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pivotTables/pivotTable7.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pivotTables/pivotTable8.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pivotTables/pivotTable9.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pivotTables/pivotTable10.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PROJECTS\github\datalearn101\DE-101\Module1\"/>
    </mc:Choice>
  </mc:AlternateContent>
  <xr:revisionPtr revIDLastSave="0" documentId="13_ncr:1_{5597958F-6CDD-4766-82C1-7BC1E7A74247}" xr6:coauthVersionLast="45" xr6:coauthVersionMax="45" xr10:uidLastSave="{00000000-0000-0000-0000-000000000000}"/>
  <bookViews>
    <workbookView xWindow="-110" yWindow="-110" windowWidth="19420" windowHeight="10420" xr2:uid="{00000000-000D-0000-FFFF-FFFF00000000}"/>
  </bookViews>
  <sheets>
    <sheet name="Dashboard" sheetId="18" r:id="rId1"/>
    <sheet name="Orders" sheetId="1" r:id="rId2"/>
    <sheet name="People" sheetId="2" r:id="rId3"/>
    <sheet name="Returns" sheetId="3" r:id="rId4"/>
    <sheet name="ReturnedPivot" sheetId="17" r:id="rId5"/>
    <sheet name="RegionPivot" sheetId="13" r:id="rId6"/>
    <sheet name="MapPivot" sheetId="12" r:id="rId7"/>
    <sheet name="SparklinesPivot" sheetId="11" r:id="rId8"/>
    <sheet name="SegmentDynamicPivot" sheetId="10" r:id="rId9"/>
    <sheet name="SegmentPivot" sheetId="9" r:id="rId10"/>
    <sheet name="ManagerPivot" sheetId="8" r:id="rId11"/>
    <sheet name="CategoryPivot" sheetId="6" r:id="rId12"/>
    <sheet name="LinePivot" sheetId="5" r:id="rId13"/>
  </sheets>
  <externalReferences>
    <externalReference r:id="rId14"/>
  </externalReferences>
  <definedNames>
    <definedName name="_xlchart.v5.0" hidden="1">MapPivot!$A$4:$B$4</definedName>
    <definedName name="_xlchart.v5.1" hidden="1">MapPivot!$A$5:$B$53</definedName>
    <definedName name="_xlchart.v5.2" hidden="1">MapPivot!$C$4</definedName>
    <definedName name="_xlchart.v5.3" hidden="1">MapPivot!$C$5:$C$53</definedName>
    <definedName name="_xlchart.v5.4" hidden="1">MapPivot!$A$4:$B$4</definedName>
    <definedName name="_xlchart.v5.5" hidden="1">MapPivot!$A$5:$B$53</definedName>
    <definedName name="_xlchart.v5.6" hidden="1">MapPivot!$C$4</definedName>
    <definedName name="_xlchart.v5.7" hidden="1">MapPivot!$C$5:$C$53</definedName>
    <definedName name="NativeTimeline_Order_Date">#N/A</definedName>
    <definedName name="Slicer_Category">#N/A</definedName>
    <definedName name="Slicer_Region">#N/A</definedName>
    <definedName name="Slicer_Segment">#N/A</definedName>
    <definedName name="Slicer_Sub_Category">#N/A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8" l="1"/>
  <c r="H4" i="18"/>
  <c r="H3" i="18"/>
  <c r="H5" i="18" l="1"/>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<sst xmlns="http://schemas.openxmlformats.org/spreadsheetml/2006/main" count="131843" uniqueCount="10979">
  <si>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</si>
  <si>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</si>
  <si>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</si>
  <si>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</si>
  <si>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</si>
  <si>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</si>
  <si>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</si>
  <si>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</si>
  <si>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</si>
  <si>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</si>
  <si>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</si>
  <si>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</si>
  <si>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</si>
  <si>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</si>
  <si>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</si>
  <si>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</si>
  <si>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</si>
  <si>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</si>
  <si>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</si>
  <si>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</si>
  <si>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</si>
  <si>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</si>
  <si>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</si>
  <si>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</si>
  <si>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</si>
  <si>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</si>
  <si>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</si>
  <si>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</si>
  <si>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</si>
  <si>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</si>
  <si>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</si>
  <si>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</si>
  <si>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</si>
  <si>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</si>
  <si>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</si>
  <si>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</si>
  <si>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</si>
  <si>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</si>
  <si>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</si>
  <si>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</si>
  <si>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</si>
  <si>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</si>
  <si>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</si>
  <si>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</si>
  <si>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</si>
  <si>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</si>
  <si>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</si>
  <si>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</si>
  <si>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</si>
  <si>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</si>
  <si>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</si>
  <si>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</si>
  <si>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</si>
  <si>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</si>
  <si>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</si>
  <si>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</si>
  <si>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</si>
  <si>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</si>
  <si>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</si>
  <si>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</si>
  <si>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</si>
  <si>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</si>
  <si>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</si>
  <si>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</si>
  <si>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</si>
  <si>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</si>
  <si>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</si>
  <si>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</si>
  <si>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</si>
  <si>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</si>
  <si>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</si>
  <si>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</si>
  <si>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</si>
  <si>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</si>
  <si>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</si>
  <si>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</si>
  <si>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</si>
  <si>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</si>
  <si>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</si>
  <si>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</si>
  <si>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</si>
  <si>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</si>
  <si>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</si>
  <si>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</si>
  <si>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</si>
  <si>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</si>
  <si>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</si>
  <si>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</si>
  <si>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</si>
  <si>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</si>
  <si>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</si>
  <si>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</si>
  <si>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</si>
  <si>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</si>
  <si>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</si>
  <si>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</si>
  <si>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</si>
  <si>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</si>
  <si>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</si>
  <si>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</si>
  <si>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</si>
  <si>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</si>
  <si>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</si>
  <si>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</si>
  <si>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</si>
  <si>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</si>
  <si>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</si>
  <si>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</si>
  <si>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</si>
  <si>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</si>
  <si>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</si>
  <si>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</si>
  <si>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</si>
  <si>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</si>
  <si>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</si>
  <si>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</si>
  <si>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</si>
  <si>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</si>
  <si>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</si>
  <si>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</si>
  <si>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</si>
  <si>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</si>
  <si>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</si>
  <si>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</si>
  <si>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</si>
  <si>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</si>
  <si>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</si>
  <si>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</si>
  <si>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</si>
  <si>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</si>
  <si>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</si>
  <si>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</si>
  <si>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</si>
  <si>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</si>
  <si>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</si>
  <si>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</si>
  <si>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</si>
  <si>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</si>
  <si>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</si>
  <si>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</si>
  <si>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</si>
  <si>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</si>
  <si>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</si>
  <si>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</si>
  <si>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</si>
  <si>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</si>
  <si>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</si>
  <si>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</si>
  <si>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</si>
  <si>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</si>
  <si>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</si>
  <si>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</si>
  <si>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</si>
  <si>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</si>
  <si>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</si>
  <si>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</si>
  <si>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</si>
  <si>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</si>
  <si>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</si>
  <si>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</si>
  <si>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</si>
  <si>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</si>
  <si>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</si>
  <si>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</si>
  <si>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</si>
  <si>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</si>
  <si>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</si>
  <si>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</si>
  <si>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</si>
  <si>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</si>
  <si>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</si>
  <si>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</si>
  <si>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</si>
  <si>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</si>
  <si>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</si>
  <si>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</si>
  <si>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</si>
  <si>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</si>
  <si>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</si>
  <si>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</si>
  <si>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</si>
  <si>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</si>
  <si>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</si>
  <si>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</si>
  <si>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</si>
  <si>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</si>
  <si>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</si>
  <si>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</si>
  <si>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</si>
  <si>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</si>
  <si>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</si>
  <si>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</si>
  <si>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</si>
  <si>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</si>
  <si>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</si>
  <si>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</si>
  <si>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</si>
  <si>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</si>
  <si>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</si>
  <si>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</si>
  <si>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</si>
  <si>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</si>
  <si>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</si>
  <si>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</si>
  <si>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</si>
  <si>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</si>
  <si>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</si>
  <si>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</si>
  <si>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</si>
  <si>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</si>
  <si>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</si>
  <si>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</si>
  <si>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</si>
  <si>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</si>
  <si>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</si>
  <si>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</si>
  <si>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</si>
  <si>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</si>
  <si>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</si>
  <si>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</si>
  <si>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</si>
  <si>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</si>
  <si>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</si>
  <si>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</si>
  <si>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</si>
  <si>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</si>
  <si>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</si>
  <si>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</si>
  <si>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</si>
  <si>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</si>
  <si>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</si>
  <si>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</si>
  <si>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</si>
  <si>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</si>
  <si>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</si>
  <si>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</si>
  <si>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</si>
  <si>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</si>
  <si>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</si>
  <si>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</si>
  <si>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</si>
  <si>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</si>
  <si>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</si>
  <si>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</si>
  <si>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</si>
  <si>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</si>
  <si>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</si>
  <si>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</si>
  <si>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</si>
  <si>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</si>
  <si>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</si>
  <si>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</si>
  <si>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</si>
  <si>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</si>
  <si>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</si>
  <si>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</si>
  <si>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</si>
  <si>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</si>
  <si>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</si>
  <si>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</si>
  <si>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</si>
  <si>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</si>
  <si>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</si>
  <si>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</si>
  <si>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</si>
  <si>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</si>
  <si>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</si>
  <si>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</si>
  <si>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</si>
  <si>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</si>
  <si>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</si>
  <si>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</si>
  <si>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</si>
  <si>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</si>
  <si>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</si>
  <si>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</si>
  <si>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</si>
  <si>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</si>
  <si>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</si>
  <si>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</si>
  <si>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</si>
  <si>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</si>
  <si>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</si>
  <si>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</si>
  <si>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</si>
  <si>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</si>
  <si>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</si>
  <si>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</si>
  <si>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</si>
  <si>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</si>
  <si>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</si>
  <si>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</si>
  <si>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</si>
  <si>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</si>
  <si>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</si>
  <si>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</si>
  <si>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</si>
  <si>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</si>
  <si>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</si>
  <si>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</si>
  <si>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</si>
  <si>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</si>
  <si>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</si>
  <si>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</si>
  <si>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</si>
  <si>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</si>
  <si>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</si>
  <si>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</si>
  <si>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</si>
  <si>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</si>
  <si>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</si>
  <si>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</si>
  <si>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</si>
  <si>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</si>
  <si>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</si>
  <si>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</si>
  <si>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</si>
  <si>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</si>
  <si>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</si>
  <si>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</si>
  <si>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</si>
  <si>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</si>
  <si>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</si>
  <si>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</si>
  <si>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</si>
  <si>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</si>
  <si>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</si>
  <si>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</si>
  <si>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</si>
  <si>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</si>
  <si>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</si>
  <si>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</si>
  <si>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</si>
  <si>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</si>
  <si>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</si>
  <si>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</si>
  <si>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</si>
  <si>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</si>
  <si>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</si>
  <si>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</si>
  <si>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</si>
  <si>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</si>
  <si>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</si>
  <si>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</si>
  <si>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</si>
  <si>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</si>
  <si>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</si>
  <si>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</si>
  <si>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</si>
  <si>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</si>
  <si>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</si>
  <si>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</si>
  <si>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</si>
  <si>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</si>
  <si>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</si>
  <si>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</si>
  <si>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</si>
  <si>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</si>
  <si>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</si>
  <si>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</si>
  <si>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</si>
  <si>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</si>
  <si>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</si>
  <si>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</si>
  <si>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</si>
  <si>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</si>
  <si>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</si>
  <si>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</si>
  <si>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</si>
  <si>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</si>
  <si>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</si>
  <si>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</si>
  <si>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</si>
  <si>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</si>
  <si>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</si>
  <si>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</si>
  <si>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</si>
  <si>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</si>
  <si>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</si>
  <si>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</si>
  <si>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</si>
  <si>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</si>
  <si>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</si>
  <si>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</si>
  <si>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</si>
  <si>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</si>
  <si>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</si>
  <si>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</si>
  <si>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</si>
  <si>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</si>
  <si>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</si>
  <si>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</si>
  <si>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</si>
  <si>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</si>
  <si>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</si>
  <si>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</si>
  <si>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</si>
  <si>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</si>
  <si>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</si>
  <si>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</si>
  <si>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</si>
  <si>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</si>
  <si>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</si>
  <si>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</si>
  <si>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</si>
  <si>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</si>
  <si>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</si>
  <si>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</si>
  <si>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</si>
  <si>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</si>
  <si>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</si>
  <si>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</si>
  <si>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</si>
  <si>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</si>
  <si>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</si>
  <si>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</si>
  <si>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</si>
  <si>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</si>
  <si>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</si>
  <si>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</si>
  <si>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</si>
  <si>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</si>
  <si>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</si>
  <si>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</si>
  <si>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</si>
  <si>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</si>
  <si>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</si>
  <si>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</si>
  <si>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</si>
  <si>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</si>
  <si>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</si>
  <si>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</si>
  <si>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</si>
  <si>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</si>
  <si>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</si>
  <si>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</si>
  <si>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</si>
  <si>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</si>
  <si>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</si>
  <si>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</si>
  <si>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</si>
  <si>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</si>
  <si>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</si>
  <si>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</si>
  <si>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</si>
  <si>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</si>
  <si>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</si>
  <si>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</si>
  <si>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</si>
  <si>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</si>
  <si>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</si>
  <si>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</si>
  <si>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</si>
  <si>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</si>
  <si>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</si>
  <si>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</si>
  <si>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</si>
  <si>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</si>
  <si>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</si>
  <si>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</si>
  <si>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</si>
  <si>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</si>
  <si>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</si>
  <si>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</si>
  <si>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</si>
  <si>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</si>
  <si>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</si>
  <si>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</si>
  <si>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</si>
  <si>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</si>
  <si>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</si>
  <si>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</si>
  <si>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</si>
  <si>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</si>
  <si>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</si>
  <si>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</si>
  <si>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</si>
  <si>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</si>
  <si>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</si>
  <si>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</si>
  <si>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</si>
  <si>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</si>
  <si>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</si>
  <si>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</si>
  <si>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</si>
  <si>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</si>
  <si>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</si>
  <si>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</si>
  <si>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</si>
  <si>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</si>
  <si>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</si>
  <si>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</si>
  <si>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</si>
  <si>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</si>
  <si>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</si>
  <si>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</si>
  <si>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</si>
  <si>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</si>
  <si>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</si>
  <si>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</si>
  <si>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</si>
  <si>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</si>
  <si>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</si>
  <si>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</si>
  <si>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</si>
  <si>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</si>
  <si>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</si>
  <si>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</si>
  <si>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</si>
  <si>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</si>
  <si>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</si>
  <si>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</si>
  <si>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</si>
  <si>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</si>
  <si>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</si>
  <si>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</si>
  <si>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</si>
  <si>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</si>
  <si>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</si>
  <si>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</si>
  <si>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</si>
  <si>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</si>
  <si>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</si>
  <si>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</si>
  <si>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</si>
  <si>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</si>
  <si>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</si>
  <si>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</si>
  <si>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</si>
  <si>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</si>
  <si>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</si>
  <si>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</si>
  <si>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</si>
  <si>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</si>
  <si>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</si>
  <si>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</si>
  <si>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</si>
  <si>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</si>
  <si>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</si>
  <si>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</si>
  <si>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</si>
  <si>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</si>
  <si>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</si>
  <si>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</si>
  <si>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</si>
  <si>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</si>
  <si>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</si>
  <si>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</si>
  <si>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</si>
  <si>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</si>
  <si>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</si>
  <si>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</si>
  <si>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</si>
  <si>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</si>
  <si>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</si>
  <si>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</si>
  <si>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</si>
  <si>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</si>
  <si>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</si>
  <si>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</si>
  <si>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</si>
  <si>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</si>
  <si>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</si>
  <si>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</si>
  <si>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</si>
  <si>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</si>
  <si>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</si>
  <si>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</si>
  <si>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</si>
  <si>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</si>
  <si>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</si>
  <si>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</si>
  <si>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</si>
  <si>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</si>
  <si>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</si>
  <si>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</si>
  <si>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</si>
  <si>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</si>
  <si>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</si>
  <si>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</si>
  <si>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</si>
  <si>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</si>
  <si>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</si>
  <si>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</si>
  <si>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</si>
  <si>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</si>
  <si>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</si>
  <si>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</si>
  <si>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</si>
  <si>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</si>
  <si>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</si>
  <si>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</si>
  <si>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</si>
  <si>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</si>
  <si>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</si>
  <si>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</si>
  <si>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</si>
  <si>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</si>
  <si>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</si>
  <si>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</si>
  <si>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</si>
  <si>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</si>
  <si>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</si>
  <si>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</si>
  <si>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</si>
  <si>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</si>
  <si>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</si>
  <si>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</si>
  <si>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</si>
  <si>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</si>
  <si>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</si>
  <si>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</si>
  <si>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</si>
  <si>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</si>
  <si>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</si>
  <si>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</si>
  <si>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</si>
  <si>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</si>
  <si>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</si>
  <si>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</si>
  <si>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</si>
  <si>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</si>
  <si>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</si>
  <si>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</si>
  <si>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</si>
  <si>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</si>
  <si>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</si>
  <si>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</si>
  <si>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</si>
  <si>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</si>
  <si>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</si>
  <si>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</si>
  <si>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</si>
  <si>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</si>
  <si>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</si>
  <si>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</si>
  <si>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</si>
  <si>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</si>
  <si>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</si>
  <si>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</si>
  <si>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</si>
  <si>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</si>
  <si>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</si>
  <si>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</si>
  <si>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</si>
  <si>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</si>
  <si>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</si>
  <si>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</si>
  <si>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</si>
  <si>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</si>
  <si>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</si>
  <si>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</si>
  <si>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</si>
  <si>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</si>
  <si>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</si>
  <si>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</si>
  <si>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</si>
  <si>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</si>
  <si>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</si>
  <si>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</si>
  <si>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</si>
  <si>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</si>
  <si>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</si>
  <si>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</si>
  <si>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</si>
  <si>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</si>
  <si>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</si>
  <si>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</si>
  <si>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</si>
  <si>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</si>
  <si>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</si>
  <si>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</si>
  <si>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</si>
  <si>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</si>
  <si>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</si>
  <si>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</si>
  <si>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</si>
  <si>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</si>
  <si>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</si>
  <si>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</si>
  <si>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</si>
  <si>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</si>
  <si>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</si>
  <si>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</si>
  <si>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</si>
  <si>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</si>
  <si>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</si>
  <si>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</si>
  <si>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</si>
  <si>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</si>
  <si>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</si>
  <si>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</si>
  <si>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</si>
  <si>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</si>
  <si>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</si>
  <si>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</si>
  <si>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</si>
  <si>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</si>
  <si>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</si>
  <si>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</si>
  <si>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</si>
  <si>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</si>
  <si>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</si>
  <si>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</si>
  <si>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</si>
  <si>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</si>
  <si>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</si>
  <si>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</si>
  <si>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</si>
  <si>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</si>
  <si>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</si>
  <si>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</si>
  <si>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</si>
  <si>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</si>
  <si>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</si>
  <si>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</si>
  <si>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</si>
  <si>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</si>
  <si>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</si>
  <si>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</si>
  <si>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</si>
  <si>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</si>
  <si>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</si>
  <si>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</si>
  <si>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</si>
  <si>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</si>
  <si>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</si>
  <si>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</si>
  <si>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</si>
  <si>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</si>
  <si>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</si>
  <si>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</si>
  <si>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</si>
  <si>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</si>
  <si>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</si>
  <si>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</si>
  <si>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</si>
  <si>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</si>
  <si>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</si>
  <si>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</si>
  <si>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</si>
  <si>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</si>
  <si>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</si>
  <si>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</si>
  <si>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</si>
  <si>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</si>
  <si>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</si>
  <si>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</si>
  <si>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</si>
  <si>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</si>
  <si>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</si>
  <si>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</si>
  <si>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</si>
  <si>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</si>
  <si>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</si>
  <si>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</si>
  <si>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</si>
  <si>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</si>
  <si>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</si>
  <si>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</si>
  <si>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</si>
  <si>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</si>
  <si>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</si>
  <si>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</si>
  <si>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</si>
  <si>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</si>
  <si>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</si>
  <si>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</si>
  <si>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</si>
  <si>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</si>
  <si>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</si>
  <si>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</si>
  <si>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</si>
  <si>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</si>
  <si>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</si>
  <si>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</si>
  <si>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</si>
  <si>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</si>
  <si>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</si>
  <si>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</si>
  <si>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</si>
  <si>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</si>
  <si>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</si>
  <si>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</si>
  <si>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</si>
  <si>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</si>
  <si>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</si>
  <si>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</si>
  <si>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</si>
  <si>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</si>
  <si>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</si>
  <si>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</si>
  <si>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</si>
  <si>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</si>
  <si>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</si>
  <si>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</si>
  <si>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</si>
  <si>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</si>
  <si>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</si>
  <si>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</si>
  <si>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</si>
  <si>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</si>
  <si>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</si>
  <si>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</si>
  <si>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</si>
  <si>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</si>
  <si>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</si>
  <si>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</si>
  <si>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</si>
  <si>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</si>
  <si>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</si>
  <si>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</si>
  <si>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</si>
  <si>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</si>
  <si>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</si>
  <si>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</si>
  <si>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</si>
  <si>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</si>
  <si>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</si>
  <si>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</si>
  <si>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</si>
  <si>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</si>
  <si>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</si>
  <si>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</si>
  <si>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</si>
  <si>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</si>
  <si>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</si>
  <si>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</si>
  <si>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</si>
  <si>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</si>
  <si>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</si>
  <si>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</si>
  <si>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</si>
  <si>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</si>
  <si>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</si>
  <si>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</si>
  <si>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</si>
  <si>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</si>
  <si>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</si>
  <si>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</si>
  <si>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</si>
  <si>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</si>
  <si>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</si>
  <si>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</si>
  <si>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</si>
  <si>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</si>
  <si>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</si>
  <si>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</si>
  <si>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</si>
  <si>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</si>
  <si>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</si>
  <si>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</si>
  <si>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</si>
  <si>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</si>
  <si>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</si>
  <si>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</si>
  <si>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</si>
  <si>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</si>
  <si>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</si>
  <si>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</si>
  <si>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</si>
  <si>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</si>
  <si>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</si>
  <si>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</si>
  <si>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</si>
  <si>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</si>
  <si>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</si>
  <si>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</si>
  <si>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</si>
  <si>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</si>
  <si>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</si>
  <si>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</si>
  <si>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</si>
  <si>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</si>
  <si>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</si>
  <si>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</si>
  <si>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</si>
  <si>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</si>
  <si>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</si>
  <si>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</si>
  <si>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</si>
  <si>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</si>
  <si>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</si>
  <si>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</si>
  <si>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</si>
  <si>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</si>
  <si>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</si>
  <si>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</si>
  <si>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</si>
  <si>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</si>
  <si>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</si>
  <si>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</si>
  <si>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</si>
  <si>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</si>
  <si>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</si>
  <si>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</si>
  <si>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</si>
  <si>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</si>
  <si>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</si>
  <si>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</si>
  <si>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</si>
  <si>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</si>
  <si>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</si>
  <si>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</si>
  <si>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</si>
  <si>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</si>
  <si>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</si>
  <si>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</si>
  <si>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</si>
  <si>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</si>
  <si>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</si>
  <si>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</si>
  <si>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</si>
  <si>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</si>
  <si>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</si>
  <si>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</si>
  <si>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</si>
  <si>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</si>
  <si>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</si>
  <si>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</si>
  <si>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</si>
  <si>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</si>
  <si>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</si>
  <si>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</si>
  <si>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</si>
  <si>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</si>
  <si>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</si>
  <si>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</si>
  <si>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</si>
  <si>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</si>
  <si>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</si>
  <si>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</si>
  <si>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</si>
  <si>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</si>
  <si>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</si>
  <si>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</si>
  <si>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</si>
  <si>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</si>
  <si>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</si>
  <si>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</si>
  <si>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</si>
  <si>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</si>
  <si>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</si>
  <si>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</si>
  <si>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</si>
  <si>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</si>
  <si>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</si>
  <si>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</si>
  <si>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</si>
  <si>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</si>
  <si>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</si>
  <si>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</si>
  <si>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</si>
  <si>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</si>
  <si>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</si>
  <si>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</si>
  <si>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</si>
  <si>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</si>
  <si>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</si>
  <si>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</si>
  <si>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</si>
  <si>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</si>
  <si>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</si>
  <si>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</si>
  <si>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</si>
  <si>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</si>
  <si>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</si>
  <si>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</si>
  <si>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</si>
  <si>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</si>
  <si>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</si>
  <si>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</si>
  <si>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</si>
  <si>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</si>
  <si>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</si>
  <si>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</si>
  <si>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</si>
  <si>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</si>
  <si>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</si>
  <si>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</si>
  <si>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</si>
  <si>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</si>
  <si>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</si>
  <si>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</si>
  <si>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</si>
  <si>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</si>
  <si>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</si>
  <si>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</si>
  <si>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</si>
  <si>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</si>
  <si>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</si>
  <si>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</si>
  <si>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</si>
  <si>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</si>
  <si>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</si>
  <si>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</si>
  <si>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</si>
  <si>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</si>
  <si>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</si>
  <si>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</si>
  <si>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</si>
  <si>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</si>
  <si>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</si>
  <si>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</si>
  <si>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</si>
  <si>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</si>
  <si>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</si>
  <si>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</si>
  <si>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</si>
  <si>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</si>
  <si>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</si>
  <si>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</si>
  <si>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</si>
  <si>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</si>
  <si>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</si>
  <si>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</si>
  <si>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</si>
  <si>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</si>
  <si>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</si>
  <si>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</si>
  <si>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</si>
  <si>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</si>
  <si>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</si>
  <si>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</si>
  <si>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</si>
  <si>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</si>
  <si>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</si>
  <si>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</si>
  <si>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</si>
  <si>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</si>
  <si>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</si>
  <si>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</si>
  <si>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</si>
  <si>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</si>
  <si>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</si>
  <si>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</si>
  <si>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</si>
  <si>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</si>
  <si>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</si>
  <si>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</si>
  <si>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</si>
  <si>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</si>
  <si>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</si>
  <si>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</si>
  <si>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</si>
  <si>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</si>
  <si>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</si>
  <si>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</si>
  <si>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</si>
  <si>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</si>
  <si>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</si>
  <si>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</si>
  <si>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</si>
  <si>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</si>
  <si>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</si>
  <si>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</si>
  <si>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</si>
  <si>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</si>
  <si>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</si>
  <si>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</si>
  <si>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</si>
  <si>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</si>
  <si>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</si>
  <si>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</si>
  <si>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</si>
  <si>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</si>
  <si>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</si>
  <si>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</si>
  <si>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</si>
  <si>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</si>
  <si>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</si>
  <si>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</si>
  <si>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</si>
  <si>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</si>
  <si>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</si>
  <si>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</si>
  <si>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</si>
  <si>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</si>
  <si>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</si>
  <si>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</si>
  <si>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</si>
  <si>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</si>
  <si>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</si>
  <si>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</si>
  <si>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</si>
  <si>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</si>
  <si>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</si>
  <si>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</si>
  <si>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</si>
  <si>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</si>
  <si>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</si>
  <si>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</si>
  <si>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</si>
  <si>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</si>
  <si>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</si>
  <si>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</si>
  <si>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</si>
  <si>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</si>
  <si>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</si>
  <si>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</si>
  <si>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</si>
  <si>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</si>
  <si>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</si>
  <si>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</si>
  <si>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</si>
  <si>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</si>
  <si>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</si>
  <si>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</si>
  <si>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</si>
  <si>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</si>
  <si>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</si>
  <si>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</si>
  <si>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</si>
  <si>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</si>
  <si>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</si>
  <si>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</si>
  <si>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</si>
  <si>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</si>
  <si>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</si>
  <si>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</si>
  <si>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</si>
  <si>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</si>
  <si>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</si>
  <si>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</si>
  <si>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</si>
  <si>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</si>
  <si>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</si>
  <si>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</si>
  <si>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</si>
  <si>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</si>
  <si>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</si>
  <si>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</si>
  <si>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</si>
  <si>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</si>
  <si>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</si>
  <si>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</si>
  <si>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</si>
  <si>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</si>
  <si>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</si>
  <si>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</si>
  <si>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</si>
  <si>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</si>
  <si>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</si>
  <si>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</si>
  <si>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</si>
  <si>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</si>
  <si>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</si>
  <si>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</si>
  <si>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</si>
  <si>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</si>
  <si>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</si>
  <si>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</si>
  <si>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</si>
  <si>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</si>
  <si>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</si>
  <si>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</si>
  <si>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</si>
  <si>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</si>
  <si>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</si>
  <si>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</si>
  <si>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</si>
  <si>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</si>
  <si>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</si>
  <si>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</si>
  <si>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</si>
  <si>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</si>
  <si>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</si>
  <si>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</si>
  <si>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</si>
  <si>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</si>
  <si>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</si>
  <si>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</si>
  <si>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</si>
  <si>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</si>
  <si>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</si>
  <si>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</si>
  <si>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</si>
  <si>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</si>
  <si>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</si>
  <si>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</si>
  <si>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</si>
  <si>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</si>
  <si>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</si>
  <si>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</si>
  <si>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</si>
  <si>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</si>
  <si>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</si>
  <si>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</si>
  <si>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</si>
  <si>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</si>
  <si>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</si>
  <si>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</si>
  <si>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</si>
  <si>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</si>
  <si>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</si>
  <si>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</si>
  <si>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</si>
  <si>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</si>
  <si>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</si>
  <si>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</si>
  <si>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</si>
  <si>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</si>
  <si>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</si>
  <si>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</si>
  <si>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</si>
  <si>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</si>
  <si>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</si>
  <si>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</si>
  <si>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</si>
  <si>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</si>
  <si>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</si>
  <si>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</si>
  <si>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</si>
  <si>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</si>
  <si>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</si>
  <si>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</si>
  <si>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</si>
  <si>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</si>
  <si>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</si>
  <si>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</si>
  <si>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</si>
  <si>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</si>
  <si>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</si>
  <si>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</si>
  <si>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</si>
  <si>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</si>
  <si>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</si>
  <si>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</si>
  <si>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</si>
  <si>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</si>
  <si>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</si>
  <si>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</si>
  <si>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</si>
  <si>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</si>
  <si>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</si>
  <si>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</si>
  <si>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</si>
  <si>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</si>
  <si>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</si>
  <si>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</si>
  <si>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</si>
  <si>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</si>
  <si>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</si>
  <si>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</si>
  <si>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</si>
  <si>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</si>
  <si>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</si>
  <si>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</si>
  <si>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</si>
  <si>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</si>
  <si>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</si>
  <si>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</si>
  <si>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</si>
  <si>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</si>
  <si>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</si>
  <si>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</si>
  <si>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</si>
  <si>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</si>
  <si>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</si>
  <si>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</si>
  <si>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</si>
  <si>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</si>
  <si>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</si>
  <si>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</si>
  <si>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</si>
  <si>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</si>
  <si>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</si>
  <si>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</si>
  <si>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</si>
  <si>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</si>
  <si>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</si>
  <si>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</si>
  <si>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</si>
  <si>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</si>
  <si>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</si>
  <si>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</si>
  <si>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</si>
  <si>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</si>
  <si>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</si>
  <si>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</si>
  <si>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</si>
  <si>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</si>
  <si>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</si>
  <si>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</si>
  <si>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</si>
  <si>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</si>
  <si>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</si>
  <si>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</si>
  <si>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</si>
  <si>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</si>
  <si>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</si>
  <si>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</si>
  <si>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</si>
  <si>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</si>
  <si>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</si>
  <si>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</si>
  <si>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</si>
  <si>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</si>
  <si>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</si>
  <si>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</si>
  <si>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</si>
  <si>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</si>
  <si>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</si>
  <si>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</si>
  <si>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</si>
  <si>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</si>
  <si>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</si>
  <si>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</si>
  <si>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</si>
  <si>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</si>
  <si>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</si>
  <si>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</si>
  <si>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</si>
  <si>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</si>
  <si>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</si>
  <si>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</si>
  <si>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</si>
  <si>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</si>
  <si>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</si>
  <si>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</si>
  <si>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</si>
  <si>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</si>
  <si>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</si>
  <si>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</si>
  <si>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</si>
  <si>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</si>
  <si>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</si>
  <si>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</si>
  <si>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</si>
  <si>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</si>
  <si>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</si>
  <si>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</si>
  <si>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</si>
  <si>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</si>
  <si>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</si>
  <si>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</si>
  <si>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</si>
  <si>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</si>
  <si>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</si>
  <si>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</si>
  <si>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</si>
  <si>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</si>
  <si>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</si>
  <si>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</si>
  <si>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</si>
  <si>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</si>
  <si>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</si>
  <si>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</si>
  <si>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</si>
  <si>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</si>
  <si>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</si>
  <si>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</si>
  <si>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</si>
  <si>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</si>
  <si>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</si>
  <si>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</si>
  <si>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</si>
  <si>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</si>
  <si>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</si>
  <si>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</si>
  <si>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</si>
  <si>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</si>
  <si>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</si>
  <si>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</si>
  <si>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</si>
  <si>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</si>
  <si>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</si>
  <si>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</si>
  <si>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</si>
  <si>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</si>
  <si>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</si>
  <si>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</si>
  <si>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</si>
  <si>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</si>
  <si>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</si>
  <si>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</si>
  <si>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</si>
  <si>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</si>
  <si>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</si>
  <si>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</si>
  <si>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</si>
  <si>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</si>
  <si>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</si>
  <si>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</si>
  <si>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</si>
  <si>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</si>
  <si>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</si>
  <si>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</si>
  <si>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</si>
  <si>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</si>
  <si>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</si>
  <si>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</si>
  <si>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</si>
  <si>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</si>
  <si>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</si>
  <si>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</si>
  <si>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</si>
  <si>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</si>
  <si>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</si>
  <si>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</si>
  <si>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</si>
  <si>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</si>
  <si>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</si>
  <si>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</si>
  <si>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</si>
  <si>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</si>
  <si>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</si>
  <si>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</si>
  <si>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</si>
  <si>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</si>
  <si>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</si>
  <si>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</si>
  <si>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</si>
  <si>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</si>
  <si>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</si>
  <si>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</si>
  <si>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</si>
  <si>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</si>
  <si>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</si>
  <si>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</si>
  <si>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</si>
  <si>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</si>
  <si>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</si>
  <si>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</si>
  <si>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</si>
  <si>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</si>
  <si>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</si>
  <si>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</si>
  <si>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</si>
  <si>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</si>
  <si>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</si>
  <si>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</si>
  <si>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</si>
  <si>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</si>
  <si>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</si>
  <si>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</si>
  <si>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</si>
  <si>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</si>
  <si>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</si>
  <si>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</si>
  <si>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</si>
  <si>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</si>
  <si>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</si>
  <si>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</si>
  <si>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</si>
  <si>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</si>
  <si>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</si>
  <si>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</si>
  <si>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</si>
  <si>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</si>
  <si>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</si>
  <si>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</si>
  <si>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</si>
  <si>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</si>
  <si>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</si>
  <si>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</si>
  <si>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</si>
  <si>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</si>
  <si>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</si>
  <si>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</si>
  <si>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</si>
  <si>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</si>
  <si>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</si>
  <si>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</si>
  <si>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</si>
  <si>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</si>
  <si>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</si>
  <si>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</si>
  <si>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</si>
  <si>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</si>
  <si>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</si>
  <si>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</si>
  <si>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</si>
  <si>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</si>
  <si>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</si>
  <si>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</si>
  <si>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</si>
  <si>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</si>
  <si>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</si>
  <si>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</si>
  <si>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</si>
  <si>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</si>
  <si>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</si>
  <si>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</si>
  <si>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</si>
  <si>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</si>
  <si>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</si>
  <si>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</si>
  <si>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</si>
  <si>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</si>
  <si>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</si>
  <si>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</si>
  <si>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</si>
  <si>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</si>
  <si>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</si>
  <si>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</si>
  <si>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</si>
  <si>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</si>
  <si>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</si>
  <si>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</si>
  <si>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</si>
  <si>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</si>
  <si>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</si>
  <si>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</si>
  <si>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</si>
  <si>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</si>
  <si>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</si>
  <si>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</si>
  <si>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</si>
  <si>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</si>
  <si>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</si>
  <si>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</si>
  <si>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</si>
  <si>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</si>
  <si>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</si>
  <si>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</si>
  <si>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</si>
  <si>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</si>
  <si>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</si>
  <si>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</si>
  <si>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</si>
  <si>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</si>
  <si>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</si>
  <si>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</si>
  <si>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</si>
  <si>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</si>
  <si>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</si>
  <si>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</si>
  <si>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</si>
  <si>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</si>
  <si>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</si>
  <si>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</si>
  <si>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</si>
  <si>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</si>
  <si>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</si>
  <si>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</si>
  <si>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</si>
  <si>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</si>
  <si>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</si>
  <si>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</si>
  <si>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</si>
  <si>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</si>
  <si>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</si>
  <si>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</si>
  <si>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</si>
  <si>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</si>
  <si>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</si>
  <si>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</si>
  <si>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</si>
  <si>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</si>
  <si>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</si>
  <si>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</si>
  <si>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</si>
  <si>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</si>
  <si>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</si>
  <si>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</si>
  <si>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</si>
  <si>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</si>
  <si>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</si>
  <si>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</si>
  <si>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</si>
  <si>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</si>
  <si>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</si>
  <si>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</si>
  <si>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</si>
  <si>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</si>
  <si>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</si>
  <si>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</si>
  <si>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</si>
  <si>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</si>
  <si>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</si>
  <si>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</si>
  <si>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</si>
  <si>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</si>
  <si>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</si>
  <si>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</si>
  <si>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</si>
  <si>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</si>
  <si>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</si>
  <si>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</si>
  <si>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</si>
  <si>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</si>
  <si>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</si>
  <si>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</si>
  <si>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</si>
  <si>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</si>
  <si>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</si>
  <si>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</si>
  <si>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</si>
  <si>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</si>
  <si>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</si>
  <si>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</si>
  <si>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</si>
  <si>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</si>
  <si>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</si>
  <si>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</si>
  <si>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</si>
  <si>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</si>
  <si>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</si>
  <si>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</si>
  <si>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</si>
  <si>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</si>
  <si>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</si>
  <si>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</si>
  <si>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</si>
  <si>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</si>
  <si>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</si>
  <si>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</si>
  <si>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</si>
  <si>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</si>
  <si>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</si>
  <si>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</si>
  <si>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</si>
  <si>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</si>
  <si>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</si>
  <si>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</si>
  <si>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</si>
  <si>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</si>
  <si>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</si>
  <si>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</si>
  <si>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</si>
  <si>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</si>
  <si>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</si>
  <si>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</si>
  <si>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</si>
  <si>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</si>
  <si>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</si>
  <si>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</si>
  <si>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</si>
  <si>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</si>
  <si>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</si>
  <si>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</si>
  <si>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</si>
  <si>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</si>
  <si>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</si>
  <si>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</si>
  <si>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</si>
  <si>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</si>
  <si>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</si>
  <si>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</si>
  <si>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</si>
  <si>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</si>
  <si>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</si>
  <si>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</si>
  <si>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</si>
  <si>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</si>
  <si>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</si>
  <si>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</si>
  <si>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</si>
  <si>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</si>
  <si>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</si>
  <si>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</si>
  <si>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</si>
  <si>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</si>
  <si>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</si>
  <si>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</si>
  <si>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</si>
  <si>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</si>
  <si>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</si>
  <si>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</si>
  <si>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</si>
  <si>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</si>
  <si>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</si>
  <si>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</si>
  <si>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</si>
  <si>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</si>
  <si>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</si>
  <si>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</si>
  <si>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</si>
  <si>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</si>
  <si>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</si>
  <si>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</si>
  <si>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</si>
  <si>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</si>
  <si>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</si>
  <si>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</si>
  <si>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</si>
  <si>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</si>
  <si>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</si>
  <si>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</si>
  <si>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</si>
  <si>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</si>
  <si>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</si>
  <si>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</si>
  <si>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</si>
  <si>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</si>
  <si>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</si>
  <si>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</si>
  <si>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</si>
  <si>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</si>
  <si>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</si>
  <si>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</si>
  <si>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</si>
  <si>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</si>
  <si>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</si>
  <si>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</si>
  <si>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</si>
  <si>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</si>
  <si>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</si>
  <si>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</si>
  <si>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</si>
  <si>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</si>
  <si>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</si>
  <si>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</si>
  <si>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</si>
  <si>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</si>
  <si>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</si>
  <si>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</si>
  <si>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</si>
  <si>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</si>
  <si>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</si>
  <si>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</si>
  <si>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</si>
  <si>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</si>
  <si>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</si>
  <si>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</si>
  <si>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</si>
  <si>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</si>
  <si>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</si>
  <si>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</si>
  <si>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</si>
  <si>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</si>
  <si>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</si>
  <si>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</si>
  <si>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</si>
  <si>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</si>
  <si>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</si>
  <si>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</si>
  <si>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</si>
  <si>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</si>
  <si>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</si>
  <si>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</si>
  <si>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</si>
  <si>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</si>
  <si>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</si>
  <si>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</si>
  <si>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</si>
  <si>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</si>
  <si>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</si>
  <si>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</si>
  <si>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</si>
  <si>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</si>
  <si>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</si>
  <si>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</si>
  <si>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</si>
  <si>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</si>
  <si>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</si>
  <si>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</si>
  <si>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</si>
  <si>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</si>
  <si>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</si>
  <si>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</si>
  <si>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</si>
  <si>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</si>
  <si>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</si>
  <si>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</si>
  <si>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</si>
  <si>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</si>
  <si>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</si>
  <si>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</si>
  <si>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</si>
  <si>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</si>
  <si>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</si>
  <si>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</si>
  <si>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</si>
  <si>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</si>
  <si>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</si>
  <si>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</si>
  <si>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</si>
  <si>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</si>
  <si>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</si>
  <si>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</si>
  <si>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</si>
  <si>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</si>
  <si>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</si>
  <si>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</si>
  <si>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</si>
  <si>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</si>
  <si>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</si>
  <si>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</si>
  <si>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</si>
  <si>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</si>
  <si>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</si>
  <si>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</si>
  <si>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</si>
  <si>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</si>
  <si>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</si>
  <si>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</si>
  <si>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</si>
  <si>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</si>
  <si>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</si>
  <si>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</si>
  <si>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</si>
  <si>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</si>
  <si>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</si>
  <si>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</si>
  <si>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</si>
  <si>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</si>
  <si>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</si>
  <si>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</si>
  <si>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</si>
  <si>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</si>
  <si>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</si>
  <si>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</si>
  <si>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</si>
  <si>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</si>
  <si>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</si>
  <si>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</si>
  <si>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</si>
  <si>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</si>
  <si>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</si>
  <si>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</si>
  <si>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</si>
  <si>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</si>
  <si>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</si>
  <si>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</si>
  <si>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</si>
  <si>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</si>
  <si>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</si>
  <si>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</si>
  <si>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</si>
  <si>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</si>
  <si>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</si>
  <si>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</si>
  <si>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</si>
  <si>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</si>
  <si>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</si>
  <si>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</si>
  <si>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</si>
  <si>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</si>
  <si>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</si>
  <si>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</si>
  <si>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</si>
  <si>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</si>
  <si>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</si>
  <si>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</si>
  <si>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</si>
  <si>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</si>
  <si>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</si>
  <si>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</si>
  <si>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</si>
  <si>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</si>
  <si>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</si>
  <si>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</si>
  <si>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</si>
  <si>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</si>
  <si>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</si>
  <si>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</si>
  <si>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</si>
  <si>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</si>
  <si>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</si>
  <si>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</si>
  <si>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</si>
  <si>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</si>
  <si>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</si>
  <si>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</si>
  <si>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</si>
  <si>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</si>
  <si>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</si>
  <si>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</si>
  <si>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</si>
  <si>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</si>
  <si>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</si>
  <si>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</si>
  <si>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</si>
  <si>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</si>
  <si>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</si>
  <si>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</si>
  <si>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</si>
  <si>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</si>
  <si>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</si>
  <si>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</si>
  <si>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</si>
  <si>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</si>
  <si>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</si>
  <si>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</si>
  <si>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</si>
  <si>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</si>
  <si>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</si>
  <si>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</si>
  <si>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</si>
  <si>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</si>
  <si>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</si>
  <si>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</si>
  <si>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</si>
  <si>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</si>
  <si>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</si>
  <si>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</si>
  <si>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</si>
  <si>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</si>
  <si>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</si>
  <si>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</si>
  <si>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</si>
  <si>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</si>
  <si>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</si>
  <si>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</si>
  <si>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</si>
  <si>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</si>
  <si>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</si>
  <si>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</si>
  <si>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</si>
  <si>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</si>
  <si>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</si>
  <si>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</si>
  <si>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</si>
  <si>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</si>
  <si>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</si>
  <si>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</si>
  <si>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</si>
  <si>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</si>
  <si>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</si>
  <si>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</si>
  <si>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</si>
  <si>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</si>
  <si>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</si>
  <si>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</si>
  <si>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</si>
  <si>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</si>
  <si>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</si>
  <si>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</si>
  <si>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</si>
  <si>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</si>
  <si>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</si>
  <si>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</si>
  <si>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</si>
  <si>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</si>
  <si>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</si>
  <si>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</si>
  <si>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</si>
  <si>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</si>
  <si>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</si>
  <si>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</si>
  <si>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</si>
  <si>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</si>
  <si>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</si>
  <si>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</si>
  <si>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</si>
  <si>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</si>
  <si>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</si>
  <si>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</si>
  <si>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</si>
  <si>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</si>
  <si>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</si>
  <si>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</si>
  <si>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</si>
  <si>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</si>
  <si>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</si>
  <si>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</si>
  <si>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</si>
  <si>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</si>
  <si>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</si>
  <si>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</si>
  <si>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</si>
  <si>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</si>
  <si>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</si>
  <si>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</si>
  <si>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</si>
  <si>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</si>
  <si>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</si>
  <si>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</si>
  <si>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</si>
  <si>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</si>
  <si>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</si>
  <si>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</si>
  <si>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</si>
  <si>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</si>
  <si>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</si>
  <si>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</si>
  <si>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</si>
  <si>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</si>
  <si>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</si>
  <si>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</si>
  <si>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</si>
  <si>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</si>
  <si>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</si>
  <si>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</si>
  <si>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</si>
  <si>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</si>
  <si>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</si>
  <si>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</si>
  <si>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</si>
  <si>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</si>
  <si>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</si>
  <si>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</si>
  <si>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</si>
  <si>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</si>
  <si>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</si>
  <si>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</si>
  <si>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</si>
  <si>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</si>
  <si>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</si>
  <si>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</si>
  <si>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</si>
  <si>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</si>
  <si>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</si>
  <si>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</si>
  <si>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</si>
  <si>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</si>
  <si>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</si>
  <si>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</si>
  <si>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</si>
  <si>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</si>
  <si>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</si>
  <si>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</si>
  <si>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</si>
  <si>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</si>
  <si>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</si>
  <si>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</si>
  <si>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</si>
  <si>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</si>
  <si>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</si>
  <si>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</si>
  <si>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</si>
  <si>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</si>
  <si>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</si>
  <si>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</si>
  <si>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</si>
  <si>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</si>
  <si>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</si>
  <si>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</si>
  <si>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</si>
  <si>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</si>
  <si>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</si>
  <si>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</si>
  <si>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</si>
  <si>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</si>
  <si>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</si>
  <si>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</si>
  <si>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</si>
  <si>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</si>
  <si>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</si>
  <si>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</si>
  <si>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</si>
  <si>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</si>
  <si>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</si>
  <si>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</si>
  <si>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</si>
  <si>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</si>
  <si>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</si>
  <si>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</si>
  <si>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</si>
  <si>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</si>
  <si>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</si>
  <si>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</si>
  <si>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</si>
  <si>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</si>
  <si>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</si>
  <si>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</si>
  <si>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</si>
  <si>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</si>
  <si>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</si>
  <si>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</si>
  <si>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</si>
  <si>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</si>
  <si>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</si>
  <si>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</si>
  <si>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</si>
  <si>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</si>
  <si>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</si>
  <si>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</si>
  <si>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</si>
  <si>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</si>
  <si>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</si>
  <si>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</si>
  <si>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</si>
  <si>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</si>
  <si>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</si>
  <si>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</si>
  <si>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</si>
  <si>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</si>
  <si>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</si>
  <si>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</si>
  <si>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</si>
  <si>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</si>
  <si>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</si>
  <si>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</si>
  <si>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</si>
  <si>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</si>
  <si>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</si>
  <si>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</si>
  <si>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</si>
  <si>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</si>
  <si>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</si>
  <si>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</si>
  <si>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</si>
  <si>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</si>
  <si>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</si>
  <si>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</si>
  <si>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</si>
  <si>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</si>
  <si>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</si>
  <si>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</si>
  <si>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</si>
  <si>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</si>
  <si>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</si>
  <si>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</si>
  <si>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</si>
  <si>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</si>
  <si>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</si>
  <si>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</si>
  <si>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</si>
  <si>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</si>
  <si>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</si>
  <si>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</si>
  <si>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</si>
  <si>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</si>
  <si>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</si>
  <si>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</si>
  <si>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</si>
  <si>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</si>
  <si>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</si>
  <si>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</si>
  <si>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</si>
  <si>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</si>
  <si>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</si>
  <si>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</si>
  <si>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</si>
  <si>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</si>
  <si>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</si>
  <si>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</si>
  <si>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</si>
  <si>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</si>
  <si>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</si>
  <si>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</si>
  <si>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</si>
  <si>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</si>
  <si>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</si>
  <si>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</si>
  <si>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</si>
  <si>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</si>
  <si>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</si>
  <si>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</si>
  <si>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</si>
  <si>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</si>
  <si>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</si>
  <si>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</si>
  <si>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</si>
  <si>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</si>
  <si>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</si>
  <si>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</si>
  <si>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</si>
  <si>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</si>
  <si>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</si>
  <si>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</si>
  <si>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</si>
  <si>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</si>
  <si>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</si>
  <si>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</si>
  <si>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</si>
  <si>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</si>
  <si>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</si>
  <si>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</si>
  <si>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</si>
  <si>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</si>
  <si>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</si>
  <si>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</si>
  <si>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</si>
  <si>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</si>
  <si>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</si>
  <si>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</si>
  <si>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</si>
  <si>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</si>
  <si>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</si>
  <si>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</si>
  <si>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</si>
  <si>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</si>
  <si>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</si>
  <si>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</si>
  <si>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</si>
  <si>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</si>
  <si>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</si>
  <si>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</si>
  <si>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</si>
  <si>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</si>
  <si>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</si>
  <si>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</si>
  <si>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</si>
  <si>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</si>
  <si>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</si>
  <si>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</si>
  <si>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</si>
  <si>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</si>
  <si>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</si>
  <si>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</si>
  <si>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</si>
  <si>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</si>
  <si>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</si>
  <si>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</si>
  <si>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</si>
  <si>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</si>
  <si>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</si>
  <si>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</si>
  <si>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</si>
  <si>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</si>
  <si>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</si>
  <si>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</si>
  <si>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</si>
  <si>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</si>
  <si>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</si>
  <si>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</si>
  <si>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</si>
  <si>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</si>
  <si>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</si>
  <si>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</si>
  <si>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</si>
  <si>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</si>
  <si>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</si>
  <si>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</si>
  <si>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</si>
  <si>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</si>
  <si>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</si>
  <si>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</si>
  <si>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</si>
  <si>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</si>
  <si>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</si>
  <si>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</si>
  <si>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</si>
  <si>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</si>
  <si>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</si>
  <si>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</si>
  <si>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</si>
  <si>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</si>
  <si>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</si>
  <si>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</si>
  <si>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</si>
  <si>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</si>
  <si>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</si>
  <si>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</si>
  <si>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</si>
  <si>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</si>
  <si>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</si>
  <si>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</si>
  <si>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</si>
  <si>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</si>
  <si>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</si>
  <si>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</si>
  <si>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</si>
  <si>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</si>
  <si>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</si>
  <si>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</si>
  <si>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</si>
  <si>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</si>
  <si>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</si>
  <si>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</si>
  <si>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</si>
  <si>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</si>
  <si>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</si>
  <si>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</si>
  <si>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</si>
  <si>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</si>
  <si>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</si>
  <si>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</si>
  <si>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</si>
  <si>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</si>
  <si>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</si>
  <si>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</si>
  <si>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</si>
  <si>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</si>
  <si>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</si>
  <si>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</si>
  <si>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</si>
  <si>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</si>
  <si>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</si>
  <si>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</si>
  <si>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</si>
  <si>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</si>
  <si>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</si>
  <si>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</si>
  <si>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</si>
  <si>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</si>
  <si>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</si>
  <si>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</si>
  <si>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</si>
  <si>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</si>
  <si>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</si>
  <si>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</si>
  <si>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</si>
  <si>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</si>
  <si>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</si>
  <si>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</si>
  <si>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</si>
  <si>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</si>
  <si>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</si>
  <si>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</si>
  <si>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</si>
  <si>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</si>
  <si>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</si>
  <si>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</si>
  <si>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</si>
  <si>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</si>
  <si>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</si>
  <si>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</si>
  <si>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</si>
  <si>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</si>
  <si>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</si>
  <si>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</si>
  <si>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</si>
  <si>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</si>
  <si>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</si>
  <si>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</si>
  <si>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</si>
  <si>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</si>
  <si>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</si>
  <si>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</si>
  <si>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</si>
  <si>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</si>
  <si>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</si>
  <si>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</si>
  <si>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</si>
  <si>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</si>
  <si>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</si>
  <si>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</si>
  <si>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</si>
  <si>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</si>
  <si>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</si>
  <si>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</si>
  <si>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</si>
  <si>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</si>
  <si>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</si>
  <si>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</si>
  <si>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</si>
  <si>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</si>
  <si>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</si>
  <si>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</si>
  <si>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</si>
  <si>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</si>
  <si>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</si>
  <si>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</si>
  <si>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</si>
  <si>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</si>
  <si>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</si>
  <si>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</si>
  <si>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</si>
  <si>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</si>
  <si>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</si>
  <si>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</si>
  <si>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</si>
  <si>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</si>
  <si>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</si>
  <si>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</si>
  <si>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</si>
  <si>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</si>
  <si>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</si>
  <si>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</si>
  <si>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</si>
  <si>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</si>
  <si>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</si>
  <si>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</si>
  <si>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</si>
  <si>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</si>
  <si>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</si>
  <si>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</si>
  <si>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</si>
  <si>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</si>
  <si>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</si>
  <si>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</si>
  <si>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</si>
  <si>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</si>
  <si>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</si>
  <si>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</si>
  <si>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</si>
  <si>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</si>
  <si>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</si>
  <si>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</si>
  <si>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</si>
  <si>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</si>
  <si>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</si>
  <si>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</si>
  <si>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</si>
  <si>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</si>
  <si>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</si>
  <si>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</si>
  <si>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</si>
  <si>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</si>
  <si>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</si>
  <si>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</si>
  <si>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</si>
  <si>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</si>
  <si>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</si>
  <si>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</si>
  <si>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</si>
  <si>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</si>
  <si>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</si>
  <si>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</si>
  <si>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</si>
  <si>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</si>
  <si>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</si>
  <si>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</si>
  <si>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</si>
  <si>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</si>
  <si>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</si>
  <si>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</si>
  <si>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</si>
  <si>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</si>
  <si>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</si>
  <si>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</si>
  <si>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</si>
  <si>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</si>
  <si>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</si>
  <si>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</si>
  <si>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</si>
  <si>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</si>
  <si>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</si>
  <si>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</si>
  <si>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</si>
  <si>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</si>
  <si>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</si>
  <si>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</si>
  <si>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</si>
  <si>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</si>
  <si>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</si>
  <si>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</si>
  <si>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</si>
  <si>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</si>
  <si>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</si>
  <si>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</si>
  <si>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</si>
  <si>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</si>
  <si>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</si>
  <si>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</si>
  <si>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</si>
  <si>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</si>
  <si>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</si>
  <si>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</si>
  <si>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</si>
  <si>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</si>
  <si>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</si>
  <si>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</si>
  <si>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</si>
  <si>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</si>
  <si>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</si>
  <si>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</si>
  <si>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</si>
  <si>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</si>
  <si>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</si>
  <si>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</si>
  <si>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</si>
  <si>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</si>
  <si>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</si>
  <si>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</si>
  <si>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</si>
  <si>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</si>
  <si>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</si>
  <si>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</si>
  <si>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</si>
  <si>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</si>
  <si>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</si>
  <si>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</si>
  <si>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</si>
  <si>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</si>
  <si>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</si>
  <si>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</si>
  <si>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</si>
  <si>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</si>
  <si>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</si>
  <si>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</si>
  <si>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</si>
  <si>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</si>
  <si>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</si>
  <si>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</si>
  <si>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</si>
  <si>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</si>
  <si>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</si>
  <si>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</si>
  <si>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</si>
  <si>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</si>
  <si>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</si>
  <si>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</si>
  <si>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</si>
  <si>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</si>
  <si>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</si>
  <si>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</si>
  <si>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</si>
  <si>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</si>
  <si>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</si>
  <si>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</si>
  <si>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</si>
  <si>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</si>
  <si>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</si>
  <si>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</si>
  <si>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</si>
  <si>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</si>
  <si>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</si>
  <si>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</si>
  <si>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</si>
  <si>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</si>
  <si>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</si>
  <si>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</si>
  <si>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</si>
  <si>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</si>
  <si>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</si>
  <si>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</si>
  <si>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</si>
  <si>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</si>
  <si>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</si>
  <si>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</si>
  <si>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</si>
  <si>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</si>
  <si>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</si>
  <si>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</si>
  <si>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</si>
  <si>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</si>
  <si>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</si>
  <si>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</si>
  <si>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</si>
  <si>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</si>
  <si>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</si>
  <si>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</si>
  <si>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</si>
  <si>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</si>
  <si>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</si>
  <si>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</si>
  <si>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</si>
  <si>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</si>
  <si>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</si>
  <si>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</si>
  <si>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</si>
  <si>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</si>
  <si>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</si>
  <si>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</si>
  <si>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</si>
  <si>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</si>
  <si>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</si>
  <si>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</si>
  <si>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</si>
  <si>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</si>
  <si>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</si>
  <si>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</si>
  <si>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</si>
  <si>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</si>
  <si>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</si>
  <si>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</si>
  <si>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</si>
  <si>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</si>
  <si>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</si>
  <si>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</si>
  <si>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</si>
  <si>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</si>
  <si>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</si>
  <si>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</si>
  <si>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</si>
  <si>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</si>
  <si>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</si>
  <si>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</si>
  <si>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</si>
  <si>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</si>
  <si>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</si>
  <si>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</si>
  <si>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</si>
  <si>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</si>
  <si>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</si>
  <si>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</si>
  <si>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</si>
  <si>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</si>
  <si>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</si>
  <si>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</si>
  <si>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</si>
  <si>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</si>
  <si>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</si>
  <si>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</si>
  <si>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</si>
  <si>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</si>
  <si>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</si>
  <si>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</si>
  <si>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</si>
  <si>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</si>
  <si>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</si>
  <si>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</si>
  <si>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</si>
  <si>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</si>
  <si>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</si>
  <si>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</si>
  <si>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</si>
  <si>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</si>
  <si>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</si>
  <si>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</si>
  <si>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</si>
  <si>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</si>
  <si>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</si>
  <si>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</si>
  <si>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</si>
  <si>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</si>
  <si>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</si>
  <si>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</si>
  <si>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</si>
  <si>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</si>
  <si>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</si>
  <si>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</si>
  <si>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</si>
  <si>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</si>
  <si>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</si>
  <si>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</si>
  <si>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</si>
  <si>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</si>
  <si>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</si>
  <si>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</si>
  <si>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</si>
  <si>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</si>
  <si>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</si>
  <si>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</si>
  <si>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</si>
  <si>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</si>
  <si>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</si>
  <si>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</si>
  <si>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</si>
  <si>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</si>
  <si>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</si>
  <si>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</si>
  <si>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</si>
  <si>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</si>
  <si>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</si>
  <si>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</si>
  <si>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</si>
  <si>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</si>
  <si>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</si>
  <si>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</si>
  <si>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</si>
  <si>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</si>
  <si>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</si>
  <si>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</si>
  <si>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</si>
  <si>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</si>
  <si>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</si>
  <si>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</si>
  <si>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</si>
  <si>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</si>
  <si>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</si>
  <si>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</si>
  <si>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</si>
  <si>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</si>
  <si>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</si>
  <si>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</si>
  <si>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</si>
  <si>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</si>
  <si>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</si>
  <si>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</si>
  <si>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</si>
  <si>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</si>
  <si>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</si>
  <si>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</si>
  <si>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</si>
  <si>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</si>
  <si>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</si>
  <si>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</si>
  <si>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</si>
  <si>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</si>
  <si>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</si>
  <si>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</si>
  <si>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</si>
  <si>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</si>
  <si>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</si>
  <si>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</si>
  <si>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</si>
  <si>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</si>
  <si>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</si>
  <si>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</si>
  <si>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</si>
  <si>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</si>
  <si>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</si>
  <si>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</si>
  <si>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</si>
  <si>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</si>
  <si>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</si>
  <si>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</si>
  <si>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</si>
  <si>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</si>
  <si>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</si>
  <si>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</si>
  <si>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</si>
  <si>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</si>
  <si>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</si>
  <si>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</si>
  <si>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</si>
  <si>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</si>
  <si>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</si>
  <si>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</si>
  <si>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</si>
  <si>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</si>
  <si>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</si>
  <si>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</si>
  <si>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</si>
  <si>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</si>
  <si>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</si>
  <si>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</si>
  <si>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</si>
  <si>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</si>
  <si>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</si>
  <si>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</si>
  <si>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</si>
  <si>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</si>
  <si>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</si>
  <si>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</si>
  <si>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</si>
  <si>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</si>
  <si>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</si>
  <si>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</si>
  <si>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</si>
  <si>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</si>
  <si>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</si>
  <si>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</si>
  <si>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</si>
  <si>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</si>
  <si>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</si>
  <si>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</si>
  <si>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</si>
  <si>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</si>
  <si>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</si>
  <si>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</si>
  <si>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</si>
  <si>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</si>
  <si>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</si>
  <si>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</si>
  <si>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</si>
  <si>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</si>
  <si>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</si>
  <si>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</si>
  <si>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</si>
  <si>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</si>
  <si>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</si>
  <si>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</si>
  <si>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</si>
  <si>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</si>
  <si>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</si>
  <si>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</si>
  <si>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</si>
  <si>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</si>
  <si>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</si>
  <si>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</si>
  <si>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</si>
  <si>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</si>
  <si>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</si>
  <si>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</si>
  <si>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</si>
  <si>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</si>
  <si>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</si>
  <si>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</si>
  <si>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</si>
  <si>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</si>
  <si>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</si>
  <si>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</si>
  <si>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</si>
  <si>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</si>
  <si>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</si>
  <si>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</si>
  <si>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</si>
  <si>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</si>
  <si>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</si>
  <si>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</si>
  <si>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</si>
  <si>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</si>
  <si>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</si>
  <si>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</si>
  <si>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</si>
  <si>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</si>
  <si>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</si>
  <si>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</si>
  <si>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</si>
  <si>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</si>
  <si>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</si>
  <si>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</si>
  <si>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</si>
  <si>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</si>
  <si>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</si>
  <si>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</si>
  <si>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</si>
  <si>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</si>
  <si>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</si>
  <si>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</si>
  <si>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</si>
  <si>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</si>
  <si>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</si>
  <si>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</si>
  <si>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</si>
  <si>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</si>
  <si>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</si>
  <si>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</si>
  <si>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</si>
  <si>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</si>
  <si>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</si>
  <si>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</si>
  <si>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</si>
  <si>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</si>
  <si>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</si>
  <si>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</si>
  <si>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</si>
  <si>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</si>
  <si>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</si>
  <si>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</si>
  <si>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</si>
  <si>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</si>
  <si>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</si>
  <si>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</si>
  <si>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</si>
  <si>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</si>
  <si>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</si>
  <si>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</si>
  <si>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</si>
  <si>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</si>
  <si>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</si>
  <si>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</si>
  <si>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</si>
  <si>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</si>
  <si>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</si>
  <si>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</si>
  <si>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</si>
  <si>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</si>
  <si>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</si>
  <si>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</si>
  <si>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</si>
  <si>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</si>
  <si>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</si>
  <si>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</si>
  <si>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</si>
  <si>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</si>
  <si>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</si>
  <si>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</si>
  <si>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</si>
  <si>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</si>
  <si>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</si>
  <si>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</si>
  <si>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</si>
  <si>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</si>
  <si>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</si>
  <si>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</si>
  <si>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</si>
  <si>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</si>
  <si>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</si>
  <si>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</si>
  <si>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</si>
  <si>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</si>
  <si>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</si>
  <si>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</si>
  <si>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</si>
  <si>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</si>
  <si>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</si>
  <si>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</si>
  <si>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</si>
  <si>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</si>
  <si>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</si>
  <si>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</si>
  <si>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</si>
  <si>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</si>
  <si>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</si>
  <si>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</si>
  <si>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</si>
  <si>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</si>
  <si>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</si>
  <si>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</si>
  <si>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</si>
  <si>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</si>
  <si>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</si>
  <si>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</si>
  <si>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</si>
  <si>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</si>
  <si>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</si>
  <si>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</si>
  <si>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</si>
  <si>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</si>
  <si>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</si>
  <si>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</si>
  <si>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</si>
  <si>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</si>
  <si>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</si>
  <si>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</si>
  <si>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</si>
  <si>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</si>
  <si>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</si>
  <si>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</si>
  <si>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</si>
  <si>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</si>
  <si>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</si>
  <si>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</si>
  <si>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</si>
  <si>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</si>
  <si>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</si>
  <si>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</si>
  <si>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</si>
  <si>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</si>
  <si>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</si>
  <si>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</si>
  <si>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</si>
  <si>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</si>
  <si>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</si>
  <si>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</si>
  <si>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</si>
  <si>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</si>
  <si>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</si>
  <si>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</si>
  <si>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</si>
  <si>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</si>
  <si>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</si>
  <si>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</si>
  <si>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</si>
  <si>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</si>
  <si>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</si>
  <si>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</si>
  <si>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</si>
  <si>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</si>
  <si>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</si>
  <si>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</si>
  <si>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</si>
  <si>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</si>
  <si>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</si>
  <si>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</si>
  <si>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</si>
  <si>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</si>
  <si>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</si>
  <si>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</si>
  <si>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</si>
  <si>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</si>
  <si>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</si>
  <si>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</si>
  <si>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</si>
  <si>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</si>
  <si>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</si>
  <si>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</si>
  <si>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</si>
  <si>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</si>
  <si>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</si>
  <si>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</si>
  <si>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</si>
  <si>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</si>
  <si>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</si>
  <si>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</si>
  <si>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</si>
  <si>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</si>
  <si>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</si>
  <si>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</si>
  <si>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</si>
  <si>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</si>
  <si>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</si>
  <si>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</si>
  <si>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</si>
  <si>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</si>
  <si>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</si>
  <si>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</si>
  <si>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</si>
  <si>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</si>
  <si>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</si>
  <si>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</si>
  <si>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</si>
  <si>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</si>
  <si>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</si>
  <si>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</si>
  <si>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</si>
  <si>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</si>
  <si>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</si>
  <si>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</si>
  <si>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</si>
  <si>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</si>
  <si>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</si>
  <si>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</si>
  <si>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</si>
  <si>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</si>
  <si>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</si>
  <si>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</si>
  <si>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</si>
  <si>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</si>
  <si>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</si>
  <si>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</si>
  <si>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</si>
  <si>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</si>
  <si>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</si>
  <si>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</si>
  <si>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</si>
  <si>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</si>
  <si>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</si>
  <si>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</si>
  <si>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</si>
  <si>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</si>
  <si>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</si>
  <si>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</si>
  <si>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</si>
  <si>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</si>
  <si>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</si>
  <si>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</si>
  <si>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</si>
  <si>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</si>
  <si>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</si>
  <si>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</si>
  <si>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</si>
  <si>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</si>
  <si>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</si>
  <si>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</si>
  <si>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</si>
  <si>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</si>
  <si>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</si>
  <si>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</si>
  <si>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</si>
  <si>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</si>
  <si>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</si>
  <si>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</si>
  <si>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</si>
  <si>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</si>
  <si>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</si>
  <si>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</si>
  <si>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</si>
  <si>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</si>
  <si>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</si>
  <si>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</si>
  <si>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</si>
  <si>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</si>
  <si>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</si>
  <si>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</si>
  <si>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</si>
  <si>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</si>
  <si>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</si>
  <si>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</si>
  <si>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</si>
  <si>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</si>
  <si>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</si>
  <si>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</si>
  <si>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</si>
  <si>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</si>
  <si>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</si>
  <si>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</si>
  <si>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</si>
  <si>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</si>
  <si>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</si>
  <si>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</si>
  <si>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</si>
  <si>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</si>
  <si>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</si>
  <si>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</si>
  <si>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</si>
  <si>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</si>
  <si>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</si>
  <si>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</si>
  <si>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</si>
  <si>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</si>
  <si>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</si>
  <si>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</si>
  <si>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</si>
  <si>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</si>
  <si>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</si>
  <si>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</si>
  <si>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</si>
  <si>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</si>
  <si>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</si>
  <si>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</si>
  <si>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</si>
  <si>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</si>
  <si>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</si>
  <si>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</si>
  <si>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</si>
  <si>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</si>
  <si>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</si>
  <si>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</si>
  <si>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</si>
  <si>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</si>
  <si>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</si>
  <si>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</si>
  <si>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</si>
  <si>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</si>
  <si>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</si>
  <si>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</si>
  <si>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</si>
  <si>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</si>
  <si>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</si>
  <si>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</si>
  <si>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</si>
  <si>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</si>
  <si>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</si>
  <si>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</si>
  <si>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</si>
  <si>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</si>
  <si>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</si>
  <si>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</si>
  <si>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</si>
  <si>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</si>
  <si>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</si>
  <si>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</si>
  <si>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</si>
  <si>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</si>
  <si>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</si>
  <si>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</si>
  <si>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</si>
  <si>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</si>
  <si>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</si>
  <si>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</si>
  <si>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</si>
  <si>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</si>
  <si>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</si>
  <si>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</si>
  <si>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</si>
  <si>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</si>
  <si>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</si>
  <si>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</si>
  <si>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</si>
  <si>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</si>
  <si>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</si>
  <si>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</si>
  <si>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</si>
  <si>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</si>
  <si>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</si>
  <si>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</si>
  <si>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</si>
  <si>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</si>
  <si>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</si>
  <si>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</si>
  <si>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</si>
  <si>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</si>
  <si>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</si>
  <si>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</si>
  <si>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</si>
  <si>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</si>
  <si>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</si>
  <si>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</si>
  <si>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</si>
  <si>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</si>
  <si>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</si>
  <si>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</si>
  <si>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</si>
  <si>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</si>
  <si>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</si>
  <si>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</si>
  <si>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</si>
  <si>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</si>
  <si>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</si>
  <si>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</si>
  <si>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</si>
  <si>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</si>
  <si>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</si>
  <si>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</si>
  <si>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</si>
  <si>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</si>
  <si>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</si>
  <si>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</si>
  <si>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</si>
  <si>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</si>
  <si>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</si>
  <si>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</si>
  <si>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</si>
  <si>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</si>
  <si>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</si>
  <si>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</si>
  <si>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</si>
  <si>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</si>
  <si>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</si>
  <si>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</si>
  <si>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</si>
  <si>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</si>
  <si>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</si>
  <si>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</si>
  <si>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</si>
  <si>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</si>
  <si>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</si>
  <si>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</si>
  <si>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</si>
  <si>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</si>
  <si>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</si>
  <si>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</si>
  <si>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</si>
  <si>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</si>
  <si>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</si>
  <si>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</si>
  <si>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</si>
  <si>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</si>
  <si>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</si>
  <si>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</si>
  <si>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</si>
  <si>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</si>
  <si>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</si>
  <si>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</si>
  <si>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</si>
  <si>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</si>
  <si>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</si>
  <si>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</si>
  <si>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</si>
  <si>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</si>
  <si>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</si>
  <si>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</si>
  <si>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</si>
  <si>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</si>
  <si>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</si>
  <si>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</si>
  <si>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</si>
  <si>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</si>
  <si>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</si>
  <si>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</si>
  <si>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</si>
  <si>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</si>
  <si>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</si>
  <si>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</si>
  <si>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</si>
  <si>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</si>
  <si>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</si>
  <si>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</si>
  <si>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</si>
  <si>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</si>
  <si>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</si>
  <si>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</si>
  <si>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</si>
  <si>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</si>
  <si>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</si>
  <si>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</si>
  <si>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</si>
  <si>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</si>
  <si>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</si>
  <si>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</si>
  <si>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</si>
  <si>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</si>
  <si>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</si>
  <si>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</si>
  <si>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</si>
  <si>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</si>
  <si>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</si>
  <si>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</si>
  <si>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</si>
  <si>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</si>
  <si>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</si>
  <si>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</si>
  <si>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</si>
  <si>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</si>
  <si>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</si>
  <si>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</si>
  <si>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</si>
  <si>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</si>
  <si>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</si>
  <si>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</si>
  <si>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</si>
  <si>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</si>
  <si>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</si>
  <si>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</si>
  <si>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</si>
  <si>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</si>
  <si>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</si>
  <si>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</si>
  <si>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</si>
  <si>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</si>
  <si>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</si>
  <si>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</si>
  <si>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</si>
  <si>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</si>
  <si>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</si>
  <si>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</si>
  <si>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</si>
  <si>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</si>
  <si>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</si>
  <si>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</si>
  <si>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</si>
  <si>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</si>
  <si>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</si>
  <si>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</si>
  <si>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</si>
  <si>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</si>
  <si>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</si>
  <si>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</si>
  <si>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</si>
  <si>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</si>
  <si>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</si>
  <si>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</si>
  <si>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</si>
  <si>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</si>
  <si>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</si>
  <si>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</si>
  <si>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</si>
  <si>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</si>
  <si>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</si>
  <si>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</si>
  <si>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</si>
  <si>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</si>
  <si>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</si>
  <si>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</si>
  <si>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</si>
  <si>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</si>
  <si>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</si>
  <si>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</si>
  <si>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</si>
  <si>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</si>
  <si>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</si>
  <si>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</si>
  <si>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</si>
  <si>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</si>
  <si>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</si>
  <si>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</si>
  <si>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</si>
  <si>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</si>
  <si>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</si>
  <si>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</si>
  <si>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</si>
  <si>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</si>
  <si>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</si>
  <si>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</si>
  <si>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</si>
  <si>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</si>
  <si>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</si>
  <si>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</si>
  <si>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</si>
  <si>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</si>
  <si>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</si>
  <si>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</si>
  <si>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</si>
  <si>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</si>
  <si>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</si>
  <si>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</si>
  <si>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</si>
  <si>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</si>
  <si>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</si>
  <si>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</si>
  <si>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</si>
  <si>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</si>
  <si>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</si>
  <si>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</si>
  <si>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</si>
  <si>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</si>
  <si>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</si>
  <si>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</si>
  <si>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</si>
  <si>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</si>
  <si>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</si>
  <si>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</si>
  <si>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</si>
  <si>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</si>
  <si>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</si>
  <si>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</si>
  <si>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</si>
  <si>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</si>
  <si>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</si>
  <si>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</si>
  <si>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</si>
  <si>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</si>
  <si>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</si>
  <si>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</si>
  <si>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</si>
  <si>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</si>
  <si>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</si>
  <si>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</si>
  <si>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</si>
  <si>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</si>
  <si>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</si>
  <si>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</si>
  <si>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</si>
  <si>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</si>
  <si>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</si>
  <si>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</si>
  <si>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</si>
  <si>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</si>
  <si>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</si>
  <si>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</si>
  <si>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</si>
  <si>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</si>
  <si>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</si>
  <si>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</si>
  <si>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</si>
  <si>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</si>
  <si>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</si>
  <si>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</si>
  <si>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</si>
  <si>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</si>
  <si>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</si>
  <si>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</si>
  <si>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</si>
  <si>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</si>
  <si>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</si>
  <si>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</si>
  <si>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</si>
  <si>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</si>
  <si>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</si>
  <si>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</si>
  <si>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</si>
  <si>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</si>
  <si>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</si>
  <si>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</si>
  <si>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</si>
  <si>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</si>
  <si>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</si>
  <si>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</si>
  <si>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</si>
  <si>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</si>
  <si>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</si>
  <si>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</si>
  <si>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</si>
  <si>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</si>
  <si>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</si>
  <si>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</si>
  <si>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</si>
  <si>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</si>
  <si>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</si>
  <si>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</si>
  <si>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</si>
  <si>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</si>
  <si>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</si>
  <si>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</si>
  <si>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</si>
  <si>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</si>
  <si>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</si>
  <si>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</si>
  <si>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</si>
  <si>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</si>
  <si>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</si>
  <si>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</si>
  <si>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</si>
  <si>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</si>
  <si>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</si>
  <si>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</si>
  <si>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</si>
  <si>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</si>
  <si>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</si>
  <si>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</si>
  <si>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</si>
  <si>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</si>
  <si>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</si>
  <si>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</si>
  <si>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</si>
  <si>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</si>
  <si>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</si>
  <si>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</si>
  <si>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</si>
  <si>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</si>
  <si>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</si>
  <si>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</si>
  <si>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</si>
  <si>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</si>
  <si>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</si>
  <si>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</si>
  <si>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</si>
  <si>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</si>
  <si>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</si>
  <si>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</si>
  <si>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</si>
  <si>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</si>
  <si>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</si>
  <si>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</si>
  <si>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</si>
  <si>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</si>
  <si>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</si>
  <si>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</si>
  <si>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</si>
  <si>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</si>
  <si>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</si>
  <si>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</si>
  <si>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</si>
  <si>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</si>
  <si>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</si>
  <si>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</si>
  <si>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</si>
  <si>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</si>
  <si>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</si>
  <si>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</si>
  <si>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</si>
  <si>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</si>
  <si>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</si>
  <si>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</si>
  <si>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</si>
  <si>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</si>
  <si>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</si>
  <si>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</si>
  <si>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</si>
  <si>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</si>
  <si>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</si>
  <si>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</si>
  <si>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</si>
  <si>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</si>
  <si>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</si>
  <si>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</si>
  <si>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</si>
  <si>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</si>
  <si>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</si>
  <si>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</si>
  <si>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</si>
  <si>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</si>
  <si>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</si>
  <si>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</si>
  <si>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</si>
  <si>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</si>
  <si>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</si>
  <si>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</si>
  <si>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</si>
  <si>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</si>
  <si>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</si>
  <si>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</si>
  <si>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</si>
  <si>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</si>
  <si>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</si>
  <si>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</si>
  <si>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</si>
  <si>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</si>
  <si>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</si>
  <si>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</si>
  <si>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</si>
  <si>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</si>
  <si>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</si>
  <si>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</si>
  <si>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</si>
  <si>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</si>
  <si>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</si>
  <si>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</si>
  <si>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</si>
  <si>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</si>
  <si>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</si>
  <si>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</si>
  <si>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</si>
  <si>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</si>
  <si>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</si>
  <si>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</si>
  <si>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</si>
  <si>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</si>
  <si>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</si>
  <si>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</si>
  <si>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</si>
  <si>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</si>
  <si>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</si>
  <si>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</si>
  <si>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</si>
  <si>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</si>
  <si>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</si>
  <si>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</si>
  <si>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</si>
  <si>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</si>
  <si>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</si>
  <si>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</si>
  <si>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</si>
  <si>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</si>
  <si>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</si>
  <si>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</si>
  <si>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</si>
  <si>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</si>
  <si>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</si>
  <si>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</si>
  <si>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</si>
  <si>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</si>
  <si>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</si>
  <si>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</si>
  <si>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</si>
  <si>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</si>
  <si>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</si>
  <si>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</si>
  <si>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</si>
  <si>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</si>
  <si>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</si>
  <si>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</si>
  <si>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</si>
  <si>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</si>
  <si>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</si>
  <si>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</si>
  <si>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</si>
  <si>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</si>
  <si>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</si>
  <si>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</si>
  <si>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</si>
  <si>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</si>
  <si>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</si>
  <si>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</si>
  <si>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</si>
  <si>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</si>
  <si>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</si>
  <si>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</si>
  <si>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</si>
  <si>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</si>
  <si>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</si>
  <si>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</si>
  <si>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</si>
  <si>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</si>
  <si>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</si>
  <si>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</si>
  <si>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</si>
  <si>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</si>
  <si>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</si>
  <si>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</si>
  <si>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</si>
  <si>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</si>
  <si>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</si>
  <si>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</si>
  <si>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</si>
  <si>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</si>
  <si>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</si>
  <si>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</si>
  <si>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</si>
  <si>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</si>
  <si>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</si>
  <si>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</si>
  <si>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</si>
  <si>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</si>
  <si>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</si>
  <si>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</si>
  <si>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</si>
  <si>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</si>
  <si>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</si>
  <si>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</si>
  <si>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</si>
  <si>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</si>
  <si>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</si>
  <si>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</si>
  <si>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</si>
  <si>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</si>
  <si>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</si>
  <si>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</si>
  <si>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</si>
  <si>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</si>
  <si>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</si>
  <si>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</si>
  <si>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</si>
  <si>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</si>
  <si>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</si>
  <si>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</si>
  <si>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</si>
  <si>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</si>
  <si>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</si>
  <si>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</si>
  <si>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</si>
  <si>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</si>
  <si>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</si>
  <si>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</si>
  <si>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</si>
  <si>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</si>
  <si>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</si>
  <si>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</si>
  <si>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</si>
  <si>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</si>
  <si>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</si>
  <si>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</si>
  <si>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</si>
  <si>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</si>
  <si>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</si>
  <si>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</si>
  <si>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</si>
  <si>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</si>
  <si>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</si>
  <si>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</si>
  <si>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</si>
  <si>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</si>
  <si>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</si>
  <si>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</si>
  <si>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</si>
  <si>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</si>
  <si>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</si>
  <si>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</si>
  <si>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</si>
  <si>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</si>
  <si>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</si>
  <si>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</si>
  <si>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</si>
  <si>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</si>
  <si>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</si>
  <si>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</si>
  <si>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</si>
  <si>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</si>
  <si>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</si>
  <si>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</si>
  <si>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</si>
  <si>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</si>
  <si>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</si>
  <si>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</si>
  <si>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</si>
  <si>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</si>
  <si>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</si>
  <si>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</si>
  <si>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</si>
  <si>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</si>
  <si>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</si>
  <si>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</si>
  <si>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</si>
  <si>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</si>
  <si>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</si>
  <si>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</si>
  <si>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</si>
  <si>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</si>
  <si>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</si>
  <si>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</si>
  <si>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</si>
  <si>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</si>
  <si>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</si>
  <si>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</si>
  <si>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</si>
  <si>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</si>
  <si>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</si>
  <si>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</si>
  <si>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</si>
  <si>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</si>
  <si>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</si>
  <si>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</si>
  <si>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</si>
  <si>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</si>
  <si>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</si>
  <si>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</si>
  <si>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</si>
  <si>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</si>
  <si>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</si>
  <si>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</si>
  <si>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</si>
  <si>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</si>
  <si>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</si>
  <si>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</si>
  <si>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</si>
  <si>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</si>
  <si>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</si>
  <si>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</si>
  <si>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</si>
  <si>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</si>
  <si>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</si>
  <si>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</si>
  <si>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</si>
  <si>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</si>
  <si>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</si>
  <si>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</si>
  <si>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</si>
  <si>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</si>
  <si>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</si>
  <si>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</si>
  <si>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</si>
  <si>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</si>
  <si>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</si>
  <si>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</si>
  <si>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</si>
  <si>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</si>
  <si>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</si>
  <si>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</si>
  <si>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</si>
  <si>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</si>
  <si>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</si>
  <si>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</si>
  <si>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</si>
  <si>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</si>
  <si>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</si>
  <si>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</si>
  <si>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</si>
  <si>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</si>
  <si>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</si>
  <si>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</si>
  <si>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</si>
  <si>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</si>
  <si>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</si>
  <si>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</si>
  <si>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</si>
  <si>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</si>
  <si>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</si>
  <si>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</si>
  <si>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</si>
  <si>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</si>
  <si>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</si>
  <si>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</si>
  <si>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</si>
  <si>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</si>
  <si>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</si>
  <si>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</si>
  <si>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</si>
  <si>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</si>
  <si>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</si>
  <si>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</si>
  <si>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</si>
  <si>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</si>
  <si>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</si>
  <si>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</si>
  <si>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</si>
  <si>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</si>
  <si>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</si>
  <si>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</si>
  <si>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</si>
  <si>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</si>
  <si>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</si>
  <si>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</si>
  <si>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</si>
  <si>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</si>
  <si>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</si>
  <si>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</si>
  <si>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</si>
  <si>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</si>
  <si>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</si>
  <si>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</si>
  <si>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</si>
  <si>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</si>
  <si>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</si>
  <si>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</si>
  <si>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</si>
  <si>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</si>
  <si>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</si>
  <si>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</si>
  <si>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</si>
  <si>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</si>
  <si>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</si>
  <si>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</si>
  <si>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</si>
  <si>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</si>
  <si>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</si>
  <si>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</si>
  <si>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</si>
  <si>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</si>
  <si>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</si>
  <si>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</si>
  <si>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</si>
  <si>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</si>
  <si>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</si>
  <si>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</si>
  <si>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</si>
  <si>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</si>
  <si>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</si>
  <si>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</si>
  <si>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</si>
  <si>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</si>
  <si>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</si>
  <si>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</si>
  <si>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</si>
  <si>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</si>
  <si>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</si>
  <si>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</si>
  <si>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</si>
  <si>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</si>
  <si>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</si>
  <si>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</si>
  <si>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</si>
  <si>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</si>
  <si>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</si>
  <si>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</si>
  <si>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</si>
  <si>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</si>
  <si>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</si>
  <si>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</si>
  <si>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</si>
  <si>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</si>
  <si>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</si>
  <si>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</si>
  <si>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</si>
  <si>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</si>
  <si>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</si>
  <si>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</si>
  <si>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</si>
  <si>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</si>
  <si>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</si>
  <si>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</si>
  <si>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</si>
  <si>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</si>
  <si>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</si>
  <si>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</si>
  <si>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</si>
  <si>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</si>
  <si>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</si>
  <si>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</si>
  <si>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</si>
  <si>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</si>
  <si>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</si>
  <si>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</si>
  <si>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</si>
  <si>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</si>
  <si>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</si>
  <si>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</si>
  <si>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</si>
  <si>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</si>
  <si>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</si>
  <si>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</si>
  <si>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</si>
  <si>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</si>
  <si>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</si>
  <si>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</si>
  <si>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</si>
  <si>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</si>
  <si>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</si>
  <si>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</si>
  <si>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</si>
  <si>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</si>
  <si>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</si>
  <si>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</si>
  <si>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</si>
  <si>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</si>
  <si>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</si>
  <si>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</si>
  <si>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</si>
  <si>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</si>
  <si>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</si>
  <si>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</si>
  <si>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</si>
  <si>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</si>
  <si>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</si>
  <si>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</si>
  <si>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</si>
  <si>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</si>
  <si>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</si>
  <si>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</si>
  <si>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</si>
  <si>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</si>
  <si>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</si>
  <si>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</si>
  <si>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</si>
  <si>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</si>
  <si>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</si>
  <si>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</si>
  <si>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</si>
  <si>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</si>
  <si>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</si>
  <si>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</si>
  <si>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</si>
  <si>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</si>
  <si>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</si>
  <si>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</si>
  <si>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</si>
  <si>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</si>
  <si>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</si>
  <si>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</si>
  <si>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</si>
  <si>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</si>
  <si>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</si>
  <si>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</si>
  <si>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</si>
  <si>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</si>
  <si>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</si>
  <si>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</si>
  <si>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</si>
  <si>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</si>
  <si>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</si>
  <si>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</si>
  <si>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</si>
  <si>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</si>
  <si>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</si>
  <si>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</si>
  <si>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</si>
  <si>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</si>
  <si>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</si>
  <si>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</si>
  <si>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</si>
  <si>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</si>
  <si>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</si>
  <si>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</si>
  <si>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</si>
  <si>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</si>
  <si>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</si>
  <si>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</si>
  <si>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</si>
  <si>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</si>
  <si>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</si>
  <si>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</si>
  <si>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</si>
  <si>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</si>
  <si>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</si>
  <si>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</si>
  <si>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</si>
  <si>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</si>
  <si>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</si>
  <si>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</si>
  <si>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</si>
  <si>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</si>
  <si>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</si>
  <si>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</si>
  <si>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</si>
  <si>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</si>
  <si>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</si>
  <si>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</si>
  <si>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</si>
  <si>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</si>
  <si>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</si>
  <si>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</si>
  <si>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</si>
  <si>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</si>
  <si>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</si>
  <si>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</si>
  <si>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</si>
  <si>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</si>
  <si>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</si>
  <si>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</si>
  <si>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</si>
  <si>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</si>
  <si>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</si>
  <si>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</si>
  <si>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</si>
  <si>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</si>
  <si>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</si>
  <si>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</si>
  <si>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</si>
  <si>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</si>
  <si>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</si>
  <si>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</si>
  <si>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</si>
  <si>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</si>
  <si>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</si>
  <si>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</si>
  <si>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</si>
  <si>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</si>
  <si>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</si>
  <si>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</si>
  <si>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</si>
  <si>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</si>
  <si>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</si>
  <si>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</si>
  <si>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</si>
  <si>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</si>
  <si>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</si>
  <si>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</si>
  <si>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</si>
  <si>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</si>
  <si>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</si>
  <si>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</si>
  <si>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</si>
  <si>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</si>
  <si>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</si>
  <si>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</si>
  <si>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</si>
  <si>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</si>
  <si>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</si>
  <si>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</si>
  <si>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</si>
  <si>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</si>
  <si>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</si>
  <si>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</si>
  <si>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</si>
  <si>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</si>
  <si>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</si>
  <si>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</si>
  <si>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</si>
  <si>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</si>
  <si>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</si>
  <si>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</si>
  <si>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</si>
  <si>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</si>
  <si>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</si>
  <si>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</si>
  <si>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</si>
  <si>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</si>
  <si>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</si>
  <si>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</si>
  <si>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</si>
  <si>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</si>
  <si>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</si>
  <si>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</si>
  <si>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</si>
  <si>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</si>
  <si>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</si>
  <si>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</si>
  <si>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</si>
  <si>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</si>
  <si>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</si>
  <si>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</si>
  <si>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</si>
  <si>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</si>
  <si>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</si>
  <si>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</si>
  <si>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</si>
  <si>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</si>
  <si>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</si>
  <si>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</si>
  <si>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</si>
  <si>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</si>
  <si>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</si>
  <si>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</si>
  <si>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</si>
  <si>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</si>
  <si>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</si>
  <si>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</si>
  <si>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</si>
  <si>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</si>
  <si>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</si>
  <si>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</si>
  <si>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</si>
  <si>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</si>
  <si>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</si>
  <si>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</si>
  <si>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</si>
  <si>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</si>
  <si>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</si>
  <si>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</si>
  <si>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</si>
  <si>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</si>
  <si>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</si>
  <si>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</si>
  <si>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</si>
  <si>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</si>
  <si>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</si>
  <si>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</si>
  <si>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</si>
  <si>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</si>
  <si>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</si>
  <si>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</si>
  <si>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</si>
  <si>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</si>
  <si>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</si>
  <si>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</si>
  <si>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</si>
  <si>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</si>
  <si>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</si>
  <si>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</si>
  <si>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</si>
  <si>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</si>
  <si>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</si>
  <si>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</si>
  <si>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</si>
  <si>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</si>
  <si>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</si>
  <si>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</si>
  <si>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</si>
  <si>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</si>
  <si>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</si>
  <si>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</si>
  <si>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</si>
  <si>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</si>
  <si>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</si>
  <si>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</si>
  <si>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</si>
  <si>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</si>
  <si>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</si>
  <si>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</si>
  <si>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</si>
  <si>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</si>
  <si>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</si>
  <si>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</si>
  <si>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</si>
  <si>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</si>
  <si>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</si>
  <si>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</si>
  <si>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</si>
  <si>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</si>
  <si>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</si>
  <si>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</si>
  <si>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</si>
  <si>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</si>
  <si>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</si>
  <si>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</si>
  <si>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</si>
  <si>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</si>
  <si>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</si>
  <si>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</si>
  <si>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</si>
  <si>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</si>
  <si>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</si>
  <si>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</si>
  <si>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</si>
  <si>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</si>
  <si>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</si>
  <si>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</si>
  <si>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</si>
  <si>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</si>
  <si>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</si>
  <si>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</si>
  <si>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</si>
  <si>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</si>
  <si>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</si>
  <si>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</si>
  <si>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</si>
  <si>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</si>
  <si>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</si>
  <si>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</si>
  <si>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</si>
  <si>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</si>
  <si>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</si>
  <si>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</si>
  <si>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</si>
  <si>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</si>
  <si>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</si>
  <si>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</si>
  <si>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</si>
  <si>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</si>
  <si>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</si>
  <si>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</si>
  <si>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</si>
  <si>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</si>
  <si>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</si>
  <si>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</si>
  <si>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</si>
  <si>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</si>
  <si>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</si>
  <si>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</si>
  <si>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</si>
  <si>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</si>
  <si>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</si>
  <si>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</si>
  <si>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</si>
  <si>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</si>
  <si>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</si>
  <si>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</si>
  <si>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</si>
  <si>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</si>
  <si>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</si>
  <si>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</si>
  <si>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</si>
  <si>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</si>
  <si>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</si>
  <si>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</si>
  <si>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</si>
  <si>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</si>
  <si>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</si>
  <si>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</si>
  <si>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</si>
  <si>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</si>
  <si>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</si>
  <si>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</si>
  <si>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</si>
  <si>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</si>
  <si>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</si>
  <si>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</si>
  <si>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</si>
  <si>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</si>
  <si>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</si>
  <si>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</si>
  <si>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</si>
  <si>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</si>
  <si>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</si>
  <si>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</si>
  <si>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</si>
  <si>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</si>
  <si>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</si>
  <si>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</si>
  <si>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</si>
  <si>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</si>
  <si>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</si>
  <si>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</si>
  <si>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</si>
  <si>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</si>
  <si>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</si>
  <si>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</si>
  <si>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</si>
  <si>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</si>
  <si>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</si>
  <si>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</si>
  <si>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</si>
  <si>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</si>
  <si>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</si>
  <si>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</si>
  <si>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</si>
  <si>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</si>
  <si>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</si>
  <si>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</si>
  <si>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</si>
  <si>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</si>
  <si>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</si>
  <si>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</si>
  <si>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</si>
  <si>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</si>
  <si>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</si>
  <si>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</si>
  <si>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</si>
  <si>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</si>
  <si>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</si>
  <si>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</si>
  <si>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</si>
  <si>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</si>
  <si>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</si>
  <si>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</si>
  <si>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</si>
  <si>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</si>
  <si>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</si>
  <si>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</si>
  <si>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</si>
  <si>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</si>
  <si>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</si>
  <si>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</si>
  <si>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</si>
  <si>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</si>
  <si>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</si>
  <si>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</si>
  <si>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</si>
  <si>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</si>
  <si>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</si>
  <si>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</si>
  <si>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</si>
  <si>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</si>
  <si>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</si>
  <si>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</si>
  <si>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</si>
  <si>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</si>
  <si>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</si>
  <si>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</si>
  <si>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</si>
  <si>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</si>
  <si>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</si>
  <si>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</si>
  <si>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</si>
  <si>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</si>
  <si>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</si>
  <si>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</si>
  <si>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</si>
  <si>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</si>
  <si>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</si>
  <si>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</si>
  <si>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</si>
  <si>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</si>
  <si>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</si>
  <si>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</si>
  <si>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</si>
  <si>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</si>
  <si>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</si>
  <si>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</si>
  <si>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</si>
  <si>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</si>
  <si>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</si>
  <si>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</si>
  <si>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</si>
  <si>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</si>
  <si>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</si>
  <si>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</si>
  <si>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</si>
  <si>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</si>
  <si>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</si>
  <si>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</si>
  <si>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</si>
  <si>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</si>
  <si>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</si>
  <si>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</si>
  <si>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</si>
  <si>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</si>
  <si>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</si>
  <si>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</si>
  <si>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</si>
  <si>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</si>
  <si>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</si>
  <si>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</si>
  <si>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</si>
  <si>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</si>
  <si>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</si>
  <si>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</si>
  <si>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</si>
  <si>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</si>
  <si>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</si>
  <si>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</si>
  <si>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</si>
  <si>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</si>
  <si>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</si>
  <si>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</si>
  <si>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</si>
  <si>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</si>
  <si>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</si>
  <si>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</si>
  <si>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</si>
  <si>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</si>
  <si>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</si>
  <si>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</si>
  <si>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</si>
  <si>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</si>
  <si>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</si>
  <si>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</si>
  <si>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</si>
  <si>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</si>
  <si>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</si>
  <si>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</si>
  <si>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</si>
  <si>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</si>
  <si>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</si>
  <si>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</si>
  <si>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</si>
  <si>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</si>
  <si>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</si>
  <si>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</si>
  <si>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</si>
  <si>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</si>
  <si>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</si>
  <si>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</si>
  <si>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</si>
  <si>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</si>
  <si>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</si>
  <si>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</si>
  <si>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</si>
  <si>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</si>
  <si>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</si>
  <si>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</si>
  <si>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</si>
  <si>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</si>
  <si>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</si>
  <si>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</si>
  <si>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</si>
  <si>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</si>
  <si>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</si>
  <si>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</si>
  <si>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</si>
  <si>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</si>
  <si>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</si>
  <si>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</si>
  <si>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</si>
  <si>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</si>
  <si>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</si>
  <si>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</si>
  <si>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</si>
  <si>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</si>
  <si>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</si>
  <si>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</si>
  <si>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</si>
  <si>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</si>
  <si>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</si>
  <si>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</si>
  <si>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</si>
  <si>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</si>
  <si>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</si>
  <si>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</si>
  <si>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</si>
  <si>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</si>
  <si>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</si>
  <si>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</si>
  <si>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</si>
  <si>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</si>
  <si>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</si>
  <si>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</si>
  <si>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</si>
  <si>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</si>
  <si>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</si>
  <si>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</si>
  <si>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</si>
  <si>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</si>
  <si>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</si>
  <si>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</si>
  <si>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</si>
  <si>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</si>
  <si>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</si>
  <si>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</si>
  <si>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</si>
  <si>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</si>
  <si>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</si>
  <si>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</si>
  <si>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</si>
  <si>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</si>
  <si>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</si>
  <si>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</si>
  <si>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</si>
  <si>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</si>
  <si>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</si>
  <si>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</si>
  <si>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</si>
  <si>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</si>
  <si>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</si>
  <si>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</si>
  <si>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</si>
  <si>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</si>
  <si>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</si>
  <si>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</si>
  <si>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</si>
  <si>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</si>
  <si>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</si>
  <si>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</si>
  <si>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</si>
  <si>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</si>
  <si>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</si>
  <si>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</si>
  <si>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</si>
  <si>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</si>
  <si>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</si>
  <si>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</si>
  <si>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</si>
  <si>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</si>
  <si>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</si>
  <si>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</si>
  <si>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</si>
  <si>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</si>
  <si>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</si>
  <si>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</si>
  <si>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</si>
  <si>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</si>
  <si>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</si>
  <si>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</si>
  <si>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</si>
  <si>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</si>
  <si>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</si>
  <si>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</si>
  <si>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</si>
  <si>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</si>
  <si>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</si>
  <si>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</si>
  <si>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</si>
  <si>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</si>
  <si>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</si>
  <si>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</si>
  <si>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</si>
  <si>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</si>
  <si>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</si>
  <si>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</si>
  <si>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</si>
  <si>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</si>
  <si>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</si>
  <si>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</si>
  <si>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</si>
  <si>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</si>
  <si>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</si>
  <si>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</si>
  <si>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</si>
  <si>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</si>
  <si>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</si>
  <si>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</si>
  <si>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</si>
  <si>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</si>
  <si>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</si>
  <si>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</si>
  <si>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</si>
  <si>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</si>
  <si>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</si>
  <si>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</si>
  <si>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</si>
  <si>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</si>
  <si>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</si>
  <si>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</si>
  <si>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</si>
  <si>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</si>
  <si>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</si>
  <si>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</si>
  <si>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</si>
  <si>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</si>
  <si>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</si>
  <si>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</si>
  <si>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</si>
  <si>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</si>
  <si>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</si>
  <si>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</si>
  <si>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</si>
  <si>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</si>
  <si>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</si>
  <si>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</si>
  <si>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</si>
  <si>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</si>
  <si>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</si>
  <si>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</si>
  <si>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</si>
  <si>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</si>
  <si>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</si>
  <si>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</si>
  <si>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</si>
  <si>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</si>
  <si>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</si>
  <si>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</si>
  <si>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</si>
  <si>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</si>
  <si>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</si>
  <si>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</si>
  <si>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</si>
  <si>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</si>
  <si>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</si>
  <si>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</si>
  <si>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</si>
  <si>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</si>
  <si>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</si>
  <si>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</si>
  <si>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</si>
  <si>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</si>
  <si>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</si>
  <si>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</si>
  <si>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</si>
  <si>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</si>
  <si>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</si>
  <si>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</si>
  <si>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</si>
  <si>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</si>
  <si>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</si>
  <si>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</si>
  <si>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</si>
  <si>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</si>
  <si>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</si>
  <si>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</si>
  <si>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</si>
  <si>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</si>
  <si>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</si>
  <si>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</si>
  <si>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</si>
  <si>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</si>
  <si>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</si>
  <si>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</si>
  <si>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</si>
  <si>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</si>
  <si>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</si>
  <si>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</si>
  <si>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</si>
  <si>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</si>
  <si>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</si>
  <si>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</si>
  <si>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</si>
  <si>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</si>
  <si>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</si>
  <si>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</si>
  <si>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</si>
  <si>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</si>
  <si>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</si>
  <si>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</si>
  <si>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</si>
  <si>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</si>
  <si>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</si>
  <si>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</si>
  <si>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</si>
  <si>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</si>
  <si>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</si>
  <si>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</si>
  <si>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</si>
  <si>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</si>
  <si>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</si>
  <si>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</si>
  <si>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</si>
  <si>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</si>
  <si>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</si>
  <si>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</si>
  <si>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</si>
  <si>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</si>
  <si>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</si>
  <si>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</si>
  <si>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</si>
  <si>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</si>
  <si>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</si>
  <si>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</si>
  <si>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</si>
  <si>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</si>
  <si>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</si>
  <si>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</si>
  <si>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</si>
  <si>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</si>
  <si>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</si>
  <si>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</si>
  <si>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</si>
  <si>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</si>
  <si>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</si>
  <si>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</si>
  <si>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</si>
  <si>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</si>
  <si>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</si>
  <si>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</si>
  <si>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</si>
  <si>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</si>
  <si>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</si>
  <si>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</si>
  <si>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</si>
  <si>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</si>
  <si>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</si>
  <si>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</si>
  <si>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</si>
  <si>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</si>
  <si>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</si>
  <si>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</si>
  <si>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</si>
  <si>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</si>
  <si>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</si>
  <si>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</si>
  <si>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</si>
  <si>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</si>
  <si>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</si>
  <si>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</si>
  <si>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</si>
  <si>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</si>
  <si>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</si>
  <si>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</si>
  <si>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</si>
  <si>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</si>
  <si>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</si>
  <si>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</si>
  <si>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</si>
  <si>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</si>
  <si>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</si>
  <si>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</si>
  <si>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</si>
  <si>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</si>
  <si>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</si>
  <si>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</si>
  <si>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</si>
  <si>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</si>
  <si>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</si>
  <si>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</si>
  <si>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</si>
  <si>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</si>
  <si>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</si>
  <si>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</si>
  <si>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</si>
  <si>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</si>
  <si>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</si>
  <si>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</si>
  <si>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</si>
  <si>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</si>
  <si>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</si>
  <si>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</si>
  <si>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</si>
  <si>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</si>
  <si>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</si>
  <si>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</si>
  <si>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</si>
  <si>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</si>
  <si>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</si>
  <si>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</si>
  <si>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</si>
  <si>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</si>
  <si>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</si>
  <si>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</si>
  <si>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</si>
  <si>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</si>
  <si>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</si>
  <si>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</si>
  <si>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</si>
  <si>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</si>
  <si>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</si>
  <si>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</si>
  <si>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</si>
  <si>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</si>
  <si>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</si>
  <si>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</si>
  <si>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</si>
  <si>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</si>
  <si>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</si>
  <si>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</si>
  <si>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</si>
  <si>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</si>
  <si>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</si>
  <si>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</si>
  <si>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</si>
  <si>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</si>
  <si>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</si>
  <si>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</si>
  <si>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</si>
  <si>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</si>
  <si>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</si>
  <si>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</si>
  <si>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</si>
  <si>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</si>
  <si>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</si>
  <si>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</si>
  <si>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</si>
  <si>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</si>
  <si>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</si>
  <si>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</si>
  <si>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</si>
  <si>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</si>
  <si>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</si>
  <si>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</si>
  <si>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</si>
  <si>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</si>
  <si>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</si>
  <si>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</si>
  <si>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</si>
  <si>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</si>
  <si>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</si>
  <si>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</si>
  <si>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</si>
  <si>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</si>
  <si>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</si>
  <si>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</si>
  <si>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</si>
  <si>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</si>
  <si>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</si>
  <si>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</si>
  <si>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</si>
  <si>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</si>
  <si>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</si>
  <si>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</si>
  <si>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</si>
  <si>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</si>
  <si>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</si>
  <si>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</si>
  <si>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</si>
  <si>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</si>
  <si>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</si>
  <si>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</si>
  <si>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</si>
  <si>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</si>
  <si>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</si>
  <si>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</si>
  <si>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</si>
  <si>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</si>
  <si>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</si>
  <si>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</si>
  <si>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</si>
  <si>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</si>
  <si>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</si>
  <si>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</si>
  <si>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</si>
  <si>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</si>
  <si>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</si>
  <si>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</si>
  <si>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</si>
  <si>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</si>
  <si>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</si>
  <si>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</si>
  <si>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</si>
  <si>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</si>
  <si>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</si>
  <si>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</si>
  <si>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</si>
  <si>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</si>
  <si>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</si>
  <si>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</si>
  <si>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</si>
  <si>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</si>
  <si>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</si>
  <si>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</si>
  <si>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</si>
  <si>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</si>
  <si>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</si>
  <si>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</si>
  <si>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</si>
  <si>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</si>
  <si>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</si>
  <si>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</si>
  <si>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</si>
  <si>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</si>
  <si>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</si>
  <si>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</si>
  <si>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</si>
  <si>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</si>
  <si>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</si>
  <si>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</si>
  <si>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</si>
  <si>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</si>
  <si>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</si>
  <si>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</si>
  <si>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</si>
  <si>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</si>
  <si>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</si>
  <si>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</si>
  <si>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</si>
  <si>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</si>
  <si>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</si>
  <si>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</si>
  <si>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</si>
  <si>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</si>
  <si>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</si>
  <si>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</si>
  <si>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</si>
  <si>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</si>
  <si>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</si>
  <si>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</si>
  <si>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</si>
  <si>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</si>
  <si>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</si>
  <si>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</si>
  <si>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</si>
  <si>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</si>
  <si>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</si>
  <si>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</si>
  <si>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</si>
  <si>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</si>
  <si>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</si>
  <si>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</si>
  <si>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</si>
  <si>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</si>
  <si>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</si>
  <si>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</si>
  <si>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</si>
  <si>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</si>
  <si>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</si>
  <si>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</si>
  <si>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</si>
  <si>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</si>
  <si>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</si>
  <si>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</si>
  <si>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</si>
  <si>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</si>
  <si>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</si>
  <si>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</si>
  <si>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</si>
  <si>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</si>
  <si>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</si>
  <si>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</si>
  <si>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</si>
  <si>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</si>
  <si>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</si>
  <si>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</si>
  <si>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</si>
  <si>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</si>
  <si>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</si>
  <si>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</si>
  <si>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</si>
  <si>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</si>
  <si>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</si>
  <si>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</si>
  <si>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</si>
  <si>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</si>
  <si>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</si>
  <si>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</si>
  <si>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</si>
  <si>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</si>
  <si>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</si>
  <si>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</si>
  <si>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</si>
  <si>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</si>
  <si>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</si>
  <si>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</si>
  <si>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</si>
  <si>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</si>
  <si>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</si>
  <si>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</si>
  <si>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</si>
  <si>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</si>
  <si>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</si>
  <si>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</si>
  <si>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</si>
  <si>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</si>
  <si>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</si>
  <si>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</si>
  <si>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</si>
  <si>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</si>
  <si>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</si>
  <si>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</si>
  <si>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</si>
  <si>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</si>
  <si>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</si>
  <si>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</si>
  <si>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</si>
  <si>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</si>
  <si>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</si>
  <si>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</si>
  <si>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</si>
  <si>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</si>
  <si>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</si>
  <si>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</si>
  <si>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</si>
  <si>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</si>
  <si>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</si>
  <si>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</si>
  <si>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</si>
  <si>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</si>
  <si>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</si>
  <si>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</si>
  <si>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</si>
  <si>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</si>
  <si>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</si>
  <si>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</si>
  <si>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</si>
  <si>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</si>
  <si>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</si>
  <si>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</si>
  <si>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</si>
  <si>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</si>
  <si>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</si>
  <si>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</si>
  <si>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</si>
  <si>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</si>
  <si>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</si>
  <si>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</si>
  <si>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</si>
  <si>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</si>
  <si>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</si>
  <si>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</si>
  <si>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</si>
  <si>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</si>
  <si>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</si>
  <si>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</si>
  <si>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</si>
  <si>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</si>
  <si>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</si>
  <si>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</si>
  <si>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</si>
  <si>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</si>
  <si>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</si>
  <si>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</si>
  <si>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</si>
  <si>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</si>
  <si>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</si>
  <si>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</si>
  <si>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</si>
  <si>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</si>
  <si>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</si>
  <si>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</si>
  <si>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</si>
  <si>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</si>
  <si>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</si>
  <si>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</si>
  <si>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</si>
  <si>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</si>
  <si>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</si>
  <si>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</si>
  <si>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</si>
  <si>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</si>
  <si>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</si>
  <si>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</si>
  <si>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</si>
  <si>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</si>
  <si>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</si>
  <si>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</si>
  <si>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</si>
  <si>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</si>
  <si>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</si>
  <si>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</si>
  <si>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</si>
  <si>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</si>
  <si>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</si>
  <si>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</si>
  <si>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</si>
  <si>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</si>
  <si>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</si>
  <si>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</si>
  <si>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</si>
  <si>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</si>
  <si>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</si>
  <si>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</si>
  <si>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</si>
  <si>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</si>
  <si>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</si>
  <si>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</si>
  <si>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</si>
  <si>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</si>
  <si>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</si>
  <si>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</si>
  <si>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</si>
  <si>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</si>
  <si>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</si>
  <si>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</si>
  <si>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</si>
  <si>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</si>
  <si>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</si>
  <si>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</si>
  <si>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</si>
  <si>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</si>
  <si>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</si>
  <si>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</si>
  <si>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</si>
  <si>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</si>
  <si>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</si>
  <si>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</si>
  <si>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</si>
  <si>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</si>
  <si>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</si>
  <si>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</si>
  <si>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</si>
  <si>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</si>
  <si>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</si>
  <si>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</si>
  <si>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</si>
  <si>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</si>
  <si>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</si>
  <si>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</si>
  <si>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</si>
  <si>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</si>
  <si>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</si>
  <si>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</si>
  <si>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</si>
  <si>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</si>
  <si>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</si>
  <si>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</si>
  <si>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</si>
  <si>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</si>
  <si>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</si>
  <si>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</si>
  <si>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</si>
  <si>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</si>
  <si>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</si>
  <si>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</si>
  <si>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</si>
  <si>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</si>
  <si>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</si>
  <si>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</si>
  <si>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</si>
  <si>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</si>
  <si>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</si>
  <si>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</si>
  <si>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</si>
  <si>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</si>
  <si>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</si>
  <si>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</si>
  <si>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</si>
  <si>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</si>
  <si>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</si>
  <si>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</si>
  <si>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</si>
  <si>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</si>
  <si>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</si>
  <si>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</si>
  <si>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</si>
  <si>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</si>
  <si>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</si>
  <si>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</si>
  <si>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</si>
  <si>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</si>
  <si>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</si>
  <si>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</si>
  <si>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</si>
  <si>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</si>
  <si>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</si>
  <si>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</si>
  <si>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</si>
  <si>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</si>
  <si>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</si>
  <si>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</si>
  <si>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</si>
  <si>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</si>
  <si>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</si>
  <si>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</si>
  <si>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</si>
  <si>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</si>
  <si>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</si>
  <si>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</si>
  <si>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</si>
  <si>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</si>
  <si>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</si>
  <si>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</si>
  <si>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</si>
  <si>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</si>
  <si>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</si>
  <si>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</si>
  <si>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</si>
  <si>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</si>
  <si>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</si>
  <si>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</si>
  <si>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</si>
  <si>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</si>
  <si>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</si>
  <si>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</si>
  <si>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</si>
  <si>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</si>
  <si>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</si>
  <si>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</si>
  <si>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</si>
  <si>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</si>
  <si>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</si>
  <si>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</si>
  <si>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</si>
  <si>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</si>
  <si>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</si>
  <si>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</si>
  <si>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</si>
  <si>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</si>
  <si>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</si>
  <si>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</si>
  <si>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</si>
  <si>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</si>
  <si>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</si>
  <si>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</si>
  <si>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</si>
  <si>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</si>
  <si>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</si>
  <si>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</si>
  <si>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</si>
  <si>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</si>
  <si>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</si>
  <si>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</si>
  <si>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</si>
  <si>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</si>
  <si>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</si>
  <si>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</si>
  <si>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</si>
  <si>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</si>
  <si>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</si>
  <si>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</si>
  <si>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</si>
  <si>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</si>
  <si>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</si>
  <si>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</si>
  <si>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</si>
  <si>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</si>
  <si>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</si>
  <si>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</si>
  <si>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</si>
  <si>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</si>
  <si>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</si>
  <si>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</si>
  <si>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</si>
  <si>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</si>
  <si>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</si>
  <si>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</si>
  <si>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</si>
  <si>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</si>
  <si>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</si>
  <si>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</si>
  <si>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</si>
  <si>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</si>
  <si>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</si>
  <si>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</si>
  <si>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</si>
  <si>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</si>
  <si>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</si>
  <si>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</si>
  <si>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</si>
  <si>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</si>
  <si>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</si>
  <si>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</si>
  <si>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</si>
  <si>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</si>
  <si>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</si>
  <si>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</si>
  <si>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</si>
  <si>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</si>
  <si>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</si>
  <si>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</si>
  <si>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</si>
  <si>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</si>
  <si>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</si>
  <si>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</si>
  <si>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</si>
  <si>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</si>
  <si>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</si>
  <si>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</si>
  <si>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</si>
  <si>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</si>
  <si>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</si>
  <si>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</si>
  <si>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</si>
  <si>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</si>
  <si>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</si>
  <si>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</si>
  <si>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</si>
  <si>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</si>
  <si>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</si>
  <si>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</si>
  <si>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</si>
  <si>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</si>
  <si>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</si>
  <si>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</si>
  <si>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</si>
  <si>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</si>
  <si>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</si>
  <si>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</si>
  <si>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</si>
  <si>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</si>
  <si>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</si>
  <si>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</si>
  <si>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</si>
  <si>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</si>
  <si>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</si>
  <si>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</si>
  <si>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</si>
  <si>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</si>
  <si>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</si>
  <si>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</si>
  <si>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</si>
  <si>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</si>
  <si>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</si>
  <si>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</si>
  <si>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</si>
  <si>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</si>
  <si>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</si>
  <si>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</si>
  <si>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</si>
  <si>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</si>
  <si>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</si>
  <si>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</si>
  <si>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</si>
  <si>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</si>
  <si>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</si>
  <si>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</si>
  <si>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</si>
  <si>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</si>
  <si>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</si>
  <si>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</si>
  <si>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</si>
  <si>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</si>
  <si>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</si>
  <si>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</si>
  <si>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</si>
  <si>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</si>
  <si>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</si>
  <si>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</si>
  <si>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</si>
  <si>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</si>
  <si>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</si>
  <si>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</si>
  <si>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</si>
  <si>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</si>
  <si>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</si>
  <si>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</si>
  <si>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</si>
  <si>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</si>
  <si>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</si>
  <si>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</si>
  <si>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</si>
  <si>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</si>
  <si>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</si>
  <si>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</si>
  <si>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</si>
  <si>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</si>
  <si>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</si>
  <si>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</si>
  <si>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</si>
  <si>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</si>
  <si>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</si>
  <si>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</si>
  <si>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</si>
  <si>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</si>
  <si>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</si>
  <si>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</si>
  <si>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</si>
  <si>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</si>
  <si>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</si>
  <si>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</si>
  <si>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</si>
  <si>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</si>
  <si>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</si>
  <si>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</si>
  <si>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</si>
  <si>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</si>
  <si>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</si>
  <si>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</si>
  <si>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</si>
  <si>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</si>
  <si>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</si>
  <si>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</si>
  <si>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</si>
  <si>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</si>
  <si>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</si>
  <si>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</si>
  <si>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</si>
  <si>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</si>
  <si>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</si>
  <si>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</si>
  <si>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</si>
  <si>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</si>
  <si>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</si>
  <si>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</si>
  <si>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</si>
  <si>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</si>
  <si>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</si>
  <si>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</si>
  <si>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</si>
  <si>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</si>
  <si>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</si>
  <si>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</si>
  <si>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</si>
  <si>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</si>
  <si>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</si>
  <si>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</si>
  <si>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</si>
  <si>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</si>
  <si>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</si>
  <si>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</si>
  <si>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</si>
  <si>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</si>
  <si>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</si>
  <si>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</si>
  <si>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</si>
  <si>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</si>
  <si>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</si>
  <si>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</si>
  <si>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</si>
  <si>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</si>
  <si>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</si>
  <si>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</si>
  <si>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</si>
  <si>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</si>
  <si>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</si>
  <si>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</si>
  <si>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</si>
  <si>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</si>
  <si>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</si>
  <si>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</si>
  <si>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</si>
  <si>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</si>
  <si>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</si>
  <si>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</si>
  <si>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</si>
  <si>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</si>
  <si>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</si>
  <si>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</si>
  <si>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</si>
  <si>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</si>
  <si>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</si>
  <si>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</si>
  <si>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</si>
  <si>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</si>
  <si>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</si>
  <si>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</si>
  <si>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</si>
  <si>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</si>
  <si>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</si>
  <si>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</si>
  <si>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</si>
  <si>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</si>
  <si>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</si>
  <si>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</si>
  <si>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</si>
  <si>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</si>
  <si>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</si>
  <si>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</si>
  <si>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</si>
  <si>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</si>
  <si>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</si>
  <si>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</si>
  <si>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</si>
  <si>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</si>
  <si>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</si>
  <si>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</si>
  <si>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</si>
  <si>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</si>
  <si>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</si>
  <si>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</si>
  <si>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</si>
  <si>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</si>
  <si>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</si>
  <si>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</si>
  <si>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</si>
  <si>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</si>
  <si>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</si>
  <si>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</si>
  <si>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</si>
  <si>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</si>
  <si>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</si>
  <si>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</si>
  <si>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</si>
  <si>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</si>
  <si>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</si>
  <si>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</si>
  <si>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</si>
  <si>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</si>
  <si>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</si>
  <si>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</si>
  <si>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</si>
  <si>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</si>
  <si>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</si>
  <si>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</si>
  <si>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</si>
  <si>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</si>
  <si>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</si>
  <si>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</si>
  <si>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</si>
  <si>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</si>
  <si>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</si>
  <si>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</si>
  <si>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</si>
  <si>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</si>
  <si>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</si>
  <si>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</si>
  <si>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</si>
  <si>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</si>
  <si>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</si>
  <si>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</si>
  <si>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</si>
  <si>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</si>
  <si>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</si>
  <si>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</si>
  <si>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</si>
  <si>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</si>
  <si>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</si>
  <si>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</si>
  <si>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</si>
  <si>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</si>
  <si>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</si>
  <si>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</si>
  <si>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</si>
  <si>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</si>
  <si>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</si>
  <si>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</si>
  <si>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</si>
  <si>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</si>
  <si>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</si>
  <si>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</si>
  <si>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</si>
  <si>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</si>
  <si>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</si>
  <si>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</si>
  <si>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</si>
  <si>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</si>
  <si>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</si>
  <si>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</si>
  <si>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</si>
  <si>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</si>
  <si>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</si>
  <si>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</si>
  <si>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</si>
  <si>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</si>
  <si>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</si>
  <si>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</si>
  <si>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</si>
  <si>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</si>
  <si>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</si>
  <si>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</si>
  <si>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</si>
  <si>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</si>
  <si>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</si>
  <si>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</si>
  <si>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</si>
  <si>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</si>
  <si>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</si>
  <si>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</si>
  <si>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</si>
  <si>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</si>
  <si>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</si>
  <si>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</si>
  <si>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</si>
  <si>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</si>
  <si>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</si>
  <si>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</si>
  <si>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</si>
  <si>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</si>
  <si>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</si>
  <si>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</si>
  <si>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</si>
  <si>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</si>
  <si>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</si>
  <si>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</si>
  <si>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</si>
  <si>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</si>
  <si>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</si>
  <si>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</si>
  <si>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</si>
  <si>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</si>
  <si>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</si>
  <si>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</si>
  <si>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</si>
  <si>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</si>
  <si>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</si>
  <si>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</si>
  <si>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</si>
  <si>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</si>
  <si>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</si>
  <si>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</si>
  <si>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</si>
  <si>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</si>
  <si>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</si>
  <si>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</si>
  <si>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</si>
  <si>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</si>
  <si>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</si>
  <si>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</si>
  <si>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</si>
  <si>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</si>
  <si>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</si>
  <si>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</si>
  <si>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</si>
  <si>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</si>
  <si>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</si>
  <si>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</si>
  <si>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</si>
  <si>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</si>
  <si>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</si>
  <si>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</si>
  <si>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</si>
  <si>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</si>
  <si>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</si>
  <si>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</si>
  <si>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</si>
  <si>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</si>
  <si>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</si>
  <si>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</si>
  <si>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</si>
  <si>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</si>
  <si>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</si>
  <si>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</si>
  <si>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</si>
  <si>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</si>
  <si>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</si>
  <si>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</si>
  <si>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</si>
  <si>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</si>
  <si>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</si>
  <si>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</si>
  <si>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</si>
  <si>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</si>
  <si>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</si>
  <si>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</si>
  <si>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</si>
  <si>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</si>
  <si>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</si>
  <si>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</si>
  <si>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</si>
  <si>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</si>
  <si>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</si>
  <si>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</si>
  <si>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</si>
  <si>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</si>
  <si>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</si>
  <si>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</si>
  <si>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</si>
  <si>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</si>
  <si>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</si>
  <si>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</si>
  <si>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</si>
  <si>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</si>
  <si>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</si>
  <si>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</si>
  <si>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</si>
  <si>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</si>
  <si>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</si>
  <si>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</si>
  <si>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</si>
  <si>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</si>
  <si>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</si>
  <si>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</si>
  <si>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</si>
  <si>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</si>
  <si>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</si>
  <si>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</si>
  <si>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</si>
  <si>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</si>
  <si>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</si>
  <si>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</si>
  <si>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</si>
  <si>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</si>
  <si>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</si>
  <si>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</si>
  <si>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</si>
  <si>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</si>
  <si>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</si>
  <si>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</si>
  <si>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</si>
  <si>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</si>
  <si>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</si>
  <si>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</si>
  <si>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</si>
  <si>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</si>
  <si>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</si>
  <si>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</si>
  <si>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</si>
  <si>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</si>
  <si>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</si>
  <si>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</si>
  <si>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</si>
  <si>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</si>
  <si>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</si>
  <si>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</si>
  <si>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</si>
  <si>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</si>
  <si>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</si>
  <si>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</si>
  <si>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</si>
  <si>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</si>
  <si>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</si>
  <si>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</si>
  <si>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</si>
  <si>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</si>
  <si>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</si>
  <si>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</si>
  <si>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</si>
  <si>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</si>
  <si>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</si>
  <si>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</si>
  <si>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</si>
  <si>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</si>
  <si>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</si>
  <si>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</si>
  <si>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</si>
  <si>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</si>
  <si>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</si>
  <si>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</si>
  <si>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</si>
  <si>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</si>
  <si>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</si>
  <si>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</si>
  <si>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</si>
  <si>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</si>
  <si>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</si>
  <si>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</si>
  <si>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</si>
  <si>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</si>
  <si>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</si>
  <si>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</si>
  <si>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</si>
  <si>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</si>
  <si>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</si>
  <si>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</si>
  <si>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</si>
  <si>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</si>
  <si>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</si>
  <si>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</si>
  <si>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</si>
  <si>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</si>
  <si>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</si>
  <si>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</si>
  <si>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</si>
  <si>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</si>
  <si>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</si>
  <si>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</si>
  <si>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</si>
  <si>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</si>
  <si>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</si>
  <si>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</si>
  <si>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</si>
  <si>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</si>
  <si>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</si>
  <si>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</si>
  <si>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</si>
  <si>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</si>
  <si>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</si>
  <si>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</si>
  <si>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</si>
  <si>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</si>
  <si>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</si>
  <si>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</si>
  <si>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</si>
  <si>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</si>
  <si>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</si>
  <si>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</si>
  <si>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</si>
  <si>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</si>
  <si>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</si>
  <si>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</si>
  <si>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</si>
  <si>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</si>
  <si>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</si>
  <si>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</si>
  <si>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</si>
  <si>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</si>
  <si>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</si>
  <si>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</si>
  <si>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</si>
  <si>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</si>
  <si>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</si>
  <si>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</si>
  <si>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</si>
  <si>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</si>
  <si>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</si>
  <si>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</si>
  <si>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</si>
  <si>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</si>
  <si>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</si>
  <si>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</si>
  <si>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</si>
  <si>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</si>
  <si>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</si>
  <si>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</si>
  <si>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</si>
  <si>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</si>
  <si>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</si>
  <si>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</si>
  <si>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</si>
  <si>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</si>
  <si>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</si>
  <si>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</si>
  <si>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</si>
  <si>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</si>
  <si>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</si>
  <si>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</si>
  <si>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</si>
  <si>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</si>
  <si>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</si>
  <si>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</si>
  <si>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</si>
  <si>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</si>
  <si>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</si>
  <si>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</si>
  <si>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</si>
  <si>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</si>
  <si>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</si>
  <si>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</si>
  <si>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</si>
  <si>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</si>
  <si>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</si>
  <si>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</si>
  <si>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</si>
  <si>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</si>
  <si>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</si>
  <si>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</si>
  <si>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</si>
  <si>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</si>
  <si>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</si>
  <si>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</si>
  <si>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</si>
  <si>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</si>
  <si>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</si>
  <si>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</si>
  <si>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</si>
  <si>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</si>
  <si>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</si>
  <si>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</si>
  <si>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</si>
  <si>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</si>
  <si>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</si>
  <si>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</si>
  <si>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</si>
  <si>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</si>
  <si>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</si>
  <si>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</si>
  <si>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</si>
  <si>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</si>
  <si>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</si>
  <si>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</si>
  <si>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</si>
  <si>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</si>
  <si>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</si>
  <si>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</si>
  <si>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</si>
  <si>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</si>
  <si>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</si>
  <si>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</si>
  <si>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</si>
  <si>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</si>
  <si>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</si>
  <si>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</si>
  <si>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</si>
  <si>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</si>
  <si>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</si>
  <si>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</si>
  <si>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</si>
  <si>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</si>
  <si>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</si>
  <si>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</si>
  <si>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</si>
  <si>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</si>
  <si>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</si>
  <si>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</si>
  <si>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</si>
  <si>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</si>
  <si>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</si>
  <si>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</si>
  <si>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</si>
  <si>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</si>
  <si>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</si>
  <si>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</si>
  <si>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</si>
  <si>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</si>
  <si>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</si>
  <si>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</si>
  <si>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</si>
  <si>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</si>
  <si>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</si>
  <si>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</si>
  <si>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</si>
  <si>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</si>
  <si>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</si>
  <si>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</si>
  <si>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</si>
  <si>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</si>
  <si>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</si>
  <si>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</si>
  <si>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</si>
  <si>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</si>
  <si>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</si>
  <si>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</si>
  <si>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</si>
  <si>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</si>
  <si>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</si>
  <si>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</si>
  <si>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</si>
  <si>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</si>
  <si>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</si>
  <si>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</si>
  <si>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</si>
  <si>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</si>
  <si>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</si>
  <si>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</si>
  <si>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</si>
  <si>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</si>
  <si>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</si>
  <si>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</si>
  <si>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</si>
  <si>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</si>
  <si>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</si>
  <si>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</si>
  <si>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</si>
  <si>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</si>
  <si>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</si>
  <si>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</si>
  <si>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</si>
  <si>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</si>
  <si>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</si>
  <si>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</si>
  <si>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</si>
  <si>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</si>
  <si>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</si>
  <si>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</si>
  <si>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</si>
  <si>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</si>
  <si>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</si>
  <si>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</si>
  <si>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</si>
  <si>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</si>
  <si>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</si>
  <si>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</si>
  <si>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</si>
  <si>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</si>
  <si>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</si>
  <si>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</si>
  <si>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</si>
  <si>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</si>
  <si>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</si>
  <si>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</si>
  <si>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</si>
  <si>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</si>
  <si>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</si>
  <si>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</si>
  <si>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</si>
  <si>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</si>
  <si>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</si>
  <si>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</si>
  <si>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</si>
  <si>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</si>
  <si>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</si>
  <si>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</si>
  <si>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</si>
  <si>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</si>
  <si>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</si>
  <si>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</si>
  <si>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</si>
  <si>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</si>
  <si>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</si>
  <si>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</si>
  <si>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</si>
  <si>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</si>
  <si>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</si>
  <si>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</si>
  <si>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</si>
  <si>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</si>
  <si>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</si>
  <si>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</si>
  <si>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</si>
  <si>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</si>
  <si>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</si>
  <si>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</si>
  <si>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</si>
  <si>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</si>
  <si>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</si>
  <si>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</si>
  <si>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</si>
  <si>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</si>
  <si>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</si>
  <si>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</si>
  <si>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</si>
  <si>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</si>
  <si>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</si>
  <si>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</si>
  <si>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</si>
  <si>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</si>
  <si>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</si>
  <si>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</si>
  <si>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</si>
  <si>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</si>
  <si>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</si>
  <si>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</si>
  <si>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</si>
  <si>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</si>
  <si>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</si>
  <si>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</si>
  <si>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</si>
  <si>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</si>
  <si>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</si>
  <si>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</si>
  <si>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</si>
  <si>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</si>
  <si>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</si>
  <si>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</si>
  <si>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</si>
  <si>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</si>
  <si>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</si>
  <si>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</si>
  <si>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</si>
  <si>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</si>
  <si>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</si>
  <si>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</si>
  <si>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</si>
  <si>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</si>
  <si>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</si>
  <si>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</si>
  <si>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</si>
  <si>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</si>
  <si>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</si>
  <si>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</si>
  <si>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</si>
  <si>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</si>
  <si>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</si>
  <si>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</si>
  <si>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</si>
  <si>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</si>
  <si>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</si>
  <si>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</si>
  <si>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</si>
  <si>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</si>
  <si>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</si>
  <si>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</si>
  <si>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</si>
  <si>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</si>
  <si>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</si>
  <si>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</si>
  <si>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</si>
  <si>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</si>
  <si>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</si>
  <si>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</si>
  <si>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</si>
  <si>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</si>
  <si>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</si>
  <si>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</si>
  <si>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</si>
  <si>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</si>
  <si>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</si>
  <si>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</si>
  <si>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</si>
  <si>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</si>
  <si>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</si>
  <si>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</si>
  <si>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</si>
  <si>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</si>
  <si>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</si>
  <si>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</si>
  <si>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</si>
  <si>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</si>
  <si>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</si>
  <si>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</si>
  <si>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</si>
  <si>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</si>
  <si>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</si>
  <si>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</si>
  <si>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</si>
  <si>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</si>
  <si>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</si>
  <si>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</si>
  <si>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</si>
  <si>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</si>
  <si>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</si>
  <si>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</si>
  <si>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</si>
  <si>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</si>
  <si>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</si>
  <si>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</si>
  <si>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</si>
  <si>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</si>
  <si>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</si>
  <si>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</si>
  <si>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</si>
  <si>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</si>
  <si>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</si>
  <si>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</si>
  <si>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</si>
  <si>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</si>
  <si>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</si>
  <si>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</si>
  <si>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</si>
  <si>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</si>
  <si>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</si>
  <si>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</si>
  <si>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</si>
  <si>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</si>
  <si>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</si>
  <si>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</si>
  <si>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</si>
  <si>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</si>
  <si>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</si>
  <si>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</si>
  <si>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</si>
  <si>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</si>
  <si>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</si>
  <si>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</si>
  <si>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</si>
  <si>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</si>
  <si>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</si>
  <si>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</si>
  <si>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</si>
  <si>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</si>
  <si>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</si>
  <si>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</si>
  <si>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</si>
  <si>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</si>
  <si>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</si>
  <si>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</si>
  <si>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</si>
  <si>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</si>
  <si>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</si>
  <si>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</si>
  <si>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</si>
  <si>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</si>
  <si>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</si>
  <si>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</si>
  <si>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</si>
  <si>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</si>
  <si>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</si>
  <si>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</si>
  <si>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</si>
  <si>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</si>
  <si>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</si>
  <si>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</si>
  <si>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</si>
  <si>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</si>
  <si>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</si>
  <si>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</si>
  <si>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</si>
  <si>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</si>
  <si>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</si>
  <si>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</si>
  <si>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</si>
  <si>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</si>
  <si>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</si>
  <si>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</si>
  <si>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</si>
  <si>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</si>
  <si>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</si>
  <si>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</si>
  <si>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</si>
  <si>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</si>
  <si>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</si>
  <si>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</si>
  <si>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</si>
  <si>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</si>
  <si>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</si>
  <si>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</si>
  <si>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</si>
  <si>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</si>
  <si>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</si>
  <si>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</si>
  <si>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</si>
  <si>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</si>
  <si>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</si>
  <si>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</si>
  <si>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</si>
  <si>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</si>
  <si>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</si>
  <si>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</si>
  <si>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</si>
  <si>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</si>
  <si>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</si>
  <si>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</si>
  <si>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</si>
  <si>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</si>
  <si>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</si>
  <si>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</si>
  <si>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</si>
  <si>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</si>
  <si>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</si>
  <si>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</si>
  <si>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</si>
  <si>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</si>
  <si>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</si>
  <si>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</si>
  <si>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</si>
  <si>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</si>
  <si>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</si>
  <si>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</si>
  <si>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</si>
  <si>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</si>
  <si>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</si>
  <si>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</si>
  <si>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</si>
  <si>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</si>
  <si>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</si>
  <si>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</si>
  <si>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</si>
  <si>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</si>
  <si>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</si>
  <si>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</si>
  <si>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</si>
  <si>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</si>
  <si>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</si>
  <si>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</si>
  <si>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</si>
  <si>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</si>
  <si>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</si>
  <si>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</si>
  <si>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</si>
  <si>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</si>
  <si>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</si>
  <si>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</si>
  <si>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</si>
  <si>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</si>
  <si>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</si>
  <si>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</si>
  <si>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</si>
  <si>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</si>
  <si>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</si>
  <si>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</si>
  <si>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</si>
  <si>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</si>
  <si>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</si>
  <si>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</si>
  <si>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</si>
  <si>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</si>
  <si>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</si>
  <si>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</si>
  <si>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</si>
  <si>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</si>
  <si>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</si>
  <si>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</si>
  <si>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</si>
  <si>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</si>
  <si>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</si>
  <si>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</si>
  <si>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</si>
  <si>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</si>
  <si>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</si>
  <si>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</si>
  <si>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</si>
  <si>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</si>
  <si>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</si>
  <si>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</si>
  <si>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</si>
  <si>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</si>
  <si>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</si>
  <si>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</si>
  <si>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</si>
  <si>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</si>
  <si>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</si>
  <si>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</si>
  <si>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</si>
  <si>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</si>
  <si>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</si>
  <si>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</si>
  <si>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</si>
  <si>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</si>
  <si>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</si>
  <si>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</si>
  <si>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</si>
  <si>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</si>
  <si>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</si>
  <si>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</si>
  <si>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</si>
  <si>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</si>
  <si>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</si>
  <si>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</si>
  <si>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</si>
  <si>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</si>
  <si>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</si>
  <si>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</si>
  <si>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</si>
  <si>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</si>
  <si>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</si>
  <si>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</si>
  <si>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</si>
  <si>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</si>
  <si>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</si>
  <si>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</si>
  <si>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</si>
  <si>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</si>
  <si>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</si>
  <si>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</si>
  <si>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</si>
  <si>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</si>
  <si>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</si>
  <si>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</si>
  <si>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</si>
  <si>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</si>
  <si>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</si>
  <si>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</si>
  <si>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</si>
  <si>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</si>
  <si>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</si>
  <si>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</si>
  <si>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</si>
  <si>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</si>
  <si>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</si>
  <si>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</si>
  <si>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</si>
  <si>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</si>
  <si>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</si>
  <si>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</si>
  <si>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</si>
  <si>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</si>
  <si>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</si>
  <si>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</si>
  <si>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</si>
  <si>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</si>
  <si>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</si>
  <si>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</si>
  <si>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</si>
  <si>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</si>
  <si>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</si>
  <si>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</si>
  <si>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</si>
  <si>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</si>
  <si>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</si>
  <si>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</si>
  <si>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</si>
  <si>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</si>
  <si>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</si>
  <si>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</si>
  <si>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</si>
  <si>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</si>
  <si>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</si>
  <si>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</si>
  <si>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</si>
  <si>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</si>
  <si>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</si>
  <si>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</si>
  <si>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</si>
  <si>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</si>
  <si>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</si>
  <si>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</si>
  <si>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</si>
  <si>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</si>
  <si>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</si>
  <si>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</si>
  <si>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</si>
  <si>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</si>
  <si>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</si>
  <si>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</si>
  <si>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</si>
  <si>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</si>
  <si>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</si>
  <si>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</si>
  <si>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</si>
  <si>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</si>
  <si>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</si>
  <si>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</si>
  <si>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</si>
  <si>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</si>
  <si>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</si>
  <si>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</si>
  <si>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</si>
  <si>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</si>
  <si>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</si>
  <si>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</si>
  <si>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</si>
  <si>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</si>
  <si>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</si>
  <si>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</si>
  <si>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</si>
  <si>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</si>
  <si>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</si>
  <si>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</si>
  <si>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</si>
  <si>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</si>
  <si>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</si>
  <si>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</si>
  <si>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</si>
  <si>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</si>
  <si>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</si>
  <si>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</si>
  <si>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</si>
  <si>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</si>
  <si>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</si>
  <si>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</si>
  <si>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</si>
  <si>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</si>
  <si>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</si>
  <si>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</si>
  <si>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</si>
  <si>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</si>
  <si>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</si>
  <si>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</si>
  <si>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</si>
  <si>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</si>
  <si>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</si>
  <si>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</si>
  <si>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</si>
  <si>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</si>
  <si>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</si>
  <si>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</si>
  <si>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</si>
  <si>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</si>
  <si>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</si>
  <si>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</si>
  <si>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</si>
  <si>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</si>
  <si>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</si>
  <si>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</si>
  <si>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</si>
  <si>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</si>
  <si>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</si>
  <si>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</si>
  <si>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</si>
  <si>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</si>
  <si>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</si>
  <si>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</si>
  <si>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</si>
  <si>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</si>
  <si>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</si>
  <si>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</si>
  <si>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</si>
  <si>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</si>
  <si>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</si>
  <si>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</si>
  <si>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</si>
  <si>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</si>
  <si>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</si>
  <si>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</si>
  <si>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</si>
  <si>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</si>
  <si>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</si>
  <si>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</si>
  <si>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</si>
  <si>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</si>
  <si>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</si>
  <si>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</si>
  <si>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</si>
  <si>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</si>
  <si>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</si>
  <si>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</si>
  <si>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</si>
  <si>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</si>
  <si>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</si>
  <si>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</si>
  <si>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</si>
  <si>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</si>
  <si>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</si>
  <si>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</si>
  <si>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</si>
  <si>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</si>
  <si>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</si>
  <si>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</si>
  <si>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</si>
  <si>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</si>
  <si>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</si>
  <si>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</si>
  <si>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</si>
  <si>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</si>
  <si>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</si>
  <si>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</si>
  <si>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</si>
  <si>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</si>
  <si>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</si>
  <si>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</si>
  <si>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</si>
  <si>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</si>
  <si>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</si>
  <si>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</si>
  <si>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</si>
  <si>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</si>
  <si>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</si>
  <si>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</si>
  <si>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</si>
  <si>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</si>
  <si>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</si>
  <si>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</si>
  <si>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</si>
  <si>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</si>
  <si>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</si>
  <si>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</si>
  <si>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</si>
  <si>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</si>
  <si>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</si>
  <si>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</si>
  <si>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</si>
  <si>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</si>
  <si>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</si>
  <si>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</si>
  <si>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</si>
  <si>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</si>
  <si>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</si>
  <si>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</si>
  <si>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</si>
  <si>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</si>
  <si>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</si>
  <si>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</si>
  <si>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</si>
  <si>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</si>
  <si>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</si>
  <si>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</si>
  <si>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</si>
  <si>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</si>
  <si>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</si>
  <si>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</si>
  <si>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</si>
  <si>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</si>
  <si>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</si>
  <si>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</si>
  <si>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</si>
  <si>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</si>
  <si>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</si>
  <si>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</si>
  <si>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</si>
  <si>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</si>
  <si>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</si>
  <si>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</si>
  <si>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</si>
  <si>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</si>
  <si>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</si>
  <si>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</si>
  <si>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</si>
  <si>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</si>
  <si>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</si>
  <si>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</si>
  <si>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</si>
  <si>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</si>
  <si>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</si>
  <si>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</si>
  <si>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</si>
  <si>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</si>
  <si>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</si>
  <si>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</si>
  <si>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</si>
  <si>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</si>
  <si>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</si>
  <si>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</si>
  <si>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</si>
  <si>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</si>
  <si>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</si>
  <si>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</si>
  <si>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</si>
  <si>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</si>
  <si>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</si>
  <si>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</si>
  <si>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</si>
  <si>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</si>
  <si>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</si>
  <si>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</si>
  <si>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</si>
  <si>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</si>
  <si>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</si>
  <si>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</si>
  <si>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</si>
  <si>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</si>
  <si>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</si>
  <si>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</si>
  <si>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</si>
  <si>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</si>
  <si>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</si>
  <si>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</si>
  <si>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</si>
  <si>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</si>
  <si>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</si>
  <si>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</si>
  <si>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</si>
  <si>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</si>
  <si>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</si>
  <si>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</si>
  <si>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</si>
  <si>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</si>
  <si>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</si>
  <si>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</si>
  <si>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</si>
  <si>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</si>
  <si>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</si>
  <si>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</si>
  <si>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</si>
  <si>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</si>
  <si>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</si>
  <si>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</si>
  <si>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</si>
  <si>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</si>
  <si>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</si>
  <si>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</si>
  <si>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</si>
  <si>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</si>
  <si>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</si>
  <si>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</si>
  <si>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</si>
  <si>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</si>
  <si>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</si>
  <si>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</si>
  <si>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</si>
  <si>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</si>
  <si>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</si>
  <si>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</si>
  <si>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</si>
  <si>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</si>
  <si>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</si>
  <si>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</si>
  <si>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</si>
  <si>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</si>
  <si>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</si>
  <si>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</si>
  <si>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</si>
  <si>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</si>
  <si>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</si>
  <si>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</si>
  <si>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</si>
  <si>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</si>
  <si>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</si>
  <si>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</si>
  <si>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</si>
  <si>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</si>
  <si>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</si>
  <si>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</si>
  <si>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</si>
  <si>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</si>
  <si>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</si>
  <si>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</si>
  <si>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</si>
  <si>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</si>
  <si>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</si>
  <si>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</si>
  <si>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</si>
  <si>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</si>
  <si>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</si>
  <si>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</si>
  <si>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</si>
  <si>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</si>
  <si>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</si>
  <si>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</si>
  <si>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</si>
  <si>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</si>
  <si>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</si>
  <si>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</si>
  <si>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</si>
  <si>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</si>
  <si>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</si>
  <si>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</si>
  <si>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</si>
  <si>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</si>
  <si>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</si>
  <si>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</si>
  <si>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</si>
  <si>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</si>
  <si>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</si>
  <si>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</si>
  <si>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</si>
  <si>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</si>
  <si>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</si>
  <si>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</si>
  <si>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</si>
  <si>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</si>
  <si>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</si>
  <si>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</si>
  <si>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</si>
  <si>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</si>
  <si>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</si>
  <si>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</si>
  <si>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</si>
  <si>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</si>
  <si>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</si>
  <si>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</si>
  <si>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</si>
  <si>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</si>
  <si>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</si>
  <si>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</si>
  <si>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</si>
  <si>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</si>
  <si>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</si>
  <si>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</si>
  <si>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</si>
  <si>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</si>
  <si>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</si>
  <si>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</si>
  <si>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</si>
  <si>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</si>
  <si>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</si>
  <si>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</si>
  <si>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</si>
  <si>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</si>
  <si>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</si>
  <si>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</si>
  <si>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</si>
  <si>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</si>
  <si>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</si>
  <si>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</si>
  <si>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</si>
  <si>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</si>
  <si>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</si>
  <si>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</si>
  <si>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</si>
  <si>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</si>
  <si>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</si>
  <si>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</si>
  <si>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</si>
  <si>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</si>
  <si>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</si>
  <si>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</si>
  <si>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</si>
  <si>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</si>
  <si>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</si>
  <si>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</si>
  <si>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</si>
  <si>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</si>
  <si>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</si>
  <si>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</si>
  <si>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</si>
  <si>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</si>
  <si>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</si>
  <si>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</si>
  <si>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</si>
  <si>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</si>
  <si>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</si>
  <si>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</si>
  <si>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</si>
  <si>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</si>
  <si>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</si>
  <si>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</si>
  <si>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</si>
  <si>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</si>
  <si>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</si>
  <si>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</si>
  <si>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</si>
  <si>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</si>
  <si>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</si>
  <si>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</si>
  <si>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</si>
  <si>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</si>
  <si>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</si>
  <si>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</si>
  <si>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</si>
  <si>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</si>
  <si>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</si>
  <si>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</si>
  <si>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</si>
  <si>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</si>
  <si>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</si>
  <si>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</si>
  <si>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</si>
  <si>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</si>
  <si>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</si>
  <si>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</si>
  <si>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</si>
  <si>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</si>
  <si>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</si>
  <si>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</si>
  <si>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</si>
  <si>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</si>
  <si>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</si>
  <si>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</si>
  <si>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</si>
  <si>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</si>
  <si>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</si>
  <si>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</si>
  <si>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</si>
  <si>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</si>
  <si>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</si>
  <si>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</si>
  <si>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</si>
  <si>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</si>
  <si>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</si>
  <si>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</si>
  <si>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</si>
  <si>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</si>
  <si>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</si>
  <si>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</si>
  <si>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</si>
  <si>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</si>
  <si>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</si>
  <si>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</si>
  <si>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</si>
  <si>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</si>
  <si>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</si>
  <si>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</si>
  <si>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</si>
  <si>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</si>
  <si>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</si>
  <si>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</si>
  <si>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</si>
  <si>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</si>
  <si>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</si>
  <si>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</si>
  <si>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</si>
  <si>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</si>
  <si>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</si>
  <si>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</si>
  <si>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</si>
  <si>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</si>
  <si>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</si>
  <si>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</si>
  <si>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</si>
  <si>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</si>
  <si>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</si>
  <si>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</si>
  <si>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</si>
  <si>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</si>
  <si>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</si>
  <si>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</si>
  <si>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</si>
  <si>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</si>
  <si>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</si>
  <si>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</si>
  <si>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</si>
  <si>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</si>
  <si>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</si>
  <si>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</si>
  <si>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</si>
  <si>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</si>
  <si>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</si>
  <si>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</si>
  <si>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</si>
  <si>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</si>
  <si>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</si>
  <si>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</si>
  <si>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</si>
  <si>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</si>
  <si>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</si>
  <si>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</si>
  <si>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</si>
  <si>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</si>
  <si>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</si>
  <si>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</si>
  <si>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</si>
  <si>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</si>
  <si>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</si>
  <si>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</si>
  <si>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</si>
  <si>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</si>
  <si>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</si>
  <si>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</si>
  <si>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</si>
  <si>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</si>
  <si>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</si>
  <si>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</si>
  <si>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</si>
  <si>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</si>
  <si>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</si>
  <si>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</si>
  <si>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</si>
  <si>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</si>
  <si>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</si>
  <si>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</si>
  <si>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</si>
  <si>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</si>
  <si>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</si>
  <si>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</si>
  <si>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</si>
  <si>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</si>
  <si>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</si>
  <si>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</si>
  <si>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</si>
  <si>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</si>
  <si>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</si>
  <si>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</si>
  <si>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</si>
  <si>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</si>
  <si>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</si>
  <si>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</si>
  <si>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</si>
  <si>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</si>
  <si>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</si>
  <si>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</si>
  <si>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</si>
  <si>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</si>
  <si>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</si>
  <si>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</si>
  <si>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</si>
  <si>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</si>
  <si>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</si>
  <si>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</si>
  <si>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</si>
  <si>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</si>
  <si>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</si>
  <si>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</si>
  <si>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</si>
  <si>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</si>
  <si>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</si>
  <si>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</si>
  <si>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</si>
  <si>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</si>
  <si>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</si>
  <si>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</si>
  <si>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</si>
  <si>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</si>
  <si>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</si>
  <si>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</si>
  <si>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</si>
  <si>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</si>
  <si>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</si>
  <si>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</si>
  <si>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</si>
  <si>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</si>
  <si>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</si>
  <si>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</si>
  <si>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</si>
  <si>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</si>
  <si>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</si>
  <si>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</si>
  <si>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</si>
  <si>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</si>
  <si>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</si>
  <si>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</si>
  <si>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</si>
  <si>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</si>
  <si>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</si>
  <si>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</si>
  <si>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</si>
  <si>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</si>
  <si>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</si>
  <si>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</si>
  <si>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</si>
  <si>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</si>
  <si>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</si>
  <si>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</si>
  <si>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</si>
  <si>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</si>
  <si>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</si>
  <si>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</si>
  <si>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</si>
  <si>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</si>
  <si>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</si>
  <si>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</si>
  <si>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</si>
  <si>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</si>
  <si>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</si>
  <si>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</si>
  <si>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</si>
  <si>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</si>
  <si>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</si>
  <si>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</si>
  <si>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</si>
  <si>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</si>
  <si>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</si>
  <si>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</si>
  <si>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</si>
  <si>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</si>
  <si>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</si>
  <si>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</si>
  <si>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</si>
  <si>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</si>
  <si>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</si>
  <si>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</si>
  <si>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</si>
  <si>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</si>
  <si>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</si>
  <si>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</si>
  <si>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</si>
  <si>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</si>
  <si>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</si>
  <si>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</si>
  <si>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</si>
  <si>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</si>
  <si>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</si>
  <si>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</si>
  <si>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</si>
  <si>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</si>
  <si>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</si>
  <si>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</si>
  <si>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</si>
  <si>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</si>
  <si>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</si>
  <si>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</si>
  <si>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</si>
  <si>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</si>
  <si>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</si>
  <si>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</si>
  <si>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</si>
  <si>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</si>
  <si>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</si>
  <si>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</si>
  <si>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</si>
  <si>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</si>
  <si>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</si>
  <si>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</si>
  <si>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</si>
  <si>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</si>
  <si>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</si>
  <si>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</si>
  <si>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</si>
  <si>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</si>
  <si>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</si>
  <si>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</si>
  <si>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</si>
  <si>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</si>
  <si>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</si>
  <si>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</si>
  <si>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</si>
  <si>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</si>
  <si>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</si>
  <si>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</si>
  <si>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</si>
  <si>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</si>
  <si>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</si>
  <si>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</si>
  <si>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</si>
  <si>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</si>
  <si>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</si>
  <si>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</si>
  <si>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</si>
  <si>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</si>
  <si>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</si>
  <si>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</si>
  <si>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</si>
  <si>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</si>
  <si>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</si>
  <si>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</si>
  <si>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</si>
  <si>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</si>
  <si>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</si>
  <si>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</si>
  <si>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</si>
  <si>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</si>
  <si>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</si>
  <si>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</si>
  <si>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</si>
  <si>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</si>
  <si>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</si>
  <si>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</si>
  <si>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</si>
  <si>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</si>
  <si>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</si>
  <si>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</si>
  <si>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</si>
  <si>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</si>
  <si>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</si>
  <si>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</si>
  <si>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</si>
  <si>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</si>
  <si>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</si>
  <si>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</si>
  <si>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</si>
  <si>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</si>
  <si>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</si>
  <si>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</si>
  <si>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</si>
  <si>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</si>
  <si>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</si>
  <si>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</si>
  <si>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</si>
  <si>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</si>
  <si>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</si>
  <si>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</si>
  <si>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</si>
  <si>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</si>
  <si>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</si>
  <si>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</si>
  <si>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</si>
  <si>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</si>
  <si>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</si>
  <si>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</si>
  <si>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</si>
  <si>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</si>
  <si>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</si>
  <si>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</si>
  <si>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</si>
  <si>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</si>
  <si>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</si>
  <si>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</si>
  <si>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</si>
  <si>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</si>
  <si>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</si>
  <si>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</si>
  <si>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</si>
  <si>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</si>
  <si>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</si>
  <si>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</si>
  <si>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</si>
  <si>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</si>
  <si>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</si>
  <si>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</si>
  <si>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</si>
  <si>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</si>
  <si>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</si>
  <si>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</si>
  <si>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</si>
  <si>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</si>
  <si>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</si>
  <si>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</si>
  <si>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</si>
  <si>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</si>
  <si>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</si>
  <si>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</si>
  <si>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</si>
  <si>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</si>
  <si>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</si>
  <si>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</si>
  <si>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</si>
  <si>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</si>
  <si>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</si>
  <si>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</si>
  <si>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</si>
  <si>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</si>
  <si>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</si>
  <si>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</si>
  <si>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</si>
  <si>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</si>
  <si>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</si>
  <si>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</si>
  <si>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</si>
  <si>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</si>
  <si>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</si>
  <si>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</si>
  <si>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</si>
  <si>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</si>
  <si>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</si>
  <si>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</si>
  <si>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</si>
  <si>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</si>
  <si>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</si>
  <si>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</si>
  <si>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</si>
  <si>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</si>
  <si>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</si>
  <si>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</si>
  <si>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</si>
  <si>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</si>
  <si>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</si>
  <si>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</si>
  <si>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</si>
  <si>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</si>
  <si>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</si>
  <si>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</si>
  <si>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</si>
  <si>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</si>
  <si>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</si>
  <si>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</si>
  <si>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</si>
  <si>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</si>
  <si>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</si>
  <si>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</si>
  <si>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</si>
  <si>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</si>
  <si>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</si>
  <si>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</si>
  <si>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</si>
  <si>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</si>
  <si>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</si>
  <si>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</si>
  <si>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</si>
  <si>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</si>
  <si>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</si>
  <si>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</si>
  <si>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</si>
  <si>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</si>
  <si>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</si>
  <si>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</si>
  <si>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</si>
  <si>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</si>
  <si>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</si>
  <si>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</si>
  <si>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</si>
  <si>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</si>
  <si>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</si>
  <si>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</si>
  <si>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</si>
  <si>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</si>
  <si>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</si>
  <si>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</si>
  <si>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</si>
  <si>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</si>
  <si>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</si>
  <si>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</si>
  <si>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</si>
  <si>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</si>
  <si>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</si>
  <si>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</si>
  <si>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</si>
  <si>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</si>
  <si>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</si>
  <si>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</si>
  <si>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</si>
  <si>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</si>
  <si>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</si>
  <si>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</si>
  <si>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</si>
  <si>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</si>
  <si>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</si>
  <si>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</si>
  <si>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</si>
  <si>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</si>
  <si>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</si>
  <si>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</si>
  <si>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</si>
  <si>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</si>
  <si>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</si>
  <si>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</si>
  <si>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</si>
  <si>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</si>
  <si>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</si>
  <si>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</si>
  <si>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</si>
  <si>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</si>
  <si>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</si>
  <si>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</si>
  <si>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</si>
  <si>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</si>
  <si>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</si>
  <si>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</si>
  <si>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</si>
  <si>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</si>
  <si>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</si>
  <si>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</si>
  <si>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</si>
  <si>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</si>
  <si>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</si>
  <si>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</si>
  <si>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</si>
  <si>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</si>
  <si>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</si>
  <si>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</si>
  <si>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</si>
  <si>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</si>
  <si>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</si>
  <si>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</si>
  <si>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</si>
  <si>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</si>
  <si>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</si>
  <si>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</si>
  <si>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</si>
  <si>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</si>
  <si>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</si>
  <si>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</si>
  <si>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</si>
  <si>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</si>
  <si>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</si>
  <si>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</si>
  <si>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</si>
  <si>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</si>
  <si>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</si>
  <si>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</si>
  <si>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</si>
  <si>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</si>
  <si>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</si>
  <si>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</si>
  <si>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</si>
  <si>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</si>
  <si>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</si>
  <si>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</si>
  <si>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</si>
  <si>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</si>
  <si>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</si>
  <si>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</si>
  <si>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</si>
  <si>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</si>
  <si>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</si>
  <si>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</si>
  <si>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</si>
  <si>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</si>
  <si>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</si>
  <si>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</si>
  <si>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</si>
  <si>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</si>
  <si>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</si>
  <si>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</si>
  <si>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</si>
  <si>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</si>
  <si>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</si>
  <si>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</si>
  <si>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</si>
  <si>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</si>
  <si>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</si>
  <si>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</si>
  <si>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</si>
  <si>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</si>
  <si>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</si>
  <si>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</si>
  <si>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</si>
  <si>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</si>
  <si>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</si>
  <si>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</si>
  <si>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</si>
  <si>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</si>
  <si>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</si>
  <si>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</si>
  <si>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</si>
  <si>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</si>
  <si>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</si>
  <si>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</si>
  <si>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</si>
  <si>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</si>
  <si>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</si>
  <si>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</si>
  <si>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</si>
  <si>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</si>
  <si>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</si>
  <si>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</si>
  <si>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</si>
  <si>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</si>
  <si>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</si>
  <si>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</si>
  <si>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</si>
  <si>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</si>
  <si>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</si>
  <si>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</si>
  <si>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</si>
  <si>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</si>
  <si>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</si>
  <si>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</si>
  <si>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</si>
  <si>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</si>
  <si>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</si>
  <si>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</si>
  <si>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</si>
  <si>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</si>
  <si>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</si>
  <si>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</si>
  <si>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</si>
  <si>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</si>
  <si>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</si>
  <si>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</si>
  <si>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</si>
  <si>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</si>
  <si>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</si>
  <si>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</si>
  <si>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</si>
  <si>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</si>
  <si>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</si>
  <si>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</si>
  <si>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</si>
  <si>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</si>
  <si>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</si>
  <si>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</si>
  <si>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</si>
  <si>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</si>
  <si>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</si>
  <si>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</si>
  <si>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</si>
  <si>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</si>
  <si>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</si>
  <si>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</si>
  <si>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</si>
  <si>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</si>
  <si>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</si>
  <si>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</si>
  <si>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</si>
  <si>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</si>
  <si>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</si>
  <si>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</si>
  <si>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</si>
  <si>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</si>
  <si>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</si>
  <si>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</si>
  <si>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</si>
  <si>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</si>
  <si>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</si>
  <si>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</si>
  <si>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</si>
  <si>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</si>
  <si>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</si>
  <si>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</si>
  <si>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</si>
  <si>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</si>
  <si>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</si>
  <si>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</si>
  <si>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</si>
  <si>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</si>
  <si>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</si>
  <si>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</si>
  <si>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</si>
  <si>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</si>
  <si>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</si>
  <si>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</si>
  <si>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</si>
  <si>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</si>
  <si>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</si>
  <si>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</si>
  <si>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</si>
  <si>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</si>
  <si>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</si>
  <si>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</si>
  <si>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</si>
  <si>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</si>
  <si>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</si>
  <si>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</si>
  <si>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</si>
  <si>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</si>
  <si>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</si>
  <si>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</si>
  <si>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</si>
  <si>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</si>
  <si>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</si>
  <si>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</si>
  <si>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</si>
  <si>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</si>
  <si>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</si>
  <si>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</si>
  <si>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</si>
  <si>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</si>
  <si>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</si>
  <si>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</si>
  <si>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</si>
  <si>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</si>
  <si>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</si>
  <si>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</si>
  <si>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</si>
  <si>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</si>
  <si>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</si>
  <si>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</si>
  <si>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</si>
  <si>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</si>
  <si>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</si>
  <si>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</si>
  <si>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</si>
  <si>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</si>
  <si>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</si>
  <si>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</si>
  <si>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</si>
  <si>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</si>
  <si>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</si>
  <si>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</si>
  <si>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</si>
  <si>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</si>
  <si>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</si>
  <si>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</si>
  <si>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</si>
  <si>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</si>
  <si>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</si>
  <si>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</si>
  <si>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</si>
  <si>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</si>
  <si>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</si>
  <si>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</si>
  <si>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</si>
  <si>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</si>
  <si>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</si>
  <si>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</si>
  <si>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</si>
  <si>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</si>
  <si>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</si>
  <si>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</si>
  <si>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</si>
  <si>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</si>
  <si>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</si>
  <si>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</si>
  <si>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</si>
  <si>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</si>
  <si>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</si>
  <si>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</si>
  <si>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</si>
  <si>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</si>
  <si>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</si>
  <si>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</si>
  <si>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</si>
  <si>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</si>
  <si>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</si>
  <si>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</si>
  <si>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</si>
  <si>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</si>
  <si>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</si>
  <si>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</si>
  <si>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</si>
  <si>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</si>
  <si>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</si>
  <si>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</si>
  <si>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</si>
  <si>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</si>
  <si>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</si>
  <si>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</si>
  <si>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</si>
  <si>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</si>
  <si>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</si>
  <si>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</si>
  <si>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</si>
  <si>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</si>
  <si>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</si>
  <si>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</si>
  <si>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</si>
  <si>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</si>
  <si>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</si>
  <si>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</si>
  <si>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</si>
  <si>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</si>
  <si>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</si>
  <si>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</si>
  <si>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</si>
  <si>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</si>
  <si>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</si>
  <si>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</si>
  <si>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</si>
  <si>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</si>
  <si>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</si>
  <si>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</si>
  <si>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</si>
  <si>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</si>
  <si>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</si>
  <si>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</si>
  <si>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</si>
  <si>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</si>
  <si>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</si>
  <si>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</si>
  <si>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</si>
  <si>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</si>
  <si>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</si>
  <si>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</si>
  <si>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</si>
  <si>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</si>
  <si>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</si>
  <si>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</si>
  <si>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</si>
  <si>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</si>
  <si>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</si>
  <si>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</si>
  <si>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</si>
  <si>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</si>
  <si>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</si>
  <si>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</si>
  <si>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</si>
  <si>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</si>
  <si>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</si>
  <si>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</si>
  <si>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</si>
  <si>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</si>
  <si>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</si>
  <si>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</si>
  <si>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</si>
  <si>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</si>
  <si>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</si>
  <si>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</si>
  <si>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</si>
  <si>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</si>
  <si>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</si>
  <si>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</si>
  <si>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</si>
  <si>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</si>
  <si>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</si>
  <si>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</si>
  <si>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</si>
  <si>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</si>
  <si>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</si>
  <si>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</si>
  <si>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</si>
  <si>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</si>
  <si>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</si>
  <si>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</si>
  <si>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</si>
  <si>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</si>
  <si>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</si>
  <si>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</si>
  <si>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</si>
  <si>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</si>
  <si>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</si>
  <si>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</si>
  <si>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</si>
  <si>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</si>
  <si>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</si>
  <si>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</si>
  <si>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</si>
  <si>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</si>
  <si>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</si>
  <si>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</si>
  <si>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</si>
  <si>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</si>
  <si>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</si>
  <si>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</si>
  <si>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</si>
  <si>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</si>
  <si>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</si>
  <si>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</si>
  <si>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</si>
  <si>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</si>
  <si>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</si>
  <si>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</si>
  <si>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</si>
  <si>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</si>
  <si>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</si>
  <si>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</si>
  <si>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</si>
  <si>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</si>
  <si>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</si>
  <si>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</si>
  <si>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</si>
  <si>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</si>
  <si>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</si>
  <si>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</si>
  <si>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</si>
  <si>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</si>
  <si>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</si>
  <si>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</si>
  <si>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</si>
  <si>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</si>
  <si>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</si>
  <si>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</si>
  <si>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</si>
  <si>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</si>
  <si>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</si>
  <si>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</si>
  <si>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</si>
  <si>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</si>
  <si>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</si>
  <si>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</si>
  <si>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</si>
  <si>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</si>
  <si>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</si>
  <si>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</si>
  <si>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</si>
  <si>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</si>
  <si>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</si>
  <si>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</si>
  <si>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</si>
  <si>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</si>
  <si>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</si>
  <si>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</si>
  <si>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</si>
  <si>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</si>
  <si>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</si>
  <si>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</si>
  <si>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</si>
  <si>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</si>
  <si>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</si>
  <si>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</si>
  <si>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</si>
  <si>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</si>
  <si>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</si>
  <si>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</si>
  <si>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</si>
  <si>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</si>
  <si>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</si>
  <si>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</si>
  <si>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</si>
  <si>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</si>
  <si>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</si>
  <si>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</si>
  <si>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</si>
  <si>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</si>
  <si>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</si>
  <si>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</si>
  <si>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</si>
  <si>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</si>
  <si>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</si>
  <si>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</si>
  <si>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</si>
  <si>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</si>
  <si>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</si>
  <si>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</si>
  <si>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</si>
  <si>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</si>
  <si>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</si>
  <si>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</si>
  <si>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</si>
  <si>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</si>
  <si>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</si>
  <si>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</si>
  <si>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</si>
  <si>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</si>
  <si>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</si>
  <si>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</si>
  <si>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</si>
  <si>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</si>
  <si>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</si>
  <si>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</si>
  <si>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</si>
  <si>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</si>
  <si>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</si>
  <si>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</si>
  <si>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</si>
  <si>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</si>
  <si>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</si>
  <si>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</si>
  <si>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</si>
  <si>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</si>
  <si>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</si>
  <si>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</si>
  <si>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</si>
  <si>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</si>
  <si>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</si>
  <si>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</si>
  <si>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</si>
  <si>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</si>
  <si>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</si>
  <si>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</si>
  <si>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</si>
  <si>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</si>
  <si>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</si>
  <si>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</si>
  <si>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</si>
  <si>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</si>
  <si>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</si>
  <si>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</si>
  <si>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</si>
  <si>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</si>
  <si>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</si>
  <si>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</si>
  <si>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</si>
  <si>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</si>
  <si>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</si>
  <si>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</si>
  <si>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</si>
  <si>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</si>
  <si>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</si>
  <si>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</si>
  <si>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</si>
  <si>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</si>
  <si>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</si>
  <si>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</si>
  <si>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</si>
  <si>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</si>
  <si>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</si>
  <si>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</si>
  <si>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</si>
  <si>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</si>
  <si>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</si>
  <si>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</si>
  <si>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</si>
  <si>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</si>
  <si>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</si>
  <si>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</si>
  <si>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</si>
  <si>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</si>
  <si>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</si>
  <si>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</si>
  <si>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</si>
  <si>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</si>
  <si>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</si>
  <si>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</si>
  <si>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</si>
  <si>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</si>
  <si>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</si>
  <si>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</si>
  <si>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</si>
  <si>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</si>
  <si>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</si>
  <si>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</si>
  <si>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</si>
  <si>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</si>
  <si>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</si>
  <si>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</si>
  <si>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</si>
  <si>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</si>
  <si>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</si>
  <si>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</si>
  <si>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</si>
  <si>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</si>
  <si>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</si>
  <si>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</si>
  <si>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</si>
  <si>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</si>
  <si>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</si>
  <si>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</si>
  <si>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</si>
  <si>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</si>
  <si>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</si>
  <si>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</si>
  <si>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</si>
  <si>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</si>
  <si>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</si>
  <si>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</si>
  <si>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</si>
  <si>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</si>
  <si>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</si>
  <si>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</si>
  <si>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</si>
  <si>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</si>
  <si>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</si>
  <si>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</si>
  <si>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</si>
  <si>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</si>
  <si>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</si>
  <si>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</si>
  <si>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</si>
  <si>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</si>
  <si>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</si>
  <si>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</si>
  <si>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</si>
  <si>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</si>
  <si>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</si>
  <si>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</si>
  <si>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</si>
  <si>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</si>
  <si>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</si>
  <si>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</si>
  <si>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</si>
  <si>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</si>
  <si>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</si>
  <si>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</si>
  <si>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</si>
  <si>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</si>
  <si>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</si>
  <si>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</si>
  <si>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</si>
  <si>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</si>
  <si>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</si>
  <si>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</si>
  <si>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</si>
  <si>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</si>
  <si>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</si>
  <si>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</si>
  <si>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</si>
  <si>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</si>
  <si>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</si>
  <si>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</si>
  <si>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</si>
  <si>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</si>
  <si>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</si>
  <si>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</si>
  <si>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</si>
  <si>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</si>
  <si>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</si>
  <si>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</si>
  <si>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</si>
  <si>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</si>
  <si>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</si>
  <si>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</si>
  <si>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</si>
  <si>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</si>
  <si>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</si>
  <si>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</si>
  <si>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</si>
  <si>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</si>
  <si>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</si>
  <si>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</si>
  <si>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</si>
  <si>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</si>
  <si>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</si>
  <si>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</si>
  <si>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</si>
  <si>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</si>
  <si>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</si>
  <si>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</si>
  <si>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</si>
  <si>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</si>
  <si>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</si>
  <si>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</si>
  <si>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</si>
  <si>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</si>
  <si>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</si>
  <si>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</si>
  <si>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</si>
  <si>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</si>
  <si>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</si>
  <si>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</si>
  <si>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</si>
  <si>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</si>
  <si>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</si>
  <si>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</si>
  <si>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</si>
  <si>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</si>
  <si>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</si>
  <si>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</si>
  <si>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</si>
  <si>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</si>
  <si>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</si>
  <si>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</si>
  <si>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</si>
  <si>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</si>
  <si>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</si>
  <si>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</si>
  <si>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</si>
  <si>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</si>
  <si>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</si>
  <si>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</si>
  <si>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</si>
  <si>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</si>
  <si>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</si>
  <si>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</si>
  <si>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</si>
  <si>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</si>
  <si>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</si>
  <si>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</si>
  <si>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</si>
  <si>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</si>
  <si>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</si>
  <si>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</si>
  <si>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</si>
  <si>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</si>
  <si>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</si>
  <si>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</si>
  <si>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</si>
  <si>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</si>
  <si>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</si>
  <si>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</si>
  <si>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</si>
  <si>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</si>
  <si>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</si>
  <si>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</si>
  <si>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</si>
  <si>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</si>
  <si>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</si>
  <si>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</si>
  <si>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</si>
  <si>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</si>
  <si>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</si>
  <si>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</si>
  <si>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</si>
  <si>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</si>
  <si>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</si>
  <si>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</si>
  <si>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</si>
  <si>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</si>
  <si>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</si>
  <si>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</si>
  <si>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</si>
  <si>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</si>
  <si>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</si>
  <si>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</si>
  <si>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</si>
  <si>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</si>
  <si>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</si>
  <si>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</si>
  <si>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</si>
  <si>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</si>
  <si>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</si>
  <si>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</si>
  <si>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</si>
  <si>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</si>
  <si>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</si>
  <si>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</si>
  <si>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</si>
  <si>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</si>
  <si>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</si>
  <si>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</si>
  <si>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</si>
  <si>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</si>
  <si>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</si>
  <si>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</si>
  <si>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</si>
  <si>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</si>
  <si>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</si>
  <si>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</si>
  <si>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</si>
  <si>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</si>
  <si>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</si>
  <si>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</si>
  <si>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</si>
  <si>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</si>
  <si>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</si>
  <si>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</si>
  <si>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</si>
  <si>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</si>
  <si>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</si>
  <si>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</si>
  <si>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</si>
  <si>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</si>
  <si>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</si>
  <si>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</si>
  <si>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</si>
  <si>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</si>
  <si>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</si>
  <si>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</si>
  <si>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</si>
  <si>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</si>
  <si>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</si>
  <si>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</si>
  <si>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</si>
  <si>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</si>
  <si>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</si>
  <si>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</si>
  <si>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</si>
  <si>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</si>
  <si>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</si>
  <si>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</si>
  <si>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</si>
  <si>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</si>
  <si>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</si>
  <si>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</si>
  <si>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</si>
  <si>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</si>
  <si>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</si>
  <si>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</si>
  <si>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</si>
  <si>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</si>
  <si>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</si>
  <si>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</si>
  <si>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</si>
  <si>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</si>
  <si>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</si>
  <si>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</si>
  <si>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</si>
  <si>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</si>
  <si>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</si>
  <si>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</si>
  <si>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</si>
  <si>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</si>
  <si>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</si>
  <si>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</si>
  <si>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</si>
  <si>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</si>
  <si>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</si>
  <si>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</si>
  <si>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</si>
  <si>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</si>
  <si>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</si>
  <si>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</si>
  <si>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</si>
  <si>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</si>
  <si>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</si>
  <si>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</si>
  <si>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</si>
  <si>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</si>
  <si>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</si>
  <si>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</si>
  <si>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</si>
  <si>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</si>
  <si>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</si>
  <si>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</si>
  <si>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</si>
  <si>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</si>
  <si>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</si>
  <si>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</si>
  <si>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</si>
  <si>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</si>
  <si>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</si>
  <si>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</si>
  <si>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</si>
  <si>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</si>
  <si>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</si>
  <si>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</si>
  <si>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</si>
  <si>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</si>
  <si>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</si>
  <si>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</si>
  <si>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</si>
  <si>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</si>
  <si>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</si>
  <si>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</si>
  <si>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</si>
  <si>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</si>
  <si>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</si>
  <si>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</si>
  <si>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</si>
  <si>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</si>
  <si>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</si>
  <si>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</si>
  <si>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</si>
  <si>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</si>
  <si>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</si>
  <si>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</si>
  <si>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</si>
  <si>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</si>
  <si>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</si>
  <si>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</si>
  <si>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</si>
  <si>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</si>
  <si>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</si>
  <si>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</si>
  <si>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</si>
  <si>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</si>
  <si>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</si>
  <si>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</si>
  <si>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</si>
  <si>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</si>
  <si>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</si>
  <si>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</si>
  <si>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</si>
  <si>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</si>
  <si>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</si>
  <si>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</si>
  <si>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</si>
  <si>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</si>
  <si>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</si>
  <si>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</si>
  <si>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</si>
  <si>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</si>
  <si>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</si>
  <si>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</si>
  <si>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</si>
  <si>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</si>
  <si>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</si>
  <si>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</si>
  <si>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</si>
  <si>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</si>
  <si>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</si>
  <si>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</si>
  <si>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</si>
  <si>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</si>
  <si>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</si>
  <si>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</si>
  <si>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</si>
  <si>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</si>
  <si>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</si>
  <si>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</si>
  <si>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</si>
  <si>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</si>
  <si>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</si>
  <si>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</si>
  <si>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</si>
  <si>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</si>
  <si>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</si>
  <si>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</si>
  <si>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</si>
  <si>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</si>
  <si>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</si>
  <si>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</si>
  <si>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</si>
  <si>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</si>
  <si>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</si>
  <si>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</si>
  <si>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</si>
  <si>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</si>
  <si>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</si>
  <si>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</si>
  <si>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</si>
  <si>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</si>
  <si>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</si>
  <si>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</si>
  <si>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</si>
  <si>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</si>
  <si>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</si>
  <si>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</si>
  <si>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</si>
  <si>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</si>
  <si>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</si>
  <si>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</si>
  <si>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</si>
  <si>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</si>
  <si>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</si>
  <si>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</si>
  <si>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</si>
  <si>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</si>
  <si>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</si>
  <si>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</si>
  <si>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</si>
  <si>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</si>
  <si>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</si>
  <si>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</si>
  <si>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</si>
  <si>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</si>
  <si>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</si>
  <si>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</si>
  <si>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</si>
  <si>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</si>
  <si>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</si>
  <si>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</si>
  <si>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</si>
  <si>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</si>
  <si>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</si>
  <si>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</si>
  <si>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</si>
  <si>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</si>
  <si>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</si>
  <si>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</si>
  <si>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</si>
  <si>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</si>
  <si>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</si>
  <si>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</si>
  <si>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</si>
  <si>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</si>
  <si>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</si>
  <si>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</si>
  <si>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</si>
  <si>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</si>
  <si>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</si>
  <si>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</si>
  <si>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</si>
  <si>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</si>
  <si>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</si>
  <si>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</si>
  <si>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</si>
  <si>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</si>
  <si>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</si>
  <si>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</si>
  <si>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</si>
  <si>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</si>
  <si>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</si>
  <si>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</si>
  <si>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</si>
  <si>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</si>
  <si>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</si>
  <si>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</si>
  <si>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</si>
  <si>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</si>
  <si>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</si>
  <si>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</si>
  <si>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</si>
  <si>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</si>
  <si>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</si>
  <si>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</si>
  <si>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</si>
  <si>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</si>
  <si>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</si>
  <si>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</si>
  <si>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</si>
  <si>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</si>
  <si>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</si>
  <si>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</si>
  <si>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</si>
  <si>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</si>
  <si>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</si>
  <si>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</si>
  <si>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</si>
  <si>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</si>
  <si>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</si>
  <si>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</si>
  <si>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</si>
  <si>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</si>
  <si>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</si>
  <si>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</si>
  <si>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</si>
  <si>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</si>
  <si>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</si>
  <si>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</si>
  <si>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</si>
  <si>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</si>
  <si>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</si>
  <si>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</si>
  <si>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</si>
  <si>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</si>
  <si>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</si>
  <si>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</si>
  <si>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</si>
  <si>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</si>
  <si>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</si>
  <si>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</si>
  <si>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</si>
  <si>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</si>
  <si>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</si>
  <si>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</si>
  <si>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</si>
  <si>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</si>
  <si>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</si>
  <si>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</si>
  <si>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</si>
  <si>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</si>
  <si>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</si>
  <si>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</si>
  <si>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</si>
  <si>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</si>
  <si>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</si>
  <si>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</si>
  <si>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</si>
  <si>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</si>
  <si>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</si>
  <si>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</si>
  <si>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</si>
  <si>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</si>
  <si>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</si>
  <si>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</si>
  <si>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</si>
  <si>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</si>
  <si>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</si>
  <si>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</si>
  <si>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</si>
  <si>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</si>
  <si>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</si>
  <si>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</si>
  <si>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</si>
  <si>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</si>
  <si>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</si>
  <si>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</si>
  <si>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</si>
  <si>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</si>
  <si>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</si>
  <si>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</si>
  <si>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</si>
  <si>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</si>
  <si>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</si>
  <si>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</si>
  <si>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</si>
  <si>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</si>
  <si>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</si>
  <si>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</si>
  <si>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</si>
  <si>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</si>
  <si>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</si>
  <si>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</si>
  <si>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</si>
  <si>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</si>
  <si>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</si>
  <si>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</si>
  <si>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</si>
  <si>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</si>
  <si>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</si>
  <si>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</si>
  <si>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</si>
  <si>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</si>
  <si>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</si>
  <si>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</si>
  <si>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</si>
  <si>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</si>
  <si>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</si>
  <si>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</si>
  <si>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</si>
  <si>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</si>
  <si>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</si>
  <si>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</si>
  <si>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</si>
  <si>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</si>
  <si>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</si>
  <si>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</si>
  <si>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</si>
  <si>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</si>
  <si>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</si>
  <si>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</si>
  <si>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</si>
  <si>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</si>
  <si>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</si>
  <si>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</si>
  <si>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</si>
  <si>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</si>
  <si>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</si>
  <si>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</si>
  <si>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</si>
  <si>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</si>
  <si>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</si>
  <si>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</si>
  <si>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</si>
  <si>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</si>
  <si>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</si>
  <si>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</si>
  <si>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</si>
  <si>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</si>
  <si>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</si>
  <si>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</si>
  <si>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</si>
  <si>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</si>
  <si>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</si>
  <si>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</si>
  <si>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</si>
  <si>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</si>
  <si>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</si>
  <si>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</si>
  <si>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</si>
  <si>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</si>
  <si>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</si>
  <si>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</si>
  <si>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</si>
  <si>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</si>
  <si>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</si>
  <si>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</si>
  <si>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</si>
  <si>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</si>
  <si>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</si>
  <si>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</si>
  <si>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</si>
  <si>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</si>
  <si>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</si>
  <si>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</si>
  <si>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</si>
  <si>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</si>
  <si>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</si>
  <si>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</si>
  <si>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</si>
  <si>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</si>
  <si>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</si>
  <si>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</si>
  <si>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</si>
  <si>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</si>
  <si>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</si>
  <si>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</si>
  <si>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</si>
  <si>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</si>
  <si>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</si>
  <si>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</si>
  <si>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</si>
  <si>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</si>
  <si>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</si>
  <si>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</si>
  <si>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</si>
  <si>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</si>
  <si>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</si>
  <si>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</si>
  <si>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</si>
  <si>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</si>
  <si>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</si>
  <si>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</si>
  <si>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</si>
  <si>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</si>
  <si>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</si>
  <si>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</si>
  <si>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</si>
  <si>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</si>
  <si>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</si>
  <si>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</si>
  <si>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</si>
  <si>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</si>
  <si>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</si>
  <si>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</si>
  <si>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</si>
  <si>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</si>
  <si>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</si>
  <si>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</si>
  <si>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</si>
  <si>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</si>
  <si>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</si>
  <si>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</si>
  <si>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</si>
  <si>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</si>
  <si>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</si>
  <si>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</si>
  <si>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</si>
  <si>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</si>
  <si>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</si>
  <si>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</si>
  <si>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</si>
  <si>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</si>
  <si>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</si>
  <si>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</si>
  <si>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</si>
  <si>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</si>
  <si>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</si>
  <si>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</si>
  <si>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</si>
  <si>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</si>
  <si>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</si>
  <si>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</si>
  <si>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</si>
  <si>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</si>
  <si>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</si>
  <si>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</si>
  <si>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</si>
  <si>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</si>
  <si>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</si>
  <si>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</si>
  <si>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</si>
  <si>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</si>
  <si>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</si>
  <si>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</si>
  <si>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</si>
  <si>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</si>
  <si>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</si>
  <si>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</si>
  <si>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</si>
  <si>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</si>
  <si>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</si>
  <si>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</si>
  <si>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</si>
  <si>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</si>
  <si>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</si>
  <si>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</si>
  <si>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</si>
  <si>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</si>
  <si>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</si>
  <si>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</si>
  <si>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</si>
  <si>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</si>
  <si>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</si>
  <si>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</si>
  <si>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</si>
  <si>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</si>
  <si>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</si>
  <si>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</si>
  <si>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</si>
  <si>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</si>
  <si>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</si>
  <si>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</si>
  <si>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</si>
  <si>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</si>
  <si>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</si>
  <si>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</si>
  <si>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</si>
  <si>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</si>
  <si>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</si>
  <si>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</si>
  <si>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</si>
  <si>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</si>
  <si>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</si>
  <si>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</si>
  <si>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</si>
  <si>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</si>
  <si>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</si>
  <si>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</si>
  <si>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</si>
  <si>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</si>
  <si>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</si>
  <si>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</si>
  <si>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</si>
  <si>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</si>
  <si>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</si>
  <si>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</si>
  <si>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</si>
  <si>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</si>
  <si>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</si>
  <si>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</si>
  <si>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</si>
  <si>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</si>
  <si>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</si>
  <si>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</si>
  <si>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</si>
  <si>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</si>
  <si>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</si>
  <si>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</si>
  <si>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</si>
  <si>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</si>
  <si>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</si>
  <si>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</si>
  <si>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</si>
  <si>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</si>
  <si>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</si>
  <si>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</si>
  <si>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</si>
  <si>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</si>
  <si>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</si>
  <si>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</si>
  <si>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</si>
  <si>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</si>
  <si>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</si>
  <si>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</si>
  <si>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</si>
  <si>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</si>
  <si>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</si>
  <si>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</si>
  <si>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</si>
  <si>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</si>
  <si>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</si>
  <si>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</si>
  <si>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</si>
  <si>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</si>
  <si>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</si>
  <si>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</si>
  <si>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</si>
  <si>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</si>
  <si>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</si>
  <si>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</si>
  <si>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</si>
  <si>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</si>
  <si>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</si>
  <si>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</si>
  <si>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</si>
  <si>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</si>
  <si>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</si>
  <si>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</si>
  <si>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</si>
  <si>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</si>
  <si>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</si>
  <si>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</si>
  <si>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</si>
  <si>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</si>
  <si>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</si>
  <si>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</si>
  <si>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</si>
  <si>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</si>
  <si>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</si>
  <si>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</si>
  <si>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</si>
  <si>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</si>
  <si>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</si>
  <si>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</si>
  <si>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</si>
  <si>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</si>
  <si>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</si>
  <si>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</si>
  <si>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</si>
  <si>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</si>
  <si>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</si>
  <si>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</si>
  <si>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</si>
  <si>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</si>
  <si>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</si>
  <si>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</si>
  <si>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</si>
  <si>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</si>
  <si>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</si>
  <si>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</si>
  <si>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</si>
  <si>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</si>
  <si>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</si>
  <si>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</si>
  <si>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</si>
  <si>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</si>
  <si>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</si>
  <si>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</si>
  <si>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</si>
  <si>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</si>
  <si>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</si>
  <si>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</si>
  <si>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</si>
  <si>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</si>
  <si>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</si>
  <si>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</si>
  <si>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</si>
  <si>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</si>
  <si>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</si>
  <si>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</si>
  <si>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</si>
  <si>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</si>
  <si>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</si>
  <si>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</si>
  <si>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</si>
  <si>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</si>
  <si>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</si>
  <si>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</si>
  <si>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</si>
  <si>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</si>
  <si>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</si>
  <si>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</si>
  <si>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</si>
  <si>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</si>
  <si>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</si>
  <si>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</si>
  <si>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</si>
  <si>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</si>
  <si>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</si>
  <si>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</si>
  <si>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</si>
  <si>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</si>
  <si>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</si>
  <si>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</si>
  <si>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</si>
  <si>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</si>
  <si>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</si>
  <si>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</si>
  <si>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</si>
  <si>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</si>
  <si>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</si>
  <si>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</si>
  <si>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</si>
  <si>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</si>
  <si>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</si>
  <si>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</si>
  <si>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</si>
  <si>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</si>
  <si>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</si>
  <si>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</si>
  <si>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</si>
  <si>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</si>
  <si>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</si>
  <si>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</si>
  <si>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</si>
  <si>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</si>
  <si>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</si>
  <si>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</si>
  <si>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</si>
  <si>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</si>
  <si>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</si>
  <si>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</si>
  <si>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</si>
  <si>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</si>
  <si>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</si>
  <si>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</si>
  <si>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</si>
  <si>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</si>
  <si>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</si>
  <si>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</si>
  <si>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</si>
  <si>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</si>
  <si>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</si>
  <si>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</si>
  <si>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</si>
  <si>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</si>
  <si>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</si>
  <si>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</si>
  <si>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</si>
  <si>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</si>
  <si>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</si>
  <si>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</si>
  <si>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</si>
  <si>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</si>
  <si>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</si>
  <si>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</si>
  <si>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</si>
  <si>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</si>
  <si>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</si>
  <si>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</si>
  <si>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</si>
  <si>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</si>
  <si>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</si>
  <si>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</si>
  <si>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</si>
  <si>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</si>
  <si>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</si>
  <si>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</si>
  <si>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</si>
  <si>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</si>
  <si>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</si>
  <si>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</si>
  <si>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</si>
  <si>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</si>
  <si>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</si>
  <si>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</si>
  <si>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</si>
  <si>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</si>
  <si>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</si>
  <si>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</si>
  <si>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</si>
  <si>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</si>
  <si>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</si>
  <si>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</si>
  <si>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</si>
  <si>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</si>
  <si>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</si>
  <si>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</si>
  <si>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</si>
  <si>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</si>
  <si>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</si>
  <si>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</si>
  <si>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</si>
  <si>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</si>
  <si>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</si>
  <si>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</si>
  <si>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</si>
  <si>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</si>
  <si>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</si>
  <si>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</si>
  <si>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</si>
  <si>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</si>
  <si>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</si>
  <si>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</si>
  <si>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</si>
  <si>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</si>
  <si>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</si>
  <si>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</si>
  <si>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</si>
  <si>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</si>
  <si>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</si>
  <si>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</si>
  <si>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</si>
  <si>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</si>
  <si>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</si>
  <si>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</si>
  <si>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</si>
  <si>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</si>
  <si>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</si>
  <si>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</si>
  <si>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</si>
  <si>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</si>
  <si>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</si>
  <si>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</si>
  <si>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</si>
  <si>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</si>
  <si>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</si>
  <si>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</si>
  <si>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</si>
  <si>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</si>
  <si>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</si>
  <si>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</si>
  <si>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</si>
  <si>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</si>
  <si>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</si>
  <si>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</si>
  <si>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</si>
  <si>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</si>
  <si>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</si>
  <si>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</si>
  <si>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</si>
  <si>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</si>
  <si>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</si>
  <si>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</si>
  <si>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</si>
  <si>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</si>
  <si>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</si>
  <si>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</si>
  <si>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</si>
  <si>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</si>
  <si>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</si>
  <si>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</si>
  <si>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</si>
  <si>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</si>
  <si>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</si>
  <si>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</si>
  <si>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</si>
  <si>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</si>
  <si>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</si>
  <si>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</si>
  <si>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</si>
  <si>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</si>
  <si>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</si>
  <si>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</si>
  <si>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</si>
  <si>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</si>
  <si>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</si>
  <si>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</si>
  <si>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</si>
  <si>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</si>
  <si>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</si>
  <si>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</si>
  <si>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</si>
  <si>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</si>
  <si>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</si>
  <si>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</si>
  <si>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</si>
  <si>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</si>
  <si>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</si>
  <si>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</si>
  <si>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</si>
  <si>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</si>
  <si>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</si>
  <si>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</si>
  <si>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</si>
  <si>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</si>
  <si>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</si>
  <si>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</si>
  <si>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</si>
  <si>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</si>
  <si>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</si>
  <si>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</si>
  <si>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</si>
  <si>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</si>
  <si>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</si>
  <si>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</si>
  <si>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</si>
  <si>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</si>
  <si>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</si>
  <si>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</si>
  <si>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</si>
  <si>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</si>
  <si>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</si>
  <si>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</si>
  <si>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</si>
  <si>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</si>
  <si>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</si>
  <si>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</si>
  <si>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</si>
  <si>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</si>
  <si>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</si>
  <si>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</si>
  <si>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</si>
  <si>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</si>
  <si>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</si>
  <si>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</si>
  <si>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</si>
  <si>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</si>
  <si>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</si>
  <si>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</si>
  <si>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</si>
  <si>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</si>
  <si>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</si>
  <si>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</si>
  <si>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</si>
  <si>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</si>
  <si>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</si>
  <si>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</si>
  <si>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</si>
  <si>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</si>
  <si>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</si>
  <si>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</si>
  <si>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</si>
  <si>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</si>
  <si>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</si>
  <si>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</si>
  <si>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</si>
  <si>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</si>
  <si>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</si>
  <si>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</si>
  <si>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</si>
  <si>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</si>
  <si>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</si>
  <si>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</si>
  <si>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</si>
  <si>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</si>
  <si>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</si>
  <si>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</si>
  <si>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</si>
  <si>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</si>
  <si>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</si>
  <si>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</si>
  <si>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</si>
  <si>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</si>
  <si>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</si>
  <si>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</si>
  <si>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</si>
  <si>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</si>
  <si>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</si>
  <si>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</si>
  <si>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</si>
  <si>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</si>
  <si>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</si>
  <si>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</si>
  <si>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</si>
  <si>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</si>
  <si>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</si>
  <si>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</si>
  <si>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</si>
  <si>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</si>
  <si>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</si>
  <si>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</si>
  <si>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</si>
  <si>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</si>
  <si>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</si>
  <si>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</si>
  <si>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</si>
  <si>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</si>
  <si>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</si>
  <si>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</si>
  <si>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</si>
  <si>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</si>
  <si>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</si>
  <si>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</si>
  <si>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</si>
  <si>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</si>
  <si>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</si>
  <si>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</si>
  <si>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</si>
  <si>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</si>
  <si>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</si>
  <si>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</si>
  <si>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</si>
  <si>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</si>
  <si>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</si>
  <si>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</si>
  <si>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</si>
  <si>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</si>
  <si>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</si>
  <si>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</si>
  <si>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</si>
  <si>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</si>
  <si>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</si>
  <si>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</si>
  <si>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</si>
  <si>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</si>
  <si>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</si>
  <si>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</si>
  <si>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</si>
  <si>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</si>
  <si>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</si>
  <si>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</si>
  <si>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</si>
  <si>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</si>
  <si>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</si>
  <si>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</si>
  <si>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</si>
  <si>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</si>
  <si>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</si>
  <si>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</si>
  <si>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</si>
  <si>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</si>
  <si>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</si>
  <si>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</si>
  <si>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</si>
  <si>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</si>
  <si>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</si>
  <si>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</si>
  <si>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</si>
  <si>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</si>
  <si>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</si>
  <si>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</si>
  <si>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</si>
  <si>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</si>
  <si>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</si>
  <si>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</si>
  <si>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</si>
  <si>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</si>
  <si>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</si>
  <si>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</si>
  <si>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</si>
  <si>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</si>
  <si>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</si>
  <si>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</si>
  <si>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</si>
  <si>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</si>
  <si>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</si>
  <si>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</si>
  <si>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</si>
  <si>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</si>
  <si>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</si>
  <si>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</si>
  <si>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</si>
  <si>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</si>
  <si>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</si>
  <si>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</si>
  <si>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</si>
  <si>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</si>
  <si>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</si>
  <si>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</si>
  <si>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</si>
  <si>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</si>
  <si>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</si>
  <si>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</si>
  <si>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</si>
  <si>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</si>
  <si>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</si>
  <si>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</si>
  <si>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</si>
  <si>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</si>
  <si>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</si>
  <si>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</si>
  <si>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</si>
  <si>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</si>
  <si>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</si>
  <si>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</si>
  <si>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</si>
  <si>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</si>
  <si>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</si>
  <si>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</si>
  <si>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</si>
  <si>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</si>
  <si>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</si>
  <si>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</si>
  <si>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</si>
  <si>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</si>
  <si>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</si>
  <si>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</si>
  <si>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</si>
  <si>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</si>
  <si>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</si>
  <si>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</si>
  <si>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</si>
  <si>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</si>
  <si>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</si>
  <si>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</si>
  <si>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</si>
  <si>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</si>
  <si>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</si>
  <si>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</si>
  <si>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</si>
  <si>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</si>
  <si>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</si>
  <si>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</si>
  <si>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</si>
  <si>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</si>
  <si>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</si>
  <si>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</si>
  <si>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</si>
  <si>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</si>
  <si>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</si>
  <si>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</si>
  <si>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</si>
  <si>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</si>
  <si>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</si>
  <si>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</si>
  <si>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</si>
  <si>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</si>
  <si>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</si>
  <si>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</si>
  <si>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</si>
  <si>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</si>
  <si>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</si>
  <si>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</si>
  <si>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</si>
  <si>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</si>
  <si>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</si>
  <si>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</si>
  <si>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</si>
  <si>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</si>
  <si>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</si>
  <si>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</si>
  <si>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</si>
  <si>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</si>
  <si>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</si>
  <si>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</si>
  <si>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</si>
  <si>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</si>
  <si>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</si>
  <si>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</si>
  <si>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</si>
  <si>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</si>
  <si>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</si>
  <si>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</si>
  <si>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</si>
  <si>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</si>
  <si>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</si>
  <si>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</si>
  <si>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</si>
  <si>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</si>
  <si>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</si>
  <si>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</si>
  <si>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</si>
  <si>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</si>
  <si>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</si>
  <si>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</si>
  <si>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</si>
  <si>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</si>
  <si>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</si>
  <si>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</si>
  <si>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</si>
  <si>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</si>
  <si>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</si>
  <si>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</si>
  <si>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</si>
  <si>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</si>
  <si>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</si>
  <si>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</si>
  <si>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</si>
  <si>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</si>
  <si>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</si>
  <si>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</si>
  <si>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</si>
  <si>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</si>
  <si>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</si>
  <si>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</si>
  <si>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</si>
  <si>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</si>
  <si>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</si>
  <si>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</si>
  <si>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</si>
  <si>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</si>
  <si>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</si>
  <si>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</si>
  <si>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</si>
  <si>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</si>
  <si>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</si>
  <si>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</si>
  <si>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</si>
  <si>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</si>
  <si>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</si>
  <si>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</si>
  <si>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</si>
  <si>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</si>
  <si>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</si>
  <si>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</si>
  <si>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</si>
  <si>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</si>
  <si>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</si>
  <si>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</si>
  <si>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</si>
  <si>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</si>
  <si>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</si>
  <si>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</si>
  <si>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</si>
  <si>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</si>
  <si>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</si>
  <si>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</si>
  <si>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</si>
  <si>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</si>
  <si>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</si>
  <si>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</si>
  <si>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</si>
  <si>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</si>
  <si>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</si>
  <si>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</si>
  <si>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</si>
  <si>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</si>
  <si>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</si>
  <si>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</si>
  <si>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</si>
  <si>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</si>
  <si>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</si>
  <si>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</si>
  <si>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</si>
  <si>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</si>
  <si>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</si>
  <si>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</si>
  <si>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</si>
  <si>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</si>
  <si>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</si>
  <si>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</si>
  <si>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</si>
  <si>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</si>
  <si>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</si>
  <si>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</si>
  <si>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</si>
  <si>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</si>
  <si>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</si>
  <si>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</si>
  <si>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</si>
  <si>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</si>
  <si>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</si>
  <si>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</si>
  <si>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</si>
  <si>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</si>
  <si>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</si>
  <si>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</si>
  <si>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</si>
  <si>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</si>
  <si>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</si>
  <si>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</si>
  <si>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</si>
  <si>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</si>
  <si>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</si>
  <si>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</si>
  <si>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</si>
  <si>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</si>
  <si>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</si>
  <si>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</si>
  <si>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</si>
  <si>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</si>
  <si>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</si>
  <si>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</si>
  <si>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</si>
  <si>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</si>
  <si>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</si>
  <si>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</si>
  <si>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</si>
  <si>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</si>
  <si>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</si>
  <si>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</si>
  <si>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</si>
  <si>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</si>
  <si>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</si>
  <si>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</si>
  <si>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</si>
  <si>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</si>
  <si>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</si>
  <si>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</si>
  <si>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</si>
  <si>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</si>
  <si>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</si>
  <si>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</si>
  <si>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</si>
  <si>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</si>
  <si>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</si>
  <si>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</si>
  <si>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</si>
  <si>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</si>
  <si>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</si>
  <si>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</si>
  <si>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</si>
  <si>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</si>
  <si>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</si>
  <si>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</si>
  <si>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</si>
  <si>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</si>
  <si>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</si>
  <si>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</si>
  <si>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</si>
  <si>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</si>
  <si>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</si>
  <si>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</si>
  <si>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</si>
  <si>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</si>
  <si>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</si>
  <si>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</si>
  <si>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</si>
  <si>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</si>
  <si>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</si>
  <si>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</si>
  <si>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</si>
  <si>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</si>
  <si>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</si>
  <si>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</si>
  <si>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</si>
  <si>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</si>
  <si>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</si>
  <si>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</si>
  <si>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</si>
  <si>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</si>
  <si>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</si>
  <si>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</si>
  <si>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</si>
  <si>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</si>
  <si>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</si>
  <si>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</si>
  <si>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</si>
  <si>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</si>
  <si>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</si>
  <si>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</si>
  <si>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</si>
  <si>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</si>
  <si>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</si>
  <si>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</si>
  <si>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</si>
  <si>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</si>
  <si>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</si>
  <si>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</si>
  <si>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</si>
  <si>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</si>
  <si>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</si>
  <si>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</si>
  <si>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</si>
  <si>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</si>
  <si>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</si>
  <si>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</si>
  <si>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</si>
  <si>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</si>
  <si>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</si>
  <si>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</si>
  <si>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</si>
  <si>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</si>
  <si>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</si>
  <si>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</si>
  <si>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</si>
  <si>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</si>
  <si>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</si>
  <si>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</si>
  <si>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</si>
  <si>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</si>
  <si>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</si>
  <si>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</si>
  <si>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</si>
  <si>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</si>
  <si>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</si>
  <si>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</si>
  <si>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</si>
  <si>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</si>
  <si>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</si>
  <si>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</si>
  <si>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</si>
  <si>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</si>
  <si>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</si>
  <si>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</si>
  <si>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</si>
  <si>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</si>
  <si>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</si>
  <si>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</si>
  <si>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</si>
  <si>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</si>
  <si>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</si>
  <si>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</si>
  <si>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</si>
  <si>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</si>
  <si>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</si>
  <si>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</si>
  <si>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</si>
  <si>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</si>
  <si>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</si>
  <si>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</si>
  <si>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</si>
  <si>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</si>
  <si>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</si>
  <si>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</si>
  <si>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</si>
  <si>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</si>
  <si>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</si>
  <si>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</si>
  <si>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</si>
  <si>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</si>
  <si>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</si>
  <si>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</si>
  <si>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</si>
  <si>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</si>
  <si>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</si>
  <si>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</si>
  <si>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</si>
  <si>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</si>
  <si>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</si>
  <si>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</si>
  <si>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</si>
  <si>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</si>
  <si>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</si>
  <si>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</si>
  <si>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</si>
  <si>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</si>
  <si>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</si>
  <si>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</si>
  <si>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</si>
  <si>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</si>
  <si>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</si>
  <si>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</si>
  <si>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</si>
  <si>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</si>
  <si>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</si>
  <si>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</si>
  <si>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</si>
  <si>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</si>
  <si>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</si>
  <si>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</si>
  <si>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</si>
  <si>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</si>
  <si>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</si>
  <si>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</si>
  <si>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</si>
  <si>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</si>
  <si>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</si>
  <si>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</si>
  <si>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</si>
  <si>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</si>
  <si>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</si>
  <si>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</si>
  <si>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</si>
  <si>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</si>
  <si>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</si>
  <si>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</si>
  <si>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</si>
  <si>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</si>
  <si>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</si>
  <si>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</si>
  <si>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</si>
  <si>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</si>
  <si>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</si>
  <si>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</si>
  <si>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</si>
  <si>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</si>
  <si>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</si>
  <si>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</si>
  <si>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</si>
  <si>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</si>
  <si>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</si>
  <si>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</si>
  <si>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</si>
  <si>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</si>
  <si>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</si>
  <si>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</si>
  <si>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</si>
  <si>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</si>
  <si>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</si>
  <si>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</si>
  <si>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</si>
  <si>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</si>
  <si>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</si>
  <si>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</si>
  <si>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</si>
  <si>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</si>
  <si>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</si>
  <si>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</si>
  <si>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</si>
  <si>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</si>
  <si>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</si>
  <si>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</si>
  <si>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</si>
  <si>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</si>
  <si>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</si>
  <si>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</si>
  <si>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</si>
  <si>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</si>
  <si>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</si>
  <si>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</si>
  <si>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</si>
  <si>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</si>
  <si>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</si>
  <si>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</si>
  <si>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</si>
  <si>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</si>
  <si>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</si>
  <si>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</si>
  <si>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</si>
  <si>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</si>
  <si>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</si>
  <si>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</si>
  <si>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</si>
  <si>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</si>
  <si>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</si>
  <si>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</si>
  <si>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</si>
  <si>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</si>
  <si>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</si>
  <si>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</si>
  <si>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</si>
  <si>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</si>
  <si>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</si>
  <si>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</si>
  <si>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</si>
  <si>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</si>
  <si>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</si>
  <si>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</si>
  <si>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</si>
  <si>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</si>
  <si>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</si>
  <si>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</si>
  <si>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</si>
  <si>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</si>
  <si>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</si>
  <si>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</si>
  <si>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</si>
  <si>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</si>
  <si>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</si>
  <si>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</si>
  <si>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</si>
  <si>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</si>
  <si>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</si>
  <si>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</si>
  <si>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</si>
  <si>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</si>
  <si>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</si>
  <si>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</si>
  <si>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</si>
  <si>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</si>
  <si>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</si>
  <si>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</si>
  <si>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</si>
  <si>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</si>
  <si>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</si>
  <si>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</si>
  <si>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</si>
  <si>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</si>
  <si>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</si>
  <si>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</si>
  <si>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</si>
  <si>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</si>
  <si>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</si>
  <si>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</si>
  <si>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</si>
  <si>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</si>
  <si>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</si>
  <si>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</si>
  <si>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</si>
  <si>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</si>
  <si>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</si>
  <si>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</si>
  <si>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</si>
  <si>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</si>
  <si>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</si>
  <si>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</si>
  <si>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</si>
  <si>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</si>
  <si>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</si>
  <si>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</si>
  <si>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</si>
  <si>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</si>
  <si>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</si>
  <si>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</si>
  <si>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</si>
  <si>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</si>
  <si>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</si>
  <si>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</si>
  <si>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</si>
  <si>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</si>
  <si>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</si>
  <si>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</si>
  <si>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</si>
  <si>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</si>
  <si>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</si>
  <si>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</si>
  <si>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</si>
  <si>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</si>
  <si>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</si>
  <si>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</si>
  <si>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</si>
  <si>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</si>
  <si>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</si>
  <si>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</si>
  <si>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</si>
  <si>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</si>
  <si>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</si>
  <si>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</si>
  <si>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</si>
  <si>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</si>
  <si>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</si>
  <si>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</si>
  <si>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</si>
  <si>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</si>
  <si>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</si>
  <si>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</si>
  <si>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</si>
  <si>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</si>
  <si>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</si>
  <si>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</si>
  <si>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</si>
  <si>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</si>
  <si>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</si>
  <si>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</si>
  <si>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</si>
  <si>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</si>
  <si>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</si>
  <si>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</si>
  <si>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</si>
  <si>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</si>
  <si>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</si>
  <si>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</si>
  <si>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</si>
  <si>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</si>
  <si>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</si>
  <si>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</si>
  <si>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</si>
  <si>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</si>
  <si>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</si>
  <si>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</si>
  <si>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</si>
  <si>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</si>
  <si>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</si>
  <si>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</si>
  <si>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</si>
  <si>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</si>
  <si>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</si>
  <si>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</si>
  <si>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</si>
  <si>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</si>
  <si>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</si>
  <si>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</si>
  <si>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</si>
  <si>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</si>
  <si>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</si>
  <si>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</si>
  <si>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</si>
  <si>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</si>
  <si>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</si>
  <si>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</si>
  <si>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</si>
  <si>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</si>
  <si>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</si>
  <si>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</si>
  <si>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</si>
  <si>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</si>
  <si>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</si>
  <si>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</si>
  <si>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</si>
  <si>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</si>
  <si>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</si>
  <si>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</si>
  <si>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</si>
  <si>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</si>
  <si>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</si>
  <si>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</si>
  <si>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</si>
  <si>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</si>
  <si>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</si>
  <si>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</si>
  <si>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</si>
  <si>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</si>
  <si>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</si>
  <si>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</si>
  <si>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</si>
  <si>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</si>
  <si>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</si>
  <si>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</si>
  <si>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</si>
  <si>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</si>
  <si>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</si>
  <si>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</si>
  <si>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</si>
  <si>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</si>
  <si>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</si>
  <si>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</si>
  <si>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</si>
  <si>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</si>
  <si>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</si>
  <si>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</si>
  <si>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</si>
  <si>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</si>
  <si>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</si>
  <si>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</si>
  <si>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</si>
  <si>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</si>
  <si>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</si>
  <si>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</si>
  <si>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</si>
  <si>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</si>
  <si>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</si>
  <si>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</si>
  <si>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</si>
  <si>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</si>
  <si>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</si>
  <si>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</si>
  <si>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</si>
  <si>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</si>
  <si>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</si>
  <si>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</si>
  <si>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</si>
  <si>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</si>
  <si>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</si>
  <si>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</si>
  <si>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</si>
  <si>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</si>
  <si>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</si>
  <si>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</si>
  <si>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</si>
  <si>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</si>
  <si>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</si>
  <si>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</si>
  <si>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</si>
  <si>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</si>
  <si>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</si>
  <si>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</si>
  <si>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</si>
  <si>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</si>
  <si>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</si>
  <si>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</si>
  <si>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</si>
  <si>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</si>
  <si>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</si>
  <si>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</si>
  <si>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</si>
  <si>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</si>
  <si>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</si>
  <si>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</si>
  <si>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</si>
  <si>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</si>
  <si>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</si>
  <si>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</si>
  <si>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</si>
  <si>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</si>
  <si>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</si>
  <si>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</si>
  <si>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</si>
  <si>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</si>
  <si>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</si>
  <si>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</si>
  <si>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</si>
  <si>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</si>
  <si>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</si>
  <si>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</si>
  <si>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</si>
  <si>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</si>
  <si>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</si>
  <si>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</si>
  <si>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</si>
  <si>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</si>
  <si>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</si>
  <si>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</si>
  <si>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</si>
  <si>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</si>
  <si>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</si>
  <si>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</si>
  <si>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</si>
  <si>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</si>
  <si>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</si>
  <si>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</si>
  <si>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</si>
  <si>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</si>
  <si>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</si>
  <si>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</si>
  <si>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</si>
  <si>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</si>
  <si>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</si>
  <si>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</si>
  <si>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</si>
  <si>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</si>
  <si>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</si>
  <si>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</si>
  <si>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</si>
  <si>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</si>
  <si>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</si>
  <si>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</si>
  <si>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</si>
  <si>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</si>
  <si>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</si>
  <si>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</si>
  <si>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</si>
  <si>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</si>
  <si>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</si>
  <si>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</si>
  <si>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</si>
  <si>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</si>
  <si>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</si>
  <si>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</si>
  <si>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</si>
  <si>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</si>
  <si>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</si>
  <si>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</si>
  <si>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</si>
  <si>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</si>
  <si>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</si>
  <si>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</si>
  <si>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</si>
  <si>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</si>
  <si>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</si>
  <si>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</si>
  <si>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</si>
  <si>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</si>
  <si>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</si>
  <si>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</si>
  <si>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</si>
  <si>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</si>
  <si>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</si>
  <si>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</si>
  <si>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</si>
  <si>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</si>
  <si>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</si>
  <si>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</si>
  <si>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</si>
  <si>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</si>
  <si>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</si>
  <si>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</si>
  <si>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</si>
  <si>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</si>
  <si>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</si>
  <si>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</si>
  <si>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</si>
  <si>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</si>
  <si>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</si>
  <si>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</si>
  <si>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</si>
  <si>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</si>
  <si>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</si>
  <si>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</si>
  <si>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</si>
  <si>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</si>
  <si>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</si>
  <si>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</si>
  <si>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</si>
  <si>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</si>
  <si>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</si>
  <si>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</si>
  <si>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</si>
  <si>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</si>
  <si>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</si>
  <si>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</si>
  <si>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</si>
  <si>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</si>
  <si>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</si>
  <si>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</si>
  <si>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</si>
  <si>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</si>
  <si>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</si>
  <si>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</si>
  <si>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</si>
  <si>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</si>
  <si>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</si>
  <si>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</si>
  <si>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</si>
  <si>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</si>
  <si>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</si>
  <si>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</si>
  <si>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</si>
  <si>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</si>
  <si>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</si>
  <si>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</si>
  <si>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</si>
  <si>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</si>
  <si>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</si>
  <si>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</si>
  <si>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</si>
  <si>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</si>
  <si>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</si>
  <si>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</si>
  <si>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</si>
  <si>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</si>
  <si>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</si>
  <si>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</si>
  <si>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</si>
  <si>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</si>
  <si>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</si>
  <si>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</si>
  <si>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</si>
  <si>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</si>
  <si>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</si>
  <si>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</si>
  <si>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</si>
  <si>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</si>
  <si>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</si>
  <si>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</si>
  <si>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</si>
  <si>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</si>
  <si>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</si>
  <si>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</si>
  <si>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</si>
  <si>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</si>
  <si>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</si>
  <si>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</si>
  <si>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</si>
  <si>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</si>
  <si>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</si>
  <si>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</si>
  <si>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</si>
  <si>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</si>
  <si>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</si>
  <si>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</si>
  <si>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</si>
  <si>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</si>
  <si>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</si>
  <si>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</si>
  <si>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</si>
  <si>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</si>
  <si>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</si>
  <si>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</si>
  <si>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</si>
  <si>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</si>
  <si>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</si>
  <si>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</si>
  <si>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</si>
  <si>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</si>
  <si>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</si>
  <si>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</si>
  <si>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</si>
  <si>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</si>
  <si>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</si>
  <si>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</si>
  <si>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</si>
  <si>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</si>
  <si>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</si>
  <si>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</si>
  <si>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</si>
  <si>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</si>
  <si>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</si>
  <si>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</si>
  <si>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</si>
  <si>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</si>
  <si>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</si>
  <si>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</si>
  <si>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</si>
  <si>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</si>
  <si>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</si>
  <si>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</si>
  <si>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</si>
  <si>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</si>
  <si>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</si>
  <si>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</si>
  <si>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</si>
  <si>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</si>
  <si>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</si>
  <si>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</si>
  <si>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</si>
  <si>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</si>
  <si>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</si>
  <si>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</si>
  <si>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</si>
  <si>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</si>
  <si>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</si>
  <si>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</si>
  <si>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</si>
  <si>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</si>
  <si>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</si>
  <si>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</si>
  <si>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</si>
  <si>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</si>
  <si>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</si>
  <si>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</si>
  <si>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</si>
  <si>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</si>
  <si>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</si>
  <si>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</si>
  <si>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</si>
  <si>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</si>
  <si>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</si>
  <si>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</si>
  <si>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</si>
  <si>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</si>
  <si>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</si>
  <si>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</si>
  <si>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</si>
  <si>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</si>
  <si>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</si>
  <si>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</si>
  <si>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</si>
  <si>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</si>
  <si>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</si>
  <si>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</si>
  <si>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</si>
  <si>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</si>
  <si>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</si>
  <si>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</si>
  <si>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</si>
  <si>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</si>
  <si>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</si>
  <si>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</si>
  <si>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</si>
  <si>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</si>
  <si>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</si>
  <si>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</si>
  <si>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</si>
  <si>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</si>
  <si>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</si>
  <si>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</si>
  <si>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</si>
  <si>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</si>
  <si>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</si>
  <si>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</si>
  <si>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</si>
  <si>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</si>
  <si>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</si>
  <si>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</si>
  <si>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</si>
  <si>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</si>
  <si>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</si>
  <si>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</si>
  <si>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</si>
  <si>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</si>
  <si>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</si>
  <si>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</si>
  <si>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</si>
  <si>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</si>
  <si>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</si>
  <si>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</si>
  <si>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</si>
  <si>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</si>
  <si>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</si>
  <si>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</si>
  <si>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</si>
  <si>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</si>
  <si>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</si>
  <si>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</si>
  <si>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</si>
  <si>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</si>
  <si>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</si>
  <si>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</si>
  <si>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</si>
  <si>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</si>
  <si>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</si>
  <si>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</si>
  <si>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</si>
  <si>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</si>
  <si>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</si>
  <si>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</si>
  <si>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</si>
  <si>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</si>
  <si>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</si>
  <si>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</si>
  <si>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</si>
  <si>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</si>
  <si>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</si>
  <si>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</si>
  <si>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</si>
  <si>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</si>
  <si>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</si>
  <si>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</si>
  <si>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</si>
  <si>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</si>
  <si>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</si>
  <si>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</si>
  <si>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</si>
  <si>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</si>
  <si>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</si>
  <si>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</si>
  <si>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</si>
  <si>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</si>
  <si>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</si>
  <si>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</si>
  <si>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</si>
  <si>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</si>
  <si>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</si>
  <si>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</si>
  <si>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</si>
  <si>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</si>
  <si>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</si>
  <si>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</si>
  <si>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</si>
  <si>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</si>
  <si>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</si>
  <si>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</si>
  <si>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</si>
  <si>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</si>
  <si>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</si>
  <si>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</si>
  <si>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</si>
  <si>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</si>
  <si>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</si>
  <si>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</si>
  <si>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</si>
  <si>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</si>
  <si>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</si>
  <si>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</si>
  <si>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</si>
  <si>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</si>
  <si>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</si>
  <si>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</si>
  <si>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</si>
  <si>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</si>
  <si>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</si>
  <si>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</si>
  <si>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</si>
  <si>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</si>
  <si>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</si>
  <si>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</si>
  <si>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</si>
  <si>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</si>
  <si>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</si>
  <si>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</si>
  <si>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</si>
  <si>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</si>
  <si>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</si>
  <si>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</si>
  <si>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</si>
  <si>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</si>
  <si>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</si>
  <si>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</si>
  <si>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</si>
  <si>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</si>
  <si>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</si>
  <si>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</si>
  <si>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</si>
  <si>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</si>
  <si>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</si>
  <si>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</si>
  <si>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</si>
  <si>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</si>
  <si>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</si>
  <si>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</si>
  <si>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</si>
  <si>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</si>
  <si>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</si>
  <si>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</si>
  <si>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</si>
  <si>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</si>
  <si>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</si>
  <si>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</si>
  <si>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</si>
  <si>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</si>
  <si>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</si>
  <si>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</si>
  <si>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</si>
  <si>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</si>
  <si>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</si>
  <si>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</si>
  <si>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</si>
  <si>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</si>
  <si>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</si>
  <si>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</si>
  <si>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</si>
  <si>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</si>
  <si>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</si>
  <si>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</si>
  <si>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</si>
  <si>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</si>
  <si>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</si>
  <si>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</si>
  <si>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</si>
  <si>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</si>
  <si>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</si>
  <si>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</si>
  <si>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</si>
  <si>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</si>
  <si>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</si>
  <si>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</si>
  <si>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</si>
  <si>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</si>
  <si>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</si>
  <si>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</si>
  <si>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</si>
  <si>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</si>
  <si>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</si>
  <si>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</si>
  <si>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</si>
  <si>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</si>
  <si>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</si>
  <si>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</si>
  <si>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</si>
  <si>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</si>
  <si>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</si>
  <si>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</si>
  <si>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</si>
  <si>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</si>
  <si>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</si>
  <si>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</si>
  <si>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</si>
  <si>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</si>
  <si>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</si>
  <si>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</si>
  <si>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</si>
  <si>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</si>
  <si>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</si>
  <si>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</si>
  <si>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</si>
  <si>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</si>
  <si>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</si>
  <si>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</si>
  <si>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</si>
  <si>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</si>
  <si>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</si>
  <si>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</si>
  <si>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</si>
  <si>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</si>
  <si>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</si>
  <si>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</si>
  <si>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</si>
  <si>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</si>
  <si>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</si>
  <si>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</si>
  <si>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</si>
  <si>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</si>
  <si>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</si>
  <si>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</si>
  <si>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</si>
  <si>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</si>
  <si>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</si>
  <si>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</si>
  <si>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</si>
  <si>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</si>
  <si>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</si>
  <si>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</si>
  <si>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</si>
  <si>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</si>
  <si>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</si>
  <si>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</si>
  <si>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</si>
  <si>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</si>
  <si>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</si>
  <si>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</si>
  <si>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</si>
  <si>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</si>
  <si>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</si>
  <si>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</si>
  <si>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</si>
  <si>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</si>
  <si>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</si>
  <si>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</si>
  <si>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</si>
  <si>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</si>
  <si>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</si>
  <si>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</si>
  <si>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</si>
  <si>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</si>
  <si>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</si>
  <si>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</si>
  <si>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</si>
  <si>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</si>
  <si>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</si>
  <si>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</si>
  <si>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</si>
  <si>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</si>
  <si>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</si>
  <si>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</si>
  <si>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</si>
  <si>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</si>
  <si>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</si>
  <si>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</si>
  <si>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</si>
  <si>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</si>
  <si>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</si>
  <si>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</si>
  <si>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</si>
  <si>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</si>
  <si>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</si>
  <si>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</si>
  <si>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</si>
  <si>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</si>
  <si>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</si>
  <si>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</si>
  <si>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</si>
  <si>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</si>
  <si>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</si>
  <si>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</si>
  <si>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</si>
  <si>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</si>
  <si>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</si>
  <si>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</si>
  <si>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</si>
  <si>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</si>
  <si>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</si>
  <si>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</si>
  <si>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</si>
  <si>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</si>
  <si>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</si>
  <si>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</si>
  <si>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</si>
  <si>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</si>
  <si>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</si>
  <si>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</si>
  <si>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</si>
  <si>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</si>
  <si>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</si>
  <si>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</si>
  <si>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</si>
  <si>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</si>
  <si>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</si>
  <si>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</si>
  <si>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</si>
  <si>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</si>
  <si>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</si>
  <si>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</si>
  <si>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</si>
  <si>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</si>
  <si>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</si>
  <si>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</si>
  <si>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</si>
  <si>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</si>
  <si>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</si>
  <si>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</si>
  <si>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</si>
  <si>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</si>
  <si>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</si>
  <si>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</si>
  <si>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</si>
  <si>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</si>
  <si>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</si>
  <si>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</si>
  <si>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</si>
  <si>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</si>
  <si>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</si>
  <si>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</si>
  <si>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</si>
  <si>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</si>
  <si>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</si>
  <si>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</si>
  <si>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</si>
  <si>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</si>
  <si>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</si>
  <si>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</si>
  <si>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</si>
  <si>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</si>
  <si>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</si>
  <si>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</si>
  <si>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</si>
  <si>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</si>
  <si>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</si>
  <si>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</si>
  <si>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</si>
  <si>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</si>
  <si>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</si>
  <si>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</si>
  <si>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</si>
  <si>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</si>
  <si>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</si>
  <si>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</si>
  <si>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</si>
  <si>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</si>
  <si>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</si>
  <si>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</si>
  <si>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</si>
  <si>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</si>
  <si>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</si>
  <si>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</si>
  <si>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</si>
  <si>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</si>
  <si>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</si>
  <si>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</si>
  <si>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</si>
  <si>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</si>
  <si>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</si>
  <si>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</si>
  <si>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</si>
  <si>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</si>
  <si>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</si>
  <si>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</si>
  <si>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</si>
  <si>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</si>
  <si>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</si>
  <si>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</si>
  <si>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</si>
  <si>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</si>
  <si>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</si>
  <si>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</si>
  <si>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</si>
  <si>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</si>
  <si>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</si>
  <si>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</si>
  <si>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</si>
  <si>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</si>
  <si>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</si>
  <si>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</si>
  <si>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</si>
  <si>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</si>
  <si>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</si>
  <si>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</si>
  <si>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</si>
  <si>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</si>
  <si>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</si>
  <si>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</si>
  <si>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</si>
  <si>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</si>
  <si>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</si>
  <si>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</si>
  <si>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</si>
  <si>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</si>
  <si>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</si>
  <si>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</si>
  <si>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</si>
  <si>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</si>
  <si>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</si>
  <si>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</si>
  <si>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</si>
  <si>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</si>
  <si>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</si>
  <si>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</si>
  <si>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</si>
  <si>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</si>
  <si>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</si>
  <si>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</si>
  <si>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</si>
  <si>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</si>
  <si>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</si>
  <si>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</si>
  <si>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</si>
  <si>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</si>
  <si>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</si>
  <si>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</si>
  <si>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</si>
  <si>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</si>
  <si>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</si>
  <si>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</si>
  <si>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</si>
  <si>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</si>
  <si>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</si>
  <si>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</si>
  <si>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</si>
  <si>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</si>
  <si>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</si>
  <si>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</si>
  <si>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</si>
  <si>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</si>
  <si>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</si>
  <si>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</si>
  <si>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</si>
  <si>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</si>
  <si>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</si>
  <si>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</si>
  <si>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</si>
  <si>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</si>
  <si>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</si>
  <si>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</si>
  <si>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</si>
  <si>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</si>
  <si>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</si>
  <si>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</si>
  <si>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</si>
  <si>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</si>
  <si>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</si>
  <si>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</si>
  <si>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</si>
  <si>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</si>
  <si>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</si>
  <si>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</si>
  <si>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</si>
  <si>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</si>
  <si>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</si>
  <si>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</si>
  <si>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</si>
  <si>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</si>
  <si>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</si>
  <si>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</si>
  <si>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</si>
  <si>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</si>
  <si>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</si>
  <si>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</si>
  <si>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</si>
  <si>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</si>
  <si>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</si>
  <si>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</si>
  <si>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</si>
  <si>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</si>
  <si>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</si>
  <si>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</si>
  <si>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</si>
  <si>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</si>
  <si>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</si>
  <si>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</si>
  <si>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</si>
  <si>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</si>
  <si>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</si>
  <si>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</si>
  <si>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</si>
  <si>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</si>
  <si>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</si>
  <si>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</si>
  <si>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</si>
  <si>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</si>
  <si>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</si>
  <si>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</si>
  <si>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</si>
  <si>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</si>
  <si>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</si>
  <si>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</si>
  <si>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</si>
  <si>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</si>
  <si>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</si>
  <si>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</si>
  <si>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</si>
  <si>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</si>
  <si>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</si>
  <si>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</si>
  <si>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</si>
  <si>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</si>
  <si>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</si>
  <si>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</si>
  <si>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</si>
  <si>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</si>
  <si>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</si>
  <si>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</si>
  <si>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</si>
  <si>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</si>
  <si>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</si>
  <si>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</si>
  <si>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</si>
  <si>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</si>
  <si>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</si>
  <si>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</si>
  <si>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</si>
  <si>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</si>
  <si>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</si>
  <si>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</si>
  <si>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</si>
  <si>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</si>
  <si>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</si>
  <si>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</si>
  <si>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</si>
  <si>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</si>
  <si>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</si>
  <si>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</si>
  <si>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</si>
  <si>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</si>
  <si>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</si>
  <si>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</si>
  <si>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</si>
  <si>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</si>
  <si>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</si>
  <si>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</si>
  <si>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</si>
  <si>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</si>
  <si>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</si>
  <si>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</si>
  <si>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</si>
  <si>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</si>
  <si>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</si>
  <si>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</si>
  <si>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</si>
  <si>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</si>
  <si>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</si>
  <si>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</si>
  <si>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</si>
  <si>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</si>
  <si>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</si>
  <si>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</si>
  <si>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</si>
  <si>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</si>
  <si>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</si>
  <si>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</si>
  <si>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</si>
  <si>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</si>
  <si>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</si>
  <si>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</si>
  <si>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</si>
  <si>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</si>
  <si>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</si>
  <si>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</si>
  <si>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</si>
  <si>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</si>
  <si>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</si>
  <si>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</si>
  <si>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</si>
  <si>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</si>
  <si>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</si>
  <si>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</si>
  <si>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</si>
  <si>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</si>
  <si>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</si>
  <si>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</si>
  <si>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</si>
  <si>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</si>
  <si>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</si>
  <si>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</si>
  <si>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</si>
  <si>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</si>
  <si>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</si>
  <si>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</si>
  <si>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</si>
  <si>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</si>
  <si>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</si>
  <si>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</si>
  <si>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</si>
  <si>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</si>
  <si>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</si>
  <si>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</si>
  <si>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</si>
  <si>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</si>
  <si>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</si>
  <si>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</si>
  <si>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</si>
  <si>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</si>
  <si>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</si>
  <si>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</si>
  <si>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</si>
  <si>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</si>
  <si>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</si>
  <si>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</si>
  <si>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</si>
  <si>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</si>
  <si>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</si>
  <si>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</si>
  <si>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</si>
  <si>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</si>
  <si>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</si>
  <si>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</si>
  <si>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</si>
  <si>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</si>
  <si>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</si>
  <si>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</si>
  <si>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</si>
  <si>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</si>
  <si>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</si>
  <si>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</si>
  <si>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</si>
  <si>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</si>
  <si>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</si>
  <si>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</si>
  <si>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</si>
  <si>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</si>
  <si>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</si>
  <si>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</si>
  <si>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</si>
  <si>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</si>
  <si>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</si>
  <si>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</si>
  <si>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</si>
  <si>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</si>
  <si>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</si>
  <si>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</si>
  <si>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</si>
  <si>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</si>
  <si>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</si>
  <si>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</si>
  <si>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</si>
  <si>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</si>
  <si>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</si>
  <si>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</si>
  <si>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</si>
  <si>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</si>
  <si>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</si>
  <si>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</si>
  <si>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</si>
  <si>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</si>
  <si>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</si>
  <si>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</si>
  <si>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</si>
  <si>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</si>
  <si>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</si>
  <si>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</si>
  <si>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</si>
  <si>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</si>
  <si>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</si>
  <si>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</si>
  <si>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</si>
  <si>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</si>
  <si>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</si>
  <si>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</si>
  <si>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</si>
  <si>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</si>
  <si>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</si>
  <si>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</si>
  <si>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</si>
  <si>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</si>
  <si>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</si>
  <si>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</si>
  <si>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</si>
  <si>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</si>
  <si>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</si>
  <si>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</si>
  <si>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</si>
  <si>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</si>
  <si>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</si>
  <si>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</si>
  <si>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</si>
  <si>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</si>
  <si>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</si>
  <si>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</si>
  <si>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</si>
  <si>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</si>
  <si>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</si>
  <si>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</si>
  <si>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</si>
  <si>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</si>
  <si>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</si>
  <si>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</si>
  <si>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</si>
  <si>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</si>
  <si>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</si>
  <si>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</si>
  <si>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</si>
  <si>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</si>
  <si>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</si>
  <si>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</si>
  <si>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</si>
  <si>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</si>
  <si>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</si>
  <si>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</si>
  <si>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</si>
  <si>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</si>
  <si>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</si>
  <si>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</si>
  <si>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</si>
  <si>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</si>
  <si>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</si>
  <si>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</si>
  <si>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</si>
  <si>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</si>
  <si>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</si>
  <si>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</si>
  <si>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</si>
  <si>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</si>
  <si>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</si>
  <si>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</si>
  <si>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</si>
  <si>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</si>
  <si>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</si>
  <si>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</si>
  <si>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</si>
  <si>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</si>
  <si>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</si>
  <si>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</si>
  <si>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</si>
  <si>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</si>
  <si>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</si>
  <si>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</si>
  <si>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</si>
  <si>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</si>
  <si>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</si>
  <si>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</si>
  <si>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</si>
  <si>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</si>
  <si>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</si>
  <si>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</si>
  <si>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</si>
  <si>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</si>
  <si>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</si>
  <si>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</si>
  <si>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</si>
  <si>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</si>
  <si>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</si>
  <si>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</si>
  <si>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</si>
  <si>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</si>
  <si>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</si>
  <si>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</si>
  <si>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</si>
  <si>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</si>
  <si>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</si>
  <si>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</si>
  <si>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</si>
  <si>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</si>
  <si>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</si>
  <si>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</si>
  <si>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</si>
  <si>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</si>
  <si>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</si>
  <si>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</si>
  <si>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</si>
  <si>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</si>
  <si>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</si>
  <si>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</si>
  <si>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</si>
  <si>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</si>
  <si>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</si>
  <si>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</si>
  <si>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</si>
  <si>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</si>
  <si>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</si>
  <si>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</si>
  <si>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</si>
  <si>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</si>
  <si>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</si>
  <si>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</si>
  <si>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</si>
  <si>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</si>
  <si>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</si>
  <si>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</si>
  <si>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</si>
  <si>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</si>
  <si>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</si>
  <si>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</si>
  <si>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</si>
  <si>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</si>
  <si>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</si>
  <si>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</si>
  <si>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</si>
  <si>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</si>
  <si>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</si>
  <si>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</si>
  <si>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</si>
  <si>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</si>
  <si>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</si>
  <si>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</si>
  <si>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</si>
  <si>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</si>
  <si>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</si>
  <si>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</si>
  <si>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</si>
  <si>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</si>
  <si>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</si>
  <si>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</si>
  <si>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</si>
  <si>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</si>
  <si>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</si>
  <si>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</si>
  <si>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</si>
  <si>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</si>
  <si>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</si>
  <si>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</si>
  <si>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</si>
  <si>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</si>
  <si>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</si>
  <si>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</si>
  <si>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</si>
  <si>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</si>
  <si>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</si>
  <si>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</si>
  <si>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</si>
  <si>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</si>
  <si>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</si>
  <si>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</si>
  <si>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</si>
  <si>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</si>
  <si>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</si>
  <si>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</si>
  <si>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</si>
  <si>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</si>
  <si>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</si>
  <si>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</si>
  <si>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</si>
  <si>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</si>
  <si>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</si>
  <si>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</si>
  <si>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</si>
  <si>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</si>
  <si>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</si>
  <si>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</si>
  <si>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</si>
  <si>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</si>
  <si>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</si>
  <si>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</si>
  <si>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</si>
  <si>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</si>
  <si>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</si>
  <si>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</si>
  <si>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</si>
  <si>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</si>
  <si>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</si>
  <si>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</si>
  <si>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</si>
  <si>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</si>
  <si>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</si>
  <si>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</si>
  <si>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</si>
  <si>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</si>
  <si>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</si>
  <si>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</si>
  <si>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</si>
  <si>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</si>
  <si>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</si>
  <si>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</si>
  <si>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</si>
  <si>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</si>
  <si>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</si>
  <si>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</si>
  <si>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</si>
  <si>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</si>
  <si>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</si>
  <si>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</si>
  <si>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</si>
  <si>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</si>
  <si>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</si>
  <si>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</si>
  <si>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</si>
  <si>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</si>
  <si>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</si>
  <si>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</si>
  <si>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</si>
  <si>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</si>
  <si>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</si>
  <si>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</si>
  <si>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</si>
  <si>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</si>
  <si>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</si>
  <si>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</si>
  <si>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</si>
  <si>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</si>
  <si>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</si>
  <si>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</si>
  <si>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</si>
  <si>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</si>
  <si>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</si>
  <si>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</si>
  <si>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</si>
  <si>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</si>
  <si>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</si>
  <si>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</si>
  <si>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</si>
  <si>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</si>
  <si>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</si>
  <si>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</si>
  <si>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</si>
  <si>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</si>
  <si>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</si>
  <si>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</si>
  <si>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</si>
  <si>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</si>
  <si>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</si>
  <si>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</si>
  <si>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</si>
  <si>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</si>
  <si>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</si>
  <si>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</si>
  <si>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</si>
  <si>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</si>
  <si>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</si>
  <si>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</si>
  <si>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</si>
  <si>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</si>
  <si>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</si>
  <si>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</si>
  <si>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</si>
  <si>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</si>
  <si>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</si>
  <si>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</si>
  <si>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</si>
  <si>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</si>
  <si>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</si>
  <si>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</si>
  <si>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</si>
  <si>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</si>
  <si>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</si>
  <si>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</si>
  <si>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</si>
  <si>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</si>
  <si>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</si>
  <si>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</si>
  <si>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</si>
  <si>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</si>
  <si>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</si>
  <si>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</si>
  <si>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</si>
  <si>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</si>
  <si>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</si>
  <si>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</si>
  <si>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</si>
  <si>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</si>
  <si>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</si>
  <si>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</si>
  <si>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</si>
  <si>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</si>
  <si>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</si>
  <si>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</si>
  <si>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</si>
  <si>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</si>
  <si>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</si>
  <si>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</si>
  <si>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</si>
  <si>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</si>
  <si>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</si>
  <si>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</si>
  <si>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</si>
  <si>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</si>
  <si>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</si>
  <si>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</si>
  <si>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</si>
  <si>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</si>
  <si>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</si>
  <si>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</si>
  <si>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</si>
  <si>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</si>
  <si>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</si>
  <si>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</si>
  <si>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</si>
  <si>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</si>
  <si>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</si>
  <si>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</si>
  <si>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</si>
  <si>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</si>
  <si>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</si>
  <si>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</si>
  <si>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</si>
  <si>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</si>
  <si>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</si>
  <si>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</si>
  <si>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</si>
  <si>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</si>
  <si>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</si>
  <si>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</si>
  <si>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</si>
  <si>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</si>
  <si>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</si>
  <si>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</si>
  <si>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</si>
  <si>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</si>
  <si>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</si>
  <si>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</si>
  <si>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</si>
  <si>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</si>
  <si>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</si>
  <si>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</si>
  <si>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</si>
  <si>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</si>
  <si>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</si>
  <si>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</si>
  <si>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</si>
  <si>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</si>
  <si>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</si>
  <si>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</si>
  <si>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</si>
  <si>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</si>
  <si>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</si>
  <si>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</si>
  <si>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</si>
  <si>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</si>
  <si>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</si>
  <si>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</si>
  <si>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</si>
  <si>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</si>
  <si>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</si>
  <si>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</si>
  <si>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</si>
  <si>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</si>
  <si>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</si>
  <si>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</si>
  <si>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</si>
  <si>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</si>
  <si>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</si>
  <si>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</si>
  <si>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</si>
  <si>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</si>
  <si>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</si>
  <si>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</si>
  <si>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</si>
  <si>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</si>
  <si>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</si>
  <si>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</si>
  <si>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</si>
  <si>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</si>
  <si>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</si>
  <si>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</si>
  <si>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</si>
  <si>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</si>
  <si>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</si>
  <si>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</si>
  <si>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</si>
  <si>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</si>
  <si>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</si>
  <si>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</si>
  <si>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</si>
  <si>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</si>
  <si>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</si>
  <si>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</si>
  <si>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</si>
  <si>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</si>
  <si>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</si>
  <si>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</si>
  <si>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</si>
  <si>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</si>
  <si>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</si>
  <si>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</si>
  <si>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</si>
  <si>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</si>
  <si>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</si>
  <si>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</si>
  <si>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</si>
  <si>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</si>
  <si>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</si>
  <si>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</si>
  <si>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</si>
  <si>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</si>
  <si>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</si>
  <si>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</si>
  <si>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</si>
  <si>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</si>
  <si>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</si>
  <si>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</si>
  <si>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</si>
  <si>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</si>
  <si>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</si>
  <si>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</si>
  <si>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</si>
  <si>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</si>
  <si>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</si>
  <si>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</si>
  <si>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</si>
  <si>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</si>
  <si>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</si>
  <si>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</si>
  <si>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</si>
  <si>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</si>
  <si>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</si>
  <si>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</si>
  <si>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</si>
  <si>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</si>
  <si>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</si>
  <si>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</si>
  <si>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</si>
  <si>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</si>
  <si>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</si>
  <si>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</si>
  <si>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</si>
  <si>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</si>
  <si>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</si>
  <si>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</si>
  <si>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</si>
  <si>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</si>
  <si>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</si>
  <si>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</si>
  <si>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</si>
  <si>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</si>
  <si>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</si>
  <si>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</si>
  <si>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</si>
  <si>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</si>
  <si>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</si>
  <si>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</si>
  <si>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</si>
  <si>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</si>
  <si>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</si>
  <si>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</si>
  <si>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</si>
  <si>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</si>
  <si>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</si>
  <si>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</si>
  <si>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</si>
  <si>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</si>
  <si>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</si>
  <si>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</si>
  <si>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</si>
  <si>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</si>
  <si>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</si>
  <si>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</si>
  <si>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</si>
  <si>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</si>
  <si>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</si>
  <si>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</si>
  <si>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</si>
  <si>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</si>
  <si>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</si>
  <si>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</si>
  <si>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</si>
  <si>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</si>
  <si>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</si>
  <si>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</si>
  <si>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</si>
  <si>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</si>
  <si>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</si>
  <si>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</si>
  <si>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</si>
  <si>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</si>
  <si>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</si>
  <si>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</si>
  <si>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</si>
  <si>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</si>
  <si>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</si>
  <si>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</si>
  <si>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</si>
  <si>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</si>
  <si>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</si>
  <si>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</si>
  <si>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</si>
  <si>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</si>
  <si>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</si>
  <si>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</si>
  <si>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</si>
  <si>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</si>
  <si>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Grand Total</t>
  </si>
  <si>
    <t>2016</t>
  </si>
  <si>
    <t>Jan</t>
  </si>
  <si>
    <t>Feb</t>
  </si>
  <si>
    <t>Mar</t>
  </si>
  <si>
    <t>Apr</t>
  </si>
  <si>
    <t>May</t>
  </si>
  <si>
    <t>Jun</t>
  </si>
  <si>
    <t>Jul</t>
  </si>
  <si>
    <t>Aug</t>
  </si>
  <si>
    <t>Sep</t>
  </si>
  <si>
    <t>Oct</t>
  </si>
  <si>
    <t>Nov</t>
  </si>
  <si>
    <t>Dec</t>
  </si>
  <si>
    <t>2017</t>
  </si>
  <si>
    <t>2018</t>
  </si>
  <si>
    <t>2019</t>
  </si>
  <si>
    <t>Row Labels</t>
  </si>
  <si>
    <t>Sum of Sales</t>
  </si>
  <si>
    <t>Sum of Profit</t>
  </si>
  <si>
    <t>Data</t>
  </si>
  <si>
    <t>Total</t>
  </si>
  <si>
    <t>Years</t>
  </si>
  <si>
    <t>Month</t>
  </si>
  <si>
    <t>Average of Discount</t>
  </si>
  <si>
    <t>Sum of Profit Ratio</t>
  </si>
  <si>
    <t>SalesByState</t>
  </si>
  <si>
    <t>No</t>
  </si>
  <si>
    <t>Returns</t>
  </si>
  <si>
    <t>Regions</t>
  </si>
  <si>
    <t>Segments</t>
  </si>
  <si>
    <t>SUPERSTORE DASHBOARD</t>
  </si>
  <si>
    <t>Total Sales</t>
  </si>
  <si>
    <t>Total Profit</t>
  </si>
  <si>
    <t>Profit Ratio</t>
  </si>
  <si>
    <t>Avg. Discount</t>
  </si>
  <si>
    <t>Key Metrics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</si>
</sst>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6" x14ac:knownFonts="1">
    <font>
      <sz val="10"/>
      <name val="MS Sans Serif"/>
    </font>
    <font>
      <sz val="10"/>
      <name val="MS Sans Serif"/>
    </font>
    <font>
      <b/>
      <sz val="26"/>
      <color theme="0"/>
      <name val="Calibri"/>
      <family val="2"/>
      <charset val="204"/>
      <scheme val="minor"/>
    </font>
    <font>
      <b/>
      <sz val="20"/>
      <color theme="0"/>
      <name val="Calibri"/>
      <family val="2"/>
      <charset val="204"/>
      <scheme val="minor"/>
    </font>
    <font>
      <b/>
      <sz val="16"/>
      <name val="Roboto"/>
    </font>
    <font>
      <sz val="16"/>
      <name val="Roboto"/>
    </font>
  </fonts>
  <fills count="4">
    <fill>
      <patternFill patternType="none"/>
    </fill>
    <fill>
      <patternFill patternType="gray125"/>
    </fill>
    <fill>
      <patternFill patternType="solid">
        <fgColor theme="8" tint="-0.499984740745262"/>
        <bgColor indexed="64"/>
      </patternFill>
    </fill>
    <fill>
      <patternFill patternType="solid">
        <fgColor theme="0"/>
        <bgColor indexed="64"/>
      </patternFill>
    </fill>
  </fills>
  <borders count="25">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n">
        <color rgb="FF999999"/>
      </left>
      <right/>
      <top style="thin">
        <color indexed="65"/>
      </top>
      <bottom/>
      <diagonal/>
    </border>
    <border>
      <left/>
      <right style="thin">
        <color rgb="FF999999"/>
      </right>
      <top style="thin">
        <color indexed="65"/>
      </top>
      <bottom/>
      <diagonal/>
    </border>
    <border>
      <left style="thin">
        <color rgb="FF999999"/>
      </left>
      <right style="thin">
        <color rgb="FF999999"/>
      </right>
      <top style="thin">
        <color rgb="FF999999"/>
      </top>
      <bottom/>
      <diagonal/>
    </border>
    <border>
      <left/>
      <right/>
      <top style="thin">
        <color rgb="FF999999"/>
      </top>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indexed="65"/>
      </left>
      <right/>
      <top style="thin">
        <color rgb="FF999999"/>
      </top>
      <bottom style="thin">
        <color rgb="FF999999"/>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indexed="65"/>
      </top>
      <bottom style="thin">
        <color rgb="FF999999"/>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
      <left style="thin">
        <color rgb="FF999999"/>
      </left>
      <right style="thin">
        <color rgb="FF999999"/>
      </right>
      <top style="thin">
        <color indexed="65"/>
      </top>
      <bottom/>
      <diagonal/>
    </border>
    <border>
      <left style="thin">
        <color theme="2" tint="-0.249977111117893"/>
      </left>
      <right style="thin">
        <color theme="2" tint="-0.249977111117893"/>
      </right>
      <top style="thin">
        <color theme="2" tint="-0.249977111117893"/>
      </top>
      <bottom style="thin">
        <color theme="2" tint="-0.249977111117893"/>
      </bottom>
      <diagonal/>
    </border>
    <border>
      <left/>
      <right/>
      <top/>
      <bottom style="thin">
        <color theme="2" tint="-0.249977111117893"/>
      </bottom>
      <diagonal/>
    </border>
    <border>
      <left/>
      <right style="thin">
        <color rgb="FF999999"/>
      </right>
      <top/>
      <bottom/>
      <diagonal/>
    </border>
    <border>
      <left/>
      <right/>
      <top/>
      <bottom style="thin">
        <color rgb="FF999999"/>
      </bottom>
      <diagonal/>
    </border>
    <border>
      <left/>
      <right style="thin">
        <color rgb="FF999999"/>
      </right>
      <top/>
      <bottom style="thin">
        <color rgb="FF999999"/>
      </bottom>
      <diagonal/>
    </border>
  </borders>
  <cellStyleXfs count="2">
    <xf numFmtId="0" fontId="0" fillId="0" borderId="0"/>
    <xf numFmtId="9" fontId="1" fillId="0" borderId="0" applyFont="0" applyFill="0" applyBorder="0" applyAlignment="0" applyProtection="0"/>
  </cellStyleXfs>
  <cellXfs count="67">
    <xf numFmtId="0" fontId="0" fillId="0" borderId="0" xfId="0"/>
    <xf numFmtId="0" fontId="0" fillId="0" borderId="0" xfId="0" quotePrefix="1" applyNumberFormat="1"/>
    <xf numFmtId="14" fontId="0" fillId="0" borderId="0" xfId="0" applyNumberFormat="1"/>
    <xf numFmtId="0" fontId="0" fillId="0" borderId="0" xfId="0" applyNumberFormat="1"/>
    <xf numFmtId="0" fontId="0" fillId="0" borderId="1" xfId="0" applyBorder="1"/>
    <xf numFmtId="0" fontId="0" fillId="0" borderId="2" xfId="0" applyBorder="1"/>
    <xf numFmtId="0" fontId="0" fillId="0" borderId="3"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Border="1" applyAlignment="1">
      <alignment horizontal="left"/>
    </xf>
    <xf numFmtId="0" fontId="0" fillId="0" borderId="5" xfId="0" applyBorder="1"/>
    <xf numFmtId="164" fontId="0" fillId="0" borderId="1" xfId="0" applyNumberFormat="1" applyBorder="1"/>
    <xf numFmtId="164" fontId="0" fillId="0" borderId="4" xfId="0" applyNumberFormat="1" applyBorder="1"/>
    <xf numFmtId="164" fontId="0" fillId="0" borderId="5" xfId="0" applyNumberFormat="1" applyBorder="1"/>
    <xf numFmtId="164" fontId="0" fillId="0" borderId="6" xfId="0" applyNumberFormat="1" applyBorder="1"/>
    <xf numFmtId="0" fontId="0" fillId="0" borderId="7" xfId="0" applyBorder="1"/>
    <xf numFmtId="0" fontId="0" fillId="0" borderId="7" xfId="0" applyBorder="1" applyAlignment="1">
      <alignment horizontal="left"/>
    </xf>
    <xf numFmtId="164" fontId="0" fillId="0" borderId="7" xfId="0" applyNumberFormat="1" applyBorder="1"/>
    <xf numFmtId="164" fontId="0" fillId="0" borderId="8" xfId="0" applyNumberFormat="1" applyBorder="1"/>
    <xf numFmtId="14" fontId="0" fillId="0" borderId="7" xfId="0" applyNumberFormat="1" applyBorder="1" applyAlignment="1">
      <alignment horizontal="left" indent="1"/>
    </xf>
    <xf numFmtId="0" fontId="0" fillId="0" borderId="9" xfId="0" applyBorder="1"/>
    <xf numFmtId="0" fontId="0" fillId="0" borderId="10" xfId="0" applyBorder="1"/>
    <xf numFmtId="164" fontId="0" fillId="0" borderId="10" xfId="0" applyNumberFormat="1" applyBorder="1"/>
    <xf numFmtId="164" fontId="0" fillId="0" borderId="9" xfId="0" applyNumberFormat="1" applyBorder="1"/>
    <xf numFmtId="164" fontId="0" fillId="0" borderId="11" xfId="0" applyNumberFormat="1" applyBorder="1"/>
    <xf numFmtId="164" fontId="0" fillId="0" borderId="12" xfId="0" applyNumberFormat="1" applyBorder="1"/>
    <xf numFmtId="0" fontId="0" fillId="0" borderId="13" xfId="0" applyBorder="1"/>
    <xf numFmtId="164" fontId="0" fillId="0" borderId="15" xfId="0" applyNumberFormat="1" applyBorder="1"/>
    <xf numFmtId="0" fontId="0" fillId="0" borderId="14" xfId="0" applyBorder="1"/>
    <xf numFmtId="0" fontId="0" fillId="0" borderId="16" xfId="0" applyBorder="1"/>
    <xf numFmtId="0" fontId="0" fillId="0" borderId="17" xfId="0" applyBorder="1"/>
    <xf numFmtId="164" fontId="0" fillId="0" borderId="18" xfId="0" applyNumberFormat="1" applyBorder="1"/>
    <xf numFmtId="2" fontId="0" fillId="0" borderId="9" xfId="0" applyNumberFormat="1" applyBorder="1"/>
    <xf numFmtId="10" fontId="0" fillId="0" borderId="9" xfId="0" applyNumberFormat="1" applyBorder="1"/>
    <xf numFmtId="10" fontId="0" fillId="0" borderId="19" xfId="0" applyNumberFormat="1" applyBorder="1"/>
    <xf numFmtId="10" fontId="0" fillId="0" borderId="12" xfId="0" applyNumberFormat="1" applyBorder="1"/>
    <xf numFmtId="14" fontId="0" fillId="0" borderId="1" xfId="0" applyNumberFormat="1" applyBorder="1"/>
    <xf numFmtId="14" fontId="0" fillId="0" borderId="14" xfId="0" applyNumberFormat="1" applyBorder="1"/>
    <xf numFmtId="164" fontId="0" fillId="0" borderId="14" xfId="0" applyNumberFormat="1" applyBorder="1"/>
    <xf numFmtId="164" fontId="0" fillId="0" borderId="0" xfId="0" applyNumberFormat="1"/>
    <xf numFmtId="14" fontId="0" fillId="0" borderId="17" xfId="0" applyNumberFormat="1" applyBorder="1"/>
    <xf numFmtId="164" fontId="0" fillId="0" borderId="17" xfId="0" applyNumberFormat="1" applyBorder="1"/>
    <xf numFmtId="164" fontId="0" fillId="0" borderId="23" xfId="0" applyNumberFormat="1" applyBorder="1"/>
    <xf numFmtId="0" fontId="0" fillId="0" borderId="5" xfId="0" applyNumberFormat="1" applyBorder="1"/>
    <xf numFmtId="0" fontId="0" fillId="0" borderId="22" xfId="0" applyNumberFormat="1" applyBorder="1"/>
    <xf numFmtId="0" fontId="0" fillId="0" borderId="24" xfId="0" applyNumberFormat="1" applyBorder="1"/>
    <xf numFmtId="9" fontId="0" fillId="0" borderId="10" xfId="0" applyNumberFormat="1" applyBorder="1"/>
    <xf numFmtId="9" fontId="0" fillId="0" borderId="0" xfId="0" applyNumberFormat="1"/>
    <xf numFmtId="9" fontId="0" fillId="0" borderId="23" xfId="0" applyNumberFormat="1" applyBorder="1"/>
    <xf numFmtId="0" fontId="2" fillId="2" borderId="0" xfId="0" applyFont="1" applyFill="1" applyAlignment="1">
      <alignment horizontal="center" vertical="center"/>
    </xf>
    <xf numFmtId="0" fontId="3" fillId="2" borderId="21" xfId="0" applyFont="1" applyFill="1" applyBorder="1" applyAlignment="1">
      <alignment horizontal="center" vertical="center"/>
    </xf>
    <xf numFmtId="0" fontId="0" fillId="3" borderId="0" xfId="0" applyFill="1"/>
    <xf numFmtId="0" fontId="4" fillId="3" borderId="20" xfId="0" applyFont="1" applyFill="1" applyBorder="1"/>
    <xf numFmtId="1" fontId="5" fillId="3" borderId="20" xfId="1" applyNumberFormat="1" applyFont="1" applyFill="1" applyBorder="1"/>
    <xf numFmtId="0" fontId="0" fillId="3" borderId="20" xfId="0" applyFill="1" applyBorder="1" applyAlignment="1">
      <alignment horizontal="left" vertical="top"/>
    </xf>
    <xf numFmtId="9" fontId="5" fillId="3" borderId="20" xfId="1" applyFont="1" applyFill="1" applyBorder="1"/>
    <xf numFmtId="0" fontId="0" fillId="3" borderId="1" xfId="0" applyFill="1" applyBorder="1"/>
    <xf numFmtId="0" fontId="0" fillId="3" borderId="2" xfId="0" applyFill="1" applyBorder="1"/>
    <xf numFmtId="0" fontId="0" fillId="3" borderId="3" xfId="0" applyFill="1" applyBorder="1"/>
    <xf numFmtId="0" fontId="0" fillId="3" borderId="5" xfId="0" applyFill="1" applyBorder="1"/>
    <xf numFmtId="164" fontId="0" fillId="3" borderId="1" xfId="0" applyNumberFormat="1" applyFill="1" applyBorder="1"/>
    <xf numFmtId="164" fontId="0" fillId="3" borderId="5" xfId="0" applyNumberFormat="1" applyFill="1" applyBorder="1"/>
    <xf numFmtId="0" fontId="0" fillId="3" borderId="4" xfId="0" applyFill="1" applyBorder="1"/>
    <xf numFmtId="0" fontId="0" fillId="3" borderId="13" xfId="0" applyFill="1" applyBorder="1"/>
    <xf numFmtId="164" fontId="0" fillId="3" borderId="4" xfId="0" applyNumberFormat="1" applyFill="1" applyBorder="1"/>
    <xf numFmtId="164" fontId="0" fillId="3" borderId="6" xfId="0" applyNumberFormat="1" applyFill="1" applyBorder="1"/>
  </cellXfs>
  <cellStyles count="2">
    <cellStyle name="Normal" xfId="0" builtinId="0"/>
    <cellStyle name="Percent" xfId="1" builtinId="5"/>
  </cellStyles>
  <dxfs count="41">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4" formatCode="0.00%"/>
    </dxf>
    <dxf>
      <numFmt numFmtId="2" formatCode="0.00"/>
    </dxf>
    <dxf>
      <numFmt numFmtId="14"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styles" Target="styles.xml"/></Relationships>
</file>

<file path=xl/charts/_rels/chart7.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Dashboard.xlsx]LinePivot!SalesProfit</c:name>
    <c:fmtId val="2"/>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r>
              <a:rPr lang="en-US" sz="2000" b="1">
                <a:solidFill>
                  <a:sysClr val="windowText" lastClr="000000"/>
                </a:solidFill>
              </a:rPr>
              <a:t>Sales &amp; Profit Dynamic</a:t>
            </a:r>
          </a:p>
        </c:rich>
      </c:tx>
      <c:overlay val="0"/>
      <c:spPr>
        <a:noFill/>
        <a:ln>
          <a:noFill/>
        </a:ln>
        <a:effectLst/>
      </c:spPr>
    </c:title>
    <c:autoTitleDeleted val="0"/>
    <c:pivotFmts>
      <c:pivotFmt>
        <c:idx val="0"/>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LinePivot!$B$3:$B$4</c:f>
              <c:strCache>
                <c:ptCount val="1"/>
                <c:pt idx="0">
                  <c:v>Sum of Sales</c:v>
                </c:pt>
              </c:strCache>
            </c:strRef>
          </c:tx>
          <c:spPr>
            <a:ln w="28575" cap="rnd">
              <a:solidFill>
                <a:schemeClr val="accent1"/>
              </a:solidFill>
              <a:round/>
            </a:ln>
            <a:effectLst/>
          </c:spPr>
          <c:marker>
            <c:symbol val="none"/>
          </c:marker>
          <c:trendline>
            <c:spPr>
              <a:ln w="19050">
                <a:solidFill>
                  <a:schemeClr val="tx1"/>
                </a:solidFill>
                <a:prstDash val="sysDot"/>
              </a:ln>
            </c:spPr>
            <c:trendlineType val="exp"/>
            <c:dispRSqr val="0"/>
            <c:dispEq val="0"/>
          </c:trendline>
          <c:cat>
            <c:multiLvlStrRef>
              <c:f>LinePivot!$A$5:$A$57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LinePivot!$B$5:$B$57</c:f>
              <c:numCache>
                <c:formatCode>"$"#,##0.00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9C92-4D4D-9B76-CFDADF23EC83}"/>
            </c:ext>
          </c:extLst>
        </c:ser>
        <c:ser>
          <c:idx val="1"/>
          <c:order val="1"/>
          <c:tx>
            <c:strRef>
              <c:f>LinePivot!$C$3:$C$4</c:f>
              <c:strCache>
                <c:ptCount val="1"/>
                <c:pt idx="0">
                  <c:v>Sum of Profit</c:v>
                </c:pt>
              </c:strCache>
            </c:strRef>
          </c:tx>
          <c:spPr>
            <a:ln w="28575" cap="rnd">
              <a:solidFill>
                <a:schemeClr val="accent2"/>
              </a:solidFill>
              <a:round/>
            </a:ln>
            <a:effectLst/>
          </c:spPr>
          <c:marker>
            <c:symbol val="none"/>
          </c:marker>
          <c:cat>
            <c:multiLvlStrRef>
              <c:f>LinePivot!$A$5:$A$57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LinePivot!$C$5:$C$57</c:f>
              <c:numCache>
                <c:formatCode>"$"#,##0.00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9C92-4D4D-9B76-CFDADF23EC83}"/>
            </c:ext>
          </c:extLst>
        </c:ser>
        <c:dLbls>
          <c:showLegendKey val="0"/>
          <c:showVal val="0"/>
          <c:showCatName val="0"/>
          <c:showSerName val="0"/>
          <c:showPercent val="0"/>
          <c:showBubbleSize val="0"/>
        </c:dLbls>
        <c:smooth val="0"/>
        <c:axId val="1804707103"/>
        <c:axId val="1"/>
      </c:lineChart>
      <c:catAx>
        <c:axId val="1804707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07103"/>
        <c:crosses val="autoZero"/>
        <c:crossBetween val="between"/>
      </c:valAx>
      <c:spPr>
        <a:noFill/>
        <a:ln w="25400">
          <a:noFill/>
        </a:ln>
      </c:spPr>
    </c:plotArea>
    <c:legend>
      <c:legendPos val="r"/>
      <c:overlay val="0"/>
    </c:legend>
    <c:plotVisOnly val="1"/>
    <c:dispBlanksAs val="gap"/>
    <c:showDLblsOverMax val="0"/>
  </c:chart>
  <c:spPr>
    <a:solidFill>
      <a:schemeClr val="bg1"/>
    </a:solidFill>
    <a:ln w="254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Dashboard.xlsx]RegionPivot!SalesProfit</c:name>
    <c:fmtId val="4"/>
  </c:pivotSource>
  <c:chart>
    <c:title>
      <c:tx>
        <c:rich>
          <a:bodyPr/>
          <a:lstStyle/>
          <a:p>
            <a:pPr>
              <a:defRPr/>
            </a:pPr>
            <a:r>
              <a:rPr lang="en-US"/>
              <a:t>Sales by Regions</a:t>
            </a:r>
          </a:p>
        </c:rich>
      </c:tx>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a:solidFill>
              <a:sysClr val="window" lastClr="FFFFFF"/>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s>
    <c:plotArea>
      <c:layout/>
      <c:doughnutChart>
        <c:varyColors val="1"/>
        <c:ser>
          <c:idx val="0"/>
          <c:order val="0"/>
          <c:tx>
            <c:strRef>
              <c:f>RegionPivot!$B$3:$B$4</c:f>
              <c:strCache>
                <c:ptCount val="1"/>
                <c:pt idx="0">
                  <c:v>Total</c:v>
                </c:pt>
              </c:strCache>
            </c:strRef>
          </c:tx>
          <c:dLbls>
            <c:spPr>
              <a:solidFill>
                <a:sysClr val="window" lastClr="FFFFFF"/>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RegionPivot!$A$5:$A$9</c:f>
              <c:strCache>
                <c:ptCount val="4"/>
                <c:pt idx="0">
                  <c:v>Central</c:v>
                </c:pt>
                <c:pt idx="1">
                  <c:v>East</c:v>
                </c:pt>
                <c:pt idx="2">
                  <c:v>South</c:v>
                </c:pt>
                <c:pt idx="3">
                  <c:v>West</c:v>
                </c:pt>
              </c:strCache>
            </c:strRef>
          </c:cat>
          <c:val>
            <c:numRef>
              <c:f>RegionPivot!$B$5:$B$9</c:f>
              <c:numCache>
                <c:formatCode>0.00%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0-9302-4615-AF60-C1C58CE79F2C}"/>
            </c:ext>
          </c:extLst>
        </c:ser>
        <c:dLbls>
          <c:showLegendKey val="0"/>
          <c:showVal val="0"/>
          <c:showCatName val="0"/>
          <c:showSerName val="0"/>
          <c:showPercent val="0"/>
          <c:showBubbleSize val="0"/>
          <c:showLeaderLines val="0"/>
        </c:dLbls>
        <c:firstSliceAng val="0"/>
        <c:holeSize val="50"/>
      </c:doughnutChart>
      <c:spPr>
        <a:noFill/>
        <a:ln w="25400">
          <a:noFill/>
        </a:ln>
      </c:spPr>
    </c:plotArea>
    <c:plotVisOnly val="1"/>
    <c:dispBlanksAs val="gap"/>
    <c:showDLblsOverMax val="0"/>
  </c:chart>
  <c:spPr>
    <a:solidFill>
      <a:schemeClr val="bg1"/>
    </a:solidFill>
    <a:ln w="254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Dashboard.xlsx]ReturnedPivot!SalesProfit</c:name>
    <c:fmtId val="5"/>
  </c:pivotSource>
  <c:chart>
    <c:title>
      <c:tx>
        <c:rich>
          <a:bodyPr/>
          <a:lstStyle/>
          <a:p>
            <a:pPr>
              <a:defRPr/>
            </a:pPr>
            <a:r>
              <a:rPr lang="en-US"/>
              <a:t>Returns</a:t>
            </a:r>
          </a:p>
        </c:rich>
      </c:tx>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spPr>
            <a:solidFill>
              <a:sysClr val="window" lastClr="FFFFFF"/>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s>
    <c:plotArea>
      <c:layout/>
      <c:pieChart>
        <c:varyColors val="1"/>
        <c:ser>
          <c:idx val="0"/>
          <c:order val="0"/>
          <c:tx>
            <c:strRef>
              <c:f>ReturnedPivot!$B$3:$B$4</c:f>
              <c:strCache>
                <c:ptCount val="1"/>
                <c:pt idx="0">
                  <c:v>Total</c:v>
                </c:pt>
              </c:strCache>
            </c:strRef>
          </c:tx>
          <c:dLbls>
            <c:spPr>
              <a:solidFill>
                <a:sysClr val="window" lastClr="FFFFFF"/>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ReturnedPivot!$A$5:$A$7</c:f>
              <c:strCache>
                <c:ptCount val="2"/>
                <c:pt idx="0">
                  <c:v>No</c:v>
                </c:pt>
                <c:pt idx="1">
                  <c:v>Yes</c:v>
                </c:pt>
              </c:strCache>
            </c:strRef>
          </c:cat>
          <c:val>
            <c:numRef>
              <c:f>ReturnedPivot!$B$5:$B$7</c:f>
              <c:numCache>
                <c:formatCode>0.00%</c:formatCode>
                <c:ptCount val="2"/>
                <c:pt idx="0">
                  <c:v>0.92142425113125248</c:v>
                </c:pt>
                <c:pt idx="1">
                  <c:v>7.8575748868747505E-2</c:v>
                </c:pt>
              </c:numCache>
            </c:numRef>
          </c:val>
          <c:extLst>
            <c:ext xmlns:c16="http://schemas.microsoft.com/office/drawing/2014/chart" uri="{C3380CC4-5D6E-409C-BE32-E72D297353CC}">
              <c16:uniqueId val="{00000000-2CF4-47D5-A9C7-88C5B835492E}"/>
            </c:ext>
          </c:extLst>
        </c:ser>
        <c:dLbls>
          <c:showLegendKey val="0"/>
          <c:showVal val="0"/>
          <c:showCatName val="0"/>
          <c:showSerName val="0"/>
          <c:showPercent val="0"/>
          <c:showBubbleSize val="0"/>
          <c:showLeaderLines val="0"/>
        </c:dLbls>
        <c:firstSliceAng val="0"/>
      </c:pieChart>
      <c:spPr>
        <a:noFill/>
        <a:ln w="25400">
          <a:noFill/>
        </a:ln>
      </c:spPr>
    </c:plotArea>
    <c:plotVisOnly val="1"/>
    <c:dispBlanksAs val="gap"/>
    <c:showDLblsOverMax val="0"/>
  </c:chart>
  <c:spPr>
    <a:solidFill>
      <a:schemeClr val="bg1"/>
    </a:solidFill>
    <a:ln w="254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Dashboard.xlsx]ManagerPivot!SalesProfit</c:name>
    <c:fmtId val="3"/>
  </c:pivotSource>
  <c:chart>
    <c:title>
      <c:tx>
        <c:rich>
          <a:bodyPr/>
          <a:lstStyle/>
          <a:p>
            <a:pPr>
              <a:defRPr/>
            </a:pPr>
            <a:r>
              <a:rPr lang="en-US"/>
              <a:t>Regional Managers</a:t>
            </a:r>
          </a:p>
        </c:rich>
      </c:tx>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ManagerPivot!$B$3:$B$4</c:f>
              <c:strCache>
                <c:ptCount val="1"/>
                <c:pt idx="0">
                  <c:v>Sum of Sales</c:v>
                </c:pt>
              </c:strCache>
            </c:strRef>
          </c:tx>
          <c:spPr>
            <a:solidFill>
              <a:schemeClr val="accent1"/>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ManagerPivot!$A$5:$A$9</c:f>
              <c:strCache>
                <c:ptCount val="4"/>
                <c:pt idx="0">
                  <c:v>Anna Andreadi</c:v>
                </c:pt>
                <c:pt idx="1">
                  <c:v>Cassandra Brandow</c:v>
                </c:pt>
                <c:pt idx="2">
                  <c:v>Chuck Magee</c:v>
                </c:pt>
                <c:pt idx="3">
                  <c:v>Kelly Williams</c:v>
                </c:pt>
              </c:strCache>
            </c:strRef>
          </c:cat>
          <c:val>
            <c:numRef>
              <c:f>ManagerPivot!$B$5:$B$9</c:f>
              <c:numCache>
                <c:formatCode>"$"#,##0.00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EEF3-461F-8F7D-8A8304D0E067}"/>
            </c:ext>
          </c:extLst>
        </c:ser>
        <c:ser>
          <c:idx val="1"/>
          <c:order val="1"/>
          <c:tx>
            <c:strRef>
              <c:f>ManagerPivot!$C$3:$C$4</c:f>
              <c:strCache>
                <c:ptCount val="1"/>
                <c:pt idx="0">
                  <c:v>Sum of Profit</c:v>
                </c:pt>
              </c:strCache>
            </c:strRef>
          </c:tx>
          <c:spPr>
            <a:solidFill>
              <a:schemeClr val="accent2"/>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ManagerPivot!$A$5:$A$9</c:f>
              <c:strCache>
                <c:ptCount val="4"/>
                <c:pt idx="0">
                  <c:v>Anna Andreadi</c:v>
                </c:pt>
                <c:pt idx="1">
                  <c:v>Cassandra Brandow</c:v>
                </c:pt>
                <c:pt idx="2">
                  <c:v>Chuck Magee</c:v>
                </c:pt>
                <c:pt idx="3">
                  <c:v>Kelly Williams</c:v>
                </c:pt>
              </c:strCache>
            </c:strRef>
          </c:cat>
          <c:val>
            <c:numRef>
              <c:f>ManagerPivot!$C$5:$C$9</c:f>
              <c:numCache>
                <c:formatCode>"$"#,##0.00</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1-EEF3-461F-8F7D-8A8304D0E067}"/>
            </c:ext>
          </c:extLst>
        </c:ser>
        <c:dLbls>
          <c:dLblPos val="outEnd"/>
          <c:showLegendKey val="0"/>
          <c:showVal val="1"/>
          <c:showCatName val="0"/>
          <c:showSerName val="0"/>
          <c:showPercent val="0"/>
          <c:showBubbleSize val="0"/>
        </c:dLbls>
        <c:gapWidth val="150"/>
        <c:axId val="1804710703"/>
        <c:axId val="1"/>
      </c:barChart>
      <c:catAx>
        <c:axId val="18047107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 val="autoZero"/>
        <c:crossBetween val="between"/>
        <c:majorUnit val="200000"/>
      </c:valAx>
      <c:spPr>
        <a:noFill/>
        <a:ln w="25400">
          <a:noFill/>
        </a:ln>
      </c:spPr>
    </c:plotArea>
    <c:legend>
      <c:legendPos val="t"/>
      <c:overlay val="0"/>
    </c:legend>
    <c:plotVisOnly val="1"/>
    <c:dispBlanksAs val="gap"/>
    <c:showDLblsOverMax val="0"/>
  </c:chart>
  <c:spPr>
    <a:solidFill>
      <a:schemeClr val="bg1"/>
    </a:solidFill>
    <a:ln w="254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Dashboard.xlsx]SegmentDynamicPivot!SalesProfit</c:name>
    <c:fmtId val="4"/>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2000" b="1" baseline="0">
                <a:solidFill>
                  <a:sysClr val="windowText" lastClr="000000"/>
                </a:solidFill>
              </a:rPr>
              <a:t>Sales Dynamic</a:t>
            </a:r>
            <a:r>
              <a:rPr lang="en-US" sz="2000" b="1">
                <a:solidFill>
                  <a:sysClr val="windowText" lastClr="000000"/>
                </a:solidFill>
              </a:rPr>
              <a:t> by Segments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delete val="1"/>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marker>
          <c:symbol val="none"/>
        </c:marker>
        <c:dLbl>
          <c:idx val="0"/>
          <c:delete val="1"/>
          <c:extLst>
            <c:ext xmlns:c15="http://schemas.microsoft.com/office/drawing/2012/chart" uri="{CE6537A1-D6FC-4f65-9D91-7224C49458BB}"/>
          </c:extLst>
        </c:dLbl>
      </c:pivotFmt>
      <c:pivotFmt>
        <c:idx val="11"/>
        <c:marker>
          <c:symbol val="none"/>
        </c:marker>
        <c:dLbl>
          <c:idx val="0"/>
          <c:delete val="1"/>
          <c:extLst>
            <c:ext xmlns:c15="http://schemas.microsoft.com/office/drawing/2012/chart" uri="{CE6537A1-D6FC-4f65-9D91-7224C49458BB}"/>
          </c:extLst>
        </c:dLbl>
      </c:pivotFmt>
      <c:pivotFmt>
        <c:idx val="12"/>
        <c:marker>
          <c:symbol val="none"/>
        </c:marker>
        <c:dLbl>
          <c:idx val="0"/>
          <c:delete val="1"/>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marker>
          <c:symbol val="none"/>
        </c:marker>
        <c:dLbl>
          <c:idx val="0"/>
          <c:delete val="1"/>
          <c:extLst>
            <c:ext xmlns:c15="http://schemas.microsoft.com/office/drawing/2012/chart" uri="{CE6537A1-D6FC-4f65-9D91-7224C49458BB}"/>
          </c:extLst>
        </c:dLbl>
      </c:pivotFmt>
      <c:pivotFmt>
        <c:idx val="16"/>
        <c:marker>
          <c:symbol val="none"/>
        </c:marker>
        <c:dLbl>
          <c:idx val="0"/>
          <c:delete val="1"/>
          <c:extLst>
            <c:ext xmlns:c15="http://schemas.microsoft.com/office/drawing/2012/chart" uri="{CE6537A1-D6FC-4f65-9D91-7224C49458BB}"/>
          </c:extLst>
        </c:dLbl>
      </c:pivotFmt>
      <c:pivotFmt>
        <c:idx val="17"/>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SegmentDynamicPivot!$C$3:$C$4</c:f>
              <c:strCache>
                <c:ptCount val="1"/>
                <c:pt idx="0">
                  <c:v>Consumer</c:v>
                </c:pt>
              </c:strCache>
            </c:strRef>
          </c:tx>
          <c:marker>
            <c:symbol val="none"/>
          </c:marker>
          <c:cat>
            <c:strRef>
              <c:f>SegmentDynamicPivot!$A$5:$B$9</c:f>
              <c:strCache>
                <c:ptCount val="4"/>
                <c:pt idx="0">
                  <c:v>2016</c:v>
                </c:pt>
                <c:pt idx="1">
                  <c:v>2017</c:v>
                </c:pt>
                <c:pt idx="2">
                  <c:v>2018</c:v>
                </c:pt>
                <c:pt idx="3">
                  <c:v>2019</c:v>
                </c:pt>
              </c:strCache>
            </c:strRef>
          </c:cat>
          <c:val>
            <c:numRef>
              <c:f>SegmentDynamicPivot!$C$5:$C$9</c:f>
              <c:numCache>
                <c:formatCode>"$"#,##0.00</c:formatCode>
                <c:ptCount val="4"/>
                <c:pt idx="0">
                  <c:v>266096.8126000003</c:v>
                </c:pt>
                <c:pt idx="1">
                  <c:v>266535.93329999992</c:v>
                </c:pt>
                <c:pt idx="2">
                  <c:v>296863.89920000033</c:v>
                </c:pt>
                <c:pt idx="3">
                  <c:v>331904.69990000111</c:v>
                </c:pt>
              </c:numCache>
            </c:numRef>
          </c:val>
          <c:smooth val="0"/>
          <c:extLst>
            <c:ext xmlns:c16="http://schemas.microsoft.com/office/drawing/2014/chart" uri="{C3380CC4-5D6E-409C-BE32-E72D297353CC}">
              <c16:uniqueId val="{00000000-F0A6-4BA1-B0AA-805B9276A230}"/>
            </c:ext>
          </c:extLst>
        </c:ser>
        <c:ser>
          <c:idx val="1"/>
          <c:order val="1"/>
          <c:tx>
            <c:strRef>
              <c:f>SegmentDynamicPivot!$D$3:$D$4</c:f>
              <c:strCache>
                <c:ptCount val="1"/>
                <c:pt idx="0">
                  <c:v>Corporate</c:v>
                </c:pt>
              </c:strCache>
            </c:strRef>
          </c:tx>
          <c:marker>
            <c:symbol val="none"/>
          </c:marker>
          <c:cat>
            <c:strRef>
              <c:f>SegmentDynamicPivot!$A$5:$B$9</c:f>
              <c:strCache>
                <c:ptCount val="4"/>
                <c:pt idx="0">
                  <c:v>2016</c:v>
                </c:pt>
                <c:pt idx="1">
                  <c:v>2017</c:v>
                </c:pt>
                <c:pt idx="2">
                  <c:v>2018</c:v>
                </c:pt>
                <c:pt idx="3">
                  <c:v>2019</c:v>
                </c:pt>
              </c:strCache>
            </c:strRef>
          </c:cat>
          <c:val>
            <c:numRef>
              <c:f>SegmentDynamicPivot!$D$5:$D$9</c:f>
              <c:numCache>
                <c:formatCode>"$"#,##0.00</c:formatCode>
                <c:ptCount val="4"/>
                <c:pt idx="0">
                  <c:v>128434.87370000005</c:v>
                </c:pt>
                <c:pt idx="1">
                  <c:v>128757.30689999994</c:v>
                </c:pt>
                <c:pt idx="2">
                  <c:v>207106.36179999987</c:v>
                </c:pt>
                <c:pt idx="3">
                  <c:v>241847.82440000013</c:v>
                </c:pt>
              </c:numCache>
            </c:numRef>
          </c:val>
          <c:smooth val="0"/>
          <c:extLst>
            <c:ext xmlns:c16="http://schemas.microsoft.com/office/drawing/2014/chart" uri="{C3380CC4-5D6E-409C-BE32-E72D297353CC}">
              <c16:uniqueId val="{00000001-F0A6-4BA1-B0AA-805B9276A230}"/>
            </c:ext>
          </c:extLst>
        </c:ser>
        <c:ser>
          <c:idx val="2"/>
          <c:order val="2"/>
          <c:tx>
            <c:strRef>
              <c:f>SegmentDynamicPivot!$E$3:$E$4</c:f>
              <c:strCache>
                <c:ptCount val="1"/>
                <c:pt idx="0">
                  <c:v>Home Office</c:v>
                </c:pt>
              </c:strCache>
            </c:strRef>
          </c:tx>
          <c:marker>
            <c:symbol val="none"/>
          </c:marker>
          <c:cat>
            <c:strRef>
              <c:f>SegmentDynamicPivot!$A$5:$B$9</c:f>
              <c:strCache>
                <c:ptCount val="4"/>
                <c:pt idx="0">
                  <c:v>2016</c:v>
                </c:pt>
                <c:pt idx="1">
                  <c:v>2017</c:v>
                </c:pt>
                <c:pt idx="2">
                  <c:v>2018</c:v>
                </c:pt>
                <c:pt idx="3">
                  <c:v>2019</c:v>
                </c:pt>
              </c:strCache>
            </c:strRef>
          </c:cat>
          <c:val>
            <c:numRef>
              <c:f>SegmentDynamicPivot!$E$5:$E$9</c:f>
              <c:numCache>
                <c:formatCode>"$"#,##0.00</c:formatCode>
                <c:ptCount val="4"/>
                <c:pt idx="0">
                  <c:v>89715.811800000054</c:v>
                </c:pt>
                <c:pt idx="1">
                  <c:v>75239.268800000005</c:v>
                </c:pt>
                <c:pt idx="2">
                  <c:v>105235.33699999997</c:v>
                </c:pt>
                <c:pt idx="3">
                  <c:v>159462.73090000002</c:v>
                </c:pt>
              </c:numCache>
            </c:numRef>
          </c:val>
          <c:smooth val="0"/>
          <c:extLst>
            <c:ext xmlns:c16="http://schemas.microsoft.com/office/drawing/2014/chart" uri="{C3380CC4-5D6E-409C-BE32-E72D297353CC}">
              <c16:uniqueId val="{00000002-F0A6-4BA1-B0AA-805B9276A230}"/>
            </c:ext>
          </c:extLst>
        </c:ser>
        <c:dLbls>
          <c:showLegendKey val="0"/>
          <c:showVal val="0"/>
          <c:showCatName val="0"/>
          <c:showSerName val="0"/>
          <c:showPercent val="0"/>
          <c:showBubbleSize val="0"/>
        </c:dLbls>
        <c:smooth val="0"/>
        <c:axId val="1804710703"/>
        <c:axId val="1"/>
      </c:lineChart>
      <c:catAx>
        <c:axId val="180471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 val="autoZero"/>
        <c:crossBetween val="between"/>
      </c:valAx>
      <c:dTable>
        <c:showHorzBorder val="1"/>
        <c:showVertBorder val="1"/>
        <c:showOutline val="1"/>
        <c:showKeys val="1"/>
      </c:dTable>
      <c:spPr>
        <a:noFill/>
        <a:ln w="25400">
          <a:noFill/>
        </a:ln>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254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Dashboard.xlsx]SegmentPivot!SalesProfit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ysClr val="windowText" lastClr="000000"/>
                </a:solidFill>
              </a:rPr>
              <a:t>Segments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SegmentPivot!$B$3:$B$4</c:f>
              <c:strCache>
                <c:ptCount val="1"/>
                <c:pt idx="0">
                  <c:v>Sum of Sales</c:v>
                </c:pt>
              </c:strCache>
            </c:strRef>
          </c:tx>
          <c:spPr>
            <a:solidFill>
              <a:schemeClr val="accent1"/>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SegmentPivot!$A$5:$A$8</c:f>
              <c:strCache>
                <c:ptCount val="3"/>
                <c:pt idx="0">
                  <c:v>Consumer</c:v>
                </c:pt>
                <c:pt idx="1">
                  <c:v>Corporate</c:v>
                </c:pt>
                <c:pt idx="2">
                  <c:v>Home Office</c:v>
                </c:pt>
              </c:strCache>
            </c:strRef>
          </c:cat>
          <c:val>
            <c:numRef>
              <c:f>SegmentPivot!$B$5:$B$8</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25A5-46DC-B96D-B411C19F5653}"/>
            </c:ext>
          </c:extLst>
        </c:ser>
        <c:ser>
          <c:idx val="1"/>
          <c:order val="1"/>
          <c:tx>
            <c:strRef>
              <c:f>SegmentPivot!$C$3:$C$4</c:f>
              <c:strCache>
                <c:ptCount val="1"/>
                <c:pt idx="0">
                  <c:v>Sum of Profit</c:v>
                </c:pt>
              </c:strCache>
            </c:strRef>
          </c:tx>
          <c:spPr>
            <a:solidFill>
              <a:schemeClr val="accent2"/>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SegmentPivot!$A$5:$A$8</c:f>
              <c:strCache>
                <c:ptCount val="3"/>
                <c:pt idx="0">
                  <c:v>Consumer</c:v>
                </c:pt>
                <c:pt idx="1">
                  <c:v>Corporate</c:v>
                </c:pt>
                <c:pt idx="2">
                  <c:v>Home Office</c:v>
                </c:pt>
              </c:strCache>
            </c:strRef>
          </c:cat>
          <c:val>
            <c:numRef>
              <c:f>SegmentPivot!$C$5:$C$8</c:f>
              <c:numCache>
                <c:formatCode>"$"#,##0.00</c:formatCode>
                <c:ptCount val="3"/>
                <c:pt idx="0">
                  <c:v>134119.20919999972</c:v>
                </c:pt>
                <c:pt idx="1">
                  <c:v>91979.13400000018</c:v>
                </c:pt>
                <c:pt idx="2">
                  <c:v>60298.67850000006</c:v>
                </c:pt>
              </c:numCache>
            </c:numRef>
          </c:val>
          <c:extLst>
            <c:ext xmlns:c16="http://schemas.microsoft.com/office/drawing/2014/chart" uri="{C3380CC4-5D6E-409C-BE32-E72D297353CC}">
              <c16:uniqueId val="{00000001-25A5-46DC-B96D-B411C19F5653}"/>
            </c:ext>
          </c:extLst>
        </c:ser>
        <c:dLbls>
          <c:dLblPos val="outEnd"/>
          <c:showLegendKey val="0"/>
          <c:showVal val="1"/>
          <c:showCatName val="0"/>
          <c:showSerName val="0"/>
          <c:showPercent val="0"/>
          <c:showBubbleSize val="0"/>
        </c:dLbls>
        <c:gapWidth val="150"/>
        <c:axId val="1804710703"/>
        <c:axId val="1"/>
      </c:barChart>
      <c:catAx>
        <c:axId val="180471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 val="autoZero"/>
        <c:crossBetween val="between"/>
      </c:valAx>
      <c:spPr>
        <a:noFill/>
        <a:ln w="25400">
          <a:noFill/>
        </a:ln>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254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Dashboard.xlsx]Dashboard!PivotTable4</c:name>
    <c:fmtId val="3"/>
  </c:pivotSource>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1800" b="1">
                <a:solidFill>
                  <a:sysClr val="windowText" lastClr="000000"/>
                </a:solidFill>
              </a:rPr>
              <a:t>Category and</a:t>
            </a:r>
            <a:r>
              <a:rPr lang="en-US" sz="1800" b="1" baseline="0">
                <a:solidFill>
                  <a:sysClr val="windowText" lastClr="000000"/>
                </a:solidFill>
              </a:rPr>
              <a:t> sub-category</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Dashboard!$H$43:$H$44</c:f>
              <c:strCache>
                <c:ptCount val="1"/>
                <c:pt idx="0">
                  <c:v>Sum of Sales</c:v>
                </c:pt>
              </c:strCache>
            </c:strRef>
          </c:tx>
          <c:spPr>
            <a:solidFill>
              <a:schemeClr val="accent1"/>
            </a:solidFill>
            <a:ln>
              <a:noFill/>
            </a:ln>
            <a:effectLst/>
          </c:spPr>
          <c:invertIfNegative val="0"/>
          <c:cat>
            <c:strRef>
              <c:f>Dashboard!$F$45:$G$48</c:f>
              <c:strCache>
                <c:ptCount val="3"/>
                <c:pt idx="0">
                  <c:v>Furniture</c:v>
                </c:pt>
                <c:pt idx="1">
                  <c:v>Office Supplies</c:v>
                </c:pt>
                <c:pt idx="2">
                  <c:v>Technology</c:v>
                </c:pt>
              </c:strCache>
            </c:strRef>
          </c:cat>
          <c:val>
            <c:numRef>
              <c:f>Dashboard!$H$45:$H$48</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37E2-4F07-A1CD-6FC01E5BE109}"/>
            </c:ext>
          </c:extLst>
        </c:ser>
        <c:ser>
          <c:idx val="1"/>
          <c:order val="1"/>
          <c:tx>
            <c:strRef>
              <c:f>Dashboard!$I$43:$I$44</c:f>
              <c:strCache>
                <c:ptCount val="1"/>
                <c:pt idx="0">
                  <c:v>Sum of Profit</c:v>
                </c:pt>
              </c:strCache>
            </c:strRef>
          </c:tx>
          <c:spPr>
            <a:solidFill>
              <a:schemeClr val="accent2"/>
            </a:solidFill>
            <a:ln>
              <a:noFill/>
            </a:ln>
            <a:effectLst/>
          </c:spPr>
          <c:invertIfNegative val="0"/>
          <c:cat>
            <c:strRef>
              <c:f>Dashboard!$F$45:$G$48</c:f>
              <c:strCache>
                <c:ptCount val="3"/>
                <c:pt idx="0">
                  <c:v>Furniture</c:v>
                </c:pt>
                <c:pt idx="1">
                  <c:v>Office Supplies</c:v>
                </c:pt>
                <c:pt idx="2">
                  <c:v>Technology</c:v>
                </c:pt>
              </c:strCache>
            </c:strRef>
          </c:cat>
          <c:val>
            <c:numRef>
              <c:f>Dashboard!$I$45:$I$48</c:f>
              <c:numCache>
                <c:formatCode>"$"#,##0.00</c:formatCode>
                <c:ptCount val="3"/>
                <c:pt idx="0">
                  <c:v>18451.272799999992</c:v>
                </c:pt>
                <c:pt idx="1">
                  <c:v>122490.8008000001</c:v>
                </c:pt>
                <c:pt idx="2">
                  <c:v>145454.9480999998</c:v>
                </c:pt>
              </c:numCache>
            </c:numRef>
          </c:val>
          <c:extLst>
            <c:ext xmlns:c16="http://schemas.microsoft.com/office/drawing/2014/chart" uri="{C3380CC4-5D6E-409C-BE32-E72D297353CC}">
              <c16:uniqueId val="{00000001-37E2-4F07-A1CD-6FC01E5BE109}"/>
            </c:ext>
          </c:extLst>
        </c:ser>
        <c:dLbls>
          <c:showLegendKey val="0"/>
          <c:showVal val="0"/>
          <c:showCatName val="0"/>
          <c:showSerName val="0"/>
          <c:showPercent val="0"/>
          <c:showBubbleSize val="0"/>
        </c:dLbls>
        <c:gapWidth val="182"/>
        <c:axId val="149757360"/>
        <c:axId val="261298416"/>
      </c:barChart>
      <c:catAx>
        <c:axId val="1497573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298416"/>
        <c:crosses val="autoZero"/>
        <c:auto val="1"/>
        <c:lblAlgn val="ctr"/>
        <c:lblOffset val="100"/>
        <c:noMultiLvlLbl val="0"/>
      </c:catAx>
      <c:valAx>
        <c:axId val="2612984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573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Dashboard.xlsx]ReturnedPivot!SalesProfit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Returned</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ReturnedPivot!$B$3:$B$4</c:f>
              <c:strCache>
                <c:ptCount val="1"/>
                <c:pt idx="0">
                  <c:v>Total</c:v>
                </c:pt>
              </c:strCache>
            </c:strRef>
          </c:tx>
          <c:dLbls>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ReturnedPivot!$A$5:$A$7</c:f>
              <c:strCache>
                <c:ptCount val="2"/>
                <c:pt idx="0">
                  <c:v>No</c:v>
                </c:pt>
                <c:pt idx="1">
                  <c:v>Yes</c:v>
                </c:pt>
              </c:strCache>
            </c:strRef>
          </c:cat>
          <c:val>
            <c:numRef>
              <c:f>ReturnedPivot!$B$5:$B$7</c:f>
              <c:numCache>
                <c:formatCode>0.00%</c:formatCode>
                <c:ptCount val="2"/>
                <c:pt idx="0">
                  <c:v>0.92142425113125248</c:v>
                </c:pt>
                <c:pt idx="1">
                  <c:v>7.8575748868747505E-2</c:v>
                </c:pt>
              </c:numCache>
            </c:numRef>
          </c:val>
          <c:extLst>
            <c:ext xmlns:c16="http://schemas.microsoft.com/office/drawing/2014/chart" uri="{C3380CC4-5D6E-409C-BE32-E72D297353CC}">
              <c16:uniqueId val="{00000000-072D-4A6E-8062-861BBC6F02C3}"/>
            </c:ext>
          </c:extLst>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Dashboard.xlsx]RegionPivot!SalesProfit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s>
    <c:plotArea>
      <c:layout/>
      <c:doughnutChart>
        <c:varyColors val="1"/>
        <c:ser>
          <c:idx val="0"/>
          <c:order val="0"/>
          <c:tx>
            <c:strRef>
              <c:f>RegionPivot!$B$3:$B$4</c:f>
              <c:strCache>
                <c:ptCount val="1"/>
                <c:pt idx="0">
                  <c:v>Total</c:v>
                </c:pt>
              </c:strCache>
            </c:strRef>
          </c:tx>
          <c:dLbls>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RegionPivot!$A$5:$A$9</c:f>
              <c:strCache>
                <c:ptCount val="4"/>
                <c:pt idx="0">
                  <c:v>Central</c:v>
                </c:pt>
                <c:pt idx="1">
                  <c:v>East</c:v>
                </c:pt>
                <c:pt idx="2">
                  <c:v>South</c:v>
                </c:pt>
                <c:pt idx="3">
                  <c:v>West</c:v>
                </c:pt>
              </c:strCache>
            </c:strRef>
          </c:cat>
          <c:val>
            <c:numRef>
              <c:f>RegionPivot!$B$5:$B$9</c:f>
              <c:numCache>
                <c:formatCode>0.00%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0-705E-4DC3-B1A9-755EBCC17A5F}"/>
            </c:ext>
          </c:extLst>
        </c:ser>
        <c:dLbls>
          <c:showLegendKey val="0"/>
          <c:showVal val="0"/>
          <c:showCatName val="0"/>
          <c:showSerName val="0"/>
          <c:showPercent val="0"/>
          <c:showBubbleSize val="0"/>
          <c:showLeaderLines val="1"/>
        </c:dLbls>
        <c:firstSliceAng val="0"/>
        <c:holeSize val="50"/>
      </c:doughnutChart>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Dashboard.xlsx]SegmentDynamicPivot!SalesProfit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Sales Dynamic</a:t>
            </a:r>
            <a:r>
              <a:rPr lang="en-US"/>
              <a:t> by Segments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delete val="1"/>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marker>
          <c:symbol val="none"/>
        </c:marker>
        <c:dLbl>
          <c:idx val="0"/>
          <c:delete val="1"/>
          <c:extLst>
            <c:ext xmlns:c15="http://schemas.microsoft.com/office/drawing/2012/chart" uri="{CE6537A1-D6FC-4f65-9D91-7224C49458BB}"/>
          </c:extLst>
        </c:dLbl>
      </c:pivotFmt>
      <c:pivotFmt>
        <c:idx val="11"/>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SegmentDynamicPivot!$C$3:$C$4</c:f>
              <c:strCache>
                <c:ptCount val="1"/>
                <c:pt idx="0">
                  <c:v>Consumer</c:v>
                </c:pt>
              </c:strCache>
            </c:strRef>
          </c:tx>
          <c:marker>
            <c:symbol val="none"/>
          </c:marker>
          <c:cat>
            <c:strRef>
              <c:f>SegmentDynamicPivot!$A$5:$B$9</c:f>
              <c:strCache>
                <c:ptCount val="4"/>
                <c:pt idx="0">
                  <c:v>2016</c:v>
                </c:pt>
                <c:pt idx="1">
                  <c:v>2017</c:v>
                </c:pt>
                <c:pt idx="2">
                  <c:v>2018</c:v>
                </c:pt>
                <c:pt idx="3">
                  <c:v>2019</c:v>
                </c:pt>
              </c:strCache>
            </c:strRef>
          </c:cat>
          <c:val>
            <c:numRef>
              <c:f>SegmentDynamicPivot!$C$5:$C$9</c:f>
              <c:numCache>
                <c:formatCode>"$"#,##0.00</c:formatCode>
                <c:ptCount val="4"/>
                <c:pt idx="0">
                  <c:v>266096.8126000003</c:v>
                </c:pt>
                <c:pt idx="1">
                  <c:v>266535.93329999992</c:v>
                </c:pt>
                <c:pt idx="2">
                  <c:v>296863.89920000033</c:v>
                </c:pt>
                <c:pt idx="3">
                  <c:v>331904.69990000111</c:v>
                </c:pt>
              </c:numCache>
            </c:numRef>
          </c:val>
          <c:smooth val="0"/>
          <c:extLst>
            <c:ext xmlns:c16="http://schemas.microsoft.com/office/drawing/2014/chart" uri="{C3380CC4-5D6E-409C-BE32-E72D297353CC}">
              <c16:uniqueId val="{00000000-D6C4-49D8-A649-68D7BECC5F39}"/>
            </c:ext>
          </c:extLst>
        </c:ser>
        <c:ser>
          <c:idx val="1"/>
          <c:order val="1"/>
          <c:tx>
            <c:strRef>
              <c:f>SegmentDynamicPivot!$D$3:$D$4</c:f>
              <c:strCache>
                <c:ptCount val="1"/>
                <c:pt idx="0">
                  <c:v>Corporate</c:v>
                </c:pt>
              </c:strCache>
            </c:strRef>
          </c:tx>
          <c:marker>
            <c:symbol val="none"/>
          </c:marker>
          <c:cat>
            <c:strRef>
              <c:f>SegmentDynamicPivot!$A$5:$B$9</c:f>
              <c:strCache>
                <c:ptCount val="4"/>
                <c:pt idx="0">
                  <c:v>2016</c:v>
                </c:pt>
                <c:pt idx="1">
                  <c:v>2017</c:v>
                </c:pt>
                <c:pt idx="2">
                  <c:v>2018</c:v>
                </c:pt>
                <c:pt idx="3">
                  <c:v>2019</c:v>
                </c:pt>
              </c:strCache>
            </c:strRef>
          </c:cat>
          <c:val>
            <c:numRef>
              <c:f>SegmentDynamicPivot!$D$5:$D$9</c:f>
              <c:numCache>
                <c:formatCode>"$"#,##0.00</c:formatCode>
                <c:ptCount val="4"/>
                <c:pt idx="0">
                  <c:v>128434.87370000005</c:v>
                </c:pt>
                <c:pt idx="1">
                  <c:v>128757.30689999994</c:v>
                </c:pt>
                <c:pt idx="2">
                  <c:v>207106.36179999987</c:v>
                </c:pt>
                <c:pt idx="3">
                  <c:v>241847.82440000013</c:v>
                </c:pt>
              </c:numCache>
            </c:numRef>
          </c:val>
          <c:smooth val="0"/>
          <c:extLst>
            <c:ext xmlns:c16="http://schemas.microsoft.com/office/drawing/2014/chart" uri="{C3380CC4-5D6E-409C-BE32-E72D297353CC}">
              <c16:uniqueId val="{00000001-D6C4-49D8-A649-68D7BECC5F39}"/>
            </c:ext>
          </c:extLst>
        </c:ser>
        <c:ser>
          <c:idx val="2"/>
          <c:order val="2"/>
          <c:tx>
            <c:strRef>
              <c:f>SegmentDynamicPivot!$E$3:$E$4</c:f>
              <c:strCache>
                <c:ptCount val="1"/>
                <c:pt idx="0">
                  <c:v>Home Office</c:v>
                </c:pt>
              </c:strCache>
            </c:strRef>
          </c:tx>
          <c:marker>
            <c:symbol val="none"/>
          </c:marker>
          <c:cat>
            <c:strRef>
              <c:f>SegmentDynamicPivot!$A$5:$B$9</c:f>
              <c:strCache>
                <c:ptCount val="4"/>
                <c:pt idx="0">
                  <c:v>2016</c:v>
                </c:pt>
                <c:pt idx="1">
                  <c:v>2017</c:v>
                </c:pt>
                <c:pt idx="2">
                  <c:v>2018</c:v>
                </c:pt>
                <c:pt idx="3">
                  <c:v>2019</c:v>
                </c:pt>
              </c:strCache>
            </c:strRef>
          </c:cat>
          <c:val>
            <c:numRef>
              <c:f>SegmentDynamicPivot!$E$5:$E$9</c:f>
              <c:numCache>
                <c:formatCode>"$"#,##0.00</c:formatCode>
                <c:ptCount val="4"/>
                <c:pt idx="0">
                  <c:v>89715.811800000054</c:v>
                </c:pt>
                <c:pt idx="1">
                  <c:v>75239.268800000005</c:v>
                </c:pt>
                <c:pt idx="2">
                  <c:v>105235.33699999997</c:v>
                </c:pt>
                <c:pt idx="3">
                  <c:v>159462.73090000002</c:v>
                </c:pt>
              </c:numCache>
            </c:numRef>
          </c:val>
          <c:smooth val="0"/>
          <c:extLst>
            <c:ext xmlns:c16="http://schemas.microsoft.com/office/drawing/2014/chart" uri="{C3380CC4-5D6E-409C-BE32-E72D297353CC}">
              <c16:uniqueId val="{00000003-D6C4-49D8-A649-68D7BECC5F39}"/>
            </c:ext>
          </c:extLst>
        </c:ser>
        <c:dLbls>
          <c:showLegendKey val="0"/>
          <c:showVal val="0"/>
          <c:showCatName val="0"/>
          <c:showSerName val="0"/>
          <c:showPercent val="0"/>
          <c:showBubbleSize val="0"/>
        </c:dLbls>
        <c:smooth val="0"/>
        <c:axId val="1804710703"/>
        <c:axId val="1"/>
      </c:lineChart>
      <c:catAx>
        <c:axId val="180471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 val="autoZero"/>
        <c:crossBetween val="between"/>
      </c:valAx>
      <c:dTable>
        <c:showHorzBorder val="1"/>
        <c:showVertBorder val="1"/>
        <c:showOutline val="1"/>
        <c:showKeys val="1"/>
      </c:dTable>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Dashboard.xlsx]SegmentPivot!SalesProfit</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SegmentPivot!$B$3:$B$4</c:f>
              <c:strCache>
                <c:ptCount val="1"/>
                <c:pt idx="0">
                  <c:v>Sum of Sales</c:v>
                </c:pt>
              </c:strCache>
            </c:strRef>
          </c:tx>
          <c:spPr>
            <a:solidFill>
              <a:schemeClr val="accent1"/>
            </a:solidFill>
            <a:ln>
              <a:noFill/>
            </a:ln>
            <a:effectLst/>
          </c:spPr>
          <c:invertIfNegative val="0"/>
          <c:cat>
            <c:strRef>
              <c:f>SegmentPivot!$A$5:$A$8</c:f>
              <c:strCache>
                <c:ptCount val="3"/>
                <c:pt idx="0">
                  <c:v>Consumer</c:v>
                </c:pt>
                <c:pt idx="1">
                  <c:v>Corporate</c:v>
                </c:pt>
                <c:pt idx="2">
                  <c:v>Home Office</c:v>
                </c:pt>
              </c:strCache>
            </c:strRef>
          </c:cat>
          <c:val>
            <c:numRef>
              <c:f>SegmentPivot!$B$5:$B$8</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A6A5-41AE-A226-27CA07200F00}"/>
            </c:ext>
          </c:extLst>
        </c:ser>
        <c:ser>
          <c:idx val="1"/>
          <c:order val="1"/>
          <c:tx>
            <c:strRef>
              <c:f>SegmentPivot!$C$3:$C$4</c:f>
              <c:strCache>
                <c:ptCount val="1"/>
                <c:pt idx="0">
                  <c:v>Sum of Profit</c:v>
                </c:pt>
              </c:strCache>
            </c:strRef>
          </c:tx>
          <c:spPr>
            <a:solidFill>
              <a:schemeClr val="accent2"/>
            </a:solidFill>
            <a:ln>
              <a:noFill/>
            </a:ln>
            <a:effectLst/>
          </c:spPr>
          <c:invertIfNegative val="0"/>
          <c:cat>
            <c:strRef>
              <c:f>SegmentPivot!$A$5:$A$8</c:f>
              <c:strCache>
                <c:ptCount val="3"/>
                <c:pt idx="0">
                  <c:v>Consumer</c:v>
                </c:pt>
                <c:pt idx="1">
                  <c:v>Corporate</c:v>
                </c:pt>
                <c:pt idx="2">
                  <c:v>Home Office</c:v>
                </c:pt>
              </c:strCache>
            </c:strRef>
          </c:cat>
          <c:val>
            <c:numRef>
              <c:f>SegmentPivot!$C$5:$C$8</c:f>
              <c:numCache>
                <c:formatCode>"$"#,##0.00</c:formatCode>
                <c:ptCount val="3"/>
                <c:pt idx="0">
                  <c:v>134119.20919999972</c:v>
                </c:pt>
                <c:pt idx="1">
                  <c:v>91979.13400000018</c:v>
                </c:pt>
                <c:pt idx="2">
                  <c:v>60298.67850000006</c:v>
                </c:pt>
              </c:numCache>
            </c:numRef>
          </c:val>
          <c:extLst>
            <c:ext xmlns:c16="http://schemas.microsoft.com/office/drawing/2014/chart" uri="{C3380CC4-5D6E-409C-BE32-E72D297353CC}">
              <c16:uniqueId val="{00000001-A6A5-41AE-A226-27CA07200F00}"/>
            </c:ext>
          </c:extLst>
        </c:ser>
        <c:dLbls>
          <c:showLegendKey val="0"/>
          <c:showVal val="0"/>
          <c:showCatName val="0"/>
          <c:showSerName val="0"/>
          <c:showPercent val="0"/>
          <c:showBubbleSize val="0"/>
        </c:dLbls>
        <c:gapWidth val="150"/>
        <c:axId val="1804710703"/>
        <c:axId val="1"/>
      </c:barChart>
      <c:catAx>
        <c:axId val="180471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Dashboard.xlsx]ManagerPivot!SalesProfit</c:name>
    <c:fmtId val="0"/>
  </c:pivotSource>
  <c:chart>
    <c:title>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ManagerPivot!$B$3:$B$4</c:f>
              <c:strCache>
                <c:ptCount val="1"/>
                <c:pt idx="0">
                  <c:v>Sum of Sales</c:v>
                </c:pt>
              </c:strCache>
            </c:strRef>
          </c:tx>
          <c:spPr>
            <a:solidFill>
              <a:schemeClr val="accent1"/>
            </a:solidFill>
            <a:ln>
              <a:noFill/>
            </a:ln>
            <a:effectLst/>
          </c:spPr>
          <c:invertIfNegative val="0"/>
          <c:cat>
            <c:strRef>
              <c:f>ManagerPivot!$A$5:$A$9</c:f>
              <c:strCache>
                <c:ptCount val="4"/>
                <c:pt idx="0">
                  <c:v>Anna Andreadi</c:v>
                </c:pt>
                <c:pt idx="1">
                  <c:v>Cassandra Brandow</c:v>
                </c:pt>
                <c:pt idx="2">
                  <c:v>Chuck Magee</c:v>
                </c:pt>
                <c:pt idx="3">
                  <c:v>Kelly Williams</c:v>
                </c:pt>
              </c:strCache>
            </c:strRef>
          </c:cat>
          <c:val>
            <c:numRef>
              <c:f>ManagerPivot!$B$5:$B$9</c:f>
              <c:numCache>
                <c:formatCode>"$"#,##0.00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4D6A-4744-B520-93BFF19AE502}"/>
            </c:ext>
          </c:extLst>
        </c:ser>
        <c:ser>
          <c:idx val="1"/>
          <c:order val="1"/>
          <c:tx>
            <c:strRef>
              <c:f>ManagerPivot!$C$3:$C$4</c:f>
              <c:strCache>
                <c:ptCount val="1"/>
                <c:pt idx="0">
                  <c:v>Sum of Profit</c:v>
                </c:pt>
              </c:strCache>
            </c:strRef>
          </c:tx>
          <c:spPr>
            <a:solidFill>
              <a:schemeClr val="accent2"/>
            </a:solidFill>
            <a:ln>
              <a:noFill/>
            </a:ln>
            <a:effectLst/>
          </c:spPr>
          <c:invertIfNegative val="0"/>
          <c:cat>
            <c:strRef>
              <c:f>ManagerPivot!$A$5:$A$9</c:f>
              <c:strCache>
                <c:ptCount val="4"/>
                <c:pt idx="0">
                  <c:v>Anna Andreadi</c:v>
                </c:pt>
                <c:pt idx="1">
                  <c:v>Cassandra Brandow</c:v>
                </c:pt>
                <c:pt idx="2">
                  <c:v>Chuck Magee</c:v>
                </c:pt>
                <c:pt idx="3">
                  <c:v>Kelly Williams</c:v>
                </c:pt>
              </c:strCache>
            </c:strRef>
          </c:cat>
          <c:val>
            <c:numRef>
              <c:f>ManagerPivot!$C$5:$C$9</c:f>
              <c:numCache>
                <c:formatCode>"$"#,##0.00</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1-4D6A-4744-B520-93BFF19AE502}"/>
            </c:ext>
          </c:extLst>
        </c:ser>
        <c:dLbls>
          <c:showLegendKey val="0"/>
          <c:showVal val="0"/>
          <c:showCatName val="0"/>
          <c:showSerName val="0"/>
          <c:showPercent val="0"/>
          <c:showBubbleSize val="0"/>
        </c:dLbls>
        <c:gapWidth val="150"/>
        <c:axId val="1804710703"/>
        <c:axId val="1"/>
      </c:barChart>
      <c:catAx>
        <c:axId val="180471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Dashboard.xlsx]CategoryPivot!SalesProfit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Category &amp; Sub-Category</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CategoryPivot!$C$3:$C$4</c:f>
              <c:strCache>
                <c:ptCount val="1"/>
                <c:pt idx="0">
                  <c:v>Sum of Sales</c:v>
                </c:pt>
              </c:strCache>
            </c:strRef>
          </c:tx>
          <c:spPr>
            <a:solidFill>
              <a:schemeClr val="accent1"/>
            </a:solidFill>
            <a:ln>
              <a:noFill/>
            </a:ln>
            <a:effectLst/>
          </c:spPr>
          <c:invertIfNegative val="0"/>
          <c:cat>
            <c:strRef>
              <c:f>CategoryPivot!$A$5:$B$8</c:f>
              <c:strCache>
                <c:ptCount val="3"/>
                <c:pt idx="0">
                  <c:v>Furniture</c:v>
                </c:pt>
                <c:pt idx="1">
                  <c:v>Office Supplies</c:v>
                </c:pt>
                <c:pt idx="2">
                  <c:v>Technology</c:v>
                </c:pt>
              </c:strCache>
            </c:strRef>
          </c:cat>
          <c:val>
            <c:numRef>
              <c:f>CategoryPivot!$C$5:$C$8</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D72E-48D5-B52E-8D0CF21B1916}"/>
            </c:ext>
          </c:extLst>
        </c:ser>
        <c:ser>
          <c:idx val="1"/>
          <c:order val="1"/>
          <c:tx>
            <c:strRef>
              <c:f>CategoryPivot!$D$3:$D$4</c:f>
              <c:strCache>
                <c:ptCount val="1"/>
                <c:pt idx="0">
                  <c:v>Sum of Profit</c:v>
                </c:pt>
              </c:strCache>
            </c:strRef>
          </c:tx>
          <c:spPr>
            <a:solidFill>
              <a:schemeClr val="accent2"/>
            </a:solidFill>
            <a:ln>
              <a:noFill/>
            </a:ln>
            <a:effectLst/>
          </c:spPr>
          <c:invertIfNegative val="0"/>
          <c:cat>
            <c:strRef>
              <c:f>CategoryPivot!$A$5:$B$8</c:f>
              <c:strCache>
                <c:ptCount val="3"/>
                <c:pt idx="0">
                  <c:v>Furniture</c:v>
                </c:pt>
                <c:pt idx="1">
                  <c:v>Office Supplies</c:v>
                </c:pt>
                <c:pt idx="2">
                  <c:v>Technology</c:v>
                </c:pt>
              </c:strCache>
            </c:strRef>
          </c:cat>
          <c:val>
            <c:numRef>
              <c:f>CategoryPivot!$D$5:$D$8</c:f>
              <c:numCache>
                <c:formatCode>"$"#,##0.00</c:formatCode>
                <c:ptCount val="3"/>
                <c:pt idx="0">
                  <c:v>18451.272799999992</c:v>
                </c:pt>
                <c:pt idx="1">
                  <c:v>122490.8008000001</c:v>
                </c:pt>
                <c:pt idx="2">
                  <c:v>145454.9480999998</c:v>
                </c:pt>
              </c:numCache>
            </c:numRef>
          </c:val>
          <c:extLst>
            <c:ext xmlns:c16="http://schemas.microsoft.com/office/drawing/2014/chart" uri="{C3380CC4-5D6E-409C-BE32-E72D297353CC}">
              <c16:uniqueId val="{00000001-D72E-48D5-B52E-8D0CF21B1916}"/>
            </c:ext>
          </c:extLst>
        </c:ser>
        <c:dLbls>
          <c:showLegendKey val="0"/>
          <c:showVal val="0"/>
          <c:showCatName val="0"/>
          <c:showSerName val="0"/>
          <c:showPercent val="0"/>
          <c:showBubbleSize val="0"/>
        </c:dLbls>
        <c:gapWidth val="150"/>
        <c:axId val="1804690703"/>
        <c:axId val="1"/>
      </c:barChart>
      <c:catAx>
        <c:axId val="18046907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690703"/>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Dashboard.xlsx]LinePivot!SalesProfit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Profit Dynamic</a:t>
            </a:r>
          </a:p>
        </c:rich>
      </c:tx>
      <c:overlay val="0"/>
      <c:spPr>
        <a:noFill/>
        <a:ln>
          <a:noFill/>
        </a:ln>
        <a:effectLst/>
      </c:spPr>
    </c:title>
    <c:autoTitleDeleted val="0"/>
    <c:pivotFmts>
      <c:pivotFmt>
        <c:idx val="0"/>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LinePivot!$B$3:$B$4</c:f>
              <c:strCache>
                <c:ptCount val="1"/>
                <c:pt idx="0">
                  <c:v>Sum of Sales</c:v>
                </c:pt>
              </c:strCache>
            </c:strRef>
          </c:tx>
          <c:spPr>
            <a:ln w="28575" cap="rnd">
              <a:solidFill>
                <a:schemeClr val="accent1"/>
              </a:solidFill>
              <a:round/>
            </a:ln>
            <a:effectLst/>
          </c:spPr>
          <c:marker>
            <c:symbol val="none"/>
          </c:marker>
          <c:cat>
            <c:multiLvlStrRef>
              <c:f>LinePivot!$A$5:$A$57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LinePivot!$B$5:$B$57</c:f>
              <c:numCache>
                <c:formatCode>"$"#,##0.00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AB99-4177-9226-13B1FEC3C8C6}"/>
            </c:ext>
          </c:extLst>
        </c:ser>
        <c:ser>
          <c:idx val="1"/>
          <c:order val="1"/>
          <c:tx>
            <c:strRef>
              <c:f>LinePivot!$C$3:$C$4</c:f>
              <c:strCache>
                <c:ptCount val="1"/>
                <c:pt idx="0">
                  <c:v>Sum of Profit</c:v>
                </c:pt>
              </c:strCache>
            </c:strRef>
          </c:tx>
          <c:spPr>
            <a:ln w="28575" cap="rnd">
              <a:solidFill>
                <a:schemeClr val="accent2"/>
              </a:solidFill>
              <a:round/>
            </a:ln>
            <a:effectLst/>
          </c:spPr>
          <c:marker>
            <c:symbol val="none"/>
          </c:marker>
          <c:cat>
            <c:multiLvlStrRef>
              <c:f>LinePivot!$A$5:$A$57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LinePivot!$C$5:$C$57</c:f>
              <c:numCache>
                <c:formatCode>"$"#,##0.00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AB99-4177-9226-13B1FEC3C8C6}"/>
            </c:ext>
          </c:extLst>
        </c:ser>
        <c:dLbls>
          <c:showLegendKey val="0"/>
          <c:showVal val="0"/>
          <c:showCatName val="0"/>
          <c:showSerName val="0"/>
          <c:showPercent val="0"/>
          <c:showBubbleSize val="0"/>
        </c:dLbls>
        <c:smooth val="0"/>
        <c:axId val="1804707103"/>
        <c:axId val="1"/>
      </c:lineChart>
      <c:catAx>
        <c:axId val="1804707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07103"/>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rich>
          <a:bodyPr spcFirstLastPara="1" vertOverflow="ellipsis" horzOverflow="overflow" wrap="square" lIns="0" tIns="0" rIns="0" bIns="0" anchor="ctr" anchorCtr="1"/>
          <a:lstStyle/>
          <a:p>
            <a:pPr algn="ctr" rtl="0">
              <a:defRPr/>
            </a:pPr>
            <a:r>
              <a:rPr lang="en-US" sz="2000" b="1" i="0" u="none" strike="noStrike" baseline="0">
                <a:solidFill>
                  <a:sysClr val="windowText" lastClr="000000"/>
                </a:solidFill>
                <a:latin typeface="Calibri" panose="020F0502020204030204"/>
              </a:rPr>
              <a:t>Sales by States</a:t>
            </a:r>
            <a:endParaRPr lang="ru-RU" sz="2000" b="1" i="0" u="none" strike="noStrike" baseline="0">
              <a:solidFill>
                <a:sysClr val="windowText" lastClr="000000"/>
              </a:solidFill>
              <a:latin typeface="Calibri" panose="020F0502020204030204"/>
            </a:endParaRPr>
          </a:p>
        </cx:rich>
      </cx:tx>
    </cx:title>
    <cx:plotArea>
      <cx:plotAreaRegion>
        <cx:series layoutId="regionMap" uniqueId="{EA0DDA38-80CD-402C-AF7B-37D01B1BA521}">
          <cx:tx>
            <cx:txData>
              <cx:f>_xlchart.v5.2</cx:f>
              <cx:v>Total</cx:v>
            </cx:txData>
          </cx:tx>
          <cx:dataLabels>
            <cx:visibility seriesName="0" categoryName="0" value="1"/>
          </cx:dataLabels>
          <cx:dataId val="0"/>
          <cx:layoutPr>
            <cx:regionLabelLayout val="bestFitOnly"/>
            <cx:geography viewedRegionType="dataOnly" cultureLanguage="ru-RU" cultureRegion="RU" attribution="На платформе Bing">
              <cx:geoCache provider="{E9337A44-BEBE-4D9F-B70C-5C5E7DAFC167}">
                <cx:binary>7H1ZjyPLld5fafSzs25EZkRGhKA7gCKTZJEs1tK1dfdLgl3Fzj0j9+1JI3kwBmbGI8gCPJY1smX4
wU+DO7q6M3e0zV+o/kc+yaqSu1jdJVRNyTBAo7vZJJMZTMYXZ/vOiZPfvWi/cxGtlvmLNo6S4jsX
7ZcvvbJMv/PFF8WFt4qXxU7sX+SqUO/LnQsVf6Hev/cvVl9c5svGT9wvdITJFxfeMi9X7cs/+y6M
5q7UnrpYlr5KjqpV3r1aFVVUFg8c++ShFxeqSsrhdBdG+vLlaeKXq8sXx+WyXBUvXywvYz+x/aLM
/YsSf/nyWFWl98JehqpcvnyxSkq/7E66dPXlyzuffPnii81vu3dlLyK4+LK6hHMJ2SGGiQllXCcM
MWS8fBGpxL05rGGEdnQDEYFNg2NuUHH73fvLGM6/+oerf7r63dVXH/72xdVPrr66+vXV7z/84Oqr
2w996gLXl7e8vMxXRQG/cv3/AwPd+XUwDfbLzYm7+sXV76++ufrV1bdwJd/Av999+Kurb15c/a/h
Sj784MNfvbj60dVvr7758H34xK+vvn35wi+UdT35lhpm4fR4PW1f3AX3z7678QZM5MY7H+G/Oet/
7NDmr/gj8B/kK1clD83rI4E3doTBTa5TamKqG4RsAK+jHUo5RpSYnNHbL75B/ecwl99cfQ3z/rvb
I4+A+s7ZG/gevNpOfPdVDuJtLXMV+ckzCrhBd6ghDIaJQIRxis27ODOxgzklOuHoU0D/AmD+5Vp0
boT8pyBS3wfcf7OWtqcI+h8fcmNJ7FvbuSQW/oXnu8vnFHqywxlhApQ9RoQIXb+7GDjdYQYSTAgs
iAHKHpTCtaW5kfufXX374S8B+a9B1T9F8jfO3wB6Md1OoC2VJKuL0r+oytv5/pQ2faSCxzuUUUwZ
NinV2T0Fz3TAmusc65vK/aeDWl+b0l+DBQWT+eGHH37w0IV9xqJ/ZpwN0K2T7QT9lQeux4tpES2T
y4cm99GomzrXhY64wQgCu35XwhmsCsw5MsHjo1hQA99+942E/3cA/1caOEz/Aip+cKZ+dfuBTy3J
zyD/qUE2YH+1pbL+vWj5bhk/p4EHOTZNopuIwyP48YDoxx48N3c4QYahI+O+qP8IQP7q6h/h32+f
5LRvnL+B8ff2tlO0p5dLTz0kNo+UabJjcIGYqRu6wAjTDRcOY7JjUvDxENF1wzR0fvvdNzI9CPOv
wG/7i6vf3x55hDDfOXsD4am9nQh/L/d79axuOtnRhaEbAnCkiPIhzv5YijHGOyDlJvhlhHKE2D2M
19HtP69N91O88h/dPX8D5++93U6cF8u8e14DbfAdMbhjVCDEGYj1hjAzc4chDGtBEDDO93yzn334
mzVQT7fN90bYgHqxtSIdLpNiCczbc3FrBkRbQnCwuyY2IeAaoqmPZVrowL0JTCkYbROD2t70xQaZ
/PUQaV39M2jvP3/oyj7jiN0bYQPs720p22ItI/+9yhP/OR0xtqMDWQYBNCKYIkD2LtwYix0TM50J
tI7HjE0VDtTKQKt8+PfAoX4fQP/2w98+AfJPjrIBu/W97VTn+6t3+bIInxF0AvGUzjAygEFDTNfN
DXUuxM7AoQrdpNgwGYRet5De+GZ/D0HWPwLcIN+DrN8efYR/dm+EDbD3R9sJ9mJZFMsLrypWZfmM
Wp3oOyDEBtDmEEhTEPgNTw0ibBNRBBEXNcWnOTTAGtD+6sNfArHy50Cu/uBJuv1nw5q5P84G+ost
FXVLRSpfXj5jGDZ4bgIQv9HuyDQ29DsCqh0odp2bjIDNJ6D/75CnAx/2m7Vu/wrCsaeEYvdG2ADb
OthOUb9Nk75Q718A8FX87lkNOwAPuRMTGBadmaDFN1hzxnYQOHgc0mTM0ImOQSPcAf7nQKF+/8MP
r75+cbVGEJ7+FkiXp9n3hwbbWA72liZOzvzc9Z/bt6MQlCF4QJwIE20qfb5jCiBoiI5MSKaJwSjc
WQI/BrS/D1L/T+u02dOQ/8QYG4Cfbamyt1fRslnmq9tJ/5T39DjOzRA7Q3wO+txAuk7uA053IF1q
gp7nHFQDHYzBHcB/An7dwK3+cgjYb4996ro+E7ltnL8BtL2lPt3+qnmxu4zTwvOfE21i7JicgmJn
JkKQ/9z04oesCQPxFogDPXft891B++8//PWH/6hd/acPfwOa/V8//IdB2p8A+qeH2cB+f3c7jfz8
uekZvkNAdvUBbg7psM3SJ8GBdkcY+BvKOfh098z6EGk/nZq5c/YGxPPj7YR4DD67f/mM4bnOd6ig
YLUNgdbx94bd5kDBcciN6xzy4wyCdAjf7wj2/7zx2L8dEii3xx6hxjfO38B5vKUJsutaxj9BsRMU
tQHxNmAJtvu+HucIGFmCOGRT6EDW3IP7o2pGkE/w2P4thU4PDbaxEI631FPfX9XL55R3cNuAdgHP
TEfIHKpVNyh3jE1IlVLIh2OD6dflrnfkfSDTfgl6/WnSfufsDYj3z7ZTp89hfquLsHtIeT7SN2cD
5wr5EqhKHtIqA5H+cV4Fqth0zsBerxX6vRTaTwHi3wHn9sPrWuBr+B+h0jfO34B5/mY7YZ6sFATd
z2i6DX3HJECmcUAR6pXWdNodlI0dQshQ5MQ/bbp/AsH2kEhZB91PSqXcG2ED68mWhtsLvyiGv2nq
P6NUQx0TkCtQnspNg5lQmrYh1ZA9g1L1z0fcQ23pwIfDI5As/zrU+T9atj8xxgbmiy11zacR1KUr
v3hoUh+nxgnawTrBBEOaBPyxe6WKHCrTCR+qGQ347xPp8b8D3/y6DP33V//ypBTKvRE2wJ5uqX8+
TS795bOWN4kdKCkXQKBChROF6iW8IdwmmGwMdedD3gSZ92z23w2FqCDVQ8D9lDBs4/xNmPe302af
rKDuvChWz8mbUqg21QFoiL90Mkj3PaANYkCdxOeYtP8xeGfw55trXf6QuvkMc3pvhA20T7YU7alq
ntE9gzQ4YsSkjBDgyCCkYneBFsYOJMGRCaURsAnhvkQPVaW/H0KtJyD80bkb2E631CPbU5VfPLPK
RjsCSldAazMD8iCcb/hjAgOXAuwo+2gD4Z1Q+r9ChPUtVK49XWvfG2ED7b0tRfsQ9HbRRfXyWXOc
4I9xYUIac6hZvNkL+HHABWlubnAuGIPyFrDg94z0f1sH1oPz/ZsPf71mUZ5aw/bZkTYWwOGWLoDF
0k+e0WgTumOQIcIGs7wuTdxgzUyxo0MNKxS4kfUWcQyq4I6oQ03x07YDXp+3gepiS5ObC39wx553
e78JyEKJMaC3LjAeZPZjmRZkBwsOSWzCMWwsAFZ0E1mQ5ht3DMiUHzzJXENQvTnGJuJb6pINRIqq
8udkUSBpabKh/BBqVaAeaTPQGmrOGYOw+w9L4j7gg+cNlYnQLeH22CPY0RsG5fb8TaC3tEBtoZLy
WQNqAjVnUFwKHDcZEphQnnZXsIEWB/oUEp8mJDfZ9e7fuyp72Ck0CDSI5lN88J/dPX8T55PtjKjP
/eJCJYWfPCQ5j6TJYHOfIQQEWrBz4BMNHIAmg1wIHIGc13pjGL797psK86FsbKgtH/AenLOn7Nv/
xBgbiJ9PtxPxoSJptsqLVXc77Z9Slo+EHJhRKFgAChyKjIUJVSp3hZvBkhhWAuz2Xdeb3t9UcF2O
NOQvoOvNgPpDF/cZHuWmGOnOIBug78+2E/TzTkFzJvehSX0k4jrUlgtTh1Y8EIKxdf3ox34aRpDz
pNCmCfT5sIvkXkOeH4MiHwiV3659ra8furLPwH1vhA2sz99sJ9aDgC9WrX/xnFsJoOuWPtQjgYle
I7pRUY6RuYOhgwPQqFCsAi2YwLrfsd43svkzEO+/AMRBud9+4FPa5zOIf2qQDdD3F9sL+huVhw/N
6uMl3BA6hFoMWm7B/u5NnU53TChaIZzquoDOPPeqDW/Q+i/rnPavH7qwh+H+wwCbUG+pfJ+vivLF
n2DHAOwIGNpxQL4aYrGh/85dGw6laLDnl93WJd7X6P8ZNPq/wr9fDQ760F7vuvz/67WCf9oGgj8+
5MaaON/SmqXrZmzP3muRQcWKaYBGh8K0dUb77pIYei3CdkJD13UETR7E4Pbd0fq/WBenDX0Mb5bE
v63j4sPDbSyFfXs7LcFBGEEzl2dt2APbBIdyY5MiqGz6ROYMXD2w/UOPj/scO+z+GraVDK1cntiy
594IG0AfzLcUaM9/Rg8PkinAsVEgX5lxzazelXUoPGdQuUihER+97s20Ies/X/fYA5f+9v1HOHYf
nbsJ7u52gnuyap+1swcGRW0woQPhAgXnxob7Dpv+DXiTQeCOQd3fb6MIJQogwbB9+wngfnTuBrgn
r7cT3NNy6T00kY9z1IcSct0YdnsBfYqvOzbcCcWHTkywy3u9feBeDvQfnpgjuTlvA9HTk+1E9GyV
x8CYPx+o0OYaChV0+ANU6Y1r9TGo0AzTBPZFwJ4B6Jt43ZXpjuv144FIA4u7Js0fuq7PBF8b52/g
fLalOJ8vYSNn4pbP2tgavGxIdoLZNaASbUh93LW8sIMbqDSg0W6YtnvkKRBhwwZO8LG/BmEGwJ8E
970xNiA//79ZunC3r/lH7d+Hnhb/v7VB3v2/0wb+6tHN7K/11LV7ePHxLQUeeSsAMHzQtQq6kQ3J
pKFmb7PgC7bEY2gtS2FPxuDU3Otf9YxX/hkt+uhvuDMfcJOBRw/wp7lTwOfvIvCHezXYy3I5Wt/k
4aMbCTx8dD1pcHOKjVNvOIRPxQ83h6aXX740IEyB4pA/3DxiGOQO+3DHhf7ojNWyKL98qa3rPWGf
NFR8DqX8UDL48kUD1BocGthsqN/XGTAfuoA8JX/5Ihna3cO3mjvQTYMMhYbstrUpVEQMh3SoJB72
2kPz2ttGibc/8FBFHdwM4Q+zcfP6RVLFh8pPyuLLlxSct5cv0usPDlcLvhxUHetQvgbFD5BWgyJl
OH6xfAX2Bz6P/x0qNa3OlEJTEuT1rlnUx1lduLJ041QqZi6AmXGk7qSvYtfJpei7vaQStt/TUd3B
R/Qo3TOcXlnA7Ywpz18ZNF7mhZtIDbHdVPVjD9UnguBQGsI7Sik/bkq8lytq515PLaf2Kpn05DTU
TGWFSC/2qJEvE1TZGslk1mV26+sH0EFOGj6e4UBlskqd3ZxHY1YV530SUkm8ZC9MeSCdjB5lRrFP
85ZDe/HGsSrR+lLLjMOoMotRUvSThodj2pZzvSpd2+17K9cuAiHcsRnqTDY5k7GnS+huptuN8mUU
4XjUs2nue0gyH6cjHvaTCldnMfJlj8MGflgy0TT/pBCmZzWMyKYKPNlnTSkbv9UnyO2stIrH3Cne
ZhyPq5zsVYwp2ere1GQwH5bRsHqG85mqWTfzoyyeq0aDC9Bd10prV1/EcYfmLODXr0ib6Yv1+zg3
jWmE0AK2EOH9voN5hv0qYqJC14BfQYo9qIhp54VmmHbX9tgGd087SKhyDx2jdw9Vpk0S1fR7fWcE
ozwqW1vQDB26Pe1HPK7U9ctKOdlhR2SIfDE29M4b+dQnJ6wu9JliNZE0rr1FrZxz10m0AyTcdFy5
fm0xjTsH64ecd9pBqqvj2ngXi5btOj0rdckjs9+PXVXNk1ifpCSG91CejTQHUA58LSCWEaem7MNC
2QZVhjsOdOzN04QZFoPlbZVayPeahLG9vKPS09p0TuuW7YlG5XYE49h+VHuHbc78fb+JrLirIi5L
r6qsHOntJGqSQ+htoy3MsKuOi873Jp3rF3bFaHmc5JQcYbRfi6lHcH6KNAUP6K1r9M7x+oVO8zFp
VH3IqCdxE5indcxlkGj+axSxaG6gurdCswhe9ylK7Q5RcxQUxutWFd2JY5RntaPqd0ETZ7LtCTmq
TQfPVJa0I89BjdVWqJp3sKaZ5mqrzNRgAbfpfp1hIuuIqxFCbjITSUVPIKe2L8yg3DdR49tJrh+3
muoueRZP3SatXKkSR2LN9N6oBkQ8EpM8JLEreWu+8poweIsdrMkGK37cBTQduYh546IxheRJ3U+j
oHR3M8D5qHeS2vJDTt/y3p2mdei8q/XScrT2QLRlc1ow1e96XquNeWEUr8NejSLH1A+o01YSNbkx
aTXq2KJr3LMw5GScxoqMeCvcszg0+KimLhqvj4pGn+CKhFYAG+R2w7TqzlmBz7tQU4cFMVzZ5kU4
5Q51LVoU9WW81HDqvAr7wrBans2juBb7RRv70oUNV5Oo9fmeh3XfIkmRnnhmNaEBfHVUYG2UBX19
wp28mJm1fip0siBp5C5jzc9k7pL+UGHULbzQKy09bonkIGzzLDXYrOV9DopCtMdKa9rjRNd3Kyoi
qymSehwM7zde3Y9Kv8Oj9SdYkYvdvC4yWXuxVbO4Owpz1h5RUjaLxPdn/+ctwDKcuMif+9CJSxZt
kp6j1IgnPVfaaP2y6/RWpp4DVxW787ypo3OKwwNHhcUR7avwtFOdNMPmrZnxftFkXnJSJNG+nxTu
wfpV6zaurXuRuxuCTLRdy09AA/mWF3fuXueH6DxGrs1zSk+6tqkOcyrOKMI2Q2b0SmE9OoJQZpI0
BbGI2dERCqJ4QfI2WmhhbSmjCsbc1c1Qpq3hzx39hOhGM1M+Z2PFHHqcEjOXXeRkK09Mqiyo9+qM
6bappcLqozBZJFmRHwB+mnTr2puwzkl2kVBnLtGKYy3B8bwCc2nHjp+OGWzP3E1N48BFtX/JOT7g
EdIu2nGFzWnE3O5cIwmdVSJC1vqlrWqP2HmV6dO8IOx1BKsq8nB4TqA2Yc56WltdHPPXjegLC8Hy
kn6TGiNmuup1NQKTn79GfePMIz/LLJyW72sN5AlqGg7SJq7PTM3QxsjH8TSvHToWoggkcTXnKMFU
SVEYynJKxmxeZ+Qw74rEqhGIcJZwJSsRJ3Zd5c6uSbz0jEH5hRWz0p+3frLvqFQcNH0VW57L3Blc
cnDKaJRKL+pe647Ix5i4/nGMVHXE61j6BHnHWUNAVztmukuVivb0oNwLM14fkjDVQMyD6jyn2jiA
O3PNTK3yT9sibyzCkmKaZr5/qudZOPIR/KL10cSXLNTAI4j7qeuiypEmy/tDalZH2O2r+fV7w8uk
DtQojdGZk/blgg8P62dNAtfT1NQblW1Yz1um1/P1szBqXSvsU2zHntOODBesb5uAekJ5Ydrc9z3p
63pqB2Ecy1jE2WGEm10WFu8hn4Qnoq5SKyKGkrWrwAya0cxPHHeMeRzJHiYB1g/fNdxYWLDwDSmy
N3A/sGYa+u6uF6FqGit/3GkBGPaGgpeTM2cvdSKJkzLY12dpmB/GWhkfaaBlZeWGeKyZK9yDQ0TA
KExi1Hcy1ItsXodpZJk+Om4cP7Bw4ODd3nBMm/FcjFWYTg0je+OKeILdWh+1ddjs0iZ/B0q4l12m
iQO3I4U0VXWesTBY1KRdkkxYpEorCwpeG6sKTWal3bFfR/lYrx0ijbKEr81bCUWS5cxgF6wLTvog
A40aWo3mYVnk7RGmvQtPsveOj62qypGdmaiURYkPtdJR0tDrS6PtplHeFjJm2B+XGs2kIkG2ywNG
LEqK172IJQoqCoY00sfMbLNx46eO9LzATkV64RZhJEFaz7SS9hKkBoq7Etm58Uj44szI9Asca4uS
oX0NOa1VkTc89SYN5keVyiIZRM2KVcyTWRZXlu+bp25VnIWMTgrTMSdZFSL46aswLUxJI82qyvac
OulFrczaEr07B1eDGQ22UYfsss1l43lHbq8qSceoQfXIqZ23SmiFTC4r34TFXFaWyNNi4lZObaEc
T0qdjLum8ywa0cKqffdCD/NAopgepUKWWXThB/nrnlC7j+pJ0uUV+HzxnoOjWdaksewpPlclOnZY
+EpVQoxjE+QJvW9M2TTdmdMZo1QP7dSlu46uzdy6PHB6bZZ3zIbVNOrB/+vrw7bgFs/jDhar9qo2
tGXYFEfIRdMirOxAM3c7pnZD0MSS6+0JbB12LaWlhQwrlUjoBetJs7eU28qwjl4lrDnR/T62e449
2wgyG6S/lZCbvTAb3xvDLfHADQ6mmU4LaQTIapsYJNsw97LQsF2SnSpWylKArTdmfpodZC6pZe4V
e+A/hRPQasxzOtnidl9PGmFHpCnsvLY8h+pSICebeIIdFCKVRm5YCUucuZ7Bs8Ht9hEomNh9TSsn
2Y9E/YbF2Vz1yUVSonRSaN0JAnm0y7wJYBqN3Vjv95o0cyTNQBCh25EFgRizEtEd4q5BcPlhYpXc
aWQK8OReddyF8TxGQSATjnKrM9JEOjkew1L3ZMVNz+5ddIaUsR8ilshWGP4oo8GbPjOYLCL43QV3
LeEHo17oLThy9VkRG2+KYRzYzv3GzaN9o3Iaq+OhLztvlRGQEUPLLurUb2RRFYFlnrJYvIU857uA
X4IFOHTyHC419anMGpkU/D2Pu3fE1Pf0sigtlMS55fnVYVjQBuykaftat6wNftZhsqrNZtX52R5J
YU8rQVas4j2SeFNaAOQ08i486h+VTRhKRdMlVqbaY14H5qtLJQJbVPvpWzOAtQx2YMJpu6s8bwEO
82vc1OduRV8VprnPU3EU6d2hUkYsu7h9g3i1UFkxI5k2B9dIlyr3Lj1sZOsFGJPOkZEqxnUV5LJP
zYM8NOdV341cKk0NjVwW2YoXh04SglDmCSySnlbSMOCV1hxqODgMUvKWIv/QBftraoknVdurcV1U
e25BdrPa8EaF71sosIM8PqxrJ51UPbN6N4lkHscHrlmByvLGeR56Uqs8184az075WxKKSGZ9v6p4
U8g8zOaFua/FwcgLHMcCp4HLvjfDXaPxD4pILycmrg95V0kV5W8dUU2VxoIxqXFmRUUxTlp/UWV1
OypLjCem79qYZGi3y+io0NRSJWY1JazFMkEa3Yd4f0zcNAd/Q+ngLUF8jDnMgehbb0ECR3ai8A5Z
7pz4Kn8fdoUhq9ropRGNHSh5v3BfBce8Mo5NkfgnoTLOHQdMu1ukmq05zaymRTwGL6uYUgFLKhFV
u9vryQHJynPskWivyfVaOn4XjsNm1OZ2BqHcrtCaRZEF6JUWnfgG76VOU2JHhkesqj6AyI/Ybgfa
xK3bzs6EPyOdJ8bY5I6V1QGdaC33QHebZx7cHHREeXLAwi4Y16IqbOSweQiozTX4pUXpTTujdkcp
ig40rdHtjPKDpuHFrovisRmIAJyWXNgpKnubg+q3DK19a+asmkKcOKWe54x6zuPdnIZv/EDpszyG
KD4p0CUu8xyEXON2I1QMtoYE4BB34wiX2esizsdlzkcdBP7HYezXsnfMpW4YjeUq0H1vqaYTi3uk
3y05xM0mgC8zA/VS+ezI65wxhLXcynL+yozhkJsbZ1DGAOYyj3Sp5aZ0S35Q0OSoc0DBswgtikqr
R0ng8LnQ5g2YVx6LcsZzAgF62mmnhdNZWi18Oxf+axpF0TinzaJJ0HuvMyIwZX6ym4axO8IZgcDa
FeOiIuksN+t0FkReFIEuuX29fhNKps9DvWej9ftNnKQzE7ZL3vvc+nCA/BlEY9lkfWoewer2gYzY
GHJ9EDngEZIW7a2HXL/VZLXdZqyXPQdD6xhuMkesK2QQK1DLzaQw6LTJ1X7QAZGUNCsvBme27NBr
IDwW/rTQUCF1rZyqojwgZT7lQPtIv6xlUpmvqV+/C9N+xYJulRl5JKvOsQthTI2mWfWhA5pAeSdg
xOaxZ2WibK0yBl8B9t0j2RN91XUWxJSenad4oTpfWfVl3ys2jiKwAjXFe1lq2gQ2nVmqMpDFSuFZ
BU8xaM6ynMF9ZstZ3YU3z/rI4bJuMmbpFat2qwbZ64PrB7ifbjzuG3qaha02qnV/GXuROUNltFs3
JINwlcmorVqr1UshAyUaiYiLbJzExSzTqxbMNa+K2fp1CjH+LK12wzI6UhSjSRHEGRBWqpEOsEmd
8LxZaEbJyKDgnfV6fB6R3hv3zEhmWY8TmXjB2557pawNV5+j2sDXD/ofnpnA/4Er5YIQt3E457Ue
TrsmlYkeHEdxpmRh7GuMXuomcHDouNTds6hx50UY26WPF4LmF17hnDK/3fV8mPB2PzbtJoz3GgON
dC2ZEVxN6qBfGLhREuoA91wtGxGqSb1Ctq/qid9mEM/YkQdBD6wNCFIsARfrwK13rSLVRzGBUJ/5
R3Vq1LOuGpUmG5VCe5thFywDS/b9VlymHZ/6hSMHF4FScGdzx2YiOqownbMkn5XZUetWizTJ9jXf
HQsfSA+kvS2dxgbuD1z8bERVLbPKe4t7tDCyEmSkd2vg6BxgU/ISyAZ0yBOR2d6rJNSdXaNq9kWr
A6dJwJGKxn1B5vWYm8qToZbuERRM4jaPZZVhsPv6ge4EB6HbZlYbVKbMk2ZSQ0AtNT+En8lgBSdZ
dKIqIC5VNKMQRfHopOsIBIa6c461euJoAcQX7UzoB4TlzRhF5TuHa6HMA4fafhod6sHUQCWWxEjf
h2lniUib8Y4Xc72sZtB4oAXOBoKfVqj9FBS/bMFroVxN9aTtZJTW6bSg8ajl6Ugrq70sdk5VaiIb
kfAgyBjcJzg96EjCJzl50znOsRZ5iQWmaaaCw4p6CbhBKbM86lHwG/Gsr8pJnPTgXxbBuFHxuVPx
UQsFf1bke8Cwev5JSiZVzGJZZxAFgMMBS7+oZJof9+DuSy5K3cpN15AF6U49Csqb1Llra9kbD2gH
3o8ciJhknBcXRLFZScJsFPjBRaBibgNxC8xk19h6syBh9LZ1qnxmFLA4EzcfkSbdLU3Ps+KUOFI5
3mXXGdW+T8B7NFLZhmDGIi7Og5Dm0qmqk8CvIZSpeuCImtdZ5FtBGa0aszjHpJsEYX9RikzISgvV
GLYNg2ZwmmncH0d6rtsCVZpF2s6iSDvlLBQ28dTM6ypd5hWdI38CDYVexQwduFork7I7qt1Um+Ly
NSHFrlaeV8yfGV46aqpsiiLyKkg6ZSGG9xtc+VaU+YXFa/o+14yFhp2RyoIDlXUSPPRF5BRY9kZn
AIeyX0T1Kuv9N25waODsPFIktZM0jsGbNI1xY4JGo7Qc1423J2rHfVOl6gKb4dQotL2WVAeOe8ZB
EI0avBBuZFbKnSMsWmG74IqYuDjOCnROaDCnbXLs6rFdRA3Y6HDeZ5FV5Ow4DvIpKdUyzLpQIt/B
UhmikGVYvfGI8CZpT945gRlLxrveiqk68bzwOO7T9x4oCr3P3qdaZiGnPIoQ6ByG99rCYUBhvuv9
9p0DSgHj+D30YliUVTrrGHvbBenbqhcQY+Z2QRJlpQq4/xqreNxgUCthH0rfl/qbnLTBruj7k4Lj
4yiziENGIF2nCjVHEedvUyf0rcKvayDyBYYL7Be8bXdFd1rFJR+7nZolg6vqpMn7UisnSK+wNBzj
NAcTULn4gIheSVQpibtkrHo27nwIBYPeXYDpGwPbdhThVmr0QgcTljqVBSv4jYH3K/DezC7ZV30z
LVv3KKj7VyYBp6wHprgC2oNmttmEh0Q1DfwU7aAt/zdhZ9bkJsxt7V9EFaOAWyYPPXd6SPeNqpNO
kJBAgAaGX/8td746eSv1njo3LhvbgDHS3nutZ0N/1knUFXl8wwN/LXiUfps60pXzdkqipYLim0Gd
Dt4WP39kbCzajId1itzQb8O9WKZwLlKJn6vkjqMtOughGzJoWZMWCc+u1ofLIbb9+JTLfCwJZgRB
WBMa9tNDXVZto0Kag5/A3ro9gKash8pswVboLn8O1+BmIXgxBHs97zNmz35PTons7zP+0+lku4k5
y4sk8b5LLt8inl1Kq7zKdvEyt50sludlUAG+xu++BpKROPXH30g+nnueqrpdZdUZHzVadj+RKSqW
LYfa7oVhifuJof6YvWLz19eU4EeFFDm7t6NYJBZhUuw3YYC6iIhr2GNYlytkhDMGEX0qQ7hdB2b9
H5SNVSDYPV+CHzLNMMnn030bGIx7vdSbGjEqQxzAuYOCfSm31eYKX7XBNRl9CIIiv8W/f3LDwMus
hRzirT4r2hiykcAPbLPkuCF2lOiKmSuaPCcTeV+TCepO8EwZBA63/EaO+2Llt8Q61fAtq+hCVIVz
SxY0WrYCthPiCs+8yq6sRR65nekcY1IQ4neyEL+elqwR6/bYjti+tM42o40RUMPwR5+RqdDLudsS
epNY+7zItey1P93uUy6PRnNRaP8qlPteSIJCO19k0dstgeSKvFRDfPKzgrkAptte7nxSDZMhrMOh
7aDQBW978NEv3Quu28GKXlDoDJcZctJv3uo+SJSJIltYTXoXXGcSeajM+rDAqTIXq0oM5lFTrRSx
1a0DdPcwjlCdJRviT1pOaVDC9mqIDXgxJ90AQ8QGNQTuFkpb1lejYcGBs/Y+9Rip+WYu0qvIzoZl
zSLToOg4e55ttGLGmpvZ5K+7vx2ixfy0UxYXa7xvGHPtXSrzBx1CJTXRNzOtr2OU37oWXoacvO9Q
bBN/sMXK1HDsPUiUhHHEWQQ0zrcfnG1Hvk+iRJn3eyf7UMwONSt8vnJbQ16YFIFgybsa+np+ovwH
ZPsUQ2iHmG7KIQrf9EVNQdj4XDO/jvsUfxwTot7H0rVB+lgQbVzDQvXCYlsrgx1wzE8LN0NV3nNb
B71qr70kq2yOUzxQF3fTtVM19dFhil3SmCD/ifTmud1R5erdq1q7O+Qk2++VmZ/9HDeGp8hdcx4W
NCAoIGnjD5G6DYx9CXLUT1bfrX2Nv/cqbaEnbWq58xSLKutgBGubF3IWz+kuIEZVSJZsfJuSab1y
fgiVtlXBNet7lA8tZS/+GLaQQdq8hsPWQyD/iHcyla2z55S6m2GNeRVnOw4cWyGv6QbT81YlC+p0
eFDnTOcF99YnX4w3aYs5L1co0ATbTmk+fuBOoYeAtSfTrxCx3K9s9A/wVV5F0IXFEvTP6yK2hk8+
VHjWNQkZT4Pw91oF2+2m9K/Bm5LG01ETQ+cPxpfAwJcmPIWYx/mP8WrVvTtnzj9444El3R3pRYjM
JPtldQb9H77eALna8y4zQB/Dgl5q7Frf9FM/F871pBCDX3Rjy5GU569kxRGfW1zxxm68oKbOg5mV
JrJ+Cce+1jp9QEH7xOjyEYosLTaT1dGQmYPxo7e5T7cDNbYt3Tq/awl9K+C2q9gaizqwGsEpuEtg
FCbUH0uWYeaLPHHjjbxxK4shqne1gJtShxQhHSn7eNRpDhNnJkhBZXYcd40cPVmr3nm6IeRziX1U
MKlfBDbSFcXdYaoOV+ConO4+J1hm5TJ0T6lE2RxCCSjnwcPMDhEQWw7hCFQONle1evo9oYwXa4TE
2KdhDS6Hl8G8v7SeRzH3hH65ZAsvyZBtlfXXnxZX0CyTPrzPLOvKbD23cF4qCGNYuj6axO51yoAZ
MHXlcn0c53wvKMlMGQRztfWRV4yh50pI7o+bzmm1BXtbjdNgatzUqK8W7l+gAiSTyStNo4d4bWVJ
OVTCLMiqPB3eVMvL3L7Yzg4VU/l2lI4GV9F8CIZ0auLQIrd9SscwrRwmmHO/y1tMDw2HrU9uqcRI
hvMUHbvUSwqvjf2GRi5q7IogM5J5Q/wJfnEUfyVbEWjzpJmVwpRdeEsvT2Lbrtmil2Mvd1nLmJyW
HCGuG+YTcukHZWH2dAu78SK4DVyuJy5yeHTSP7Uy2I97hjSExHGZhnu55poePCuqpIt4M2ikCPG8
NpmzCgHGzGVHUJDv2vuu5vTMJyqacaz0pK78dlxLv4WgEs1ZUMdbF56ddKagYsdcpHLdbGb7EQKe
uJG+q+CeycrvH3m77uXkpTfUihUmLQZG69dKdeJ6oPwbtQsSjwx7tjGodugPKmDVHjkTTQd3sjCz
fUQd21gQ6XXQwal1QyrPblCHnZ91ONwnA4yFEXV24WXycXFt/krNGRqOGhPvE+pcvRtykC4sgw1h
Js71HQ0zV3md4wds74O5EbOms5ipe9jx8aiayA0//I5VSndttbMUc6wXmXqDIhK33W0yhGeE0Mcx
JSeXDn2VGMsQTZQqOoJ8k+JS3SW+BbEt/Qn+ZzgmtheY1busDhCjiNJhrUIK0wEKzwI/sk2DH4PX
6is7eneTmK9Ymj5nmw/PnUpx53VlMstmxE86tqplJ5QlV14sY/gHkEOARpzEFJZAjvay8/v7ze7X
UcplBXOn8I2+72cBqyNaiyBMHaLDxMvUmRbmEiqmOd3rXbBvUTZE5dQO9iD56D9ktIWV6EXPU64e
HTMWZQdDyemiZ06nZo93XcQwHU8uGFU550u9Q/NvfN2big77vfRuY88MB5x3N5HwbgEVgPxY59tw
d9AlUMMB3uHTOdm9j4l1z9l3CPpX0ntZ4u0UKZR7S5uQMswRevxf0eJWJAXyRQziSwuC42A/fBRf
ZAQhBLzhwTk1FrnAP7lHKzLXrCd1TDzYg9Hy6nDB1Xodombbxwlwy37stvHBbW1YsDYfKtGbtYgU
yaAjZbcsj12jfWR74cBu+lmmt55Ir9ouAQQVCUhr9o2DHjpsY7biNKcQKm58j71BHUQlYua2JGEp
QpsVqCiGMp5ZDecjvpXOlostES7IMe37sOxhLnvlRJyuTAglG+H2ysGkK0ftfhAVe0UST0MVue+Y
20f4k8FnoLOp7NKOFz3aMOo+tzf9IaOuWmZ2pN6gUfMi/xXWHXKpJmSH9WY5SiqI8lM0hBU8y6FC
TZeXuYhpHQjM2ImFrO4gfOP2fojPlG630SBTxOz+ah0D1wg7+SVQk2Oc6t9t0EHmEr9jNWfViH8k
cySqycTPFkgM4kCTsvjHxpe7PPHOYdDVdEvxKe6ejeq+dTFkS7Z0Z7ovzxt+TejM+8Y/TGLGWoJD
qZkfVoykQxMPg6zV5uNUd8vlb+oeTdSTQw/+JwjsPc3zasC/hnK//ybi1RTjzuTBqbQtjRKfIYPL
4xP1ROl6BDbxZmG/F1pgIson/bF37IhM2k/39ChbB79bqd8wql5212Aqx/ah2ha0tS9psN7oLaMN
3SDXLa73y0H1peXyg2xRiJkzvMpD/5OSARktcn/kt9mTIwfmItKobrnftuk2zw0pQCAdAdbYmkLE
LRcV6kMm9KcIFoHiExmw9NPpwU7xFcftHureiGZKPXqWQfjNmKODqwKj0O8QtOkrjKm5gViB/8Yw
CE5hVwk9zmWP4BlD0Sj52r+TLDW1uoSljK2Y9/NzhzheWtkdxt7p2kPETFbUkyMhXaF6/QtWnEL1
AfCqHWAiQacbtlye2yA6kxXO9gKzC4pmXBKHEw6rxszQ6fgwX5F0gtIR5988JhPAF/oTaBeKKGmQ
BpDNHLYo0qB5CMM49g6KI9kMgpfd9z7ndo3PelSn2c/FY3adPQUrG650mxWL6gj0zvYbiX4R2el7
1e0PrZ1MqXhFV7bernuBIYKKS4sZvF0iio3sW+lPN3Tv3Y0yej5k0eiXPGv9YiJmKCetXi+3Hf9O
dPI4R8kPlYjvbR/QQ9xtfoNZzaWPCQTWQ5SL7gpo1AQnBwknujiSG9JjghRxVkJmmis/dapsk+y0
jq9C7+uJjkSd/WT6obSbzv0YlZbaezNGBhMDUkxlIfiMszfXsxmrtk0OzACR3PTY1tMUF4Mnb+nm
iVPgtu0uSLtr2Zr5TPnsn8ju30E4gJrd7YdZVd2EydhndjqaONCoSxa/NlDoSy1EX7aLRoK96GvF
O/rJelhs6zTWHckPHqHyQOEvVX7o1XZalwriyGFN6K3ntYhZEU6DzHW320a+BYpGj7FUp3yZ48Pa
Bt84vKjj6g8tUlN6VriQ+WHoh7ODsX8OsvzGS0Na+WvwHEAhTGK3N4L6XimGJTiHUfbRjZAdtzmW
zdYnMA8FKVTgULWYvQ5iazDex6EE3yWucp+/BLtmFc3Mh5ZxfmCYaQbi9dU2QyGjzBxEtOoykDGY
NSFdkQy5PoED8TGVvEsgFWW/DF4D730uRw4bCM82xDD/Xk+9QNUdlLuVHy6ZgrvAunrpf1A/ES+S
ygcuox+JJLUZew9irFNQpWsx5Y1ly6PEqQCi1syV91X9ehVNyaeZzas32bzmZGhoynpYpmFymBCX
/XH+JG2PxDRPNerA8W4xISKlOy9q3Gs3tSfMU6imBva6dB5m3whoX5/Tw3qpOD95ZobbmPO3USEu
95CruTcMhdTi3OOkPqJH5OyDTDpFE3LrRa22mus0Qvq0tft7hGJ4TWG7jp2ofQUXg5vvNJx5nQvz
psOZlhQSXokM+dcyj/Ig9MDKHPebrXIO0W4akCDbZRN1mja9h/N1X6wGdKsxc83Y2XDIy5bzGfvf
wYZIr0ZMNqmKd6jD/quP7L5KnXvy29kU00UmjhUfK6vMU89z0xhNNmhOSVQlzG5FisnJdYKet2Tw
q06z5yFM+jJUMdjZMHLlvHtD4zPMfGBJprqNto/Z9L+NWEeAUum9mv34QPI9aSR8hxLgyovgSAGX
fXixC45bHNm9kqm6df4EjTfc1zIblyffuf04VX1QbTLCkonqRJSwqE4sb1f80Jhd5f3aY5Qn/fnr
GfQUwJr/97IQ1bso/n5wu6zh72pGpEIlmZgZroJumMqvD359ZpwIQLuv19Dxs638u0UqRrz19Zpv
DG99feE/nv5d/593Ekw2YXb6X/fiz07+2SLind7r/1zSxrSr0im28orMEc6Py6/+2vqfHfnaWsiI
6o9/Nzx6AinE10cnQfb5z/H7s/KvpX/X8vXMT9cZ4wEn6Sl37y2J7TnrtToN/RqeTLAqTDN8PH89
o2Af/jz7uyzbdw6q638+0wGygqr2P5/8etZeZuq/yzSV5Uq7+Pi1/M8avt798+W/2/r7vX9Wk3gX
rCdogzIg0NFrboMAeUN793dHptCDA/G1rv94qjTO1frv2oZ5aJtwTZ5Fv6A0d8Lfmsz6dxiFw/nr
odv2Af4DHv5Z9vfl17PBpNepGPLmn+Vf3/9a9rWSvy93ZKGofQYDuQUb+/vG3439Xfb1EQkhCwr8
5dP/rOtr2T+r+XqZm2kqAp2wEgrI4e/6/vzcr9dfqxrs2O3lP6v586H/ttqv74g9P+fajgeiiDnr
AWlZEHsO1RdeppTDRrs8/PPSX00ki3/eXvym27Omyy+Kiz///y99ffPr4Z9lvnK0iNY4Kf9u4Z/N
/P3uP5v6b58Lcop9+rsu8IXTeT7vX4u/vhCPCzzAf1b6H+//s5Gvl/++7eX9eNw6W//XQ/Df9uu/
rubrg3/39eszX8sYCLJ6SaNfltu4BOcLjBCXDQIusRhYH0Efzea+NQtv/kwXS/TiJVrS/YaF4/PX
bKAg4Z1Zp9QpjkTKEMGhPvR1KIQHSRElG4m8SxATNQbch0HXwQHu73y1AUO6Si7PoNbNMUpsMtYu
EMkBv/k2FJDO/Kx/8unsH3PWHcTqnibLITl6kDTTYYCNqEH/WdI2I3V3OlA3yY7AQS1yZt1v99vo
PmNKK8HAE0SdQe0BHxYa4HTBdbfKzyYQaaFPD33gf+ZyfQrGXDRsAhTRrwpw0ZwUW0B5HfbIklpx
06uJFTP3FbpnRnZNQEHdtBcfRkUaLkh/2wdgAWBiJ1VOBgABSIXhoo91LAx9GCd7Wv0tLdJl9x8u
9xs57gv2jKBcXdNXpCYobYwIgLAj0Qkz3TbcXDIxeOCuR6mPY1op1Cqo9O5wUS9SwvPxauoZeLnQ
Y9DUAtB/f45ieRrG8QaU7lhyHb9Ny3RWapMNEiheJ4jtyFCuWQtHqmOQ3VCxq0oPp43Za6gSqDE6
yICer3TVdkHhR3ABqIl5s0w4domJjjRj7KmFh7iP4VJ6NNPViMJcZ9udcOtvneLAZC5/g6cOe9Tl
1+0mupJLrGfo/HMwjusB3tl16HwG6KlD3TKz18n97igSSN9HRrDuSXage5F6ozmaEPa3N2cHHhMc
6Rhy+qiXuEZu/IJccm305KtSGv2Z8vu+hWkPLhDfJZCSD5G3bY+h14JqWTxk5nIvUyretctZDfu+
P44eBILRsrnJ9mA5xEY2GRiNOozxw1twjUeRPaw8n4+Zxk6vO5jPFq0AZ3/AHz02EUvzEh5kVGRt
5sM2wFgyISp75v02tN+reb25nEFhR8yNZPsvWNhIkzXsgSl+N15Kb1Vof059uJYhhl8JDNAV6wZU
jrF0LGO/i1FPpdewKZZqRm9IrPVaSeBbUSy8wy588M5mgynSw1sE+fJKuQDMT2QBZs2BHgyww9gW
AUlWDWZ3pV3ddp5tAo7Oa/pW04ctMMU+ZT9GOcRF67cfm/Mak3leuQTIy4LoBnoCu2IDWrly9uld
yFe1Muja6/49nzYf9Mkx8H6l+QD4hEf8hOtR9WXe+Q+7oVkZbbKizD1tQYb+tPzaZsi+lQflVbi5
mDzxU0yBbfYJiTGEx7Hxshd2yaCTrqfokhpsFbsBWoinrncM6XIxC0TxILhrV6gTPdxX638kU4y0
Z0tdbedvWkzPgOlliStc1iQf3wLjbuGh9WUWmUYa96J8GpWx7qCMU7+HSONQbwSrX+StosCnYHd0
KTsmsecjTw4eSRe/eB1EUbStSYkaSfeTXw3deI6yoK39wB6DCMCllNtrm7sP2k4zXGP12e3f91As
wNTYT58zePfhczaxZ4fug6uBm6BZrvKg8YnLP8xqswpy1boBxuvQvlgQGv4eJHhqn7x1S3ILLvPV
yfw6DvGxPlhuIh/8ndnjrnZAWsyoryn4EEhT20EwRgq+D+y4/SDu4Kh8EoN9D+wAX8hs93HnVYtF
zyCBkogmCczdMYywyQ2ApCwE1nmpWpwT5aws6Ljuw+EgFfMIEAZtFqdxRQsW2rSm0qBGZD5y9hT9
PlpdRWMz9wl9AI1i6oXmXXmxkMnaV9FgMRF4UByk/L60VlZBLi9kPOQIrfvXMQmiMjFbJVfBq1Ys
e0VmH4LMCkcMlH2tPflCuvDBrRdx+tURuL4TF2ilBBDBw0/lic+ehz/1FEHlmEG5+0lb2LRHx4xF
utZTUfIAIE0m4Wqxrf0egFJYe3Cdy6a++d10O+mt7IfterQQOjUEq3DBDrOwyTVa73wTzvXqEeia
/ngH36rgisRVlLaoW9v1pAIEhb4YBBkb8CKQRw1pyy44zXDVU52ieUiq215A2IrS0zSRD83HWq3x
PctkX8W+PLIgnYqWGlPZhYL/yJazgbPekiGuJkTd2kYduPbFiYp48G4A923gG4a1opH3M5tg8FG3
HiIewRlYwCil5ADX+ykO9kNq+vig4vCQ7MuNYMPzsPpNHEiA6Ax4yDbJN57gNPPU99xX3dmVLcuK
ZJwewQA/9Yl82XYjq3jWT2zef6qVvIYKXA2k4Z5MDWnXmz2rUgHBNdBAWQNCbtQIjEZpOKkKpgyJ
9UlQECqcHBbuobsEpNobXPv3vJVPZLTXK0mKzl8AuMqjjuWbWHFOdEY3oUVuELlrtgMi2tDn5s8Q
tcQY3nNvrqIZ41MAp5VHVN2gDyW8Pr4QIPZqKzE23zezvrcanmAqgYRmCjIBh+Pbi59Lyp+jaX1z
0/6rg0nr2uiwO36ycf8EfxWOnK8eR3SVWu7BHRcBHiL2Ld4BpKidu1oEka16NLzGefuhM31qLdpy
oG7WQ9YD/TDpLx3rvTKIsIU1QBiGGPaTD9zCi5diGvyhopceITM8iNZHlQQwokZT1GEl+emt191F
IMtOaoVNjya1tvS2WBWMIzZ74dUkLeplCqAddxg+XjjqaaRDMabiyiQ//R6NR/7y3WKnTv74ykcx
Ff4mX/LZu8LM943PdCysTXHo29tgRJqQhAfTLcdV0UYfNSRkjcOCSQKoBEfLVbHAJnxnG4xBm463
PLvQC0bXvt5ItebXQqlv0kagGcIBTSoYvUtGf0m5npVYknJY51dQIddhbu5tJsvULg+jad+THjCB
zSFDdYt8u9yqC3yIcqXeIWrhcmZbsePcELh7V4FJ7HWagwUZzVrjSmbXGJKH2G77KUdnsupv0RsA
2gbNQOiZwXCxr8RAlttltha6VXeyg0CCLh8czRg8Z9S3T4rIX+OlcaU3cgF6bZ85hPjjzOCqAOhJ
0bWAHgNw50PrroBusQIM4zvaYCpMuWFD+qlJtbuJ5vzGqFFUEwVLLzl6vmCtRx64ArRQ9wJ0atam
XhHtCUT+CAc5xWFMU3QQ9KCsKhumeaHRww6dBc5q/w089YhzDjATGOoi0TN/NK42lJgnBDhkkg/5
p79aex1sptRGJceMmicv3lDN5fYdzG+xbR5Hu6x9n3XetC6Dq8E3vAtkTkKkmeGKSKWmCtg8Bg+S
sAlM4NTCPoPXByC1F8d+d9kp2+VriqR+RAS3bgQHjtx4WzA8lUMw5Ncx+rFcu9yteYfTZeKPAaaf
SluMNUoFbMLpuuXqd6o55PEAdrmInqnObgGc/AhWUCn7rJF6o0mI8qyB3Xtj2+mKIFlsIbK5vL1F
ClJ0c3ITcvGCXPsFFzkcy6QNwEeH60+oUjBbMrfeZjlCDdkqkdmPduSI5uTBazvI42QCuj1hdCwl
maHdJq6H20SkKHAHorQkMm66lv92TR6bq0QFcwHf3SuCdXlO1FIHYbIisfIQW1PUwcTeow0VZq8n
7iNo4/Bcf0ASGw6w2e6maYeLuTN3AJcbafjbQTY8gyD6gUp5KhMxAXsN4PinOGm83yENP7gSJ0rg
DnJmrsb4th/9uMwZYGLZIxHdkxbAncjKHE053Z7czDZ/6j37C9ZOlMfXfKU1kPdqQ6d0gVaj2rj2
vnNxDIhkelvn7myH/XGPIM648X2KPdCqOaAxX7HnMQYyuo70OVsA0E5+i7wTTflgZdEAnoHl8HEJ
AcApsFf2oyNbwYfko7M9K9yylXFLwiaOtqfQR/NShxHIcIRFzNsLcvYrAVBSSZMWqBFZQECCrO/7
eobv8yxTjNK+X6a6D3Cc4iW+bdf+ZkMr86VICpGO6RstklcP1xiI0UYGXNV9D/WVFzTEX2EDJN63
WMWNi1GOYZJSaAzM0Ae6vWSX3t2F1qMQmNi86Cpi+s2x6EdIvK2hofvmb7TeTNCVWytlyWdkhLiY
WoeWri2vkZi0GCECCVWEYAGkT4nodwS7oiCr/QVT+2veLPiUhOUW+g8cdH3BprQSObx7L8dZgmtC
fSRZ9ovDX0KroDpF4XJ0W5jDeQgepyQHOhXkgIojtM4JlVy+UHOemAoA1nHNBIzxcCsDQJFp4DLk
Ad1YBjkQHsAd37tgOs3UXHkAFCcF6E/L8bmTww3zydnNU7Ur5M+LyeHBB+FUEHlp+euqQun9FlLA
9zH+3IAkjf3eVTCs0Cem7UM6LG+pXn7y3hx3mNokDN7BdybVGC2iHPapoOuMtr59gSGAk2eMvzmR
PliYocXW9TcOHUsePMpCdflbl4A/Af/0RM2jjX0YoSjdi2HOJKw+WsFUupFJfI2bdGLotqYm+4pG
DT+9G1F1OFxYomJwBfJ4eQ6d9+zndmhatj2iw81VuLTBQ09zGOEdPaHU+p7ljxm0dkAmfVoM8JFL
Yzok2EgwSYq+pC5U1bYkZ2BjhZvtwaQM/BC6nuXzhA7Qs9/RI87Jch5ZVK9dgErMAXhDv8FQeyGB
8nzWLZouA40+v5bvdW7Rezqk9TL53z0pz9lswwNdt4NaaaOcRNPLlFogVeYnm3S1JdEJ+QV6wpFg
LGmRIKtE9bXc+eKETDo5eRfyxPEchIwj2Aypke976PvIvw9TBAYv6z63lH1nhtXbhoZkz9mo7PIQ
0NX2qmIuaxoeJC5DUgxu6AuNrhbSwdqL7XcxwGGncDsr2uFfy8kMFiZf0O0YoIUzPeJj3QW+IuJ5
XRG9EwWgdVyQcjhiyjzTYwETYAAklJ9j9TnStC0EG29Ny5pIJBxNr+vVKMIfuBDEkbLOomgDjzyZ
n3zZngUotsZTeV5MGPF17qWoDXMMpWXRt8PW5BLdqhtvwXqaCc5XCytU0bacaB1LNxYdmuwqSaGF
cP6pqLz2UzBNKMESlPXJWOxcH9mqTJEhzy5mFX4uEZo65HMA7/oA8O09Bc2S7iv0k7w/iWj8VPCA
mlTJz06i1XdxSzOF7HZvAapOeCj1xb/397uZ5cf0fkU0xVC8RafyBw9pEybuNy7Jcktz9HlxzFFB
Ote9S1/yYL3aZg8kx4QqXkXznZtjcGVw/1K4VyIPD95FCmfjdi0BXda4761tOABGArO5GMflBWMU
NEgwAnJZYlLP7XbA94p+t20lOnYKpP+MHlSv4v+PsvNaclXr0uy79D0VeBPR0RElCfn0udPdEGnx
sICFffoekOec3P8u09U3CkCAJATLzPl9Y5L9ezB1tCN9FdzI6MMbHivXeEQ/c+/kLaNNqCsWOot1
EwTxClEHiiS0lA6zBQa8PJtodstqV9X21nhWbR3/h/Ew5K3CBa1vSy4eQUHjRsnScSNN46mD+6GF
fbeZ0Grxz3jhGQvBfTjZe23WvZlh1DAUXjECsLmz+Dt0NGdVa+TE4XA9dvq1F4U34pOGNwgR81XG
eYi6m8xkpmbXOrqdvkJCoD5FdaOvRr28tLL+fkCnsB2j+DpxurPhoSNzycmapGE3TALPPTbvYTTu
tFek1K8OzuVG5cZMrQcnsu90u9jgz7+IvGmXSiwo2Xhsap6WEOu0O+wbQ31qpfWmOEhC+F0HTFVb
3LgEYxL6f2eKjZWqd4eqvUwr+6KhAfDMOF/XUnsO5smrq4TnqUaroZXnVLcnAnfNu6iGWSvwkLUV
WoYIuVYPUEdVLcQiAXcLo5i2KL39pOKmssggl4F8K8zuRkTtBB/AYk7T3jmZeUJk0axJUjCmQmrv
krHkiynKxsyTTwYAGkkZXa7MpHyP8mifWOmxxlusptZH5NbEqepabMxMC7dDvNNHcZna6bCuq+wg
ugE/iSr8qrReU6051jqZWM+K/STFf5tI4y0Kips6tny+wqmNrhxoCM3UnwsF+k1qI92IwV/0xm0g
FdwZwddUKPf67FnDsXOvpC8dGgdr0tdKqArGXDrazlxsDKm9O6086F58BxEnPJRF+iGD+WJH2cuo
dY9pgVWlMHAaNyW/Oe4vx7S/KJP4DgvFK0OIV3WWOTtlt7XE+NKKsF+5Kh25knvpOppKcz3pDvLm
dolUDruBJnNjjIRm1Vg/olonmhC9eFiC5pzqOc/CEyro29ztzZWjKs9T2J/VyjtGXnGh04QDRdnJ
skRi0OuoaqQf9/FTnNXm+quyxLtlZG+BEAED+PImV6oVEjYaFxt3TID5w65OU9H7AbZXm4helmri
ZGT5HWLIVeGgISlQv4w9FqZICx6TBFWs1UJ+mXrnFE+mQZoaMb1Shju7Kvq1upbTkKwcJ063U+ic
IE2+2mb1gnT8qssD14+5T3lCHnE7OL7SbryivIhbN9zpdbJ2+jb0HaVYG8l0qQTFsci6aVdZhm+1
kH7o8hTfytauztOFirLbWx0K81lPPbhY7OYfJQzvdnAI3oBpYlbOiI67uLgwsgcIMpsoK6/rSD5F
HdrX+RacxkpfFQyPtqHNjUIs/xK7346I+FPgyEsit1dBE6jMEvSe1knzrUScMjO/k5H+nA+2yUQv
Yljbi53rTX5kSjrGIr5DvUA/rBKUIXgs9szG7uSYPwmZvDP7ve9dKQ8OfhCjmIINBIEnS5xrETwz
PGgPUcQQJSBQf1Zc06/RUa0R26egmPR9rZiE9ZLRYMhQhed8VM6lI5RL5pqPQ05sd2qdbS3iYoPS
omdOjxAHQw2RcTNL90V9UZQKCQJOAMNKeWfeuxrb7t6MA3c/TMqlYFZ+CPOUIKYbHru4Z9Ko1Ftj
bJS1SBDdi9HajU2uHZUMLXM1VSGZCIeJmhupuzzQduPoVQdLcZHjj567xgGW3ypjg6YGMsduWf3e
FuT7hOeS9M3GyeIULbDQ6aukxTQ+L3dZ5G7CYnhyzfiCxE+7tR08VZU3HkonT3EcOC82cWQNA/XK
MVplz+/ZThoD1dYMiPRp+ZqpzcOU1c2uY4Re9/RhXU0AMpZ3YihfWwkCKrbpfSalP5ha5+2c4Mtx
RmAvGamhirjx1FQdcklUBA3eFKUdJRYmhvZ2r33iBuahYYSdB8GbkZhgc2xC6FCVTA+LfKQiwapt
miW3OuIcmYPnCqJNd+8Eznvk6ZhfzFUy0ggHbXAwpvismkSspKc/eullixQBj/BFNX9cPGdgDFur
EIi+9J774JoQMdxib+K/WXdjcp5U+zYXVyIBw4Cy5q4IcbhjZDrUwiSk6VzhYVzVjvtRD5ZDZwjJ
y8pukjl14Ck5YcOhPplq2OOCMHgivGL0W1Ue2w7dYxVWw6ockawhdOOxNg5FZ35S0ZzZG/wUdOJV
GhEJtYN2pTmi4c4ynJU+YrwDIXVVJ93TkDcMh4YEW6ORf/Xx1FzIVO5CwtsURhfEwTw62BEIC64q
34vUp3h0LrzwCxVUclLr2YvAhFPEbkHzmNzl/UNgYEvpXOZoUYg8tsT6PcgSlXCJMsNLmDs7yPJg
yOySWNUeU4/WOpVA6lJCLNCgrJ0Wn8yW6IvdmZfMse9tNX9scjfzlRqDQaeBoAgVWGGuvotnKVyC
IpM/MWTSru5NIocEqdBpEvbE+Dtl5EqwNAulOk6KfTlYabpDGcRR+skgF7ZVXft1wpCY94Qqg47k
ShdyVDMz3uTAHE4xICwVmbtObVvzg6m717KSgapR4SyG9LMyCFhZ4iNNquvaK/p9Ns7uogzPiG4e
ZC5bpDskppqJ4JPjpK8tQT56m1LBbErELCujQ5h08wBaf7Zs/K9EK8Mde9fXao5mqdeRt82pp+Cl
IsKCcUlh7CrPGAcwDWKoDDNoegxGbgIwL0DmCHa2quLtustOmRE0eSt8r7BqxvykPeyudw9tRcQv
ntqefBk3jGeEKQyOeoN4DvhdnbY3VU4SqLEa/pq+PBGXvwgtuAotcZshQ47cE9ZkLCUOSYeFhtnU
LqpMsANtrF5I0u44SmnEHN3BYxNfFKZ65QnT2JlqW227sTxMVYJBIy38SDdB8oV0DmFoNqeeeHvq
YmlI0uHBLvCBqvIXWTP+/2ICNkdENoib5JiVhNWZt+YYX+1TbXTbQjXqdV8V8Vk65E+rmqC9MAbl
VHMXwwADFiiRezKBePK8wi+sefxZSus0dQcrpSXN4vKhsCdjj+csoQkrx6PZzDmhWlVWrZbj23LS
mnFtZq1gQna+GXFbKL2pn8g35pIHjWmWbT3kGbYxRyuCtWuuCx1KhNULfLM8oo1w50fyKhv4iHTk
ETay2lqbpmmgoqvO+Gsfpc21DTRpQ9lL0dDw2G/y4aG2+cWVxUfqKQazIbRp1kjJ2G73aHmWhhQ8
P7sEJU9heaMSQuGOItHNv+JHaQPlESSCH/DZmhi3RkUTqs2jLIdcj2+7KMGTsNubTNxXqpIrvt6a
xY5ksRFZxdZDhhlFHZ9Xvaq2KW9zPfC7ZHwEx3AWndNBTUhK9JRYK4qRFNEEQGCIJ3ZSvsxc4QpY
4Zsw7HbjuO0xJIdK4NDTvRqABWFzW3zoMuMSjcl1Nzt13cB9yKLO3eNT6vywEmIl0aBu9Krat8Wp
LriTrQDXFA8SZBZxYY6S5mYo9IOj4+xkWGFxz5lC+xhC61XVv7ph+miL6sYTiW9Z1fXU2OqxiTGW
N8Er2j2ONnUbQ/d9AFlqMwiazIwRj6303WVPjtnGP5VEnd9EyrNXmy5ShVpd094hKTAVx88m9z1K
TXI6pL3WKGMZa0yMRUZGrMxrd3pJW5kPY7qh2z4kRjAebaw4q5ipj1m0DGbDctgqQtllIr6TSqZu
a/daNxUGhur40A0AqhqVqPBQ/5IdGRG7x3cXFg0YIA+8zpBNfPvwImrkc2aTIjO+9C6+dpntMwmm
V+y64dHUmQ60+NVWkacwZt/XpRVdhSWuhNIgbcBYpW/Q85bdM/AINN3BRdqm3cpsP3qXgL5ICMF3
oXIvCQqUeuatQr2wCX4Yv7qA6WGSydxHC/KqMHWvI2eEHBabhzxJbhRTAKGxoNs4kyhXpUf8WuuY
80GNI/gvik/V6N9kpzJisfu9RtuzS4sS1mf2hqM84FjMJYrLzFh36lt+UcJdha+oFla2iwwwnlO1
SZVkn6uwherAuK4aLzmW6JLXRgUfCS/gKLwT91Gx1iq8NpHs+0uBNcusEbIMoLOi9nUcyyt62IRR
sLHCVBLDRC3QgYjtmJTNGWcZUX8vEdfqJD6SBi2IjJI7XfWCdVQReo1KC0JfReAEA117VdjrOFfe
ibX3L0q4J/uKjF0xL7uGNNs0FO+OAx/UMZka1c1lNTtzEk2ddiFUu6t4frGIvuWK5xyXTfhU3juL
yINIbX5t494DLhj2OQLxVYoEggBRunUVD7Jg3Y0bUdEOB0K7T9o44T5QHxsR9RtN1511aOxdG8+Y
OXmPYRwBlamJaZdN3vt1wEQm7yfGQqt6KKtDNTT3nSOmnY4Bye+AKQ2pGZI7JjsHC6Ta8fDgInax
KEkX769GJo4hHG2sjcqemVda+kbdtJedcG+zggtaTPhVhVZfSk+KVRqDpOR4BPCKJL1R9clVHYwE
+Qkz4ih861sNJqlDWj5ptQfDrhzUHS+iKoJdNGCwLkGX1c5VTkZsg4UdOTHK+UAo244Uq5YpzaYE
WpZg2grsDmt4eUzrdtjmeQU8LLgESnYR2sxVmJahgxXwYpWUeIyGHtoTgkHO8EmTC4zNca81o76p
2pQwjA2JYyT/adIvhZlkJoA3M+iukwDXeGwZ3UYWebhVMvBvleZ+OVaH91A+DBKlmVkz3HBGFLbN
SPtsTB/m4O5rAzpr8uXY3KBTnr1XAyQN1ZGM/RRU/8UYnnpD/KpTxBSSm0tv7oe0OXk1Ch98mj46
819aCtfA8cx3s6vxyRsaaDmKva0D3TnroVhl5F/8LrQPHpKfo0iGX9qEhS8UCtn2kgvgmB9wA3Zt
pKxximTbIXCTTZ9k9xAiyJs6OPmRkaPBG686g+yBZQbP0TUKFFqVddBPfqvLjdLVF4DHsh2yjMPY
BVeiIUHsEItItQGpjsM5sUE95oX1WU/DhQnegFHqJgqiE4bkYsXdqSAIarapiU8rnUdn5FGu7CTC
0p02GDY7Y19Z8qBBTGrz4U4ZJ+2iRQukC4tuIN7DpbAYvBufemqAM4YVoZRyIs6V0hlw3fRqnVeI
nmo3OklyacTcXnVTyjP6T1p7d9wqUnqbBo6yZ0bcLfFNVsLlC2nry3rXmNrB7jK6cgDJfqaJl8yO
sdYN2JV05TO02tfUTN8kRGXufn3XV/wvZtyvYeKkW3tqwNUShEyS3FeUhAyagZ9PL0GCmLjYiDCQ
sbW4zB2aZYRPtLDHRCa/+P9vnbcav+QmJF5AmJagf+Op+A6ZVlnh59AMt43ufIpMPrpjc0cWAgpp
ooRcdEneGXdZFTAdMLVZvUMeVcFzbZvgjdTIc1dtPlVM+VWyzk5gnESlvWlBD2apQCc2Z7MKGSJ8
yVxgYYU4dIN96urjaIw7hyeoQL2X03AHtvJktPFXrePEhmU97EpAzX2Ae77+LJzm0RMh0eiivKrM
rRbQc9KmZ/Dr9rnZXQwAJfDO9iRP/NaNkdSpptiGDFQr4WS+NdtcaHw+HP2ThKbrR5N3MSBJ2xSa
+Z7l4Q1m4egIQ+g4WNNiKL8QAMIYuOdnG1BgWlT5To6W6iObsxhdQGws7J3WD+G5kaLahk11iw/M
V62Sxz81jzWT0lBWCkZ50AO5V0laeIxkyWcEcQ3TgjwYhcLvBqdo2kRxGN4yCbNDXxl7LBCRdyKy
sR6aYu4HY80fnOI+EvW10RqbAagDXyPe9PhoNy7R8nVNzM8GmLuqSJev4xGGnmOk58SubkJYtyt9
EGSsBpIYQ54QrMp2lVQAlIgrOaka1OZui2sCvFrKoEw0+7IA9dESE44LyDtyKHw3mi5i+NXrIKoK
XxXyGLrJIQhVhOoojjQAjD78mseYyWI24HfpGoYAMoQDx6AfAMRHSEKvSgAreKESb5RRf7VldWWq
cp972ehLjfFuJnGHMK5W1kVWwtrur2VovAnzFBq0mkPcO6TDvjw0DqVpQazsvE9nlK8Ev8zKfSCD
shuKkFxJejKYlEYhw4gh1K+cZLiKeiTVfYvaQzuIMMu3GuEBO7evBx0zHOGpeicq9QhXBrRZrT82
A7ybioCplYNZkV2y9gr7spiMu8BIbk3alK3rtLu0nnae0I4BPbnpJuu2JEFmg0xKEqKRWOASLBJ6
NRgbZJSsuSGDHYEupoFnrMr8EJegqjtt60jJqIRgo1cMSACU7GwO9UeQdB9pQ64imVZadZtVbctD
M2KFKZ/Q3X/Eg/XZdqUfQDo31EzsVGUgXzYCMqyYtdvRGyFZEvYYyAieKVdGOd1HlvOQOMNe1Y0D
psxqo0j9HPfKjJdFo9PSIVoNXtvzF1pqv1IFHUZTrzvP3FoVPazavyFZv87SN9OYAQfpgaDuDZYw
nf+vfJwCb1ODPsDqpP3yyho1kvcctUjbyXSeFTAJK4R2LcLZ4Wzl7h1eKwLcuftLrbtzG5RXC8r/
rzoD/8LLfy/FWMdhJL/x+f+s/p/dZzlXDG/+93zUz+Z/XeWgv046Fwj4lxX/z2oFf+P65z3/p2/+
VXLg/1GsQOPmXX7gd2GT+QP+OvC75vm/1zGp1de/C7fM/P/vQ/4qVqCp1LIwVQ1Xs2PyD5rUiPm7
WIFm/ptLOI0JnUa1AHWugvF3sQLn3yhFoNpUvzAdUi8eVXn/KlZgaBSNovgB1d5czfI093/9/eP/
5dpTnOE/qVWg2Qa/5vdaBVixLAYRc60E5jXMVW3ef/+pVZBXDlrT1O7PrpG1hJPlhAedl2FIp6MW
69MRa065LkTIrE9RGWVVDS+q9/fSvBojGClQwG17OZMgR9Dcx8Ab4Y3NSwgI8yanRZ9tCmh3iu+l
ZbWfV5dtRB3me3LeR6nSdufBzlOHJNmG5XgPvyic1sw7CkS5RHKfVCCleiSDbeICa/t5IWGLOnhZ
zyePxc7MmTqB8Gtnm1C9OCUcCSLFDhVeQcMUCK6JGZkeppblRa8kBnoieKz/LDJjekd12/hhU4B8
Wd7GrNT/tWeCmHBaZ2kyAiJhSmjrCebd5Yq5Ywa4jjhzAtpvjg9yFb/fRoBxaooj4rwe2cDRGgME
GzON8Gc1W7iEhRIlx4o07IzSK6bUUtfLYtjPEcdlcXlRSIEf3aECWhoUIC0mQNxMC/jlPy8k4Pnh
IUJkMjvz5SdtiBItF86mnd090WzNcbpEqL4LDhQXRGhrxX7ZvOzwsxfoywerNxQf/q/cjlV1S7Sa
TMgM41uWFgzfshS3BnPuP95W0bFovmEk+VYZtPtgJvelUnCRlh2Xdb2bL+Rvb/2c/bdzFsZ8acfZ
20JwDffY/D1+Pp34xd8nXTYu5/j+pGXxZ8/lwFzsxMi9lirpjFyAxrYsKabUjwaoJWO9LC4bl5dq
yl4oL4I9cT7i5yX/Z9WqlHFflPA/5k0/23/2tRqcFqXYwbspjwwquPJNWPP6vbxs/nlh6l2iUZjf
Xzb+p+u/nWpZjJmbbVPLQErEZyyHLEvf5/nzFL997n9YTLwPI+/Lw5+f8NuZMntE2dAxW/3t6N/e
/2++/G8H/Lb486V/O/Q/fX/Z88+v9ueesZ2gIMqMrWOlDN1nv9rP7b0s/Zfbvp+LP9/Gr1rs/9io
zLa35dEZnQz32R+fIBbzmbI45sx6sHc6TdrPMT97/3Ha5Q17uoliYSHX41bIQr08Lksa3pnfVv/Y
VmIhxLY0H/IfFpddl7eWpeVlOe9yyp9VS+loAZf1fDndsggviDP/95++7Li8LB9jmeSO2x4/xvx9
dJLu3dOy2BGuUyFBT9pO7Z2dkamQVy1XHMfJgzaftFl1XDYuL26GpH39/day17JVxj34LGdigA+J
t9+YEv4IyVhONalo2+6WRYTjeXn122l0G6s6+IV0Q0CizIjycoBUCA8lp7rGOZ/GFNoho3XhKTVx
ant4Q5zxHExCrnICTEUEYmKo27c0Q19Wy2FA2vMxm0tzArF+rjT5ehQF4Ww3PqESJ1I3YMeBAdDm
kOXDd2PqCInTBQEbI+kW1JXDTOafb/n9M0aToNEYw7ho5y6tm9tx1J70pUsn+19ta/559/uw+Yjl
2P9y1Vschn+c+n9wGsO1UOqa7n45M3MM+pzlk74Xl63Ladxvm+V/+00oC4QHbSx3v3+bZii3Qh9v
xdKTfRvY/nEBL6bYn21/7vPz9s8+P9vEYvj9Wf+2xc524Z9teje7iZejf07x//cxy2l/zvhzmmWb
l6TPeeoWx9FjvDDM/Zk+96vL0rJtWaUHvyajPW5/tndRA1Bu2eV7cXkrWfrV5Zg/zris5ksPubz9
vedy0DR/7LL0/f7P+vc5I1PZjIqVbSY0woQKlUuL+M1JU1+oVJOfoik/lxQFYHQBWGho+2HXqL1B
wEzztuhQNqWbqpspMNo1kCWxTiLxlnbov9zRi9f0z8gEI8wUUAoorJPn58bzyn0nKUYh1G5mEr8Y
0Oc2Ij6mzYutuActFfmBeLe+LgM9QsxxOxYGrkBAMSulqd6pR2NuOkYYfmxcunY4XYdVsGvE4BJU
zIAtxtU9gjNmS2UDP5EyVnkT70YNpEA5WZdhr7rrBKoT3KrGK7wdNRc832IebKURwvQSvoc6mxIK
TK/E/Zoqek8DrEZjb++NhgibFfTIGtJtLobG74as3xaOie+mug6U+AudQ0B2j2hLYttnpgjRKug9
UgJp+jpmLu48Ny0QigzlxrWdY6ZTR8ZIh8s8Fmd1bPySsftmtJ27DnjHwaI+RUQVgKqsQJp4yuCb
knoVXR/f2kQNN3aIGvoVsFO+idoy4p+E7wgXIGH6OT2VWfzqyMnwtf5Zbe7aUFwDi0LnuC9zNfeF
M7dzVrSbauJzYiQPmsYqyRsXHXwbIAxHg7d2bkwbp4ZNslMH5ro2ZFmsW7d8KXvsAq4MFZrFwEBx
b9zoxkfWecYxx0aGWthBZI0ANJf2uYirZwu29qZ1YRSPN2EeHhNdnBIxfIlcm2cMNUkz4gP8F0Ju
NQnLOMOSvAoKwIFy5N10RKwxpkdKg+XrCtPjFpfdOm898uu5Dhuy8t4TSH4rHYP+eTRyPJ5VuLG8
Mj5Ejo6c+IaaAjnh5LhFOD9DeITcaYG6M0PL8Q0U5WT7Eot6OW3Mz7IBjg69+1wASbiidMp00z65
dwS8up0Tjz0Kf+VTAR5UFWKbRepD6U3lrqYeXEbOGS+EcW3gpyxRwVrQIgaPwj3SItEBNmvdiQjF
IE516jD0JI5NYxsVWXOooJivYgiMm8qtnU2EPkuJYzSAQej3Vl7tEWI+h2n7RSx62ODTbeFHXnXE
PRCZNtaVpZ3ASHepF1zCTLFPbhggogTXO4gPxQ6Dbe9l2ywnpVeVaruWrYbdW3wVlNmhuoS2FVQa
QbVTo+k0p1jsvPSa0kMdJC0dB2Mz+6SiDB1JLry5shBp6pIumrwIGo9ZfOKGHQ/PpN2KCXMkUmHO
g2EcqeAzOqgbW9q138QTXaXeHpcjRhFFm4gaUkXZXFONRjy7OINibSImDCiD5wPUNhBQEPENmayW
0T7Jh8w9IWmDu+LmlF+j1p+nm8eqHLWTniTBmt8T+maovQ8gwPwAnzfWg1FcD4V9GAf8onXmkapw
qYc1ZO2N4KkCSpRDxZAlyU0tBgcW80+YSPUpjeb+mvqOPrxWgWe0gdw6RqghwzLv9XaoENHLO2AO
7n6awNjFCXnHGvq0VlpMyBhCV0hkL1T3mEeRtRuM7Hromf51qTnCdLN+RQpK6Xoa4aOjOoevuUKM
pa1lWDe+cOV2SrpXsy7RaPTYaxoefETvNcC1hMQ3gipLCXatFQ5bctPQPlvxS2kR1mIDNs8BtQhw
W74YDEZsg1iw6VB6R3GROsCfwBTX1SBkyOU2ZkXRhRNBX7RKNVF6RNujNUsj0E6tozZ7LFXcWT38
XoKQuLjM5qLqPdJOnUQrGanhaiow6Kja8CRll2M16feCP3eld9Hn1AWfRQnmHjaInQx3QVFdN4Gw
dq70oJdVzlZoSrVhkKZAgJL3pa5wUwRlTT4cIbw0jLvO0MzNFHsHxGkom5VhvO4T0hBGrOwoEDSX
18nSrczxG4py1lo4YisDvd2WOQm9TPpVNVwGhv1E/lBbm7NhggpJYPOn581Y6LcogB94+iBQ1a2A
PYrRC6gWEXHU4b3JfDSNi3VI+RxkZjsKrIFlG5H9DXn4K+Yx3bUGdUS0gQAKiHOtopAhgae7IfBS
sC2Rux5ldOgSfBWaYp/TULvXWlKv0uuoRfjiZUGxE3q09ySqqTxAh6XV+Z2BN5myCrOLrEirdaRm
O9uT1l0G5bRz9VN7ZSOGP/U8YDxpgEsT3EKUtVxXI+awJiffOnb6ynJc1w/tm24aNDjpPJN90FDe
p1L0w2ABiKSy1oC6onK49/q0JZdF/bhUPiJ7INQMzDaguZMyfWGCAGypQzQsqdpTgicEG4yFykyJ
9sqaxBYjaUBUQGX0sblO3dgfEzPBKkemsyDyj0kB7E4ZYScgUdmGiIj6yqWaVpxcGBMePYlRu0O6
2DomUdzgYbJBfZuD94BrY0LFXKWwerO1HIPXGnZ4p5POhLZPfCu1P2HOKRtEcdB7irCgdhD+hVDo
d5Qj0VYpyTk/c0hBR+rKrDAjIAXUqIZCcZ1Eg/Kj2Ppz5bYaxY4gE2Gco8KdUF3KCOEeGYrymYha
fpg6RkStHW8Vy/41dOMWxcgvKO/mCmbdHpkz+ADSd+T4pzO8XMlsvbkvWtC9rYG61jOiSzQ2vY88
G/G6FgfUWSiortKHUErJu97iXMUVJcstQXZJzUNn66RBv6UhkRvZvXZt7IeBOWwQ6l0bs7CTCZ7F
Da0eq1QWfk1wok9j+LroO6mXED8EeZIdp0S5RAf4ZiLzjUB5HlUXj75F2s3U1RrZp31Z1kq2M2PK
e9jjOZivtNC6y7JwmCwJWj4kD1Ry63FK1u7KcOMPoVG9C9eRtUILiI5WNctNXSJyIAWOxrij+ExS
3LsEiMCyhUebch1RgxeaBCi4XEtvfbMvLluUROCHBMYctbxrGDngtkXqI+W1Z1T1KuwMwAG6uLJs
/UGv1VMJ0Mkml2cbyP+dRFCUEltSld61qXZmJ/4242awtGw95eE51rs30fNRauKiU0rHtWM5R8rO
VWdNj27NIeu4R+W2T6KPWfbUp8dRH76yXkFb6ShI/0Lt0BT9sDbMFLSfmbezxLpeD18G9gTUJVDc
dMf85XoRlVnU6DLoXGUduXgeKqcD810kgPGpfLmO0yI4VAyh1bo8CzEVvq0CuMc4CUMbzSboqTaC
9tymZ4dPhKuFBDjWsmZjUnblUDnDFrU0hH7LxYHlBRd2kdy6ZvcOH58bAJ137HLhoizeJi1OW8tr
T1Vk20R8bWoy7otsjA+eoW5CrL1Wr52kNxWM59GWoQ6k4haQrlIYO6YPJElfEMEbUDvmpjOD0mAP
QG3b7r1QexoTKgdUaUBdKPcegpFgWrdD7LEbQxNUn5ffDtRJ2CiIg0JDvdVJrJFNKe6stv0Imw6x
qlBxvUZPWULFK3eI9DOFbX303u0+ygf8GPj6yyiJKKFiXaaEoZHirlxTe0Iv7+HarigXmooz/SDD
LdvlciPyamfPSsxAQVAYEMkXZD1SJWvULIIAQl9uQvWlk+OLYnXb0Jjd90Z5m3su9QdkHmwKK9y3
GdxkVMqCNm9yVug2Jl/t9CsQr9dZSGcc4ahvUye5EEl3acUftatf1r1uPxqFg4rtKBTG20NKrHtK
Pkf8e2tJyQYEsFTzc62JexQKmuLgkXCzuSqdTW1RF6hpVGotxZjIEtq4mCiKwcjkRtN7pGGBfqkI
zlHKmkg3nKNVotgGrtOAHF9GpKFPcLep6SmGa7yj1qDfh+NFgB92C3PsEY9CuCtqOP8oaC914hXg
JE+mTlERHi9GB1prbbKecMdAfaEmjV7hKoMZK6kUEfRfOoWJHa/TDtrYfdnhL8Lx6bZvxq8+H4wH
K0KYRLmPeWA5GH6vQXtFqdNeQDnWdG8P7+qkNOFZSEp9eq0a7lzlIvf6N29swCq3/RahhnnUhtk4
GFdQycJDSFR4T4z+1aIY7KqXk7XqoPdFAbZ4DzOfi20yQ1inQsun7hysB5ugjRebYNjRimfyo8Zq
tq2G4eTigYkrPcbfTqcgHO99Rt+VCdxbjJyW0+xQH9FjYqFogvCGPOcDiNl9r7m/TPAjK2o7ITJ1
xvs6qPhX219aiOdNC3A5OWoK+aw500rH60oSuqsTP9PLB6Rsr1HZn5XSWY0Yyyh+goc1jSfc+hnV
56QW7Tsda3/t8Zcp2k0tU+VaTazgWlAn4roKTiaKI4o6zpv6oTtQNDS9+N6mOShIprKncOY/R4VA
cTd5PURbMW9b3ugm41VOzrCpZLcxoumuqe7g//XXPfwU6WDWWAT5/YS+rLeThC8S/lIE6rJVwCg2
qVrH7zrorkN8ssyZHm5ll502hDfQt8Ib6pLe1PjRirwEbt5b18sL4UhQuuPESLR0/tpW2GO1m9qI
R/6fbe1EVWrdjPVd5Sqr0rWCq3x+abkZhVNd81DoNPkS4F6u69fT/EJoVuzdGT24rILK/r/cncl2
3Di2rl/lvADzkmA/jb6RZMmSLNsTLmemxb7v+fT3A8LpUCpdVauG50ywAJBBRgQbAHv/jXmfYF78
YYS4oLqu/a1jvcDLNE+qy9NqcZ9V0wLOuC2B9fx1SBMa77ENYTOpXd5sQCcGfP/lxKrbFgCZ4rks
jurEqi+IwEf4nYksPawd1aU2xqlenG1nfrx8Mq/iO9dFwSOMkgdihSU2YPedYcQPYz29TshFH6V0
iz4n2c002da9KoDT9WukhOzdtS+bh2IftABFUl1LkEEk7HJjav0ptVP7PpaF2rmPHdI5QbqdSeyu
C8BpXNQMBtdiV97+0m7KpUYwOwNBrrZHYHaYGU33QLo/LL6Uj4PsyLPTW/e+D0Pajs+hbJgsby4F
S6svWHovp9nKOEMWLi1ICpPB4ed+wMH9Q7bo4PVln6uXzjnM4/scXPRdVc5AyuUdtVSQCWH9rPws
bz+UzL4eLM0LH0RSPlZBiCS+3E0VTo2QaOAV1UE11b5QtbuNXaPeqT6l+sQsso1WprdZP02oy4T+
fVaY/j3gjeVkmv1XnCz8e9Uv3Bxc2IgaQeIBNla7Bf18rFx8udQerALvMas1Cdtw/2Gf1R200Hfu
66p076sCYr4RecuGNZZ7rzagV42GJtDIlWqqDWGqW0AMa6g8aacx8Y86tGlMEwTczMxtsG+u+0Y1
CDsfy4N9Jmp8gmepqK0F0UNVwKeYLEQkTTdAg8HtgLFDsuvXbV3HqN9SWNgjHokpIYQ5oZPzfzr5
7zoyHf7//kqw/yP5j4NL2Xz7s3yb/b985mf2X5D9Nz3ft03HMIVnXLP/Ehjg6DppfFvYJun/n9l/
y/hNN0yH2Zup+zqJeYABf2X/nd98n5GP4J5tmy7ogv8m/c/XeJf991i7IbCB3L8weRFb3t+z/3oe
VXqgLdo5azDNdsO+Po0tuRX7Z+3SB7+HrMuMS9ZqVHW11z+2TQFzgAbR5dWb7fJ4qqkKSU8/CS8c
8ezx77EuspYt4eqHaHC7HWQNkq4q49ACS1jnIVKqqjOWCQ5VVLMEHV92agq8o8BXsU3thY74j72u
fZc9r21VuxaEqVlr9+OXAaMDXtJ/nebdWUdklJgg/9ysau/2uXyzVnNZT/gM9Nd9CqN90ZPB32pZ
x5uhGfZtgKtasYzNSbccHGnGNICvqnpV4Trt39ooBjQntWVh/WlodnhUn1ZdMMfyk/Gk6tcdVVMV
1z0vu8vTvjnBrza/64OP6u3a1EFvAHCWo2N1Jn9AJo+kaqbv3rp67ezISJK9NtN6wV+VqiqSnzXV
FFPAZqsPf2zuTaReFh/7GfWXXa/iu4uqmoW6/pifLzLQDf7JqQAdg+onOShvtURmxkqw69skkvk7
dZPCRUUCzECJWu2o+lTt8jl1SwtbM4kcYwsmDzOrPrUZvZZzbUbwbORJspEFA0KFmNCpc173E6N1
7/TuuFMbLg+HPJRqXg4qmya+BYZ2N1qIWjKLcXikZFUV8NqGI3rIRZz0JwhfgDvyFu3MVBaFYEWv
mpaL08assTxgXGlPUNujhqAn1U4y6kK0jI0In3NiCvjHSYSMKvp26lc614w5aB8fkLLdqv745x56
GuxFgRYX+Gb0WSUSJEGGG536n22zKc1t5hRfxARARhUq56pqKlkKaf3HBpZDLwt6/axd+Oe8MEEI
uEDtwpYPU6DplOBDkYpo3Itgrcozhgqf86ZqxizIZx6PGa/DtMxIJWIsm59yVUXGsjgxG4ILlN8T
JbB3ta3fqh9WKAiQqpKORCEwy/GbKP0ggdzjivyDBljTTRL4OhZZsO3167tG4kJZQaLJkfduJX8+
GitYH8imKqyftTSvb70WAyRbYog6YqQYY0FkQflC/kd5ThxnmdsH9S+o3LWqqbNBmZkPk4UQnNFM
5Pri6ZRIHaSomFkzjG6Mf0Y/jacwrqnadke2Ky2g9kP4Jd+P51wVVxhyJW1HJF1+JQTAAIVECXdo
KYjmqS+lroml4f8QtOKgutQFu16rYLdUaMIh/slLPs3yT1WLEO6lScyMJyIpNbgZJeIjqJ/kccBa
S95ygWt/8id4q6O1HJMap7mFCLKUrW9h7lGzDLEVoC0xSiCTqSnomKz5k0T6aBJAVkfgVRHX+tPr
RhRVusjlOUk1PEhhotSYS1EUS/KIsW+1swcsPMCPQ6VSVbw8GbFkp0RxcjOFyLaDhlBQhLSTbihX
UAP61/hogodHkyP8TFoQpJIsVO3a9BYfWc8lelVdQG+/oDbkbKOy55ZwNbc9oePG5ClcbnsDZ1PV
FYUoisdOecAA8aVCM2F7/bFegWozUmDkU9XfMIF9AgesVZvrL7z8TLRruOvauT5VnSGOen7DtLM+
XX+laqrfW0HMOaGSs5u8JtjHmYH2vjXE6ytew1VQjTeAjbLGcc4dxSGRf1E/oe3RCzTJ39yv6u5A
i9LfmI5kN5BoB+2hnmBZILe+zyPTwNlaPtSysKz8rpYmOgKA3SkxGeKvBaRMhK/sGHScPGXp1ehv
6MM9+gUlEwPWvpYctlUzQaAoA5RD2zYgqZTLkGwvSX+FGFCF7uUVt0097LIYlwNnMHE3Fgj6u/Ke
dyZMm3MXSE+SDyMUo2LCPoG+oJi/umWXADnGY1EVqEEtq67Ujc0Y5cj7LSDye4MxbQrL5qRqLjmp
jJBRMx0b99EYZ2gQheesS+T/T5g/YjjLuNeefFkM0xTimI5vV6gbjN+pSLjh5Q1+aQMnJLuELgYc
W2PjVAi9X27wRl5IVSyzR2c9oxwrIDqRM3DJ2GAhgwSlBPZ0mg4ABgqi35UxIx5/n7q5Ve3a7Boo
r5gv9lsPXRsXcgVwL4owNF7sAZoKyECwlApQKQs35n167VNNuNAgMlVV7ag2X5uqz0zCCK0JfCLk
USxG6JQAA4e+VFXvm+Ncqp6BJlfHe8+RGqRNW98o3IGCFIh2so96+1AKZ9j0xPFx1IBYMkh579KG
KDEW+AYoWjDeHLwa5DykNQreGpbkCl+qajsvlQ+kQJKVnhGmKSTCZJQgjkaBUVRVdaqikptVTYMK
zwRTImWun1HN4cHs7fhyELVJ9aoDEV7nl+MVPZBedCqmJrKthLKvR4qCpEY61S5GOUEJL5tLNZ9R
eyoNbVUjDPJD0fu9LPcvN+dq3qyANOoY/1oW/M3md2dD5J95tTq87SflvuurNyLnb77lZcfLKVyZ
dw8hsayblEEfgUsGvXZk0FPtQFgDPJcOBJbsU0X/s6aai8eQqXZWtetnVbNf6ugEaVc1LCg+AG/l
B3TbQe9G7Qw5kV5VvfRej3M9FSOivkb5K1qrrep819Or2nXnN0e8HuvdV3z3ket+U8ybwosPZJaq
kyEfW1UsP2vvmuaMJxADPGo7chchh7FazjauhWXnzTawZwzf6Nd7icn15dTsusu7ptrwL/vw+kZc
qU9xZJEHNNV84d2xLmf55fZ+sGGLO9ilXL7xzx+qvrvqw5KVl5SqXvdRm8ka/7XlurvaxzZC+zjU
B78azcNIMFf9g6pQf96odVxy1xjBCqfOY1Uh2oQ35bAp1SQvH4bbKMzdXStnaaAwwLeqKZ9qX4tL
Z1MYaPvUwITe72TKT14OqQ6i2urjl07VRlVz2hoF6U6PSCvJmnFdjbrGQrbxTx20QhLPNomPJsbJ
pUkAE9iNuWyhP7kkFnCkG9SwR7J+fCR4vXFn/HsGckwgsBukLOUEWkHRkd2Ut7yaaUcRv98Dgohy
og7FpPetk4+o0EnVojq3LzUrHtw9S/0DwBNejXLq5KtZVVIAsfJN0aDHEcb6Wjsbgpd2rmZ8U8za
HxAJUy5sWupTKAvV6Wgw7AeBuEbpGh9F5De7TA8nBEgi74Rw/bwfes8+weSyT72Fa0TcIY0RQklC
yqvjbUsNw6NjkjBnaPRCP3WyGN1gQZ3JNLZhaf9u9Xp/GuQ66FqoPocZwsY0wHCNoG5XGnHFbdma
OFy1S7TONMcmXZ58XhqS1Lkajj05EquiXezhWJYvOq9gXhHyn7DlvEr9MaqmCrUhkwQHqJ0FnF9n
PF0KkUWHFheCQL0bFTchWWT4QdEWLlXVqxfxHalMf6cID76D3jFQMn5v2MyH9zsb8m19ZT+oGhyJ
yuRioAZN1vZnkf+sveuLkaBCeHCyN0VR/yBbIF6NobgZjURt6btuULVJ/lW4TfurVM7m1fVVtWsx
yHtAXXPVp5qdIYM+1/altvQP0TL3WAup1YI8oNqgPqw+F4fuXedYxm6RQ+6VfHFtamqIjNRir5Wj
LyxbBt7rrlGMUnmgz/76zU6ZGe/jGLeygaUqkKmgPaCjjUOomw14u7vIDaKnxqrXiQkoV9AfRtct
N4OJ5LAq+hqV7q5HNkafUNEJDWbkquhzCZsEsrpBx6C6vMDrYeb5u77DcBKYthVJdFKy3nzKIKeP
Jr6RplyiGbK4NvvFitCb/rlZ1dQ+am/VrAKUoP9Px1hNWxfi3wVZP31vcry93sZYf3zmR5DVNX6z
XNP0HVM3BNRq8xpkdc3fLNNydZcbzdEN+w3FyrIJstLtWbarm6i5/oyxWuI3V/hQoqAsegaqO+5/
E2OV/Kkym0OSOXDBbOHbtkF8lS9oma5l6fC/3vKrPOB6S0yS6hA6/h9e74I4esCFYMLlrzYv4fUL
9ewXdC5THuzNyfCUMEx+qeV7MqCME+HfTxb0Qy3MMgwOc2OkO+FJKvmArraBTvqWkFuj/9m2Ohlo
aITzrV94n2ttOmY5a9p4yL+i/HIi5I1g8YgRAfr7GxyuQ+A5kCS9In5G1+upQsBv7ThkM9DJYdlV
j5u+QUjTQqx2mlxvBQLypgy9w0iUYKshGIOQSHP/5g74xQ914b/944faDvhXhEYMl8v79x8aOYhM
m6nnH0AMHKYO/QEz8dJNH9vABjErNxB5tRGIR2j9lffwoZKSPHGBNmGANEYMRDRELivS89fcym+y
bBg3XooHkQOeLS0ECH0nrreCda8o23GF+tVL2kdQFPa85qyj8Mzj4EDMXEILW9HOxBeZZFFSoR8I
XrYvzZMm9BJl4+RTLA2UsgXdd2I6RJ9QHNXX5LwwCkXNWHN9vqnF1+4G9DlGV8ebINVwQAm7z3ON
Ok0E4DbyjOcCGjG6gITpUWM6JNiHrHzTtPlI/GokcIuq8R7PQIzDW5MFElbEy3cSRvepHr6iDkea
M40fqx4hFpLCMNVbbzNb6ZeylqLNWBkMtZ2scwdN7P9wreRN9/6mdC2uE6szmyf03U2ps6w1827x
D+h1AUyrg6fETL+yfMVXlgxTAaxl1RQ94qlggTa4lcFnw5MADfADsXTcSnpgtgzEYWp6azeN9EPj
OqAyhdiIeDxhZ+ds7dr7PLVoqpIZd1Y6uJkkSuBOOOEerv20arIO5Zr5wXgZdMTkBcLPduK3xM4I
MtQuIVkcbuxVPWjbZhz97WL5v2eRNZ3Mpv6cRcUNRrPeSovtBCV7xILs9JyLSjqZ3edg2EGNsfib
h5vYwHjELu6Ddsac7VQO43EWzkYY2V0SaB+QVrixAXqAeTH1Vs43QDiyA27fXEWrgLYfef6DbowI
1s1S4ixJPvj+vAHx8TS16SsQgxMXCtgJd8x/uE6/uEwe0hSG50E6dYT+90eqtcy+n93RP8RmhQuJ
vhDzCe15ZyBA34nHzko///sTGr96iGGykngiSGRDQf37GW0M7lER4YzmhFKB49yzisrXlnwYnKJ/
QXTvzsRmHFgSmrYzdzAeDGholwKvoQIltjh8bZk91uFh6L/8++/2q3vW111PSp/wijEZod6+tYWB
d1WuZcjBihu/hRLuRnw1RjLUomzXBivkDAgk5//hGvzitJIrbAKpNMnIWe+ugd8I4QEd88BoZa+T
7T0BdNJXXpm8tnUfbMMpRcPSe/r3v9XQ5WHfPaG2oNt15DD1jzEqCck4AkLyDnqHQnAcfghH9PGj
MbsJJM3CrQzmRQMi+hYq7u5Tikbrqp7EsC5d/dUwfFw6sZzxGZZ47PJbeHXnOuElE4CX28ccJjP8
/ewT8SgSwvh8kWxdZU66wcTx3oJjis9D/FI02kNhOadi4K+e3TDbpE65rTkvDCk8TmCI7JJq7Lg3
7x1mVRtSWKCHsvzoOwwAoXkuQAisyq8h2XuCdCFA8wg0rYugZl3i5uV4zR8derpVCvK7xyc3qCEN
BETwCKN/7cjhpzbfbEzddJPWLSl9lPNREbBeJ7CiRiDSTRJ3mBkCMfNSkHbgphzW4rN88WTTcmOF
DAYEYHF24bIhRKE5HlEeZAzXZjY/mUP53BtyX4bWlY9rkdsx5tTaoAMV858sPNY3gc+fa9fmZwf2
QlrL0WF28USqcSQW/g7cZXpoZASwB7Y4WSECaZAS/sMdISzmTH+/JTxdNwxuRGbMDnlj+ey+oYUH
Isj6aGmmQ+ijejyau6QYPsDTXvZagLLc4D94OkYJkVHdmuCMV1Hn3sKFBgBB7mmeLH8zbLPBM6Vs
YwPkQj8Y3tiTf0EtOkfctWKugj4dWrl9nhIW71GhF8ZznwBdFzlo5WzX80LfdGBAN5EFmKqo0SrW
7D9iFxTEjBAfqplibXtjuMmzDg1y10Z2wV235uIxgqBVHeXza1c4J1fE+say/d9L/dhgHeqXUnl4
MJAIbLu9SK3mFtmxP1FkQvg+mJ/Qxkee3rOB10vmDZhnuIJ6hIZz8dGrgWM5U4P0eJnaQFzFZ7+H
xCMsd4evBa5BKCtsOzx3bIiMYDCZYoVGfuwWA6k/A1GaAg3oaNBekG9aTU00773cfEal5ktQ9kho
tPZLM8NeybP4MUnQl62RxnYCbYN11o2XIWzktNpdveA1BoNiM3TuA+dt14ELXK5vkC305lUdjY9m
whoGPzBPz+ONg6Zug9HcxuMfcjP+KutTN2YIkNXDx6K2X5HNRPoFBdeiaoCDV4hoOS7fm6zDQ8TE
mjhJB1o/NXYpAlrrbBF8NpoxbUSjDKLPhv9qQ+ADoJYmxf1RKNwiZn7UUKqqqvQ4TTl3Mp9do+H1
jakZmGXgr0k3Z3J2Cu3ICDYz8hqrBTTMxiPh0YfO8KFtq3g3LIDn0wSIeWJCcXD9iLuBW4JQTcTt
L53LEpMpILwSOGHAGcNUIDRn68dKDs4miTMvi7qtZ1URAkb5Z7RjVslUR59QL3xM7PocJ8ghOpFY
1ylENQg0hxxj36wGnhVUu9HFKNjiZpjx5tHdEkKKPcEPhdikI1YSeGW/FrP/4IcEWHJteESAxl8j
kPWc87iuBsN8iEZXOw5tejZasaARfnJSDsNQ4uyrwPpk1/adowMlbw3AUDC094XO6FJPNW9BEYq9
zqres+eNXcbPRTqdE2No0ZnWzVWJE8AkEPpe/AzNl6k0V3lv7GFnNQcL9PgqSnMHIQLgv0DOMBhG
xrqYpZ9dFK2Hxf2AD+x5icwP89BvK037lpfTA5PWFaMNLrWmYPY05WiWBMMX8PIfQ53rnze6frZJ
WLaufhRE7SKb2UppV/mu6DWYB7yZ0UH+4FsA6XEBASIcPyRewfPkjR9bxOzXfQ8lz9IEgtpo7DsG
T3VnJAeIEkiIrSZE7NBSBDK/qoJZII+U3KZJwis6B5VbfmlMGC1tLJArRrN3VQZodU+Z+c3vTkHU
/0koYTw2I8+xP7X7FmvlrK4fC88+PgA1jW6r2USSTCtuSdDunKTbgCb+lObD99pFP3bQA+yZqrt2
OvdO/aWr+ye/FV8REgLWcKpnEa9iX1L5ZxeKR1Mk68UdXzLb3vRdwKS722P5cbcAiOVPcJtVgoQx
ssBwX6L8uckGxFwz/1vqQXtCPfUxQ8FslSPI7CAALpWuSWzxqi80T3zomgycwxCJbZgG6D9Mxl4D
e4uRGFHDLLsZiuAJqZj1OJULwnTIN1ci+4IyE9fd+lTpY47lH1FIzZHYh3F8IUTSrrRETx8qzS8O
btlirGHUD/h6aDswdQLZ+YM2dTjUzOuAdeMqcSEhRcJBe8zqOL4+PnsjBBDfHD7WsAASi4e5ItUM
lLZ7xh7uQcNcOTW7ZFPg+JuMPVwJonM4zqBOv7jPLuub41Lk1qqaIDAsCwDrHMuuPSo3Rw8A+haJ
lWKFK+S3IH7CuqBbj8SaIiiCRYiMKjbuoPf33WRFuJUkT27NmzRpnFMqnd7jKugOVekjYZTiyD3U
5cZ2LfCovWlKhDtwi/G58oH2tqInXrb0JPqO8Vgy3M7aPpZk7NSff9firzzl7TZIxgQsvP+pb/2H
CbOnVeinz23V7K3J4PLrIGIedFCHR6fN92kdwwWM5nITVTWW10O/03MdJicrP+aRyAf26E0t5ufK
t7541kqAZWSCx7gZDz24zwLFbSjgYjNk4R+5hUFMXqOZy2zqGRvseN1lFVr29ngSAZAizf8jyOOD
U6GOPQfaJ+x9x5VrlBvW+kO9Laf00OvWZ1San3JeLysopB+QGioQLc8O/uBv0pFlZJqdet99TRKB
Pr0HMLcdypfRh0zlkkQci+iuNKPPQfgZ5d2sAGippxbZVdPfE2ibSNaTTJafHXF1QKGq37WLv50n
0jamz9RgNOx5Hdlr1A3hg4bjS+SMqM9roHiHBM+1xiVW3fQLvLMMJ68hOhR+lm0mthfgguYufbUH
YO1ulqItORsv5YLDR63bW1FbxhYOxGnhHUcsQseLz/POU+O/TvJkiweIWoTZp6jCHamuQpzPwudI
sFwzk7WRwCrUSrRF3M8iNOzPWvOAtPFHtBObLWJruBxqi78e8frCxiTPv6SlBt8Tna85SfbO4E1b
u4LjhebK9ygBz9DP3xDBuR9HDZNmoghHrYLN5oY3XRSchgKnIWRcSGJqz/NsWHiFdtt5rDAfYMKz
NTDlA4YKlZqc531anfEIO1oyna6xcm2tXeDY+l6hEVgANnIV2KDcQsLaKnO0Ch37genqsitNE73m
dM7X/aIR10FgDE8DJMT5uf1pkno8qnYtQhmgyJO03+g99MtJxuUHFORnkrn7q5wCCR9n1y3l3SyV
gSKpEZTkMHj8bMFzWR7c64S77xGIrqFCWJ5/Dr0cDbGsu4tkkDWti0+Nl8e7Qga140AwcoyoXkZu
VK/SxIADJ24roDt6YW6KUVRMKsVtIsiWp/kztzjDLkyxVQd9ZNWHzEZsFDdrjXSwLrrz4iG018Ji
QWT+e9/E9+OSmyvGnO9weW5d0K8xa49lDu+DYLplmgSw143ux7J9Ltr0sU7jc96X35txOscCSztP
fPN656t18uTyc/BBBuTld5GF96JDyhlSCssfjEEhfwFCT2+H3mFc75+nHn+xpj8PtZymWNEm0ReG
PoJhGDqg4e5Fa21OeZl2nGWJc3tb+flX1n3zydb7mQAy1isD1llwOYxcQn54XEVhHQcU4k8Vkmoy
N6yAEA5Auq3dl58U7kfBk1IudNra4KR5RLW4hGI7e8FJFcWY4Wkap3fMu4OdQqHAEdpb2WgDbZMA
BD31gVPmZMvrpnwCaYz4KXMVdXVVTd0r8WJDBJwD5tlm2Ef7QKb+FSBL1TyrNwnzOBhART765/6T
I2BL2/nyOzh4AzXu6Bg3+pcwIfozDsWnwAv2hQxo6En6mgzBEwumg5Xh7ID2NV554TMQZUj4ji9N
LOxDPDG6FQjrr7AWO3kz8Z2wG1m4Dh1mYD76Z1JtAJpghxYpi3XL7NYaXq5bW6DTOY9HFcPsEum9
hjhkSHrLKw0WbLG9W5r+M6s2pke6puNRdOsECKmzweS9uR0dlicBf0/TJa+DRUBOel5NAxQtJP+I
4QltZVcTbqwL6noWU8yTy/KycQMexHkW29p5TeWwLkN/apEYQDyqHER1LTyYvNIyUHxlyb0MHNuI
nXmVD92xErnCbeurODCfDWPewjri/iCEp8JcWGE8AVX7Wi8L89oUdIyeJX+0QfpqTcvW7bKjM/H7
kuYu0jVzPYbIgAtdj7Zxp39MBOSxAA11RMY/aAP8Ir9kdHUiA6I+78Ntjx9FhXBmNYXLri8gj3bG
sjEcP9o44j5A0JjhmSkcIM9vXhc82k1xSGYQbY2ZHhC9+ZY7s6QKi2NGiPxGxDfAyTz432I1eOig
RA5OWS7x1O5bC11wJe8YzNScTS3jmM4itnm0G6Cu8K/nFQrQE8aU8HFC3bMJIxCORpgQ3dVCz+Cj
8oz3Mqw4ljC9gnF6gK7yZ+AQESjG+VwZIfP1gUCFk7QvgVftEXFlIaqXnwyk69cQO4lhpOO5sUSA
jxmj9thY29Jk0kTMvYAo44p1qvGlHK27B3NYtufe4OGe5N0Q8aaJI1ydnSD52nEh4EEUn4TOUJYQ
GRzt8kPiYw2ZAsLcaMH4cbFQQSCHxuORmnea6SH/TeCE7B7n872PmnTdmHyiEh3/ipsQxUCm9Evc
xw9aQKxX3XXpFEHo0yFFTsxORjKztF6XhflDNFwCIWnDt1vQheb2QmdYxhex2H3KEqvltmAbq7aa
G+ro2RixcCozkktqGYnB3uShaRDmhM659nGQJJD0Pdb0u8J6jAaASHPk79RfGifkZjFklYFKEiRS
VxPirDxamX5jblsy8RmiGzeXcVwNRpnT4snLDb5FNu4xn6a7BE1SpPlZy+WxhZipnokNVicd4oTG
bVZhuEGwYWUzUMDxk4Nbx3VVwe2CYByR7fGImflaT4nwaE5ebEvUdPE0zJkvjMlWQLhdlZUVHwBn
dQSdUsJGuX3suxEH7Tn5GlpEYQztBjx1umoSVJVy62PgIctM+J7hOHLPkOyiLVqhzToZsC7MyTK2
+Egf/OAxIou5h2fGQ4tfCMuvokdZA9PEdJeNrBQWfzoa8XxsNPtzSOqBVQGOPEVw6sL09zFMh2Pa
Y1meectrrsOy4wa2IwJrmp9+jUeMJZuA5THAo31K3AygwMNYufvcJDqHnhF8VTtOiAsRsuDGI36B
A2d6VjmZTEteCa9wmUfvKc7EXbbYD/iwiC0TqDbLu60L41toELLVPbZY2LGhDL4zgnrm0W3EVu/r
h7a1WAmU6au+8Kbtm1uTV+VKj3OxCWabaJgBCwjZ8w0Bez1HN11gcDYN2SbXW+JqWnWcUzQBoPsD
YCnbP3DJuZVR3CC96Wqs3obwRYfKhe8HjleZD1hhaGUcjVlwiC2lE9holPA88wvb73WVAmSIo7ON
miarEtMAxEuA1Ec5QOOdsgYvYRB/INWWh3DOG78KtiifpM70rSE9zhCLLMR8ZMF/44/o7etEDFFr
ZpY4scxprRkodKd9CBG1RQKkrA+NLmqUfZE0HvdhVZVHMgUvsdU96O2IJsrCpCBBx8BDRthl2bE3
ChgFDM5dzmQsRNx6dL40RkaiI5ufncU9GLn7DbbvH0BSY9DpmoU/wLKrzaNjMC1Ex4NQlG2uG9Y3
lUheKiwKQchPXzHi0FbwYI+Dmd2kucG6pjAQcpVGSYPTSqeyg92JpxqBEG+J7yAZ35kzBJ9Sj7dZ
Ht8sfuJA6moOPpoU57p0fjf67HMXsliM8evwpaNtknE/utKwVgfUZsT2ZyNYAPm29Z3mW/WekG1y
Bl3nbzRUaqyuH5gJp+V5mpmmON1DbBHPXMX9YV7yeQsF5nuwiNqDGVsvME/5qgHqpydVhHrdY5zw
s618HzBBPmlt6Z2b2mj2phZ+bPgGJyPPIGFDulkPkzafwXgACklrMCLEXKdF109lBKhqNTuNflJt
P8I5wcRxDG0CFOhzs7gJSMguI0oQBkxFnWABHrsi3BajjjZ/hhyNZhqnLk3xnWHENE6VHQogwtRU
kaYaGVPG7m3WzeKkiqDPIta4EKe6KDUvfWrDEsU3xPynbZgQJ2wgUiSh+Rj2Jv4Lm7BGA5InLy3F
2iIscigC8pOETFkat0fMPjz7rPucqGTURs0m0cGx/lXYPo6nJvBwcMl1cdas5qQCwf/LxVr/KPui
a+aP3/GQLd7iAoRFHvhf07VIkXbf//yfx+5b9739x+d+oAkcGFYAAvA2JPED4ARcwEWv1XDFbzCk
XB/qlSAn5Pg/CVsgEEhiuaYjGV7iiiQwvN9IHcn8vyFcwyeW/t8gCVAk+VtQ3nI8jo5dI/cqeToS
RO8SZpmRgFsbU/t7beJcgWvKM/FBsUEMiKX44Ijn0arFJl8af6+26qgIXLaKpjAvWzOMAS9bf/VZ
dSi1868+a/jf4hCdqHCo6rMqvCxDgvja9qe5PiOh8WOz2qD6knCp/tpRa28c9O1gdy/NzbXIKv9t
M8Z85FymB7/2zZewyvIb0/GRMpHNei707ThG7l6wLH0RbvdnWnQjJlvIMiOyV7oNOpfLOH+1q3pd
dIb/MqBwA661A5umuyy1ITYEZ5hqwVnVnMoPzugHwQW/ttPAME94jhIY0sHwuQzBHQBGXIXGxThP
meGiemN5xlm1I6f/gJOl/jtsbeKYgLFukiUqb8j9l3i1T+R9cVBdv9ugmqpwYnQdSE5ppD9ltTr4
4ZjeqG3ZNGnbMJoS1HZm4P7kOO6SFml5TEq9u0jWlolYTOPb5aYy9iDk2k9A0rX7Dsujfaph7AIY
CvdwWQS8bu4Cl6HdrsAid90Y9hUrEIyLqzr092bX3Rlht9zhKmA9GmXcbgVufLsGw6pHVLzH27Bq
n2tidhvGcnv4SNAdYboIxzi7/cisrfvI7xgORUxqT/WpQj4rKz9OwqNqMrMPP/67D6kDZfZwgHLE
YDuZ2CracT+fR+IbbwrVVwl3et8Hlvb5xzX3zLs5wSTHGLMP2DREj0Gg2ZgAOAbQFSd6nNrZwN+4
nfCBG7s9Wijm2TBEf6rccTh4Rh3f2RPGVIW3lB/FhPSTTWr6Jc1cjE0nf8A6udY3pZiI1Y1tgg4A
texnrR21+NJ3rbmmIHCWRc7WyBo4G25h7xmq+ggLKtpjMdj7MPfJbhtzjz8fURKtHaNHd0qLw9IQ
dA8n3ftYtUOD5EOe/BlN47aro/xrB3aApJkW3zILCG5CM7U2AZo3O8TEbZw7ghDnDx2wATc9GorI
DtxFWP/c6W5DeEcWtQsgefLJB6kNjYcjOs8NW7Sos1deXWHrON3WQfZVJPkYweuqtZNsFsUgJYfd
BaPqvvzK48kP+tlsCqt5aJejYS75meCVWa8sjHfOSZGl4aZDw3hrEn67dF62kxH83anwu2QhEm/L
SMPlfdASb29rf2hdPt2mGB3c5ZO/9hI3Wz4NGSg+vY5DEnVeCAnDwDdSKgjO9/5iT5eCPA6fiN/2
hJO3KrGe2qMVNt9P2bSeLDHvMzeMH8oA3riYmxyH2/AwJf30YrfNnVvUexCQAZYXFLz1grMt3yOq
mauXybXNBfwQLASX3cZIbjqWGLdRY7mk2ezlcxjoN04rnD8jVJ8sJvIvueePyH4GyU25NPktMoM/
dh3+P2Xntd02EqzrVzkvgLWQw63EnEVZwbrBsmwPcs54+v2h6RFljvfMPjcYdHUBtock0F31h3Tc
ISOTvXx6FZ4u3f7/h/fsKQvSukKlXIFV/Knlq5sOYCqERAA8mKBA1FukGt2+oPFN3/4JdDJeB4L2
h28nVKsJa17DZYG/NJ3ejm9TP43/cXp7bTWMEbYxvT7XtVF+agrvXBhDf0yCIHzKunsX5fB7N8NE
Np4+ZnFQzFHnGZZEuxR1GRFKVBZ9d+LUnq7opdKdi7zrZR9XXOMUhDzUGv5vf0aB2yOenOnjAAqH
5XfWPQRqWe5c06dBYNb5N7ZwG6/XvGe0FoO1jhDiwivt/Fu7rQMv+lYlWbWoAQOu4B1Vz5KU4K4E
lnisHymtpCcAsSB7/GbvDVZDj9LwV6Np6nPscJrXtGWdiCeKf0yMyluVnkXVtaRF5pSD/9YCOLpP
ZLmnIWQPjzTQT9YUrxDHmcvJiHAQtJMXymd40BNvnNBaDHWIh3US+W9KfeyG3np1h1QCTEPFQ4S9
Fhu8MA+ePMeut7U+RjO384I3TQ3/AyRG9fT22wdEkice63aQnPDabxA3Y6jZ2HqZwQ8KJVqEJop0
okk1vunyaFJfUlkz5K52RvyDV3k2vMmxY2I2W1e7sRq0s+9JL8AO1IWC8CXqvGwpS02Odkle/joT
MclOTlE6equbuMjtG7Ov6JFw7XU6NItTqZX8H//D7URMrvD28XFTN/Rs3jcNdrLoyO2i0g7nSTZ6
r7UZHq3px224xqkwdflFpKq+/iu1HdVPqRn9+R+YF55CpC1fTBcEpZIrPjzB2sNwT9KlMU+RXevW
/CTpfOtsOqczOQaoeUdB9tfZ77O3eVIfLPoo44rf8zK7UjZq2ejIszjyDluezwesNfA/M8v1Tfya
G1G/3ImhaWS7GpDCKohwMKfp/M/biRhed0e1i/uVuFTcWMRvL0sc+Yx2OoUJCiruCKCGlydtHFsp
AcvgzhwghvkO22A/Rh5NA8rXd0EggdVGHfWuNpzyjDIjJlVG+qSEfXhUfVl9+hiNjqc9BUGB/XwS
HpVpNM2Jkcqb6pr5f7punP6Ej7tc/zx4vJc//WPu+udNc9fRx9/MSGNrHeXgDuk1+Hs79/T73sDh
PrF0by9i4ux6wASKCQ99FhNF/0ven5L93nVX//4euYHmArbWwJCBGULwQgdFbd38kHs/kFREZ6Uf
QSg/1vAyHmwY1ugzuZPzK79olgTfm5RSJ0ufYI8M2K+4Tbz6iIP5gKldqIPIh87vfMoXcc2zvsfu
t6B0zk4dj4gy2Ymycz++ZpezKSZjOzsPJ0yD41cyidOXWkyLg/i2iTORyNuR3pKmc0cRvNzcVqCG
FIgvoAvDorgAiXOXYvC4LaZFcZJp8tKXtWAmhnJqx0gdhZdRNmVoaJMCBUPxKDDexhrXZUpm27io
q2Ondvl9HUTJ98LwEewy+zcsPMP5NcM0frjGpmptcw2CD91HxWSRdR3n2n+sBozfYeviU5w2u6oK
PB80+e2nCE44Q81Zs39IXqwA6DGUAhL3tIvMlGXcqJh/T4MoWnVGLn3JYT0/BsO3NrG2bhV6e/zY
WBV+DOE58BcOO/cy6wRWCVoGrTTeN8ZYqDvceLxVlcsqPpqcaVNMnInYdTYDm4Vc89954qwLujNk
rGDXgQyiNKT2i7ooq2M0er8OYiJrnJ5N4d8xkQIbhdXpNIHcTg/wfbpOmYLiNiJbJDoRUl7//ksx
f8e/Tv+P6WyzP1TxmLFx7Zs+g08YOw8eriT3vvbDwJTrHhiksoPb9+tgVgHfVDGua53VYY7CYx1U
m2uoSPlgwA1o8zEw9AOqb/ohgjsewiDHVbPRD+p0EPEAzObcoe2MUedvE2K2d+Dcl2owrxtc4NbZ
CMjuIGcttoNq8lqgf7k2MqM6Vn1THbXpbIpnujmsLrlAQqOj3kTbVm/VJ5w9nZNlBduyy7UnLRrs
0zRXoHVznaumka53X7IMuykkW4t11eXhVpyF9NgvZ/HH2XX2euZRV98Cbi+X//7ZILfz+3qED8cG
+ajT30aDB53eGyguTWk3xlO3/IEq5ljpFMidBWg9aY8K9ymX6PyI0SVkUZi8A8M+zDzEgNBjFOMp
W8yHCGrCdyvXQ4p+nZb4RgscNvt0GzEhcgOTtjCOk1jD5cjrhdkofTWAXWV5qdAB23kUwPmvp2GU
lRZvnZt7iJ2l8qPsj/0cN3J3X+RyuFaDtFjbpq/tJ4eRudKF5SMEMxQ3K997m+7oU92d7qi7XnS2
NZ9OsJTTXqcgCW9CXhZ9N7xCC3Hno2TBbopRDBUZsKm7QzyBsWrxdZ2+nj1kPWQnp+9sh3zsnaF5
IDg/Zq6JmdrEM81r0/u006oH8GpARnv/Uadd/qh2OKgFjl0tROwjA1HcaKb07rmY9o/G6KcL1QWJ
UU1DEQtiK1kUgLJmlthxeh/jlJ3ag0gUMckJw9mohNWDmLjeKxEb11SF1opO+0YvqOain3JovJ79
8HRmqUl2yI0ULHDhzW/iIkNMTleK1OtFxnRlOV35cVuRIeIiTQ36y21F6Oby329bIYH/7992+x9f
dgOcOw0h20TglFL8zTu7NgM5HOBhfI+GdKYoFhbwMK/ZoQNC3JqKnWzFsDCwDDXKcIRzy0bwTkzf
JIa2D8n1ki6S+ukeIvOaLm4phuKWdm4cYxUb2AA86CHQUXO9AxmNyBvATCJjpw2HSIStPHRRjpL7
u5iXukqT5O95qrbNnQVIaDnSZKPDNU3/ugue3u1dWYK1yCY3ObupqZg05U4JsyJBW4BTcahw+9wm
HowlIjKKPLtPyde0YZrxZRAuEj4Cec7tROhyirQOLyBLA2KBRfgeJsGwQNcTzUdqb3sREweDykJ/
J07tztrl8lAiU4lh6iV2TfSd+tcdRMzJDedS5/9fiWO0G24fd5BzdLZf7P95Qmn2zePOc8aQbkIt
veM3PUfOlG2xVNrFTMmaHg153izXd4ndOv3BfhOBAGMwvHand8qQwIaMRrDAIl/ExNmIX8Gh/c6T
ZLrr9V6/3//yhwah9ReGqYeoT6oH3Dyqh9Y6+7JenC5rhmnhwBb8GgFjFJ3ycKc3uBHwuTxEdWw8
OlLr0ZfN9KXnOsYj/uPh1izQ9hWzvdIbj9MFmNdUlwuouHJBN97FVZUuxdqGblYz4zeTrcTQS4pm
psZKtpKnlQ9iCb9mReX9Oisq72JWnpJvrlWQd3zKEhQ4R7wLQLYmJ1/208tB8tofYx4paxESk41N
Gy5Uy78SKCmnGNuzWY8dLP8SSJPNIsTivp1WjiHYYrwYB+NYDHKztSoDpASipG+VNYn2+NrrOLoz
z6Mt6faNj9Nl6T+2qFo9Yvc7dzwanSLUA65hIQtOujNC3nFNp86dGoV5X0I0xFAyB8tPxz4CMnSO
dMXwETbHeH2d6CNH3xcSGN4p7RoXN2lqNM+vE9QKxztNllhsBK4+4kRaUN2IWM2FeXaSJfN7PVj9
69DigmCBIlyaeT68uk12NBu7O0e+/x8PQosezucamEVVTJ4IMIZi0bbRbnmFTefapVyM/XtfUumH
nNZDxTP13tizTnvIjMTNIQ/rf2ntZAkayu0jZdtqFWFeh2IvQ3Fo8y9mOhZnMVARr5zploW+0pQA
rMbYe6HxIEaNm7aPmBj/FWEluVVbKT9QW9Uvda5hkGj7dYjzTaWvS60qRica+kAc3V/zNFHFciAI
IRgzk2Io9CzCEoeVcpTH+B5PKy1Erz4PHVSWZyhVLWh7GXstzh5FcV8c8ig5eW2ZH8TI5SOYxxqU
u0s3AKDtNT9TBiQoWaBuADuh0jKdJWZvfymGctdNdRoRR3ISrYIaxElt57dxrZNZDuHLed8psuf+
10rOmLpiLBl/MXDxT8RAUYcMa8Lo1XTqm8x/WmbjBVPVUHSy9wpRHUSJ3Ykk0RxC/NwHhNn9fo/Y
T78XZ1mUVmuzrEC8ypWxEcnTMOnccADxfI7l2NpjCZKscsfxYfF3yd4KR3NupZgY82YBCRYEyTcr
6bdRk4OuLVHjt9pI/WENwKBSGRFlaoJ7ivgpFS4k2HS2xwB2ZeBoZjykpxQSvGONy2ZCSPloFAc/
VTqbs3SA+zlOr57rwfSDamdPh2usTcF/IXl6N7Gc5w7Lu/qcteY6dctVovbaixb6GZrsurE2Ykl7
qU1756pOfm7ioTuHtbvlERg959bRssZox18FQfGPgz1CTwHRXm+zKlZWYqIEpzFXVY/mudg203j6
EueVu7xutMXe/DoUG2ux7/7IFSGRYWKF64LtXFe5R4P/4zC2+bBN4mSVYFyx0jQPO9nr7GVs+TSs
THdcYyChH0cTdnKKOps2jUSo5q2zlet+L0Y8Y37FW7AR2MTL3f01JlLo4bwpzVAtO2q85XuIEDl4
pd7EMRj17TgfvK8gCrR7apfDNsM18EXBqUDEM9fN1gMczjmVOf8rlAVqUWhDHPUkNR8U0PLmFMc6
lG6l04OClKyUJtLgA+N2i14Ztm3fmY+pBusDSX9ReNIrRQxE/Uj3bX+aEYN4SvPaT2lesChCx5//
+3JRk2lp3/ykeDZaKmxi1UJU55bS22tdipDfqL0nPr8XjE/tnThI9hguMOUGAPMR0/0ak2GVQvgl
J41jeccvz/jIELk3Q5Fv4JEBZYx/klXUj740DpsQg6CTOMDhgSvKSuQaQvJBBuKtpqtCzfRLmq+Z
2HXLFRbYU0zrIgWYtVMscEbtwTRWyVrpC+dLYU54Tw3Snhjmo16uotr22XYwG+IitVUyLN7EEKkT
BdscfS9GiAJnXzzjcqGIJGa7csPQOnlO8D2Uk3SbmBSdG72fqM4sUoZpA3ITk6cYCP7PedeYZNC5
vvTabq5rNHvYGp2K8JbkfW2iJHquWojM+BPwShk8hP5HuZ3FRiR/lRFIl5XG/PF7amTx9tGnVKNo
21nQ993SRpeOzkvrH7B78Q/g7bMdmFFUPWP/YBpFAkV5mhDjzu4PbPb0tYRkJdjCKcdpDf9QStBG
4UOk80/X4RyCNrENDqDAduWojfXbaDnyM55X4RYgLFC2aVjmnb6E8J3OxbBS42Cu2Z27vCTH6N6r
cVtuxdCTilfL8PE08Url2cek2dbwYnaxYtUNzXgcjCLY56byKt5iIkRvbsv+NjhamWMhsqef9SGj
zyk2ZEoCljZXqCVdd2rXbZmYRZ8NTMG0tbtOSK4MQ00JbKR5XJ4+dTNg3Broa78H6wjWlpb7UG21
6eAleUXDkLMxw7qnwhTpGhJnIk1kiKE4yLVVbV1XqZZ03WHneI29VF1Lg60YBK9mlgHYG4dxH3We
++wMR99qg1fZNdzt6KYpUioMVQe1O8uUk7UYZnW6bVFEOodl+NWtzG+RMlgzz3T7jeNnyROUnC20
peFNxHEO6TeqLv8xblFT3wSSNsGbaYf2JmxIMRQ9UdENFRPXtuk11owQd0Z5LVWytndlP1vw8pNp
ejO8HpyPoSsbwOMLPViKWY/ax3DJLgs13I/B2gU7uAdxW0Cd1tO5Nmr2vmcbfud1XfGVwgFod990
ty2VySesmfix4zSmR/i/hWqMwvYo518LVd8HvNkfbd3HqH66fJzSbi5PGmkm4iyV9DlQzF2APv0n
+IOW5cCA4XmhvQtMgpWAcsTgks+B0ZBaeMONrBLtxouOVvOENS4AX3blbA5oNs76QCrnbUgDS8QM
UwmPqvXkNNlvaanxCqkHzr4Pv+tBH87YzMfZvQL3BCahFiwMrfEfZadwp0k4HUAhWvNi8v2/7idF
weC65oLQ76BgzaJWA5OjI6Eyrck+rblQPEIHbTSi1eCWcgj9WQEHOvrL3MqidQrs6tyNtOm1qaXe
NdGpjfXy+ZrhSqhC9w3UQ77E6PqqKq0cLH+yCdT5HjeZh0Fb5j8aoEw33TQrhuIAFeB9MHtv5+uy
/3i9Pu0mm9dIUd7lbvvvL0T1d2DW9M/Vp3ohFHldtf4pR8JCLRmgq3qrS/0Ur/tuAAYxbyC+71VQ
16KGLIrLoqQs4i0vt1RUnXnoDxuvaYdNJls1pApVWw6UG/y55km/ja/zmhtXR7v8L+a3MZV6rp8c
FX9qL2DbUMvRDNOgHPD7J2clEtTatM3foKW2mJdVSDu2EyBRCxBZRFpjOgeJi3mSBaVQ9U0dpZVp
6pIgpi6H0siXYQdBnq51sWyTNL50EPJpKHh+Yq/sZma+zKQK2t+EYTPb7Nds2CbZg8MzVgBPBBBF
nDVV81RaTbC+xq8Ylu7vSZEvwCzXNAfuYjhW50xNAVJHwVMU9nOrTcZXFDp4GAaJRG2yHF6dbuwn
IU/clpzukiaNVrtPerwlxEqVZaG8cPF6uzQ2RUwcxBL2phV1Tb5ZB98Mr3dmgRFc2k/XmwJf39Xo
3Bydvj6IhnISdA+KFHUvemkUcz2M6x2e5w5eAIM/l6Qwea208oBI6vCtEZX91Ku9s8si6E7J6+KI
smD/2KnyhuXW8KpVRrKqBsDeYijSVDBoO5D/KRRbZN0pbSWn60PIG5KnNu9lNGGnp5Bm5v1KSyhO
iBRxgGZDicNE+aDL5M01fs0V97w87SQju9wvxCYBrqhfotwbR2daCMqsrwxnnjtGeBYHNQnexkSH
0zGFXExXTm70KgbiGt/Cn0OrnQqUEwl/uk+fwhD990eBMcE9b35AmorQjQM6TJvqqTfbzaiPKgws
s/wNXmSyoaDq72MohHsQZsl9xK5xZqAQU81E8E/TYqLOja/A7fOtqBDUzrExvfYsBlFZVjPVtf2l
GEp9o+xltz9fqhNRJP8sMkiHbQnGeVCM4N7F16ObhU7jzTRMJ2ZdOZirImxeEETqsQyFTYm0onM0
dAx4KPxqL4gVhxsRM6c6TzhINFHdYilG46Aj5ADNoZl1bc6rK8vQBkwRrniw/RG6ECWNRKVkJMP0
mosyB9IG/gMIhHsz87pHkVEigYS7ZZytxbCwTHvTTRU6MVQ07I2g5HXLWB/TXY5hWc0y92CisX8Y
i5oCseJPTlINlqq+3aTmTExVkvzm5La+Ghw8lDzP81cZPnszr++Vs29V7WykKnf20OqZ9dNZOMUy
BEz3kthvWZHisLgJwEDE/snwVfpd06GaGoMizm79JEYj3CgACM7WNiPrNEotlHV+RVUGTarNpWSp
lJ23berQXPup+1DHfbUXWEPYfNEaGUWXLjPvYnGQEvchiqxqL0bXDIFVFFd93ENkBB7qGxq/+Lvr
c1E87JCu8fe1++MmLIZWiycJNUYxuD4yxfNRzLnNj+vDUpwV+r6t7BJ7N37fuR1GO40m64YNPyim
0Oj2spKBcrLjnkKtH/A/1QifGwQ7MJcssm9FUp+cWHf/Muv3Nh0gbkoKJjZAP39UtfKWmk6KH6np
3ad0qjaQHMKZKmnWflBDax9aiIqg6JWxYogeML7VxhlKgL8mUvvR9Fm8t7I0VU56xOXTVvWW15pq
n8aLzGn3fAsebM/Xv3+cxF54iYR/n0xTtWIdJXQFt6Yc23tEwRsEPktqwo0hoRIwBR0F6O0MFWeE
MhDeeghCw9jkch/c+U0tx/eVbnjwISJnIVZ1PH3gFA/HWLKXBejD3fX5Z/F/Y8FCPbm/PPra6lwj
JDpHeN5bd0EUfyEfyoXevOPIkyAiQZcOC49qY8m5NofaUbxZSYUsAxlZowSzuiyjfdI01sF0dYQw
CgsGsp3x0rUdY5tTctiW00EMr4eykJedFvuImpEmDg1yIUvWZsH4rJRVs6RTMadq6h9U2sinnlXf
yZZgkChY1ixbS5dcGLBhu/ALU74X0xgy6qeg90O2jB4d6CJc2kGMGVYLazyMy4nGkaa7GDurRYPw
/UOr6/o9Og3WS2EZ3/vRSH/mcH1RR6PbOXrDCoff/j2SAMGoTYVUCN2MO7vNyscMGQlHVc2HuLKL
R8y5ArhKUbQQk1pQW0dXchZiUoQ8JcU/h0ryWgwlOe62hmdQmekwnKbAFj/F8Oz2Y5GnMO0BUkMr
xu84gEa29WO6Yjh20PwSpyIoDtE0fTmTVQOph5Su2TVHDHncmktb76VN5Poqpr56ia95EL72We8c
3SJxju10huWYBIktH+ZiAl/XfuWiWo2N9mjd40TJY8Xuh1dVpeXZWy95q7pbr8+xa6I2VyR6OD6P
KXSYxlDDszh40lOD3NFJoltwro203ypD+Xad10rdnmPtos5ETJWrb3bWhywUrG7oJ7IPLS4v/1Yb
iYkxspphES1bB7io3b1Yxf8hI0f0fNHl+qvGvvrsUbjW2B0+iVFoeJ9G0xwrDbACU2amSPPraJob
cBL9mVB938ZZE54awI6X31sR063pKWFf9lkCMZ5W7dbVQVq6eXIYakV6NmxUBsqx/eJKVXuWlXQd
x5n0rKdGvys0XL/xhJae0ZaylmHh53MxG4d+NfOrHFh4DvZD3BpBwPikwH0Tv25xaLt2sm1mjyOG
UHuSJXw+CGTYTuz6UT03iTXGfDJBPMfaHN3gzq7O4kCj+9DnmTGv3epoiNJpWdHahEFK12UCMl2C
8WBky1alB+56Ia8wU2JTjV3vKdfaFAyz1B1DONVT5Bq+pqLfk1wm4kTpp1TZkpxlm0NqWQXZRF71
oVwCC45/VqAClcz9aSV2QGunrp8MvI5x5mvGXZ9jhGJhsdvcs0iUZhcUFq6Fjjm2T7JnoUrg2Z/i
OjILSCtl74mXaGdePvdyrDlfRIkss917J+jysxghbvSqtNABxUilen3fNgUWDlPxrfVqlCalMV6K
YaCZ9TIMLHUm7mYO5YDEk4Rlse1WEIURZlFV9ItGtzR2sk5LrLQU865za/+d395Dq0TeE/aO9ipX
E20hB1mxH6bWJGWQZVVKwQ8rhvfFI7h5hPEmLRt/GFbAx9pzPNrQK6eUMKJMBnznDbk2PpHWB3Wo
Ju1/NC/0PywmLdmyFJvNtGloys1uTAOQ6ylOHr8FAXTZtmhOiiZV56hWo01eRahD0ag6i1huwU2P
irhZiqGYGDXr9qpeUlZD5tTSo2G2dymK0r0D2VVvrieAYpIHTUbMjDIiWA5Lq6utOLgJlvKZIX8b
Janapp7V55iXqtVWng4iRQwhxHKdOL1e/OkacZ9+KP9DtU8RqJzsU69HtXgPQdsCwA6g/R//v6pS
rvwu0bqvapsmi8RDoEWb1hPKdBBnORap410g1+cysMK1iAXToqIrDCZo4FRLrFQhrE/BJgrsfaJC
W49Q7YEG4LEZNZXjzVmrxuol1n+c/f/ndWq5qA1vXIoGswGSGw0fKqJiWyyGKGRGW3VqP4thpPcY
WXwMxew1+XptnbVIov2efB16VckfFEvuvdwraIxlWXa0h2iVTLAccaDRot0nqI0uqZz7j/HopEcT
vSJdlYv3EtWcO8Dl9QMEG3WVR2wifVuP2BcguINwjfkjcu8qPu0fZtRICJv14SZXeCSbeTW5t8bp
qzfwyJd8xI3EMO2tL/hfpg+pShcVWOUBk7rkNYizaoXdORwRMQxHXMnhRe+7sB2etfRnmIzpaxen
6VbT7embza2hiASzzJYr1EqYHXRcav20BOkr92wn+BuIm8lJ4C3E3+AyhAie2W360Dhpca5a45B4
PgISRhis8RFSZmVvGfSicvcUhBO4Gd2fd34cXwM70xCLC+HwQt1fVEZYvtnWu1Rb/vvNhW6jvPz7
5lM1f1dyhIJomaaKaJhqqLKq2wLV9qnuNmo8NSXHTJ7NnrXI8yR/vKj80BwWyCnijI2dqqm5W78t
HnzP05diJOK0RCFWX8fQoGiZgN9bdZ2erAfExe9SRNAQBFAb5Q6RmGqttUZ/LgozP2UmrOYyHs4i
lGZ9u2glfBXFUEzoqvNolg1Iz+kiC1bVrvLHJzESh95Vclh5VFVasNrzUIVwZo2YGGaNSzEwBOPK
IhMXL7mOdwYokpc+AE5iJ8MTEEhvXYRWeO+3rVFPODYsUzDJmokf8eUnL37KQZ0tdb3ceg0WRgav
pWXojNVRp1t5OeSRrt7psRF/msCLuzqKK6zpCpGc5nCmNdeE+JRDbGzxy9vKTlRs648zCOfMiDEd
etu+x4rve4+yHq0nEqVePtSyebqpA4jhNYYjO/pY+k5EMl5H+2vJoFa9gvaoqyMam/obqDvSsxe6
bzrP/qMYNfUx1jP7KVHd5EG2/CP9QulZbfx+K8s6nHOjkZ5hlwVLkxp51QErPsOcSs88q8OHig/E
j2TjEbkw4xFNQaRB8rDYiliSO8usToalG+btVnKlZitlQ7t1YtXGnedjLM6uOfaULYZs+w4+3QG1
VfrVZRPnU7zY+G7+JPAvAvEiznS/QREuc6AIYCaGvzw9gGuekUHdq6RwZHmg6EeY6ghUl6ygtGko
DnLtGcdUzx8mKPZmKI3AQm85Qn2gde9u0sKiHiaJAmiN8ujq26gq/aM4pH0ZHezhJAZUA+kX0BJ4
zhp1nMz40DMTM1YwdQ2RkZiJocOXaWvX4Z4nTnjuKyQisy4+iVFuRpO7UzA9jcKzOCQxvckRYhzL
i79jyBayls/t+yRq/X1aDj8qtwV8bea2GOVBqD2F0vhpRLP0MqoSVQWm7X6aa2GzzSi9JjMP67yN
gXjVRpzVXT9ezkQMAi161l0Ms2IS+LcmpyctU1z6pFaD+dblHH3gaIlHPJLVgBXWdjEMSFM28U61
XYiU0uAemi4Z5xI96jM+fMFMR0PsKTUwKXU7Gk59G/wM2U9+N1KFr3NfTwKMIYKzAZuOqizvrMhL
kO6Km11SSPa76Vd/uXgHvKZOhv98riRPGfS+mWvDIvv3B+o/KNe2BhSOzSMPVR6mTN/g4iLT9dOu
qKwnv3blO/Gu7fIGeVIcxDaifI2FV3GPTG+8Ea9eMYsqyK9ZedI1FLPXa8WsavTrRs3yhz9df73A
R/7o3ihLddimBbI2ae2naAX+xvswUZjv2Ay3yCSKIpYdOt1OV4MKBaime8pLt7zHcbZ70tm0N6CU
JUk96vjXvSBWMW56CxE0MaRSKM9tTxt4SDJrehYciKIu9mOtZC+Gkd0XQxEvG6N25l7tmytIW8XS
aFXzqRmNs9gIDvXo39kg1R9DnJFWFdoOS68OrScc284BHLeVZ/g6ms/FRkbv56shwakIWObudS1V
t76jGnMUiNpnnA6fRZX7IzWp0l+pVusql1Tb6V+yLkdvFfWxvW7DJ5+hFj6Xw6zBoR778rtm8Oy9
Su98r9Wd/a4m49nkR/kua8VPy+/Nr9okwufgg/IC3RAuq2m2T70FeyZx1OYxDtNhVjQUKWSpbud2
4evHNJVaZEFL/+CWubzsG73emZ1urVSpdzaOjZC+JmX92uo6eWsjWLkaTFicDoJcy6bPrUMeGtLc
tIfxpILnpnfbNec0zGIUhu36S1Uir5qqaffMg0u7a5JeeQ0sNCeqvJPerHF85V9SfmcBsLfQLv5p
YIqjN5m/8WjarIqOf06LAddxyIbiIc2Ld7RclK+Kp8uzylPw6qhgsCoxYm9TPOlra1kCSlz0niV/
9T1j5ce2/6Vrjj0/7vXoDOEqh+MOxQ2/NbqR0Xe9QAW9iJqfQ4HEcWM2+VOAS/RiMtHc1kXq7W3P
SOaxXHgvUWc+d+gs/pSicNE0hr4ws1BdDexp7jMtas5J5moLrZHbrQUMmQeily+a0s8fqyTkcelr
ybtRjAslL+ttlAVogEe5vQWxgRzPdBBDkzYqaxAkYkRMwSkIzb9pWk5CTkXS5dSZLtfqMd0i+na9
jThDvQV/EDmL16rk4CDSyeXBlQN105ipuvCAm34BqZrywtHTn5r/tRv98XvKi/m+L1P5QS3GdCXh
QbrSJU89ST4tOg9R0ffKK+/FNalt/9WocvaUJ+h4Nnz1tgaK63tJSS2w1z5SuvRMeS2GyYan4WMg
Vh/TQZtWKSKOWuIjkN1foWucdvKjGHWuCpsFe7zLPf7XmLiJ+BOQ6XlNUDnGQ9I2ZtAjvC+4SVQH
hPJOqhT6X0TINOpNBQrgiIW4/8V2SvSNAI8vxWRo2Ak4QJoBYuioA/U4c6lbcljdV307hxd50OKx
Ppq1VD/WPqbgcUQZS2lR0lUMbY6m4vAK5x1lSNWpjgVW249q431KawYgsonzokXWsMop0yVOB/wa
YZlyh/jXr4MYJtHA52cYKWZspnZylcw7hcEGTjX1ShGSOuMNC+b6V2w0+aGD3yjmYpZVRv5fjWL1
BmCKp4iNsLtKa5Ufp6LcOnQUWpqMWZiqT/Q/acYseNbmm25EaJG620MxvchHx1nCt/01muauo2lO
ZNbTax0zn5u5a+bHPavpnh+jj+uCSCqXXYmHldu6tFMQRKe94uzkqgXsapvDQUTEYQDNtpTCGA2J
3ycQPmcXIArFtp3IM6dECDAyoKBMLTd+4NnBKN2VGIkDYu/GkgdFea8YfhcBHbWbe+TYhqWfKvcj
gDPIm41ztIbA3QRa+BCkoXMUIXEmBbRrGm+UeGP8PUF1q1ykiTcccHSY68mo4tPOgnVIihzha6kA
L5QaAG9Decv6IbobEvW9pM77JVDsn2Ot+k+l0naLIXWVjeJGxkHXNR+ot1ehH40ZBNUoaHe1cbby
JH+M8nSJonL2YqZduDMaaoNi2AM05all1IuyT/OXYVSDe0nZmFneHKQ4RZ3MCVWIE5nJzxwluINX
zkelAutbSdKapUQ9bxPYy0tE1r8ZatbdIZZVz6lM209Nrp41mq3fk5YWSp/B5QHTZa5ijU76HzKo
bmYoVyvqEgYWFkx5TVNDTZI9e+B8nuRy8sy77AcMH/enqn5t6qY6xVDC9ZVrlR5bp9ygehMbpy7O
lE1IpWQOW8Z4lXNp4fdG8l2RUHcVGfztZZRPM2uOu0C1r/6HtPNYjhvZ0vATIQLebMtbsmgkir1B
yMJ7kwCefj5ksVW87OmevjELIZAWxVIByDznNyWuKGGWsASfsdqE1LtlWrNX1kvQSYCFI8UVxyu2
EaHm4ISe1WlQMXEgRBAtWqWByNvEFpIrQv8VaOYdYebkWw0pe9GDYX5xyypfsihNnsc+0lY+f8wl
jTy8w8H8ny003/GDAYM0Rn149Aer2BVu4Z4JN6abuEbLgf8x1DQMEspjkNnNhjX4dDaqEVKLXhj7
QFXGL8nAO6AcPGLmfn0eII4sZL3pN9MKUwG6zQ+uoRredVMTdLra+QmmjDmztdZbtySBm594v3i1
Jy8mXyHqF/VrgE4FPspueGrjqr5LtcRHGKzTv2lIxgSq/T1S1WI5tYkHpM3TD01bR3xYvXpJiuwu
sxP7e5amP3NF1M9OVZX/19LX+kAJ4VHlgeHRNcJpIHjgKf4nEqQdEs0BajN+AmblPdbmZ9foePCi
c4LZrgfVI02qVxRgywVSiN19LyrjYdA1NFGoT6Zk3Y8CFeTaXRrlkOzlRkQWo8Z6X5StdtEeq6h8
8CYX1wktEpuwHsrHtEbkbSDa8Wpk00MkAdWeuy8tp/rV2OVXA0XjFwVu7jITqNWT/PnVto16VNSG
5E1Xjn+ETv7YIPX0VM/1ISyKVWAa4x/9qYr94l6ohN7ljr5IJnUjpiJYyv2+jAuQ4BrOkV5aezt1
TGS9CzVfVJYRb3EbY2UJ459cpZvXb8F0R2grYO79yYlzRKpDdRAnWfaDQpyCwerISgzxxwbZBRtz
hsiOrVcPawRqP7WmfZEQUAka7ewhPc1VCmyPh7B0UrRBXLGCDaueXaet1o46b4ZUtUS7JRp+tBGU
Yz2wfjlu9Rj7rvIFJQhrVtLXLhMqAzz/NWJxv4dHPmA/OZxv7jrctgLzVx31j5MxBved6SPViUT2
fQMfBKNxO/+CIWG7wVgm2yp1k38JHfu1801xiaopevLgO8vq0cvdHaoXaDPNgzC3dhamXvsnM1Tb
l6jYmbhIfPGK0j6SJa7RbKWIvtsTxKn7eFZyymv/zkGr/zlAq/QoNANp8bk+yIN70JDVs9GOq9yb
NMRPy43ZtizBWcmfQP2/P9zqgFqJtVlg5SC73BpkEYivWEM2c5AibsbVoGfpg1fl3prlhsqLMuq3
UZxVp6Aai33CsvCQgVw4GtygOyPuOsRdMm2jBj0kmHjK1mMWD49p6vnL0s2bT0lbIFivad0XNWyS
RRaPxlckvckBl2gQl81mTHwfpU4Ll2VAxCDl/EWXBFGwUAuSML7Tfu+C6MlAXxQlWsAUe5kxQ3rz
gLVG8oAvAVRtN5o93JMH2UZG59pmzGoGv9tkTu6v47ykDle9yBGen0WgPDOyQQN74U5CZyE1G4ei
DGHVzeT2NnCUjSnSEowyv8juyVMxB0+C4BcU033oF9ErsRCNB8WQ3KVeahxUNIk2Waw7T25NFjtC
U+dnbKPYjfZFrVWIleq58uhqE0a0LAYwZEbnKqhYb1Z6OuJaFRwjL23PjZoYW4dI3oLAZ/ALrHCW
m8YvpWxfC5LLL06XlKvK7aZ7wynH3WTo5d7wO3ODgl94xNk+2qRhox2NWovOalula0BfyYsh0s8I
OHQ/Z5PDLjHDr2OC4Eppj+EFRgtPmioPd0HdGw9OmIRsi3XrmyP+YMkMTyTNDXGOJL/EHkpxnPOT
yKgPZ9kAIujtzNRG5NMtlOfV0bIvvWhf69IbvvTuOG6c3CTWOCNKWg3XiU7xnsdUVCcIaSictmb0
pSuwGTH4eeDbQ9Gb6nPXBOKx9tv2QRTJky6rsb7ZZe2ImtBcJHhH5FMJv+eW6O7IJ/BVIDm/uoGk
pmh0yDRHxPJ/g61wWFwpaIXdyyond6JdnYZbcgXGMU0GmDKB421NLOPvGzVVVo3Wdc8obeLFVffi
jzYoH2J+HcGiVNZJkiCEn8flcTT64BvOKCgyBJH5SZ3urgsDJfnOg/qz35rGCx7o067L8nAti56H
dYSicKddW/mzRB7Yd/8c95l9Ad+DuFz4QgYBYh3qheapf6Hma2KC225XyrPwcg1sk2Esx2rq71WR
JYdG1P4Gnmvx7BcsS0w9c36U4AKDlpv41neEkIrg6R3LArpHZf5cVmGKU4Jh37pnKlJicuoUZjIa
6XPfeWprpgE1fqsvrwz7fOrgQqTpsSXi+7NuNQxXi+SPtunNZdTG+cVMan1XsO/YBYUWXwLovktb
KYI/Mqj0AYtyOagXTkIUFJzGBG5Cn58EpZVFzw7OEfqcnQ9RKntOBMnf+Qki236XxmT62DaPA+Xi
/B96QEDm/vo/YBqIT6i2wb+/eFIRvvFN4ITOs0Fqd5V0Y1LisOEvgJglW4BizdFVBaRaeVp3pCPb
+XBtyU1MQ2WlSBsykZiqL4PMAkmKoreEuEg4jDz7gIn5UBQC84Jqam1zB7cNUaeuR7CffNqTo+ks
Ol1cGzSlck5tYvfrBk2UT2jM4O8+f+FZeUJFw/ohB2VKxCAH/yPVYM8vBzVJwG0ZusYnJy1Z6qf3
ul6GPzoh1q4+20VUQbG0R8Aw0DK/Oq09ffG0tsF7QbUe1TGBz5xE9rmNTWUHcVTdJ2oSni3gAhus
hZWDF5qfQ5+AWgrI5kSIzjuCD403SjaJ5xwyI+9KMf70waW3Jj8Q8HjgPfr4k0g8ax159dsgAuHR
dRDb1ur3oFEiBWo01upUj66D4vlK87bpeiVfV8Sz6mMe0gMA2vaml61zgJ3R56kNvmoYcJ6EkcSH
qYw9FrtEGRuftWwzDFgIzDHIylDRja5G7xqDRBdsMe83P5XY+AkV/KaiaPaXsv/VzASFtmuHTU08
ZedasTNXV0ZcXAIz+YK5pY+uHSTrptFf0J/072SVPMiil6UbAu/x6UO92ej6sstEvc7Hx6QzxmM4
K1eSAYEFPp/dDrIuCfpylyAy25puz75NfcqTGXCc+tZJm7O1jg2eVscN56TPiGfZOnaqdaq9p6Ae
mj2GEMZLMnkbknT2kzo44UONpVM6s/cKs/FQDk7slTLpxlrpEHIqSjTXBfH3lbxrNXfMd97odtei
bM3scu9r49Yq21/WvDUbYFhsCOPYVFFUYu2MtrXz6Bc/jNFRTo03Ome5wA21TeSo1fm65tVdu52I
zuv9iuA0y5kEWT6hxsjeNSHoapZk7DKDFToT4anED+7JmuL39RO7viG3sqe5v9Vl3qupn9IRakaG
MfQnfDbXpvxEUVbuWfq7K2H06s6eLP4DsnBaZG3rntskLD4pbbCW+8wx78p9RnwY9za9exqHsNyW
rhFvZKLQT3CCyBLTOyV8ZS95fClVbfwM+uz5CoIB62WsJkNRN6yNHRyxO+XsInO/8uO2+mK1ySWY
Y519XB5QFbdeRTLEAMW96L7yI3/vKU2zjQLPfEzzFF8hsCo/Wn1jJs2vHJLKa148EgxGKv33iaJ8
rHnflINewFfkXZ+8ap1XFVamTDmAfZlzRA7h1vnnlDekjPRICzaytYffWhXjN9dZ5CN7dZ//Tlw6
ivYujZzk1GEhhWhe47x22Mo3aat9z4oO11EtmR5SFkkAAW13k0bC+5S1/bPsUWcRG9YoxYQmrbYd
ZrB7Le2qx24OvskeDoohpdWP55Jn2qqdhWLq+SBUWFBqmGkrVwsx3UkQ3r8Xjm0s086JP2VDdGfo
2JTKl09BiQHlRf6M57ZbqTWCd6Xf43yfH+I/v/091fnr+3+G25D50UjU/VXEyrDwPA8wuHuevEOt
aKLbRxmYJM8z+xWa9/ZREiPkWdD5bIBMyGmruMFwSmAivuly9JpgFSGgQGziWJmDS/ZcfU6cxFvb
PKq2I15KG9vPiQrP0GIJMo5ncaK2QFiqgmkYoUZ1tHmyfnZM73PuJvq9LOG9vjDy+DmJiNpoNvrx
PLfrVZA71itU+R8OQLmH0sMlLpl6xM+hBt6NnlIRgxgewrZvYG12Pywkhl9rImtgF/rxJcZhYxnV
6QU5dHFXxMgHYKVT3NWe4+9iTTT7mt1pxh5yPXZV/zTo6nRKo+4PbdL7p7HCxyHGgGRje2QVSt51
PzwbRza+u12ixcqu8ttvY42AH367Jd9HYKyE5tVfNe72XC+dF3M0/S087nxrV2X3ENrlOQXK+5pm
xkrmldQWQakRW4eLE1cPQgljTOUi++jncFHkgdcnCMWiQidvJnjNhLj+l9B535KhiSrvS1j4KKQa
an10nbFF2d3mVdpF49qwhmpTJ755X/N0Wgq/cjeuAFGwgG6P3FaXOI+ur94bwOC+agBmcBFAMd53
SmzHpnFTqO5LaOX9N9fFa6sSdbOOpw6ToFrFL0S1sN2ycTCq8WP4HqBjUCP7jYeN8dznpvfL6pUH
NsW7luz8anRgLIyJvmxbrV2ILHS3idl6x2Johp3tKgd/KpAtH5EfSJt+oYKufpnybtj04OI2hd+x
A8/be70Ev9cAOvzWJeLikmz9ScqJmA2ONYEf4lygYMKTAouRNE06/MnnzMeph7aQnoYgjB/koapU
7agkQPjmqkRRakxi8EcsrUI7C2eEfyDKL4NbXio7L59B5T5rtZfeo36lfioU7XMRaM6dHpfNebTq
C0QAIP1ZHLOF+xmrXX5So+DRg5C/DxyMH2DQF+ZJIQCNEW9oZ6/CJmpcdmq9kUVltO/dku2hrffi
rrNb7AGUPH81lTha1WoXHnWvOwPTdME/I/8mGTShx1mF2FZShsE2G8VbvWxMCGISrpm7yDIycX9g
PZyven/8RGYkv6/S+BOrkwb3o5g7aRLaQYim/6y6PKmBhmdbgiQ/eO+Kh8ztjTO2CzsrNcNoiRIa
AT0TCPrcqI6+eOgHxzmUU/KNHCM9BNIWey9CUO5ajpAyxlQUawt/yPt1SWT5M8uYbg30ntfaXLQN
21uqntbtc4S1N5FXjkvRNgq6PbaRH6+njtmxTWLF5S7FXJsEvKBcXVmG4g47Je+QN+OlGmPr3s3a
LbvPtekZPwqhscKL22/CtPrL1OKpqBduvamj16mGrhez0xnx6fwlzCfhOuJTk4TeqfJx6XCqFFpF
gsl5F/NIR3vR36kC98WS2/mSKV15yeczx9QuGQ/9o6ySjX3RZFshjAB/bHoAbsruFK3+ho3WsWgc
67lO1H4vGrteyqITBRORt+RrrOT2M6LQ4hH3pmU6l8oCqm0UYGc4qINymuYDaLK3szQx+m0f2l9v
Vbdut74eVHBSG1z990jHbo6geH9VfukeBgxi927ne3B5h2wXmVpwFlHUbENsb+5IJY4bozSq+8mt
nbWXockiRHDxeDPviqzIjghJt4eQ23/XRYV7MpC43eijOt0PVVusfcAfj92UoBluCvW5TLFgsUAd
uFP2gCB5vOvNut7Hgdfej5jBEPdK61fdx8+w4k5PUrAFWt78EdcdroKOkV0M0q47gFTqri+7ZFkV
OnQ7oqh7zWY2YSnzK0NUS9cxtK82GwvM1Oyfbpk9aawhsK5T1YswlDWqMOUvE1JZyLPwNej5hCJM
igtWL92uHts7l1tpm+iu2OJfPF5UxyW2gLPmi2o133Q7i3/l9hmUJsoY3MwXm9zzqxPCmKywg35E
p6fbVGlbnNyhPnoxOUE/UJoLDKNumTdkAqpiWIZFnf5UQ7ZZXs6aBFZmvoFeWBynybDOOjiSVegJ
7YspxjMxEJdEpafxyN40ql19jUJrWgtXrQ6EKZ3HvBE/4VbwoCRrz464sR+ypouPRhQgwZj1413m
zdsXy/oWa2UALaMdd1rYdls7YImE1tRDB0r3uwdMbqHl2fg4ZqYAYV6rmzrvuxfCEyRI6BHNC2e3
KrIHXTQFOIBmp2JzvHcmz95rU1yc+L9MtqPa2hhnVt4qErPO2BB7OywnxxMO78liiDz/2TLN5uJg
v5lAKRaGWBgV6d5gaLEfQjlxSwa5XUtwV8B3ubJFVGFeA/SrQ5EepIjbokYG9KvpMNlBjPZZVfv8
UfULQqatdbTqPl0aJublXacF68nV8leIGD/JugyXyoPagSHgj2h+5mLpuih7pVxGOnHY0VPtfR/1
43boE6xCdeERr+ya77ZXo8LaaT8VUhaVGjmfKhWKr6Ylr/h3lasiN7xLNh9QRhALPeaH6tsKdloE
grTVVDvlOvRr7yI7ep5tbt3Y9DAx+rOuVAb4LRYPlnkW2S21BvviXue+Tpba2jYA1dCL6WVUgnDt
FmV+VgICgPADWT/3GKp4sfeHkxjeOTLYX4fN02RgaqRPOJU2HvIEtX9wPFc7Y2trLCeE0YGe4GaA
+6q+z/t0vC/nQ7TLxyzfsDmOdiU7hZVpd/oLOrVfjXoYfpGfm0Aqs1Bht10rabZoWq9YC2LfPC7T
YDooKQ9qU7EeBp4jO3XEVDCtbO2THQfOzk+UHHVN7F0cLf0CZiZdTS6enIZajqfJBz2S4e28iW1j
QMgpKTauOjqnoupwaSEl92QVTraTdbeD1rh/dmlcnbiaA/yL1QhSkk3z4jYC0zXHjD73qPGv+swy
LomH9RN4pAY89zY2JigCEBLA96DgKfRKLKaoPYvaYAtIhOopI8+0gE0/7GWdlhn2op9wZoTBdYmN
yPlJLgr7imXrB+5jYLBKjnT1q6oo4wHk6XQwFfjiC0zmFtE4hyYqRbAQTL4oTZS+ChWT1B440Axc
dgmAhwdQ6T3KdYa9TAa3Xttg6K0wIiEZ4IGjlkO+j6ac+6FUlVXlTDqpPc9/HB3xCJf7DDc6CFF1
UgiwJB0ud3XxQDwNSrJS5fDYWvj+NqsmKLX1J7sY4zOuZSzy0rbGY7xw77zEfOb3Yz9PI2weePx/
UvudWebnRgWr2MWtqn62g5x7yYa4avy7tvwuC3YYquvCEcnKcerpkqBptjC0doCZYEyXax0yLVs9
xVFUFmUDuwXEbRTEexhUihhvZitnATyL2+EpVp26Ln07S40yWaP3iZdOJJqWPCx9rqc8ifhdpSqm
tLwJz7WFVqiiQu3ONM8/ywM/A2/fwbTCIW06W7XNCyCLH9pKweyp4LHICtZ50KbZ64xvZm/VlvMg
61q3OOhJM+2K2MV82YTZ1aU2WXiMnCY1RwynGu/IOhkXdRyREfDD4CHkU29HZ0x3ClvLSg8m2Gjj
HEK4B8G66i3V5DUNctMrdbg4sfnaQ+o7h/0P9AFItHZjufFcArdllDiHxm9Yi81n+CY2GEnNp7dD
69yR5R03fRe1a8KmpChKmJBCSV/9JEz+wAVilrJR2s8877VlG/vBE1iUaG3GtX9vq/woouQrmysS
8F0NeL+zeLXMRXkQng6q1vKIDsBro0kfHPuA+ZYiUv1iNI+Riacv2kJo5vh8wWhZIHmtenW6x9NO
wN/QlGhZYqxEtAHv0GhSjAd5qEIogay2uo0WqG91ddt1JGz0aj+ktXntJzTtjoSefUoKy9uUiEZj
QKqZhzYi0uIhPv6shXbzKBqxUFEvfjadfu0lqvIwL9T9rtFeDBCrJwIE/rVoldhdxaOIN5lexjUi
yViXYNStbNHOSsnFFt9dPy6wfBDiwL0WsWM2hwcLCZTliJno1vJ895jUyucQ57RHAUPS7OrmORjH
+rkAjVQarXZXBkr97BnCWvaIi/OEpYh9jr/VekIzfuvfWQWgKqhb/l0e2z+0aYpfgiyu95EakhHy
guTFhi2zNkWDHdzcCiMC0dXQLEGv0Io/CPLEifKkuqb6yPsDGAvVg9PDWwwxA7fZaB7xsQMw2FvG
zjKaFE8/1YYxlTS7DADTCh64/SkjlIDxiKviak7RGlVtWxa83pXEsQixhAivAhNdy7G61wfbUitx
T5djO0BnvO2J882dWeE1m2ICGS9bk57YnzlO1bUITIsX1jioG9kZu0/ym4OJDuU8lRok+bruCIxd
xw6Dv3JIaG9lZ6Nv9VUd4sQpW1O76RAmyarddWwkSLz1pITkn5BMobIkw5pscVHaWY7X3/d4Fmyy
aCpPbnIEfRI94+zba6p4VjSnf87q4TMsKu9cmPmwq3rIm4oxiPsO20kr6j24Q0pkX+ta7Ws1IYR3
reoRK7gzSTb7aolAMVbaJkDz8OAKV9zLOfI6ShGryaOtmw/LzMkFS7zIWQGfTo9BAPEb1tv3nODU
17LErxqUh3Wf+VaMkah7aNspu3RW8qlTk+AFPrJ+wJAESXJvCF7qpG03xNrHjWwFPNAsyRF6B9la
mPVT1hT9JYhc43P3tamyYKeHhboqhYXrd2bXqwbe6raJSXJiRoLKh1di67KOLefP03Q+NbWs0pfv
Orw7NTOt3CQj4YPAevQhYX62+fNIyALjHbzgs8Gv7cFPseWYS4olzPs4GB9lKZ5ytGtz8V2Wav5o
6NtRRbq1Cj9PNaJP7kCOTs4at5Ox8UGmrGJbwQ3eV98OprJ3FBHc36pZ8JeH1A8+yU63+tTstHU4
kin+0FAEsbqofNgCt86yC/EI9joI0Infl/MxnVxYtaZ9gg+/iUQ7vrqT7a+mFlDzqOXqWdUJd4Gd
XrmI9MB/r8NlNNvXyEM1u9nIs9SwXG7vnHe4g3GNrNN+n6VF5q1xbn0be2uQnWWr6JTgOrNsheyD
b44tGqISxF6vszYNDsfNBHCvg1RMgGU250Xn7e0Qs1Q4pPNBnt0abv1uDR/6/Ysut+knAPHJQs5/
GyeLtz63K/2LLh+muo3920/5t1e7fYJblw/TN8EMzPvQ/OFKt2luH+bDNLcu/9338bfT/POV5DD5
KbV+rDZdGD3e/gRZfyv+7SX+tsut4cMX8d9PdfszPkx1+8L+q6t9+AT/1dh//l7+dqp//qTIO9Ss
Do1iiUAIS7tovg3l4R/K75pIRTEKw/O3UddyZybFdZZr+Trg3bD/9QqyUk71ftTff6LbVW99VPLO
0/rW8n6m/+/12cyw9RZmzOr8dsXrrNfr3K77vvb/e93rFd//JfLqLRwIqxL95nbV26f6UHcrfvyg
fztENrz76LcpZEs6/5d/qJMN/6LuX3T576cCU9+tRqyZsA8fm7tuCJ11DSJ+KYthP0sGmHkDcodW
MFrWUq1cf6W4TaFv0wY3xqb2WFHOzbLjMAZg4gCvnCCp1we9aAdzJZuDfm2aqXcG8wuDTlb1k5ce
K49VYKmX+lYfDWdlklRawvtbkmYAejn77F1d+KQhn/Tig7OHFqs8tYYpUZY3hz7deRt4q7p5+Pm+
ESNP3aRf/ahR9iZa3cs8y5ItOSniUWpWPILK3JlV3t4htpQ/KkRfTpbXXmSb7FVx5248ux5W0MLz
R9lNTxCXCwm2HGQX3VdZIuUsTZlVdkjLAgyXGWuL20T/8uq6218cS/cJov4vV/ZwE0aN41uQG0Tg
clecJ5BY48JG++Msy7iEhssh9d6abw3m7y62qdClGOhSiLdhcqw8yH7e71msKgk3hQl5VythtBh1
TBZAnsoDUULUZW/ld50S1z2Dvhy378aAPP2z+7taVDFTdzkYqkBfEfMFPPvsu16LnDt5lmI60vd5
d/5Qz4IoWrE+5Tf0YcDQhqc+CVBr+HMO2UMeSra3qEDZ/fZWJ8/C1Ol30CB/fqiXk5QNRsHlZB9k
o6xyUrHJ1FHsK/D2YCbJE+LAZfEVOcvcrr1rvWyU9fLsdgBeZx9lcZKid/LUJZni1/HbWDmsMSN/
FRl1i1ldNmyAAGDgHk+6t0Bfr7ksKo0gCW5UCr9aINSE7exhE3tFexGB2l5qrXQOTu8+y6pbPfJb
z1bWuuw16CoPGXDkjW0G/XKcR8q66zXkTLdKeR3XCcbrdWSDWk5fsqJutpKmK8/QgXp44+t+oO4i
wueVGErrcHmv55KzK9m76PmCdmhXHoKqITncg9oaRoogfZU1B6VSbM59Ra3/47zVjFpdyu5+W/fD
sdV0exE0fbZqYuONO50onYdB9MyOvh2MskFllWi+rHrX5SPzWrYHsQvp+l1XQ/GFHC6J2MgX4Nvc
RTjeEbPGlLm+b1LXPoYzKAJrT/WPrEAdaLZAufUIbU1D7VngHb3/APpJMsDnG1npzDav8F8tAiCr
4jc2CE2jY24HZI7m2B53ymNEFhXFUWTx5AEl/QxDwLa/iuaVUgh87teSDbv2A2oh1qieNEjHlc3D
rFCwido6XoVo9IdLkII5cJAsXgnfqx9KMdYPsk6b6zpI3XhFEaPdyLJs/jDPoMb3TecH+95uxKmH
+4wlOhnihSzH2AccXf2u6IohX10bCD6BBxic7luIKxGJe71HODsoV7cZujx+m+tDXTjP5+t3H6pt
NVK2ij48dL/tXd+9V97sX2t/WhJD0N69Ya6vHVKAx2sfWX438vqSEX6kLgNAT0sYfggbK2RMszR6
EfDCtvnsEigP6e+zEbh9g473ny2yuRfJdcSHellkB91vQf5/aUTnTgsCn7CmPEjMmRkp59sh95u3
ohm0iw6YyEk2yvrr2B42zjKY6ml9G0ZU3V/1ZaUtrzLFJoRDaFACMUDTiCJAwFq1Vpzm1Ri7LDi0
uSNOeZyzMY2aah9PabVPjNRVH4VF7EAd3Hwp+9Rzx0RSFUYPZHRH1o045J2sckO9WLIYFciDNJqa
LT3dRmh6cKYdrzntHjKrfi/PMgxc9Snqzrd6Hc+9U6ZbaBfR1VMB1S60obS2Dh8bih+VtwNhPf4S
UN+rSPHmzMDcHJkeUpW/rybrmvmSQ6GQkuFqtw8Q1nlz6hvzerV39XlagY7B0FBM+n5Ko2pLnFp9
8roMoUrFt3/o+LCEXSa+uW0uljWk/ov/u29kONOHvsL5UnOZtEIIO9BIAXQN4mip1xBOyoOdgV6T
uDZXdkREEqTDW10BsaoYKqyR5hHXwXIeEc5BvSp0F83cUqNjpq3kjPYQ7mSXj0PmuaHWRsj1M0K2
Fla1SnXHGex7MOv52m1QiOa/zv5hh/BEtKT6Gtoxuh5Wk95XdYJpMy6UGwuey7PsK+Va/rOv2k8W
aRqgD4peKwtH45UkOQMNdhWQYRKKM4xYNdBVk62SbSBbHRegg2yVY4uOPKTqGaZXL33mWZrkyRf1
bE9BvJ4IfAV+6laUrdVsISZbswI7oNoE0NRoyDN73cKcNXARKoHBM5/dGm514dwKgkPb2jFsBdlP
HgQy2tcGuBs/JjJ8kxAkUW8D5CU+zCQvMaJ2gpQ3E8vOt2un84cCfdWcq1m71zHLtT0Cx4vsIX6F
B4WPj/oa8AWQLIzQiBad9lpZGiCrcnwaCwE/T0lSMuGB9urkqkPyU/XPQTqpOFfyg52Hy1nzNq/3
A/HefzerP+hoYygKxkwsHveWcK2t5vcws8FnLdAP60+RHgUvYTntg4pof+vG03NRFcthFkaDP1fc
6R1+X8HcC9Iia2cbcyDZ6iV6xZ/ClLJVTgkrT5xka2Sq76bMx5xEMXO4bfGDlEJKhsErQNA73aOK
Uvy+c0N7g0uZ/VmZojv5Hr71SAF+7svIsTZhY6GWbaJOJRb1ZFVbuU6e4sg4mk6+/LBWhlTJCnxS
VeNoxW+tb3WyJWrqdy3jwOtncV2qk/DZGUXzlMy+m0aaoqJjNodWFYq4+10kKRqc5WHKnT3k6PJs
KxgRMlGxazQ3epQHD4BHmYDFkyW0LfRzZbZHozdx7snGbNhmneh5yDJg4v5/dLK0Xc7GadsCKTrc
fVr1ULadc5ZdRt0Xd7Y7bW8DdHtKdjxBYdXLAb5aWMsW3ftrn+t1p+S+LIrwOomBvON9OJL4lJ/C
AYa/QxncWsi+8gBqOl2BbRIbc55+UtxyOWBn8aSkKzXG0KboGvE0BrW+jASOxbJuAHF7AhX1w5v1
XmVVVZhIBWXq2ZmrBOj0TVLbrCLnYsmm79Gwvsg22d2M4ZF6GZSdVvXNw5j5r2iHiKMXBOI4+gMo
dHkqDzzeFQVDkt8dPvaqfrfIPrLoF21QLWQZqbNorVtTf53z1icr4tFf3kbLea16fPsc1ylkucyc
Z1XUwfZDF7tReaMG3qfQqrHA6Tzz4PZKBHZwUjmVh1tZtsuestlBKuutpyzbt57XJtmVhMS41AJ0
RmQnOYc8u10SUwnFWP6vV5M92aOGqA6CTFT1Zrh3EBhcxYOWrGWx90LqemO4793JWQg0KDYfGnyR
/gjJt+w/1hfDISwz7VjndWrjg8Mkg/ukj6W4C/SgBZyUORuPneUDbgT1wq8nsZdFeUg691E1+/gk
S1Ucaw+dNaxynJ/ui7nkmUHwADHzNqRChePcddbOH5spWnpdi8qAl33VoH9HSzReJm4RHbE/OXy+
8GCGYtNEGTilql4C7xEPtaOGTxABwFX6T/JgxHYLgsjyD+lc5zYAVadJwZVnLpKt7+7zQD9Upvc2
QO+BMFg4QMoqqGjZ2pl6ZGPn/mBv81NfOL9u/aEGAu+ysSWcO1R9NS6DPhx3sji1ZQcYzY6Wsqi4
qfGYl5+zJH27GqpIFeFL29kbaZuAuikMgjbubDiHlmjMXxYHKyTWi7OsiwoLEPGtbO4NiHKYLNDB
nwfJXrIoD0Zkx+BoimD1oeFWxHTH3ISWDUbws/E/tH3Zcts8s+0TsYoEON5KlGRNlmU7duIbVqaP
8wwO4NPvhaZjOk6+/z+nau8bFtHdABVHIonu1WsZLgSOJA+hceOi2KSI+y0AH30xtNOWWPoDN46u
euyuElnlf3hprgktJYrNuBs+0Hw093+cTxGRovr/cIW365NzWQOgYHD5AoTuQaNha0Xg8EobaB+u
bDTvnF1NbNCZEYJIwBq+NyIJD4nCWK8ourNjZy0jPt7RQYA19VwFLWjthbwrbDR55EmQ7+gzgWIa
WhpWMysVpC7KaK1mjauU/hxvXvp0+V+8GVJi7+Z2au6gRA8KPbVuUKsO0eGUofUmrZoD4ILglgIA
9n6M1lmsCv7KUuqJd7DH4h9yzUFN0G2y2o03y5xwKLOV7MPXdcgBMuP/w3WWa4///fN0/aSvuQWG
sjqz+Kls2a5PmLUXAcf7Vtb3/CRrLINXr4yfMpsnhxEtwNDz5CcyDeSdYyi8RlPOxhAeeknUFIqk
tWmojZD98OsQhE8ireWGjOSer0jhI5qQNmi+alaxG6evd+lKAuezqkwubyBmstFNKL+skdQwD3Gd
W4Bu454vQjzyoA2CsUf3d/IjlyPdTVULcfP6XhOM8R5ZPu0WP5Dw4naZux1LwcF1/MumKweEC9GZ
07DZXoB5ByrXKgTS8597ZlV7mk8mmmDg6+PjmwJaFDWfHEOfuyebSW2b5CP6OYbqBKxEfZoMqzr9
bUgOCpFgtbabCa21/z2WVsri8KtjgxGtsR8qjWtrOjMBWpnPCmWrMg2qjW/e/xwHIV8NqGAkM91s
84Ebi4YMMF6tiAGYVe9xZKJDE/XhO/30DNCCLOCgbcvDs+GEaD5Dfdk0c2CcR5MDwJw8cGUO8i49
SOyl1zS0arTegyNJA4B5Kp+ZgSQ8skAgHFXBeKOf15jwTnOXONFDiGalZxxS/GxNvMdA4cLOIdS3
Kyvnvg1syIAuQzSH7PsQhCY7rfVmbwiysmtim9YJFOHj3QSaFEvy7ggSNHkXmDi0sQYW7DpmvtNX
uHmNiZ2eJvd1As2ig8uzeSqNaP5opcnGAZTGr9w6Q66zk7vSiPm1QqPVpquQJzMtC1qIygadFrGu
SrudQ8ghscAKzGzFoWLyZxdaxgGpYX4FqelBTyL9bHTCjdfls0Sv2FUol+yEdjbs8UZwx4uhgJ7L
Q6qxf+ZIE81aQKeb5ZquuXyYLATXdwJYTAUM+5HsmfDEuobEx25eavkw5KYPmDjZ/EGW5cpnw0ud
fZGwEIQJ2NjN6iqx1t8A6o++LQ1b+tViNOQE3C3tFykcmG9EgrR+jlmWWByLbVkGMk3JasLvVIMG
xhNSaM9oqNQeRSmtXdmZ1Y3Im+wRTH7fGICP338PGGMIXjQh0jJEBSR19MlwEHkRGaAe2dy36/z9
0FRDCiYvBS9D8n6YW9qApwtgrNdDZ/FzngIPNAbuZ+BbjeAQGqBLRxMPWL6aSpNI0yTmGbldfqbo
dhR+2vDhWIp/stIyDxEono7oJMV/Va1BYBSdoWUDEjFYIUA/HpESIq9UIXRGh6ZFk9Ts+Ti2Y8EP
dv8dWnQ2+qJVHC1HYySROrRC14dEhqBrD9M+Rxs0DnwyIu1mrJGwn/AcWfdWXbj/ZJmZH4EGrpD6
jPP82AIRtU6dwFjTpNbNvE3cdTHerQpHM88Q2UbX+iDRAaik7dUQrFHy4kVBB/V479Vr6X1znSAN
cEYD3jN2neXnLk+mlVHGwXPXAY5k9KV8DurYWnmiLZ4DB3qRZRl6UFFotZVmoWe34+hoQtnAOxiQ
FZ77tM0kCeahQVQPYKt5N1y81Ff3/zo3y8J47QzYkgvV/ck7wGN4Ext4V/Ccs63YTlA+A4pdomZ4
HMJ6Q7YRkMvJn91qSt6XxqZRK5ho6Np4Bms2bqNVN6BPcTcp2na/sDR5atFicNX7ml2GvM5WZC/y
3vRzHTByT4F60f6MVzPjczDVAsKigNQBrpV+QXdbu2pDL7gFFnC6rzRxJXvI8nqbBaaFxBguErdi
25mAEwnwbD7HLzxKxh/DFEKuALe1a1+J6QbqJ/WNbubhPbaDwNDbhf0jfmEC/CcUCXozebUT0MK8
vlmDbxKdTxDj9EFhkaEHKkPWiKSdyIhWg2wjpZOdgcZzLkWtaWsttPA0ezsLC6RKyRa/nS3e+SwZ
y3NXgBwrDu1rhLfXPb6L/JYOaGI3b60kgNwmJB9XHxw0lElwrarc3VPsEgGed2TCLGBO+yy8B7lf
8WA0WbIJdMD+yxaNY4lWVWurd7LvYkzWkynHlxCycJupSd9HtKpE8h8jiCcqS+J1HkeQgQ01NHwU
oNrcgd0mx69I06NLQALZkef4lg5OMDsSUL+OaHPiLGLZIfobtNg6euAM7XxPOcjrZS5+NFlzllrV
oClE7WneTVNrowY8HtvmLJRGMuuR8OW1V91LABP3g6ux7ThV2hMyWHMER9PPKpcgHrITtEQVqA8b
im8dGn9fUXo2jmDWFffgUZS34D6/4QU+9lovZbm1JBt8iqUD17OvoLAzjjSqu3hCT2V/Az739g6b
y3U/NShLBlDhI4Vj0SIPV3JkR6ZWyE8OK3xqgQY9KrbDkFPxqcvZZY6xcm1bP6NBcZ1FRq89xIGU
G7DulzY6ZUCLS4fI1vWDZqkDsOY57iI4BbbWZGgp6L7luDeiUqA8FK562v/ttAih3tmgHRZ9r7Uc
r7G6X4Psy0INJ7OwrUfjQvFzCkSxXbRYJ+BuIctYQ+RROjdk/yjXSiFFwsdjJiNzNYGFw6dAcixL
0VmYtrvkbakPYal70Twjb+MdKFdY4ovc8oWwizuryiBuZ6bJrmEi81sWY6epZ2ic73QIxJrNt6HK
vS3r9QlSBBAWJ9Fxsgmvn9ajNrZXcvyrTVdz0eGH1tQlhqZkTTusOzkaPhUeF4LouWz5ro4ZQb1o
GwzDJ6pazu6ZO/rP87m8aXJoCc6c013Z2du+7D65sQ/yy5XFxuw8i8+lGlo9neKPISnQFQMydFkv
djR6CxWqF3nRqVN2WpGiyE4Rb/FkN5VA0u/rUKj3YtcgYKoUazUdyiqwN23fTKvFRmeKP/PMSg80
thRjueAlRL/+6zzhDmgKosghrSGlNaTOpqzT9zHLigLEaztUo35AL8E+1LV1O/89aAjWK7RFh6+f
lz4mqmxzGNndwsH9/G3qPCTPBxsyvl+DsKlXBhv0TStwZyN2garlPwCo7y8hoMXAsBor4iBowzo/
mSZ4QimKJjlhD/YFRWX+5yTRpufXUokRG5BoNwu0u1WphIYUdLVXaWWPZxqHkMfZ9hKlRLJpKuZ9
ILquN7hbOfNsciMnbKCyiPwbsNccxEPJTxOVt71WSH5Hh0n0ju8MbbhZbA3a61BC1MNVXugmtsV9
6A9KOIwOyFaDb7VBzrsYAzA4KuGwyE45VMRfKOCdueuNLehs8zXZljWQkwPuqXWceQ1y2AVpKOJV
U12qe7seUEDZdprM4aMD7xzfUXrt98vitYefQWV2+PJ57AYMSqCEUWq7IDVsrpyV6LN2zEtbQJkX
qp7NVQWQiQLokDjvTRSqJgKsbM0Tf19rWf73tWQpPntxYhxcFq0c22rv6ZAYpbkLjaB71bURJUiR
2OSZ+07PxH3f595dn0cqRwUtmSGEMG6gI3oeI3GFWnxhvEY7aMe5K7GV+Ri9XI9m6Gp9sklz9O5G
rE+jrjKe4zx6HtPYuY4DXvfqlEd7GlLrjjc5R3ShtWfq4ckTL7wmxpEGFBSBmR69jOZjrPp+yI7o
YJf2QE01FprB1h2k83yjxS+HZlAMOpBfL7UspS7lIIkLvXR8GEOU0TVo0Oen1tDReXUacJncU5Ut
PSi2oR4BZAGc/l2U97fNlMkjmehQgdVpByFzBjJHhCHzCC75BHG6BfBAqjn1oR7NxIEENPTSb2gr
kdIjjk7pAA7HwBeGYaxom0I22pbQ2WJbZnyw0QImqn4r3S27TYQGUECGwBf2jjQMzaLOvtGz40wn
hnbXV8KwUjYby2KgyOwhLrjV0D+5bVSBdEqrfIs2g3Rbq2rq4pUh+z4aQNCgpBev0afkbD7A5GlI
3golx9m7oOEJTo8qbTTP/eCYl1LedMI3GdqGyG6hiwiaRk9TBaauwACjv9sb1lPQsRcIMhUXcnaC
rUCSxx7rvPHuJYMyrJoT5RDi4wP6cEcW209jqbf7Qq9Sn7xW2Gqb0EtQR1PBAUSr5wvMS47Ohwug
mPjuArHbultQmQL1ijYXcbKidI0h0i40zC0A+qTB1lnaH0Dg6Z66QMZ+a8XxtxqNHBMD/ymE4Mzt
wEobpBZl+mnUmisFAEDpgOwi5JdlJuQBo2+1gU2wF5ifsym3thB3wdfKAmt9Nubgh1GYlV6BXZYD
2QoIr4Dettgtdi9uhm0NoCTyXBAH+zCVhhqBKdVc9OlCL+ptYXmfxPgyWV3YVKtO6VPQwS47JKro
tEkAwRLqsLjJJqcw8qcBiSByfFxiXqdqUChGFtrnrLFPy2Ho+vbQV4AuvdlDoJFOfATRnv/rFC2H
/dS+iylFPO5S4X3rw7G8BVcyOzfalgaghoY+t60kt8le5zuyk4XOhJozpC07491mMYcQlASnHYqs
vy36br3F/tuiIQSx+qKNXWfN0Dml9hS0AbEC196NY/pCpuXwYf+BRuHPEP0CnlbNBL6MbeNkRLZY
DZdYR61WR/HLvAMi77yf6evBB6DJPSY8r5HSKZqHNkMDn65NaEbJawc8wrXzKG10poOw5h9I2Lmf
DNw/kcMzgtOUNM2RcQAhoV/EH/A3H1aRJvQfmriQzpeaY9XsdU5gaMGpDWNoqqel3BiDXMu8xK4Y
Ge0XgfvzqgeJy6Vpe9B56CF2X1E+vbQOuB/AFynXWQsuR2eQpY+KSnIB9Hjc267Udsxpy6treDV2
PujD4h7olhV5mIyHu7Fv2ecPkwzRaGBbNcuraMB74Erm7M3BkzlUJ/ACif6gxtmmVsGf0ma8zaSb
fU95ik5KvL3dg1+zQY8pIiJN50/N0N9S/uxvEW9r/GsEmtjcdYEuYN/t0k/gpcjvCOjQbXRUt54s
2TZoAIseCVBRRrp9GMGxNcMc8ooD6gk1jC0fwV7VgW93V/GiX5elCZl0hYRIinhelOYLnxaVQEvS
ooShQGOnMy/aGbLbJBAtAbQYrym6M9yFel2coG2AHQjEyeYheujbK/HGGjAhdwKGFWUiuzI1iV6c
aIm3dcgEQc+1k2gG/syg77cBekTjFUg+wtNks/TSKiG9LoqK753apwvPe5GTHvgZNlpzhCX0fhUB
pOMBabe12wQNVG/5VNABtJeyygw4ICMnKX+6GC3wYEPmUoNuNs1G0aZeMXA+qAdyaPvlOCG9JvP8
klfgEiVB+q5ORgCq/nQ0toa9hHKEyKjNM9Lew7dYOcKkMk+Mg4f4PCJVlZet3j685ncG7uTbEQVq
0rvzg17qX0X6DKXQ/Dsyffo69uR0awDfdEIDOyjCXgOKPt40mQY8n5a4Oym6raUL52jLwHJ8pEvS
bQEiRaCMjHh2xxpzjjH+PaAfgl5lhta7fcbQxE7/MsCsNxzo/+duBNPHYgc3zsbM0uj5L/G2srPY
K4FsbMFFVoLeI0sb/EpVTpLGuhs2K5SNLQjaIXfhVca4Mu1cQDK25s8tKi+NQBISyYHbqOmqFbFs
gmcFlFYa+A5paNrmf55UGybAeYU8I0lVgv5WHTTwVAJeCP0MMf2yKUcCmTIowgyAPen2RoLduDLc
+pS0Ul4jdShGa9NWJdjd1YgOAPybcYuXTmXx8k6/dKgV0wiUjuDjALIPksjhcTElY5Mfh17/QiY6
2J1X7l0d4vE0bOMm2heN9RMSPd0R3J+APndj2kMctOzWIEK3UGMaKuTblZE8FElncziNzTD/WWS6
DrxMOp6wZTI29dQPK8JaGgO6b/BeDg+NKYbO6ACWNPAWpKfFDPrepFtVXfc6oWkhsV1P+iVlDqSM
NOE5uCdrDH+5rgk2sg5dP0m5fGz7CHlUy7syHViuaKzAHmob2pGc06DraKiE0Dp5XdA/3UC0OliT
18Wj5mxL5ys6i+WjBS7oB8gBlE3TdOuy0S71AG4xiiwtdGfXstD3tA5r8NNprUFuyMvabjgY6HcF
GyY+EXAcyV3CqgMtSxFAQoKwT6vvaRQXIKLElrM+0WrIWXUgsa8laLRs6I2a0MOzjB7bsClinwI0
s6LgEYMmCkqkNwO+yHsOGt0zurJxa27C6rEGOcZKH6DMVuKPFiDhE0IuqPX1MBlvurAA4ELlVLGd
NtZxHNVgxcMwZ2XEoXBvpmc8lMDXUplottFMx09EYqyzIP8tMHIgAhDU+VYvaqgAqxKcpkpwgSrN
ZcgBef0obslETrsFgY3umcOWIshhdyByovlkWxYxrA4Y3by7JbveagMkaaCZhX5949R0dXFTRcE1
mDQT1F9EaRXmDERWBjhSpyD5nuNZDnIV5YlaD6fQgkm3NrSDV2QEdzPC6XQOBXVlsek6lKUgT+17
3nNUCnlZUgBSM9EWEMTaDSUOyBG35ggh7LbxcYPld+TIWIuad2k8gyAjOzhlWeDG57GdmXfebSWg
a5BbMQQVgmla642TPIvBLVfOlAdfa7e+HQYk5Ffj9FJhw4e/ainQQdLXP1Mzf7KGtHjpNPzXon9Z
fsJ+IPejImuvXV8iIWBaxtmNxulGhk53qHVvgCov++PK5Wi+v7KlrqxF1W0lS+RZyuwFRfv3V+67
9Cmpcn2dFGZ/meJiCxIzsHFPprYzS6l95QO+516XMpBhN+4GFP/eCT3//QF1dGPHh0S/S0Fotnba
uvpstd2zAm1j/j+gNkKlc0q/aoamP4e9k/oMP/q7MAu0Hfq3k0OcJu15FMm0sbypfHSiAITRkWl8
g5DG68cw8DG0IAy/dRxJwA8fQ07eHx8jNt3yt4/R4MXmzPGevO5G/J7rAfIVKELkj6CCLa9c4Lai
Rqan4wAsX+HI4pZMeNtqfa/l3Y6GND2agFWioeDjPB193U67VlPRGIAecxAdO5MZ+z2PrIegNPIr
tloAJgjrAXoC1kMfqiQMRJCOZGvCUKF+FdcVSI4fgDDKr3bwOh2SYKgnxhayCWannzphvh5adZYC
/m5rPdClamTH/YTcSsaROFUekPNAtcfQ9zpYKn3SdTANZBdQAplOYIOFpp7+ncxQF4VUjIoinRqK
KiYpT1WtX/HeEqzjqgIfphzM5tQrBhU6MNH3eD8GGXQM+sf94oA0AqL1t2g5NptSBDeQ6+zWHPmz
PRXvshTcV2CYcEGGCpw1ecF57e2p8JezCXK8Luhl7SDYzMCBaYiiVRAM7q6MjYb7pPduKCM0Fdwd
CbuTWDydkZeBxW0llLcWwM50g4DqOkjCLlPEHxmx1KqRtPVHorAlnxotPhWpv0X+Pg8Cw3NkxRuO
RjLAwoLBkptUgEOJXgHnt0EyjnEFnRD1skilcjrM0abg6PIF1Hs5eFKTG1nh7XeI7JvE1DhACrF8
AbDLrzIvfZZxU6HVD3bipk1jD0wWdTbbXakYxtxAvij7Em8w8yde3wbcw5B7GRVjOx1EytAtMnQx
0m2wLd5QxeWOmAB2oN1ikeXRbWjgwSXEgE4L6YyfPS8I/ZHn7EDVHae8mybZPn+IGpxE1RYPGXbw
Vw3/aR23UbhwY8f03SJCgVMJsw68Ha+1xH8plTV6hj0blddGrjnXzNT5A1h2NhqeN9BMsbqTlmG/
Rko1LDPwOsciNBEpHRvIvhSApkftkbwisw4StBX3YRiZtAaZe0iLnqIca9CSHHkw4JHSfJVHZQoF
qy56qGRdg34HQKWax9FDCeJ+kLW462kE++y65j00DYPA2dam/epNsa2mqWT623wVQU4HDXYbC5o0
6B1oHFGpf0o7E5g7pVmf8E9pZ85y3YqaE3knVRknL6rjCI7Ab7546ddEw8hh7+f+LZh+a7irpafh
WMTOuC5sT3vUQvnHmRzZq214O/sQpyXQch/bZty1RcqP0eiCdEd9aYGDuJfVKB+sXvBj1ckMqob4
cjag++bYvbyz05c5+BU/JOACnfpysPVNZTtIEIHE5Di1ETtKJmwfkvB8RbbF8bchcgmsXtG8xc2L
yfZFBIXsDw5DrZ/hiesLl0PiSzOiCx3yMntE/6oDxOMvE52B181bg1M+25Skl0nGKmlBm2K7oED7
PTqOAHbP7G+LmcswXq6QO+XrFRwL2C3FGuetWRhlG5qxBNta/hAO+V7TwLKJ7qVkVedjshVQ+YSW
nMv2YtLrW11VerUo9456B4iBqvTiSdvet8g5QWahhm6riiBH3pp7Az1k8yS0F3d+C3EzaUzBLeRI
xUrLvOqLqFCOtFgeHfOgr56hRzbbGwmVIggSmZs6beovFd5VDaMs73kRgK0ol0AaK3uvpqMDKlym
15BcfQjt7gkiF6UP7b30YdCRbqEzsg3KJpWNzv534rQS6YVCB9f0OEbG2uMT6PbVHc3aTb0Un00W
yaPUgVkma5rlxnoccEepIg79ik03gQTbgwiPBoK8bdMmxo6ELiaH31pGqd+n+ZjexS37QWaKcmNX
3xWmKT+rKN1zdjwHHqbUzAe8axZHw8JNAPV464FsZRT5I5ocr9zi1kMCoWbfAep6RxE0wZRIdyoB
2AeyqQm9DfbWOQ/gsjAGiC/dgLU7egZcutkHfcM2kUp9ObBbwnpvL7EtelHxf7MPUwb12TpYRWPU
3abF4G5T1pebsojyT6As5DfQpfTWUSDyT0PUoGnZCZ2V5mGYTAGSEhXoMSnY4ODz6fPhlpxplUz3
KUjIQrw6DdDZ8vOwZI+sG+Lr4Ijhpk9tV0cazhaHCg/LbDUYYbA3+c6w2rb/QQ6tBN3VMWejOMzh
kO2D3gxEqICeqsHCMlXjrRmX3bPw7dEcnnWtFRCcGrMVDcOqUwyTGmRglReqpBXEFdDKQsN8hIJZ
aA0PqEx7V7ezz2TGXxcMRSFA7lXaYEkXKmg5hGBuyOsY8iUwpdimGfZ3y+MW2ZFMrmJkSKAF8O4x
TE/b5eEbjBvV1PsugHwRKbDAOUHmZX5W00SGHHQMMqSTCXZ37CGNYdurKlvejeI+noKt6KLwQqZO
d6F3HDU/yEemZdJi+32SGKf6aHTDD4r//50Ud0CLge0BH61rXeRJnfHiJSGgHlU78PqbbMKjluBt
86EIRPlYpME/hnrrqp0mXrl4mTyDTpDPQ/v3IXmXYGSs2vMyHFJ0nBlZWPuetg9M1Vk8cne6wyik
PuP+ryPuFMVqyOz6HpAQtrbyiF1dZsgtZKWbE4jg+sPQQizHc9z2gvwy9zUAJj5NNYQ0ZFk339w6
2rcG8LarEnBu8BNAKDTn36C8E322mcPWKcpt85K9pmgfneJ1yWECYKkbrNcl0VJ+CvHdjUU7fNZK
1oOaEWcSPXgr6BwMn4sW16SzQdn+GlfyCTSxHghL16PIoy1pgwVIq5xtBxQXNYiTNzRsugZC4VDk
JKWwyJvaS5Uz5/xmJ2kxGwkMPIzTBO+CZ7eAbPAKJ2aA588KUh3zyXvXf4jRAfg59FPMt2HHOz+a
nGAfe5787EDOuhvK6qk1yuScgSF6NULX4zOFxXGq7cERDJ1N01lVrPdukpQFuwjNij4ak81NPFT4
v66yqfN5mUH3g8ZSmB1oRUxzM0JUCLqg9rThurMDlulHYMlwT7z1AF2JC5292RcT2SfLmOOJ4p5M
lgKMjLDjqRruyU4mcv5X+4f18R1/93l+X58+p0eIjre1B2ZtPXS1bQ3NNvGF/HXoQWQrWXfpihS8
7/XgonRRJN8a7gTpBth25H+aDiQjasIcw6cEQi+JA1WYBHfpP5daLG/LzdMTUPraYw6FcKWGYJaW
+ha11doz3GxLNtJO6MB8ejtk+or3DLzYeJRyMzT2KI3qM25scDNzZbVud3bAMv8prvnrAzipXsNm
GJkK80TZncEaYn9Kf4VNYvxjtd/DaHoZhPgvtvHt5xM2xlBguojKgiY9r51r3MbmFWjPAf3D+KKX
+ikTYLagyNbk4sa2uQuuRIZNiYpvphhUh1EDrluKkZplr5oWaDqGGssco64A9mXr3RV0fw7PhmA6
gTbijqJp2dHDfYvPxSG9HQ+jA9SKGWj5TQYdzCe9QkkicILwTENQ/e2aXMQPGhTpHnLJfal6XNOM
M3Q9teWKhtNk8BuQMeuzNxsjAGHGorghLy0ZQXDjTEO1pMzAyUdLFqDXybpQnK0wAC2K5iFZEa0Z
5U3UoW1ywMQhB3eiXEoXVhM08eJwS0MjjYYj06FZ1NdR8RiibvRgZnMqhQKaGpTPy/S2rfW153Qb
Q3CoFIaJdx1rtKoxpRZaDT1oJxwBoHHXg/3hz4jBFcdmxKP+QwSQU0iLq5LHX9ZwsH/3x5hDHx7v
LDnbAImDlIrNTRwnRbvfJ9qWiPRn2+wHqT5I9usGLLBWoRk7qzZRlWBgNUUdrD45NETJZB4SwoYw
NdFgzaYFU/M2idA6FPVmohGFvk1kaEc4RSFaqRNWXrosPUJ+0HkANNh5cBh7QhtXcwZJrAPJ8trd
IL89bsgpHM07S6SshHKSqSiy29LJGFhpMTuNrWSDlvpmS9NdvTWwE22+zbPVJEhp7ADvj+/IpLs9
XqpA/LyjTzD2bneMoAe8Ii+twVCDK3TWX8k0VBo6iAYnvaGPAHXt+mAxWwcA5NcnAukPVL+0e7II
PYfq0/QtSOJ+Twm4FgS5u6nuqjmBN8Rc3OJBeyUnfclQjYXoexJd6QsWpQJtH79Pb/Oq8iObgb65
SN19jOcAsLvuXnh1/mixpHjM8Z7Ex3S8hDXHd9xiJoCDUXtDTiCkpxsOooQ1TXibjvtVDhJX6Wxc
u0xuOX8g0ATDQ8gHpHcC+w747tMaReVmGONvoMH9anfQ9wHRiLfPI6gxOllmvGAi+WmirDTXtxKA
Zgpf0xO2txQE39BqeYOyuKGgF+0VdWFrFVRNtnXBWjBABulzl8YcbKcZKhiZUpJSUi7KDmQte2f/
PR41wzPzmqjbo3V5BIQ1BVJBZf4+5AArJ67WPEZBY3G8SxY2lAl0BrBqFjHu4X1fgktjCK5Q8Qqu
toEqC16PvV0PGdsrOAKQ87fR+jW43okiWJAYd2P3dZKWlawzL7IVffjPwBnsZG0pduBGLUmxtAYt
adUNNPvUFeqeIXnbQb076NH0pnZ2uC/ZkPELxZ6GDdP9CKywn2LsPPDa8mcYPSp6CwraXi7+Glar
1QjI/Bam9jHzamSni2qd2S4XpdW6HozKfToAOAFhsp2Y0vQIXbDsmBuauZNAIVyioQSMvTTchy5A
6rpmVvmFxdGXOBqqn3UCvbvUGaMVHwGBbqLyZ+fVX6QWFV/yukggjZM6D5Lhx1xpUXaBQMXrVWpj
fH8V24yTDepgDeiPX2quv7LGQGl6OAKzRRwx78zQhpxpZf5mo0mKgsMNDUhseO4mQ+7tASIx5cFC
yQbCPJb5QLaw/SwGs78fDDwOPAuyw80ELqwlHtJXgDS2Ot5SG6O5zofnXkwQLS3NO0uO9oGrl1Ub
2I2tkcoEZWy8saLYPgLt+rtxFo8nI1eRycY8jK3r/ihT/aSD5WQ5cWxjtni/Tn6LKRNPPsWifqF3
ZHpbphdl2UNsvg30PdkHz71E3AX2IZu+dCFkB5b0LqWBld1kEDs37XBLnQdyeKpCKFVAKsLwY9QZ
ITmXTLc8aPU1BVjeUypqcx0VaFZv2jBbt5MebqfYMm81IG7ng+Gx6OS15qbPA6S3yEEhA+SW1gV+
ZFuy9ej/83UrDiFM17WXfgBdiLDScVsWLf5+dakhAdnKA14a5Wew5zqQqLS0Q6eGjG1rb3SeK5DX
HC0X6n2R0o428slZdy0o/CdHK8CEVf2sJNde1ImbVq8nBvhx0xaCIJaB6mJhZMZT7QrhR11rXgYD
2gJpE+cHFAzA6BBM3qZiUEVIjKBYZxXId0IlT1eos84F2htAHox1A0W/ZNSNzb/HUCAdkgRsJ5GK
Xhajsyj/WhTCw3aLn2jL2ZfRdMe06UQyZGnC5J3y0Q6TfA3Dt0VtTt98/2ke+FDAcj+aLw1kGVYg
PooeIh64W+kCYzOAxvDMEi/edHVrPJVa9zUvR6iZx+DBw1vdd9A989WoJmns1ySAb8czGnoSMGtq
+tM0jvMkyKrOk5oSCS3ATbSgT49xbWnrbBqSNXJO6TEMRpC0k0cEiXw9JdeU6kigWPl04CMKaIVq
qyw1NILHBoTXoQUWn7wADBpa3jb3mplU67JqoxeZDxfHQq/Xqh++9q0rfqJl6p/ItdwnJ+PgYXZH
85I6egrdpzY64C9bnVPJ2aY1XeeBJe1zHIS7SdWP6DCU0gO2JkLfOI0zjnJxao0HgypQ72Le3JEb
yQONhA7FeSG9aUeQoHKETnnfIKM3I4QUfAiULH+3tTYYKEiUmoIpbnybS6gjWo/i/nU9q8E7upuK
E/g30J6iO5q/ZFh6U38ESzowNypJU5gABZaWDaoyhY5WB5oUQNtps9imxLs1tJca2+5D7HoVdsm6
NuJvGPrzcBxy+yKHPEHnbuwhXQDipFgdyAEmu2DFrSLavYvG27LfyKw/L8GWo4i90+rhXRiE3OPN
aOUNuMCfQRDjnduysvhKIB+w93jwXDEW3MoW+xYf8PutzcEzNoeg52paJXGg4e4icx94IogaLPen
kWUVyKw3dGMSZDdlZ94Wmcj9QQWTJ8hQgVvpLQCCSTsHf7j50eo54wbIFtGWrtgObUWPGLICfZl0
qhPx4eIi42AkJlB9wGaoKaSB9y4u6o0y8inQig20B/HK4XtmDrNtXoHL6qaBTJsZrfIqh9yEYZh3
cTrVN1Yssn3BLXmZIAQJjbik/jJC7tHR/oe1L1uOlGe2fSIimIfbmmdXeWz7hmj3wCwQIAQ8/VlK
/Bl//fd/duyIfUOgVEpU2QVImSvXirRfvuQ7tzS9t9Yr+iUNKtyU72RugHkkEMOdhSmnQYXunumJ
YLN2hxiROw0KgWu7BumwNqHQtyhUpYKrKhXoUPV8iaBVcLZsaQBXo7b24NqIQX+F0gMQMn74YdcE
5pKm4sCbI+Sz+Bysl4ncQh8N8sZI59wBM9zfFZnkZ9OFQn1jFi7Ed0CBoif1cCgD/UYtV5noDLwl
+U64qjxBDaVJqINpUbbRK8DvvLBmH7MEed6uTIFIamL4YbJmNjaafWaCkHC+FHJL+DRA0Oxotn5I
d2GaNpcGpApr35fJmu6oUt1WesIeoORmnqhVh0F7ZlyA9w99dAi4LtcuEBfrtAw+bKhcvYWl5k/3
Iqpq2bkarTvyp1sR5PHNOoolX88TybC5WpAtPtM8CA6DfmPwUgSZQKlSKf4rI0t+NzL1rk4H8e4m
BGs92RvX8ZZGbZjHOmL9k5nG23bwjddcGlCyZvWwJbcMKfTcwMa+Hjvz8N+mHU0N/JYSNFw0bRFK
drAIFlhrwtqhajBcF87YboiFjJopYutfmrFqEmWZXvNwPfeGEkEJnf2O8Fp46qApdGgyfEtq2jGi
5aXroxBB9aaO4oiMK+ASVVNPgT1sFE0/NZEySM5Z1WZTMxqkfo4q7dc0EzIelzRi36kVNY5z6Vr9
2RvH8allTXunQUeM+mLDiq91Hlyorwdy8VoPFjgDcEUwavAbFli7EAQrT4k2asAUDRvqKzrTuHdB
GEjjhCPqh6FNltRXjVHy6Ba/K/zytjIF1l2ErHuQBctAy5V3R1eROwE2bO1S066gpQO+qMkF1TTc
cpwbtVKWm8AAJsaGmp0BDDfLggu1aBDDAn2BAEF3pCZN6fni5mXp46BoT/Kuzu41FbVlVWxvscDo
IHcTV/setfsXckFSJr5Ag2I/D2iLRt+iEAAICjUJHUSRNNMkUcG7vQXo8gIMEwFS2ZW7SHkANHNl
29rC1JwYIltNsLLFGF6rvAyvqJbMdwnkjRY6+XATZXasEhfqpQM5DwcWRO51cspqPFxq/AamebMA
TEm6k0W7edB8LaYuY6SgsA0y5qxQcAUMSRDp5tHBH+dzLVDIBGhtan95+/fJkK+FhyB41erbVOTd
zkW10EMUOz/jdCx+MD1A5sArnwrQpf3NIau9p2Aoq8kBL95uVw3YdKkZcmyW7j3wyCwSF5r2zIiq
s5dr1ovZbMawSF4q3vNLn0TAaSuzYDLeZgCOb5CMsl7mQR9NrNZTRLLGsTxOb8beDHCPJHGJ8j7I
I305iBCAt7gboPKLjlq9W+kMMu/eBRuexOqDFVkC08Q6JyvLbZgzqOE5dgBZ17xZO42ZPjUFloJJ
G7U/S8SqNNO2fzdIY1XekL46LYIaOfDZ2GkLbA+x/D4YVY1iOzU8hNjNNHz09foJKY9uneZY7dcK
C+EqfERT23hdeuJCLU8Hm8LYZs3SGAzgO1Sv8OVHbxShXJ47JRBTaujn+MDv2UYPwGCagMIasQAU
wneqRiW3QKuCG+QBeXsfXFHYC3Seqb8J+Uj9IbjdVqYVjEcamKuBLRW3jP0jz5Ph4KmyCt767OKo
M2pGboj7NOxOxgitbbBwgJ+Rl/JEbuQxalG5bQXIYvcAH4ml7xQcGc9Bm2oDwjwtF4mhy6vR+dUF
2BcNaFakTl1Zlfh9Vkqc9J8RVpQFNxACgsM8t394jd8c6eUk6iS4QAZt28Z40y9rM+o2YNKrV/NS
Tw1wZd4eySRB07fRfQsgaYRHm9Tt38K82oN4R/tlOMYJwqXjawNmgaWHev878GZpO0fo3Q7lpUBt
qkGeg7rFVOf7sY/LuzG02SIbWHzOVVVqlgAeLSEJNLU+7U7jsGZVyOLALHApziQzgIVC10cTHthV
dXagjhw/r3WZ28jxmyGUXIU+nDkY0l7E70oa4iUy+wgcuWBFC3hgvTTg/9qkhuw35ATW1o8xpsvt
F+OHHeU7yVlyE9yKH8zCAjA+10FfVafJQ96U9QlPnFfqHOO4OoOi+sx6Nz9ZQ5avoIwLgUXVDATe
gAs6pUOopXiEqZ6hz9DjQbhTCfW4azJ2zjsgcfnNHjx+yYEfXbRdoH+L615bldxke2pmyFhAHVM+
ZYbaggFnu4jBDPMtTHkPbIXu773YT4+oOnWXWA4tRNY0z2MRxWddGwIQ6AIGACHZdqWVfnQoVVO5
NcpNj3h8RrwSmmhRjWQYUFgrUNnEB2p+uhlqNoDFwI1GoIKxfkdlBxi2qvJ74CKmriLmqV5LIK2E
f+kDVp5QEeeuPj2QkkAJQCrl0lUeYQtKefKAJlH5PeIfc5CHBsU5cBGBIxkPJP2+RTJtPXLUgPQl
N+5RSm/c502wqRGlvCOPIkktIA6CfoHoFHh2vdQdF3jaDHtyti0UZjdDDcwVhtKIWs2JcGS9tks5
FsvK1TZ957ya0NTaZ6BjWrSKGcYZw+pITYjUWE+OaD6aUT8kmwSlyqueN+6uYhAMo726i2+9a0qZ
rGgjT73UpN367Gy3MjwiqJMuKKvV2i2oglPWbZLa1wBSLsShsS3/qAO1NWXHshCUXD0yrDSA7JQ6
q4c+2Q7AAE0zzQP+nBORIqgSrrIYyx4zB9AtLrrsGmR4o/Wjd+MhgwkYgmNv+m+zqUtdSCLYhVxG
bS7SpRcXzSrV2mwztatoVJzlibWf2kaIly8v2YWmKAs3uw69wP5QDQbebpo/R4ktSOr6Q54ci0hm
J6x2Pg6jnwLs82c7LqvuWNRHstOINgws0KjqRDVjXTwFNh+7EILBHmoprVAzF2RzVAf+/eWSARS1
nmlA6AxhdKRRgbSLk+JhdAbnsW8AkxmSO9FoziNZLG3cgz5CXBtl6iydL9JKeEfyYMhIrOoGSmi1
VrtYUaFUsuHgkKKhMaRkDyjGChbUREmscfkfruRZXFwTQFxqZOEDkTuolB55cWzVIekttMUQF8AM
jcWRzqi7tEUPcmKrB2/j55iI3KmfPKuxAp/Pn6fUr9UdX0NKK9naeZStSDd8X6jqsAq/k5VZ6/Is
AMA/O3merXLdtI69W/5qwkycDCk+DlFqixPZXB/8eo6dH6lzVB4CbA2Io326UE+PCjpQOoNXrdBu
c5pq7Lz4qA/8tfmsLLeRZiATpanooLWgqFRe1CJXGjjG7TRwymj9M9c8/b/nIvvnFee5zH+uSDOb
jFlH1GLj8YmHEc9QeUsIXv+zie2O+ZS2eKzMvVhOfG1SLxLicW7WZ9vR5Lk3m3CPV9uhNVMgdsg2
nfoAqOxTwziQjQ7MrVDPrA4oMwBJ6UvcYgcB3q7GG540wO/9VHupWl6+M8t/8fFDeAcV9HQCPOl0
8q8uPey9Z0hlHFQ3UyP/hyn+z30gAYYqL/B3rx3hOCfeu/aCiB6KOI83NXRqJ3YIy4OyS1XpzqXF
V342/cdkNK2Xvw0KfbOe2CH+c1CfVtZLZNnJSTIUX4pC6690aBMvh1bmcraMCMRd3UQtyLNYib7q
is2SVcbWSLBHdaUxfBmai6UW8jKcpuwMcHXovQpKqCuomN6Vh7GxzUIQwZLNRoZyUbceAzUoq9Yd
aur3odfkz4M2bhk3AWpVdt3Kgtkuo/LD7oGxbc+Br3t2SuwhP+2z/7/tJUf9GmWvpsSXyl6B8hKa
zMOULOOgrT2JoH6c82d5Z/Jt5/j9cs6fSaQwEYVN/M2cFBN29JpHdn8k02SPl2WIijLKuY1amJ1i
q3qcLy3wwNlyHg/LeZo67L5OTR2DkU9T00Q6qJyvwjWXo4EKwcYdERjMAUm55JXrLrW6KVAH0IeX
qQdPqGGPupanQtnIrzZDKCgCQbKlGaaxNMHnLBLsPihoUpN+HrA8nWaaTfOcPMm2eN94R+oEDuw+
dXJx6lDGv+oLDytutZCZVh548VWDjdSsMvngmd6V+QCqLtWk5YrDIuTaZJgdyeb6IDgAKPyOOic3
Na+LVPhmtjHz9zytNvhfp6VBgYZgViqbDPsoLINo2g6M1tRJh/Zz2rDBVmGosKrqW83ZVy1WdrSe
8SPgIKhJ6xlqun4nUYiE1MTcpF7UsuF+yU5+hF1PhwribdiP34MWW6LI07sTCMWxxqO2p4x0Rock
ZJCIzeotDQ3Bso7XhhpC7XmGsATBv9XV93/Yp5m/XGTIg2Th+UxuEOLo9r0XPZh2p795EGINQif5
UYi0W9Z96l8g+NueQOOBcsKhDL4b/EwODlSJl6UHTnneV9WZQUdkRR3u1oLG1DuUnfnK5TI5B3FU
XOIR2AOktpIfrvnYVcb43UJR+go6tkwtm8MtUsSIPTQQ7sQ7d3grdLtZJJkVXRlz7Qt1YAuA2grV
oaHEbuqoNPAvhybqKHp+8IwY1IqOgkD1jbwnm2wdoOyGbrjniAxurEiTd2Eem3dGrd8atahNkUqi
lmy1eKOBMR+KwBB5jDzPPCCqsqeilrnQhZpQd3YOID+fOsmf7HQYkFo6OIm7+9OupgU7tHYojXb3
xV/Z6QLZqMVHFORMnX8MR/Uu8se6nD7eXG9DboBEsuNY5dt5WhOY+nPqyyXXmv7sukjo9MDk33Uh
XtcoNEvumywA7LeEYkNfB2xp2Eb14jU1yvhknb/5PlAAUrIfQQbyJOaK38JmqywrPOiH3iMZlGKX
kjfLKrDC30idAcadZ+998hM1evzJFmJYx3g0nrjOyqOB7Opm9G0sKkE+sIgKv/1hmdFSG/PiNzi4
n4Uz2C+B1iO4j8j7xdV0fV/aKN33sCe7pczvlrLVjbfB7vbSNfLfujcexBDwN4A2IdAF9kNPNItY
duODbrJ0G9o8O3Cvye5sP45WRtDJNyDpt0OV5b/0If4m8nR47mQ/YPdpsFNgCPuEO7tce51XvngC
4UDlarXjPvH8+MjrxFlWUSpAge00x8Q3xoe2MR7A0+G8QaMZak6h3Z6gH1bdg6btnez4MojKdFye
GWjrbnUTA0id+CstQHEdCDCji1aw5MyNGJt9y+rea2ftpgn7AXANZLKUg9m4wxY1lPE6NTN2RfEL
u5YhCrwQcKgQr3eKqwHtNX9RFfjEY35HJtRwachMy8CKF71W7iKtTTdSgT7wr9Zupp8nC4SN5cFS
772pI0S1wBiWV2rFblieCzM+z4PyEm/9IU5A4vk5EUPCeIWbKd1oBBHBgvpjYvLxYqNZFH79g8je
RsXHWWViOLbFgjmK8m0ifpuO5EOHL+2qj8ZjA6yrMPwDJGwWjgsWjzK3LhNmYYQ0BoID6YYwDhEz
mzMKNJ6pk0xubJxNq/vwb4BwR5osco5a7TtLoqOwy/pbmdjGvYmg2ekv9o6zr/bUbL85efPhzwEA
WhJ7BX4334IwNe/7CNVUUySLhV3zwe+KJMjJc8ENSpgEKlUrwL/Q1i24J0L7ij9M+dRBkmnXooR7
0w6W8W3EgzcSXvyOVxjoU5pMOw3CGe+gUu2DKAMFyWokcrrlU69GNiUCQ5FbTSPJwQlRBEYjLSAq
7kQK0XHvn5F0Td0DRJFGOrGvf2sAPiIHrPRQexGti6i274EQTzf4ZwQnmSXgG4Z49c5qrAp5gdiC
WrjQoUdtgV7VMrMfkC7aDJU3RqhJjNfg6DJ+pDYqC4GYTZ+dUZerwJTmXSkjbduNXXtweTuckGeH
+LhX8nuOxzzK8zr2imXEY5gB3LuI70dRgzGs8iqlKmK/NprOln/7bKOw/uOzRZX+5bMlmgaRXVX7
RaVbcd8Uy8aK28NUnKWaQM23Byr7akztHnUkzb6SWSYXiKyCQo7CdX7t8bWVgDFgMrpI2679PtYW
SGMz7Fpbb9NDzGwZ9yH+6mRsygTv6Mg5jUrFq1cHJnRv00QQO/eqfmv1HjtogIScpSv6M53RQaQl
GMpC113NHZyH70mjh4ui9vqNlUbW3veq+N4fVEnbAKpfIE9OKPGsXshjsC0T+U3rCdU/cgk99ujQ
41FizWn9LzH+6ZScRjhRCsBLE2cj+xjbfrDRDQjuOp6PGpQwX3MFK26spl0YLZCBHWBBj64DiLSd
jd/ILdRBc+pUFSJwHfYaSdK2l1a5dRFq+dTwv7n1uPO3DFBEyFh54qkuii1KuZHXw523MZ143Baq
KfNqmUI35CVjXD9kpgvZcW3UX3Wn/zWkgX9Form/A5s2KtaVv2UE7rIRHjJXatpCsC35D6n3MW2J
uPFuLFDZDmptMOxufGDGlsguJnva2lKz0tN0P218VS8qNpIvTcQyk33KdWSiOapLfQKuRonTLQyj
c9YBC/STQ2hXvCQ6d4PyjOvHFaFOc4xaxGny0WxPKDIBvUQBouoTBDpDcxNVKCovvV5uqJ8Ompd8
T93K3PbMFKhhwSFhUXcuG16ilD93wCDju/2CjEnZfPhYrhDLqmmQ/VXe1CG8qAf/JZQWsgrJW2it
i7OQIcCE0JdatiUkGmUGND9S9zjFyqvdgPGtXfgITfYLMtaqh858IGX2JffuZntlmKD+mHqFtTIq
AA17rAwcvMaPDd1ouIXic5vZuOfoNPYfKitPoXCGuDkdkKPKJUK6/7Rb8Asx8PqT5ctIao9ZYkCz
fElzzWMgJIRQvDqYhWet7T538wvowdqNDi7wS2WE1lkXT4aCe9GBzHQ2xtJauunA1glWKh72IKF/
GqNiSS4Z2YaA1dDvie31PEOd6E/YncSg6fMFW2hQJTsE6kBnUea0DEwKLozYzwVrsrZjbQO+q7wc
z4bSeTPsyIdMtlP+M5qmnNvkQ82yLBx7Ofe4hleuDBeCkrVEwkiy5OOQIhpZo14e7bz3OQiHol+T
Lacecndqr9x0hfabIpBfgpRZkkDlJwZ5egs0+wl7x6/RzD+CmzTYd6InLdGegYK2zqYGfkBpxQOU
4of0zIecgXtJaDcUoZlL3sYmYjx5tABjJPvZR9kaIEUG7EcC4RonjH+JlL+Xkdt+qwfk7TU31u+x
4PHBPdno+D+W2R4vrQ4sODWq+b1s7eLlivvBYfhbpHI4TaeaJbSDUWNNxTKOSiLVQwdXApk1gBav
x26wTUwU7YEO4xXAyxvEOusHf6yCE4oF6yXZNQHyxbKO+V0WWuM1cHqsX9SAGFwByBiVztFGffGj
X0JOV+rsKSrHetGDke9Eh0FqxUlXh9lGTSFFs3Ryc1OOAIRL1pwbNyqfAqBg7xs/XOpmHQPXsqpd
lj85fVs+IfIKeGMl7skxKvMLUFL+HbXqtP7ZMz5Mk0CvDrSqeYz7UM1Zqg0tHkRyT818dMYVsED2
lpqtXyE9iAD3hppDEjbYjdX+ylIXBVdoskd2w1pSLzLx2oGXoLegXt/tknPbYoVKvXpv1ncIGdyo
E0vXZFE5g74rNM0awbac1SjIqA8tFgcIJRVZeMZvKzzTmSarb+DLljvTKJ1xYfKwQwB+ABO8UWBj
WECZWZ3RIYIqwCFMcJibf/Obh9EIcqFhc/N/P9V8yT+m+uMTzNf4w486vEaKfWc8hDFEljWohJQL
Op0PIP5wVqVV9QsIJeTHucNLQEnPy+KfIdSeu30149yksz8vkLfISBoeWA7//9PE/POD0VXok0zG
+apkdGtulwvXNm6jSLB3Ux9iHkLNyYVOaUhVpS9Q3uR7zUrKawtpSAepoBNTjJ10qAYHKBAtrJaD
aX3YJJ2l2UaDqNF5UHcAsNGi2dQiQ63E51gaUaZAy/WeeZ7to47a7THHk4iuOncMoNeRrswuzI+x
Mhdx566zKgmW0xU/J0aUCoXb4PCWdO1cMOySuZGupqlocCxec0/Gd9NUuTCqdZxofHIJtOBigYRo
C4YJcXCFLg7TmZd3H2d/sZFL79tejhsb4+jAPs9mm6ummWeljtnGwRK6TG3c8aB3C+6rzgM3VQwm
dWqGThbcCxMS2jIz72LlwSGvtotbp1tSJ7f94L5EvKXgUj9Pg6SAUiCKeBD5AkSUiYbd+ZZ1AU0K
/1mNzkVz9eqnLbxL7OGEweKHaXPykhzcTIEe7r26fyJAOsHQI4VFRyRgss8m8iB7wcc7VJkv9AEb
gtxJryDQs29pknoXPJDW1KKDNoLNObfan90QZcj0tUDkVQFvlr4bgsXAK6JjndtqP8/d1/bzLEuN
DxuddbntvsbxkC/0svBep95oqxvBQyZEdnMcJ7uB99o9Ne14JBPEIbJbCyD+XYhnGVTz+mhJbl13
i0HGdCUvOrR1s8usUp6p1SdpdqtZ+VJ6DEwaamYy9Q04K1zNjPazrSuteumnerYlF+rIRYGiixJF
PGSjOWMOOdGotbPVfNXIE9Y268FAPc8XWbm594weeC3DxwdOy9E/2m57o2H0lYCL4FAqrb7MbnDQ
8KbTR5i/QoYdpQT712U2sbC+9oEXn+ZPJrwwWRigSURNKv5g5Nu4dbjQNNf78q24GQJGaoKuilzo
EIzgAGmMxpi+FU3qdQFE94pCLOfL6i3zdxoHbn3+pl3daQfdl9/mPxwCpOD9F/l+/nQ9c4K7Mnql
uab/YdBXKuo63E3NsbIPYNiQqphG7j0TIglaWfTf06Z9NPMie0wh2XjwdB0IXWWHnp2lle1lxDoc
4E+/2bSgMtr7RWU/CRDdkZPumsaydfX6nFiOttKcslgICPA9dL3xLNuBnaVquVUwboAVAXMyD4yH
2u3rqw/Sq9bPjAcydQaovaIiSo5k67uo2hVJqS+nAY4ZPfTGJhTCABMnIHpYV3fpniYHJ252QFTE
WFCTBgT4sWiu0d/I1I0IJeZ9V29pclSbFKfUYr+okz6ulhhHpHCju+nqrSWBNkvcNU3me5m86HZ1
IX86BGn6vcw840StHsvDbeiZHehE8IVGrY9uQKqsqJNMJSQyF3Yd9gdqZmNl7bwEwTpyoY8gURmn
jw9k0DxovAR81Hf0AUDroR8i0WMriT2VTF70xOpuo+2JazXKn6EMgm+Qdh/WUAQcdlGPZiy0FUi3
gNFMg+BU1QUU+FBB/Q08hTYocYv2WHUJoGvmbTJ3UOATnIMvBDGa5ceOGxRquwmnN2PzM6Q+jh2r
Fl+AelbaQEzcsO41fOwqCl8ofx3p7F00onyskGTbiQYSP4jSBo/KgVLbWAO+282bhiDne+oAAJlJ
+3dm5XdtPpivIm0H6IGa7OZaSbf1udkfQu5miFNkOlgD7f4xG6CMyyDQ+UMNh0ap/TvBcK9AMBg/
0XATWjl+GrmOkgRVR574GpgtjAzFZ3ncP0OjAlzOsM9uUlWf54GHNCICapObi9p7ckN1xMdsg3Kb
Z0vSHyERHUDyeADNN8o7tEUx/Cy8GOjSwHyB7DAHKNEodk3fZs+8s09eZcTvqOfJlxXg0Rfhmfq5
NAak1qwhef8cKXOIUdDI0o0A27YsfaWlKRJEEcuf6YxFbjadyb/Y/uYX6YaO52aVf8mzaa41HMEM
tvuS1ZtybM7woDmju6f02tTrIUu2djSOMpPPHB050yw5b3Zk79N8wUYkdi9VV1VbF/QDL2ZRTXxW
bu4b68zy6z1QSBDnzcuJzwpradjTFgTaZqA9K38fcTJUqQGm4AwleJTNSpprhZ1fxm4AHmweZ/+l
LZepWISJCI9BBtkRQGWy8lKMDhIuhlxRB/KE5SWBhqC1Ssd+BQxVeJzdwsGJN0OUe8veRjWnBFDj
KIque4ylydZgKes3U3MEEZvt1vhIptc9CmmMIHDNT9RJB+mBMAxFXTdq0Wx9ZnzMZhvyY7bI0qJN
J1iLiJdvZgvizIL80En6Rn2hVqPnzS4NinpJTTogyAtizqi52DwAYFN5NCAQW9pKSoRsf5lj8lAD
/j3H365icWi/Vh24J+PBrh60zDgSN0MIddJdhlqrda9uCmj0JSoWLe84RLsfbDkedYi/rvFw9I5x
E8XL1h/tU5OV1rMOuvSJtk6w8gAWymoVATX3jdzCnNsnQ4+2vll2KKp33+mOaRoIV3DELG6trrfH
Nur8lR5lybsoziW3grcuA+3q2I7JQS9y9qAGUn+dldDQMQEXspLM3Wc55nEb0/0ZIeATx618R7ZU
Ljs7iK+ZbxgQcx3BMmqVI0SUsw9fB4osAnKMbGUgedqBoRfcH7a+6unMwlZVMuEjXICzqVedWfF3
p+2h4u6jTEgdQIopom0DQO/WaW0kZQWeRC2WEeD398ZtgOfMjXtIrSu+tOmfEbfDqnERdKX/ZR53
6Q3KckqD6+oEuvOWg2sXYoryzRx7fSmyVEJLL5K71u20nY5M551ESfgSebnxlff9iTi0Awb2zqSU
bzrPIQeJ+gtNpsUjQ+k9SrdxFtUVZEPxSH7UUvFhm3vpjOl6s5asBjOQjQclSjSKA33k0M3zk8vr
79MnVl/FrUD2RR5FLHZQLEifgqI6laUWPKYgfDrgiaLuQjm8KXuu421hxrF9cD1QpfzbPiKRsSiN
hu/w+OvPWPD359FxJfSh7XKbmVWy4HqfDgvq8eJkXLTcibelHKBrpkEHwQ9UUEs1Z5uX5cMO2Lb6
1qlDA2J9ZC9goyZ1zLay8ZoND81uSSg3wrthD3zzbDfcE75ttmteOm51YIcXOdG0zspWgVXfkFtr
1kzg6RFphnnHMkdbJ+oscoePM7L9rRfAUtDnACu5TfHrOfhIHWya0aue6pr9tBBl/JnwZoNAnHwz
ijBbAT81XITvI7JnlM2G5Z67NNmoLUK/ME4+MSJQoJjaDiJyWOdEBzLRwVNRZDpDmgJartUIIVqA
VzepJ1CtrAruCMRFNhAAQP/Gcs8I5JSXQD1+mTBfzbHVd6nt4JFcaX22t3UNbwmeQQO9ayIbYjpG
+jPEXeGbrvO9CuJ0ZThOcQky3T/GY9mse8EEar1RLw41z592U/weyq599OOk3YZhWeyjwoFSmpqM
PEYLiutJ43xHaD9dhd7IVp7uDztQCBJGnQ4BY3wdeo65pqZE8d69++FgW87WLQrAxYf2YWQhSvuz
pNgjp4ECQyg83KAM8mHj3lkL0z2L3fXfNCtCC69a1TmqVLzHYn0FyKLUHhBdw19BJlG1otr/DKmr
HXK9Jl5hUHkCkWJ9ixGMmWzUpA6g29udtdQ8ECB0dmc+oQy8O9hmpbipfYQPa0hDzE0XBIr4u1rn
1IqAkPbdYJkphnFItT67TR09eE6bn7ohC5fE6O3+YxellZ9KS8kzIQK/BpdvDlHCaoHb1ngH34YA
5t/Mr55wB3C94B+RO0n3oPs1CIfUo3aIP3y7GIzGlini+9gAebUIkcjC3nB8s3Uo8/RieIFczIed
gBjgyJzs5D+yNFxH2ogag7bNdrZM4g2SHMjr+SOei8iVg90GRSFZnu+MrGi/kUfcJvY2hTjfAout
YjlRz7ea3m//2ibieeTLUCXj+MHOdEENF7sN1M/oTyrqr03qRcRf7unvzxP5H71/jJ2dOzUV9zWx
HaPxIAckXSGFzo89IgAbVhvWAwMkDDLHbPxZhndVL8Nf1sh/W47vP4ncwM4y6sMTUOD1NEYUlbZm
AyqV6H7TB7veplpcIvak1kBCLXikOuTBaC11/ftcMz3XVVcgk9gXHOI+NiqvpVs0ECgexEcl9uwH
TQaszbviydYbHb9TWYObprA2uQNwcZLx6owieLYG7Ik/157xg0obNfcHHlvZz3mMnozxSgudV+Hi
n0lVa0AY883cDJqebyCPHG9yL4pOzoDSK6d/IfR7WXaQpovD4eLbvjyZAhuZhIfG9yabHKz+Qe+N
BbIFHAgR3BIlVpgIC9vViWRoCtV0VJN6rQ61ndSLvaL5RL1/G5u5MTIXBQOBqsYuWCZgXQkBWpP3
/pELHUtNZZe1C8KAoX3lwi+t3yLz/Hvo0a7AcBsVtzhSBQwiOYGp27F/MNQQr0CrYd9pFVT/Bs3L
nqK8rNcm+HbOKPnKD26VuduxKq2rlVbOsnPc+LUz2X2Rl/ZvFPYD3xiInzH/Z7gXC8A3uswEkT/e
FeBHCBCKCYqT03Yh0AP9M93+ZDdt5m69qp7Uh4LBLK6o7T4yBmGkWZCoqOJ264gYZLgjBInmDqOy
IfihXcFgAyaqCqh9BFcW3EnkkZrtUH40qfQQb4evvcO/m9Sb6igP+69jyxEYHc6KFahtT07jsX2g
FlhAI0KRzedFfKY2HZRLWI5sn2ZecjKw+CQ+g1TIX6FTxldX9va9PmYXIkOwmLS2gI2mG/IaivEX
qvSiK9a2kxeZzcGCV5/DS61cP+cCf8XkxZrK3Qi/sdaIUAIg3Nf6S2KBGw73dXhjcQM+bjz8z6iR
QQ4q7GIEXaR1HgEVhzhiY923ZdMuS4P139LA+t4FXvbL5C2GqzyUk3NslfTspxtAaLWPHB2CbBHu
6agBN4ockCbpjOQcGtr3XAvtaUHZZUZxKtP4Oy3TaIPgo8p14VtddqDFWmD/P8a+a0luXNvyV26c
52EMABIkODF3HjKZ3pSvUumFIdOi955fPwub1adKUo/OdHQwCMtUFpME9l4G9yDI8OWG1LxI16sb
/fRi1HhVaOUvqm/HDtQOXW8Nav3eleph05nixeBWKwj2zjuQZrIXB/biOVfh18wHDdqBFts1TsPh
qkCgBtSgDb/GsAaQDNobwon83c8jEx7Nt3lmvuRY2VwgwZRfsOrNL9iBxHs5Gs/KjKKTGUfbQGTV
Q5rG/a2dOAC0DHAGHRFzWdc+Y3tqNXrZnoNAfV5a2WR/b0D+OGFxhF2LbRmwvESEjPrSAcJ1Wznk
xg2Vosq1vX/91//8P//72/i/gr+KW8BIgyL/r7zLbosob5v//pfN/vVf5VJ9+P7f/7JcZSopLWhY
SBfqI7at0P7tyz2S4OjN/0fYQm8MbkTiwWqK5qEVHgwIsu9x7gfgpgUVQreutTddraoAJv19m0yg
4Xad8x2pc6TP82+94S372GAIkxMYK7uEVliDlP0eUDOZXu05zHaKdOVgl2qtwqmKdovLYBK1P5XB
I76GAMK8LzPiRMYesjEZDEKgTESHIPE/1lHnKks9hnv8CHtioGf1QebZeDH1YYzbelvgoQdFpr9b
07r7BDH9bC97hhW7zOwaeCTVL11oLHWmCeCmwFZ//uot8ftXb9uWjTtLSuSgbevnrx7yeIUxNI79
0A7RtEcSOABqis+bzDKq1zpB0kQvJ4YZPOhKWfUt9bDBeQJVmwEm9s+96tw3jlmoPswzMC2zYY4d
zIqNo5RN+JpGtfBiMxkuDiwxT1UJnYwJuannGaLP+Hrt77or9KeB8dZdmQ+nkSCdzvQz4/V004Wx
ebQsgWcuKA3Of7gvXfPXL8diiPri27EADbGlLX/+cgaVVArQ+fxhWaTbpQQvv7CekaEo7uAo29+B
qv9Ej8OoyY0tPfKoqHsBrpXfTSW8ikXofkEMuNvYMsuhmoYHU5g3MGuQsv0kuvri6DUiXor3ecyK
F2mUsAwqB3SdCuvUOLehUdS3ANpvkbCXD4VW06+gbQu5g8Q/UR0kw5JdW0L/kVppQB2NW6l1+RE1
g2ttHVng7ZnZGsGp+DA7OVT7/RyUx9GHZoY5JPW68cEiDNsHeNfLh1/6Wvy2scVBwbnjl6U9OcyJ
TrpH3Uj2c3MfgJ00IOiB5S87cyv6qx7c7LHVB0QKy1rGEABDIYvsftWDenjM3DJ/FB2vtwafiw21
0uhhSJfRBcR7b5Z4o1UKthFWm3wQl+9bRz+Vebulhkqw8D/cEZb70x0hGVMc/0s4ZjugITum/jl9
eFLhySImSMkEDxKvKNjHsfE6cMgrE88wqp6524gvtAizjH48B9Ifr0boYolm1LCCjJMLucouLrFk
HrvYw9Jp7ZZluWq121sEECC8d6oY5jJJdaJB1EDF/2fdMlnAEn/XNAoom8lU6d4ZZn5iluInOrPG
xKxWeTQBbYVEEdtbKj68N//WZ6mw6m73H549Pz/29ZcJASjbYrZyBYToXPvnLzMJa8bTjPn3zthM
SMVm7oqDv3ArIsMF6Dvjmz5189eCyQ2tdalHXYdg6Q3WAIVbCM8ijVgqcI/7ct8gz6Cfs7V+un44
gGR06TuYt6EDVcPjA0EnHiKcFsz5uk445F0Fy+64m0QrCrZQA8uMtwZkZyJECSDrblhdvo7LElo2
vpve2cC5/PlbcZ3fbjHTcph0uIDkLrPMX74VrKisIG9T+57BLvdiasMMSJskgLBpl1vSRA3sOPbG
8i6y59T7IL1cwNCA5JKpDvp5IMYqSMmTtLLvTMDBjXbrNXVsQIs7a9YEBSwk5DlghRycpEYMxsHO
6Urn5b1XYwOd5jBYNw46NFT6MUQxIiPYU7HTdYMCQymczN/qqF+pQ01LZ92P6qZGYaltGa+1lvde
OcFsPeAxDF8REcRQ6rKrA7VEFTy2/Bo2XNT6obdrNQ0Mci33HHZC3wLTZ9xO5TYWzbzPJYAqup4V
o41nBIKKUE3Bjh+C/QpgfKlWfeOOD0ITSEoQkZG6xU5Jl3TbMMFBKW0RloNFWBjkkHceuH+AuXd5
7doIMvNz659U5nxK8669p6oCry4vRQ5jS0Vq4CkoVIx/+fM9IuRvPx0Xfhsuh7mAKy3swnX7h+fQ
5DK87iazug9DrqPO+Uvc1NHXfADo0B9tdovMTwR4HgDA0NcLv5ZQxEB+338tkVbawjcVKhmOHT3+
PNKte4YNzHR2MyMCxxVaLPYQ14hJQa6WiiqaN2HZzQ996EBVJMi3kXbEKwujuEAmFlBTXcQOo90r
R6vc6GJWQ3y0UnLcUxFEo7cpqQgr5E0EqNlGmbjLiREU+aLZRLPdfqBegy2OlVFdL8QhBKrmQ2qB
6rZQr2UGIQk4gfGFeg23ueLGN+UH6nUZjM2mG7JuuQRdZwIxB7hvkTivQjjdnS3c4CbpwX8dQeJ5
NTsBp3DGsjMQCs4jD6qDH5b8Faoi7RbPVH9H3eIY+uclcl1Dq4B36rGDoHrbar+8T2sGMyLAejhN
W3ZFgFB8eW46awZuFNaNU9WHj9Bct4DPQbSudprD1CAjAFqBs4b6RfQdy6d8lc2V/5T0s/B8Y0xv
cmBD913RiwPNJFtkAN9nGlgW3LvlCHIyfLJ6f1wLmMYhOA1ustIHqpd1O20aaXZrbs9vddRA/UaM
MhkzlzlUtIOJVXOjAkRQcqvLPkMA/kjOkG3cnuQ4u68AMdrr2JlC8Cdgn+q0Nd+PEQL2XJgmPoHK
PquoOTZ+/gQyQ3LD8Di8m7AxgucFDK5l0T8izxXAzi4oHotsbmATUPY7KtpV2h2aHsBxKsKE2bxt
GraNO7O4Q4SdewVLnXtRFekNq5wdn0bnnqrGyG89X/jz1tR1wqoaOHcs3f0hza+izA8UrIVpENQN
U/tAAaOQMmS6rh0dYKN7BkI4FksK0m2vRs7voloiqFc0B9Ovqx+9SL6Y8azAeW38Nbbp1m3FzWZn
pY0BPNAMuQawOLdl1BX3/zRPmhzGrKx2CFj0m6qHJV4elfelZqMABgmXZE1EyY0Cpo1NmuMnhTo6
SBgHUF97xlNKRRVy8uP0SRWFN0/F9BQnIGioyubItWDHjtWtBYJGgRepFjeUaemBWDQeh7qtkYEb
+iG5NHFRrRvO3Dvok4Y7U5URHGeK6ZwIROcBSXQebIFEgV2E6is4VZs0C6wfQeee+hYZGRoOOIB7
ZwVhtAOgad7++Ulo/vq2xKrBYibDi8HmnOOZ8vODEGGoqhWj0cMwniPEOvhILxFlAHJTt27Y8T2k
whARoboe3lFh2z/OrV3B8AYq+bZT8ru4z7EeGKrsW4G7EuAy6+W9BzD8ARLVfrR3tMQK6ax0EFnF
/qd3NySq0mkDWzqDhSOMcddB02TLOsIE+njdWVNy7cJW3FIDQwbk9s9fA/91Xaq/BsmwbtD/2Tbt
sD+8D5xxBM5bse76hml3XM0kxU+ewfkYIl4IA5hihl7m+48+DUzPGs3q14cBjShTgPzp1x+W0LND
pixe//kjW/yXdY7DFVcKfzmFh4f1284TTFMOo8Eovi4L+tl3aiihB9FnxIRTHZSH2k6yq1yf7f6u
pnd8zQGl+r06gG7jUs3MLvoMq4333k3cOp6MqhwaTRsKc2aOGz0JCS2XIt1MYQPhYKQ8vDzh4b0R
VG9nMEKwvKEDzSMPuOVN+uy9Xw6LvP+wHZc//x0d/IcFn41XO74WR5jql0hIJOGaK4PI+V7XDYRh
9R03dCy9ih2dY5PWALGla6rNgggg92RyQn6rjms32MRV41+Q/elgI4R/82iMzZ2rkyhUN/q23CAi
BAuB93LZ1d+QDO1Wlh8+g97t3EQilM9MPKdJ2z2ZY5bdJ7k4UC0UrOIL91P9wkenlMfufjQhBEdF
vI3nTZA29Q7+tvIZOJwUkql5eqLWvAAO5N/zj+WH+Q2THYYOrF/cHPlm8v12hxhRf8mH/Z/vvl+2
9vqLtjlzLNfBtgc3oPVL3KNTuYKXUJD/hXQX+Mz6F0zfcEB21XLkZ2H0UJYj1MV781CYZ7PJ8+PS
L2y68TSVfnAMda4A+Ql7BdYWBPooYUCVPam40il4ixB0DR3x1quU9l99xeprFUAcexozc9PDa/VL
C0M6PNu/gMYXbiFX2B26zFKP0ue31J41IcJ6tSivzezb1xoydeumV/MXv0kex7TIHxGT+2XCdIJr
Ox5mlnbJSKHWMcPssncA9EOQ8EIlKPBMt2/1/W3XqfHk9CUW7L1Zh5sBt67na5/M96GtlS9DhWHB
b312w30RFzaEgqro6nbReM/86nEaOX91pLapVK3+twTGJ8fZgF8H0lCKtYGLx8NStKfomkML7MGE
OiIIMjIDpwOj/2lWPbw2Aen9863BTeQvf342SSbw63NdUyBYZyn1a0CSwaC5cKKw2aVdYh07OL+v
AfoCGHGQwacoc6FmCA6BcmqQXq0xAvkO9QBzOVvIagJLEOXhJxdi1/CtkvaVI330lCHFTd3yQuan
IEQEjYqFhMJ4Ew8M+pwRNj5jWx6R/PwK3Fz8IyuvWP9jcZEHJpKLvnrVqtFrBHm7ewu/vm3Gqurc
pr1zBB5g2LW1Nd+CZh94eCuLFz1P3/rRj3l+mwd/p1twvyHGXl55EGItADHQ/grOxEUFSXEU+Etw
HenrICYWdJfZeKohoXKlXlRNxamr5j2I7F+onqqokQ5TX/kexw5uvVyBKhs9ZcPHftXlebCjug8X
U06766a4OX2oy/o8O7es8uRQwTqUhtClJHh8O5HW2cc66mPIutB2dj1iT79/ariKY3uvmLvDork6
BKy5NVOQAGHIyUG1VWnugbgp5DkuBTIvCfeheNgZ/YnKhSqCdRvwCBuVaZP6jQ2DvDmZ1tDCxuLA
brMHpwudy2z5N7YVoqSrutTnq6ZlErYvMkMqLrBOhpX9eO8xSPYDeuYO3tJWgqU/RiKn6hxaB47Z
NIerJ4IGPvQnOnmhHlZaJXukOZBL0I1UZybWBlHI8Ha5UuZO22yaZm+ZI8LmJZ7jG6feRU0C0T89
TjQq33CXO5tlhsKv7kxYlb5P6vA58sDZLXc0qzWX/jVKg6OSTBZrMDthLlL60z5ly3XawLfOcOF5
oe40zwiExqqFJuqRin6oLE3AAkRXfwQ6VAGkUVJbnGlUoAJjX5f4m9CnojpTgFkC2MKV+kdWBJ0V
n4cefTfT6H82iyY6K8j83dRVvxWhZd1Ds9O6N2eomsEaxN20tgzz9WgkK5jvZHfUBXARE2xEGMtG
QhQbEVvtzu0hDN2kX9IhTbfjbEUHyxB4S80+1pJO+gVg1saz20KcYCA73ht9/5VXfvIFEDesCvOW
X1XgJjfYaNgrasjt8UdfOcZd5BfJeW7a1KMLIMlxUhqZWvTTFaqLcCQY8aegi6T+Y1G6JoR0x3SX
loO7ayyj/AQX9fXEan8r0gYsYRcZOaM9DXGFNFKHuO4aT5f4wBOHgS6PrwxBZLYqx4hVax8PMZ8H
+R21cjvqPRtBnB0VQ8MFNA0eustUNe7hCuG2q3I79gBvk2jrC8RkqVjlNbsBO3W/9G1HUO3h+lBs
/cb8RrM5pWPs4Jcs1wio8AdhjNZ9Zp6obanJQWrJAF5cPqoy2vyI7Sdcc/QnN1NslaEHAwZYA1M6
hNbfPrMOb8fIu+7oc3QFs86mlb995sFWN0CG58tn1rfDFjIVxYaumkqQEWbHAShCX0Af6HMjdTAs
n+tPn5kGjY3x22cOkhreC0ih3rT5uB2MRO662j2USLOCTtiVwOgYPVaJdDqlXQ0EMtJbZeTIvUst
yihAPM1TOPQtPVvwc2KpAhjwaYiPnmMAOH7rR+olMUN4glMdg1JseKbTpbbsBVsBNennRuKFEV4A
ZvIQNxWoOTUE+yAckD6AQps+VBnMRQf3jjoA/2FuGFhxGyqWLBH3GEwdaQjM3JQ3hEO+pbpGIe/f
RWvZmtOh6NP12zDM24QtIFZdBQl10acPLJDtzcTt3XuPrJo6/DO7Yk9zdXPrXvCN5P26KssT9aOh
dTDCWY+NzYHq8pEN58mKX+dq7g7KrFIPQfp4Z7WjPLIkzy7BWGPTNXp+Xh5UUsCpjOXZKg3L6a9w
3qa50/yY0vkbgiHiWRXIE8W1nwPeDw3DubEQIxBtcDf6kATKe5F9Flwh7Y9BwD5j09qKL7E04anQ
ztk9XXmcCnmM49E+QOVxVyobSlFidk5tHP5lDqJCxtuATqmt5CXCW2NrlQHfGFCv9qakctfMB3zF
aDaVBY2VFICZLypgV6ih60w2AnBqxJccA/MRRqL4bnTBtwomvZ/skSVra5j8hwZSox4cNRgYPPPb
tSHIUB5/uW7UBeoO1BYwIMNweAbgG1x1DnDIT9eD2zqomUVTbt2phBg9hOy3NeRcPD+FG1Lec+yd
pp5/Acdy5feieXUbqCaEEADcM4Slnl3LPlaZnrV2+VrN8Kwyx57f5FGCtByNRFjZD6vpwXd5eXTg
C76hAVm+m0WsPoMllMLraGgOYFyox9m1b6l9tmOE53k1XMMSmRYQVWFdr6+UuQE02yznET+79jCy
MNlWovY/+/V2GWiqfiO6uThyhmAl/Bo/LR8EAOiVkeOLS7C3uwik4taFnhAYtGMRdfnzrMJpL8Dq
32Zt170m5bSiDoYJqiVsGLMTdLSqe1fBR4wu1Ujw8BusGm4DwFnONsRMPWowZLN18dR86ZRp7RRU
Z3dhMhovhYW/vL4m1Aorbw5Vimw8wFuwu66Wr6swzWgF6FJwbxswG/K1HzSNqGOAtxATfG1nO9iN
c1nvYSgzPc8FLHP0F51kkMiAlml2sWfDBZoyFqsZr6Qn5B2fqglmLBGgIfsiSOAAt2AYAGSQkMFA
aNJGFlpr+lADD5wHY4TPqn6b1kYs70t9UCnWdpUZGxt6fUZujwb1LbSxv6SaMovmXQEJpzUNoroe
QOwJy8kLleyxc2GgMuA1XBRih2UuP4IMt3IAcHpKLcO4S4LyxP0+eBmdAl8OeLtLWLmuORBrLBs3
1GpnQeoZyMJiS4ooM0DBP9JSsSuV9IwCgJinXM8IpUFo5KOTrHDdv3n/aQjrUPB7zoARq3Mne6xO
+2oU+8HpboRuAG0RfMAPzcZY7vHQtw9zGcOOEBA7dfal+Pt0Cm0YJs3j94B/HqwAuu1dnyGe6ZrJ
OnTCdq3wjtxV2I8m2HmnO9Er89qAOnQ/1yy8mBm7eeucG8jdjl3mLWWB0C/ItlUL0yI9WZPDUpbF
d2nkpvdAOSB3E7p/dXaKNtGpbCPaBrcZXaixim9d2fINSAVsA+i6CVE1O35JA8PeZIZbwKMIxWqA
ur4fJuWZiqMp9oATYhVV+PIhn8tNMeXJSxDWSEppfzYspJMXGF+oXc38t9Y4HRMP4lvTgVp75nyx
irC+oaFGsJlNBvJJWpW3iKM90XWy3KqO9KEyPT/Y///8oag1w2aRPpQBsVYsFpJq508zOxNgd4Hu
6mIOLMPKx05m0X2gLosixAeQb2D4yJXoTg7pQrxPtHSiOSPdSWbZ7FVtsJnmcQ2EWfwASM/8ZIK4
kLQgelOJDQWWaBDWp5Li5sGcWbKU0nI6m0Ex3FKb37o3kF5TN1QSAXuooBK6lACQfelGh1+pLQ+y
rzyU0SIAz/wgQJrLGi7LJVidrvDb8M8k8w6t3HqVuxOwPfrD+V0B+QmeqhO15njPr3hmIeVGrbb0
8ZtKAZruAvZkOwjQZOzS2nVyQJazeJxtJ94lBuMeFYOUtRdV+58cZke4i2E5G0wQjqNG1uJShdm4
x7wxiscx6YttHiPbQq2Db2bnZsITbRnbQvJGpY/UNcuhOo+cCxbu+qJhN/QbmHekAFJgIhdiGkcQ
OdJ6aK6pCZeINMm4B6hEc5UVLJuBr8JpHAIuM8F8Y7tUVqGLJjjM3MZZbx1EkE9w99NzMGB6MjP7
VA/hYZxBN4DOZf7A3SG7VlF4ZQY3CuB+Z2zYuAlnKN0qo6Y9+RPAg35WFQ9UB8+yzxJRmTNVRe7g
72kjNNEEEwcBRRQNnr4YP3Kg4PwQPp1UpBGi3IZJz+6phodY600yTbbUFk7JcNv109KdegwjvMu7
UiZ7KipEsOHB0N/PzvgZqkftmapbAwhV3KD9kYpBU1kgjYH5QUU6DLV4NNs0vdCV3BlMmQhvL7DP
8EHpwKQHGxUPN0p6O1gj25is6zd40lTbvC0cjwb2BTfuh7+Wf21TubM3QTcACEvMMsemuEnSeCfC
KX+g7jJHjl2wWbx9fBVY2APJFzeBddga1F9IKwRrmHRBpN0xzdvE0SB7Qx3fq+gsGZ0tQJnjhUpL
FbxTkAEexx240W/DEQszwQKY+jVEKw5hOTqb1AJlZQKg+baPVbYc/EZp7wz/6HYFFIOyBsqF45i/
9TNdBAU7Bx6NblhG3pAE/AJoQnsBqDPzkjENv/kHyhi8tzPE9v7UTuPxas6w+UuLLRKWjlch23fq
WsgskNH9e5H0kN6LYIFBSUh3BuMUnbH8fnpvpbENELZe7bLxoMbSvWlM/oOy+7YKobZX1/aOsvtY
tV0meErct1iFUi8/dp6mAdLTQTa428UOS/CnvovaO9dyq7vUTJ8J1FTGgdo6ZeluO7w6kV1fTTYY
suCLF7t3ybTUqLNziG1LkkRhCUDX311ILi0Zw8qDqtG4mYYimVaOm99CwjI+ENZtqSPEmz22jbf4
9MG+HVifcoSYvc0UvjRoYoezBfR1Dg4UJBzNJ2qFWxy8qmHRkSZDsB0Rol2XxgBhVC4KdgkTd8OR
6Lw19WGCkMltkJVfJ1EnRypRverE21CqowOzjdGbsGm7kSZkqyPojJ8mp+kfZdI1m7YKm+2gi5bB
nYMdB9GaWgsrdm+q2jpSI1WVfe+5JuN3VIL1EZSWp6w4xU3wcTbGt1FQ23cwPW/vjeTSiXy449rJ
fsiAhnD9lq2ojerswIAjWTQgIKT7U52bXNq6E+c+zq7vA+1pZCsq/jLQzCUQDhgEat+AMMX8diUa
EGe5vy+EUuk1xzoB+hkcIazA2RtGLk65P9i/nWGFv+WODyBfi+gRImmIUmhCCZAeQ9XLM5W60ZAn
eJx8oRIdwN6Y1jFM63dmNkBzvVfBfY94qh5M0/hRa+hfd+T1TQIBdT1jG0p5HgYjvLdD4N3SHHae
87Ogf1IMhXLPCm0FNVt8fXSI6/qUmqZxodI0gBI9DvyZSrUz9Oe6UPMuRRL0HAUhzEH1Ifn3mYzc
btcm1Sv1SHn11oOKU5qupVXGcJi0WqgJg881w3145UL4/DpUqXvDdEOmGwoLuGRo+0JxoRjcG/DG
30aAuPxjLgWYVzI99BptYvLZurMgZDqL5j7TiBMHj/Z9UyKMQh2obtC6TgZgzcugpjCsO8fd5s7F
luPaTkQE3HtuXekwuCMc9WCHvO3hjYUNPRpCpTHrk26xQEUdTYTUqB+1Aif62MNgb08iablrw93G
VifSSHM5cgcraqCybjX84Bvgu5BSCGELlbuDeHg/C4wp9EpdZwRotRL3Y+t7v7GQZ/gWfQ2HoXpF
cHZcDfjzX5FCF/cVEstUXxuFgbBZU+7ZGFWvIbZJ2Vjaz32HBQ/UVLHl1vXvw3MYDp1qoOxvWwHx
oRmWXC/YSEDLXp/Vuo7OqI5aqd/Q1+Gvrcod3sYWtV+v3SEUO2M2wXdsQ+hdwVThCCzRhqre6+ms
sNvg0imr2bkymR+tFCk7+K181ydAvw50ElZvNU4NU+bFVd7HX6KLu/Bo1Pw29bGHiOgvR6eNO8N3
SU0DAiT4m9r6QA3mLMKj+/cIhX/pdWF1OfDgAVzHnD1RjO1uUBV/xJ/S2A1pkHtUTBuAxiXCNisq
NmOCbRpWCkEdiW5tGmI7DHEMGBiGugCrrir88k5Ga/JHmriOKwRWdTG0MbGbI9buI8ILyedJ3UIr
blOGYrxSijIZ4fbKZOD1ILABleC3lvkC8TeoUyZZueZuar0Ydo5orZFXoCxW5ktdNq+TNNPbAPHP
x38YZPCJeXkh7EsOh3TDiBOslbwgAIAWvxgvopNh9vDGsve2acttZoh8NwGuj/g4Xr5UNBsLOyv9
8qViC2vc9ZyF1d00pdZRpK6xhqLX9IlB/2rddzI7I+TSvwBemFuwv6BeYWkZYA664ydXQX8Z2l3Z
2ewN6kWD/6mXaYDWk3M7RDQk6V8s40IzlG33dlkq/nJZ9GrSodhWxsC9SYjs+n6ITUj7lezyXpNx
vMdXgNet61qWZ2qAUUx+hY5Bd2bQaP6UZ/gt4z3zBMM3e59NldwmyC5/6uvGQ7I3+ho78KMIylad
Y4j63ow93OsXXBpG+nWcPKVV+zaS+9kykjqk/x5ZicxcRhJwDW6hd1PR7iPYjnxp8t0I7bEfNUxF
V1XZ208Sgiuboh+iS10Zyak2RrF1pV08INKC3JbTW9+6uVvRqKSYXrtwjl5aBOM9AATDa2j55ZFL
xO/AZ07u48YP10GWVl+jQUGwA5mzxMcb1SibT3PkVpDfacIbKH/2B1UXr1j0Z141WohFwUML0l2T
+owFJ+DRXfRDe9YkIDC+5hl31n4ho1ve+mKvVGLvC5MjSQQqBRyXh/HVsgs4EuHdyg3/FRqV145L
9+pXvHjswQZZl7B72XO3KB4ZUlVg7rrzurTC8nGYBnbTwvgSv7vikXrIUe2DeUpvqcqu3WYdKxUe
qP8c9HJXZTz1qBVB/PYKpbs7uhRVqXD04JrU3VGpDU0X1DFY0tDcUVQbWxv22FD5xYexA7MAnrn8
TH3HIquvWSRB3o8ME75IUfaI0NW1T/PisxkB7m5BnelYKwWY9Ax+TsOLz5M/QZi1s3BTwJblU8m+
UneDA2Y2KizsqQiJDadoh9fC7Ko9TBKbLVXDktZrrTgDLSYTh0KE1YYm7Q15LPBjfLTzFuxK0zoA
DpjcJ4UFCyYLOP3G6WE1VvQ+XoUV3tWIJt+XLQBj4dSDr5cPydoO6m4PQTYDCVJd/v8cvEylr/aP
E/AA+f+4LSCko8U3Wog0QJrkKebQlet4KVdUn/Nx9spgMJdudT5+6Naq9GM3G4ulA8M6+TJF5O6O
JOL3KGndVeNwWF+0s/XCYKKcQ9r7mTE3vLHtKlzN+iGK9UG/c0Gz2VDRrqRcJQgUnKnom099YLfP
oVlb1zELEqQxMVlvS/DCO6hVxv3KzqbuG4QJPCZyBCeAUTvF3HU/WyaMAeGCye6hu9Nvx6Q1Tr5b
dSfw9NXWjErjLp6g3ReCrv9Z9t1V0Pg5gaLXENXfyxxuI6PTDhDbhY106bv51Smn7gBF8mkf+017
k00GBKLhKvOMBNFfWdyHPwK2l8LE56i4eFKpGmEshN+eofmCcVzxHUge3bENZxjv9rncRJBxfWT6
QYE05vjVsBvIkiMmBuvPfp+YzN9PRh14bSPMpzxq1b6sEISg4gR04D4xkngpwq/W3Au3SZbiEOBX
msHFzmNFbD2lbES23MxzvF9RbGU8omgXS2cH6ep9BU/MpdWug3bvICK0jA0LB+u8NIRrpB5b2sie
NBOHk6f+VGBqZXAANPqlNZPgBHeKQVBUt7puGe0DbkxLa+r6xi7oOVta5zT2d0ixg1ejZ64dJELg
7m4urZLDtFsKaMfTVGHEzB1rIYlLRbzb+G7uGihQ6LH5OMw7IX343+jr8l6MOzjxgXU3NYdGle3e
n/In2EiN4wqE2eZCB/x5385i88Zp5vH8aw/qFoK9vEIiL91RsSnhF52HEv5X2gk0s4QCBKUFZKz0
b/DyNR3o3NjRtgqgY0uV1I8OQRF/dSKAhKlEjbYBKdEuG7axHv/eNU4Ri0pj5MLe6+isFexR5HCn
fZ+7gcnuSYXy2EQ+3njUzY9Bn64ge+TRxDzDw2cVQQggA2H+9H4xv4CTTGUUtwk25B+uDzZOA72q
PN5Q3/eLOSI5SNWU5/f6LjCyI2TIn+nK73NHuVBrBMb4Mofz4DscrF/tnEMHI4JpTujC8HzSBMG/
q9M0lO2KygKuJ/8+lUilQYoH6hGmkXkMAIvzckpd2zI1VmELa0Vq+cN0bRrthB8gtaAvOel57KDD
rojK1mQoqMW4YsNjhbUZJI3dgbuHKsBdTkVbJg72TWFxYdINnmvY8VE9H5V5qGqGZewwzZ94A1af
3QC5DsC69ZQhGkD1SeaOhzkcwfOkyeGwhBwJIKKIgWBBy5EKoEPZxu651gcqtq2stswH55/qhqpC
kho5/nLFBLMQmYqdS+y0ziVJG69zzfmEl7CF2JhusH2n3yDwhfdKkmOdTR2phUdw4NS9Qz32vZ7O
XJ+/DaPiMrYO5NEqIJ/7tUqb3TQJ4wxIQ6qs7EKHyYqgPaYPdEZ1ERJGHiDt9fqXBqjGg0uqx1Ln
2Oh3EyuL4y/11IOGIk3ub2ssl5cr/tPFaCyv3a8IIOrIHEK/6eBPWwYVYfy5ceiN7u1Qkhdm+n8p
O6/dxpGtbV8RAeZwSmXJliynds8J0d3Tw2Io5nz138Py7O3BYOMH/pMCK4iWJbHCWm+AIXRyY33X
qOrXmNGK9Y0eaOPBbL00dAwnwRu8iU9eJfPDKOL8PYmyu2IHLW2U8rPo/jkigFfw/x4RaXW3nZcO
pd8AMdig7whedXHxYOrezrawTf5q8vIUnYuv+tcrGjPrj1ZZP8J0kg+q/XOwN+vedpCYEzp93z1h
GwBJycZ8ZSJ2EpDua7wjDmNlWM9O9/TZWBXtYTTNVZOXtnIt2iZPdpyx9a26zWeH4WEFlCGMvuir
I9dq0zVps77J86jffLWlvvC8z3qpbLi+ugwDZdxQvVI1/qNf1dsWWZN/3e5/DpzWd6B6VKHu6Br+
321fVZ46FnY1xi9qzH32GVzCbUDGZQqreK4eJ4w1yeyUtX6poRnplqCqevqoNftt3DXQZPmW96rR
bdzV32W20m3WIGNrje1znejMJWbinfwgI1wyNtnd9D9Un2oBPJwePSKPm68218GSJSkgRhqZ0zwL
sALP5bMarorcCti26773+TdUmy30FP0X0R7N0h+PhtTBwEiZPxKMyx9bYh9HgaBHHZXGyG/Xp1Q9
akwyTR3Q+gFJ7nW06oAGa+zLwUL9TebmuXSyoX2NJN7NTo2rYeDHL9JJpu+GhH7QOLIjD13jL5jH
ACSKdj7PNfoIbBzjJzRR8drUINNmHJ3DUdrzn2gmbOATjXGY9yNYIysAs2SjDZEn/asWkcQD6IkK
i4eKup5n6Ulb913Q0MqdNc3Ta9XCC0hcTBIMPzt93gnPWoIrEdqdPY9fLotrtEj0cLvqYjkmeVxv
ziuyQ/+pqytVtElbHu3WQrcrjh/d/xaE1pAxmJjWZOKbB91vv6vOr/Z/jV2mWqzYtv95j6+Xiswf
ztgr7tS9v9rV1VfbUvnJQ4IC+voO/vWXvtrUm8kWVLR9DCX/O9Qv7ORQuwWaabHTPqLxW4aaF1v7
yZftrkkXqBjyHnhwcrWy81+rwnyqcNK66SRSX9veWMLF6/LLMMrgdYn6dkvcxeMzoNduR3dvsf3f
mWs1WG2RFw0IjrpTOjQGFkDih+p0UH16jnhc2HM/NJlT4agX86hnqoxWZWIyUGAZVF1dong/nkG0
rhSeKXiTEZbt+TReVQ1W7oss9PH2WRM2gS1/evqsud5RLqV+V7UgI0LiIgFRWN43qAQwwMduuanC
BAi7KyJLB6JAW1Hbf3c0ICpxz/H9Xac7vYtYw9qDPk4YM0Mdv+5QI/lwS2NxKPJkePhqB8Ic7AoL
9GWAn+oW/KG9Q0bOfeoA3TzZpZceZ9uDJDhUQEvWwiIq8igliaqI0wi7Utp6Kz5YzTKxPaWmxqaJ
bYaNm6A8gFPTU4//VapND3oyj1tJZOsngkq14f5sEE3c6pk0Hyyt8q7zQFpNddQIB2DBqn8fRgc6
7tL9hlvnH+a2K88S3w30HL8uUwcILmnddtmksVmeO8PFhm3SohPuHMSc4ca6TlO9iiEvyZgVzYng
XvUq2eAcGlzNt6pXwhN9bEb5TjA67zb9uIR+n7TP1ZpURTBoCR0PQ84hDvB3gOyGQ0xf6OfWiJbP
IivGf1Z/aosr0WzW4gtRIShG61W0lOIfVdXxr7Z8HVf5BW7C6iXG0gEi151jAxxoEoKMxyzFzhN6
A8E5Se+G00Bqqtv6Zzu4r8GkW69ZP9nHzLOjfV4N0TcNRsgElOZnvaAeWwxzd011aT1OZDs3dTMV
tykRenuIY0iFBSgvpE3G6GS0GbafrRk9mWvBqam+jisnMSXcvwMDyya9HTEAolMNY4n+Tfg6Pat7
qEK4CSDweA/DGFwacH5s6lGltK35D6uqEE0lkY7BV58ekgFEeDQ44poiyXEta4F8bxu5RCKofnWI
tSrtDuiThZ/WV4fmOvWjBnDTqwtEkIvW+7DiCNls0XgXF474t7H/6a7NEXZep34NDpIlqEMQzPHR
gLaMmNmoYXTrag/wwO3dGEsSP2uHalO9jsExF919xgCHrTfISYaaXLxb0IEQ9z07+anP+XNb19pr
BbTr2C62uc/rQvsoHG2jBsyYpW/7OrMf1CujAqiOctHBMeZZGjr53b9dPTonZ7XLrFvqOuaNiOS4
j6WGGcx/29RVk4p6s4Yz9nMwD9BBORkN8+Tzw+S1qnCa3LwG5auqWCUTRCgB/Z2m0vvTa+Y+27Hv
znc2ZMzt16vQZLRusVUNYTtH3kF1qLcSgX3AjSnGL2A1OPdQVdD6VrzPVZfdhsqIQxL6BJybZT54
devt1DA/IkXg2gHr7tr7//0qZ0jqtx4fLc0yhye4I8MTbARUWywsr8kkPXy190lBonhZfI6DDFMd
Wa7rD4RYT+pFqp3/F/2OblxDXJ51I9tNhH303W+6o38ofaQ0OMTl7P3W4hYnBsOv3r1Wc7dDAL7O
ikV3ajH/OoLMsm5O1f79aj7RD9DDf1lx/5vbxY+fko1KzNFbVYaEgyFXEuHNqtq+OrphuhV5pm/N
3AAMDJ1pNhDIU+Ji6WAeYj3xH1VNta9NalSwiOjwmfg1ixLAn+2Kl2o2o7smnwEJixdVLLhrbdN6
SvaqClx0dcSu50OdLmiU+v1Da3TzzVkkmqRk3Tew45aT6ky8ad5jqF3sVC/WxdNFFlgqqd5GIs42
g+NSnaoJpgVQW3u+qZoTEWOI2oeI401hblfr8Hx1RhkAlG5zAOkbVf2yHv/0LFL1aR3T1lq3Ufbk
uudP0NyN+cX3UWA1NTxp2fIuL5ou18PE9DavNdWkm+Y7ir/5oxrf8pM9yAXuiOr0gRHdB2ETwOdm
AWQK9FJAipk4IpnJFacztoATs0+V32fdZfdoJ4/kpfQtb2i8o1BosrENmTfvUzNUgCvNbDPLGetE
bcDwof+IOyd4ys4uk83dg6afzzPZ1lx6B5vo+t73Andvl/lHlVYaIH1X2wjSk0fSsSc0nZN7EDG5
G9BN//AJdNsdYtuGCaOo5Ch7VVeaA9yortDiNF2+1lQb5aaxqlW/OtgQf2KVJhRL5IwledQjjKvb
yN76pUkUN1uR5Edvus/BuiMKUGmO+fuomczl2TKbZfNmJhD2UUI58/xPITC2XyVqic+VbsWn2Jff
gyH+IdI4OESJERyzSCO2xXGYVTLhV7S8OcmcH9wVzeC30yltKv5XpJD8BMdp2wlnlMGeKkile4GC
RRaBPq+N194y/ggM0w91EGFbu4+Idmpe2FgkiPQZ4M8Y95th5OkhSlBgH9bhwIb8i/4UBDpK9uQJ
Q3MREIBIROwAPXtwiKup3ZLp2I1jz7qs5+llArYYirJ77AnHx0Ts/8ycArXg2up2cWnU+6rTZDja
AEzNfNggEQrQKfluuD1ks7o/YEV5ahfnZlWNfglasK0sTsMuSJoiNJL5r6j/0RQIaXP2/Y2qOZ9F
+x3ByEMaFN8GCZjErHpY1eUzZEB+aU1Vhqb2LS6yjdPULCt1h5OcsH/kxQcSbnuLT6YIoBpOXvtb
Z5uwdex32AD1GcgxpxN8e0I7HQgZaNq4MZciB2Dl/GEm5gLgmz1lkJRiw4Dv8IJ3VcECO0t8w+oq
uyYuyOolJm/nZNhNTGV/AC36QxuL4rWP/qpRQz7UTfumER1ln7Bcq4kAkkxW7bApZ/FYvK1umFfw
mPwnS43AFuEFIJLj7zyNm6sxW/ja5a/9MBhvlnceQFButEi8GvBCtiUiFduJOYCIp33CKf5qL9O5
FDqmapm8jh32XQYUmd2S8WWQ6B0OCXjScxKfgrrbeSY+mFHZ4HZkj/feSBo2n119SFz0I4ehfwL6
sbWbeQSFbJ+N0tdCPUkkSLv+xVtKEpZzuWz7qGjOIh1PTQ82F9UsUrPA17VeP44jHLPSLgC+guvC
gYBsf+LhhlORJup6jP8GDDYSSIW+B8wZAyTR1+6h6xNkUBN944KAFKhoHJcFHoONm1NoRIVx5lju
b8ZeY+seNSdi2KGN0RwoDv2cBgKqf10n5q6e6/bcZ2jg39RlDe8tD//Rt5g6DUXpDodW709lRaAL
dCSvUncxVPfnDWLsntLIDOW0jAfIHgXEdbsJu86ekERZ2rMIEnPv9PpNN6v6DJB84QlLfJxvOB9v
2xmQSW/Ov1nEXGgyS3BvxWoMwM4gZPWLz66JTkYRb6LKw04s9/98xprre+pzgJu9OgkL86fpei8i
6kOTnN4phna889LhV9Xy9YhgeapsFy3mChluMvBlseqdD8GtyWFrdj4euq54LZKl3uU9QOSm/y09
5GcA6noo4FbVbtES/zY00UkuvvYSodUczcnFsPq3wunKPSI037si13Ze1PLlodGJkNPwqLtiIIVP
otpoy5c2Gf6IG7tDlDJxD5lLQqUa+300NMWG95tdpJwOQcIHIivkd0zpDI91yYdl5OJVjuT1zZqj
SyQOWSr3CwHloyvaBylLVJqy8m2s9I1YbX6wHMXxC/s7MprZviujh6ZCICTjYdSN4amKjI/E9AjV
tM1F57yx6Zdh2MFcdM6aqQli9pl9ygV6JU1X/yWMsgyxF7f05i8El9JwslNc5tsc79v43hWWcURs
uYl7Z4uYdem1L3oOadnWkzCwJo6+vrwmnhvvG2tEKjoGm9oE8mQabBIyP/vommAJ+8yfN177UHV5
6LszrNWgMENPVv6+JN1z7YEsNnHbXQunJ5qLsgy6ePCwOqEjL9r2b8T001AMzodVxjCyCDndhB4c
xxz5Gr89l9r8O/CQMnOC784IedqxxlNB5ilMBOliFudpMzvA+Uoz8DeEoacjJ6+c7BrCRLmsL+nY
MQf7k73HB8UM+9W01cqNd7j5E9jV5sGe/WCbVgM2KBnkVDGmF1UMwkkvZEcvuWzcMxAoCYx3ePEz
CBZElkLpamHfNX+llvPujPOvxuzIgSX2A2DsSwUL0ZuJI9quX2+RtPjW4hu7g779ikK8c51Y7sOu
yZtjFbfySc7g8LSkv4t+Ce1e5jvJpm5rQsxC3yzFrM0YwdJKd9MbmGTXprDQdvKzYyP9+AGHoQjh
Jiu5LIF0ThE7tbNIMuOcjhYMzaRYLmWajccCPesHoOHWwRBifhwSGbOZhdYKPKbeDyMel+SajF2V
Zt6T7OJkFzePdQ+txxYuyVS4xsigsCUuaiwrE3ScNysKctNlOnlzG0i8I4Tz6loB3PNF1G9texw0
F+uIIvXfOpL2m8ZzeowTEuSie2BA1oy7Fm4H+rel5uRk1EP5odXkRIOsm06VYztbKK9t2DFdfkwO
TJ8EXssHtOIOcDLYB3CqGDj2wvpgAcMkE6rWx+T2PXbMQscm1cEKhbjIRwybPmRaHz+Ip3Ngy+rh
wwiiIZSgpD4CB1UrZ/Gbj7hkikCSsv6AQjahj45aX6xZZ7wjzStSogEBCS/aqmoqFvNaaLCIpuRj
6bJqAy/JBtMdd/vanlhkbfucuJyJo9gerh16vNeW//Uy+c0ewBlnZRagbRVIqJa55zyy1yaiFDxp
S6O9dhkf2WhvBpd3iVpUhir7NCJ3jb5PH1trFBRhJqBRwH5jzBDdyTY2LpDxva5rLR447Q9/yEkx
I/OCXEP5Qk5n3g9Iw2xBCrkbjM2scDCs/FY7oxfOIrN2GSHg0HKGg1lmAfby6bhfquuQ1fOxb9Po
uvC/aKn7AGbxLU8i8UQgtQ+RF2PJajT9hqo94ozF8uTaMwt22cwbAgmg6xBhJzHFSVYf0n4DmaHb
W6ufbV+kG5RJsps79uUpWDDNRaUTcYZq+aPsSyxjyuVQY7C4m6vgHXDwFl2DFOILz3+0gPida1/w
r7hgQ/CO7hbQ2p67i7IkDqOcQGvbIGkkuNynKZQhESHXZoz5k6tlV3OduuOcwJUr+2bbIwOrIanH
wi0gPhAQQFY3cjZ9IL1QlyWJSJaHLo3c57EKCKo7ct/2VhWOJUGNMoj9bYaXX9iSWd61SeVuZ78Z
zmiuuI+pMFJ+dAu4hZZwmWEzoRZsoW9emT4UVg1I13qYURncDc6cXuB21Ac2/g7v7IYEXn00ED8R
WhtdOh5VdL6qX7a39HjqCec4oCqUJCkh5Nkzdl0XlYcyFvnGTt9a16if4nkyQyJqfzB7k2EexXwu
nHCYhypM2li7uVXbXyd30sKCdP1jK0axQX6bf1wPzgkuKkVJmCfrmiei3YAbeoA/ZYOYaOHghe4Z
BiYDSCWE6Av7upFdoTfu+UlM164l24gjZnCOIx/zW+k/osl/GGItDwdfv9kEdHaWO8+h0WnnLijf
hHC9h6LTfjcTX9TkGNajXdXFrp2zP1sL/E6DPjwmSE9l36QP+TBOoZbOXjhhGNGx7ntQz8NAd+UZ
T/YI7QuMoMQAU7qPIvzzUGERnvbbnuzxYkfAt6Yq2ST95Gxawe+kr0x51sQABdQiMDpP5cmfB0xe
/LJ+QD7uqjccqSygIhbulibuKYBl2ZEJ6V6aKcCcZ2LzZDRDe4Bku0smDcpaLZajdPIWaGX12rXl
XdMBvKGV3h68tv1uiNzcWI1h84TlPHyBfVv6CZbcEp/8GAOqNSbaD0m2Q9mbHXxszFud00cVJOIM
R0kne7X80bYWWDm2BVseCjQPZ2blZZowkuqD73lU2GHnDcQ6UNyacmS+W/dGqnS6ToAMkZ9q97kf
v3voDu2mwMSYVuS7ZYpdDsMDH9AwiL0bR/pOePk73k7TFqkNd4d6rr7LE9CEpRajmWNWD8WEtFkb
sURJ17ZCD3W/vZYO3qaTabcRUXIgBpefM1SUXd10L+zxH/At7VCkT58sw9AOFQ9SGM1POQCOUabi
3nKejR0SzZZP3kTAK+nqlhOr3pjs9DnZVVY8HWTlGtsUgE0ofJSB01ssJoftTTtsJAjJreNl9yQQ
F9fxm12H2jF5a6nvB+h4x8XTAxi/6NUwh0OlGTK579HwX3q3RJktxVYDafx9NOu71vObELpyvo8C
h5kkEvEOwa7vBhJKu7pvxxdDEhaSsG9q08S1LQiwn7XQcKujdNri4/nCV+UTY/F/EP7M90LDtGS2
tl4ORiYmKAda32swp2nQJjQjCcxnEu8J8Rl4rhsNbCCg9q7ZDGwp9rWDGH2NEgTo8LJ7rnMoXBaJ
wICcfzOBoM8new51dtJ2j8sb889PZBbGi0jzuxbVy2bQjehRtNZ31yYPvwzVOe0zcSpmpmtbA85V
ks2ovIvHKRPq6QUb5a2BoeCmrg3ErcoI6lwETilrz51ZAPKacuQ54zpEGkc/6BpnlqF2ms/CWUBB
2KXE5cp17lGQLXs4mviaZBBS+0XjpD7JFCBAUJ9wL+3P0yiGs7r6KmLX7s8yBToFp4aV2iPcDr79
MBe5f+DLrc5Wrldnl3jXvlvK64xu8xl1q+WcSg5tAbykjbqb35EM6PPpUJNgREroQvTCDwn1X4UR
NOesLt4bXxJAKeyxOS6J5IgcwGr28xmF6X4+j1aPLL3XYmvsGlKGjlOEfAj2adBWb8PqMM1LcWYV
KTgETdHO6ct3NwEV0A1xyf0JtbRYJku73GhJmXCW8qOzKti+sg9NsqtD2H0faXpzXvoG6bPROTRM
h+dGz8AuJmxLw7opX9Os+9V2Rf/5Wakr9TEli4OM/RwtfkjgURyi1VhUnTPUlb9WV5dFvu9tUxUT
b5rCnaLx7MZvkJoqJrqdgWsDpwuysoGXvltFXBibVq+zU9ctJNyXrTFmd0ML0l0x8Y+RfHNQFEUJ
gh1820bRhklqfQP1bSjba6YxXaCGvEmyOZJhokfRYcnr49jWCCsUGFymyWns4CVqbNaAwU7WWb0D
xDzIC3vLG2m7CusRy1826rI1korjb2SFSQeIEqkQ6N+vZRFwtBpt4jV4i50BOphnAcd8U3nw2Oqf
/pL/JO7i88lGyAEOpuNzOqaOnRmOtok4qe+qMqfy3KyFqqrCRsyDn/n6Vf6v7qhy/zl69IJ2P4/i
xQcJbVTjBt/s7xxO+k1rI/C3czUbgZEiOw61DEjqMCCusHIv/RTd+zlsggZ8pvBqIHcUA4i//fyn
wB6EDOBkaN1DlPfJKdckyvy3HsfHfZ8M9yKqHjLmgTOC55jdVfIHyoAxgfIWmlaPXfBi3lpk/gmH
a/7OyxotBBhNOiFOl+eolgVz9yL3xhjfPbJikXxJvOGt0X3rMKxhAt1x5HmKUfxsGvMyG7gUHSAi
eC99wzMcDD54SVm+BooGiZNEEUOkHMaTVroZj44/X8WMtp7jaS27JuKMAeIN9ZCfI10gsd5pbKsg
Y134aE5owWhOuJB1DrUJkJZvmWEWxPYLSq5FVWXnoFz+5MvGagjQ6skeC2xSzRQZLVJk5tgF11Es
1oGgcgVrbJNyhNg6TVvedAmpceAYtRF5lYZ9Hpc3JyXjjCYZ/gvFAaL9siULEzAK7W5rQqQYuyLT
X7IPUP/NJSpSe4O7dbFttaV+yBDOsIxSe6+YZvfe1PinHIupOzao5KSdpfs1ZeLgLd1hACzzgm5U
eeARKI4RcfT3sohQTEi1H31kVxsktwYQoyK/ajrnnjYYdlWeiB9xlbwRSdpgpm5/H2JxR9vW+y0F
8TTWBbPQ3FsesX0p4rQOGx0HPrt1fxKZ94kFMEd5etcfCZY8kxqE49LXEK2IlmzLuM1OJuYBW0/a
yxFB2uWwkDrYgtK0tovWtTu2j9uyGtODXq/xjoCIVEGktRO9ewXoj/OkGJ4L+CRWWibfI61yYYKT
TDBfskovV/JKstMtd3luR/171xofxdjVCM1DmCTbTx4G253UTwN0gMZii3x2dhdpJiG3ZjOT1K6b
ZX6pZTVenDV6NwP1Ha2mPgZDo73hYr4TgUVIFcbeNurz3RSn8RtIwZ8Cz7BHuzG1V0t3NJxQ9HHn
9xJko1Mm+7yZfCSw4lMT+GDr22i+EPiMt7mNnNJABvmIucLWR5T/RxuM1sbLPOPGCcA6NVXSHlq4
Zy+J3cF6JxP+u0EJ2gnSPxu8pdlPG9Y9KPNqtZGxj4E1iLtVR4Q2NFH8yqvfyAok5EiTKlwaN3gB
bRztEa6DMFwv2KUt2XIjxPDnbHanZRbdy9h2/r1H2CIpwDPjGd4cEHVnOlL575w3e1Y574xcWh5+
1T+71UjVqOqqUMO/Xv3V9j9vobrdJVLzfGRK7RQT+YT9sfpTf16WI87Vqq6u1HozJDqDVP0fl1/9
X8NVmyr+1abuo9pmoyu2ll5NIWe7PA+BBFcsquuljtLamXDqf1qtwWZDsPbnGpDdHdZ6f9c/X/pZ
ipk0oOZo+zgT9VkV1brMjnaJ+Jiq2+38nzpC5Owih/ShnM342TF0HgdfWhtARPGzaquky+ye2uNB
talCh5uuJ2P08Nkk3ewpZhr7elGHCefJxpjhs011FO3SkN9ZZavXm3+2pVobGsagn77aOHFuHMO1
bqWdG7vEr+KDU6EaX2q1c9UrW79GMkhY+qbuR+Mb7xIg8oupa9MZaTy5c/GSupfzwvEpnkM8J8rv
CYiLQ4qX55HECKxl2In4JW4NMxi2Q5MTS4mKR7cc2gc7zQ8+a+wFU1a2SEuWn2COHTKO/JcC9d0D
4i5vRZN7V+iH+k7j2MW0EruPYzel7PD1x2zqzoihyAtGzAJ3JIDcoKiWnRUYLv41Ev24cvkhPBRE
+aCDFwL6j0XX6N/RWyu2YnSLnb4YT6Sbe46YPYqbZTZtWoQqD3ZTkunREWQyTIhybL232TDob7U3
AhjtspVNQSQpx+oLN7HY+kirP622bzkpA2jsY+d9Ge1qK+HOPecJIgXVVP4klj9fVFMTm/01yOVJ
1VQBUTjet1C/t2q8aut68y1whuZB1YakXMgwTY9dNwfg1DqxLWU2PhciKqDBJuNOi8fxWbUlJZtd
wFFXVQswWL0ktfyNDM3fA5YJ1XGikmBQ1nuoQpp/JaMj7uo2QbUkJx0XyvBrwNDj3GFrTX5SbTXP
7UOnRdegJYc/l9sJ9u6TsUgdP9Zs3nt+vIYnmLZVW+wkd1mQQVVNTjmAus3LX2peV03JuMwbvTLM
g6qmc1s+z0TFP+9Q4GZuAlRSmFcFcgUO+pRWqXdMW+ZXJFv+A7r9HNIu7M+N6NtX+7/HEeIvgENa
5l7d72vgYCQvE9k4TjZy3KDgVD4iGWifrGnVz6mTKVRtqhhKvXzs1iJONeCc5rysmk9Qc/7b8TXY
yBbvWJn601eTuprzqHz8avNT+VsPGnY/TRKEftOmj6VJyljgu/x59dXmIvs5BE1wViM0Mkyfw4q4
zo+aCRimMxGQTysbXxtddm8xgaBdxJ5hr6qGKCXGFj28a89p30QUrSCfNVa4Dk5GIY+pEICq1+oo
+grzZ3AmSDVx9hLumxXk4NtKmwjzWrVJqh/NFuR+N/bu21Q041Fo7NhUbz612bFrqnkb23Dlh871
zlHDpsTNiM7pmiEQScvdV28oOIIF4l3VHGlkL2ueQNUSP3JfLdtBJamTd9VU9jG7CVktD6oKYsre
YMf5vUbnYWtOdfDqJIOGJFii7Zwg8F8NtkZHvWBTp6olUi/or7HJUYMtposnGAwX1RmB6Hj9ZvKz
HjbjbPFcVdWTvt4069judkFQPKiBOEyzp5t7TK7woAxV28jKsxMtKlQB5/sgqQZINCx5k1rY1Nrk
m15EuHNN43QDdJGN5ZrL0cvbvfCGHOxnnBwK1EJe4/FeVY3cBxoe3/m46l6O7gtBAofkr9HvSlBZ
b1o2EJ3K9W99nLG6z4V8c4xpZp/PLIf/T85e3PIuSwLdGZXW/G3QJpItQfSOsjduKpNV3oPePqha
XY3Nq2edmB2TnYstqQcq6OyZZgB9K0NVvIjEWzsRycprUlLQaMyjUcTeRpATWKN83mYA6bJLcrvf
E8ZaY2M+23n5MvdWsbFNGR8Dc+uuLFR3tfZRhZkfLVu7WUXzrTc1XJX8er7xppHhKCfi1TlnF82C
FpmSPN7EbgXV0ERDENWs8kdXDE9RVOuvmFIqxE3Y2EH0IolrZTV7dV2r+XxmA3TRWqgrse4x3NJ+
jIs4/2wypig5a9bwnLb5r8r1rWOLI8lVOOjDzWxxL7KWH+y921++La7DJI3fOKbss6B1OCzd2nkJ
2ZAX5LC7DriEk4UBOtnf4hV/LYomjLE5ebPT9pQA5P1lSIThtKccR5pn0y0viCwX+9IgTltoabHz
x7Qi6Z18Y9NXHwYfIoPoAoHVQNY92UPZEAhwk1+N+KHHi3sIWmNF5xf+dtaJERapKPFA9wna6iBj
3cW8L+lYvI59urILc3FW1bxGbxTQxAPMe/cp6mfyUP1Yw9WwpqeksVd+WdruQQWnx7ZGI8TRiiPO
Xfhx5G5zJOjX7OyVVs7J3Hpm68+fX8hBkqDYAoLapRqJfpJaeZiaXULwxg1t846B5HO8MANZTLX7
ODJLjNsLUF+aUb2ZXofjlyzuDqe1t2HxjXvXmnvVh/RpcOmxQw8n98+eyfnNFl7wIiucFnA7eRsc
a8YQHT/ttW9CCI5YMwa1a01Hb/G5Hojcr7WBZPFzgamyqs2NrJ7bINuLqHLeurLGN7mQB9XXB45+
96Lm+Fmr7PrejQseopmOrIV5zOp8ucq16PTxsqSdSbiGWtW3w37wNRctI9O9TqbhceadZUhEB80A
1WitPanDGjPP8iLNxr3qo0FvNHfLzk6SAcHata66VEECE8eu4aoqn7eSdeuQVC0Jo8pRHMdBEpZs
Bd53vtMICEMoh6lquf4BkgAur15hz2QtgBNRnTqT0YuvL6dezK+fVdVjNNVwTpzsKvPhw0YS+CSJ
eF2Hof67QAHT22ERWG/+1THqwfRo8la+xnaWZ1hhOxl1CIAcaZH1LklHMGgyUwQD7Ci+WZk/7cUA
mdLI9fjGkwRJwB2W+WG1o1JtapyPy9NNVf3afoJxR5Rhff1X+1K3yBc1roYuY9ywlYuMrZgjAeOU
oki7AoAxFMsxr0gir22JzeyJEFAMnMPtXqVTvFVRLa6qFgRztEIrMZdfO8cu1Q7a6KYcpIv+VXcL
89HFwgXESAfohRE1sFQOxy+qIhpyTFgPLA+qanRAOSDj5QdVreYiPUVjAHJ4fSUynvK2jMnnH1ZN
rjNvkiaPn1XNkeP/MXZeS5IiS5h+IszQ4jZ1ZmVp0dN9g/W0QGvN0++H55xDW+2ctb3BiCCgsiAI
Itx/QYh1QBNFitEQj3vbXALRy+mhbZUXuBj2Roqp7lhPNRRcKcnvawP9lNpZ/SS/PVtwXqMVK1ij
Lr97ARZNulbupViG6kzXzDEukt9mZ8ggxQhBLSW5WuT3T2lJiJfEMqk1S8vVrVI19cUmWUAgeaoY
q82iOak2maEAH9d3ZyymTRwEzncAxHc1e9gL8j411vybuMXHRCT0a9lBFyEpH75i2c6nnqnhBrvV
8gEER3oqC9u/tMYc3vm+Ep3IQ+anAhHPRz2LP1Lk2X62k/NiTuH44bjlzzxDI7swk/GilfhTuzHo
G2I/0c8zifiGCD4LAy1w44d0zGOQOEFwR4r0GI/zmz3nxgY5TuAbZWrft3NXzJus0ujevKl9mj3K
RrHt9JFoKObo/ncHhcdtn8BAd4eKfFpQ9QCugJ7DoVPR2OxgsXjteAdYfj7XTfU3DqjK2dKy6c3q
Krrd+KT5tf6Bhd6PfHa3JOjve1TPD6Ed/qq6LHmM4gjd2tRRDtD01Y/SijUmre1Bc3X7PbSPpMTS
L8Y8DwdDieK9q6R3geL9YLquXsw6+mVGxd/dGJqkdyrnpIEYJcvm4oGG0NhYxykKTJAfvNBIvg0k
idLJcoEiVSQrHV7spBq9nR6SXqoAArwUxZGIfEzKD//6No/x8UGdmCyB9qWaA+9keWQ+Ab6n+ypE
HtN0ACsNYOGbpvev1jcX1vfDkGsvhtpcIKJXG7JQwUEtiIhZyF0SeBmJ96rMzWvHeBzHbzrmNcZz
0druaco65A9HAMr1ljijctIU8mpwmqoD3HkdeRDfuPwA6qE+pETAdugr2bvczhdL4PnM5xGJTTv4
WmVu/TrrfLSp0h8dEveAu9Fq95eNYo7hdfTiH1OOf+Y4oJ2La+bvGRpM2eoexo5Bs7X6sH0measd
Lcy/L4GVE5WPSncX5KrxAfLz78GKy98mKpjkgn5FXVdB/g4J1hcl4hBD221UROrOmDAOWFFp0VMF
SkVKsqmsVjtAnCc4trSQjV/qIF1G786HrPKCjIoG7C8+gY3Yx9hqPPaaqb5OpFb3nk6uW4oWQooP
WezdS6kHXfg6GJCxR7u/SpUB++DoRHa1a9xEe/V6owXlCYBoKUmVZlgIvrVpcpETlq/P2eDLzNwl
OhWav6h9lt3r5ANpNaPyWUrYiwX71PVxQ1oOjqxsyFe3Fyl5uta9RkoKQsDpp1udjt3LufdyGxYN
J8iGScmBVwOn2OWEwFWmfVIlKmgEWjCrjp86nezDclBZNuNA4E+BNHCWFoS6h4tfoAK1XjJw0wvi
q8ntN2fRUGwjb3qdYsIdk6Xpr42Py11eh5c0C/nSFW38225tdKWZO704of2SDj9L7I3fiGluJ8Ma
cZnJjbdyLH+ECUITcowQrbpFnNI7gRg132wNa0ql94a9tM0NPbhUOA5t5eigkulRm8g6+uYT3/sS
MEw9ZRcvZAYBFS16kQ3iKMW+Svxin/y3Tp+ibBNUHuLdth69TMEIysv30P42j2kYGa9u0Rmvyaww
6INpOUsxVrzurM3AQ6SJNtjGKx+wycmiW/u8IY08otJ6spfTq6A+AHf3EUSH21YpnfMimyRuGO2a
YTw7Qey8tGijP4yxAs1cB4BWmAHsaMyFjtKYiGD4jJYcaxq/zbegfps9N2jcA2z+53p197vIFH8P
sx9gFA44L3DpdNwKm+5WlLoWJ4Ra43smJfxoi+NcAbC7FXWfs+bs6APceJSq0ZhJ53WxikNLFbxK
3TT7Fy3nxZBS3Sr9qbXqghb8Udn09vRYAg65v1XBgsScbPA2hpNHT47La96inWVPurkht0um2BiC
F9l4anhUC2N+kNLou81DVLvHQk+jZDs3SxS4rpyNHC0ivvKppRM6a5L4sNYZXvLLU1U+en3ZPGsR
3LJfDjaxY6O+yIZ+hIJHT7Z6rfPN4b2O1PGKoo/60gd+fK01+6+1QcI6BeWNpjmudS7Oc+14u2jT
DwhWICO0tUZ7uupR/NSOXvbANzB7IIV+6SFBXKSE56mtbmTXS8MXrTXb8x91cprVFH/XrR/stLLK
APnkzrNs3JoooQMhAIY6daWqANIlF1MPuwSO6msd++Wrn5SE17w4OkpdFuXEKmMg5mFelNup8tUN
fd8/S2PTwG63QKXYMIH/lCrOZinD7D7oovq1nsuXlkDhPXqv9WuRIHJrhoq/VaGD4vUw3Dmd2XMD
OBgCn9qRSAUppdn1qzrV8WMTu2c5KFWYnWgE7xvvrE1D+TCZ451dhz3PczDeG3MoL95Yd6CCpiC7
r4Nyn5d7RR3KXdM49U6zghngkd8cTMVw7vsEikbc+8niJLfHku9LY/gFfPj+6pf9vdUHKLaH5KTg
Jfztd/HBChE8SCxWOgUzAK/UqtMY2T9nNwfBVp/VPoA5oYRgutVe37XMQbYNs4/cwypKzzYzKOHt
GCkQSX2+5pLtAx8Du94Eg64qwwXExLtWO9Ex4INAgFsFkg5Iue/1O3VGa67VFIPkAuwkVzmmo/7B
uovBBvTCrjTUh6xLz/iKK9eqK6HH9oN7znoIcIbxHjdDzPLPZZ0M2jPrQ/d1ziztMpHRJt7REkw0
ik2WTy2cqY06YoqMOjHp2wk3AK/sk007841kMXyv9s9a2HhPiwjfBInBnioT3mNgXM0mVg8KrsOb
IvqY5/mNjNAuarXyUNite9dnxoQ13rK7bqYBBXjbqO4QLfsCwmLEULDtD6UTYsmr6/5Dn//kMuEF
uRVjg+7zsHVMg8xtoWjXjLlqZo3qs4H/y2aosvnOQnA2CAGJZArumYkOJ29KTo021Je68+s9TqDD
rnGc4Jq69bxTW/1LMOIfAGKq2wczFA11Lp8t4B/PlW6+K3FUnTLUGq/IJIIr4ZuyTxunvZZFQZRE
H+Bvzf42qKb+CpDg1NUIMrZ1ss3r8uhlo3fOjanapcwbWFqZ4cbAGG1b993JqhZEYNBpe3OwkwMA
4b+Ravq++MKeTLLkW+5WvwUO121RZyOCR7+xGwW4XtK2dxpbdBKAa6ElwYq9M/jaGzZsG/XvKtEn
eHVmfTcANDgrS8DDaJ5lRq0t02qmKHSjjjxIGiLMkidIRkRDq77r2ffeVh7SFJ4v4ijbNH4Gvfx7
do3qQv5N5UuY1GiuqZepqLQXE4aHSbcn3WvXQwL+xqm2Rh5G1y6vgkswMsPINN7fKSy20DtL5PaG
pfeWGSErp0eTwone8VxmgpkQQ7Wruj6G9vS3a6rudXSTdksosA0Jhd7ADtjkkVuynXPQhzhCBJBp
tBz/uaJeIiVfIALk2yGOfjZZieF5ZJ74lvcJiBXkreoDN/R3nWIRMxKGJ/uAKUdbWU8ERvRNDLps
58fNq+c2cMzcBiM/1SjOYc04GCvmdh76Zlt2xATq/AlNU/XaR5F2bZeNY+I96kDCTPNNqAf+3uxA
6oWazgpFcTrGXqvZB0nibgFlHaIi+KmQeUCJIUJRiFDGj94ayo8WWXM+2qcux5HQceE06QE5EHWE
nuoxPb4PGoA88zMrknZL3rMqzQcc6rMNbgDvaayG/HnHWiDUuwly8ePoEWCv9W4iKxy8IKzC57Ot
QCj5agcO34yvI8jLDQ5ozCpYFHaJCofHbAlez2lwsL1FfbbqfwaunyFQZgBvdPUUEIOZAzz0j+GM
66YOYX7TaVCZ2l8DpMEI2O++8YDz1bZD1NnZmHmrbhGaLvZq0YFQ7hQMWDRVQT4SvZgg8EkslO7r
VE0vY2g3V0KN2XbuJkTRsvYR9vILkeZmY6Enf/YmHRSo7ltnx3Yvit97FyXx3Yu14HSquPveuN61
jBhmzUZhGEur6jSjsIQb7rcBIOqx6rpveB8YcILtYK+UyXQ/4FV0dQgeFwuBOEj119Rx78A/TMyy
R587OHwbWbUT3QiAL8XxXjc6f9MUkCiyuCJQ0QYmWbfSOlVuVWysxG6PQNcLQHGeBeiGj8EBMvPF
yUlK6QWaW0jHvpZW5xLlKbRdEsfHcmrNY19X3l+p9waXqVNb/8ds1zs473xLvQUio/yIjH6bW1lw
0ccAq8tKbXas1L1TD/DsaIEDBXdCSkrxWbx1EO4dqyDooZo75oz33mgNT+mARpFDCTGZZN+awVue
KfbduqmGwrkVbWb+Z7uGIlbP1oPlM3f0Bgsco5sB9Kw87+AHvrcNPdTXNIa+LUvmja4GvIq+adzN
dUzalNnHzzTX93mQTBd1Rr4JoahnLQ5+WYtDFFSdK7rF0hlZnfEhXjaLeI6Zj9pVNev2eejb6aGN
l5GbklcG7XMdMdWt6vRYBo4ablOHxwgm7Ky0rD+6PmXmYUUfSaqjc2gWT5Yx2ocxj1h/LxvfvZ+9
Dh5aq8X7pntOnSa5hCwPLqnvRDujgAAAGzu6s2zzWQ8M2BveSI/CuRN/tAvxvXg/KPXzjNcogT0W
Z90icKZlJ8GA2UtGGqowsETTWryuQGD+d6N05It6tE0LD7sMI0RSyy9BaoyZ1xJmwa/BQfZ8SQQo
s77XfRx6MdyCI4GvqwfHOuhBY03BMLHi9DmX0MgVQekzHbW4a8zpSQ3nEWqHb+9GVGm201JEpmDa
9iYPy0xdgGZOmMIr6ZCenDXQRZ5Z3IHIOA0TjBTgSg+d2T0rLf5PuRknOx0/1HkrmLlwIfBb4M/2
zjDlcApm92FMNY2pYJc9eqTmLnFTfczAjd7x2gBtWHwPhyh9V3NcYrz2p1v4dG6JEjhLqKCedVY6
KR3K8VztXjYTnzAAVp6y86U1GuABk0rZKoA9fZACU52bF7kMBqRvUR3k5ywuGbLHztnhvQ48hJQC
ILhi3hYopkVOYfNe2FuTIe9+0KD01gAFlA5gVdLw95Ac8e9jAqynZA4/QqTgEB89TIFf7hxnhOC+
4I0AaO8SjaeL/m+qbNO+/s26pr1rh+xYjzWfSVCBiYM7uZpAEmrhcdb12Qm/FnlpfEFCHkXO8UVP
AuuUDsrLTBBgobeqx8pcjAfib2pnnGJvDMnW77x49s5hZD3EpNK2qY6sUqvmCP8ZIMbtO9fUp6uW
xm+jyio1rAJkFEMow4tJU+Wja5M0/D2gQB83BYggq7uDTcIbLFdp34Qj0ul3NzjaK7BdF2lsZWIh
YDJOawuuPk/7ZlektvcEC8B5VKe3GQTfkwEYwca08FDFyZeSiQHylRHQypJkqhTnVM+Y85UZAE1F
OSadGzJ/MlLgL9YuDzpjW5VFf4IdUbx1Zt2cRtgiWynqidOAN64trF+V5p7pMv9P29k7vQx+TrYy
HYs4ne8Q/njqZ8DepmsnjwFSLo9Bo9VkhpHCdHon3Vu1XR1LaOBGADtDSZCYy/h5C1PDHZAKdkKS
jEWwceYx27OKfjSIczCK77LssQsBi33P7TdMy9pztmBmygVXF4KwOJu4Ri640dqY1DPAiHBBkspm
0qMPRTH8ffzfKqmX5tny2tWXMuC+ei10uk1WpGwF6NnoIKe1ugp2/mHC3PNkhW9xA1LAfx2bID0E
0Hnt1oBbNIyvCJWjbojn3U1XQzBCghvKTBYMbuyg5L0IbsiBzk8hSY5/T24TXMBlWfOeySq/RHbl
jbYquGQn2U1mIkiwsPj3hroA7eu2OgpCpXKcFkghc9nsUvTArYMGrwd/kyjaEkegNgCLtSer8tVR
8l2iBpgd/zT7ARTzcuOa5Yqyt+ITbS1R571AFaVynLMpO0nLyGm5M8giBv+c3y4XkVZaqE4b28nS
nfzKBK1pErAIny2ufsegUY+iMOJ4W0juwxkM549ueX6jGTmnHDVqyQHLJpH7L7sxS2RSWhjfSTHL
qmNYKjr+M8tvysF9BnhnnORPys/ARDuMqgFxkr7ae2X5U85LxwCO+fIYb09YKgUvlftkXayFNLrW
jaXeHZFawZMJ0McN+yu9AdotGepxSse9qtffBQ8smwEYdVfDryOeiuRIVg02ZkSVkzLGu81ekt43
nFeoBt96mIt7rwl5ojYSooc2aV7l2duJ+zgQ9znMtcGwbg0RentM3UlvFZfUYfnXhmi2rQ8N7LAO
hLoJdvK45GnIXoldcbKRXekFVqj75JW7jVf0+QVfRw/0mewuG4gI9A3lWGmsotAXTGaACMCccY02
5/0fu3K2gyMFSGTXyC+33TntQUPZ0Un+3tg0xKibXdwmX+ZRv8idu90lqKWbwkqnndxruStJW7D+
bzXEVxYMgDwTOUP2pO7WHaQsGyPFMaTpQiCaiD4O3Ys8+FvXlFuz9gY5UhP53FRg2HdyK+RH6n3N
/WmDQt8SQWeWa1V/t4ttCHKXt/tr5g5GsoppHDJmA/S6V63KW5i24SGfITq3+vSiL0OHfLaz2HaO
czCDBMaOb6NC50QJt0FPyEry4v/6w3/8BtnF9gqyux7qt5a3p4eaTA7SxNB3MgTI971DbvxkA8ga
X1K4vLebe4NT/PHW/AGq+HwHDdJ4RQRrcm4ORphr8z52w29Kl6n79Q4zCF50x4XSvQ4uav+UYWJ5
kN/S+9Vjas/qAY3Gft42WXhtB10B5rGMQ8trLWfK3v+s87pyRjggTHbSE/o4PTCFYemydAR9RNrJ
hGO9dp+lgV3NNDD17YAE20l68NhZw2nKLZYl1T53BoyP3AVc+T//rl2kZz8EK+zlBnCFBZCy9r05
vnf1BcBoFHa9yNswvC3DsvQkKa51BdGfZUSy9NnZ+041gFlJn5xAYYyU9rJZ39Y/uuhtV47PlTec
vMbcSk+4nYKtwFH5aBsSBDIWsmBvjih0n9c3fO3LUifFYOmFat8fGkB6x9CJDnLMlM4uLdbzP3dB
KctTk73bOVK+7X46LsVPdbduW1a2/c/Qg60cCf7UPAdw5TYp8JgiBeTW2yCclw+H7kE0DXQWqpN+
wIeCPD3zAnnig61jDOo85nP77DA3YH141YlYzGqBXXrynANKGeruzlqwqvNYPueD2x1Mc2Yq0ejq
Tg0KYjc9AjMbErwH4R1M+WIXac5DvQui8tHJqj8evPxV6Qe312ktS+XaTda+Ik2KIW1PPfaD0hll
Uy/DtezpCfQlM4bzJHdfLlKAZ5zArNDteh9a/VbeEljt1MruH7WDa/yVW4goybplwjV4D6nuqy1c
ipAb1sVKeiYODjUkXvANY6K/Rz1wd2RM9nKPZSOPPV6mJwjlskae0r/zSb94sZEd1Hm8S8wSgTKv
O8kgozFqt3B2S9Rzd2ER3L4ARvsTUn52lgvKk5c9Rvp2YcPY0fBzHrwnzOLcG2bZT+xXH8+zQy49
Yh0MVE11zpy3/j69HbVdP0G8X+9imTmMpMnymcnczNr5FnQhIZXAC/gLXLLBTNxDflSakFuDcmKg
izJq1v6mYyaTLfC61XFynfMEMId87hF6JBrFkb3NcAy7za5uq6hICwpybrp2G4ThUj/URmIc5Pry
u3w7Gs+t/jgbeXtQTeNZnur6aGUv77ofsTFFm7EoUPqHQv7PAm0dOBT59kv5NrFjeVriSMPyAYz/
XsvsHHZ+mw/3CLKbJ6Bp1UVYO0PUVRf6wu8yzLLb85UnsY4x64PhA/0rhZ5pTl69syBII4vhGDic
FLwELiP4DoXAfcktkycj3TpQiT1awIP9At+Q/w7m0mAd0dcneevQy3i/3oT1qOxJk//3pZirjbCX
7uV9kpmC/Bgp3ubia1n2bpVzhO0HE1qEGWSiq3T2ScVjUZrIn71NuWQXh01etdsuee1/YPW3D6X8
zj9mGbdzy9zdAgu4khDEHoMPvcxfSY4QupbXZC6Qg9kGk/kNrRXiyWGfnIomDNW9NL/t+ssXNAIM
0gXpbR4nPVVmdOtmrZvmjJSDhlKkBkxsmYTJv7NubihJKf8xl739+nIeYeLcjwW6bj37DfD0g02W
at6i11uQhPrblR9i1hfd1dWz3GyZ1Mneeu/XOhJBaF4HEEDWxvLX1+J6ruytj3E9sF7v07lR/t4h
1MEYxpgpA2cHECA/SVnePO54wjJ+OX778XOpFZtIGdQ/ppHyCG89b/4eQLQ/S3eNUNIFNL08g7Dr
kNyQnvLvu3L2bagClNOc3DLdfaaCBDBF1iXcJ06IEDzk6HpgXQPKAdms7aQ4+D8Grc7Pt1+/9OQb
2WN9Z27zmVtnllpPzzvyJ/9972Tv1kp2P5flpNtV/2j1+Q98PkvRSGy09ps2IzUr48o6e5Bz/61u
bSJHb/Ns2V038jzWouzJef/zqn8sZ6S1NPz0p/6t7tNVP/2lYBnwMZqruxBG3/KK4+FMrqKab2tV
eeFlQygFciY0IhbvS5ht3ax1c4YnKPQ72lStwe6tkQy3cvG16R9HZNc3AxBCpOBvPVpelvWN//RS
rS/Q+qJJ3XqanPE/6z6d9m+Xv72uc76Q+4sYtN+4c3FoY1q7zIXlw7VubivZtfxHrOLfmn+qu60n
lsve/oJc51Ob218YEu+qKcNvtfPCrQwNsgaVvfUbLWPIWpS9dUK2Nv5U96ko7fwewYD+h1YjiZAU
NkQ+Xk5y70xvpQvfdqVWyjOhbJbVWZUddK94XYd3wFTQxteyMi80cinLyM9cKCCiZGWWewsd+YHV
zlsZHoj+I8naoAz8D13tNmjYKjEEGV2KcoaEifjbTp6kbNbhVorSFRxZ9K9t1m6w1n3qQutlxqBJ
CVm4ML0GdTZ3naOn81bWvwkAA8JFyfgWtEN0uL3xclPWzW1YXctyu/5nUQ6sr64UAwIp/wzfUv50
BambswTshJbwGq2D/W1ifTsuz2c9s8GrhMVbdrYIjBhLhOSPlePaTM6VjUwM1qLsfWong+ha98c/
Lkc+nTJ4lbKfjXtQgU81VApcA6QFkXJDA8mxfLhKHPHaVxm6/CzJspPcmTLp8+w0q86myRzrJE94
faK3d/+PYOYfU4W1qezJw4+KnojerdEtyJU7iJ4YcYRMio5W9jB7JekY1Fy06UFe0VucUnrAOOtx
85e8yP9EtWo12GOdTeqkITmY59k5QSIYljikNdnUDdnKzVr2rUBB/yy0NuWiO+zMFgZkDMhr5MPS
teBo6v6dcLYtEgCRinaN3FV5LnUGlUmvircyhmcifHJ9ecBzi+hOe4tnfrr9clP/eES3pevtrsua
RXZvr3lEcnL2zGkvd1n+7LqRH7AW5cZ+qrut6uTIZzLn2lIOr/+SHob61sZab4ONIVZxQe5/dEU8
Hg2EAPc6jFmKUM8QIC3O+Exy1NLJnRkOMj3LUc8D5qknCd5NdfAaadlRW66hJnV2XwZ1u5FWc5eN
J2UuzZ3aZ4D0hqHYNBGvumy8zDW3tgfAUwNTdE0T96BGoZXvkQzCcJmV/Z6oJKjhyTk3etA8wski
14xoLMTzzMG9KFavqT++LYj2lwAZ2Bf4N/UO1bgRVQ6KUpcheJQlpCfqERWI2K7Sl9hzUBY0u/sp
RgvBAbZw0MntHz3Ln5/SqvkB3/HUm1r5MeYmrlqp/y0vmZLX+MBf/EAFKZ41b703W989ovVkdv2A
hIPWoo4zDJugqesv9QymlyV5+a6rqb1FUQd4VYRsl1ostgAmoeQ5tyr0m1R1VyERjDJUCY4bI8bq
YVyOEErCTGDAUSBMtGNT2OXDPCXVg+zJJisKB92zPEdYmCC8VcTBrqyQH/Kn4atJ8uzYqouUX6ZW
BnYkKHHslgDwxvVZucVFjOq1CuHT8DESVVEw3LVZASbIawfWw03hXkBqkF7zCLa3qH5N/RQ9DcsG
okv05KvJN2Q1lbNUlRkm3eguospVIHxmWGRrnOCpQQ37SSUT+pQqmradxjFgBcGB2PaAVqU29zLH
UhQP2c00DN2DlnTe47xs6gzYnk3fgl1Ni/VAqGfpVisdXNEGsjPmhNncOOrowvi/piSaH24l0Bwo
/zr0ufX8KrK8R1Rmom0Vtht0T429o1nmbpqaHI03wPSFoZkX2wHqDKxV2+m2nrQbrOCRwcABvPTC
8lpBtbs2y2Yt0j+PSUEMdUDayIabVuqXfDZTY6uZhnaRTTEF/6ks+krZTh4sdy9MCTYjavDW+wBG
XXvsvyZD/pdBKh1cOHR/3i0TPjPIRNAKRYVKTD//It35JcwT/evUJKAVEMR5C8YM2DU6WI+zRi7Z
mhLrrnLz/qL3cXtK07h44BFoUP5b9aUZFTpXlpr3qtG/1agG3btR8jjYVQP1Valf4p7EkYPY416K
coBU6Dvy6/m+Hjc9xh2baWkeaymmfDFYruU8MthUOQq0W8aM3R8nW/k3J53NO7lU3Zjag+OFJ8hh
OHVmyKId+OBUu/UXtEHyOwzn5Hbd2pjbx6Zr97mKrM3Wx2K5D7JXjApngvZFw1rZNu8gWjQvcM/7
B0LHZylhtNu+YFoHGSobEWtaWkidY5SfT0rcN9VFjwvXQIDa0H6IWCy7Cgy6K/pp/bUeCCuXKWon
csBByeKMDGYCmo1boZtKe0RsU9tKUW5PlqrLp8oBE7bcH3scAbpUy0QvPtrj79u/kya5f7SLGs7Z
cv8QnAaRl00e/vT0mXEwUU6RXdlUwQzDfS1LbxtbJCT/qJTDcqSD3LEbHgHOgMALhg24LiwVyopB
Sa//qusgPPX2EKDxHlbfyvIgx+MhrA+pjmpTNSsOAWvFxS2ceOC5CaLg2i2bIUH3xDX84x8H+j7F
TuYj8O14D4UhvivHDA/DZSN7Umeyyi4gBaCoFmtRg9/g/2gop9xar2d3I+aA/z+npO4AvkLVjp8v
03YFIrfP40OpEg3cfvp10lr+yFSUenNN24VHQdrRtFoYsChS3kfLJkdg4l6Kk++jWBj5A+R1NSa4
vhwuVZTLN2sj2cNB744PX0cemZNjl6hKWFYenhiTolycDwsoPspScvTTqVKUP9yiOnpyEAK/nSp/
7Y8zMt3cdyUAjc8Hll81lTFkx+e5sP9KsScFuTS76V07VemdO0YATjSUN7uMPKNKtmKfFKH2qpbh
cHX1+u881NTXwS7UVz2sHzoG2Ady0zBdEB3k69cb6H85davf2UBLPtyMS5HMKe9T1Aw+okr5Ah85
eJSDZhnc+0VsP8kxkML7FELdS760HOuPZNDMN82PinctOUsTvjnZq9o00C8fwjqdrn2gpffjskHc
Tx82ZlKzazfzhjEbNN5SlDYQTUnk+O4vNRlwL3WJXcJcSj8yr0ZHWzParRSNvhlOBq6pu9K0UMTf
2FbXv2BjhXSRNer7CELlR9Nji6DC1zsu/MoPoGDlzs588zRimflU2uMbEJruq1V+n93G/WIpbnvJ
ygjpJFvvvjYzQArVsfInRHTQ0g3734Fjt1+BbOm7OcZF3G78Nw3wGRq27QDek704bPcz1rDwhf9T
BS3yn4Of6nTLARWbzddy8Oo9fm0lCnNO8ZYpln1p0m5Cc7sv3nQY0y9Yv2/koAKM7Q0ExheYvOq9
VNl+Q37BHcqjFEfUJM6aNyVbKdaxaz7NZOmkJFfsBvVeRetNhxF9F0wzuITCCo27Gq0YaNG1jwqb
nd8TdI+7HVg8ZD2Rlt1X/uBc5Ejf+t7e1AaLfofbyewz8iAYE330atVv4fhEFyk6kWoDU4j6Oyna
GBHhA6n7VynOyvTd5Zv/IKWpz54Yr/MnIwbf44/BKYwG5TnNWvU+8qERhz52VUNePQH02SM70T+X
XvuexK16B1hheNb1llclRlW+StyrNJB6dBEPpVJnD1IlGxOVo8iGwFB3OoarBe6xmR08S/MYOtpT
bj43TXFwO7fCsLDeI2Ne3tmTU9xFHWS5RSy4vFNUNk1XucjMqtMu9nDR0u2oeQw1ByvwyXpDISz9
qlqVt0c3szxJEY4OkHq9+CjNEUlKowdLsDTT+snfoOkHqiYfcVdWW4DiVfoVFHV2hI7vHHRyH19t
y7jLXcV6NcPMuS8TC4DF0qyd1F8TaMkznzbtnmmdhhsRe+6ymbXU3xLBa8Dv/qdubSJ7ltL+qnpd
O/7b+XoLAKaz48d6nJuHUamASxcu0neguky+RL9y1X83x8H+aJwRfaBcL65ZaNgoG1cpiLhh/tJX
7rM0HY30WkeG91fd5OrOrWPrPi09DFjqGrUUdGHfoSP9UBC/2sfF1gU2dFVLXip3jL93GgAxy3Cb
R8/sgotiO8kxSkP1FVWVeiOXd+a/1NJrfnTkjYARmTE6jJNxImZborpbWs+ejeY4r7uDsKWWb5Ks
LlDGRaPqWjKmXu0y3PW+Hl9qxMn/OXBrI4fLtRYeCeBnZPx36hyo8U6Oh+Aer3K12HGptCvohJVj
nm9FOax7WjIeeLWjW8tA058tM7GOqj3A3V4vYTnmnQ28/OKElrJPtULHlmpwThZ43zNeN81VM0zn
YCfZ9DTh47LrW7V5521Ugf64zjfmzs9o8yi/G+/NHRKmpGNhHZ5f7bYwf8BJRCzSZJyn9/HSZokD
SSWY93VV1Q+x3tYn06iGS+S2Fu6+foktQeegjwVYlYEPZqZeIovl9/7XOBjfk8hUfikgLW9/KMs1
pOIK6+eUDt9DRXH+0uwmQ+1Ym19DG21wpijBIxRq95gtouKq4qd3fRpbR8IB6aMLFQiMc2MRP2Mg
s/05/MoA/A3yofJTD/BBBp3EDJtJeBK45q8MZWS9698CrDma9qXvwCyjU9y8eS1rwq6vtEdwGx3w
HByW4F05O4Jrvn/SdQMPqtFZJA3UFLc4rcvuZM9xalKASCDcdwmyLvjXvGjO4L3lqfeXNsXKvdl7
HvcA+d46TOuLFDsD5bncibuzHvcIU2nMy85dCdStaFzvPYCQvqmGUL3vq9J/j+r5q24F+oOU5gUB
7ujWozT1NOcu0iz/SUphHxzbtExfzEL33/2ZXGJhNa+l4Tjv/nH0M+drzKfy2I5qe3TaIfhW6Md6
qO1vJYgsLHOq/8PYeS1HyiVr9ImIwGzcLVBOZaRqed0QaqmF956nPwv0z6hn4pyIc0PgiiohTO7M
/NZX74dgKF6wuXN7PbJ+MY48YfJQXGpfAp4fIN7o+lBxvtctG6KCijPOuouSZdwBO5q4iQCvaZH2
Z7U71IGphWbQPf7s0Gi15lVGp28HLAUv3TLhwpi8Bm9kb11cN1CwLS7NjNsWltVHmp345qCr6G7A
cNQhd1dctGVigOI9WpJ2zs1q/kUW4KUro+ltipZGjxY9BxwokHup+hLPw/Q21pHujsv6aFn/n/tb
IJd+9vctn+PQnuY2gQXw7V/H/1n/fx3/P/dfv1etBpTbttiIXI/dgQH7tRym+qqaQt0ZyzpwGfV1
3ZAz+P1et+4CKLK5lsu6//osb05wVpK9i1XeietEX9SWdtXIW66M7J91MvbRdi62P7utG8fYtp26
Rm8QlLdS1uoIJtF8jUo9BBuTe93r4dh42agUt+tkFPy/iv5JdZSm2qhhIp+CCiEeD6l1AUK7fGqX
ybpoaBKi++/lrPJ6hmuwHv+1dV3/s7h+Yl0H2+6YRzS0/az6PtLPcspDbx6t25LT9d5j/wGRzH5N
0DNxUZX5wfbRkqqj+WsyevtdA0BHttAebnXLwnA0gbdSpHJE9RU1McLjQ1NKW02152eIDMOu46gr
8PQJWdZh/Y4wo52vr1r9jBO2ffE7hULXcmzMK25VztojfSM6rgOatlWbdrxR6xBm92K4szrqfJvr
6GGBOJfB17phnfSwujcWTVYo0XvzIFJRAtdp/WtmJtIVQHTnqXsbG7FknmG6aLBjgJCbwiEEQRcT
j/VOqrJ+x+APLL72VYn2DcTI8BzFOMEnXdvfRk2v7OW4zQ7+mIpLGKh4Ykjl/JSG6RdNh9kXHw6x
g7+RhICOhfXvFT+ZnTZ2waUqmuZaLBNNJjwMC3CJyw6aukiRGlo29La8KCm6eJDJ8mawi+6y7r/u
hsHTBtPICQM04DTJ4slOyzxesn1yDYB14KvWpHdAhzCI0DFG0zp53OKDVl/0oEt2FdKac5IhqtBG
MZ9Mi85i1PHG0cyG6FCAMj7aItIPpD2KG3uah5usGseDJEflMdMKjH38PjoljQ/iaTCtU1JOeL3W
JEmiLvG3cdvKODDI9dayixGhK9BlAFD9HfWJcpPGZnf1oT3BDaZ3kCcO3UBV39/PHVY/mDuPD5EO
HrkTTt+FJKWCQn5sqEG74ShrT6NlwfKGe/qM90zvVNE0nn18qEBQ56lXTWEECQt+HO8mBB9+Ov9O
Gmvj40f2QvW6gWsTLVr7Obqnl/QrMuT5t5Rov0n8Ii/XAxLlgaVus5aXsz+IXb8cwYrx76APrMTi
YWRAZUxAOmkx+V3Ql6h24t2m14AhYDYcYaOOdzVG6guNfwa6Vp9tfepAIXMHMDIq91mjAJIB3jde
YmgtBOXjPhdS9OBLtnkxFdS0qxF8KHokd7o/7Pt0mF6EwdhJUYIHq+BOUaa8ABsgjy8RDYCboBz6
/fopNU4OtTYoN7mpDB65xOIGRVDMUHXpDNZtDDn81vleJSaAiOsu69xfK41ly7ryv7f87D5mK5+Q
L/g5zrquqix0aBTw3AzHwItetlg5tlL31GFgeTP6cga+glOSwdsmbzmg9FgWIdrZm6kt8LlcFlUx
IVoSenFYF/20VhzUibGDyQMiOcNkULBM1DzE76kUU3kc7aTCwYK5dfKzzzq3rsNpnL0blRalIacb
6//xuRlgVIlA/T+OvS7+9dUmPgIHIiHnr3U/H1m/f4zK+SZLX5opDB945vpOEZv6QfXRVvS5di/b
pr/ThlBy55x/s2kX8Z1RFft1af2Q0Oz7tsvss65Le9BF88XuGiSFbd4+96NZOdpgBu9tID0gKLI/
haJsc4vHARxwN1ByNWIHoLxdFn+RzLiFDhL/rqI65rXTtC+L3b2b6F15Js99lIG4nxEKVOdcqcIt
ONPZSYRcnX82rFsJsP7ZT2DJU7SmK3dPtMjg3LwcYf3IuuPPYm+MpmMONTXLf3/Jfx1aGhP0Qqr/
lNKjCjBz+ZKfA6yL6SDvKX7FN541SOapGwMMiLAOxfFF6kMkJKp5JyA53qXG8vRVCjoMRGh9r0Pp
i6VSau1NUgVnU8a4JJZB/X8vLutw6h7O0TJZ19GCqWzwRaMKsmz92bDut66rajnbigFXgHWxNbR8
E4GF8bp4Ir1f1b8jhAt2IdevSjAhf+vL6cksGbTXU+Pf53Pee7SK9Ve1i6FhmmN2a2lAVWIgbudJ
74d9QVctBMeInn1sqw56asMEWZ7igylHlzyVq23GWPdOhrVLxoDsdarXEon1Invk14UuOW/rOTEg
oOizEG94ir74TWp8lLp/I5PIDCDhoGtK6oRQ+rEoWwN8H0kGChrd1zjZJz/Piw+tid8lQZaapyUN
9HQN6XqPG5YAtaCD9MzmbHj066GBac4AYt06mmF5DDOkgOvWHAvPk9/PjbNujdMww/MSpty6dWqN
9FJL4i1ZjkTFI79N6+p+3RYLi5wToCVi8ui2bGXpEuMkxHygz9HtOrdO5Cx4nVW5OvysWudwQw29
GB+f70/9bJXNzNzFFKKcdZ3ZhOAmrQbdKXBQ92e/n++Rh+zciMK48WeVfecYVyqUSPdjYpeUiHyK
J0qqHG2rU44yOio065GyS2dQMeuGdTJaUINcadmnlqSp2v58RvGlj3IuIdv9+zB/7aKbMRqy9eA/
R+ux6XB7cyq97+Oum/005iv+2nM2JMnFDkt4mmEjBFsOLw01EkEUrH99cN3w/ZXrDwwz2d/aQjx9
r9PWX/Dz5ZOdcAn6ZicfmrD1/te/6Wfvf46rfGYB3Ibv37CchXXurx+7/Ljv37Ru+f7SrsxuY8Cu
SMV3emvJx2LZbd3BFzVpnnV23bJOpvX0r7PC6kA3DL9tKkJnqRu2RBvYqY3NuUmiyq0xsAgipGZB
k7/rRTPB0KOnsZcPRujPO9Pu/tCWO3kpYEU5+ujVBOtIYeBHYcMHs4fuEKbtZ5359paY6WiBMI0q
NfIUY1pQtvaHIWGRHXeOVPMgBzQrwOFbNjnGBncrq06eGGfuEeE9iqa3nZ7bDq7H9FD7Fc3F3aMS
jBwMmR9E7OTSy83JjNFfVnQ9kdDZpGS3CqG+h8Vwkqh6TgWWiBMIhnIp+BUSRYcEve8eHTHDVDs5
RpJyrdtEupNjhrwlfkZ3lX8UxCLYyy2rhrFHJpUm5+91CiYuzlwM2eHnUwGZPC+rQS7hmyrdrRvQ
oL23M4qrqu2Rcs73TXXfpGK4GwiEWrOGhZ4zJB9mWkaAl8X8kOBRKjFZwSEH24OqMyE7tKMzIjUV
Nv2GenrplREHsGUypf61HtDxZ8XRDAadrn8mBdliF43ZuFULWGPruhwCw27GZY2E6b/WdTOBBEhT
dVfholdYun+bLRNwFHZpVnetAa4pbeHijMQwd/MyiVKt3FuTOTnrIk8Q7S6GRoFgqPle9bO+McRz
pLfazbrKkioVLtk4YxfaFJt13TrRVF+lTASzcd3lrw0Q87Sp+f7idbWuFtR3pyI/rF+8rvPDwTHs
VvPaqaZivfzIdWOUyPlRNwAQLqt00uoX05S8IQjja1FuCgTBd62iRFdq5l9jVPmHQdHOgMjT04hZ
1d06sWZY/2Ct9O3PunTqc0zcIPMnshRLSBp9Dc/r7ibRE/2OZL/+/dkuMjZz4eN+FLYNLloWgzY/
xWNo1ktr972MQ1K1rYtUuPT5sj0sdfW4BM9xY93ONtFBP1fUiqpO3Nl2It3q0TFYFrQo/mcy6vVr
R9byZhLpMixE74P7H40ZP/uNCZSjdObRux7IlAsD74roDsO77lIWk/d9Rc1lFNBr3DpQkZvbos6C
qyBJdlXj4r70g/G47rZOCMlUB1ugcr8urvsqUNY9vaJzfP3Uug5FRYokITkzhhtdWw7suzTX7Du4
3PONpnVvgV9DCVnWq2bW4yQVO35sofxfd4OAeaByH57XPYj87uRI0Y7RzPVXTFG7lwLbuEMsat7h
IFZtlNDCy2Cczbt1g9IC95RLijPr4roBYIq4VCkBI84bEuTYsKWUrGluH/H8TXr99LNvSO4UM7PG
3KVqFW+tiY4JcJbhtUQN4WHPkmw0EzKaa7aVv9VsDXI4/JYrqOfoKtoGbaiWkD8YyYdaWoqp0OJl
sk6IXWbcsnDzVOeRaKMMsMOTMAvxF1KfD3j4n7llEb7ec97i5Ye3hk3/3WKt4mMOfbPOYdecUb++
aReVULe0MK5z62RYGyWXCYNaGifXlaBru52tUvEeY4AvxfQQfjdeLX3eMmF3/SKrM2mWllHsInz4
mRAjI3VYl7NV9dCL7FkswqNuUdLUy0/AmwjlkbHqj/QKsBs0SJICcHdv1olateOMwVG98Df+Paum
9keUqDAwmhzs47q572cUoutsDHYG5H8SU+YAnE/RDsre9xmzJixIEjgjsWVQQlzP4vdmYC/HJSuz
g32C3QEKM+QLYiNNmoTErvszdeLThxaRFtVuxP7L05X7AF/Hm6LrX0xO6zHCDmzbKuItnIS9GZeu
2oTDFPaRJ062Wf/en7O9zq3/AWpY4UYEnCsJl7Sj3KlenQRi32LUdmNoRXkwGCQkVVw7ktztBmE8
pvzVuj6i0EfUIfMf5hJQamJyCyD9LOleXCNiXkRp+dJxbS7/rHUuA9qwqcCC8N7tlZsGskVQGRS6
tBISX5KOp79ODBJlzpthNyAUTcWVpMwn30/CrQr1D5GF0kbTT8VQjzdNaAzfE01E442vLmcum94y
Ra1ukPxWN3ZeAR1fZ3PL7pXNOrtar65z6yQx/YpuJxsaxtI7Xyx2LKVWIdAh6PhfL6zSNvNDlAEC
WDSiy5+5TtY/+GexyzTIMgq+mf6iYZqXHsX1dBSr5nSdbWcSXnlmTt7Pf2a9Tn8W1zlbGbC3QsDL
w7uAE8hEW9r+fiZ6J8JdJ/RjsvTer9fBOomWxYESx3aOmtO6qvR1zB0Ci2hktTXoV0cDQ+r5//ZF
8StVmhr3US1HA7aoxr5nzU4dDgmQL0TynNOFD1EJbAzWyboYR1CIlUj6qgkphyPGkK0zN2aPK4oU
j0fTKjwNm662GCcnyLDWDfGn9mSrYhSjyv6O3M+nnY4PSrmAdYlH8I0tMJxDSj9ROt+oWY9uNDln
RRU6MMoolM5leDLohTkHfudSb2+cYcoumcIrIrcr3bOhrB7lqnV5ZJSU0MksllV3ADewDG1n+Yr6
Xt3PAw5ChoUnrfnc1m2+FRRh6GLverxYmmAbtRhRityR+oz6CG2CHi9cHhrxrVAVw52USdr4Uost
TK9uYf+Dp5sfNZEe8rIkf4clUdSI12qo8Cyc0i34pWijI/Qr2u4UBrXs8HJEmRwWhdcgyAi7E+BX
+kliSrqSTOk1iEmqoKVygbJF26FaPKJbjS5cUhQUp925VAf8ja3GK0FUNBa5xn78akxOjNXbWKXw
+bm3T8GUxG6EwZafxzJcUyxKI4V0dS8DvtVi6PiYZlb9V+yjyJbppHLHWbd2PqwbqWz3rRpyEuDQ
RcLgTIsQrXgzCPpihifbWlKXGEESjzWfJq/u5dmiKLBjTOOQJztNmhACS/T7d4O0I6KYXeqPbwTP
4caa0O+XkpHAJqJNx5qJPQXaHAs8Gu2b/OFBbk/7xLqOIJD2VDzlE820uGdYODDIOf/oEpUumvku
ABhsBZaM11YnYE6hegqlr9bHW6Yez8sVpMZGe07D+Y/ORjdveFFWDLIl078UavdRZdCRVG5RVxl6
zJqmgXpjaOKYI8fCIyF6KpIGB1wDnRgKbi8lnaAJROFzIqeu0S5IEVjLzqi2zz7vCw/Kq4MvM/6g
GSUci+8yKjuCCTH3Ll05E0Qv/dxV0jYLGv86QVyfK+t3meKqF8jB+9RL29ZiIDgovbcEgL2hhUd6
5ba6HX5KcFidYsSbWBnnF7siYUECUpH+mFgkwjXSooOmkMmzY/kKccFytSn1/LB/mBRrixEu7SMh
rViSkKm2MkKSko+kUrrtXI2dN4VpuZWsp1DKc0ePM39Tpzn5mT7f6oZUnOaQAw4tmcFIUW6DMW5B
U06HTn5n5B+69mT2m66+bxKsWmv8usjnbwy7fFXaHjwLgCRLw/S47Z/oyNWAHcWhi4tn5hANKu4M
f9WxMUx12mnMnNgM97qQZKcH2WXE4gmQWCVokgTzlRIfVbKXx7ivWBBDZaXbK1qgs216Duz+3Q+q
GqhT8RnPL7OaAF9Lww+aczOvUR+xUHzs6Zek6gItdTjaIFOX2kY7dpZHrm2cOpOUGU3Ahq9+kb4B
YWK8xoN+KUaK9ql9Eiq7Zcpw1mSif57p8abHdbgtm5M/dxjI5tMOe14Dd9k83E+/cc4mX/2Q5N2b
0mEoL7fTnYiJ/Lt5wfUWJAKxRqfQJ3hC50AmO3qGARsGXBNuXXQAweL3npPk1CWmwJImHcqRICsU
SuW2O8697KUmCX8sBY5aua0z3b/ibdhuKO3E7liZj8aYeVre8SCQwNCm6Qse96mn2BS8m7qNnKbJ
nukXReTYMoYekwi/JLo3jRoj4cUnls7ocdNI6RMw/yvoNMtpnnsDAl0VJejuh4MVqZ+FlHxmkfrR
VBpmgTVkfpkxFBnuXT5009bKKBZECr3sVkofUTgFLwpZ0DED9jdMxb0cV5dqSVTl01KI/aM1JtYL
Az84pFW26YUD967ejJKxyJ3L2z6MnagwyJYsjbpVMB4KhZdCRo+QAbwP1gtPTSNwY+VQZ9GtSSOG
U6bFJUuKr0wzD1VlvDcRA69R3IVWmnlCTvc0qpAP8lv8WgYfXb013LS4mQWgqr2KDvRNp8UQeYY+
8QwJN3pVaidH0vPR8zXpw4JsFPo9jeiRthGYSqmtaeymsX7A5o0ydCZ2ZAF2+kwmM8wf81HeCly9
t1Zo0D9Mz0qkc5lJxYstF/FN7wahtTDEfvVaCG08fZrmNvXgzzyE9fxRjMazWkzX3nDVzKi2RjCe
Z9CciQF5rsF/UjGMcwHG2ioaOIOFSkVNNIfE92nTNnZDJHlWhNf96xSVb3aQPhhldxoNehrl4Sls
031DD04yck3EbbMFyQaapj+FgANpaAOMVqe6l5SMwKXa02ruT6jyerqvmmIgiTvBjIMPDTQA74pA
f5va8Q1v6swxU+mxsQDZtJH62mTJxwBOT6vGV/Rlf2jbpS9W2819dOhE9jAhI3dTufhVdsDLIzhM
fUJHNefjXmAitisoA9Dzp5E7auYdBUhgas0h6LornkZ4CFrkx4fW/NOIBjQFb1g8trF6zwXIXwDK
jiQGLC/lHGxTelLb/JqA5nGUedA3wrZ3o2EfXrMGQB+0oUMx6i28/YRm+Yn2iBAfTdzYj5hiFBd0
w7TwmWDTVe7I0iezQ1a41T/krD0l8vDS8aMY+j1HNGFA+kyf7Fo68uS7p7msdLrO5NQHFwVn+kJX
d2087MfC3zb7Zsi3DaeFhwQjf2qHo0NtLyL+H0ABm+UlIku1b/FTkxuMxUb7lBSwPjstoZ6Sb4eI
u3ew/D9pioVyQn9aPtbPRteeVLu966zUxc/hWrbBm54xbkRChnXDkL6aaOrhkxa9S2kGlweB9efM
tUFFAGx8TthQKwMRzbixNJkG424nGGccbEbLRXbBerQmDohkclXcLt2z0ZJUnlNrdODw3Kbx2DiV
CRFQFjQcaVnwUBjpn7Idaydr08Gr7A7HSESHdSgfetn+ZWoEkVMIOTsP+qPWEGWXnf/Wtdx3c6du
DWDeZtOfNbJ3kFMSD8SdIaVUQysflCi9UyB3n2EQ0ugUkELTyB3WvcZJNjmNWJ7MPNCVzOtU00bw
b1lOHw+Zl903GYyoPpHkrarBbGjq6BcG8K0P254XHJHk1f6Ux647KYDIGI3pe8tvHyQxgd20uzfR
QhqfpIi+l+6tbuxt0IMUbSI8iu3E9lJSBDUFjpTGeC+XJW4egrBKxG4VkBHoZDkjY53ss7m3DphM
PpsR8B7e4F1ffiotsfE0cHsW8HXi6CSkAoe5AYZizOVSRb8UHj8e6iS6mvDvmaPqFETFFyajoSOU
jrKS9ug3FkYl+W8Fcp0116gkFBzB/MjCnzM/d0F1NAgWgza/9DZFQ/xFQF2dERA9EWs/WRQtXD1Y
vCLU8WPSGQEkVj9eLJtXjTF5idUtDoO8zQ0MpOIGjmr1nKgVd8fgGvUs3+p9NhKMp4kjLGIwI6Vv
I4i+evLZ7VEvFkKWPsJ7G4dHvRg2iqqPBFaYZkQmbAeju5OGsTxEUnKnBQTkeNLmqp7vNDJTVTUP
BLRhv0OkrTVG5pEQejTC4Dd8K9ipCT17oVJxB3DRSF8k/d6jIjn4hjbiDNxSrbxkJRgzEPfCSem2
3c96UHsNREx7iN141s91Z9Ob2v3RpRuslk8Rxqw5SWiAj/TeJeUGKeNd3AuxlfPqFcjCTZfPEJ+L
BdH8VgmMq0dbQaxfhI+lMImE6IGySBI4lRwQdxYRmEla0HNrR9OSjjWkObixgbjHmFCF6O9xBwKy
HyY82w11K7TpQZWNUxVzB4ac4URgKkFV8o9u+r2XthCHs02oGLvIGN/m8YbOmceUjlQHX5Bqkymc
J6zELygxaBuZGa8baJXaaUnB688SZL6lt82FHvKiNkdJ2RoYHjm2Lt2LQmx7ALfLQ6pw4KAihZpo
oN4tdDncPxIebJJ2BB342ofab9WQpq2v9sCSkZBCNGR4mqbg7YgIdZurv5DQDhCYYJsYol8hxm+j
EEZSon1pRps7xki6X4eaxHOTFKIOXlCVr5Elq1DlTC/B5dSRbK4SU1ffSbj8wUO5PPYJVWuVwv2E
VVGiKr8A9mUerTIIKDXFk5NCXz6wicgRe6pKYd9KdkKHS6uM495Ueos4IC5dUHMN9JT2JVYqcNTt
UYq42opaOE1aPsZpjhzJuAGM6c0F8fPQ2rj6kqRwjDTcDTiOQ+2cLwYt7KX4nBT7o8zm2KORreQy
7a5mPryazfABSXQ/T5NrqMpbMUY6tOQBRC/iC3+sdfgkQ+5SB5FLcd8n5rVrLGQZcXburY4CSiVT
yLZfY73F0T7THvz2VydkUN0wRHEQw3FHNn1vDPNzqouTUAxu3aDFz4k6Ri2btyWjjr7IBy+M5DsM
Rx7VHldMu8u3QTj9Cn29pxfQvFJQwcAl9mE2zy+W/csyJJpE1IXFl7Wj27YxATYBJvi6wIvVwpug
2GJz7vR1R70h3Ellfs7TR7B5NsVOf8816dZlqG3GWGEk1ivsqkb5RlINzbVumgBgJ0k/ehfwBrc7
ek5yczNU8ouUppRaOnXnjzD3Rh8zvBQMWmV2btC3H2FF672uHYgvmjwlwBhMRyeqZPQ13MrJgUha
hzqc4lIV2a5S9AZfgx9CakuuT29uXmmKa1nx52SGLyF1ymnqMlfqYQPGtjodzOm5EFG68dVdKihI
5+hQ0aAGGwMfmEJ0L0keLBlqRv5+zH/NNmqXFwK1kloh04pfnbSLEZFORvI4jry9dVy9t+VAyNEb
LWXChvJwiEm0bdowlD9LH4+MJCwvbRBuNYxEtvY0HstE/Z1KCHbDGPL7whuq2g86kh4piBdbiR4V
p+KO39iSydjQ5lYahuaST1sbCvA0kW6nn6vy/CSAzlYgC6xQIqRUteIG7V/qkwuJos/CT0+yKQE1
j0uchXyd0lPU7EMAGw5NS6ZTF+rnoIGdSh8Vw8x3QaG8mYq0N+eR/IlNN49WfhYFqFN43Z/wZt6J
qIdtpYaXGeQwZN8kcXGDhUIw39YhFq53I29TbkUEh/k7LTG0fvdf+FtefBuL5YhnlILRedabT7Yy
HqcaGAmcObzktfq2r8V7zj8LJMo1Smx1Jy2Wy2E5nVJdhvoe5d02ihinycT+ZTk8cY/SBkJT/fI4
NDZ1MO34HFXwLgB8Gx6wFXpMFFXycMDaPSEk9Z2h8uke+rTH58rSnsltP5hZR7RJY6o+03GGdTXS
iWOa2AxTeUT5GgEv9yZNtuR6q5r2mlfZUN8qhV6qjJ4JEra/Ck6ekw/aVUoTUoZCe+mpWyrB0Hu4
/yw8FTs4hbp4CGZjr6QE6CLAlI+nExEApD3GsJYKu7XqNBqNIQmTsLqzw+Ba/uHB61P5GVBWjmF/
TQUjNaNGTxMP2KII+SWsMWqY1AI/qOEBAGm6pYfrLjb7E2UFhH5SehFp0HoMAk/DQm6dtHvlPcit
d7NrnhqZCzPRn/C+uFeN3BMBPoVYAEMBx0h2umlq7hZkXXSI7xtNfula/bdk9uSV6XRrNLzrYplk
TMz735wjDcVEf6i6S1LBAecBQBvcAm9WXv1l8GpJwWmGVAhS+5Soxkzirvkoq3FbmdJTiiWxY4ba
4A4Fgbes083gc7UQxXR5YSMVF7Kji/Sm8NvfuUBCEXYzUEran+ru3kzFUcuMxlWljpgqp/1eBlA9
xpLkicWft7OVDVJwrOjj4iPMwj3gips6Crdyon+GVk2eqqYKiJMqVorRTp3KS2JgKFpX6aHssUzt
5HJDV/h7ojS0i6o4dOvRJk4oPMct/W9+DjhY3/ATjl14a0Y5TcLDKZcU+E6GEjqIHv1B++W3SCh8
/2vOpQcVK6HRKMIHKXmDmZjrs+pKgUw31qBeJthjntYqH2bXHlQ7ui8GKusoAD9bfznZYfo2Kf1z
kqOrxm0B+lXB3xwNlykZzkVMe54fvBNCvGOsGjpm0W/1cnrrykWXJ/MilzKbjsC5gD2u0m1HbL5k
KscdVbzQ0yZSs3KkYgCvkk0I32wdR4qkyU9Zip1Sof/KrEFQQZde52A4yRUIaTs/qzzChWnt2qKw
3GwAcpe3m2iIXqK0Fu5XpZcfupb+9suSXku1uGbQGlsz4+Fi1Lgt6S14vOOcDxsf/3i6nNBqK+UR
ndG9KvU0p6P8RWWxnwawhCHeoHEsk9Tr8p6rkZ7zWWieTE0VBleAFiQfXNlt5zHGKTFKtnNgHlFQ
vhuiekvn+baH80VZzThzhzwbCbQ2qfPsvKAH0wp2ah275tDRcCzhFhXPF8RLN1Br512laxsdvAHv
HwU/ytS1VO6ufpb7PZ4OUPRpAx+tDsg6f1Sp2b9Gk+SNST7F0YjouIrzs5Y+dSLxMFC9q8P2Jewp
gS+X4DxhMUVjibwNDC4U9BOXOfV3ZMRffLO9kLm99QHlM0pAh5ZWygYXomMqsvs2VF+z0RAM9ELC
WvRUlg3lSbS8GPPofm0VCGSSMiSPyz2jsXtMtV/KNv5g9PuACrQ9gM3HU3n2PXQvL3p5qkv/lfCA
foyQEMUnUX+SKOTUCmYr3aQnGytT93QZkdaLJ42QoQrwh5ROhVlKF8aaz2NGbnfuzC1+2blX6MbA
mH60t9kMimYWabLP63NeSBQIOMDGSqQPxr3OhBZCRL61H2cJ3WQGshKTrGC0gps+Ghg0Qk6gti+5
ZaxjWzzpu6nJlBsppYJVoUSgEmEyULNCGXmGspsmuzogj4ucesKDaVS07Jc0NUDjzaTZrYvf68DQ
x9yXTep7JhIOQPylyruqxWzczAq8DBb3p/HFEhEwbgwsDHOc3MqeDoWJJB2R05tBHlkR9J+aWift
+Xu2s0Kg2gmfTB8Qe4Y2T3NaN7ueCL0eeIf1NQnIqL3HX/i9a9NF2cXbZ5aGg1B6e2f6Xyaene6U
Ku/0kfGuaWh3i2UR4HOcvkodQNVCI7Q3BuWPn1vcNETYme//1mLRuaSILA9sgLA1IM5yzt9k8Fiy
qptoWEK2UDqGJj18vvkR2upH39C+PfEQ9jv/AIkZQDoZq9ZWn+0E6Le+LSfpXC1fFy0VGM2gfWqA
fG9bT/DzwB7mOEvMudtP8WmWjV9ZeVvGonfidLjPA6rPqWUd6lKQ0jRvExU1uWl91qMOxD+o7iY9
vcZL6cCWMtKGY30UcjC4Ta1xR9i4wKMqu8EfI/eqoBqp4bcewfXAba0d8l5gqKMzettrQSiATdDZ
IRsQCRSzhImaaCaExqDexHp5W8f9y5gtRotj3O98Lfsaork5t5A2AtLbss5IWQtsXrCTRn1A0zZ2
KL9Ek3m2gy+10ajJ1vihWQw4y8jKeTzG99nw5GsRdCGLMVoYaIGDxNoZW1gOYzG6lh0zdjb1waGm
uosjWXlObJ7WsGMZ3ZJiGTP8oZToKDqyL0YvLoyxHww5e24yK91ItYhotAheYIwgYbfUHWom2aXR
g8fg0nRoYjtE5pAkVecuac9NryJWV/kfq0u1dZYwhtSTZIeRKZ9Sjxq1sK1sGe8zSv5sIFXp9xRX
QKggcafiPrQjYzgJ3yUrTy03MQwFRVP/oKQAAWUN5EtflLRVkbDSy88krmC/5MM+ncgzK6luH1Rx
aLO2c6aAwlQzk3z6H8bOazdyZFvTr9Lo6+E+9GZwel+kt8qUr6obQiqp6F3Q8+nnY6i61V1nz2AA
gWAYkqlMMhix1m8cJ3lpCfLxtimURQ7ooU6LcB/E3TyB1r9aUFwWRCsD5E4GcVWzjMSKbr0Wc+rJ
/1YRYVlqicLctTnVxCyByYpDADWwZTJy69vclXlBsLNV4Z10Nx38uiUYlXLt5RYq6SNpD3t2rGkr
In7R1Pbky7hhUEZItiJEpYLp3WIQSXtb4Zm+qrE3mgX5j8Tlz4FVLdOWuM2AoobWE9ZkLlXu465C
8YM3QliZ/rJqI/Xc9OomY065GB2Y09GEY7mpXrzSNLam2lYbFCL3UxU7CzvJ16GOYcsU8HIIArM+
9sTbExeAe5wMT3YOyFRtHsma8fvnE9AfIrJ+VMeHtCCszroVndrYxnql26DFgIpElUenxiF/WgmC
9qUxKJBi0YNMvWw9NQYv477+gkTPOrfm+WcBNW7q9lbCSJpGxVNuT8bO0QvQzGYxHsx6zgkJ4DTY
b4DhcxLBvDbFTxzuxtoMuS2U3oSAXRMI5EFjmWVbT1kqsqWj5f4SyZUcLCes1zJeYtmWIwA1P5KX
dOASycgjbKTCWpqmOfspVCfLjJ8bm+/W1xp7F0cJACYee2g+T8LmP64sLgmfiEhMYDOskZKx3e7Z
8iyAxUl2QupzOAbFrUoIhTsqX/j8KuswqZH7rgXLPa6tleMGo5GOrDOzLIdcz9p2y2IZB93OZOGO
vXCGxWpr5luSxQYaMRuvOxch5i1wZV9U22zuMt1fd/H4bPSwLjune6x9uJ7AgMQ2x4iGIbq5DNFE
J+WHiUsQYZ3gtTTsduW47SEgh0rg0NMRRglGwuZ2+YZ+M1/RGF87tVUwn3ZhwHQuths5xISqBE+r
E6HTMRtpcdjMuZMtH7k1HiRY/+XZHBuGmyHX9wiVFBPTCot7ziy1tyGwXlT9RzdMb0jPYG6BULhV
XafaVlHG8YlD+y+Ib3G0qdsbNYVBQcoQ9ZoakglxD6XvbnpyzDYuPnHYretQ+eoJ0123msBwLUqK
M5k/Z51OLu54Jjkd0l5LVWOmwzoHci8zVta1W4R9zCWaGMmK1/Y+NvzxYPsquQ2WPmYOJMcJimGj
oAUPDvm+UVJ1I9wrGhdMDNXxqRu03VSrRIUH8dh0ZETsvlnqQV4vh97TmCimE58+OId18zW1SZEZ
P/Quurqs9lkE81bsugGoEcuBdiABHXoKc/adgDd+CfAjUQrMrDF3WvW18iaK7qsR4OuV+uekBVtp
tm+9S0C/jAnBg658aAgK4Pfmofub2wQ/jMfOZ3kYo96whqDzoszstdAZj4ODdUEWx7eKWaKeb43c
clNZLAqgKCutY83nzJr4dZm/q0b/2nQqMxa732mMPdtZdLsv0lewG7hXon5KvpeVse6IO/6jmLsq
jAm/WOk2RAIXsOEqUeJdpmLoLHzjWtVefChq7m2jWgV8yYux9IAHkgTXKs9ah03f35Tu2gA9u3IH
E7eN9mUciwtv2JhZsLEwS+hzosjBgZSbMZ4Juw3rDkzbAMhP5VsMyYqlQnyvq56/DCtCr2FhRewR
OEmDor3kNsxc5Tux9v6bEuzIvqpIO5k3XU2abRry744za7OYLI1EDbCu41fR1GkbeFN9ieaNRfQt
A0l7kFV2WmFlROShTGz+23q2oPGHXQb8EUyuzliKsbqreKj4i25clRXjsF9qD3EbxdwH6nONvMRK
03VnGRg717atlTl5z0EUmrDciGkXddavhc9CJuvhQcQLMRTVvhrqh84pp60eG9G6E+nNAGSM3DHZ
OUOk1ZaHB2Njt03QER7I1ZKJYwrHGAtLH5kKosNrQ9TtTVe6d2nOF5pP6SIrNXHTeE2Jh/fG5aXv
lmiyNKQ3UB27CH8kyE+YsQmH177VUBF3SMvHrfZk2CALy/pbWaHkAqOLqVC29oRzyciIrcrJrJdM
Wtc+1MGOFCuaObPRRv8ei3Hl212DfeEhEe2wQfgb5KJ/403BObBZq7As2yR6GS57JSEeo/UHDf8B
JjnDO0Mu4lGOe9UMcVu1CWEYO3hKR/KfJu+lAAVpoYw/BvyDY9/QbiLL6FZNngUbJcUZodLcH44F
RjNrnoam8xcmMshLZ1SXTj0yPhvTmzm4O2Fgkx3/cGxu0ClLv1cD3FrVaZj7KZgY5WNw7I3yUSSA
KRpuLr1+gMdx9AQIn8AP134kUPFo9YXjmd9nxgkTcdRJak83lr7unHSQ1yn5l3UX2HsPyM8BouKj
NtuMB6VCtr3gC3DMtzqFbAmPqCD4uhl8F1GbOH3wbPLUuoNHEVogB7sYL51B9sAy/a/hFQQKo8rS
76d1qwPd78R5bJN0CyxjP3b+BbsQqC/EIhJtAKrjcM5gHJ+z3HoX03A2zfbCLBXZ4vCY+PTg7lQA
BNWbxGy5u+fZGXmUix2HJtPZOiNyYuwqq9lrAz7o2XCvjJN2bsEC6eCAN0W0ywRT3MYz3vXEaBe5
XT8rRTMR50p4GfC96TAzK0BPwg2PDbk0Ym4vutk0Jw2z2Dh0x43SNN6qnoqlZ4bcLdFtijLDMmCs
L8QWWaU9mEle5Ymqw+8vv6U2dmL+YOA4rbwHVvuSmMlrI8KJu1/f9hW/ixlhXojf+sae6m+BQRAy
jmc6fUwGzcDjSS/cYGkiUUaEgYytxdfciW4D8IkR9hA38SO//53zKkrhrQLiBYRpCfrXnrpQepZV
VvA+1MNdrTvvZdo8u2N9TxbCX+qxgk6+g3GWh6JU5bMcMLUZvUMeVcE12DaBZGN54C7abKpY8qtk
nR3fOCKU9qr5vbuscnBiczYrb6Dns1JLV9ju7LvBRvzhMBrj1uEJyoNimzFw+7byxWijH4ib5USe
q2FbqMDaoL+H4j136md8pohG58WlMjeaz5uTMR11ZW+XmR3qx/mrnrhg04d160ZA6lSzxJcB3mk5
288oIwA7X3tz9HcSmu46nLzzACRtlWtIIwC9jioVTK8XHgZr0hZxFJ7LQsG10shONmy1JK+ybTNa
6hrYnMXsol+2ub3V+iFAbayssGCp7nROjMIaj39iHgSL0gBGJ+6OIcRrr2oY4bdjGb+HRTWLTjV7
I1f4v3HlNG2iOExvWYTNHmhj/6RNoXcksrEcarzHXSvS1oOTP4SluBotRhDIVPMxolWfgXV1iZbD
97bOdsJSqCJdvoxGFeMqIzmhqXcL/BvRv6EkYzWQxBgwdwI5ta0apVz35aWZVO2YZ92mz5VgVSVM
ysp6V+Qa81ZiwlEe8esN+doNp3OUMQD5YZWv1bI5BC7G7YGK7QKII81T6rWXKtCVuy/pINaiq5kC
NMFV0Zj093nxFpDQq2LMKL1AiVbKqL/YTXUx1WaXeem4bjTmu2mT2MSDDMhCKYosfn9tAuO1NI+B
waiJT6BDOuyHB8ahMC1o7p33jkfKC8Evs3KfyKBsB2zg4LQcDRalYcA0Ygj0C4SVS9irl6hvQXto
+zJIs41GeMDO7OugezOUh+loWWGkOIJ1LYX+XA/RAwhLpqPoUFlNB1Ejt2/yybj3jfjOZEzZuE67
TcS09Urt4PMmhyy6bAsSZFhTruOYaCSOnXEkFno1GCtglJTcgMlOCS6mzoiaw+WOinA7dtrGaRpm
JQQbPTwLFqWSnsxBvPlx95bU5CriaaFVd2nVtjw0UP784ose2m/RYL23XYFev74y1LTcIn5PvmxE
WKFi1W6Hr4RkSdiXuSB4plyMYnoILecpdoadqhv7KmSqqjT6Cfkd6B4mGJ2WF6JVu+3i9EMzlXWl
lrwwkIboPHNjVbxh1f5V5MgGJq+mYeLDluwJ6t7aDpG4tCmeJ99biXEyt2GjPXr4sFaV9zVsZ0R8
FJ6UHiAFQDtcILLhZGX4nhY6Ae7MfVRRcWv94oLgUQfyqruvOmIxTQAZtnDsM8QxDO388i6DyLDw
pvGUt94qmixclOhCxuRkoJNCmtXdWK64M6zsRdR4lSmqg9Y+gDS1e/BMwsuGB63Acu/7RmPCZq0Y
cslAo5EADNd8TDDohG6CvJhliJdcbVcKKNUK19Ah0i+25uAZim5gTMy9Lf3d/MojL/A85Ym1MMMc
bjpUH7+ybiujvrHE4C7JNbLsxrRuoVTGNW3tep2D6eldkI9Dc9RbssEB6RShfEfJAatHYquLXqAg
CS5Vd/hpe/LlaaqxLnX2hOAZGyOt5L02bVutfcpUQmCoIs2M9K0Csbv2bCYlTBR72CpzGhA9qQjZ
CTUYCQ4w+/Xrb5WrbVphnlrHQQ+lxBkyYcxG0MIpCGi2zbkvzeasFVF7JgAxkdbrlR3wkX5RK+Ww
z2qzvItNJbljWT3vy4qihv+IThGvTdtHC9IPA20pLLXe/mymozJ0a2wNq4usAg5AHsIyv36eJO6D
mHHcHdbWVJd3xGGqO+Bi96WKeIesMrB3vak8dffRYe6VYmC64dOGq88TEUiHpd/ryl72A2w93A4V
9vXzWeUGbskuhFBJ2ppPJutqu26WIOwsZFz+rEsjd6kh6nORPdDuGkG7xAS0raS/mEP3c8Pa7tY1
8/7wS73J3AApnZ6E1p/9tcpGxcI8kSfVbz6rU6zVbgIQRvKksj4tRqynQuvKWmRT6pV/jfH0fKh8
gFNF2TcHWbS9Ipk94KZ1NMTtgyeC9KhXxBLzoG95czTuLR4IyxT6TbPMneHcqwy+8tBRePUyAKy3
l8U49eItxAZz9XHiwO9PeBUSNJsvK1JU5xLto6u8lOuVz2RdzLO8Uh9h2Tj5bkBAgu59W2U7ltPK
UhYjmKfn3tMfs0rhc6jqxai0+l6eR+NIQhmiOskTWTmgvir3/I1sbWJrOYLphVWTFrdyY6WV2CSC
RwuprDBctnaB1kWf1UvZDKK5uOWC0U7gwcwoPvfJoikEdUVS6/M8ST0OrAfyLUEKfdM0RnQhxB5u
in5Ir6TgZ+RAWd4iUeesiiDq7hIkNVc1qgr3o6jspQ/75oG5l1gGvZ0+NUTfeO6s/jmc0LNzUsv5
kg9WvkiVtvhmivIdU1nokiJ/drs4+z6UObTB2HjLJ4DsqVv8aAZmFBk5FTIcxbJTSwaOSb36AzOa
hTgRrQKSm6FCY9ox8AOsiZnudPSeim1ILuSdRMTRaKbqLRXOrQPC/zXq469uHooXlTUBs7fa+6qT
u10kcTpuojLAGsXTqlvM5NHVTB2GoNlwWdYFSQmlclKY/HRVdSsbtEBzGCT8ci2LskFEBIfiIFWY
7nCqj35lMKxtIGYrWWzmExSO7q67wUVR769r4PVcAJ8mj2b1VREuJ+GoG8XQUCGe+8jze+QEt0Nl
dR8fVTbktd9u85qcluwizz8oKjj/LiTfX1Tg2WCk76YuwS6SFOgFt6Bs11ZWjCVoGZ55zJR1owzx
PSIG0VJoVvMtS5Ub3Sr7gBzx7eT64Y8qs14AeHvPva27WCA30GZ7JyWq4lVHJS+Mo6P37obFa8fz
n+nkxY3uS+93X6wCKZfQWsMe4Aeakuk2d0r762DrxTII+unO06Ji49kZcjtZ3R1A97tbXJv9C7am
9cqoEvUJRGGMYFJ4rdTkLp90/cYoM4QWDLsnNUEusE3C6oYbh0RRUCQ3CUunrYHWwjlJzHTbVqik
pDkJrizpx3NiGc3WyEEV5CbJ/9bUsrPWjvoWZZvgrHm6veVBcU5JAhGgYMDlKTvkgE62JdT+nWHF
4S2zEaZ0mmN/D9IDuhL2W8M6fFE3wXgnu0bWpBCV+bPr0NW/dDWgOd+peHxvu8Zi9G2Te9BT8Qnv
s23vo22K2jLhDFlHwHPbVWUfrnvsQlelUMn6+f1tptc4K8f+tNajqb+VG+xlnaWBnMRGFrW5n9bB
xA2M0tqWDG0Yd8fEslH1CfZ6VA0fx4UxQWVX98WBJPjbhJsfQlVE+sH6X5vSQ/YGnhKrQXdX4KIC
xrKHDAwv4dZAVXgFaGdYy7q+cP1bZvdg9FHcJCdEP1nn9MaqH5FnkqU+9LMbJMp2siRPBD/N28W4
5wFn5hxyY5mWj3Ezz9BnHXhOQSrX1vftX/3If6x0pO0usqr03BxJN7ErBBbqQ5o2K1XvQVcQQGk2
Smzy22EHGa5hI8LHVKaEWJZeXxxeCwAB5kpik8nyo1xXAgE+4rgfPWUR4XxCTfPm8xSyobCC5mKT
Ukdz2kUGpq8vmj+qOxm4z5WUD8GN+X+pDCxb3SkaIX55oOwoN7IBHirp4PngaSqBjyeevQ/mBWgV
CuOmI/5zCbIKWAuqgd+IGtYkeaziqpcIVVgTfJyiJeFoOPl7rhfebRRAvPEq4umyPnO8e+Q+1Htv
nu5WFbQYJWzpnxfHokQVyhpxm/bHvFrL+jZkRdS35TNZHAdxogF71ZjUZWZhOauFvXKsHe6mhdxt
RpxL86FDytxSjrJKxAmtsvyxK2s/2zsP4lqaKT9+qZfFX+os3dX2WZWse5cYKr5X4zHUx58bVa1v
o5b/dTLBi2ehY33RYsgHapmU30javVlmab8oTv7UaFqzN23D3LpaHK69zED1Aw34J7PQSJ/B8Mh1
l/E00NBlEmn0jOMlpsYMmKAylHVtjEcXlS1/jI0VqHDGv3y4Gasqex9LRD3bWv8SWLUKgrRwWbH3
yqF/3ulah6yoSup+ofZGsPOznKV1A7XL1bOX0tO+4k+u3CGYXRxzHZnByJkAJAztpsrK9LlTSaKN
SqptFChc32x/yQmydfvciaA8aJVINyoEsX3RBtmTO457gpH5i9YbBawn3z9mYRff+WbwQ15u0l1+
wWooLk6RdTd+QJZhmA+YPwcISnJaMdjA3A7MLXKSrzGSpGe5MfKhPVdmC7zWcpE4UFilVwAkz4Ye
mcNC9oHLOe8C04YDZx5/Fv86heyeleVzlqXF7vPUqQEs2FS6Zt1WUAOGYdqj2+LdyFKeQEBzOmTv
ZTEWoFiAp+57t75xSAg2+5oICOgwNVoWlSKex468apyb1VdnIm8dDWn9UqTZMzCP/jsWzeeW+eh7
3dlQsvIAB/tiWhQuNIGFwkJ+Dkd7AfyWbAAh4wbmTLfP4Ik38JRncbnCqVCY07VyEWEtvZXFz4Yk
VTJ8kMFZdoS7L9GT0mEjbiBIfXLtsPI2dQnEtx/seh8a7UGW5EZ2seZ+sljN7CKzD4iXNc5tNKjK
PnfhdWWw1Fmld4go6JCvVtHcLPsIxVeXaUpMVFgWfXitfmdJrxw+DtG1dCn0wLp8dOZ3utFwlrCE
5dxCGOIkf13j4/jezwR3FteogRQch7LpN8sGHPZdkGT5nT8vOSJVgNX5q86t22aVEAIDuoMkHMwV
/SpU1z1VeixOcFmeWRNbDyq0KvTG7GtZO0jKxuDJHW7Ek2y0ULVfgQMpd2oJTrDpjHKbO+Bd08YI
HiO/cNZlhziCHg/wqKB3Yp7TQXUbMvthSkHZeEWgvG/Ir/nveceU1BCN9ZBxrjUA2eQ0WEa4KuMU
AhFIgXuimeuBc10Ny7DuJ+ETOHV0VpiQ7FibI+pumE28kK2OQaZzbBz/RHoegdEoSm/K2hY3Dog1
Uugieq2c7CDy2HoSRunAqQiQA5my6LlUCCDMHZx/HkkutSao7oav4EU+jrQZsZblWOtXcktE3J0q
fehTGEoIeEa3se+jG6U1BSmS1Nn2o60fY94RwGGylox2XJwY35rtmKnOjcn3s3aSxLgtUuzvIlVx
HoZZsgg93kVVme62bv1pXGSzB0PrjNqZVGdK4BLVrbkqB8F/LufNR79GmAXeFsrPI2RLM444JPem
jwUh5HZy3GsQie2dbbThfWmjWREh9LaWRbmhg+nY7R0z+5kFhPDQZwdZRwfNJBxIBKTf+15r4kzb
BUc7T8W5D/tsnWRp86RH8Xf5U2vGj8jqw7eYe5Vg+ojRxXyMi1TR0ZyPSR1iCiI266fJmNMHvf9u
5h/H5F6qLXQ3+3lMZYNLSdL8CKXKO2rN6B1JeZLf6nUSElWcB5uEd4PADZumXDb9ussk2FgpbbRJ
hyprMSkw4fHhqruo+e9RecZHfQwQYVhYqss2nys+N00aYQAM6vVhgki7bgcc1+toME5FrifryIqV
Z0jyl5678M2KuqtZ98YzvIWctHj9P7r6WXuRU1czHK6lF/3s+stZzUnFY72oEsKIL7rIjUfVF+VD
0P2tEHUvWmfrHy2a97eWX48pvbLf1sIHhDJVHc7itTrwjoXxT0JUNddyN9EQBIjmTenFKEy6FxXd
rqNI5vWa3M3RoFXwVP1nrSyjDC8Ok0HI2huVQ24FRygj5jYlVXwgK68cZD3Ed4KnslLLBhdd5Lk3
ST8vX8hera211k52qGWt3JWbyrXIlTltvChRzvjZX7aMWvCt9UR4HBnnrwGPxi4dCMxpWZVf/VzL
r3KPWehTQzL18Fk/+IG2cw0S9/LQf/YFbfqzb4N27wKNgxbZYTc4y42F0Cf3UWaunSpDu6Rp4X7L
3c8+9Ui649c+stlWLcRaOoxlImCGwYOC+PsxzxuV+PS8qysgvuSe3NQB7y7gSeHis67T3bE6f5YT
e0o2cYaOmTwYiiNKTb+ch3AlSZq6thmuXHJkfzsHEydnmY+DCr6mhKuFXF/nRVeEDPJroIb5tUpH
B464b6y8Uc/+3rBrOgT8PmtLw3BWZFqNlTxQbpBWzq/1Tsw9ZUXdgw+zmXJs4WlkOM08T6Qbz5gh
VAtZhMpUbGsDpSVZ1E0oowpczZMsRna04gWpP5Serl+TzHyQ1X2Edmtj4iEXj/n4XGukellCOHvZ
qljqBSfN6RajbPO+zqePU3up2R77uC3RU+IgMh7jGl0h1qPzx9JS1AQLSzFuenyVnnUfZ5L/+WnN
+dMyDQs3ZJKG589PK0+Z8GmzGoHmCpb+ViqhZ7wuNk0RgIuexdI/1NFnPfXPYlWHMNE8IDSyVTZM
Q8rILsupmn9NtTTfydKYVUeGSig+qbb2Yua60AKj6Iq227CqiWevh9oZgTKF2dJHqOCmYCqEdZJv
kX4QyGfJ3h8HOkYIdrpyZ1+P6GopdXQFbxawtOhvE/wvTgjIH1tlcJ9VncuP3gDryPOuVZc81nN1
7sGzEQnp9KZN3OehMeIlgfjoJFsbO8YTY0yeAg30dGNisTP0ivssII1tchEPG3mUrveEI9s4vvGU
1Hua4pO8pKt06gmlVzKA86X8OCaRK3JlK4tjMn6d8J1Fw6ouH+rAX8tLeg25MW3C+brtUv3JhDWW
RO65SQ0yHqoKuRgjqzNO2c65ryxyL7Fm++BCzftxTE3khv5qHhQwDJ+HTNM0MogisW/xajUsWCdh
dx+EbXeP0RKhwxRwqB9QRPIGA5l+fPnsobX+Yx8b6Vn2x/Wk3hodREtZFPMJ5yzufC55TC8ya4mm
iLf1DGvbtKO4DDl8eyYAQO2FwtOqIpLZGnbwFt62YVe84eGUgRMMZq8BE7bt1LgQ/fv40bLrV89Q
8rfE14G/2NUXQ7eqdYMy4YlopH0uJ63CA8lzvsVKtZJdK5c8n96r7t2U4g03qhFvEkv0d1PpdQt5
PRuSYtrZ1YtfAlVUqoHJmJJYxxpS5bqIbPcZ4MBZdm1i/WvnqnAQdVvjQxHRkf9D4ffV0mEd9ef/
kLCG+vgfiow5lfwfBKyhxyivXoHvdhu/SsxNqibTDnBAttIR9niUxU4k+UoPVf3RbOqfrZMXGH8r
qole7UgaZRvYzuRJDCV+UvFJX6mjKm4Aw/f7SkvqHbLJ6IgqUbpy0M37Mo7dMxBo84dbH+tUmd6b
imECEfIYQjlHT54vbmrimUWL4EJv5C99VoVb9LIy5O/SvjwRmcMyat77pdgi8ozNsNksWQfQu6r6
EXYENtB+k9k3qWas/UGJTqSN3GVK3HUt6ytXBwsE0Tk/GVaxLpoey4ig5QjDizB+8Qb34wT93nBM
XLW02V7PcdSTaYIFnUtVHIDiKcT40diJUFsL0aFIMDfILrLV6/TiSAIBFf2YBBVKYJtUBNbZJL55
tueNLIZpbx8nzCVlSdbLHlpG/oikj4MydR5DfZ+P7Qs8jkIr24S43iylADtM18cSof/7KAAwWWvg
LKQQujPVj7bnJvek08OP+jJ1lq2m199Q24Bt3r2hNs47DPjLbVCa/i5AOmjrhml+n/QkORpF7d6M
Xl0iAN2+qKg2rZBx1G6QTsUBrU2jzVAp9ZNQtcdAJD2SOhhljbn3bMV4qMSak5zasurxADFGVPvH
4MoaAzJ2HtxCK+9Pht7Yt9a8MXVwi1ZxO8aRPSuKtWcgmEf4f2AthZmIvT4xrfjs39Z1tFEblmyy
Th7WhaDwx6jNtrIoG9RIvCNbbx0+uzkgqZy6yC6QN+3btPLri9spy88OKMswNYvH75+nqQ2n2jYT
pD55kGxo22hYJWnoQ7ngRLJOa/IBs+so28tiV/j2Jo9K0BAq3jheYD27LOmOvQcIQBbrcQzXKNWo
O1l0kuKxId11hUzl38NQ39RNaz2XYwCBzbvThtg8k7pAgj9QfwDDUrexKFnSyDq5iaK8PsG5grZM
X3UqjI0/iXLfdPlXsMBQzz1fX2mqG9/1Y25dTf21JbYAcQa7ij0yZlBe58ZCFMmdakbqSiU7tJZ1
Hw1++dUYde0oS0gpWlcvf5XdZU1kaeqeSevfzxOnhQoqolHWwuk6iKRN/TWAQ/VxDhYXwLWr6Svk
F3cpPDLTMal/bR6AIvRe7z9Lvv9RkmPVgMrFZ1v3j9Jfx8lB7q+e8jhyTv293pOrngfAv3p+XG9u
mwV3/sNx3hCAfgz6fdCPyRlmY3K2Ev+uzcZuhxxLcv6sl3sfddVAwqwH2UD3z+pcMNIvZLmeuu9p
ADAff4azn1nFWe7JTV2NaKroaYuB2J8NvqZGw9/KphPtCjXIDnGPD+XHaT7P0NXKuNbiWbtvPr/c
yHMxKegWv//2X//+7+/D/w7ei2uRjkGR/wZb8Vqgp1X/8but/f5b+VG9f/vjdwd0o2d7pqsbqgqJ
1NJs2r+/3EV5QG/tf+VqE/rxUHrf1Vi37G+DP8BXmJde3UpUjfpoget+HCGgsS8Xa8TFvOGi2wlM
caAXX/15yhzO0+hsnlBDM3vwCP0dEjnXzvWu4wUDvFZ2kRs3q9xlLsD7Vgsl6j0mKpgEpJsgTswb
MVnGxyabtBuTofVAbpjvGrUk8wZUfrlVtKBdfPaTDeTcMNAsIiSTy4igqJXvqtztz1aeDWe5Z/y1
N/dAOSVnGgfuNGRpcvZ1bd9EbXFbRkBpfXP8W8nL1b0VeuNGfvP/9Y+vvpY/xfeiHEUUhM0vxX9v
34ubl+y9/u/5qL96/fOYfz8UGX//zy7n6LsoarKYv/b6x3m5+s9Pt3ppXv5RWOdN1Iy37bsY797r
Nm3+vIXmnv+/jb+9y7M8jOX7H7+/oN1DiAdjyOh78/vPpvmWQ5LWM/52k85X+Nk8fxd//H5JUoRt
s5f/cND7S9388bvimf8ywUxCrjc0zzDg+P/+W/8umzTV+BexbduxHF3VNdOlKUd9Kfzjd8OZWxxS
aK7mwgWyudVriAJzk/EvW7MsCzk3cLIc6/7+5xfw8xn6+OX+8zOla6r3j6eK4dIzHE/3PI2PoRlc
7p9PlegSNx+gJh2UaOb7jWSgxvIA/QQRDz98QjZ9iZIs7LFk0Fetcp+4iCkVrTaswgRFItTJjyyw
7WWumCkSU0mDGXqGOoppYt+hIGpmIghpmodcBMIA7LkP8Sg9tsa2nNk1RucDOhHN6wASBC4AEH2S
9EsMplfmqO28EAU9k2kGUY3MQ1cSE7gYEO9CL2znUMKgKC3IZMyCSI2rCtoE9eAc5N7nRjGXg06U
hanyynI8ZSeb9IAx4OMg4CjOIUG1bIPQ0xNoNP3AO/HnJqhxDPWFn60SyzHwkKWIFB7iPVOtLz87
ywa5ieYuck+eRe6NeQ13GQ9dtIRZaYsfYY3epuJmwXKSZkTzBrmv7Cgm395ZMTOWUdcPHvSiw8de
U7BCd8LliIIx8vpOs/dbxIenCducDFmlhecp6KFGzqbwTybScyvyrkg9g84/fm5irSMHaiP1MWIS
OVNkOmuFdB0gQUsvj6zoT2BLpnV9k9lWjzqQHm/zWa8jFtmVNPd3u5zVFVEgWdtq+iUFd4yQQvnN
Bc2wQCjt1u9jgQSg7UIIc/NjXWCcKDBhwhzlKxptZPG6dNOB5Vhq3jDtChuTWDCOAJ5aZ2UOlX4O
Gl07M59DmAedQ742wNQbkhs7NRyTveKCEdfrYEAnRwNQNv4wCC6dOy9NVnyac1/nu9YxjyI2Wvx2
23Xc6K/k2olKDyx5c1XVz5VCURONv2KSbpyJh83UasQTo7S7HwvEzAmJncgzeWth1YhkKVaIY4zg
7mSatulTr971prGDivB/uDuv5ciRLct+EcrcoRx4DS2oZTJfYCQzCS0d+utnIbLuzarqa2PWY/PQ
1g8MC0UyBODinL3Xzm/syGfKyJt+bw0hLC+ZIsxnQzbt7drYjzZLb0/gOjNz7M0qsK+Q2K5Ql2hy
HUvnSmQYNJQ3v1weo0TIp4faIocisro8wU1c72g2xl7y1q8nb7Ku5fKqWx299IY57RZT9uWxeXmC
G+e3YFrUJhLzsxsmzb5l27Wa0mImJJW3NbgxnwdGCN80PtXchouLVhIpPCdk03ZsHRrOeW3T8k4S
S+1QRP3tvqF5a6L0JiY/DEpslJ8NEykWaQ47swjbEx6qFpipQLN/uXq58/dFEeEbhviFYR34g7Og
aqXNf07a6Xy5ZTJvnij8sNualbdxzRAMGeaburmHUvOMVShkhMJJhS1qDKl3OiMnS20RWBlKRJDd
dIqrzNilYU+wlD+eOjAFK58CPZagGL8kwDN59Ma7NDJbBO2eue29/PsliJtidn8offfPYPRLLrff
mjB2K2VvGpmWBxFUAB8/ETT3J7sbh5O5XAzZu+3wzXm+BbBzCT2n0MRn0bdQdTLyVpa7/AZAqJR2
v20s2WwZEsAoGAPEn6qPNoMrMf+UIQX5OoUl4C844pTu0Clzk096I/02suDBJssF+5A/r13uY7G1
pzrvEHGLjFMHnrOZpXvIyVM4VMRhb+1K13SSlgwlH8hgiH738pLmPHyXMVETvz7JDo966Y0Gvh0+
2MLONrE10mL1yf81F20001iDQxAUzsiBva4z4spFW2YYQEtzTbOHsUGoHnxhQVhLK2r36AY7uOfz
CZmOOLWJlRPlOezg5xHRV++zzqe0aKBtIwv52Zon91Qj/QOnXjy5AR963NftKketvhYB7FhjEjhI
S4pVbmv5myFeyquT5WOMwMceFle6Jz3EiY0fhdX7RzLCABM6B7CxK+BUxcnNFzbz5Wq3EJT1cnG5
xkZ9ZXmxgd/IENHez0eUjQP432nh3V6uQQx4aEVX7YIFlRsvvGbXiZmu/IWfG3TL5JUFlA2CBJcf
PgxCe9rhZLB5PdmFzQ4TdiDIKWsi+tn8NNn244wP7J0163uV9cGpHrR16DAf6TdH/wylpU91Tg4z
/hhmUbWmOkTSjk8DcZQRAkTPpXdNF/XyzAy1EW40PIyXZ6duhoMlINgwSLqtyhNo8oMZH1AA7YBb
1sXkwf5FyLRiOIRcOhlL1fvVzB6GGgT/P9775eavHPsUA8yEP+PXxwDCbQ30dj5cPpTLhbF8HM7o
XmXm9DEUEvhF4lonm6rZ1qnIqy9nX5zMPFarpI6g4HF0pMsBSp9/M08zmBXT77Zs2pJVZPT+ab4Z
lVUeXMhMui26k1c0tETLFFg4vLQOQ9u284lnCCSAhNi1OxId0cgqzpGlk0LiVTU68YkUdG700aNo
GSC6vAqp0VLerEbVHYg12gDW4gNfLvBTM4CVhQDa4GToIdAN+dUxQtIH+qo85QiykzQODpnLXABJ
eFMtuGXSw/56cblPz929YD9KT53B7nJBLejPa5ebYhny8thAFB0qhNolbB0Os8Pl7A+FZDS4XL1c
eL7jY1lXDk6a9ioJE49CKKw5dwyG0+WilR3pejr4NQbBdrl2MZ6tCgIjVtrsb43KnbetLb5f/u9l
vP39Mn7fnANh7As33+GKZ0EIOihovWOQVsB3+noif8TLXrUDTrjHxnu6XADStBdtJIJrhL1XUtW4
GVvnK2f9RfOTCFpcihsikcaDWTwZgZuKdbEcmRFYhBIT4ry+nJu+jnD6kXIBWpXtACZzzsEhqOlr
Q3EkQnBnDuFbhuol4Rdjrx52KG4YmGsrPXelTvfjQmInr6c45cjFMCItV+3l4vLI74dlftBdZxHZ
9q/HLk+9PCEJ7Oqo+u9WJvgEhsQ5gM5cX26BN69OSZcB6F4evNz8dc1y06M1MLTXbgioe3m0TMNy
iS3mV6rFuH1O6pIQQOWA05zXKFvGk51k4irp1XzldP6xrwxvH6p82sZN8TPOQTVIBJEn+PvzTvr+
/YRL8JQtSOzLtWS5VsQN9J/L1cudv5/zn+5TehzAkYXp+veTL9fyQjUH7AOYT/kfl4t//P7lPncm
sutyraNMB94cQ+Pl1KuqPKYisZyF0H8K2FKjuSzYCYoZGdC7sdzVgcgOo1UyLP57Cv1983Ktnwm9
pfHA5Hq5fZlmf9/MsWliJZ9ObLPjVSEFCrxlyjGXyQc3I16Ly+1hOY8c29v0uR5AI0lQ75cLKM8w
Lby2wzhcg9CxQIReLkYE8ZuJGXmNQQsOtSQPCjMcMgufIRqDSEciAGET+hD3abCf4El1hCcuAWYu
etcZZzJXR5LxEGYscWj/fOgvz4ppV4rtJcTs8iza2gJg/awYfbYXrjqFSDAqyzR0uehyof98BFPn
3Jwv97JrQWd9uXqBs8sILTRMP86ZyRo5XX//FVM7BPypsc/wfkfwv2v2AlRRGpXi5Vr++F/v+f0n
/0F+H7UJGkDB7fsXJP/y3y43owkz3K9Hfl29/PdfL+TyBy+3Y9yR0/rXy7+8ht9/iqD2em3S3SrO
0DwYIJa3//vvX65d7vv1sn8/fLn2+73+fuJ/uq/Mz4mqMZ3s2Agd52CaNPvROLTXprupt7qy5oMY
pqexsMc12YfmZpT1DZ5ccKsDcqN+Ll6S2Os3pV+9pBUmdceH+VFgPtvLQN3pdKy+sRX+Yon+3ip4
mHNkJouUutiVJk+XcKJIrHPydayjZyTiguSuNDi5PjLGqENJEjjWhjbxBMjLb2lTtk9WGTPTICaC
g4Af2u37J0idw6arxatb2vMKGR9tG3UOiUKA4tuQL4lAPF3epo2yBRKQ3tGuZ4JRu5ai4bZmfUqO
akL2a9vqTaKLaN03VYZ9tP0ZwLPj9EVjj3nmzWzHeOu637wE3qKqEuJWSMazm2Y3jfK7ZZDC2eOh
hbdt1jD5Z4B5R9W5p5zT5QBX4HTBb2faPpcA4xn64rfIg78ZRT+G6SPzg31iFQF8UppJISBWDN7I
n6zoaNdsSFEWn0LL2lttBZcgbPmqMNjRk//hBtmmEr6zJ9oOvrYLyK9h59Y17auh3B+OgdpvKWDk
E3Mrv7rq0ukhhaNnYcBpMAfqCniGnbnbKLM+0iAjr9NJX/r8Q4Bt6Vhy3U5d9p43rHVrIqAtuIH1
tOSixLBWuNasM+xzi/W0Wofu99n3xMYufH0s06xficwOMfGPGt5mux+bmm92yWTCQLomwpI+ote+
i1nj4mzCFw3j9Jwa2NIpnLQk3re8ddnvDRtr3Jg727GBWBZX0Gyl5b0nHPOnhJl6bdsg4UUU4xSX
zwHyU1YkxvXssgAl0AwxiCv3YxucBgH1lna0dRhC+egNgN6srDxGeW0/xLb36FXZDZQAdu8Lr66V
4W2nk32LOGgzm8bWp5yBXzPIQG36e2Ooqy1mhasC2/0PtF5X/JBplS4NzwH7ArnuYov3Va/niGEy
Zm21qstNUibzfmGTOZBS/bgRpGC2zUmo5Er003SLICU95pDYqtpejZrjVcqgXCNWRQteb2SZ6a09
EHDldbO1G03VUuod7swEQ1po1yfdth8wwJiXhRqPQ/Vq0HedVQ/U36qAl9gerpHQZk3UOtcYJ7Cu
9VG9Mv00OdsmKvS6Vw8Lx2rCiJDJYF846bfacj4c7WD+E+JbpcvXiiFqPfUpkTPwVtbDODd7cx76
a4HiVdsTxBy2jrZZNjwrZzqgNBw04w2QAKrF7XpI5b1bdvpuKr6WgNBy0u6ZkXUloFee1ZO6qoWf
PjRVeQQCblPAMn7MUr5gytxlUXTwEQQCm/D0Ogd/Rf4IyLgp1VCge/0joC+1CWz/0VE1jdNzl2h7
b9tluaqJfSfyE4hBaWS4ZsEthYVzAgpC1onvbQejwmDSB7REweYNQfeTRW6CJ8kaNgGDE+pYjbEi
+UXVybV/yr1o3JVOclMHEr9MmH4vU1SpgY/ogcDstVUy8qmaRWhL3cfEjbhLo+A1D7BVNtjEsZIf
MGg+VsoITphAdwiV/W1b2+dUqPreGG0LLcCQ7kBQ/YA6qnF4NNVaTDlBPy17XHtkF93Ce0yGu7C3
3F0HBrzEl9ORLAjPt914pvgRowh0Jsgu5hC/z/C3baBXON1RumqOr10BvCQwmxcLThL4wqnYTT0f
tPnS99lXFWuAfH6jDoB3Csfg8K0WPw3vqUcYi7HwzYeuMLvlk4yQWOsS43iJObeco2yf2GML1t7K
H3MXArHvbzwpu7tMXWkofHtdZg/9JAvQE669HcI227bVYg0BFFYlVQvbdq7wdr134fAd88wCaH5u
adZTv0K3obNHP+6fjYlZPEcNN2pkWMZ4W5juBxkHbcZQgx3+5Peuta2LdFWqwduM4muIKrEhj+HL
k8UhjXqYQb4CkDNz+MUVBFpd0XJePiCgEekuC+FijT7wxRRWjCFzcirSqoDfWpgbn/XRZuzij2rY
elmJBbbr9wPRxayEwS+HbD2xD27w+PvddWYJb2stauIqpvFNFNKPqQA3kMTfaIQXaG1sctJ0/9Hp
FsaUX3FeEJ8aR1Kjowk35vcew+k6wLhIW3ldLThvt4Pwq2nEC0IlxTR5KC7XbkukgZ/jAJiN6M12
ruc8uBmhM24iXJV7O+jebCs9leyGd83gnDvXdW9kEV03AiZO6Nv9Ls28G+rNHrou4uHCEMlUR3l4
FU/VfZ3JA7NwvSV8fpco4PhmMr+WUVIhilxgcq6JpYpF42oAAbWKh/TejaHx6okaSQQd1LTRevGN
aJ29YEQdWTOaP80SAR1lKMBCwxJ+xVD4giv0rN+rKHmGD//e+nF9GoOuWUvcTUe2qzdTUIAlDKNb
q5fXdiSLPfCuvJB30K/bTeEn4JSMcTv7QLRCtJrHyWYwjoJ61/XWc1vD4uki5mUKCA+2YT0jPLaB
bVTivgqLbo9216LMYzxgCJi3ebfQcSt4AG0Ow6TEajjSHjQjX+znVt+RqoB1FZ3G2M1XscjvxlJQ
rOYry5U6TliY1wEh2Vup4MkgNScEmtxtG8V+gIY7yNJbVn6kpSj1XKXNGS77nYprfS57+8MuIhzN
REfZcbymV2RuRwAvY5R4W7fLU1yEojjEbfApo/Gpm/kcASag3g+aknRR5Hs4HvONj7Kq680H6Vgn
J0xuZjUj1LParYhUt600AWQYIZaMkI+sHMqdUzdEFyX9iuJvj+rZe8ecHVNEZQlo+fpWTM2CuSbd
zCLWE6sEEsjwJ3sOqvh22PmvjVE8wDHo4UXF00LbRDl/whm/HwqVIdqOWT7R+NymprWruuGBXS4T
NWddA1+2skmmGMgxWY12KNamnJ7Y7D2Wpk6vBhTBQxZTJUMe4Nr+dbRsQ+b8wWHXiRmj30ikHteT
Vd1LUGpno+1XVYFHZXEjyKbq1kKZ6Wqe6+re7xFDNB6IqBCw6BxWC9BzMcFsojogJbxR7PmMb4ai
Akc+egOJeyrXZYr9LZvQKMa+up0QbrSl/53hiIhgFvO7qpX+llw6iVMnPTdCnHyfGTyW4chMW4Bt
yGI6MMNWLSDj0pweKnsa75Ql8q0wZLOhBk4mQFwReEll8oDzMdmRjWKCqAuXREaiNQGmoBzqIL1t
RFd8lon9Axr6tMpUZ+xCllarIRPj7TAO23R4KlgSwlkiKNzNumM1oPwGejAfLIYGBkRf3MN0u4rS
2rxFh310bWq72eBvWSYBPunTBk++WOeOvkntqGHvNZIZ0FOg9BXEIkOgKO3bGA+t3RwH2SR7y21+
hbru1bhxM5zzrRm7u5LODXPHR+fm0CwzRmUoLUgNdXCVlARuufgPY32dFHKXM7+yjAwOTl49WO6j
8qV8ChpJzuKgd74HE9iCZVXXb7qncN61KOxMFve+su5ztCGVpTcU8O6lBzC+rCGNjhL00KgJchfl
/FDCDF2POQhcwSc+ReBZJICHVVJ1KHnPPTKelaMExeTxoXOR7RglQQJqPKkOtBK+x7uWRue6FeOn
U3gkHXoEEGQddxkBxBgggC8e+Q7rOTC3SLHilR1EtH0M/b0L6cwBJW43Cr/WaqIvFpurvCOLvpiY
bQDuPU3Efa4VWWUWQeObPFe4j6SnN8R0wQOvTcp2P80ob3e1E4ybNu1O8eTjgQNa1ChKvmkEKU4G
QPETVUGr8pMtuxygRV2yo7d4nbn856x0qrWvE+YG61bAGGXVlW6rGHFsuvBIk7j73jH2r4GVgLFL
3bemTToGPALfS1txMnW4k9qntPPvbWijYz1TY5BNtMam2GiI39Y0vk9Fzrsz/dc+x8ArlFih7SZ7
guRdArSIF5HdsKWQRtDYIowsQF9oCkC55x/TxljepbkKneQ2qBbzz37QeX8qz30cfzixcld9A67F
MV+GZPjCK7xLnNEhQqX/aU/oytLlC3SrI98Z2zYb8CdJR7vBL4kPYv6Ycv81neW+Uv1PMDnPZgRD
dzE89fo9SKPpCOhx4Uu6D0JDgzfGpxTelpsZ7Qnt5b4onWmDotdJST9yPE5IMmhgMVrjdRkOkIhJ
qBvVO3KrHGhv6G/nCvpDDIzoBZcGUbFhKa86YVa0KOvx3No3tIbCDaJqsh3n/FkApO7IPV7xlVmb
KZtu2btQCcJYR05IyyjsU65BufUygwW/YZcCwrqHqMhHVuEGhQ9vg3tuP+nbfkUdWEo9U3gMTQ5t
135mlPhR0zzbVbm1l31Yc2LAYGh9Ru0ANijzc3jVGz2TaOhtEjrrYF5oLfhOD3i8fnFD0e82wHO8
B86ewalSdik4/SaPhl4W/xBzRIpY7rwRHaOROxJ9rZFz431pgED2HJNaEYMy0q4mrltRH5mRokuK
ibopv3ANIKSKpkME0lsWrbmuexgswfICRF8cZNQgNinWaW1868JFHKPUDWuEV6u1Hhuzv4M5c+/J
+BaGNpzAhFypJB8+LejVNe7mho18jXga9070HCpoXRWeYniP3imaMPqQCsQOOQrvfLOUe4jQrPui
JVkl6yBF+zmYSELdVppRbZLmGm0wlVLgYhjfrFWHPgu4BFOkLVp4FsDfYWTRN10AvmIqOyxjtrxK
qTDEDj7/TA3vVq3fPAh/+eyO9Mgg42cDwk75HpnyLQQUh78KQHsxMTu39jrupb5Bb0gMD42S0b02
IYieq5hZ2caTj5xipt1/phaUkkhEtEymRX3TZ+Pa7ghlmZzguhlOmecyD5vmByCUZpV2fQdcnlJe
yow8VTAmWoEVPk2/APvRmAQZEyjML9qKwm0EuJjABYSi7B1AlrWSSiJ6/cwoy13nPIyl8dwNX35E
1duVz4MDJg/G63fDeSaohVnO6nPWfOoQZOwW6ROtVMcIoEL+f5PhXab5dYwqdeNUgENhf8qrAqCO
QmLHatNm5UAC0FhWMSlJjCCC3Mvc03cR0ZPQhWyGBwwCAInCTnxIPER7IgvqdYXii6XFKrK8clvT
M5csRxtfXC97VLKRSSUIiONycRmtwKe9dh0eAFfIXQLsGhu7w/LbrclG8O5irBNbY8g2nR9WWzn7
z6luvtq8/Fo0JQ5ZVX1RyhU7lYDvGMrESwQNd2PC10jh89oOGKg48leddqZrFX/aWX7n5LNzrGcy
KHLWnf1sTSuzJj1YE7ZEYOFqdEHE9Ric5EtOduLIVoDBeC42so0+jT6Md3V6wLBIDEJePTFpXlvV
fK/gua/zrbV8TzJN/PXQW7zHjA+wrwm9m0OOFgFpxVCxuSVzhLWZ/2AN8q2EkLEDxb+x3GOVuEjq
LfUYUYBeeTb2+kVVD/kaidUd9bhh5QzpnXJonyKzwFf85E7JU9zPD+MY34d4NeO2uml1vmuaGyc1
30reQtATc1t/VhGbjcG4087M4WVcjTHA6WJWu2VjOneEmPgkmbCQv7VS3EmB9TwDN8KcTrRjUn8l
kUK4zy6hz5GbO8azR/Bg5YjrHrI7qZNEApKYHK+d2v1uz/29ybdlBbiQWA5G9qM3z081hvuDfKOp
YGUsENmVrlXS57t2Ic6QIwmRF7pbO/tb3I7fZ7UQnWtKCJjlZP6Fl/S71XUfRfEx6ADcPw0O8tyf
aSPd1wY0Nbf4Mnmx2Vx9hVH6mDnlEwCAGWa5j8C0UB8+x/Nep90bOcboemOGpKSeAPi05XuWNMem
UY8FvHzPzigUjEd7KjYgVB4dJ0EYLV4VcBFY1LtopFW82OW9caay3DdfqZfe++HLAEbO1MZV1CbH
TmSflaCr1CjjDKxjh2RErQV45F3T1zlMJL/amLJ+ReFfzfFb2uqfeXgDKxUpU1WRiNh612SuQjOI
bgOJYMGwrlXvfDkSJkloL8UqE6s6qu01PTSqSKy0I5J0VHwK2lfLBtUbfmvGEIch+jdM5QyCAgVa
/DDH+/9/gr7/gTo8RdXp/ybDY2le/Pxs48/ub/K9X7/2pxBPyT+U5wtyJUzLtfDEI+z7U4inrD8U
ghhI7oo5RvkuErk/hXi2+QetRWkpjO+mUpaNRu9PIZ4t/vA9ZKie5TgwmDxf/neEeJ5y/q7Dsz1l
WT5CQNtDLYgISfxdh0cCiOu7ZdwfGuTa5EEzsYb1lQ0Wh9QBavhO235rja+0sR48gdaKTmC7LbqR
6n7iauozLGZjIJ/r3iteq9K+Fa335PVeeoLOGpz7+mvssqves/VKwbeOYVyuRHzMhEGRPen99dRh
UPepbqwA/XLwlTaAXtbrhcsKppifYx/X3ySpB0XGfeXDS6ks9a7H9Bl94T2GCDLRwuHaNpjk1R3K
hmBoNwCNVrImnzCUvEh8F1fDsAss+Z7IolpPZYoA/JnsmGRtxva9Pz0QS/NEHQYpQvHUzNFX1Lg3
rpN8dIN/i2PuemiCq7EtUAg1Nym1j3XVQjboOlesq775NkfVUxSUD6TWvemMGY7GoGY9uKFj/mJb
0V2n0q8elw7k9+obgMavcplnx5KPWbnmvVs558aRV9BiltUor5mO/De7ZBMQ7aycDJ5Ab5OhAEXa
EM8JLcEB0Oon31Bv7Bcn1RoMnwB8/8Oq2WE0SCwEH1ugUStZi2shYMXS+wHk25zpPSPW3J2uzZRV
n+vyrdrpwbMpu7DPpNnAayCihpCQJDsIm+ogKQYj0rotLKwjNc/vhBx8Bg2/x5QCqzOBwTkQpV1g
UYoCE0rq5Ugx0Fa483dJ0E0CgYjaayZW6Rge3ZptdZ/a97Oid15Z5mH5w4kdoIRbvu0AwK9dvYYT
n0OVURup8Xol3WLZTUZ8LWV2r0OIWuhF1rR3Y3fAUYK/4gjHZzP0ZOLZoDdjPdx0pBgzNdHgpBa4
sdAQbMQcsjzw6a4q8kn9svjSFlNJlhSHMg5vYsWhw8++9bQDoE/LdVuqV9il/Zl0z8+A5uqqbfyn
REEtimGyWnRyWM2pCMCLFgkzMyqNnd3io5RqujN6+Wk2nzKNjQfUERuZUT0POwqg2N5rH3qEE5xw
/FJwIf/igHJs8BoLGDavdXDUsQ8U+o9imQJ9Stv+yDzJTqAGUzSLLzZMYiMntto950wj/Kd6DF+J
k79JY75fkpBy4dz3MU0kU4b3dVvEu3Sic2Wz7cHnz9vENJMAq56Cajya2edIIllVFf2G6OcHvwUq
Ez6IgbaB8BX1yJyApZoM4sz/GVAfjvOHyrS2S0JrZosvF8L7iqASTrw6PWbRGAIncW7Q536NfmpR
lOJTIRXn1RkOpGqsAjvlTBCv0kX1R6z2qpcGXYrmykYuSEcRsGWe812FiOFJTyTgtKRM0ZZuz2Gq
fRS4zbchccmdxMOApbjPOMVIPFcUusBw5leBxeEQWyzAIGpirzuQrUfL4SMlgCL1ADXXfNZkfHwJ
GX7ZVDXILLfn+Cmex51MKWJGUbX2FCdN07PFQ2+5Ssv8yBLF4AbOP0ul2yzicddLPiypNHsO+DDE
F33DMT0dOr5CZasnswEv6dndlkdI6/Njn5y1Ee2oy3hK/5FI92gglnrICKTS3xRJVGtXsb5lrN1H
OMk9Rs/UVcl6qO6KihEo157cAU9GSJTmHwYD2Tpp62NeMbAUiho5SKuMxvu2CgkGMQVLZfSxuyaT
D50HSDUJ6+4AZKOiMzIkCGFJsPDN5ZzF3rSaYjZx+Aqg6zbvZul/mWOWrg2d0VqpCYmkxFWmkJQo
mJ89bJZ7kJloG+dTgzRwa9W8IT960ZrhKFWI9KbBgvbIFrpAJ8OSFFzuUruGHVIwGaRErcByAsxI
EvkZtEe8whz/aGDVH1uE1N5sL62OciOS9MsqczrDELB2feTcDAbfYG87el2E8Of7olBs7+A64iUv
PRmtAeTU1wKoEkukpFyJvNMbX5UMb/lA7EfYsc4WkOTJBl8TzbDtJS1x5OklwCL/bkFy2NatkfNV
kC1zZVbBZ7qgqaUkGKZKoPRmjxYNjXXqfBvaIV/NKp13ZdX4GH6rjwpN6YqQ7CeKrObatSJOvcxj
C2dSzrE5XJaxJNTm/dSkwIb99oFs5UfRdD/Gbnxu3AymdNsyWLjhnSIOeDnKR//QkoeMNrpftXSc
7AHGnJ5oaigAJxag6nxguC0oAtYWEaGXCcuJ+EpoRvCNGhrWugbyEfgIAhIn/sB5ejuCNFVd8RXZ
+T6Zu7ey5jCQMvshDM5FCH7+OjTzfW6bACJ6+xho0ROZYZC/JaIzIKn6POpgT9mH+C1Y5EF3NNhq
oGJxb8j9uR6o3QWJYAQmxWJdYzHrCGJiccSAP4uf6HJfIJHCecmme+osxKOS8Rh3yPKqkMmIhCaG
8lGClFjouHPfNExO2Y2hfd5XAZtbJfm7GNLXpgJpB3ckHpknqeBUQvx0bIqFXjB+b+m7EbrKjtkN
34F89eu+unKGtwg56QagLbJFCdCpGVs6qy6DjZ8CoV5Kjaol2R7x/iHMMZA1SEONLGSQCuk9dhVf
y6CMJ81OcdV4ixunM+97GiV1N44EzDBAuoBR0YAyEwugqVhlz/UYrOoQTV+A3X49dCSBJNEAspei
XiZvLGT3eSZasiro4V6mQ04efJ6sOLJl9ZXE1Wo05B7Yfk8klfE0T+23MZ3T00gdAQcRg61j3wuD
lDkpop3fMVNG1rVDnZz1G8sGw6kejYH3EvnXlpYBoxsB3VEtkLQC/CiNCJto+hWTsaM0knTMHDfT
LL5djhzfWrKsfDQcxnSKCsPdqhEha8cUt7MLN92mM8WMxtC3uOdh9OYHYtFIg76hNpxyIFEGdEZF
QEwU3NHAjjYtrSxsUAFd1yrCxTqxYSx+egM2kdghg7oWwTvWQdirfbSNOtoviiKseslLlkqpwTLL
RVvhB9Dcl8pR1Sc7GJEPfOTFwXTxrbcIon9d1FPZnpuhB4s8NQVLpq07Ivm0pN57bUV3zfHeIqR0
CLoRU+v8sjgeTk1DPtlQZq8U9TeRoZe/9uBE6j1UTrLzqsrE29DMEiMGF79uI2/KNkWfuMS8zMEp
KrPbhMbsprPEo+chsK0mBLeyyPWpRB7jwSEFntWDcGm6k9OJ7oTnqjtdbl4uKBF1p2CHBqw7ufbH
IHG/KEPpk1vTZHPJc6BpYYIoz71bGy/jLl1U4b7XAAFOJH0pS5992i2gwwnnGMzDTILhqO0bCddi
L2LXWQEpoQll14lcJ5SV9zkEHm23VkbsFa/louIe8+zZWYTd9eWBOuWQa2OqNLJGkD+j4Tjhg4hr
QPKJDEPOpGA+xprE4I52TFQQgdaKbWHS03TBeFwpt72quqhDnhLULNp1eBWAfDBKU+ytyHJPHhDb
k08QSeTaI7LclrJj8Rg4P92xCB71bLEA8/tPaCTEaivRX833WeQi5iD90co858R/Ia/2e+WF7pJj
RgW4z45Zm2Tbmor6ytOQUQBRGIgHl6upMlniuBk+b24h70es1tGvw7LwCGxj+CXzvVzLqH0XKjwr
V1XnBHztog55K4y529QcrOu5c78p4WL1wQ11GqLUOrnCouDw+7YJM3rrFtEP9uHmCTukyqnlLVft
1F7TY2ftGPB/jAafj0TEmq8yiN35oGPSD8nniUdv3pe5eVWXPaEyiV2dQofIjOUW0gO2U1haijWq
/YouSWacLxd6efjXzaF6sfCR7tyyVVs2KpTRF58V8Qdyaw7VorF3+3MuevaGikVAWsTDFa0i2MSm
Q45IE97ks3DOErHwuc4L99e1wG6w2LSGtbrcd3kK+T4naMQn6VJAvNxjLb9EUY2Tt6H912lxLS3n
Gl9PDyXeOFejaN7SJig2niNcAk+o5fd+15+HenCv8Y1fJTOr8NkeHpFkGDdt7iBTpDBSW0N2xm8u
nwxd+Bta6uH+ctOZoxsrpxYCJhGd1iDMpyxO5JWeadYOfVauJ0l7LPO9cNPG1vCdDBbaaCq9Tx0T
91c6vuWdyl+qjiCErGCBkBYOy3MoyFbHpx0p9+kv9YX/4EWVy278txfVWXbrwKI8C/uecHF1mH/f
rZOdas522XQHuJ0FwrPtsleN08nbWIX31DWsaizC12MCjCjCMXv9v/x/W3rCdJEwWeIf1QJ/sk06
Y3TmtBqfnbm+aRSLSTaCpMyQY7MyNdC2zo1OgZx/FY/+Zgb9qw93MQT+l7euXBiTNn1QtGx/f+ss
/g07nguaghP7xGXDqDv/acwgXFHlIqhOYNTS4fp/dclK2jRc//Kd/hfrKP6Jv9lG//yFf9lGxR/4
MdViCqVJ8e9Kle/+4eL65KNX6HBM18EX+q9KlfUHZ5sk1oTz0+X3/lapslzlOx5H6mIm5bf+G5ZR
CmL8qb8eAThGIXJbrmnZvjApW1FK+6sRe8pb/P4q9k6M569ju2zDgdzqAmJETUybCJIXz5xidkoa
RNf8f7g7j+XGuazLPhH+gMfFlAA9JVEuZSYIWXiPC/f0/wKqovLrGnRET3uCJCmlaABec87ea7fn
qILb64D8V5ZIGLry2T6oyhsWXP2lEu9RPYHDQHuaxothHq569otkJj5APvkenfeuUbQzTDdPTj2k
gjTWnwzamLTqSZxQmwvfMvVWDs9BQ9xxXqTNTg7Zk07B735yqovS4v2shqUoj2DELpRhbxeBi95A
PJqVALzeOUAr8z1yAnEJAa9TUhmPdO/CHWQT0okD+KeLe1UBRUe/xImPReq0fpbZL5GbqHelnqMg
JHmsWhAdlAv9xKbZGFSmcV8X9o9jZ67XRv0P+dvZdm6sC4Je6tWifa7HOdw5GYpeIyAhwSwN5Wya
bFeH7m2IDeU2lo3fDzohVkOwh401PhNcRK3GvNFNmX8arn0u2/gQlvN0D+1MPWqyO7KtBN+Sgz0O
kN7tg0mcNGRqu7CH9t6wExZ1ldGXWtomQGmRmMaEk9cw6pmQsGhOVnxuKmf2WZTocManGQKZcTCz
I+FZ/gi1ez9auHOddkvDZuumVeyLaPq0lUy/TNJVGcpp1RpjcWv2EuEp8dNjU7ybTfs86bHc4nra
t2zXkUpb33WRS6/N7JZInSTzcOHBE+gdSBsDa/4yvXZto5+kbQz0lB5kziq0LbcJttiNZolkj3iE
BPatrqNfc8dBbB08OpvKNH8Nozgb1CHPhdJcwCK6F8JJdvaftCsIznPHm2ykWThn0ac54HhodBWX
UqqfutC6Na0yJ2M2Hg9x+cN+26YgS3EoHXNlryY0JZxhIH9gyrdYX3zijayjDrhiYMl+hDkDDdug
GTtGAHhnqzVIAIIb1Dvf9MiTrWNSylPD4FuDl3swUphIaSgWmtYU+52G5aVSHFDCtIL6AQecFVra
Ttj9e6FGI6v37iYNZ9L2WDtho+gQiJVHywnd86zbBHhvRFkGL0TuVGEb3tvJATOcT3+YKCMusD01
K9+qxCs8rZlIadwRik7QuV7dN01v3PTl0F8SjTLMmNHjl8HWKhBKgtEs/SW7GjNkc7ZpS5/5xgH5
oquaA1Q8VmDU/a6LX6RNKhKCZZPlSW5f1PJLGdtm7/b5Wzh1ENpEBpC7MaITpSPddaxbVQ8uDbpT
P4zrgKtuejMELOysWzx/lnI35Cb4sALlYbaZkggGCBpr2ZuPRWYSP6Xl8JttezigTNjZFXVTayK+
0xQdHdsw8Nw0lV6Hwv9gdfVudLLPwu4B40m2n/FANoubpK8dFfTA6W/D0ZLe9B6jut+19ELdSDw0
AwOXNk3kCi41HBGfkegoRONw1STFuzZb8WFIwqUwZfi5rmdbtWzvM33+NQPVF2l+Bh2/BUeBwMdS
f4RN8bVULKKNifYNpvowwoLndVNUTZ1jVbJdh2bYbAU0Icspy/NMm7UcptFHLxztuxiIOMscCrRb
5B+cwFlsRzV6zhm0WcR39KtQrUEGZe3YtNXkPQCxqAGNgWKz7DG9VR7Cuts5RREf9Sq7g5bY06K2
v/oowtarJSEBgHWxsySGq4mMqCNmoNnrMmLD7OTatDaKhyyt0DeE+6IjAim3BPt0RRwS884mYort
CjWfnqKiJ4M02U4K2956DmjDvlZzg5bXpvmMAgYa8UhsXD1fWr1AH1rOMzE431ZI3XVMWWLoYbjL
TZZWk928I68ZFikyIVkdiqd2dl7yn9EdMhLgmvnYdPj0ySqM4nK6ULnCGhEjBhvdixo4wNElOJtO
6xRfBSNHaeAYR7zksgf3bjale0SaQyCkblU7qfzMLjF/8YgwvGTN6xvDT+oMNEpGupFtbIR/mHN3
mCKuc0MEpkrcG8C76ZIkEWNSkX+atvKsqMFZG9Ap0Sff2KHeE0/Qv9SjpD9P2ZQ89lPWaM62cPVz
lLXho5v3D2jirN08GuBxTYKDe1kjco96B0O48zgFKtkzpYKiulX1u5T6xZ/JEMFJ4svwyHIa/YGY
RFwN2rQPWjO/JRIMLTtBV1uzxfQUOkW7pTl9DdKm27qyvmhBy+VjUZmcEyrlqZaXXOwIZ+NkvnSA
KTZB6LgnonzzTdqkHTpHrCm6i7TbqdmkmW6t77FTH8y5onhPvWkKc5+140yBsad7FFF/QVfV4RKc
fbu35lvDrmq/t3Pdr0p5joOBOUGM1Q7K3LOYiA4kBupZVSfNF2EbbZ2eGJt2GnsfdRBXuI6irJv5
3NjiE4jal4S2lxODb9DtBrsBOF1dckjNZ6NpSGYgzcVu+ZpYY5ncDVm3t0PjFmAa9m3i3tooTs80
kkNQ8gfK/Fj1FHZao4s4gJkdoe1Q7M1qbJjRS2UnNES5yWAzI8+dRx75kq1R+C0NmlSp67PT5Qe3
jmnV4O/aCuRne03Ge2UpibtkTqHVqDo4LUzAcV56o2tyIQhCWiJdEElmkhL9qMSVcohIMaL+Gz4F
zqLaKOd6bwfQz4doLA+N7JlyUcpg7LhYAUXEKEmgf1UgCFoqNJUyXvDZq3SQrKOEX721h4ZcTrPI
79qYZYCb0mWr9yGZDY+kZoVHGoZsahWbhAg5ZxfZTvupplxgkVPrARoi8G9xYq1OeZFliXzsZi6A
sNKRYDsa1s2MEN8wnPAdVHbrBxH5aY1Z1SfSAkntxGDc60cCqerT+uh6y2wnJAO69ByVmKmM2J/R
CeaTkBMbxtIZuMrAelS6TaxChFOATJwOo53xnqQTcrmCroJBUbJhEDuoHZEwKgCA9TAvuiTLdD9S
duaocfsvZcZS7K3+XfJyOdsZOgZzsezm1iwPCKl8e9TItI9ClA6xO7IUTYtzootq37UCdsC/Ciyp
wzyQWuy+lZR2DNTfrYbhpGMNvgnTEsXS8iLHYmj4OkI5KIPYPI0Q5bxxMYsY7XOT27sgbNVTqDTP
QYrjYbWSri5SzW3Rfk4hrUX8omElLvrcK7v/8v0DhPg3AWD9wXrITZZcVewepDY0p/XQ/ufWpMMu
jkOSuYL4HEGWOJUIWgI1OddBkB57xpNCCs2zijTxioQsstJCxNexft1pZnVdX+7gGALdY3hY3Z+r
/3Q9GAO1m83f+3YI5gFi98tqo12ttYjFoWQGy9d+jKmXN+xlmFub/pg0RbNfjfjm6kNcb7YmH2+q
0s9brzdVe9F6rT6KxXnf05xCQb3czCzyakkxpxe12LLTxZMvLBlm5KYtx/UBzSyvM7QSnLbjW1jT
4uL6LE/rrb+H1ZTdLC5uE7K3rSOumedh8lZLqdFTxLGWw3q3mdIfFabC9u9DadXg9XHJpNIWI+r6
WVjrx7J+Vq1uXSwd446O9ribyQhqTHykJoAW9IzMUpQJ10O73GrFby0L3O9DOTGfmaRehuxRyqLu
T2NPQDaLnUOgOlhR/3NwF8yAmjnlLnXn51yB+VstzN9sWK65mO9nraCiWUAC60H0Di1su/3Bf09H
YB5qJK0tcQYLeCJQ1H8fxN9bIAwoPYFf3o5K99ZRejqtBwKMGS4RzhGa0zP2ybZmVMcplNS8UzuW
t0HThPvRnCVF2bZ5cJ1h2q0/7Jcvu4Eo3+vqUce8NbdLTxOzjIrNyF/HCXsZIkiIrU/rLW3CorYk
xiJt6sI/McElu/WkrOdiPVF9SsarXTiPpI+jpAsShpzadnfEZtn79cz81/XbDgN7Kpra3t8f4Hiv
FoaELuuCWPLFTz4yamQbc8JQ1bAgEOsHwjz+z8/LHase7V8ioyPbiX99BOu7XN/visL4+84Ztoud
aKIjlDcf/QLKY9X4LjPgaRHG04PTafcaO2LHFLlv6Q1rbwPKpzqbb20YIijq7W3XoeSdymelkLEH
cgdKx4yPBFfhj8pZES1x6dkwvWLKY4BdAuiKArdA2riG30xdevP3MLoN9lFy1dHfbVwzk2QfoZ1u
wJ44xLLrsYUrQUTI+0Do1Ld6GFwbm72bEjHR4/cm2gB4p24fzdZ8KLvykbhGZkzJXmwmZTRl8a7l
6W4mMXbsEbUXX5qj/VFDauyZglR9GOKXnMibKEW3L6rXsC9edSewvcTgK6DlyW0TFdmhNMd7tfGs
sk52w5hf4pCGba7qBksL40W27DwxRzC0t+1OOrQw1dlKd2Emse9PLH2c/impgB1hob3pjEEcwix6
rjWUmstClSovjiOwxkc6Naje1O5IdkixpwHpabgS3Fw8JUZOFmsan8UnjRuMsAuJVYrhwULKMEyi
P7UmsTvN16jfi/mhyoBZBnRKKbymxICNn2xI8P0qyq0iSXXSzZyMHwi3gSAYCR8evV9yHak5KJyx
5hGp7l2RXSeRfgdTPCNljhhAs/CjlSxWYKJQ7JTpRVikzY1Of7CS6gF5mbts9fQAp6gg084qu2vq
INNFDofDOCfie8hvZFljJk76G3X8EzgOyVghRVwWGV3T8JXQaGa22GZZMyPOr54FUY2aAU9BTVhX
iTQ+zl2Z+6PXmelHa/VPrS3eez6EOaoJyBuQRaKhemyy9CRy9aHOOnqHk0HE4kz3lj11v1DHk6G9
N5EIJjaNuSZz0bdn8R9JauLY688TEBOcWNByctJfG4McAqM+Sp1y99TKa15Bxil3szlSIAcklGe/
bdyRdkCip1+h4iFP6FLTWmgtnCqS8GINSNY2sWggVGr7kFfElE4HfFsh6Mj4c9bThwTjHT1o+yab
THjjaXFZkpONAt5APp0x+u7SPg3pdo9fhdRuUSM8z4gRU819c21JgCrfo7lEuKoaabmpanHNSOAs
VKy16UD8UNPsG1u+lmX+wKvEf+9OKKQSsS+QEWOMIkbXKGZ/ogNHpURu8pK5zYlnX+E0hMN1zEwW
julWPWj9TL2mx84dI0AwzH7yyA0iBSl3r/HYvgK/ODlWgN2qbV8buJ+boU2PnW5jGqXn5c2wuTYd
7fYzcUjxvpiVt6aA/RZo6JCVo2TT45StswsEgpKo7j9UXTL4KXJr6ehByESKfHvplzpZd5WtEF6g
QIZrYC3QtNwpWUwvQXtqRUGPukYaHCW5TzwR4vCmb3h6h4xOynJN3g9n2baTL7rwMFk1nkyzw300
EIgues2TSfGb1cRs9nb1KkwsApCNtqWm/ZA40AJN6W8rllhEpQWopjI3A1/rIg/oUSKZ0YTA+GHC
wHCWeU84K7AuBFCbCpbxQU1tNG+OAuKyVi6qHl6QISANGtTkWuEV91wknq3lPLgRHp6y13ufnOSN
mY3OLpnsX1YW4daQEHr5jjp6qDFP/Jna+J598XzB7XUp3ZyVtS1/Deni3awpSDTGx2g1mOUa9Y1O
XrmdZ/Ms6epiklM2oyD+SxrfJhFu25l+ylaEg5+mlYdlAxmNuLEQA48B0jdzthFGQAB2afx7lQrb
1AmK5ziernRZSjjpRr9XO5MmqJ79YdZAGIPht59oLIcDWzVnuJRSfXCT+ZNOWHGjw43w5kUjSHga
hgrYbJmypMXk4F27/tCnfXjMoyXvA7VNEIjfJMkIawRbCCA6lj694wxrlLaNrOq1pWJ9YVjz45Gz
aYXNL2UPmGUj8ahmSpRJEDzWjEFQjepfWMVeR8rTJs+bn4gqyqYefkUylb5SXISaddvQzO7jqE/9
tLczZCoEpzXyzqyzb6YYGkZJv6SgseboXmUvfpjSe88Yp8hzLdDjuXpMkm9E2tN2mCUts4G5MWFN
Jk3Dw3fVUr3aJa25kDsog1hma2+VdKTgRY5mWhK95fYEQeUBamIUKb0EKKgwyrCqxdqj0sbvTBGz
HlU+HdlYfjUJgzaUZDyIH5rUym/tYug3xM4SCCpJs+WZtMy5ZmysPQRgla+YJIX15raRN2Uweppp
vjejAzaplwMtReugzj+N4Cufa6jQEYFtDK2zkOU0m7IDTkTuWe4NtKPJ0Xsr1brwcFW5NXLAfiju
4ExN94FFAgXSCXKmx1DdznQrNwhrTIlbp6+hs6W0zktVg9Kn2w/IkggjFWlyqK2DYdTDRbHFZ+Ra
Nwq7MN82iXgozKcinVGKJrhx43KV1fXXoDc82VQHGp6oO3PSoKDj3Rhc1eS1kTcwTBfTQPhDFLDc
RTAVM5LC2+wcM0p4hLDS3s3qfoPN4QV5St7BjaDg7YWV3JiW9hBy6ZP8ZJD7aTnDV2qkT6W8aQtC
nHo6CX4mI9frpQ4rDRz6mM9U4GysS6LbxxDEr1O/x/+mniiTIVfDN7RAhgiUbez7ONavUT5JPzNf
Uurb2K+4ptaD09vEBxXBAfnqk8nANviDQ4/P6XQqXhSHKhmWW2rBMezkYDvFKZN/+JuPQXUOBlPd
OwvXr5X2MhiOB8XIbpjmvDSS7m3skoWXjcVj0n/G3TnQa2tLUkaMCjIgoNYwnpsOHFU1JV7npB9u
0JcIG+PmAN7+bdbGT9ZNWy3M3smq3Ay4lu+DpPSNnnVLE98bGa+H7IDvMTKPVCovSi7o+DpgrgLz
w7IwaHQFfsjQOs4q26u4y36k6TzgFETc1Ha+ZSSflW5+4nBnXu0wOI0mW03JVQfb8UaP+wSs7WLw
kmXocU4YhtMip0DA6l2RNqczMjcK3uxhwqZDyfTBqGsAAHW+tXKDBGj3GNjlsNMzrMog/SklDfmf
RtPLLfJP5K2dcbQN3HCZJc/TWNgn5Ad3jgZaJRcJdvHctf02Lkm1ztKdmjYkHPVmt3H6jBVKk9aX
yHY3ONMAWDhRu4utj6LvC19Vv+oKFqTLecyrSAceoI1IbN2PoSoIcl7iiT2qTmBJVWRlYimYS226
OPXtMFO0cJvyKc+ggNTKJL1ogbZ1U6Zmi1yqgzbEfXURYujL1utPtkhAmlWokS8KjvX+3wNkD4YL
i5FeKRxYVVq1j0gsW1BkkT8tf0FR+YPxumcTXG9RnEA7W4B+Y3FPT2TcseDhGZaH/h76AS1KgMTL
K5cnTUYraw/9Il9Rk5tkzt8EpYwtCYnA1RbM0TiBOSo63DpeIWaL/NaeeQWOFRWBECefpOtwIkht
YI8ZX2YtRMC6PK7ab4luYmtZVBnGQm8SkoXgPFmLTxWo4IjikIYbnZH1LlITFyNpBdskloiLFrhh
pJLudqhYzoR1nBxpd4GrKObBd5aCiLUcqNz885DhO/JnHUAhbDP27wv5YwyMB63LWKnF2ZM16M3O
Wghp66GuIG7hm+dt2cohWDbOyULqi5bDeuvvY6U6XLvBpG3m4DYqlh14GEz9ybU1FxHOcv/vgyhN
/dKCCaAmA6cWRWmT2hX4QTZH81hFzO4BzaLGSuQGFHB3gi4BMLcQOpHRSUKpLbH0raS7pST8P3vR
ElULj269Za7SouWw/Eati+5guCC12g51VxddhQHjwepkz4UvE3FSdY23aDcmemRFP+W2rp+q5Vaf
1OER5ijiQ0F2eTqYuDUHV9k5TXq3PpaEjJzrLW00cehJmwJnIX80wxi3BUick1Ai7WQGvXZM68/1
zvqw2RFun3LGupX3uBya/9xaH/t7lwVvu00rI1wwvPpJKUeDS9bXWt6wKkvjX4f14anrgiOJvrKd
rRypfJTuqyy5JS6Su9nyYtdXnLJIQMdvaF61vEYcr9rJXg7r3fWANAsKU/OQVszEecZpAtaxPv8/
XsTyckgMQPgzLa9j/cnEhRAHLJmjIbW2gXgy6+bO7afKk1EVsudCAae+kE5O3chBmR1jXSAXj43X
hCtXHQ2iTEIy1ypMrWTksqanpK30VLPboLtougUfTSQf6Zh9sgYCVAPCHWC5De0m/rGs4rnsuErS
qQC3gB9vTlVJp4ccrTnl4xqJqmSZz15CoXnYx21OVNhU74zJRBmXPnRjYe3Tnj/XKJH/CzCf/eZ+
DsyYxQkRYpwDHjk2sfZcav0PMCeq4D1izjDBPTg5DvpGqrFN75zCDmQYcvdHhUzATW038f/vWg+h
/l/9SUe290UZt//EhCPtWP7Tv/Uewvkf4PYGGltQ2fo/BB/aouqwUBipwnY1U/2H4ENffsTjJp4m
/piJ3OTf1iTD/h/XdhyKgC6JxPxF4/9F8GGt3qh/Cj6wJCHzcHEluaZjGY7LU/1T8AEU2kzIoIrA
9T23pesep4AxZmK57b1O9PS9HjGyb8f07WunYfVKWXEralXszDT+tsfqd6475WBFTQ3BNQbaADxh
iN3r1PY5asLW3cuu2/SKi1DDzC9CbxcOON5f8o4qLbH+qHw3tC+YFM7jWFuXmXwBb2QH/zC0s2Dm
Nxc2LWFtlmS7NurRPqfUsLMZU9lsT8OBobjfGaQybbLXoazq4zBOm6rXL4jpkT422V4bkhd3cnU/
FeGEtIMEIMcy622oZh8KIQmEucbhXqks69ImGXGi4XxWAZwVhb4bw8PQ6cmWvIrwdbBPChjuzVQU
zVUn0RSmhXtxnPmYM/ZvnCGLqGehhAyZHQcACZdObY1rV4jgtopowbGuY8zoi31IDyl1k+YFUCdg
XubsTWFEaDArrMfSMuJjxMp4dmgytUF9ux46W0fcUS/ZWYARway4mT7sJqmBYGN95FHnN7Z5QmUI
iCqdO8wwpgtZwuL52qaCyqUN56ph7RQTFlRrc7ClgFNuceK0lLcLdM4s+Vgd4QUrZu0A/+OnGaYj
oqGB9g1TCOyfvV2OdxCPJnwPABFJdrw2Ge3LZFBogZSAg3vF8NrE3M8pasQxMWC8+m2wtCd0kxjL
qn2CTLvBFlWQVDjgHGmSbBfZhbsxhjI4ze4dE9ca8jCrrdzmZRZvTcs+JFSN6QzPgjOoUC9K8hda
W3ciiwD1hdWZQewVkPA5HVrzXhkIwYxMcPVEqRhXWwcVUDjiPbCigYBtxdNlBhLdRZRbl7nKFcnS
yXAHqsQ28hl9UtqbFGNXh1aK5onh0wumzAkS5wJSP/vXgbdmwW157OPsQjb3JsPK77MyvAv14g03
mU+4Nt16Ha27wtIS3lZ1IHUCWFKsGFuylmEv6ZIAjb7DJNGqNDF1hNAxxJs0rW/Awz6gw/f0aO7u
BMQ2ypQx0d8GlGcDtSiGfqBbw1PtTIhC6/yopClGAaMUnylYLLtILnlltw8TIgE/cumKxY5v1Pqx
r7XkxxbRTRFon2ZE/zAIGO4Vlsx3daNdlVpzWZWOkz+reEg6tQIGZcewRMbbcLDdU5HH91qLhnqU
i6W+076g3ee+QgeaUL/gphyzg+K6je8QogpChy3wbF7mEPOCh4xcAxeQ9ccqT0qs/XO6nTtpeGYC
OmyyrYtAa830HQmvtkoU2FSPI3a+bn8a+phiiv5lNcuOsFN2rlrwvxsVL02FfY1JjdMZgFIwxVEk
EBnQHryUGBI3ZhFCPqnKqzokO7eAMTqWMf6dFCl1adLcYx7chzmLS4jjoJm0ON8FI5oy6CeUt5W7
yJ5Bhk7Dc19ShyEZh51sy1u0Y4ql+kBXyah8Rxs+daP8o2e4hvO6O7BUWTZhQBBsZbS9iDXyLY1B
NLH3Y03EeqVybaPRRw010BQ1ci8Sn0305pj2uPuhh66jmfouFNhHybQxr/gj7rKxGjygyq8T/SWK
yHTTsjklo9Qknjco8Zb3bWHuIjrUiHvmq1pkv3U4PAIiARVA9nm9kOJmtDgBimtW8ue0bnBJG9Fn
tqC/IzP9bLL6CCGoJ8ka1EgRoYFIy68uq1AvNUjLGtjLklHTR08Il6QmVXyOi7104VdD/b2GlDjw
WdARD4NHOiu/fY+JFK6ChUuCSvBcNtdinhfK4BVbKLBIgEjW/OKaWP+qLPCnRj/UXG+UgW/tqn2O
s/q9QI/RZgHsKFuhT6nQv6hmtO6s3N5zquenKrFoDuoT2RMZO38bDRvR7/DRkDuMBTWZaFZxCZy6
eYKrRxG7qb6LH9wg1yzKxpOO1tDusKdko3FO8EkhuICeiEDPnIx9Elk6pCA4DnqlIlJeEAIEKxNY
mL1nGcYfJ5y+q1gFOTS9TZVBo743XsO0gjJSxy+jSjE5ktZee61w0KCGD3Va9tSvsLoQQhYDi7Hs
9iUuk3MgA7i1IYzsWl3KT+38SDT0r6TJELSJZwRE0WvwqxVd8SL9Fwxd6XXgFg5Vl5R3bhsiLc8Q
fg/U0UvxSjE+ucCr4yMuLRe5CRJmNxooAN7iexKezQb/jvitbV8137MAilokkMcJaGAAxF2gpzh4
YvFB9u9NT6sGasTY+Iwtz0rTEojEzBok3Y9pNWfRJAqeGmU3uuFdaJ0CRJBbODdEzMZWcI6U+TAQ
F+LrugB02KvneUFWJXw/MNj1x3TiRcZgkawPE80IWh/zudbBoaRlu82JRTsiiUJv8pqo5gOJsiZR
dzQ2kGKfJiV+ZOghXpasMbvG2Mm80UE3KmiZTos9zh2nbTvZd+4gPiyl/2Or5TYwzB/BDERlgph1
KwR2RFSXPr3V6NX9CiGCr5DKg3EOKJahvbOMKI8yeXHAv29q4na2Re2k/uTobyAPq1te3mI9mnC/
MXE4VnpB4T0eY01Um24Zwwc5PZt8MXxC+Low/+arOh+VaGAupvVgc4qnXGcpUzt7txmKw9iWPqul
s+WS6CH64mcwsqNbQ52TcW9BkVJf28B6oKnlURIwv+rxPqgN258XpofMsQzErKJC2MCUoJcQX9vB
AELQggVfLrqDVKOy7acZkRkMXYkGGoiptMLuKV3P0KLFHc3AAxA4qvNPdEF3HSlialN8Av9+D9s/
eFnpL2jEVetIMrhkpXgK0kMXWc99NtkI49Ac2A5KMhC8+KyW2g08yhusvVTlm48ZqWdb03vLzAdM
LTe6KL91wgVIsDrpHZtRamLSql7oDRsYJpqzSi0Grv2Bq3FXgd3Z9ypl8Jl1Ou5o8VnI3y5q5b5E
crbBuZnTcCq/xuA0pV+GXNBOokSy5by2RXDThtY3WAEAwIHzE8MkHXrlpiN4eUMi1lKNct8SYZAl
gqMZvw5jHyi7wVJCbxLFdcpQZSmB8x4X1bkwbOmzQLgJK/b5InWFx6dUejjo7yLQFy1LPy5YGBWf
M36e2Z7vnSb8DPvu2U6UpZZCM7M2TsW3aYRXixAY3NX5ro7iu5HCM++p2YVolGeKMEBgFHIaqVXj
DFRQ38X5q1Kl13mWl7wA37jo3iZfqylXgrYchxlNY/boJBZlxVB97mh2btycoWXM1Sc54WEU9jEd
Epp95MTmwIZYnLKpHYl6cRz9MEa6yUu2yKPrkDzRUNjp7oDvJXU5q+wEYBYgWpwFlMmiGLwg0l6y
RiGZs9e2tWt+0YUirER/d9PuJgmpoSO8tLS53hR4pWhWbhoSBH3YafDRyQ9sS3GY00fM81TBbetJ
a3DJDknnB317o7eJticzOt71Nnw2szg2KQOdGRfTLs5wxhvMg3mVDOABaBUnLV4UtiaboFgmGbqb
J6nY1KLqgVbWetMSaDtMvFabZPmxCBW2yOtP1vtxXUe+kPgD18f+/kDns0cDufy1v4f1v/y96+gR
aQpTfPivx//x9Osvry/sv34nhVlr6LLYp3KRYay/xwyLa3C9ybi/SCr+8/S1tYQtDxGL9eBklfKx
dNJqt/7h9YDnA0T68g7/HuwSScjfu3JR7tYqfvlgQj8oPvL1OdbfMv/PX/3XY+ZJZZ3KNhnE/hos
g9G7PM251DasGCPfCnBGLu5vmPbL76wHqwE/Py4RAK39VEZ0Z//r//+926faBIkSl2adLQqNvz/R
Sjvd13xCaOTRbyxI9Ai3N3iZWPjrYygLUw9JIEX4EXlOO7X3o5GiEyPVqDxFOQJuZhhuSiW8FshL
c7mvh+ii3ODTY7aasUZp5yR5FijSPRalwZaZ+kSldXwb7o3HctPflR6I+f7MyiXctM80gnH2v8wv
rEiXMIwvGuBbQFqspE/xk0ZIjJk/iout7BP7ROGFL88m/knu3Ft8lvOLvBkr5z57EldjnDdfhPrq
5a6ZLhrrYS8jfBF7vV8NO/nD95e9ikRfQBvwHUlufC5tiEaH+GNg4IGtmO/JV9ZO3eLG3ndfheWh
vMgnLzH9sidhz1OwqTK1+MZnewOAufUIx31hKNkUw47cwNYD3/CnekrP4IQ0QmxyDFobndDZxxq0
HlPaTYaNc6c9kQCGpXHURt/c2qK/Jfjqmt2J68xoUW/SfSd3qoYllc1sdEfeykPY7coHTKzNYjzc
WJcCPuk8R0ddf8VSPKLcw7w9KjccNYSxoMB/esHMJXeCP4N/g32PfYr3+R4NZKsclgQP+OceU3LR
pCfG0U6wwTwYOsV1lnUU0lJmdc98CoCaP40PifqsfFxb2GKBPx+wtRvn7DF/Z4DOrvFGO8CSfiwe
6/vIUzbWjqYlW7Pw4Gx0FrnYYfMPd/fquHcTSKrQCyZys5H67nLpuzbJOODLaSnqu4glqOmxxfQr
+uIfIKkPRAO9mnfV9ouNaXhxbygYT6/gqpR39GwXTJrW/QtinDtKjHQ/NyTFIxOnheezPQQ+5V1r
FAYH4V9TD121sUE6w7FMfCDh1+BbHAmW8tHqvgVP4miFm719jW/so/1dfPLvwLXWvNjH7DN+1uo9
VG+5617MxOdSDa7hdt7MG5ZffADGwUVE8B4hYqe1urH9H/VavOSefWVWRHxuH5UtOCQ2o378Hrx9
uc/iKq5qv4Wzn29HjOvhyS39VN/oFopyz8FxuEPomm32SB6ccIME8bn+Sd87xaOd4xv+e3l7Fz68
WptR82nF/y9X59XUuLaG6V+kKuVwa0UnjLENDTcqoGnlnPXr5xG7Zk7VVO3DAdrY0tIKX3jD0ZB2
0gUo66YBqAX6THMDUasdBWsTF1J7tjHO8aWXBX2UR3jSnn6Ul5dk3Av2T1+77VdNbwgt8guUJD4d
iMHjnjqD5khHkCGktCy86xz7+XsLpp+1VNpUczo0Pt2M1lsj/ETX8rK4kGUvFT2OIHuA7RiPCTuO
vx6TmZGqzkjgHoXE22O9SjEJpoDzf39LQcOjmWzCH6GW8jJUrACvUVKHdscuOqxgqh68b3rBsfwH
SBBz2e4DLI1Ayc92/dqdyFBk61X1qbNsspnrN5Pt+5yeZg/OkCfDq30azu2lv/UKW8hyMc+zyhx/
TYJ539ix90PBN4AumdP3BFji/jdTfjLbt+ycHHVnLE779p35bYBmxp2aD+c3JAwE4Qt7s2ZxFtXJ
zsJT6CDXjIQNVbttOfMwmWVHeErRYRvM7mcv8c/TAyZ6CP7sUpfnkA4ENY5DhO/dQfumyDzbCBlf
wTWEAd3CVQ/mZp88xc/IwADkqM6oj3xQJEnt9S1xo13uZR+Jmx0aqkNQc3fVlYCJkav82tyNxdUD
FGZ80WgBJnNe93F89CpUN2SnePqo6mf5OvwrB5tRafECstcmgC6qFy7c7OQJVn7z2T0BGUFbiNXr
TO2H/Je2qii9EulSympGF0g3ObUjYcDLQkaafl5PgOEt9XP8q3VO2Z9hWEAvt3YfK2o3tvkvES+p
svuCKKnbsuoIT1rjZY/Qmd+awTETfjPG0JdRqt9RiQIQfokpbtqsieKn8luUZyVb+Zp+UNhZaRNN
LlsYgonIajBZKp9RcSMaQLvlEf8ZrpM/GhdGZz02Nppj6q79Mh1AT+RGMnwA7KJJ42Fwxsh0nNTx
vTpLPKLOTv9ko0O3YAXSsCsOmz6mXSEItZ5YI4krli843/nDQ3I4UlXz1Muu8AI/fZI8tDCAbvL6
wl8rd+bRTz+pQ3i1nRg35YvDkiOQFvExdyI2hwl10Q/EEYCiRy5jABz9mnDQe/PXQqRKl6J2KP+w
Qdvbs6dUU33iBbKbA2mniX9h7aFbrJ9jbwzUbe7VaEEMr4U/httjTwjxUvmFwmV+/8A0vfqMrvkN
WOrlhUsUf9obN7zd9JmtZw7hggSst31q7sJ9502Rsz71Ac3v3/9F0379QszqGLle95hFJzF2ILTc
7MlBXT28ls/Vo3oAyozVAO4fI4FJyAR1GTl2QKff4gCQ7GdVLwBjGj/1uIJs9VG3JQDvNr1yjqSt
Iylg3cRjKH44GdhG3ga0PzZSNNdj1xfmOccbRmE70RXdCDiInf41/8Fn17CiQGn/iBbLrmOtND4H
lMdJyg3Ou+IqfZVeh7KUK33JPwj9s53n1rdR4I1ph9TnkANLb73lrdolOezRoCo9lM93WnfgK4IG
voMLeoqQ7U43nqAH9WK0C6/oCPxooBnSrgZX+VQDRxzF1/huwThhDjxldxLvr/5NfLBQf2JHYFc/
KMfmgx6czebJntHsYrD9X8ZxQjwq2nnRERHdQ71nGfyJPsMP4ajsm2PkCQ4FAOTNPI7YQ9U9Nx35
+C5/lj+jIwKW8AA6Otzu78bksDk5wLNQ3s1fn2GN7SjQoTTaWuMTD6d7mJLPENqLuz1EhSMDJWDn
vk3Txh+pGu1qPDN3SeqyO3berO36ZZ9/loRo7HURY4M6Reqw8s3n+gjg3yZpwJ0Mu4/wda0+gG4T
8PBVBBdaPKvY7aicX5gfZLmjh6ext1H5lorAGG6G6dfTLab0S8dwJ4p7QDminu419ZgmnvSS2Yb9
45uoRQRHR/SRhDgJN8uC5Y96tNtbO8kDDwTBMGp3w0d7ib3Ueq4Dw/VDj2qWE3oYxdjM8hcFdMuu
cqfrfAmnS9R8QaktvhvhDpTUnv8qZJOyYp2h+NO1xWBEwP/IiJ6loT6sgDSE13StnnSbuVwE5mdE
k3fOZ18IeuMzN5kcw76Gu4hwy3pXaxhwe3wCOa4oU0FbosSphadS26FTKvhC+S3f28Xu9V1BmtgA
DgScM4XnMLDGD9WhkgAC78C2IwW5V15SZ1UD5Yu9jfOEQFqiNcvWxvIfeHLFtURgxfIIV5pHxvE7
UxjbE6iy8C7sPPFuig/DT2M3D7SNaA7XbBwOISgBdY1nTfDSQYh8afQT9XisMBZEXkb3ez2imIH+
qUmLNnMkzR87O6OULD8UljbHlQusNnf68oqGUGe3NyArtaf+qD9CHXS2/jP5ikkY8V5fWOfGW+b2
e7HbjXsqJjIGrFzPuqO6sitQoWcK23GPvIPT9gdKJbCYQcbOlKDRPwa+CP0PyAq7GCt+2gm2fhuG
Ld6Rp6NGL4JKEJTYco/i906eD7OKyi/E1nObeMJLmEJqtGlWfBh/QtUx1ad59Bi+8a8gOf+NB3tf
zpGCYDHX7HMmYDrCaOcXgcQDqfh9fSN0ofwoTohuoe7EwKGbxLN0Wf5D9poBnEBReodZIY0nzt67
OgVadNIg8NlAig/I5qKrv57g887HygZRxxPrm0ORH2PxR1BPaeIWpfORIBguudhDjLIb+kiEZzvO
6fVPWtjDU/u8PKrJnWRPROSvcZvMh9FIUUV8QIJGiGTgCnSCtL2in5Xutgiv4fyOIluF2BAxA8Ym
H724IyJ866kwE4LH2EzY8st6mZG68gzLy3FqeksWPxouBKjrsfAr5rx2odBoHAZOAfTGfTx8SerO
4TZ6TKXqkd+E7E5T57A0O3Paa18oIMTTc+79yuMzf3by4JCYScFYB21xRZphrgMlvOephzQyGVqJ
h/0WvijsZtiNg2Duqi9A+hgIHQ2yLeV5kC6EM5yPPeYRnT39mD8TDiuUZDfioWcZPnj7DI5FXt3j
iNaW4NUaQvW2CE+TobnQpAX5mhrsbfaEgGzrldkhawOjODYRitC4NfwjT5jYZ2/UQqATUWqExECP
TtHsSaP47ZSpI9Y+AKvQgtN5gko4q+DKHAjVl236BRa2I9hNoBBtZ5AWvuv4Jd2XRiB5OjiM9AQ7
eQvCOEc0h07Pco0aTFZOlKMRBamnE3gdSCLw1paXIovQgUPWEmleEWGlYsd/aX7taWY+eADrF9Eg
jAP9kGWcy032XGT+httD3kmgXYLwQGCon6bx3IpoFh04slGmrlHq+di0Lr9qwSYcSX44lWTN/pHD
QKncZQjEZ9hyNL9OasRZThA71wcq3wuAOKAwDpXgSfE4pmkdi7mvIlRAvCw8NJRxPQDFkC/LN0xV
i/hvCEf4hyNpttNqn8x3Lpo9JzfhaR0iaiEcRQRM7HVrfp3hx905Hjifdv2FdWMeFFrY3gXleeJX
NITpNItOf8OxkB292TVP0Wf22Z8+6n21+6j/KsH89g1bRH+3BLsHEcsOvpNISpPPhI0JSeVAejOI
aZiir5QFEOR8JpcNknNxxbBEoMZOZZb07lOAcuDMNyDfWMY642XW3fSbsAtcOceYcbrXXi046NA1
D3Pffo3AXpi/zRV+KC12KoYQukZSI7pJdJGJUvlaXopzduCGdv1NC7bigd+i8cf2TdX9KxU8thsy
vexQXkpQoy/zX0ijhDQJgMlIDBJ9B4OWoGiD+3UfM7OyRujZs2TqHrBXIU8wMyHmPugfbj/h1azu
E/OU0c99RuFxOm8HyXxjbfFJZO5+82AbA1Pks+Ayrq+BUcOedSpvLF5WZA7pzqVewJ4+swdB06BE
EMR2SxN8L51ihAwFe/lJ3Bo5OOokRB9G6BSHBniMRy3qn/iQrix3PqUgaXjunSH7Cx+g+EmuxdU4
Vr6BHuZORwaM64nGS/oNHvdkeRx71Zkgv66D/BIOlzJ9X41DJ3vcVATpEXy0Y6ZPFSUEwuKtYTo8
FAIq6y39Q04O533caYH8Q4FJ+MrcsPg2ame4IgfIiuZWPJM9k7Lq/MzU6i9kqtIb4aVu9+8K1mWU
C7wLUOnv1fDbC7WSbIc23Jp4ZQOt3cb/QEaHDpXxbwpHCfwiES64R0c/h8NB+ElqUal0hHfJh/4O
F5VVs5FchF12JmjSrPsPHkPQLx/z5JG0j4qLI5b5XvmQfX2j2pNmiAijZpdWvyTFP2lnvfHh/eRZ
zGiOY7xcomOKU8voQJcQ74JXwcbhqNZO/XNk7IaX6SmPPXkftvGOaFZVnqswEN91ah/6s8n6+mEC
7UOfe5Bt/LLYsgBdrvvRyT7bU4tXwF2LfeE7rEFq2AXABexcPOsZ3Pmi2iGVl8aJThjNvTXfmj+d
pnt8DN/ax8SBSdIJ+hbFZ3MXXzHasW+t8VaJoLjsz/mQtjvKibvCcyD2QeTLHBwYQLMjvY+g5Wf4
b7xV1qlietUBZa4suU3wG3V4qbtKvyeWY/RU7U/1+Gf65DzjYz4KHwhc07+/1f8KzLc06k3kbKrw
r+5oqtrZR367Vzj3nLor0cjwoXNcV7YsH3sKryiKVwGIC8qMPXEs1YHuZ8EVCDT6DhVeDBLEH+Xo
Wy/E5sfCJcOkL+oM1DDld/k99XiQYvYUPSHgMsjeIh9By8MZByoieyQTHM/ljVig+JAX/27QDWOm
gl3bEjqCsG2fRtmfOshW7PjBqzz30LU8L5nPb0X5iLdHMu8FGhrdGcUXTIHTU5eh7hAUxqMO3Ul9
Bidev1HzrVFnZeMhDjW7Y/Fq9pe5feGpn0UawMMR6Bt1BwusWpV/VRwEDTW4NKp3Na82TuLyhwod
kGLROIXIHqxf/EdFxgKCs/3fkxIeC0XbTfXDMq5zh/wFcaiePGMFhNltcM8a24z/AjRGxIvPGKj4
++G/8sKs/6Y2Yqn+HHTj3oSxHjpsaCdy/K0+AsguCNEGYWPFsa8KuhcjPJoaz2sXwq54p05HCA+M
/42Il2yJgmV9EEJ7z0Djp9Y8QpDZiCq89W/831ZxC7Q366UpXyoqzuDG9fcBJjm1BuY9VlqZD5eG
7O1tZPvBU4wwjF3jQqZhlp/iBomEXVpyA86cn9lR+RjK12RtLOaYXZ3wN/HaIPXSGiULx5peebMv
ksvMZmJ0wwV891bQxWkthXvikny+IWIDfsJhU9VBnND4IYiqXTkKCqo2OHQ8JRnAQg84PAPywRV1
OAGFNMJgbm5ZNCci6LCEGgY+K9sOWJzZbm/k6vWtIKvR06f5i9Ea3yB4sa3F23YVb7OPTY+4NHwf
HvE3qQtxMbVcNsjEY1syAjk9klgcf3IQ4e+JipYcqhUIgrgdZLP1i91t/lOg6shrUDRdj0CSu3O9
kChT1GBpPW3cmH2HHfZCNSaQOKXfMG2avySa2LaCYxsill7m70ntATiDFfFF1RnfxImVdgVSYVi7
9C7SpsxcIbkgwiA8MchJAwkIqssOicPhPD1Ud8HeZkdc7bHIlK/+BpYMZV6efreVhMx3onv0SfmW
6j+pECGFRM2KGEHnGbxG5IqgOlyCEUkJpPQyPAhicZX5hz4kEVWm25Tc1cM0IdpNDYawBGQEVlcj
VaWfSXvDrKdUHtEh3f8RbtRE2TL8DMoGUgYMN7Vnf5x+Iso5/1D33DULzkoeaiGEVROEPKq9+O+Q
ImUHkqTwfZnOylt5Qa73wpOZAjF9C4mzyL9NKjSbmKsjiF/4KbwnH1m0Z2vgaorH/MU7sa1oJOzi
jhN+Gi456Km7TlJrmxWaGCflS5WPMhvcR3ybnpJ5m4HZa5iSJLjhOcVVTEOZAwzWjV1LZmTILW5K
MN6KVzrJ2nJq7Ok1ZhLy+jo61UzqrwxPj9t8ZCFTrAYJ9mSemeBUmkwOn6qmougyIOxdSNRR7CFR
39IRsBuTa5m7FA2ZxRezV619KxafVhvNUPLX7M5rKew0BBeZi+UMz52nMaLZOuEb5NKxoF6cGM8x
EV8DStqbYFY5c1Dx6sGZGCYEdTIEJfYRxVHtje6MuS+t90r414OOWcKtDJccqLWjE15anh4Ftbon
cu6UY6G9CWz9XLMQOpDvlyhAK30Wl23ybNxJxId5ZsQmJFfoKQklvV+X56DaYn9ZR9I2N97s4h2O
9vxGYIKVLXK3gAy5eq6Vd+YbRWI+U0/n6TYUSJttbLjfXnnwgexkjEfNljLf+dcCrQTNKWWXaiLf
k3JVD2itqnRPNYwax4DGesXyjv/W818GdZje+XM+Z0tXHAa6Jz0H935kWLkj7qsm3NnMfR1BCbgk
7Hygr23luBV4zdbPMcZnzkJGnPFSBaSDvBSpnnULg1BP0RwDXtRAsYe8uOYpUqL8YHbynvp85dwL
haAS8SvxcoqNTfZK2Z8fuHwq6/0Wjmj8k0zdmp2Sk4+UGmkJjW6m5pCiIA86IM5lc69kg2G2RY48
VM55RlXmoiloSND2EeVxeBdugKfeI3cvu8ytlpA5dLh6rpFHxK7AVAo1drir0N3wX/GbD6uwuaPv
2AOfMMLgFv6plO3PZgRndDu3qZNQqhxMd5u0pqtLf5gr/EjJVda29/7vk/kEq99zCSppNUg32IX0
xx3SkxrZDSbq5HKh3OsCIqgnGfbnes/w8/Ec/OVtWQ8MK39PZ3x7oBGEH5d7T3FHszxuh0mvQG8M
Nk0T4kvQBdSq/BmdIQQgiAKY7xAHkblBqEXbhoBrTLQd978i1RHZ3Dl/xPUyCbaHhIz24JQg25CZ
2iGrRdIYb+0bcelO4YFkA2kuNiNuk+lgDs5ynj744PFGlwAf88Tjc7kd/lu7G2+IfK6uPfF4qAtn
ZM2qejO0C6tCU9H49grl2COwQldAw8mNJrAIOYq+qcObbQsDiU4Wg+Ygs9O3d+OIChN+LDxYFgif
wQt57Nwht6liBIYmjt9cIzkQ2BtWdy2wmAx4kbgCAyX6dcZtKWPTGRQ1VmreTFfXcqS7nh8pnghY
9PU35jwfHoJ6FoByuovxnPY2asKVgZmMgyI1uY0SYDXPY+C1FpI8zEWAKZSf5W1KbdBXKu6EO8xV
YJ2P6UdrfXCjjDJXwet4DJKJFjAa8xgZw4054ydmKQ/+IBZPE3JLmcP84FFiDRAWKI75fBI99zgn
4D6kAkudJqB1nLbVZ5D2cVVc9nqiscGygP/UD0cmGaTiFxqkUWtvaxHm2x12ElWPzRO1IWwBpePT
YjMpZuNi6yjxJxLiXB3rWItdIsd58DpI/TClCrQNyv3LajlsJ9ZwHfv3FJhYV+2qfF+oZyBtoozI
2q6Tzz1vv3pL6Vfinta4pbggxjKEmDVP1N54xlzmGN5Ze0Z348dNTRsEF5YWSUBcHkqBAUNfcND9
h2hF/Wmbd0cLiI6MyBCQcCbv/nf4dwXKiS4yX8xJs3mo8/6/EWYvFXqsvqioImfqkAtjOjiVrvk6
Q9+mFmIvgssjYS0yPlrns+DKretkt8/qKzU8RmOzc88CSXaYhWAKDNnBwZkBK/GaKTweHQNF1xrt
PLA6OYBPBpYdiJ9bzd0SqdKtuW7c/ViKCKusEFIJNLbJwYJEjKLeedTk/nJ/PFemZUjfDvV7EqD8
aH0115B7InFiMiYHBpY0j0vi/jdAEBp/AFl1N6SYv4M0SW4KPhKlnLZ4rLA1AT4wCaCiqcjm4UKO
2A6IE1+lyklWho0aXSw0mnyjpaS222iIk9XYPrun3XTU+8ECvST6HxajdYxxU6DKus1XAf2r3Wju
F91DuI3sgUlGgksOrJK1VdM9s2x1Ponz5uDzJoLx/F12purp4zbSODeyk1HlK66cmYQWaDizl9TM
sXKfaH7XgKhwtwHX8Xawa5xbXmNyB/Zy4F10GEFPOSj8h8txVK5A+ps7dTaQHJZ5xHMBaBQVoquR
I/YIXpP1o9qo2wjoZAG/e4awVw0nfsGjbppj25BUOJvONhiWp/CVERXlM8iulMq97LACKvYQeWd1
6GjDfwhauLvMawVVCptCq0hDlLZnk6AXTaWQkC33WFmYxAO4pJLLDlRSJgXOhY0B44apLoRFClEW
uz8pfvNkgO/fvH/hpzoFyhOqX/ROFrlsz5V6YBpyF2Pkk0ALBOosUDxQSEo+SHebdG/FT+hJggSN
RBaP26c+VApWGohMM90kVIVvECtsY+pPcxCsYDZfkCZDNFAjvLH+GO21hidvYfBrx8MeZDl2aRpB
ytkSnI7hWY9KhAXePmqOY3zEHkob/4z9fet6UUpAujwhRrDz9sBeJVNy6rd5zVrEoE39pIxg0abx
6yZgYvIomLIg/ilJlYm/PLECNWp9BFkGJClMDx4cRpgVMNtp4k0mnCpKkNshs8T77ip88bMZ73mr
KL7r3EK956lxkuNyIJgHIXvJ6Zkt213wSgw3th91B7pzCzAyPsaArWFhWcEWSbPuBbCf71RE+HgD
sS19Wz10nDi3c45Tu5KZjTT9l20D2c5sLKDlPTsJAGVcBdGdYdoM2pVlCTg97F4bNvrOq8eDzFut
bp+4Xf/NhKcHEipXli5+pnwQEypOX2ZuCLADqwL9tLVxdNGX+gPcEvwAeGBgYIajogXRFAiLhwhI
HDm1cOXpTIikjkd1DSjkMNxCeQ2JuNhYfjcjFmv9nL8zZ1hSXBk70TpuD5sXMZnZjNg5eESR6Iv5
nofGzlMAWtFtzkdexnbZfQIIYYPivBO0PS8f/Im8mXgZUQIwa4VdSRe2sSE5tyY4Y2JzB41CwgY+
jE/l7KNYxo+MIcEZq0WcyVGf6eBoFmX7rcnAY+WvighiDpjxs4UDxUbJSWcMJtVXASyZ9rXFe7wV
IUjms4Xkawe/A4BwmlEdHpn90YRoy541Qz0tVz5fwATQkiES4+6Nbzb5Z2qjJOvkq9vxDfKE8ifI
otzWNphB34H624O0oJjM4dxSYQqJyFv0BSXTM2erAE6Ksj/ekGwe2kaJ/dW6Upp+ZjC3nwWUPujX
4lnH27PBNhvTdGgxaW6jlAhJn55WE593s+yNA2IIdqSko1NkIDmXSUz8WlevSQ1pU9pIklYjASNL
AVGVarGHsPYBmzb1fpXTMyRWQhEnGnGKaXQLkFoSHbV/oYV6+ythFQ1hVOwmWWYlTYpoj9jKMNkp
nLUojR4w5bjUkHU9CQtNr5vUx6QjExCFnQGxYt5k3ZCjH+N7g6/afxJP5hpWB2PV/rZF9DmFHDK1
wumMjag/IP9CXBPh4bHPAE3vpt7KsUeRbrOpVN6vBtTvn4e6vnhhZl5+f9VmyEpZm1nA9tZFkS3B
TOXmf0L8xcbtniAt++YwnhIZEGX2/77Iv9pWvz//qmYNcm0iRcPCbTeNvF81vP++KJ2vaRVHyQSB
U9TEl/+9INXTb3PRB5xqEBn7/dKOS45D3//7+fe7EbdM9NGK/YJuJ30P1Abh6/FtjqMpkkFVnfpl
uR5/xb6ErF2wGUffsDQM1kgC3t/pkaEha9+QrpsCWNtkPaJq27e/v/zvDxtwoSA7+Zf//bLOwv24
Sbr1HbWeduOc/37y75c0kjclm+1yfr/9/aVWN2+WSCdxhl2MNIXYkFdy0v26LfzPcuH/+93vP/z+
Th7iQEn1xFfQMsGiQ/LQzW2AujS1O6UkcnGEY2XWvLaivJktxYbT09+Qo25CB1RDhVUHZW6d4Ezr
roaCGmp09WOiMrMCFkNXm/J2SmWgnP91udiS+YVfkZblRAQNnrZWj5eQRmNkBdOWUkJLjREAwVhG
l1IAKKOoSFlgOOFacUfNszYRQzU6mE0Qj5cGnYBsGUxkMKbnuudAHkXNxsumBtO8kBLlT+28sQlN
NXOQsFwxpjK/iu7WbuxkrZXKu0grJCFdF5Ni8iKzSX1NrmmEUCRRW/26yNJzg8Wqr6gAX5sJ4Uw8
ee0FzKGvtTpCkBC0SAmoz1WLhy8OrhcqR1o1Di8duMqaqpWZ5eG5Loa9Nu7FRFJowrWNE84DXUOT
XMvSxqDLJ+pQteqikQLFcGakowUB3b532qEEsGecskhqycgbLHUEDuiIMAj5YzeqaaanQka3nkMI
7qFh01WI8V8nKxToyqx53XmNiWfwiIjnNFIftURc0icQIYW0mY9VyWuFUBd4ekzIaNCm5M8VNl57
aQWDVFFlNikQ6ohS0yYaPsaKQWubSaXy+qpY5A7lTLQpWjqR1OyMBYy2+QN+4AA0E2EhBBhiJf7T
LKFAYhnjzzlgj5dX6ZdFBUiTMi2YFRQxEFCAP1TSgBkoVukotZIgkTKgeAKmDSWJtRqQK27km7xl
XVAh9iYlRKBeMGgNkEfWBS1bVs0oGL4YT+/VwBULAo5EnWCehn5GKpmzC8tt9B6ilcAesGcdZ+9G
TzQqal+oAGmnaOCAQ/wztuskwtOLzBAcM1o/MvpH8Tg7aFSXRzyHIEqILXA2rXJyaQvvpQpruqnM
z9DBpk0GumsRhC5Rhl6nAYTUZleMUsxRMrQ/jawAJRgFvx4SXMPwLm9QbEat94rUTKfo1luylRA1
15oU81jM5T5NKsTUUBTOEFI9akJ7NgwMyLKm/9A3getpasCqbKLXjWBch00GO98EsfNNGptJRJ6T
IG+W1aho1+u0Wye4bamq/m2wphKiQvF6nXhEwHvKNhMMwVTcGfZDIh5jQ9L2uEI56SbYja4o5L10
eM8SgS7QuulvSpy/i/rXiIwpmFqIfdA+nnDzkA9Kth6wuiP6X8JPDal9MpHpjBwM/kD3ojG8UZWs
U1s3J/g0/RHeyjEPpX/K0kGgQfvLZROl1wAgqdeOmialvpCOaCrAPNqkzMX1pd+kzbuulQ8l4IhN
9BxxRlBsv0LomyR6u4mjw5DCmxW9dLGosH+qdD+UkOhT2u4xoa0+obGujIitr0r+tM10mLoIsWub
JLsRL1/mJtIuo9ZubrLtExSVZpNxJ/5GxkVQJIR6aijNm6p6aYH1aNcpOaacI1Y/oq4RQvaeyIo3
0CIwEGMTkG9QkhcG4i1NrkRPjowDYmwcLEaIauUQI0cVdajoCet+QjvtqsZxkNbakSlSfOWhfDZL
wOt9NT+kgjxugOamT3TWJlxDhrh9V7s5UM1eOK4JMA1hI0jWm1y+gm7+gjToXhGVU8OjoeQI+juK
NxNL5UebyG9gXCF/bREVSdLyNNPfnaKURCjR1oumKm/YB+E+tq4JkgcKMWFFIQohRHJCSFj6Jv0v
bCYAlYRZUBXTRRY8iLBIcCrQdMRGvy3wXw9LpE7ICVm49slleVgR5NTz6jQktXIdmvQeSlbjsRln
ezl96FElPvVhfbKiVTnK9LP0zcqgX0aaOkCxus3mYDI+5gXXg83+oJiSf0tcYOqixI/KiTabhMr8
EBJsEyz8E/B+y/0U0jHsAfETB3uy+ZB+llm3J7GukxMK3K8InZPn0clYcuksCSvbpjlOnpAZsYur
CkJl4AoboT7rRU96Pk7EzZaWu0kn0AWMtBuGnm6+aroLpfQnncNT2skKcNoit3Gsp6o0Jf0pJ9vN
M9oujUobyMwk/TiE471P5W4fwdCh8bCVSOAORzjNnZOs8VSj+NcZEvwACTNH5PCjcJr2HQYmaInJ
b30RTW6sarM/jbXuFca4b7SFo1ZFlFubSI8MvNwLMX+VRgWMBspWghHRFFPGFT2gwrGqCqkM2epP
8qwQ27K1DOooe5MoD7jHFc9I4rzPVX9pi44aQTYrwYpVkZpsnpNojFGDnm4qVcNLatgMXuULcpHg
BBQZDtrl+KxnCxAXQYEZjXq+PI+Iw0lCe+g1CEmdTlGh6eX8Dv3ngnD7SRhRXU91yzXWAhYEAT2+
bg0nKth5CXPvOBXKvyVKcGjAuMTv6ifivBTqzO6lVCVK5Ya5T4jQgyIC1qHHw0lYrBcJGjKmjBYt
E7MEwO0IVZcG9dg9EKhhaxeoKko6ydYamd/JSrRZmQNQGZ06VStHe12kpJmVhrbvJ3exsDcgOZRG
oCZ9DNK06qnNmQ1rRpQGXzUqUObpeIb1OGflP4j7OHPq2me9/mna0bSjBE/FcuT+dRgv62ol5yW+
mFoBtmF4X9QZMOtyyAT5uKzpsW/aGdX/WQQ3/DfSdAJzJDlfY+Fl0sCjZ1bXeGE6/k0WNbxZdJZE
tMWREzDNcxSN31FnhL6wV7Q6QNBHhwg4UwZYq31TENIjYn6M20K9aln3LfWj38qEG41JERwBtT9J
CBCjgSVcLwvL+ANTNRf12d7VpJF2sxRyBK3ZkzSfFxTATkNNC9VMFW+SLBqEBkkOaXhfaSS8WYxW
ZIXJoxQb721i7Sd5eOfAedFNXLOrTVGi9ifWqVvj13CqrfyI8lgP23yrMYnVbbaSao9u5XHJZ25S
huCrUaBXEAaHmKbAf9Ybt21OWiKvFwOdpDPCBJT1FwIWKgRmPHauNNcXRer1U4aQvDZDxMmQy6b/
huL+ImdfZhWmpzYcQAelma/rGiXXWUPhYRKrYDKcWHbIkbCMmoXOMxbpTdGzCxp5+lnK21do65yT
JujNFEK6LLPlzAvFvaW0njOdR4lQBKgmGbOCJabPKU61o0tXKmZ9jvt10jcFMgHlGVfdlAp4T61O
R44+j7pDOo7Nawds0avpr6Pu8KLrLeULteaRYflEJkiXvpFKSsN4jkPeq259OpAOoxHpwOjaJ4Ms
71XLeu4aMQmGFMtZgm8qZ0Y33klNa7+Dhg0cmB8LExHBPNM+Fgu4W4yPxQTJmKKl9NGqzaWoFNzn
1xVZdxaPni0uySODq+nqhsklJBXwBNHnxVP7FjvLhDBCYGfKMWmZ0GcnuFQ/KmJfF4HYn6It6dlv
mmHG1MYI2wUYXW8l1YhtTGGCh7RrUSCS9uFYIIhZFfDd2CZLlCcB0cCVDbu7IubmuRmp7FZyhbj+
RkMA8FlKmnScw/VJFEcpkBGHCMinlWndogKg61kkegguA2cEEEZCfZCyNrsOCQqp8UBzHf3ENqiw
PQY/vyi4I2S+VIzopzUJ6pTavNcn6EemgeKziRoClDyc/nQkhO0C9VdVWhXCEx+fmQXq9xK9mtoI
3jQr4Y5V0p/oT25AwU8J6h3dWLNTh3cXJLiSM08Ww6fFyDa+AO2TUMuR+acuoquS9Ix7Y0Wlmpqf
GhUrVngmTHkFLQgVNVxggKlfh2uJPXZ1hMf40yyYp1trlVA56T5wHdmvQtlRcsgnb61QtmpBbuPi
Wh5aymhlxM2KZnTpFR5ut7I/iyuJoSZSrzZFYGQL2AwhFTWvKrs/goAJhyKPFjHLZja/AEcni6Dk
lID679fNWc8hf30S5DE6m2J6kdVJuJPuKpyd32vbNbbaHUcdNUzNpNc4CC9VaezDkkTBGOhqiiHH
d97TRS+NJ5Ihp8yU7ymLEZfPEqSj1QI/xGgFv9X/wZIbV85QI30y2eW0LqiMtoFAYdWncMDnYpXz
fUZyfzDqlr2lwVuFTr/QiqGfNRkCyzmPE0qzL6xoAP8f7s5sOXJky66/Iutnodoxu8t020xkzBOZ
JJNk8gXGEfM84+u1gLpVmVW61i296iUyBkQQGQHA3c/Ze+2mJ4RmdEV3GGsT4aRPz7Bl6pwlKEN1
E/eJ3qd7N23MW6vv9h3lkc73wnMwakjbVVleOD65nEYmmdK24NopG6bbjvZh4Cw4Sj18HkKGVZLA
0vlo4YRmCot9aMg2lZ5vamSvtc5ldHR856rwLckG1Y/c7AEBjtWL6O2KpmLIKVoUlP6mZz0U34OI
VuHU0ZaXqgfbmdDq98aRvJCsfAnCUp+RljQp0ZrXBfL/oKT7EQQzRDKNL8McZOv20FDV6NL3mK7k
W+8jvx6DAqmGRo5fY1bJugq+JdP4OE0jFjJFAbjN00tW19+nINsRNerfJ/ZT3XXvQ6QQ0QYsJQvK
HCt2t7gyqN0atTjUECdXIwoSPR/QK8hDJ+NzUJ1MXbxUE0iG1FRHF9rAlbIdifa2u6uJ/vgWi/7T
7LGRSBtXSAcT8qp24/jeDpNnp38s8tz+mIi9CeNv6VCBQYbYu46jYW460wmqFeXW2DoPDEhrqlFf
Xam6XaPo5cGt6RjpJ7WFoBRTWUTRCL/lVZvoLOhOv+5GvGcaGr61Hj9xwSIQBlod+g6u70UXvhMZ
/1FAc6SqW95WuteeMrSUHaOqO8kPVQt97cxokLCZHl9bqQ8X0WprlfIlwa3ItyUEtNJYVwl4Tb3q
CPJKWdP0zSbjCn7d6sOp63xzb/gmE/7gPKU5GTOdS+uimHYDdA0g7CO2gxZwROjsU2OuuczGxJ5M
ajU2BQXxtlwFPSjSwChu8PjSuig5d4PSes6U+jSJSdpEbU36D784NP5iO07OjZkQL0byyQZ87Y6I
l3NdSKw0FpEIbZsRxF4hGB8sSCAK3xa/OqePFazqwUXrEcMcHrrA4IKNVUAj05s8+OIjpE3ZNOmX
7fU+Cnk8qBUCZq40nhKvWoqcSPencT0m9JFDmnEaSQCqrt4yHReUJzdjXeb7ysq5vFos5bwuAGxe
Pw/dNN0kNhBynMak2SRbmB8Z2kWgSprGjLmmlq74DC2pvzVxFWyCnmyx/7+z+IQgoe7f/8i8+z+i
+P5X8vr2mv41jW95yx9wNus3qSTsNSUNy9DlL4F8Uv5mubphuro0HFj1EqTbPwP5TPs3IVybEV2Y
FjGR6hc+m/jNMCxTcWYz0RKm0v9f+Gy6Dn3t10DG+QJhzrshDNMQ5rwPv9LZIr0wrJqjddekSC4N
OTACTQrTaZ/vCh+XEaG7dekLAB8p85HEDa+nzov/q0jKf7UbroIOx94ICZvlr7sx6TXB5RNr2bLI
ia1JDHlsvPbNrcWHgjTllyy/w7rALxJL97oRnF0BK7PdLz/d7e//7V/TKXVgeX//NpQOhtLCquQ6
lv23cEJweRHZs1xqBFXzlZdYyXrUNQNJCtURd9/3+XPseLdOqJ6TsSI8njOn0LGHTVmmbWuz6y59
iND5v9gtywLV97cdcwnj01kowdMzXTF/f++vd2Hm1//4N/2/DzETVt2tPJQBI3o2AJdbsN03+lxd
SF1bXQ2U4Fd5QGQHAwQVlhGX8wDIg9lvjVq/65yclbHFBK/1D12BTlgfkgqy3DYePDmnZ2FTV6xr
c8M6jX/eJIULwN+mZwWOelxnfU59WQXDzVSGcy9mfPLKGefCZIketUYs4wiMwcnx5JTSObCA8u9K
26cSOvTb0UEdpk29tvf17Et5dI0sk45l6UW0C+sd4EtwCEm9doRJ+hdZUSS+1x/doFDvs2jnv52d
RTTdy7zyNtr47qGQNusoR8iydv2D1/XNFgIttvCxO/rxXpfrPKT/3zhU9+bQCTf6UHhDragPjkmc
qK0C93Zllsl4zIz+wfPJmpZt69AlPgp6tJFhZKdEWKTYKNwzNqZjopZPeRhHe9IkVk4HHoPgVmtj
uKvcS/YywHIWsVtx+kV5HmJa4RBaEKjPZv5BsmA4zzEVQMQpnrWsa3yyq6ntruKpJMKitg5KMrkP
G0nlQve25Rh+ZilaSIYL8ETll5tNt7nyb0vTBLTgGQwf5beIJLvyrXdnHVyXVcyi1aoCX3YT1wSw
F3OaFBF+1CTHa9ukTeoSreynhChqAVPYdiLI3rI2ZmXcTh6GngwRiq7se910nK2hR/uO5PSt31Vz
tXhEhtZ/lwZrNm0sSSIb/ORQDOWbo4uN597qk/viu9PsHjIN1FPeE8GQCW5HYKaaKb41Q3Nx4+QT
wCgagNSEsZhO1K9M+p9IiINV5v7Qi/tQR3WlsjG8icSb3xUQNmZR3XQlAroVqRggGcb955DT0i1o
IdW1ghCUulDMCMwAJNiy1siGczvqBJ75LVPRlFCEhLgUXY7Bdqgq/L2p8z76oOfHSCdpaey/EsdA
9aUjgExaugC643jokkuiJhOYEmZI+YZEZhuuXXWy495bhWVtcwkwqp1KTOQVJhomx2oPC7UX5i4a
jeXuwvT9eZNCL1qVc/L78pxml29jmFB7MsAvF0Nw4wBU2iwI5uWpzp8pksvj5aZps++6MpJfNlme
X/DNyzt+vnd57ufD5V5lD9M20uxdO6NNMqMLp+t+sJ58D1HN8lw7Z9Ys9yxjwt0/Jk9GkOn09rUy
O/ShlddELvDmZUMAmMlVXrnOanl5ucmVHtBanTfnkAGlxleK/EFDpLK88fcnf79dtgpVLCnLI5JZ
HhJSlR2We8sNdA7QM1fLW3/Zk1GIYOeN+rqpMRVbpR79voc/9w3YjiTmbdmF5dlx2fnl493l2eVu
uewulxAUQh7+tXnaZUfqkxYch5fG4an5+lsf4+80LE4e3wZRWSEOaQJfbrrIu609se17AbkdEmA1
VDChh+4htOqPtL3pvDF6dBzjlKXOIeuz7ptbTo+WCUwKlGeR5CguKbeTEoeRMxnbdAdwH/qBOYi9
xoWdKZ8vL4SkEd3k31maAwwrpKzVudFdhPwpcswbLxZqN5YNllKpULS2YOMoGbYB3au6skA0ol+2
/cLZ6tg4g2zEU0v+pADtUODqaQhLuOL6Pc8zi8+mw4+dsdDPzBDZvVEhV7BpJwRCv1cZHfwcGpk2
eMFhCpI92SHTA2DCrafV77U7ovS3mK6D36SXhOyYqf+3bMIYMng1ArwASEdoFuqKapu9Ei7+iXAs
/NU4JWiPqGk0IcWsnrVhHdCHyJMUTz5WpSoc5doNU8QLwXSjzct4zt8fZXtDTROFNZmkm+Yjdn3n
5IROQf8fy6ERDAQENvOgRaZF61jTukJZJuu23ZS4SWCGpazqrlQR0nqgozDCcKcpDva70/DvMsDV
Q2DfuhOoVmP0VoZl25uw/aj69NOaprdOVN9pSGV3WueWOwOtERSqjBCQsCB6R1CEp9yIYCPKj9YX
8z2AglSxcuLRcDyNCZCr7rUeQMy4VQukwQ3zteMwjoqKXMeY2b4ShwFw7FWFfIXcKrBAE7jyKQUB
6ZDeURIrQh7lqk5upchxXeq0VYqCUPG8O6SlfrSr8kOXcABGX66LErBD8ByyOsX6GwV7lwSN1G3X
LpnBT04L2D40CH1H5A0TEWNFrt3rrVltOyvdmjpeOpBab0ZafjoD/v8CeNUayhuWb0VcbV4cdYds
XAny3sqny6Qh3CHDljYPEUb9UNEpjTyEJRwBBtGUtWvugfSS2mKc4mTcMsUATDA7HdzoxjEClqQ+
803L8YsdzgAd71HZdsPaH+nE102s3ebMZvbd8Dm5HF6x50+byJs2ftO/hLmgy+kn5OOwLA/Td07x
PZKVb2HsplBpYQFX1DrdDCPMHJiWVw+odfPuTlpzFb25S70WamllvFY48cwgw8deSOQnMkC7XeAr
lfG1yEhYUcVNNCWAE7ocZQ0DFPijWJUUIDUjOYWVfysCOvb2dNc55t2YYsHyTInCZxiOgRdttA4h
vuHcMvNDVEIZYkLRrIUoHRx/uKt0i0iyEnclLZgvRaTQlW8ch9yk6uOmCqpisSUh6QX2Z4p3pXi3
MlZ4vUvXIm3hhlOWW5GPfQ9H0SeFpDPReGfu2TGLmyGqoTxSDcXbp5B3thr2RJESOJAC3HHL29rR
cUZp+EnG+AcQ/DMw6ccq5tKkUo5D7VBKFJRk3d0Ooc8XPZIcUdVzJfwhlzRjofuBkPfJ4pOawp+E
k8gLKHoHfrseXJtBuBrrlZ0bu8LtEMd2BJL40VVkEgfZBZi86PY0mUW93QxPjgN8wl/5TocWZxhP
TkMOj62JE6Wn1TB1Laq9O2MKwOMZpLL6XvFSwOOid6M/RsAQr3rLfHCnowzxLgIPOwuRPIyR8ykH
8YoGPda871qAI9iqLjZT2iDK732Vkt0ZQTlR8iPr06e8MOE1hTt1hO/erZzUDVamr5KLmyQWFppx
SC9J6ZhrcHGspuZXlud+f1kHlbn1CZGJ8+KhZJDZJZ3xvGzlFWm1LlqUbRS26ovGJGZrkA6K7hdn
mu/pBDnGaXaZMjXSl0LxTdDIxaAW3hhauoa6jnfKQbsFmxG+U1VwNhoTEslyNoID9kROhlpPii93
1+XleDL90kXGmKERIsG5qN2z2RjuudeZ6eWTPmwIosFihyLPmRjSPFEMdAEfQoQ+l2TeE0s0FGVr
GMSt4/L1dQjuFXTqvpqIpGttm+/py28mrLNmzs1QUQDsutc+oKBhxCrhhx/hKcjBO7fuSHo0v/fE
vxSX+V836VkVxicgQDhZ2vCiERqTGFRRSRE70ROR+1Tkt3UYOuiRLEyv8ao0pvYi0xjUjFl8EUh6
E7smeQ2Nf9Mbpsmg15gX3e9QNSbJ+U1EQDsogOxF7uwNVCsHaodnq9droAcCha0hKGTW6akY01VA
Jj3vBZQVzD9ikaYRwXCkYgkjx9la6yPc8g48G0KXkewlcnLyK6C8x9Yq1b4pi/YS1312wZ7QZ158
qYkW3Olj+RbmcE0srzmqqI8PapjuvLYfL9YgrYNOVKGfxl+Bwz4qbCJ1x59JObLiyc4vvR2fdURc
TBrtJ0rBtNNrgr2MckX37QcpBIgZyUti7Td2F6MSe0JE52b9eAgkoN9Y9/YZc+Fry87wREwlwE+l
ge5G+pnWeXlU6E+zRuKJnW+U0X/2sp5bpxzozvSYqBEh0S7qEYw7DTMXy43pLHlec5Fm+KbAlO/I
PQBSCrg6JXhj7xnTh8yHW1u9OeGKw6I/LDfdfE/L6R7h6eVu3eoTJdT5rum3kkGKFV1QHoo/9W5R
4ORYN/98vLxsAdBMcAyzZbC8/lP+9i+frC21ik3iOrM2Jz8q+CMocrm3iPCcOUHyXz1cnqvmdyz3
lptl4+VtPx8u935+lKQYiT8SvMmy8fIBXL9trZH7JTnzb5mQ//lzcomR/FfblFz4QyePVx7BylfL
FssNJXbwiz8fw/Wuf4/s/P2zfv750FB/bGmhQvc6a19iyxAEhSxv/+V132rxGy7PxiTNM42dxX7L
zfJ5bQtdRo74HkSFdzaf/2Zc2lyol7tJV+8T3/iegAO/MrzohrjDhImnmTw5NnDB3NdvemDY8FBG
gBss8faRT4cgi0EHQl3HeNjSmyNh5jaIoEANAOAq5KxkjrZXgZPmK6qh6Xls3erKatJZD+YlZ5lC
PNWCur5aHna+npxDDc2ERsripi9666TX5iM9HVjzJkvpxPaMtZX0Ng1Kp92FQPD3Ukrz5EIUnUR1
79KbDKxo13aQB6MAansRgBESJmOYHjjXUz/beCuBKkDhSp3ssTqN7B6MAiCeoyKzc8pPBMR8ZyE+
nbpMo3E535OVwSQhV4y080N9vslMeaiZPOxpu/1zM3/SpxPSPzjnOl7SzNyWBXsy2T/I1MnOSKhA
Xo2sCeoYe38Bd1YShL0WDcYq0yG0JfH8UzPf6NQuaqIj91FZ6kTJzhKNi6UR1cRK5eBnJSIUoNYM
bHxHfCDLeYaXKR8IHObG9lOMeTba83mLytdAc8ya7zH2jXWdONSB3CKdef9UGIbw0TWq4jxJCTWB
QGEcz9k7ukCYBS1uOlWXOxlYx3QS9lHrmp1XsjKcEpJEchWBoRzCV68cgC1G4TNl9nDry1yc6H2K
03JvuTH7UZzIqZiujSRjvYR/itqPZvITQIhHwrhsVYwq21CZIbJBKvtYpplztNE3ZZV0V6PuviuW
8yfXrqpDRidWmx+185HC+oI6peVQqP/zucCltIKWEWHMXZEx6yUsyTotB9ZyDy2NvyG0J79qddR1
ptGc2r51dnY6mSfVN+Y2jqKnSVkGonIiG2395M4vLa87fWGeSPGpAppzgcF/JcSD64t82tsFK8ox
x5RP+MOVa2suUy3pnQyRaqflHqI4nCtmSABVWpzD9OQ2Yb0LW1srV6atkfWalE8TyTiV02O6KXsc
aqRWnhwo1idYT1ANt8oa9M3yLCHWYOpN+CRaLqOT++eWy+bLjSuPkdM+EBcRb9oxbg5ml+KlItaN
2TQ/VpDS/JHzd9jMB/1yoyMNRE2hY4yCEFYHdnScgv6fN1row1FcHv9+V9MiMNIOK9xWmx6XF9r5
LXnUtn/ZcHlp+bTl9eWhK2j3mDGm07+98POvLhv/fKia0lxZLVPen8/9/KOFWaeHsX0yI0kbr5oz
4pcXl5vCd1gCWPhQf+7fz11ZNlk+s1z2POmonKElt6+XV3oOOGVFhD/OX8XPv/233fvbw2Xjv+3G
8t5lu64J3xOUIVWE246URAJTQAjM4bT3ceueZB+0q7RCi2ulIag6Cs6ABMznPLG0S1TBA/Sp/KyZ
peP0kgGYviDe9G4N7ixXR+jk76LSMBzGBJUOlY3B0k70Q54YBibC6da3wTUyqw/GZrrxo6faFVsC
+My1UcXvyEUsrL9KcZFipWvlNNFNzk6LVh4JrJi5WVsGLzLb0mEE5Trhg+/7YTpYoSGwExUcwYa+
hfX+w8tGcXba5DlgXQPekCOlNwfafYgl9uwElK2a6SCSfrnR9Fs6bP558rKXVIzyqQteiybYFNUA
NBQhV9WBtay6b1nHdbZpkBaNLJ6uJ9lV6ziLfwQa4gckpv2JfEkBlN18b636PW4TuDJUOtZdBOy2
GaJLY3U/ak/epjb6baSofhDXx0h/Yp1mH5MxWU/8Rmuu5x7mDp2SquwRMMgeWGGg7j1bYBOORq5E
KVBi4h9W3ugfmfd7gCKLzeRhUYSP/WYXiugUAFwZp+Cdkcc2FfQAQ5lfxVslcht8Ug32gqeyHFyK
Sb1Ht+pwO7VOPHel3/qyfmkESltrZGExwXkJi+cpsv37tI63UiGt4yA59z3Df25Ft11phISCDTda
R1tzpKDDqWwdkt00WDFLMO2qbZzqm0ACX8UYuNpOI+M98WCSzbrr8EZrnHobCTx+ynJOgxwhCuTG
DB5pi0vzEnlAlnoytB4aFR4aypf7vIvotIIkv6b4hS2ejKlrvcgdAipZLpH0A26gnjZdV9h3CMQ3
pKmTLZE7517r9bOH3CEqUvOQZNmwSrxAHhHpfBqZD5Qg87GIjAmujaZv19TO4PQgAd16Keb+2mtB
s9m+tmdCAvM/oK3OkngtUoGQxQXuF1jd3O6etG/kL19a2bd7J0upchCOdm23hbHLxwgCgozBNOYK
oQhZYUI3KfL122T0W4yQKC+DRLPXbQJIHyF0NDjTOpa2gWhN7pFNNr+35f79ffgf/iepL7wPMcrS
23zPi5EwgaD528P/2H7ml9f0s/6f87v+3Oo//vqQN/3zQ+cG6V8erIk9bsZv7Wc13n3WzMJ+baX+
37743z6XT3kYi89//NvrB1eZFQKQKnxv/hKLpWz6Yv9Jr7aKX7P69a9RWst7/mjWqt9o+lmua6CO
+2uzVlm/OTqRWNT/XduWtrJ+NmsdwrTk3JhTZJHQxKSrWNNdCf7xb6b5m9CplCk59zalpK/5x3//
L9/+z1/j1/akoRt/65PqOh/HRc12dd22ySRiL37tA5ZhSUvPaK29nZCWbDKIrPy0PhLl9JhYOBZa
g8CI3rHeqYO6iFlMHTYzVj93KAUnGJg7Sg/30kl/1CoJVs4k4V/kzOp1zf+udBbeaR/uzakd1oYZ
EpJJ60b651aMwzoy0m4VeQpjWes++agatkqDuG2RWuPH8tD4WFuJ1TqzUI4G2CA0UBJ9tDeGYcJT
9czrItbfaPp5kahPIgs7Unew9zWkBuDEQDdU5u5X3JnOfU3FuQdya7RRgGLB2yU1IO2MRKXrQtE3
igZhb1MDVLOO8doRjli7Y3BrZcrYJ4LLSfqyr4rge1FMzlGWcsRB33OGTtYllfl0G4WRvqKGJVb1
twCx2gl5Jq0lFxJXnsdqlyckv9LjC/MovJ2QO4a9KnBFRsONTfyJDjAEGWG0VgJfuGFR0LVSEnf9
Nv/MbPfTc81kW1b5syKDj4gI/BIEJIwTWZgBWZzXIsEXedE7SIM5TiXlUeatalwB8LyMyNy60fjY
p8Z9qjnmKkuDJzWVRCE1sbUZU2y+jtlUm6n/8pLhpqm82yTC6FGKWGytjo5eiOYZMES6i9vQOjKB
u7JLoW5chQtvqgsGI6O4wnfw5OXUSZpMUBSKvY3nA+dxYMZ5NkHIJWoXS3Vim/f22Z5dgSVOXIUW
KWc1U8yTziFhSss44W91dGVXIoM1RW9txPyvHgobwWc5h5UjJaBiV0S7qcczLeI7KP97MllZELZU
X1LFPEFz3au6oVo7QVnak8l9MUh+VVFsAWcIkln/+UIihyoL/zsAabqgK8PP3iNEuG0w3LGWyojx
2LUZzcHIHl4C5pTXiYNOMLUYrQXLx9bHtl3ou8aRz4JZyCapOqCaSv8goPq7qtc0PR6qROL7S1L+
X7r7ag3RD0uOZDS1/LpkRb26HRRIv8cJ60l00aEGED/1jXOaj1h2Js87CrBHBUgOI4ZO5jb03ofS
+iGK8HMyKDYbNKTh91mbXiOvBaMNYXH4SuaIGtRx7K7/2hksu2LvViNol+n5+ByZxo4sx+1Idhdm
MaYNtU8pFfenqX3aUyDu6sF+JyMMsE7m76Ks/qDESuR3MgZ8oca3upf3hJiZ68c8ksUmY6+vWok3
W5CZjYHrFnPidZ8T+qHCleYS/DynHnRWT3s9yvOVF7zHOkogy5JcP2gg4955sSJUgJ3XW9e5oj9e
VNeuHrPQtmmelUx6eyhSDoI5B1PvlrTrx6CNVpljkT3GCR0YyWMhrB9M2mBcNOQrU5kuaJqINdah
M/+nvKeyFcq7iDOukXIWMF+8yo2gLSJawmVCWbojXCDpq60Rw8eV2r5L3G+WphBjIw4s2wjlV9my
AiPgbwIsGoj03eh6UP5pelvSLkBCFT74GvluvtGffRXB18twE6elGq70Lm7x7fVfNJUgqyTlD7sV
AQuStalVEc5G66VOguBiVdXe+1E6Q4+Yi+KxFbXXJjPCXTgwSdAb+8tDtUKwweAd/TtZQPuPvVK7
twxAyu5HkjHfTKPIWoe4IugqYijxrWAt/BJCj+hI/kM1zUxlPSj/OZZmdmAM4DC3WMLlXWVfh5P7
o8/Gu2GY2UZJ1O8LAJ4RHYZzJDXsW2VVr0wOULMbzr5B5PdYKOh1E2A7lzxQKLpAmpyOyZJhwTJI
w+Glpw+4Ejb5JZr7ZmF3tquP2Ibz58/UbLfIVnmdpDCSmVzzqw1qmuMJohuq7WBLYzCDlLCrVepF
2k7OeoJaqH2UkQTCqYIHGjltNWjhaQ7Kcrj67OKEbljykQ/42n1sBbkvbw3qV8AthVip2JDkc6Aa
LQgQ1FBbHdvev8P/gxUw1jrKBsa1sIGkaudRMFE0Q5SzIbN7v9AJwkgLwOZOnWyRrV+PFChSrz4H
kmLEJALc4gl4rMHEet9A49IVagi9gMKlB8iDkz7wgRalj56dYVTCHk5UDt5/r0dU2DmEYpCYs8pD
/kJQJRuDCeHroCfGjlhVhlgxW0AJVeuG4kcYunJe2F8GYutRKA/PLBPEfmiftSab3dgiX+WZxswv
m0hnJqAOeyAee2iGvm8duRhwUaYshhu/39oeddva4YqnaL0POMXHil5QxRo6Me1HmfuPJdG/67KD
JRLZKeG4NniCyMN1SBsVoXB7Qe9gbvsEVGrv0Hw2/PgVucj3KK9YQssd1VHiqpE9UKxf45TZZSy7
dobk+2ky0h/gz8mxhX4xlDdZNyVrWx18sy5X1txeysFltE548KSJvpwbTGTUnnvKvrp67Jzge6jk
xscGEToKuJmJJb/oTnh82NXW55elwg1VGjUvxlIq9oyqHUZ9pwO4ygjUYZ19ZCWUQ8UGGVFMbFhM
mnvdxXRGvdkQN97HmXHjNOyjxoXkKmbZsQs75t1aU50dGmRJ7I3fxtR58Uvw5NUAXi7U1dH2yUmg
3k6673jtVZzIObRWvWgDwHbOKRzT5lTbSItwQBSZF676sHylR5BGxjHzXBaFhfWlzIIjf9zQvq+/
B2V1KGjd4j1DztPDA0NQL1YtDh9j6pKzfqwzLEipPZhnbzJ3ethi5WPWJHO+0LBVtEW9T9U8pRGU
isoG8kDKG3J289obknSvI0dZa+54a9+0IwderJcvGAKgePYM0D2RVi4Xs1VUFdNVg7gmbuOQ9lKO
daOtuLZYbxUn4ioR7XOHDwjXUrFltUzQ17MrmpcxJ1tVsE7Nmb0dk3SsN6y4/KMdqxc9gsxVGvQa
GBofIk1T5Cgzare+V2LmF+oQzcslz+rQAdSEXaX1M31hsUWgfXb1Aams/0ATPNiI9NMoYTRGo42+
oN57ffJqxdRv64KRFGESdmWXi1UdYlRyBQ5YS32DKAJTJmEmGFrj0xgSvejWDahSNFX0vWrYjGIY
mOhQwvUbYx/hlaNdjk2HJR78pECH0lYO+wnnEMjWAOxC7kFbRAqcTxAUJsW1i1lgewX6ZTD51eNR
4xA1aQV3qblSXdieihrvU2Pr6aoKYrhGntq1CrRJahak24AWSuKgJ2WuwlQhL4xLw9rNiXHzSTHn
iOQApSr5hOHKmdqHDr0WWI1enBOX1STq4g5zF61s49nGPAlXhRhCWcOlmudcsRauxl7yVUeY0gki
q7UIqAzycTtpd6l0TgXh3vveYQgcRQkVImBmgX6NBTld+Igw2JVoY1CRxVrzAuLr6NuazcguleIO
//Su8aq7IDT9a3vSwdLVADf5EaoaQ65uPtUtgHs9KkC3ZR7odhOyuY4tSOtKF8AaGvKksbc29dyV
w48J0Bgj22j6yd6xBAvl54S5y7YjOx2WVdWdXSRkelq+QXUoV1Xmv4VTuzY6+peEfmdbzGOMblBe
xtbHtMmS4zo1ui/iQjGeZ4Sbu+jWgExQksLJME/bLKabTDU9awBm1puX/qs3i9cxcDZlbp5TA+VF
mOA/DFrzuZTZro0ba2VFKLESoOm04TZMEeWhJNmjMa7qKiqgSMAMNXSgjl3bilUfTHduOVA1SAE8
m25+sEHTxV0BCrMA6Ws3FnYMABGsOmabuqBG4rjxXZ1zebe16B73p72KGmQhqmEKnhrRayjETcZk
ZR4N/djFOpYoGC4OPZls735I11/botXpwWecJxVd1F7snQQ2Z/oxBYpgoa5wrxwpcVQo8YD/00Zv
VuVZtQnz+p250gszvWyYnXq51RLViw0hFkBGx7ZeNwOtbcPX8aD5uP6dHJOAZmNoxU7WOV2+4bD2
lixCli0rNxxP/gj2V2+dc+tB4Ot7731yeuJVGXNaNzPXGXK767omOUTCtvIS7A+bOOjcDe1cgFQB
GU1p0txYQM7sCT9gZVMhi3PtGHMC7iuTlDs6yhClmieJg/Qq7qKXtCYUOcKAatIXIQ/VgV1sZx2a
vf6Ig019a8forAWq3Q9uw+Eh+x+i7cNrs5p2VWF+JWZy35VcSh39LIOEJaLqCKTIFT4vcePXuO/d
Zmt59QnVP8uYyqS8aDj7jq6BF3oE4iKEkqX56LvwrMq2J744od7HGDqxCrtyu6Nj3OAuZigUuMGJ
9qVYinubWufKt7V3FFOiYSqb1R0k9DglCYMDeWN5Hlnr9RaP+VvUE51LLQAyWM4IZ5vMSVjsgPd0
A0DFwj9YxFAGq2YMDuQngwUvy44eFoeYoQc0b5iIXcd+vJJ1CewXnxCrVZxGDKdfUrqXoHZxsAdq
m8cFZN1R/UC69UQgdnOvXO1OZIgcImDSFrygyP/uZvxyceiBi5itPiNrk/LOKljNq6mbuPB7DgSc
8coQxaseG9iywxjsHPQK1tgZ8skWCFYePygXI3KoMJK11oOmAvpR1bghhN5qxUOEObQeYNqXbZVv
Aj04ijZEVpNOSIll+TiOaDBGbBtrP7TftNr+XkTgZWrjWdmzNy/C3jRPo0wiCgI9oyQ8094KGBVl
7Ky6ZIa+o2hoa9R8gY32NdYJWct/NDVS7zwUBCD1L30Y5MecSwGpj5J0VuMeuQ5sIKt4QAnVCYP4
HIdQo0rcipr2UDc1jHkxvkLsTMqvAwqz75kfPEWS2HH03jACR4iIL/qgfymteoFbc5CN2FjVVCLg
6UGJQ0Q0UpNUFb2lWUV2g2ZzDtN/YwyJicw06OoiGqY7xRDl17dZ/NI3Y3Iy+poKex9dXNF/tNmX
0SuFuxrOgSDqwaNNc233vb0GiQGbx8rw5PegaRt3diRCm/ejjsiAi+v03jcPC27gDjOsxYQ1pJM+
1sqzCIc1qzdtnWozBV3Ku8T739ydyXLcSpZtf+VZzZEGOBoHBm/C6DsGe1KcwEjpCn3ngKP7+loI
ZeXNV2ZvUNOawEiJoiIQgOP4OXuvjSAdReWq6NhV+o3J9nTSw37S3rrKu3PnLNB1TY+qjUtmfeaL
GBp58O35vZDbysjCVZGyuFShdcmKTuw7Kh4vtdJ1Pxg8RyN6/cqv78OlLolC9k12Xl4s13B2nY/i
U43mW90Hr8rmTvO6N6/x5y1jzJ9DhS8MMFE9Oc158KkcdNvF9P7HjSuiS1EXL73JEpUEdC16zb1Z
pM8jeYngf2nLrNIcmxbyV/Zi0wUTEAUTucxcTqZ4KufkIxNm+2TFGCLScvgCCTq0KUAu2/7Ao7a6
dEH3nMzxy2wTAyNaFrDEWWh0UYWqgc/6z5e379PiV6b96mAkXbrHNLzBf8djZzlYnr/zuOd2t++Y
jldHjKwI3J3wQdBWngppHsK4DI4iR24davPaJyYCaEgrbeGgoYThA5bWR9p7+3LI/V1H720XWwkr
Wab3t82kr5hE5RE299hr+8cY8ObUDL9LG/BAbHlqE4n4oZXiTbfA1Wq/L+HlUDr0QPM6VuSfg/Hg
xa7+HvL60ORQUPrWLU8MhQFraU/R4hgWc0Do88pwkRlNzvmM1E8UQwfPQFOZupoVzXI3nOkSrgBq
XUtk1+V2Rc2Gj9Z4NmVMeoI5PNihvGBppoacMg1HuT6YnaYJZCVs6cy93XbTU2hUI8UJWoO8e0Lb
9pOlCMUcoR6OXxyzIf/0hgEAvjEQb2quVBbdC3lSJAHDGsl2c6KBwCDrIb50VdR+sYkDglNM8zOx
WNoLDRMhzf0WrI54wmQMfEzWP3g8nCyzOzYp0TZFymTAd91zWJdUdEbm7FRtAWDP/fusI2KhFh91
UDw1NawdCsSfegzwY1anhKh44H/Y5dNmGS32kJntnGUFnx3u6zWkvsR80IG6WBNMWllJsPfcQqK0
oJE37b2cTHvv5uUzzj5KssfeNbJd1XUGbdb+o8BXIe0QtDIAKpDN+pAngGWQYaoyXv1BK2HYD3dR
np1oJ9w7tiBzw2i2bu/UxyGwO8AgTANN2ddH8a/DH4DU8iO3P3NjJjAGdk1ImsCuhrHoN8I3ftZF
Lo5Iya7gSiL0U3yHfeS1LfzvpKdr0rTwAeccb+Ht5vCW5EwHuxCLDMTkXHtHnBf2sTsy1q6PZYAk
O4ccY4/Nh4226DjMAaNBasgaJcM8EX6N+eL2yo1xhrUxs/ebpTXTCOGldjf2lRxif5dENv6G7LNy
5keVUvL7rl8fbwdiRFAZ/f09UA40+158uL3E22Eql5zPP/ez2Du00w8VO6POhlFLNIoSI4SbIEO/
248euVKhukStSIEoLs0cdpvNofPfbzejLeloCWaLkCQqXiFLBrrv//rty/9tZwkN0sgv9KnhP8mN
Epz+8o5dCfiJi4XzcPu+jAO1lWJ6cm39TbA18B7aJ0PLp+tq4JNxQ+AGczH0V7OziF5sNF0Dr4jN
WDQcHcC9Q5J1O6PqeZHLK72tIrdvKwXIBK8LspHlJd5eurLzj4anFY8Y3R4DodEE9s6eeUu3L8Nq
gx183MR6oGwU+rFrQ4doLDzeJAQvsavj4jcwAtQXTRk8Makoj/3k7OO66nfUYKwJRRDU+zgFZ7sk
sU7FaOxsZO1kEqbmyUxC52Qp0Ev9GAPPXthwZoQLvVOYEop5QlUSu2TE3v4f1IzsZXIEZtpCiyAN
2R5dMigqoxXApR3PXNFcnOr9UmHc1t8sFt0xKNv7brp9hEjXEfVRjS5KsxAh378x2G5XnJkYv2dz
LDZTGYNYgxe2QXmZ7/8ba014EwtmLeUfzpmufRJsbnSzgH985yMcX99gZVVihzBaS+8u1STo+smG
xNtDPS0cg9r9q4gQaxS5e8/gMNiak+6Pt4ON8G7jdtzyUuIqtevGz+9QRMpVGij6RmEb0e9mtenI
j20XemWJi15DEM3GNCEdhJ2k1bHrud2Mt0O9XM+3r+LEUPsu6tZ/YIA3LmDUeNUfWOC8XBo/tad5
yt4gf9GC+9Peq1mm3eH2OYglsPfPJ0I3xxfGT6N32Qp6yXczIHJlq0cehNOhHo/AdUfm/DqiKsIt
XVwnw7cv5nJoknirDQEvrI3fTJctHbPif/6dpYydm3roB8fKPcMNws9tmBu/ZsNU0JE4ez6drhwF
6e0H8Cu0MODRTS9/ZxXDufXC3wNcmpXdGDtHDQuPvSfrbIh6kknQAexwd6k7BWDpvnfAwedBu2/p
hlq9qligQje+NC49CBei0mZAA3EeqxqgZP9Mb4EOrqJIEsuLNhUzrtqAWYm6UlzixRBgYIpcGc78
HUyax6Otz510TkS677O5uOiA+A+WfgIxp9+VtmL0OS09JBpuKGOm7JCodO9HnrlNO3bPwzA5WL1a
YV1YMsWlV1quhc9Awcnyc0xu8V43gHJFn287tlh30jd+NFieWp3S5ayKkx+W5HVrFTYwXFxG9y1D
/bH4ZKaNlNfMP3QzQ6auIUNaA8gYVRCqRM7Y1EJ20g01tnlO/BoKqJecLVfUJ8yEnMypBpVttSnb
E8w0KzRZCSxam3TPfx3kCFoUm7S1LhEy9dLbxn7wSOMWPFE/NRCsiXGu9NxRg0RwvhMedWhv1u4k
xNFvDUEpxFdOSuCkJbw9yu/iZIOo/HOQPk3OwKU40/KvETQErkciSwLIj9UUiaPl2EhWlq+a5XD7
6u+/iNtaEA8BfDljYoqTjB8xY4JzGdMXpLX81y+4/ZbbDztW8tbSXydZigSq3hEgaKqU5Ijbl4G0
jP2ETZxx/3AEAHb7078Paqjkn39UqkUF5xbZyuptSrRRHoHmmQhhlicJffJjFAIQGE2BJKcw9wq6
Vk5FOLVcnEODZapX3TfNFSLfe4u0hWEHHSE+1RN3TFDbAN2OfC4sj5FtHE0enIeaVXVYJFyF4eBd
yQdI8lE2nCyYv066hIoVFJMWQR2OYF3rjKzauqwCxIBZP93Y5PZu35Mu/4vuCpyk7sOuQHDaJD3r
qn1JMva4mR+8D5kfwjat7ziP5CB2+r4MCUmpF+CxhE5nDzWjN7URLRibpYcJay3/tIZLCtXIzeik
9Z5a4Mf5z9HEomJzynLV/gwkM2+/2wSj/ZIGH85EYzxxHejgzvTKI1ug64CRPQ10uiokndiE7nyP
iCvVsc8uACdC72vi5CU283lFM8NFieNvxqp4z9t0G9qCzqOtecjax8iNQTC0NWfBpd1Wpg9+Gx/D
nHzEJotf+uIzKXpo2+bVngwyGMziWgkDCHwRYklZbvZqY2JCZh2sD1a5AB+gPnUzuKAUd5aSZX3v
09a2FOTtMOyPvsi709KWXap+GwW8NGqGX3LvNemDPTkujh8epXPeffNkGLY+SdDGeGSO/zBW0LLS
hVPIjC3IXzoGp1xY3DFARofyRckwBhNMogW8APJwBsb/wQivN4IfYaPZnfllPd1F9OScoy7ZtXVF
xxgLh9qYrXOSLIqgJFzhko9ST/dFRmZa/tJ2CYHDNt5TFkDu4HCj2OCuRIOr05zNSxMSZGPRpkya
RSx8GH38Y0XyVTMJkEUMbqW5zyumOcaDIepjyJzEC/LHJlx3mjyxLizvPYugy4SMnzH41cvyHsMx
I4U++UK4sVm8YbUNey15DH38PBlMk6AiUr227JMRqJUxERoTV6sBuAKoHu33O4uWH5hIYCYo6x1x
phGIys83L0PY7/RA+WmTWJgVZ9rnjhjv899wXvZJy6fqqp9jPUOvy9fZEJ1aEb0pz3q2iI+U4Gbt
+6xAGk7/73kccIcyQD40Y5CeJsMb165n4/robevE3U6I0L8O2sYQNPmspUWcftazBR1UUrJlzoyu
WBTvwg0rPIL5Qj2PYybr8R36flBjZURazKDNnd+mj7rZBz7VGxQ5dTRLbntPBcNSnPF928p5nVRU
3YMgOTQbNeBNOox6cBr2cKy8Q5TZP2Jqj7u8m1gpqdXsZZ9Jr4IPs6NbelTLQcQDbal6ghgiWrXB
VXuvcfQntmiOOqrU0QrYxyZeCa9zKQtvBynlY1vMalt3tI7vkqWYm3y7hlQ8fnuzCYe4YBMjlx0H
Aq+9H8ppF9fhIicg5dsJqb9vfzleoTzlC2+vxl3BAVs2FVphEqxa0GpeFU2K9CTBB5pyr5SxmCDT
YRiSJfdwZqnxaHgmHzwDOgKXXbRmYJJYgoNVj1UezPScJDjdzJKJrjfg3uBQsOU5mp/2Um93s/Hs
l7wTCK888m4/pAoGBjFasBjgI7JuXAVs1nCX374c0zo8jAq2Sh5uWj96F0PH2ykSRbXoLu94XPi8
mlOD5h1VhpFLW5/GiGJP6IJW/FKhImFveGpU7Gf+/h4WFGDlqNsF3cC09+//Pl1eCIM9Jt2sLSYX
QJFB2vEW6HBwU/cvf3b76nYwREX2mCqojwKyymwt9yOYwDCff9gORj1G6W/w6pITzwKLFhxNJohG
DOkq3Kul1h9mi13G7pdhIb0OT5v6SCtQHyNpg9lJwIziReNptByimRs2MsYdSBrzeDu4sdz4oZHu
u9s7bGeo4zklD50AENpdZNDGApW3Ba/4mhssixsCaIc7rJJqXSuTdVqTyFckqT6y92K7kXjRpm1Z
UfmSP8xvfOYueL5J0P63auxsGKWIzv7/Irs3zIxJmXz9uzDvn//onyo76f4DSRS/R7hIFATd/f/4
P8Nfbfd//4Ni/R+elI50gj8iO/vfkCjBP3DVOpZpMj9CsmsGf6vsEODZnu2b0pO+EMLz/kcqu2D5
X/4f2gZDQ2lLxkRo+VzT9P+bys4HllFRtKEVmptHL7DQHWdlupFnJhLEa0aESAS63Mmm2eWzPHXM
9Zze2nmFi1W8sMPuOKWDPg7WBJFIYihlWChwQlnLPr2qVbYHDYt4TOLOrY3XVjEP6I3X2dK09zWJ
REF8x2RiXKG7W+eA8EJrfMIVfIcR6tiY7bMnXme/pWNboliT1SW3oHrL+D77Pc/qHejyRyhrEwgg
MKspQs3RPiRvykUHowb4SL1xJ0X9mbbR9wgR8FgAP8UV/pQI7+y3LS0l3Iu9cZh+J2g4HFr626hd
cO9S9tNe+oyiMiGPg0leW4Qy9i4svevtZm4rijV2+uvMDT3KwXiE3un4h9kBUeRJRPZRTWMmQKFh
lOVvWcCrxmJxbVSg7zjTA/FGzVc65iF55umTMnGY/UJ0+WInPfaV4HW0gOzdAAe3+5GP7ykJe8Us
gmfH7QFSICZcsgRMl823KpBaVzpCu9QZYMLi2WAwgRAcQQM8fMMk0XgMjp6DhxN2tPORMi3fzmmy
62ZK4izh9Qvb9jaKy/6VnskHQmkNf/M0yfb3GMj6DFn+lDe87UJr4yjouDNwTB4E7VLCB8rqRAsO
C3fcIzcOor09RckVWfCveuj1Lh55RsZAYN/Ymllv02yxpbfWojFjtpiFtZ8G4CjZHBVrJ/OsvZ8+
2pkU9EIGPEyxc2UQxag6yVtGWrrbZsHDNMT9URs29Gh7dtZ1+VoDXjlixUMPGlNIWZSHfTIKa9Xw
LGcoaR2Q4vDv+nwHOMSJJ+I7IutTh/gmwqWRUrTizU3KeOsxTT8mowoOo7dPJB+/n5sLxhuacZoD
zw1ehtjaDVH1a/YN0kLIWB1ENmzMkMGHIn4lp63FpGIqXXtX+uX5Tz1gldU2iX3KV0ZnMzlDC02P
nGi0guB6tllELoRRFMMCQ0P14FS0D+JTphwGdiq32EUUz/WcttvKmr4xpQ+IVXl6BYD08QpnO7nc
au7oDCQHpR1NMtoOt4MqRk3eEc1cELyEGkQTo/sli4C9UHfsloODJboYcKgHSz99zH8kKvjhmMU5
VC5d1UX62f3MGBBFHWKLVIErah2mQYUa27tSQeoVbv7770dI0kZnlpeEE139ymXxrgoT8WW+iXRD
HnLjYn6uaO0PIZFJS2PqdgiNHN8ATUx3eYjfioJscYPHq7EIq7U08IekMc+4rPfHfVBLKi9OjFE0
l7RQr1nakTI3gg3M3HaT9t58DMvUPIYF4TlDyYO/SqL2VJnto0Lvv5tT755Nj7ftMve+aVxjR029
Nur0QTaK8F83blfDYmBYWoXDYtJEObahUT2TEhdsuwieOkkD1zglVgfElKDHhe11Ygu6QbC3Ua1R
7eXCA/Fap2F7C7E/5dG/Vb15bRqm3jx9iVwCzv/ndSbuM+r1YduzxSf0BD+4TWMQ15exiYf4y49b
opr4oVtBp5Z0BQQ5q/nXrRjBaTwe0dQQrv2UDV1HKW8iecY/uIRW2NK/ryPJqaX8yqqULQYgQ3bS
095aLpTGsHKEbIhHtK6PwUDrWhrsEo3yaygIdQAx87CgHu40S8FKle33JHE+1HhZ6ZwIl2upeXQt
VhoD3C15OZk8SjtbYlTT6Qkd9+KCWVwNxrzrDoyuyGASvn3PbhDwIm51kCYeFy+5HEoe5zp6UfFY
EvgHmR7qsWRF8NfpMFnHxnF2XtzyYbjZLzEBj/M8jLnuMFWnrs2TdUMraOkL3R5Eo3IubUR/b4rK
4TyO2XOZhSQHtdkjMhV1P1rEpKsg2AHeV2+Tqli3mvbH7bsoZqsr7YQCv3sfSjpKwmqd+9klDqbJ
jWhXWZm113SSV2UYcdZDL15HgWmsRWbRWGsEfJH4WKhKPWa4OBysQz1exC8RV6RYEnNSFIgZOdmk
02Bff+fU3vl66k4TJnQYKt0KLHd30ahStuUsyLkJaibwuY1+0QutSJDIROxCxBTUnwR4hJR2XZYR
YSjHMFqXjjFszdwISTRElTBXnjxy4bdbSIQpeM8qeojibyec3VPVOCgaGd9swIg8qHn2WfKbhMuO
MHKXe+pSjdF3HaY+0U9EPGeWfyCBQx5FQGfHi5MzAzafpCl0agQFvLedY57ZjeG/8Ur7XHVMXvXc
Mp73HdS3leFQM1Njt1HX0txI37wpJ7fZBpsyuKE+8kxv1kWc+4SmxIs9tgTZT65MnYQ4YOvB248M
po5dtcBWekaR7rR2wry9hmV9jQFbH7Q0vV3WCXRMMS3w0CLOpch/lTZPEaw0iHsy/wThRx9Aq78k
g4VjnIqMdUJXp5lBHdlweO+sMsovJr9rffsLTmG5kbXGKssdiWbxIYbVmM66fy7t0ttVbfSkDZiQ
SdpN915Qlhc663dJYqZPuTYX8G/wEsFwNAz7Leyy8LN1Bc39PqsvClN4n2bPvT2zZXPoc4yzXjNG
746+TLovNe1yczCO8dwWG7ule406NmN6l+vdODXh1lQQo3sH9jWqjPFpsNuDlMZDOlTBo8PQg+lN
o04tsQakMeGTWIBbJF7hyfFXs1aUcVawH/wOpoUuNn3B7NGf8i9DB0827M9rxpxTu32D31RO57I+
Y4dG1ohf+KjleJEddNxYBc4Wae91lu2wRdOpcdkhYOujjer5odmjLqvD4Yee/ejB6sodiMyA5r2/
KkHjlGFvP/MRgdvxzlSnjDanet56lvHRJ2R6W0FZvBaRc8lTABNZikBlyMgbH1vA/Oo5nhWCCDHg
4g0BGk+FVZ1E6zzjOsMnXijjGptTfDE8llb/cyqj6IEiwgRUHo577cS7NMVfCdsesowh9WvvJFAf
VMqAqk30q/YzlzWT3S8QgRnIg8N4tGpeC+tj1pYC+8nHgzaliIn7syrIEIY/8XEICbcuJ4Bl6SA8
d0linbssyXboKsV7skCCtXcKIEisLDkiougSejKCh6/uinOazpcQYvixbkls6+Ng3uo547lPGBE5
hHG9q53ExiMWu/twJFdwhCtju5392nB9rWAsTnSioy+F4+eapATkBaqGZhBVHeAl4p2GCrh2jlrm
cezVNUinxx6DwguAkXHTsMO+ZNKIjjGRpUZ+qtMphdefSgQJ4pOlj8lu0r0mI+CwCExCEXPFUYUV
m3kknrigU3yWTfEzTRHK2kYN+yrV7keGpzb6FFnZX2NKxM0EgJowKadbWzwhr4QUPAVT4G5Y8OVm
AbavaxclG9qubkfdTHxpKxnhz5FzjFCiMD3o1J4hIgGJGcIS0U7Wc1Xz67KyDR9h2L93LdIrEwXT
q0ka0l3RO/EvtGPcerX/qmbpkee6MkapXsvUYp4/jqzqzVz/YDhEU9MyIkJhgYSU0hPrsK++JWOR
YzQhD/Kq0t2WbfNKxLNfWzFiJoWFplgnEwu9UwkPuyJhEIhd28WSIHl6oE8dOzY6+IXfgL0hcrBp
lrkuAdfZbO48VjuWKSVoSrTzJdF/0QA26dcyeWxiHuddRkHce1wdnFcA+uSzFBTJoXqfQkudnShi
K6fRjPfYaw5uwZTR6Ka1gCdxUsGM1KQoczZ40v+Ii/CU5J77OE2A3W1fnbOKmU3KmHmXofe7x3/+
xW8JT+gwwfnIyv3qg0hc7RisehKgvGXft5nD0fro2Bs2c/QUjfikZlJG9lURt7wJk5gLi/OeRs6m
7hDwYj9kcFSSrRBAeFmbdCe3OUz4nZt3vyFixM9ZNjpwoob3UvXDurApDk0y9BxufyKP7YtvxTCt
GofL2A2woSbhA9b+R4ykSBK08bus7RTtBXEq1QFFd7DBN6P2tJDmLRdaD4XXIGEzGpy9zxC0Dlt8
/8YEcoUEYBb7q0xDwD0+MMCy4sqPk6JZt5zRxPSMC9XXlbEoOyNByLPy2wMPCRL4dJUcStf9hrFr
EavpyTszgNWhGXHukh5RnqGL6jLm4Jl094LhKttT/tKg7euAXTCJyk1NtJSgz1SjxyhUFDBo4zfL
xgaVK8mtFaZaww5Iryw31Bu11T6pdAQoCscZrVEHpwCcKD3hNDyWNlFtMiqYr1FhICEn7K/w9X34
gxbEcEeAgNoXNDHQocFKwKtpH7pJPoLn7vYo0xAT9kl5J72a5Pue+ZlA3uU2mFKwzW9aXZHWF8uP
yY53hZL5axmaV8PpuRbj4hzPjebzyXaQg5G48KmBCee9uYguqwGAqJsxr5bKpD3WVCcj6rnV0e8c
hyI7B4zrTzrDK52Fkk5eph8N4pEqFIFJaRJcXHd/zSBnTr3IePWl96UiVLeDs+g0y848GvMIHcof
goMFdz1KiV1QracfMxwKFt3OVU7yD1Uf/EarcnISZ2ADg2qO9wyYyaBLmceE8JMR6xMYbxJC1EzF
A6kXsMUw6G5RLqFhmv2fHZ3XkzsZSAFKQZ48OsauyYazDIerU8Kxl3PwSDyWvvQIAo1ikSrEz54f
JRcarg+mEc3Huq+eDLU4YlHUMYkw4FMX/blIKfRiR56r2AuusUvPvOy3QdGQrtg5zsmQv8yqm04i
i/B1pw2fZU5cTvU86NY+MsGdTqGINtrLo0Nh5MnBFwPbbkFHPjI8CMp2+OL4wENkUG3Guf6EGsIV
ZD2USsY/SOChi9Nsx1jct9DVOU+qvBcVTWjbVOS8uZkiDZonrgwtjxWzGPfdZFarPNKPI8545myp
uSeZaIdGpUV5JdWqZhx7V5JB3ld+d0oTe21VFgWi375MwdRvog7Hmcd4eW2CjN4IE7V6iWJ029n5
vl3S4Ds3/eRRTQi2VU50UEkoA7N1iFtnnbILPFiO9xrFpd5lUwX4U5SI7Ewmox4N0RXUbyqXBnjm
GNgoPFsA1UEWv3kqp6zBBLMWnO8tj4C7GgxiND6OM4GIc9//IkXrJUbGSVw7ZIChcTdTQuimGfzl
5qPYFVbx0/UyUNpztw3q1LvQT0Xa6aHjbrDnv9kOSrMgeBVB+YWLwd/PwUzxagEg9jUtFa+5dCVS
RIdEppO2StyLra6/Yqt95kx8OG2BkTI5UQrGQAb3+AuXSRjj6Li7b0QJpDaa3QP3nL2eGqd4Kmz/
EFTRdDBkCjdcv1n0PkCYBDwO4urKtL47GcYg7hQRaRuohf5jZcSASBZOAMGWHBBkMSpqavkcpza6
rn5rDDH1L3KLk9sPkAoxqo+US9ckacnQxf++RSC98hZRr8MZnQbahqGnfngSHWGcOdEmZrgTyXR+
Ko3keewpPWEMhzv9MbVpz/ZdbwdFDDh/Bi+3wsxplPXWNLY5OWjbKGMOGHX4nKARALXPqn1MsgPS
eAuzIgKYVTmjleJjIr/Uo+HXW18NmPTNA76N936g440CgkehFmqvZ0ItcxBUevCdB5Z+9yEv0FZb
zHXIe64foQqQUWpKvRKGT0XmEgum6uSHiPsDG6r8s5iijYPx/U4nTXwpAjuhUm/J/R2XSLYmRjWr
6MS0o26vlkn/xedtrb04/MVch3AgRdatQ6bScTIKALRp91j6s/3QGpifGh916GjT9kCAoPdzypv2
EsamowtKLiuteK+45JpKYel1gDzUyGPY9VvYCUAa9OuGBuuDE+kB65PqePrDFTWDBHCFZ9UbCSZo
0/niK58Dct6iS17m427iga5dVmVyp7h1iupeZOE5IRLxtJgSWlsXL8jWuf89cte185wMSCWaTiAs
1Js+cF+YcodrUjoyzn8TP/XLgYnPJ0bE4tEtuEDZ9YE53KKXhIXSBzwbW+tKGq3UxzZFwTs24YIy
hAEJmkK0KBQnYJ2dRxJIW9kAGDNuUgBwK6UYOVcGV1hVJ9+AA1Zu0Lxb2rlv9PQ1JuJTRXqnQpeY
TFVe1WBr7FOsWEG3KFPsV85yT2K0vqLRgPrn7LORXneRPAKwsalzcH9g6Lq48G1oZXyjUebZ+arc
4AE+4osnBvsOkBjd58hrfzuJxyi5ijf+ksaSU/EssvHr6CGXEO5OD/pE25qhPFciVp0ON0H8Gg0T
OXLNa5w7EeY647XM8cSUjY5p3dYj+paYW07/sDGSrHv3IhOKpgpzGT0A4or7ALn4mBbvg6Cwjurq
3aU3YlBvuAOJ4lN/1iVGH2vkX9XV/EMkD3FMpVDnH1yTn85iTO9LO9rWXvujix2sUhYRyWH6MxtR
c2aGiUQCrTPP+NXAA0A4ADnbjCJb4E8XqfXkTjRO6VHceThD8eJKOkacViemvWI8SaupeSm2PNF8
e4smjI6oAmo6BESVq0LsHDya+BXSV0C7B5FjTaChzSazIs/d4USSHTNudIucu6JnWeHqWqOr+qHp
D95ljkcsTW+vuoE32xXz79wghYzIP6RbFOwj+ieET4wT0f4QlqP3soVgRf/yW/vjN5oB2sYLTLNm
qZ0mVCOFQboPcByC7tayI0OZzBS2liBAk/Bz9jAEYUDkc8rvdepDvhudEzWDYEAoAxh3DrltTkEU
OGkuOoKP6U7Y4AtLPlQZXZpeLfmr3bD3BxfHctV+Epv6iJ24RwHA7t0K2iXeiC1gtneCYzNg3K5o
s7CZJg48rQSx8CdV1z8jSSHH9HWrmh6luDwFw/yN0GfJiwRvb6b65A7JN8Fr7QG7DHZr+yE1J+tg
Nb4Ek5lC9GGN8qV9Bhn+YHtWhPm5Aj5NRlzYuMN1hmBYWNHPQTj9B5UKlFpZXkgW3A3h8CapuVeO
EeHeJfLurrI5tQql1N1Q6+YzCwka1obMrh2D6zvk3rjqeW9YfmDIuHS8ydXkyu7heopaHca5EiCI
8cMMkW+vTEfc4wPKziQAbw1bv/mNdfR6yHi6+DRtBuiF8dtIhT7qmSsuX7oLLp7KwcD7YCJlZ6Ea
w+1cqkUcYOGU6fVrHIwjkLD2IZCSpg2w0s42fCTlfY+5mMosJ8+V8bfdvLiUtKOFt68v2c1W/Bun
J10na3u9SmJ2n6XTvLMlUz9Sr2bfOoLzD93ZXrsG8t0xbDhztLzIVxr13shmkKJFd/Ft9xyU9SPV
HWrMB2MOg7UwhmZnSbowrVnEd03gT3ggmkNLeGY59uV9WU9P3tgxGRDNamLvuS5b59ED+VlVBcmr
CFCKgHjnKAeAHw++sREGHfamMh7s6t5qWXgF/jjAUNd5yJ9mE5kn6MVsld4XqkAzLGxoyZ4fn2A0
XqMm8g5tP3+GwvzWoiZic2STxD7mm+XG6kLS3XDS39ntdzRY+baPLxj6lod6P21l5Fa4noZ6k5Oj
sGlCW20DL5a7lusPo0F+Ls28PEA6p9Zpg60zvMdTyMfXwgjSc3qAW0aAOPyxQ1X2d0KFv8Nk/j1l
jvPomoxzgnR8zDQ7SaQ5F7F0rRyyX+9kwhpgzqWzdpXxIpvPEcE5/r3oI3Yjuu41XILx0Zr8ZtMK
8eWpyD0ViYGhpD10Y0Vok2kBfCqZ34WNDfmx/uaKKCwmLmFdXxzow4Q7WdmlDKgoGCyBm5u71wEr
392k5+5sYwcYumA9YPdaIMHzuqjUWxp0T16DP8xvGMoVi5DIRVQuvfyrxCEJm8J8myqPFsDcWDhk
J7Ht1eSdJTBT3CqvbWNa2OerjpCAikh6SMW2me541pU72wiIVC2Gj9z8rOKeEDT6AfupKcE8T4a1
n2diqGjAhHuib4gXzgEii0y+203xIuk5Q4Box/dhSFfjzIgzhH1UiM+hCnEbz/Gr1UPJTS0j2ysp
222SiOjTUv7GQ8B8BR2yZyx5xwfhrycV78vko6esvKQBEcYGPViYrJgiaJqFtBHmgmwq3IyrAKdU
EdqIO22mhAOOl9QSTwZrJPtD6wUaHs+jukTF95/cnUdz3Ei7pf/L7HEDJuEWsynviyxaaYOgRAne
JxLm198HpY7b+rpnumO2s2G0msUiCkyked9znuMcxqg26OkOSGAGagmC31R1o7Oshhk7IrpN6Xz2
VU7tvEI6WKZaSYmUrX+dX7uaO4a5EJkQ/buRbSG9pF1XkkOHLnWpKwgHeVBpdG+6mzT1ryMXtwlm
BLhw+8/ciZqDBgjr0ZHuo2pnGshACmMDvxc5x9wM6ZtLZpCnPR71CH33aJaUqkBAJryuSfcOrded
KEBcTjbhtb25Dem9LfuQ0Hq7rTZVovKD0XdvfpPgvzVf23b2lwzus5rKF1N2T07iruOq3YWpswtz
AqZCaLMPldLSh4Rt4cHW/aewUvrRE9TlIkddbKbV0nK0K70vpzoDpypPSrLI6pBy3EijSmZylEaP
ULwXwKkrg8k7bb2HIa8f2GrX2DqtvQf2/YLPL93GFWtVHr+mNq6InKoJrAv9gWeYDTAy7ImFhtT0
it0FChvLGeYDPUkCdoOvlfzjVa9TK7dR7BX9tYcstmBhHStMMFn9iGCMfaGo37vvMUqkXTE5X3HM
xttCzwGqdtnTaKKRxf2BFgGeq6YUznzKkF5JicJwaGPDgurRCtSjz+lnzunKEzifqF4fGyPGmour
3lcpXYpcbT2NPw/hSIH/nIqhO/u0GPKm0zd9gKquyTA/pBoOQ9jdceITB+bS9k/qVVbRHqkj8RIC
kGBRY85IrWPisvXSx9Ok0RGtEzSz7ORWNCGzrSTXcIs7iEOHnzbncZMzrT9KCCZ4uKNpqw/1efLN
ZmWMJrMTXQDaB+zhGZiR/JZUhkECd7Ephx7Sm8EMjT2yv/T+N0U87JpA3menZKCEVt/jxAXvlZo/
spFtbDrRnow059VOfnaJ9aOfmlPlEsU3ZLDGvLAI+TAU9TxEysRSgu7uDfeRBF/MFYg4Jiq0fv1K
fS0/SEu+upWhDoNtX2NOpfRacusKaHlt9QG0eXPOY7S1fa25oF379KND9byuYYwZzKNtH7x4k3cj
JGWksa6bp8ob9qbTC07GitpnU36fuoSjw5SGO+V6SChNua16AiMDtrutr0fruBs+lOGQrlnlq8r9
GNyOenv24RsQybzahzs65Uu31Amg7qwa/TPQVxd3NirQ2MbnlFxUHi19swV+r66eHjxyBzdOEDxA
YQWHl8qd6jCd9pNcBOSzLBm/0ABG+UAyFJ0r2xvZVFfLDhQH7bCecGzrMo6lu3W97oeWvoHmoQKM
EbBxrMuUkvLYTZAZXLRwynqk9vtu1Ms2cDlcorD0hlhb+Rned2U/FJ6M3oep6dcOjukFadQ0qjnV
b71CD5cQETYyri7JMH1qJdYzfew/+UDApa1O20bNrdSLm/84TWH/QsMLsbFHIq20LzYtxDHFrw+M
XkeMEdzS3PUodpbrubUH3rum6JPWW4YPMIjmSrcWfp6MbkZMKl+t4Ti3hmpp2S6MX5QwYFpI/vKz
fRe3b6hF1/Q58BWBhVlP7EnotPpbqShgR0V9oLk2YbCYtrlDAKGXKRDqbsjBH9FskjO7lkTdGJgW
19SAFonreFTHmn6nAWwaR7O+qjJ6p+XnrOP4K1QqDZmNe80C+7E2zJOmW7cOTA/79+xsh8gYDJNa
UJeHz/7wHUtNjP3RRJcRZEsj4wRIwq9cETJUkMXC81awHGnjspNW9Z5Go32ctU3sXTH3dm2v1qUK
sB9Aku0YEdtG15GT1x3GBbc3toOXca6JsOG5LoYeGTlA3fGEUzTxVpz20lMQje+tJ89l0WfHOu8O
Q4gENJPOIYyNXWJw7BLDgAQlwzbnyHbTxUDH4RFcutynb0D/aUlYWrmMCsIZIw5PETaSJqO5Ejh7
QiTwu4+sLF7Hqjn4Cxx+H/N34344i8a91pp/5OC1prS3CI3XhCvHm7moHCoSvbMRAnFO1D8Osn3V
aW1OkfZcStWfssp81ncYsVnJMdkRqwlfxicHPGmXSevc/DgfnoMMc11Erjrip2RT19EGP5ZahGGJ
LyJU1AcULAJNGtqqSLhAdwRui/ITBwfaJVCX9PJikhLi8QoFhaZY+FFzuMb3gH8JKnbW2d4GA/7T
AFNyEfpQEoQO3N3QnWybtXazNNLEX1cCSVOLjxmeEZTHrtXF2uhjDUlzOz2kYXeG+KE2QRzFK9N8
spF9rKmJgwYPcIxEbUS/yDT2cz52jtgd2vMSiIsGnae8YiT1WVJA9YTZdDKD4ZjyNyGLEs14SAXb
wvgKI0gubEExpvWGcq/wsVL7XqV45C3LrzZCq82lZRAglqU8Z82OHBZ3FfsTru0vQTq8dUGWrq1E
aOyJpL90mkMW4R12+mNYeMRF+gAu3AgrEk8tKZ4SSdCsqk2S4CoL+0Nv+TPYcCSn+dAw1hSzG+I3
FaaUUVfOHhJn2nSov09RA8449hq4PCkmN3gp6xQWPjna4bXD3bAEB/1DECu8EfrwGVU81xzVrET5
2yzkjIxFs3t0tF2FSGpXEgGyToxsl9CEUWXTEeVbLGM3I/JBI4vddcAO49ymM+nedGFvY3Zcq6iL
E15dqRUsQULUbHlFzBjvzSBm8w2hTjbXwqIuxpP/ZFpz6YbESEvKY2d52zajqaCGiOfErASMoIzs
+pIrc00tRcUzPSVBW2+d+qWbinGlk2bCyptQ6G3Peju++Ln9kpiUC8dEbhEUrJRL0SjDOLNo3Q8f
quZOfcPa9j7SfVjEAvlOHxu3LE+ctT1SF/Fj51vkZcYqjuty3ZX1T8REgzY3b4sBKr/Nlr3mNOKW
+DkHFtnkbHrr2jPo1YUQ6Tt/wmvqrOckB3ZaxWR/EDyJtZdF4pDQ8VpHcsAqGxZnVNwcL3meABQU
72kK869IPgusCE0fukfw1qvCZxM4sFy11EHXnIn3JdvF17E+t+TIfcV1gdMo1ZFZ7tmL+fw3ZILB
Ls9A8k6CmjwV5qfCLx+tzmxPUKQOQcMHECFxUn5ocfj0B/y9rutBJ2A4se1qFtZYlR+NFoPLaAjf
YfbCtu1vO+tn4iXiqH8vOJ+u9E6zATAj3HRy4AcxEgQmAbRcqUkoSWQ3J4JF2coYP+MBbBCNz2dQ
C5QPHPe9E90WNbjxYGid8UB1DrhHSGHYoi1Maw8fNy25LfV1eD19hgRG2e96rKCYLHSdPI0xKlik
evtLbsT9NTMfB/8Sy8J8Y53gcyeYRGLAvqM9ddRUPHMduqip0rjs10LWi0wft8TfZHAaqcUCfOO0
5DORoTsjoDmxXqX6CpAbDYjeZNtx6B4ZRYAQZAxvJzhl5MVyWpiLtTOAp3qI1eSsvQa2Xc35bpE2
8ZtbLQ1N5i/NkF8ldeJNQRRrwTKzjmjnLUNHrmOIHfwJ6ieUUQ9jMNZLSJXsTrPb6HhnVRdfpOtl
S6iWRIKZKFbSoVg7QHE006EdhZ0Htz6RL61lAbRBcJUHbrpym+9tktGdHpdsww92a9tMDKTMzUhW
NaRsIStIAlMEvqG0NrbMe3zYGJTMcj4ZiDbbFgj8Gd7Dug1qlzV1ldV0edgK+UuChc9TjlwTsw6x
oUbNwNaZ90Z7N0Ls3ucYopEk2hSXO+ZUheBwibfnm2LBP4A9X2SaHy8Q7o8cfYq3lHmR2nZwRY0C
SE+Pxh1Vg7bJd1lUFzs4g3huHeoZ+LvY2Cd7o0T74sur3vJMWBMG6rG2aa0F+Qbl1bc8UvUWmIO7
aCC2wO9t1lZDucnkoL6cXKJ7q8iJEBAn7sVnAwVFmSQR9FSr0asosEQ8gqNPwAaUg9L17VWoHGYC
WztDFPkRQN7YcJIe9C+EMtGdmwa0tDe7I4SvcRu51zJj15SK/X0+kYFq8Te2sE6Fvid2GcKYkQJu
oiCfYQ9Y2ZDPlJPYl0gqRIzU0VhSOcAVyPIYdosM//makOY1LSBOY5Kdy0TfbBwSEOu4vy1MNmb7
ge/zDz1wlo1Q82N8tG1MBzQSbFbwGwaLyq3RTsyavwJLdSyybq0nxo9pzNN1aM1SZXDYB5KNaG86
PUl+0t7nTXRB3+ZsEHBjwGj05jnziWHL8BRC9WG83BtqCgFhOATpQa+HVaoCbNsoVzZA1aO9PXOY
RVUfUEYBTCcEbjVEryJ+cg1joiMf3Kwuqzd3iWdRV8sswJNse5isBmFSk5/FlqwEV2D79oYsoIOD
YXxLvXs48ISdKT1TXJHVczvbb9UojV2kt8gn+quLxXJLinyfL1rZ64fGJh0wCsL9/XICx6UmyT9X
afLUN9jI6eGIVe6OZM/c1d/TLF+PlbxR7K43WoXRVzMbTEoqID1YQbteWtT0ECNMADs0u3vsgmrc
2mwCxgRlR+2VhM7Pj2bOX9Uh7H2JM4uSuI8ALSxMe+NpNahmsDulHn+vPMLlex4OR7Oh8EUA9vyx
rdc+Jq5W1ZtRIRk3nB1oFwqT7ZwgzkBs8/zWsQ7jN5pFpeVs3QAZ9lHqOZHo0Mlx4UMkAdSdrMNg
/DIrMWjTuM+T3kGoyFFzLo0mFFvXLnddlOfrdtK+GlQgaK8Uj9IIbJhWhbvmsT2bg0xoi5pf7w4U
+kX6Iav7cg+md1FFZbsSIXsY6BHwxkTKxsv2Vo55S/XKWyeioSWGJ/v+BTvggQdu2OJIHQ99Gr87
BZJXQ784Mj32I3XtLsRWExu45gt6dWhOQv7XGsHjtfGil8n9sLxQoepAMpyBDbGwPTNxgRI1zJ+h
poCwZcQtp35AIjoZlfCigABlVS3WNRIntpkpG8kglWvkg+VCEG+4xrL1apkGMRJMcgB7in1C3f0A
r9E7YOLAe+xqC88yjCU1qVlLG43ON7jus4SR7ONoZEjIEBCqKasPjrhv3mAMM7nkzAKI7VjvRjjw
dPm9MhGbWtY3pNM9tin35nMcsDmR5L3c5pBglmRNkE43Zkcqz/AoKDMiuloaT+1QQvsX+PNK7d1p
SSTrYnIxVfZxVw4DnEPmPGudR4qopKb6jxwc2DyNH3Y6mwPkBCBDdFfYA+Fh0jdFF15QaxMjMMl6
mbAXDsMpRphXDEsazeJQFMvA5++G7HSj2zwJHUs07S1jpc18jMrG1QsM4en+VBkB1ZDejNp1pUdH
DXaLxXsTS8qwvKue718mQqidLLiGAzYIqT26NT4TKuI6bpE6J5Z3fM0MX23YdLz1rggXLD3hZoSz
wROIAg/4Cwya3Dh0Abq7UT8xbSNMnq+2KVGv1PNI0QM9OYoxjFZ6Qm18cPp5dRi/RIbVHjQyfre9
jeXlTiC4G+X6oL7aE8eVugzeC0s7B04S7yzmJEfltwx/woYcajxqWaTx+VT4wy961rkGpMiIwBnV
aL5RDkW1xCRguJ5HdyIORICUmAuR25OcKHYmAXi6Q/OnFxkFs5DQ00mgvLTyvc9+isLcQKAQ2Wd+
IFf+7u77a7rhkwI56z5eUvztf1jAAFJ1C83s6WRqFKvjEJq+mic5M33qjA5u6yJr00tn2N2yHQeE
YXF4UykNVV9lIfIPmNkDquOq5XETJdorN+WM+psd6g+q9+8Ub8P8i7vI1y3bw3pjUZUz8L38Jes4
9PuOg/nQoFBPfky2CIBzzj5Dh2bSCIxqkSjGL758AZmjgpnn0jUbnQ+fMt72n6+FH/rbxWBc92xT
ECosbNOeL/a3YGGowKNj6y2ZezryadcW8AnHHMlRqp/Nqn7iRLKKSJtZaKivKAVFDQ0PGCGt4U3o
lmGMluVTyqN1cuO0OM1KaErNtypK04tDpaxQLcgvkPeKSLw1rJVi5ZqRdhVsJxOyolZ066yDzHK5
wljQngLhIqKUdDqNWDZL6SXjwSvYOPVpvo0Nkd6kJKIVZnQVBPFPOvffdKV7JF5VEbpcpEYsOR0P
PP1YPS8C7OedeAFCjiUgXKIJ1h+1KmZ275W9z0hp3Nole3vwamx2M5bNUDTeok+MDcNR+0L6vG3V
+3KuovS1djEHmoV5NMSIn/T4bcKnuppNtUhHcKhE4R7UhNp3Qu4JSyN2IK7ezabPTwDggPtYHGzG
oLhpVeMdKENgK2iUcSk8xnnVxEyT9tDCWZ1XzMmzrvrcXyyG4OQnWvhKESUL6Zlz6rY2np1cetel
CtPSlUBya22zLEDQBuF5DwNjoqtNvrHJVLqm8CO3iB8MmFv6e2ZPOVQk70YwxXQuKUavZEVWZx1X
6oF5qd0iz5pr0c23NCjC44DaF49EAcTDzLQTlcNPlgrjkJLYuEwTiog9yKajCCw4Lf1wAvUnYSbI
4YxSEEOlsK96X5ffhggMsPfIKlF8IDQgaCOKdnQt7Q8f0ePKM6vXOBjSk0aXElWbYNwH6SkSEws9
pcUyN81nU8PnlE3JF2wnO7fKgPEJBRhZCZBiftksCav7aVWmudVzBhN+lBH9dNq8+q78amRGT+2T
Ulg/ZvpZOE2+F0H+0M3/ShyFVfT+jYIBdbZMmW28qtSBaZCrx3gBbO/VdPv1ocOQF7rmsLr/5P1n
4oJOVgfq5dcLdYgyK0eN4y5wqEogP0sPQlZs8fGyLaYG4AWLG9ZWZHT7yPaHW0sI204YyNwGeAOh
9yrAGBwKGtHEk4DYDmfv9Zg9lWNZnwFu6ys9TYChVtRSJ3ZSqEBIheSZLJ7a/oh2KH/QczfcVY61
pCU/nny/9xeZg3gsklDWjLrZmFrzo9YiDMtuywpQUsXA7UV8aNmIG/tNVNXBNasZ+l0XoPuNTLEJ
ywA7FDf2KnuAbD6UhrPeFAk7ceFiXuynG/pzDOyen+wDwjYWXYBrT4HGMKqkuqb2zzpUBEijpLEN
icMWTjrQVbKWwPhsMtAll9STBsshCl/XSagFju43D1f4zjOVOAVh99RqYXUGvUwfk5BCDL39RlYN
tsUOOPdUNmQWuExkBJ/RyqWQo6GpwEo0rYMB73LGvjgqrEvi6GTLlSWox7I7JlZzrzFJzoh5uwhL
YitJ5u2Pro+olOZ0s0EwGm9dZ/pGibdZIvbLtvpY7rzMi1ek6orVP0/Ohvu3udm1HZjqHlO9ji32
LwtF2hhm4LQAhlEULNn6kmdmFMlBN/PkhM+cgJck/dEwjnHMZEgGvLhE/z6kK1KuYhgp2tUAorAu
Ckwk9Fp+Uk38l0s0Zyfsr9iQ/ef//l+2wKNqk4ohcPEKzzL/upZ5jUORDw3UbjASa92GGDV6jwYe
Wi/zqGctIz7Pkx8BUznk13opM5PdqW1pDyrpV4b+mBWU3iPKh0s1eXKrmgFwNGK1uISrgS7JoNBN
v4qaIUFgbOgpdZbmv6yCBtbhv3wKT7c8H8Cp0H0LrCLf/20RrDSk9CRclMjGivosQvsBA94CSBxA
VJjZZ7KcwFCdQuZAalj1Nh4KQUcTQR6zT4++vXoRTRyv/OGDdhKqubLW0OvmeML+eUgIrNF/u1Jh
6oTpGK7l/+1+Y0PUgjJoUMKDIIORAXuprXQHJHe/guSAQ6btvw9h81hLr3mXznfgSvLkOm0DpR1j
hxfkRwcEFZRgpW3L3H8raveYzyFtHiLudZOy1JMW7LPBNgmXDwgVcorKZq+Kh8ymAbqoctfaqr4x
V34OeowzxVvgDD8UccyjNzxWVYgGOhO7MPYd3LJI/XVJeSd1EUZQ2Y+pJu0anU7e/db8/+qjt22f
Ufh/t9EvP7L4J6Lh/zTS//qpP3z0NEP+y7A8w7V5AC288cwff/joDVP8l9DpeLsoFgVErD999MIk
ksYzfd/QQb1Yps4Qa/9IqzHx0VuegMTpebgefeP/zUf/n2NV57IIsHEwbVi6JUwxbz1/e6rkZHF4
6brhUvQWwvtS31SUeE8KA982rCL1UoqBxoqIvVUdczDWGnveXMbVNg66JxWg5Mn17HuY07UHWgJZ
p7jE2AhptZOZV2Ci9rVDIMavseZVtAEztYdivmv96oWqwXAtknG4+tJzNr/9IR5+zW6/b+Dtv0x6
8wdjnjBdpmRdeKYzh/T89sFEMVapH3XqEkKn2vYIPEwpvk+oIXaRDItTiZRqZZCGsC0QtbJ4tt6p
6QfjQuz5DxlN1dEf1LV0SNM1jYwiP/Y9SDzKOc8iFL1vugcUkGxyBXx3Y4D22sxxlYEXfKq0j3f6
UNxKervPLoqapWG2ah0klTrGHnhQRy9+yjLqj43jmYtRkFFY1D1iiSI5Wh2RcalsuyUadHc7ksaI
esUIjjj2HgJN81YtJrOXbvCh1LpII6K1XWgh4iRPe3KmytoVghJCGJKW8M/31PnLWne/pw4tTt/0
bReko/6Xexq7kef4o7wQuyY3Cl/nxldAqUPphs8qpHsLNwDnguBiYw1ZRJV8lWX/6Ymw3cZ+bR5b
iXI2gNqsaIDvsD92YNIR6tfJthka+wn4TXozaJZxo80XH4rwAgHsO5t+BS3SQT5QqeJI6u86FN5E
NhzY1yLW+2fMsCEhogB5UGjCOyK7YptFYJXcWQUsBiPa1mQxsIP10YCWXnYlpIA+gKI2VBskkY5m
bzxbLvfSnx68yMlfx5CoChc/uwQic04NxBiqO7C9SJdMjxLltn1LY2/aJZHMX01U7HZXnyyKCndY
zJ9f7mW/cUzifzuk/mVJ5O/hCkt3GeU4O6kgzs/Ab2PcBXDfo5ZtL4X9DeFoefTSBpyZIs6jiTpU
SoEZHxXHJvZhiGPTJlo7QbGuzegoa9JRzMK+dLPTlf7D2oo08DIrbHn667+MGy7jt/2H7hquayDH
JKten7/Mw+q3y7T1IRQVhYCLztHggP3gXEDhWNPajdmdO/6//Dryuv7++3zdRDbuUZpEivGfvw+a
6zjVDdY17E5GdNWMHzgJYepppr02GrrXo0zB/li0l2oeqAUqhpXjY5v1daqondBv7s0a/fBVWnQk
9R6tS+1+S+qO1nisvZaIr0EuBNW2DGh0tggGzuWUU1wz3QkxZOCc/+X+/SVQjBvIs8axX1jCcebV
5D8/kIuHO2JfE19sYX0Fq4YcKmLwA4VomK5CHNROqq9d11brlnCVk8VMRMh6Z24Sp77NGriVQv0g
DX7IGpkN28p4uH9Jhf8DXrG7t2IewdHAWNfrE+fJqZDLNuL4Adr7pAw+HXFO/abvqHwEdU+gPIoc
uGjGYdIs46DHtaD34WYX3aWQjq7WfSN6PlqCsRqNAGBz0rlwvjKPkEpJV2FqmQKqdhNWvbeAfD0A
DKZQKH19TbbPgIG4spZa2/2UOCsvNK0kFmjCxrrZfMoOCX/LmE4EHWXtMUC/QBFVFpd/vu/23weS
R7md0qnjm4KFZH7+fhu4utNBjrID0mq8pQwGJFyQ/h49u3nvI42JV8Es6ht2dWY0fmIpT35YOVyQ
pOw/6tSl3orGm5TkRN+nvaa2xLYHNxKkaPDNr1XobS1t/Oy69CJSaz+YTvI1KZHR5t4YXdF7jA8o
Dkg3sTNmIlKZPoSBmcyvqAp49gpOHgkNanLZYo4PSQUHc0pxXHMg0PZhYTwB9SCLzKwBtFJJx9BB
t0uz9XpTiEEQjOysNa3od8MEtE04RXYJbYlwtPmiEK9dofo1r8J9bEz0ll5ry7NurP/5BpsgEf/6
rFrCYkYgG9Q3yJV15730b7eYpjpd20haZ5kH8bLm+H8EbmYc9buhDxkK8B7H292/cf8yeEGAY3R+
TaNpqEv+/BkjgF48VeAa/+dtfnuJ7SYwgu5v/ue7qRbBu0L6sfr1vvdvB0SmaRDs+RW/Xjk5mrYs
Yg9fsuPTf5nfHi1lvodbuPntB+/f+PUr7xdIcl6w8YV4/fX/yPfgCv785aNPwPMGT6SOaBo+6//p
M/356j/e1/ik0D5CGZ+v4X8u8beLnb/x65rur/n1S7sqv5KmZzTgbGzp6cdyftn9BQG1NO3Xnb9/
5/5lvN/++39isFulNZ0+l4QaZXA+h42i0dmIDdPf2cDmWqyBBlOfgta4Juch2EjyNpY9+9hXZU8/
ARmmm1G+jFr/U5VAz7vUOiVi+qkPEs7/GD/LlOiVgbSFKB2+VfCGVklHSaYHg4jlDf6oXr0EnXtJ
WmwJMIXC7dQUb2bMdrW0p3PR6eu4McJtV+RHFnwoH6ipaLpqa8sMCA8g62JRSST1Yc02IQ3Mi2kS
pTYOj73Gch7iF4iBeMveQQAaxCg/JBWUFF9S6AGWMDnMoaMenvqCabRTvEfsufTJkh/szqYlJgFr
nccHApWWLckTbwDJLk78WSfqolI3OceWtufPBvrHaR4MZV670B/XadJjr0XruswdLFvYnbdorYlQ
RBW/Na3yFlkdC5KjNjy+X0X21QPFASuVU3ZM9IZttTAuBX3fRKQEpPo+V1VR5MHkXGlYdVBlnMq0
dtaIOH3iunH5DyiHPKyVlnsJyT44anLml5Tj2rN9XBCA5NuiMU92jbKS/Id33BCLqFWAS7PhM7Gr
J5Pj/Qo16y0Jm7PPAZbsuvyGj50b3KKq9REs0XbRiuCZqL5gFZLuVer9uujUd5folSYr4AZgUYPF
WVtXS3xNZbUk7crayhGXboT+y6OIMmBC2ELFNcDdMDMauFbGmLjInVZjAI8coB1+d0w7DdZjlKGc
9Rp4ogb3weWvlwzf4zq75W6BJ9pjlpyJV5U7bEJD0/ejW7crDe/esvAgUwcSnXDZUQW390OE+QkN
ByApuTMSm+U9qk+1PaLHUcG+AxzPrF5wp8lEw5iUmAtzFpQgDWV3kzMVp+6LgV6Odgbxbqhb84wy
OQRF0F9TSfYxScvwuM19M+NpchKflpM5/HT79JANr8JOPp0SjfjQqLUtkltBSe3koWwkkhFybl97
m5pk28RU3yw3Qs1hZ0stvknWeVhcBtZQqguAZZOqXcWCFqTRj1BWsl2gGUeZ2a8DjMFrXwmiuTqC
uFr10NROs5Kc9CaMtxF1WexLDhq0prpottmtSdekINDCbHVDf6NqER7oThKNXDxbqtriLA5XLby0
RQfwZyVjJHDjQKyknL1EyZR9TkKhW6tkTzjmcqoQi1aFa7PrVsgIZQoDBikW9MCKViG1Oudi4xDf
OHhlDS8yF37qhTOlDVOr+01p4ZUJKzt4bfo6dmDzsaCPu8K0DqhQCizZ+oGoRxshGmJp8ESPpEQN
PFpEoAYfuaOhrmSzsQmJC+K0DqR+JBTDCceLenaT7Gr1uILm5gISqwBKBi2f1uugJZMB3bUCvz3Z
EIvEbp9rwsk2xkTpy4XQOVB6XgxFtZvYX8JIK1/YbG2SxH/p6RhtSGM5GXqb76VZf2EMITUgrWRn
UW1b2NDP0DXDeJlq+4vmcf8GG+9UVaHhFWWMgZD4uQVFd49q1trNcmOBjffJZIe6YNkudoqQk6Wp
1QTI+d6Pvq3LJVdYrLTYPXIc+mYjeS/nOx0jAFsLT3vVYovZzwnflCu2HMVIlJnQ9olpa8fJeahx
vSCOhNcwZKuElAW0aqM42gXzJFK7FQ3C5JGC6lqZY/vQkqaZNGIPZyTmD2A1W8ep0lVFoOIikL6/
mRQORplALJfpV7KXUZViBnNIrM7kW0SCxZDS1W9cMUe7odbxO3nBzEp9zpxFpASN4e9b99NgrCLn
UU5o1qyRQ6PM/SPafNw1PmR2Hc3CkOnWVswKt7rWjuraK8885tUSWDB9erLh0I7R8SZMYklTAaR3
kz+RhsUOVAqSDRDYQfUptob9lUCsk9lR/04L69k2vdkO7y4mGe09ReLfGPgpUpXpyazdkg9HId4s
KXMr64MHTBGNHr+kTJyYg1sTVVm9jdhVTym80qoXxgof3jYnLm/w9QJ1Uge4OOGfjVu91ql+u7sd
C7S0+GwxcfoJkDDLeW+AWURMnVU+bTsA/RvXJdKtFNGyy21vEUcZ/Gi82QsRa9shafNFoA0j/SKv
WOuxv6dSyw7asp4MLYso4OC9rUwtWo2lfIYjgy3A0MAWabW78aV/lEFlbylMPLjJ8JQoPNtldEZH
8qMr0h9G10bkiww7csDzpWEM7zqMcxB60Kpj0aNPrMAqJ9gWanJEVqKHUxeiZJJ28ebgQkZcqZit
bbVyqGYSc1/vUay2xCEwwdAtEN/72N+N0EDeTVtTgBgFLZPQ1y6kh+n0kHjF/cv9n+lUhFfdiQYA
BpNa339s/nmDG/PdI/KXWOFJu8mhG3YVoVqwd8LkOZb6z/t7tPhYyUzo3mrW0w2+UpMYDVcDX58V
y2l+j8J7VHRUvjlJiijYNqLLIEuaV52FlstvtC8qh5E7X5Q75fhtWcMfTQ3BLUexfEuTHwdyVGCP
cLMPl9bip5kbRydu5btGv2Cm6pcnyi79WdMjXBk6bkHNCTf3l3LrcRmnIeUROsGc3npCXzDjPjaC
ofvr3fAwjW323cTjsySLU7/q6PUPXgTvw6DU8hJU/rs9/14y5M4qcKP3sdMh2elhdOo7aZ9D3JOr
Svjj1ynM1j2S98/BRbMI6rF7YstzxJCUrsdA+TulDONRn1UM95fp4s0Slfg2tuS0WHHRXMdwMFDv
yXrT60386pre6/2VNtHOCR2qty70hnXsYkDNtTa84CXRSDtCPKF9Rfe/KhFPfgKYwBruWMmT35AP
YKK237nS0R5FbRqL+2cREY+MDsuNEEjSFicvunZu6R8cFDIbBamaE7z3fL9B8LgeWK7qt8ymGcdz
0B/rtG4uttsnq1I3m4+yJAp4vkOVE0OiLEv7VqHx2zmlwOmDQ/6WWZiz7i/x2e16kRd8IHryl+hn
xYXecgqPANE5Cir7NfCjp/tLwy68IX6ibFDr3hpyUYmDT+qXxsrpuzqd+JAZxpD5fuueRrjRVKib
EUwtmQBRtTN6qd+CEqPn/d16zDBV5/kAWXgPu4Wq3hljdWr1WpB6MYzL6L+5O6/l1pVsy/5Kx31H
BYCE7ejuB3ojUobyLwhpG3gkTMJ+fQ9gn1unbkV0f8B9QZCUSIEUAeRaa84x9Vz+6K03bcrMr26m
SFVdrd/JTKqrSXfwzy8U2rkWVvadxKrdaFod3HVAeK4j+7gORlH8IPkyq3vjG1NZubGsXl5Gqxcg
QIxos/wJvEIdXzjdIQkqAwqH7sRtLn3r5JsqmYeBxFMtu1K3dFeV6188suIvRtk2eAw9rsmNyO6C
DuEbO8ySz14r/tZVDpq4W35B9xPva9Selv1xgoZEvTHWr2lmqTu/AW3Sk83w1ZGw82eHIoz9UvrB
dSyN5E6vsBkXyvY+Xf5Zy2/Qh6jXnpdX95w87XM0mslWMQT/bPBJL3/F9vt8TdFp3GeU02cFOnQb
ccb7IBD3z9smEyde8wFFD6Fn5yCVODXNxf2HE0t+lbcCicJHph80iPuFdyIZ19yOKE4/irHdLX8l
EJ7N/BY4Z6LF1AbVdIJS42/5MpEjPVj75XWUZhuzJjd9tMea5BKuuTvH0ZL3LiRKcP4fwW0FrwIx
8rExIVyN3oTkigS0N5YHp+U34Kq0q5hD4nGqSutoYpjfJfg6W9OVr5JkGHuYhq/Yw0Zg62N8JobR
fLIr/UevpcMXB49OP8AJ7tE+1Bc9oqXhzk/QcSDTl7RfMlMEBx2SzC6AWvZpNOfliaadDFtFX+PE
9TzbCh1JvOMVL8sPS+mhuB5L59rbHiG7JXyS5VWTdHrqe719TurGOdro3bZEn49fmEBNzoVf6E2Q
S+mRPPqZXr3MEMJl92ddEuLFXFyKMBjujSy2V8sLdt3wqWw3vUGTESeGlSCl5t0vIgAHiCs/yhEM
5kTQyaEfbPN1cq3DsotEfpK1G44GMKVYPNghyPblmQ7RtKz1Mu8xThwYMCPn6j8/mA3RWRu9e4My
9oVWY5rznRTht7VZXhIxKPKJKaZo1+vgUY3AGXyHIg2VMTyGwlCrqqmMh7KJxd2kem29vPehjI60
eaZXEF3UZ8ZACiAxzh+lztK+HacHxhwILC2yzIeyxjaaWPmtJRHkz14hNSINQPb3OuEJF09jLrD8
oImmaxq6xQvi7/Ko/JQad2jTLzIplr1tJ1LoKlCdxyiT+DPNgB6xKZ/+fDpNiwYhLBvO5YF7tfGo
/HnV2mhfehqjiGT77DQQ+v3nH5hpZ5ML/acXAlQSouArM0jnxatjylP+wZqhGQQV8RVrwx7XyPy1
w3tvfZrJXjejHwN+l6fQSIeTj7iWTGc4XQEoAFlmCPFaLMx14nzCDSdrQtjVRUYhS5NCEGtuSfdS
pqAmPBeacdV1XFXbJx/tzTFxkcD0OsWqYUHD1S0iEPwWGYUPwC1R09OoagsVR7PVvdLfF1SwXGK+
nTHVyLy2ZlshunVGuRYjZewOjF8+cdYxnjFi0roBi7xIzz9CrJtdu5U4DZ13qAtqwNhV7sUVVNWh
1SLsiBm8TWZ30zLrkzbGIUs8+7U18dGbZtcdWkeZu2i2+jR2SToTiTCnCQzEGYV7+WcTEkWAgclP
539acSInBTT/chM3ZH5qCZaq4a7tvRix9N+P//vvLb+8bMSC0Z2fO8xYwbCYzsvTlhdYfmPqav7G
cvPvBzmN+2uJQG3VEkJI7UT8ERwnvJoWrJNOwww9ec144bUk2kYNgXhavBYuefNxTAUUaWraA1ZC
CfFODh1kFzfPNjWGwxOhfOWpmjdpq7PWLTvW/AXcYyOApQrmlg8XcqntYRn0+IgA7ny5Sgcf5AOg
RG6iVpMlS+z6WctFYEi2XnfvWoQZLr/QzVkpKRlsp3zeLLfSs05z6iAG85Zm0FkawHVK/yU1jTcU
zdlfy2Yk8GuyoYEzjTF3fq8I0MrHbVx172CE5dklINVEhtNAlNxadnXPbP7ODesGrBQfD0cZCNEU
mq5MkfvDHjJXSdW9LG+O7igSb0AJejm3HOV0UtZ3qnhVUAmYMtwYxzu8lKZRz3oSIX5FtnwiJIDP
Ckr7tE6UcRfjPNgtjy0/LRqW6I7AJdiOKSwTmvRuDTytcAFN3YUl8QTLjkUiIZ2ypIqT2Rz+NaFv
45+2Zzn23KQ8LBrtAfgeNkSzu1pI5POW0tL1xdaYUyk8j5CKckS3KlEkriWSLVhKpGkGiDk3dK+g
+c8fwJ9XtzF+n5b7OWFr62Sw4Xoh0TOCBGtakB4ArxdYXQCcN8QCUSzDYHdsWg5JnBHchEMCxSsG
wE7Vj60FP0uPGKQmLVggs3HvHPwrxDikbrBiCs1ApPS1HW7W19iKd66sMBHBoQX1vraUHZ8iHTQ1
ibyEYWA8Ya0DNRh9v4EplKCIcs4eMBJzxGEonJM2BD/6pvmZuAFe5bZOGa+Jq9UV5b6Wzn02ETAH
YvB1CUxbgtFAwhSn5VbN5IwWv9YXOwg23ValznQoavE6Ic24BBkImNZ90GQVnScTfgX2Du/Y8tQL
BtBunTXwSutKo05PbNDdLniUGL/SPnBhBbYzbSMw8XN0KRp/o/O3ojPaqxbDrCCe4VXZ7XRWicjO
sDnKp2msUhRsoXOxHQw2CczCNXZHe80Q0sULG4hT1xriFMCm8/EWrbBHURpzaUD6pAmosrK491po
ktUsfU9ZWZfQ9vQRxWYfPKSQGLciywg7I5bnSUMMA3xSlFB96dmmURKfjJEJR2KDBs16wziUc/xg
ZPkXMt7c3R9PjWsTtQcrIds3Ij0nc8TIsiHQ6AEysEE5a9558wksmr0hf28wyxcI0PEk6a72I0zj
F9331JoFGApt2b46kYbSbWDYQEMEGmJz0jUOeRevmpcau3EwHyJhgjJsbEpwLzlEgkIHKISTclx3
MfbulA/INOo9BpA7bC/m6e+NdNAIoCpEN5nL7yDK/VUhR7JEHCia85vo53SQAVfKqi276E+g3JIq
R8uJuAv3FZb0cGw4QE9KJfdxkdm7DHPDaXmo+OetjtwYpgr26zRn/GXDMEJ4muXj8bwxR6FtdXd4
D1Nm4nRrHvChgaaywnKTtQFRJ1kTZYSmzt9zF2A9Z0MNst0SvafCST/2Xjqe7Xy4SxOIf7oJLXiJ
rSNWtD0tm+UuiQ0u2sPZPKHPynmJ5aKf38myAYdpb4ICH+MwC+SneYMrN9vmRUsumR4JUGiSVAb9
eYkJjAJ2Ydl4MyZ+uRX88xYvJlZFxSwfhnp/ArbVn5Zb1hD8693lBzrcdSyT5eHvFDwxm1tSUi5D
y0x2YO7q07LJK85jASu2P3eXx2AuMFlHFI8tiLiYQBDhHGFPXaEBhWMjnJc2xKYIImFcefNTMSHx
fDHJtZ1Xw1qziFSdwCG4RlmecfhlUF5ysgOYutEaRUSJ47WnDc0I1NxNvXy1uolGjaU/BgD2ZgKI
PEOwwcI2cr6AjWmcNEWSU4btSau5Ii4bh9X6CodO/ucjaefkG2PJJp+/Fcs7SWuOoYByXdcOhfDa
3RCnX3prJ8Dx8BOMBvCR+Ty1nLZajs6NpGfIICR4oL2GiH8SAPGjfjjZljWcELoETAPQpsrZYwPM
MDymQIUokThp4w5WaxNQxl/3/ZbQ9KDNjmafFNhtuwjmhSDWxy9PbV1sszmhg14BX/bWxCiUuWGx
i4L2OZudCeN8rCyng+XWvz2G5+ZU+api4sr3ogV2vy1RG1ySKU+2WVSToirRwTMrhOtESDOicBxM
kx4Oe8IuFNNdijFTWs9pAT9SHxJv5qDtWsrcL2Yw+Sb3LZvGtJr4bxCh1lfaXcVM+tKS1EELOORx
ER4WT4BAxUOAKigasos//dwEOxTUz7ldD2evEwRM3RZtcdFM/hVyGjAUrSOJlIGgiJgtWYzEcdxi
ChvjcLzvq3JcO0oDF+gBuFshg5rZQD1jmqyL6MWaNpl9cp+nTvSQo8cnH81Etx/lIS3lZC5XXMIC
DLd/NOnwbsFSYAsjgueRlBXKKGyuJByNO3PSioe8LugSO+IBeXWxBvyY7mssdy7Nl3fDB1ybV/PZ
OsHOQ3Z1emegE1uRpyJ3jpml4ICAmbUR2btdHvrPWZf8rPWgvCz36MWzBJTkeWaJD87Lt603FJsI
513js7U0ZyssA/WFmcdvIFe2y+Nu2TFFMCPj6AgE43Ve76VM7Ce/lx81AX4bPxX0lCqF2HJEAGNO
9nNJgN+bxZz/WMb4QduwaN6kMdmbISwYCs0/9VJ9XUHBxABItGmTh9DhMiPSjrrk2ux2Y/1GvMqJ
5bz/XVl4sh0BxyWX6V7XVUQrZxfn/fCkrqmTNGDG2YimjBFPDP4xqeC6slg0vpRWIx7I7eeQ1A4K
AxYejZ2NDy3jdmqP10pp3qsYm/hQ9OmFQUoLOjoyH8L51hhPZBzHs/7VAm7IqD49Nak1PkYZBFPT
xss+TqPcoP1SfNQNTsQswcWa6Mjcyik4uRNnoKwd66Me2eahKbJfM0xm1RZl+QpzhtlG3NBssyb4
/wLRGaj7DgslzkKda+V3F978tDuEpdBfBy8+NQPg8sQJq2fXHLIjyK96jYKLfrJ+bRrNZidcLiMG
xjIfiTmyv0FdyPAatg4BWViVUy6FviLLAvLEeTBk8EukCiffTHbbYmw+9nVVvtYMOIgby7BS4gW0
BnGFSo81AqNBHAn1DLUwczGCxaNKiEiBVImS+ua4Y34ACVOA3OVIjx1PnGPizUdGXSPP4b/Gpa54
ghrZYiOoL8s96OW8tF4xuXGJphchAYbBFN0fNLSyb+6Q7etJ5t+9T58t6JLw2mXDRzWU4x1jUXrf
tnCPrmebj/a8mbrpzk7oo+e6lVKxuJz/Kr5kfpKpB7RP6xZpxYrYhn4TB874KOypPHYR07ZApJtA
IhYpRgbawAcc/lwh3k2alato0NeAbqJvr2EpEUAErAsIi+iQN0PT2KfAD+Wz79O2gFryGc6tBFqV
5R0Donbt5r6zK1NbZ/Qxjj+8DO/3FE0fvt+hiMowUwGxAzMJtmunWaO6qbziDFpNMYLl2U/jOr+0
pBrSHbzKcE6H9nC/KewwNLgQQIa73IvyE4Aw/7EdE+qi4c3ArP9SoXZngMiFwIx088UOqr/uLj9l
wsmQdAYzS3zbN2fg5DyM1rslmmlfBSGSlfluVQ/vXW2guDP73w2mgWuH6TwEwnk/IgY4e4nPAtei
A2w78K3pWgI9q0NmpfFI34T2ru788HPG90g8omcCF9w9U5LxEOqe+zQZ+jyGkQRJial/xnRkh9Zv
XXXfkmHyW1GM3QbxTn6fhaySYh/qWl7DYIbvmbz3cb1Dm5i8WPHwocN5hpqael9mg5nGM6tfvUPI
Dskd2IDkgeZPEK+aFC9GaXNallApWmjSK+xPzWl0Hec5mAgGSVgR7DV3Iu4GSutWDF1/H2fGRxaH
09GaGnWxJndjkHv5WnJmzxPrpXOc/pZzzBfCUvexFgIcHT1jJlgQSmh7cousO9+0TQu11XLsc9mp
m6yyZ6PC8p2I6TMzJYALz6SuaVT81GhETdUtmMBwKrs3nvOe1tawUhUHRs2oeF3hQ1yPiv7W6JeU
aJgl3iY5AAhr1uQ0Ou+CCX9eHAeocPeiaqB1RPqusoKWhinuIlpJB9pM8dqGtnQoukKfr69yqxFr
s8XOEq3EnIzBVJiCsTOHtZUSoiEL073Vo+VDVS2cU5YKZno2iR4qbcMj3aNpLzL7kqR69BHhwSBO
k6wjeJy7LhmoXcNR24yckX80w0+LFEfi1kV5ERoeVXhSxrVJ2tdBw7/hydy+S9rmE85wfcvCkvjK
ub/peLX95X2QExzuG2Ubzz3WK1IQcuOp4OJJHl2TsfItxMuE7RdI1kaLiCxwHMeENW+GRwJui3VD
YsO+mWjMEcSgjp0tINfX2HJC5YGvx4u6gn8ykoqg6CvEkJyYfsmLBapjprpcEkTaW+bF5VNZgx8g
TNdc//UfVGa2ASX37OSkknh+2nw1cbJDjUzYch9lR+y8fCq6uFVpLI56mpXnMmCOaxjNRnT28BRN
g3Y1VLdf7tlOR6hrljSXhvQk6H9FtGK4tbHdWPxMJ/mztg1rl/Pf34YN3O8MZgkUDDyhKUuxNbmM
1VUpBhnkPrzgpOrXhhdbH373UkTJeOf03oigstEuQrfy8zjiUdVK/Uya5H9uarl3tfYXk4yHPgkQ
FmqCpUU8DWcNKnYWGclLrI0usqgxAu6U+Pdj2vr3HJUj4m9j9vjW+a/BzvR1gmXtwJgquWX5sa4b
7wS/0D2FunZrBH7XomnokDrmdJUF9EQbI3BDAuV6gju1S9ts2pkR9vGlmG7yVp2DzDz2fePfMkND
ABPHDy2hsavB8ZsrpyhXetesp6xaMP3onzQiU1lgVYRg9S8w+9oLzQvv2ig3p67o7Nc6gknvjzAW
A6M8MjQuN1PVSOjxPFfZlX/i5V5SvX+LKapezTmwICAcA4Rn+TFPHr9iMBQbK+kd0ilmblvOAIF3
k10sUs1Wiv7CSetHtbfL4gcd3nuVxeYjzHBvl9Ie25RNou9bzw4h4BJyrZzmBDu0eXV0eukhmLLF
FknKtVyZMZRKrIbfepk7cwnfPyKxz8+k+2DDjox4E8oG5hYN3lQELyHB1ly0s+hHMK8oteHgIIDF
bo2FznsUogKB0XXdt8eFhUjiaEu/CEjdaMQPUzfP7wNto5tT+zIztoEqxVzqYBnYBAKtiSXsd1GR
Yr5qxM1ymbJAnZ7uTS3ONoQBJQfM/sEuY/bBCL/5ynuGQG2d/6ZHw1TNcPO73mO1ZDrxU+WVYJ6s
REJ2wJBYEOq2mhw7O1u5HHEJgqEDKUragmeADuhb5GLTzAWLzUEcrIhYN1dmb3ah02KhX1+QmbKm
met/61wsgL4Th+Ym97Xb6BurA5AfmwKinBt15xFbNFnZobM3JPNUs52Rud1HLgFdd0GenQeCJhpf
cQ2Lw3c7dHt2OED1rW2kUTag28U203GcrCrRFQ9mgpeaXWD+ZFAK8bbZKfESKjByaRE+lkmKJQ8B
7pYGlvFEtKr+xAFcDysCiOovC5bRaNV3i1Qc8E+91WKikJwJEojng36KSr3bc/1AFgWY/CwqVZ/L
mKu8rMdjiAB/z4ojWBm+mW31IpuZMLI+10RlnamVrwS1HsdA9S9DnV2qtBVH1iYF8U8mbb4kEmeW
WVzdmo9IEZA8tHZ11lPtkkVmevVSEDsaKdywpbkqp5ke3aVZtifvrTkbcXA09Fx7AC1vkLPEoUy4
vPNWp8woi/ZVhbsY2OdVeSK7atVkHEmAflgeylMDOW1OFAuYmishGc9hrLvPna4M5KX+WxfXRGBU
b92wJ8m5fEpiSQPYqcx9N0h89la69SR9EhezfiQ5YEA/d6Iu9qHGUie3IVUn5Sfcy34FIurTdtrq
KZljs0FjON96ZayFDENM2y42Y4WNJow/k7bzdxUBaAcVquFNoUtKisFf57mVEchkNTdQ0ZuM8cfh
Tw6DtENaf7moULsUNz4NmlK1is4oYVbh+K3audwVn0MIFzYZguDQT/5wiiHDjR3rHFl7OGlxVnwp
ZMWAPEkpg6N4bqNhwvjBJ5GM7fCG8WQicCJMGDBBqWfNgpAyqJ9aS4DUDNNHaoiC+Kna3zrSqQ82
DYy5dxBelk084FS3C6Pb+KFak2ziPi+blNbuaNZgnXJ4CuRQ76okTPb4s/G2OD4WHA1mRNRmlwZ+
6dYCfoggT6WHTEX6KQ16c5PnTflJp+pBieAd7OWBWrxjacWpIMH+vfJaL7sWnyZcGh7AEgcHQO4a
xjkIUjIN2VYHQin3Yewx9nlWE4Man0qgq7QVVynjCow1p2NPTo+I82fNT+VZp1ubhEi3FQWNn2rj
idScnlydujyDAaNQCXU05P2cVIJor1CGcRkbykyZuRVrEy3ZI7K1+U5StwGQemwdS12AnIErGyJK
SonILGfgTFQLfTe02QqMxEmn8e03HGhpJ05WGrO6hqe4pYnpP3mNAs8UfjbC9V9b6ZanjOUIGlEZ
vE6ASnavFPkF7pasuEdgsu1cs7+L9iTLhfchIKwXGzZdZ+j9pTLnaWAO8B74inusvOLdqCPjHh3L
uVBxdRStU7y4hXEqyCRmIANMOYZMRrMiib+H8aSSfe+ZwXPVj/2zOaWUIelP5ljqotlhgyFSIxos
8AOsj2Dr8lxKzD5JBSOPwave9AJtVssIQlfuumjc+JDKcQaiqOygiBtigcHGaYDlKTGccQbld6R8
JAfWQKiih4H2mSTWyu11+zlS6j4srPzLJ8gP8ReClDq8lWLK1l2byg/yvBjguPYvwZjdKfyShajN
Kt7291XhJafclsaFNpV+yRm1XJDjqVNfa3eKaJiCttSH2yGsrVQUn2UYvCl6wgcmeLT7KN/pOT/E
NTamSuTPgTLbR4jeK3LimNKzDs31Wv9qNQ+9ncbMuDV0xG1MTY82IBrk2Ll41T1BTvKo0f4HsfVq
OsgFhtHNbn1u0Kr3mp/xlL24JTKdDtAo5SsEX4ba1o6+3uxavmuMzrvlbnmJ0nxL08o+DZIm2ViP
ADw40+HsDli96aHYmXR17odOD6kJmjcHoNv98lAESXlbyK482KWkZ8hVM4v1YMtlNV2rsqericzy
DizuD4uW1lq22lteTQQ9tlX/EFvh8GDY0AkAWnlMblpEREyTE9tD9z/o2SsV3xWrUrUhnyE9MI8B
mYfwElSwKeh8hARImdW9iwRCeWZ46bFrPSn6GTgatReXrNWpsa0d1rRkJzSBa7mNYfmb5ZNjczAV
wJdNzbJpbWUMRUaakwVN1QPJTP4eb6O5gbT5Yk4ZB9+UP1Q4U7YWICQEL8aLA2TvQGIXCwZDomUY
S4iUcCT9Og62EEWJpLD8vzaxX/unlATynPNU+ZWDWD8vG61RiCHwBdJymbM7lU4bQVY3xP7Go9vK
9KDHxJ6XYeYA1qQORQBBZsI0eNbjmDA7qNVjMm+qfFVpFgokt3I2iqnqxjDOUa+nH0aBtHEcjW7r
kFx7UqxWaHWLBBWnlqC5aYlAy5PiwCza2GZehaN7KM37GDrOGrcf7FeNtuHYa/0eHIsLTznqMfAU
3qmAFLIz4urWOq5Hzv3onf0wSjZNMlVbzZH5akobeRdrxXRrkmdrPu+GRuztu7yvn5GGUMg3ylxr
qgFejcwEBAkgsX4oT3aGWMPxmvyASv3kl7MKpvhqSEK9jN0iBh3b+z7mwAz0F4Ay6hKkSK/SytSO
mhE+AYxzr4NsnedRcbzHGMX+1NVdNALTQzMkJzRwqv70q276GBxqUDsQyW65i0DkzpGkHw+0CFa6
LKKTORjWfSnGCnnpZK2BnbyLRomHvv/Z90b7MDWELnQSNVBLC/ZCLblLDVdipxozqlO/mmkHB9uK
grfEGrpd2uv60YzbBw40JvmmDq6iRS/q1GAGjfmrGslyxUxnOvUdkbNBNw+w48A6D8tmuNL1qQiQ
DImFi5DzEADWnpzU1K95H6tNTZB7bvbVGqGx+HCq6ZBPwnmsHIwDpEtKkNs/CVlDV9wmw1PvVnes
DkhPjHXktuQ9vDAOhEs4y8k9UZ/smrW1Z/nWUxH4KLXp6aWCaFDaUTVJ9m6QoIUU5EpiUmfGbxY/
4yqk5Imba5b0hAiEUXc0aKic3LZbCcv0n9BNJyBSI+uw3EXs1UGRVuHD5Bl30NTRrHU1oQ4ex4rQ
9AtqZrmlU+qAA4QFImcASNabnNETLomGCJvb0H7kmhk/mW7T3CRLZBDtH4Wj6y+xw0cRasVft5bH
tM6rV1Mu9q7SkE9iurqJzL/QRuk+ppEWVzl2CJsI0yuG2negTXDKMNAgYUaFxu6G4yeN0Zvo6+EW
V01PGz3FAOAgWG77vL63GzNeJdkk1lPT2S8WCIoV1Hz1zltiMBYn8qtV3ksdho8xhzoA7on+oq4e
2gn7CWMWynYVOBMM3MH7nl2yZuKi0I7C7JjpaJ70AvEO3ThCsBq002bknNwoG65Cx2wWxc3sHJDZ
EZNtfTJ1Izilu0xY/V2SdcXGU23wRRYV2vjSee8S291JBZrepfNrtBnKFxMBFtgI7YkWcrkmpSD9
QLj4Br49OhcwTDY91fjRUcgTpK+Fj5w/kdun2Pgy5Eb0KBkVZNUQ3ZaNNkrsN7B4TiCpqs3k+tOm
L934btnELQOOKhJfSwc3QmdJYCG8nbb9ZXKKPFbhg+LsdUg1YikS+q/M00kyC+ZUP6FpW8mkDXm1
gQsyrhLU7CAvUWLhtgpyhrqdmpHrqUaBBwbMU67a64lG/8nS7D0Br97Bpu27TmvGeFXkUwIxmTx4
34TK+Y+KBhcUby/fMw5otpzSxBpGnDgb4mzP7eHKIoVqccb9dwUlQCLA2Pf/BiVsfmVf/Vf96z/+
xy+WgWqcuSR/nvMXJsG1/6GDX4K2BchK+Mh6/4lJ4Eeu5zo21xrD0h0TQkEhqVL+938I/x+e4AEU
JZbt6sL4F0qC9w/LMgxyUR3E+QtA4f/8rx/D/wx/yb/gAc2/3f9XmABez/9qUwShYjuGAXnE8HyP
3fs35zvMwigxJr8CViudjYceaTKgG3rM7vt5dB3niHhCa4RCvGKBQEg5GGfCrYuD0fXDJmeFC58R
srRt5OE60eDWJowQpdFS5BBSeabDlK12gJRR9zeK7PcCI4pHeHSZduaml6aiE1avSd+4axvkPFr4
6TkotpWtnNlL0QIWgMYtWEFsjCr6Qn0IkNidRZYjVGVcPbFDwE/qbIpIt5DLePPKXP5KJV4Cq7GT
HRPYhCujv+2K5t0a7KuEI5kTkFu32ael1d4mgHw7DJXajEBe137kvo5CD+nOBFeuERyEFNjbGl/2
Nqg5Y0zB3PSw90Fu2zeZZGc9BBeotcSdokuezs4Y7ovJouMRV4QH2wFMQ9BK+XD0Wn06uDr6catJ
H8ww/HSCzLh5MSUPQdTMauoTYWnGGmFJi79npdFMAnCOikkgggVl57rkcOFWmUL9Y+KS5hXSx2hl
3/reLLeDlaY36FAfMSD87CJqzqM9Aavb2gItWrhkvrjl1YC7jazFXw8jmmUzH3USGOPPlh5cqJk0
58lYJ2sFVGJMb9bpt7kP3SDPc+aDasd36HfaS7kWpT0wVlC3ktHZiiTghv+zqbg6h9lmGpDEkfdy
jhyua1740yYebFUEBOoQ8viIUezRTtuGFFxSw/o2wolFqPPuPkrNK6N+sgPD9PdoIcEmdLzT4QYb
Mr9AsV7lFkOEgB6t2zgg/WskG2VM2Z5UP425BLKr0d2kOHXWdpI/RPwh0Ov6PKW6KJx5q9Y0H8FK
wAh0UWm3FyPwC2ZPxa2LVUzuCkJxpCFrOufUKOTgEpowxzWFj6aXk3xM3aV/12X+UFbpaUBFwLAf
kWoCd3Cecnz6TnCcNcBY/iaZHjMhaCCmn5UNmN2FVtdSkrhekb0CZl0Tt5QrPEoiijbAI+pN7mqH
VqdpHs+GGpCMbXVP1tw2cMFpAtN9Zo+RFtksLhuW5GVuGLu8A5hJkwdzKBjm9ZgdRKiV25zhNWMM
kolR1REpgZhvTsyUfW/tnIoghBJJo6/1w5EGCKmzeNoNOhZ7UWT4iirGfiUiwzgJn2likoymYDSj
3/6deE/0585NT3aP9A1ca9pJhbhK29p1MJTf2rrp7506v8t1Z+9O5Q2FmnpC1kdrhb4AdfWrKLPt
0Me/DRJ7cyYoWU9EsjdBbrJVdd84/iEZb+Momm02GGrLlPG5pRGWYePMiE7GRRjvFQE6c4Yr+UYQ
qeiTEvwl4KsnuV6w/3OoamMxi+JUk9ZdfCy/68wmb+LKRE+dfKFdXU46u3I+tyEb0whLCJNNYLwR
kSB3od495bHLxNgD2erSgQOb6K3QJBWCJLC63gSOxECggZzsneqxIiHsTkwDmdLKR/KsSCCMRFFv
i7i09rnEM2kQ2D512ZNXwYnJY50O1NjsgpT4Pwq6aWdF+r1PwvOOhWhftXINOv8mo2pC2VHcWCwQ
0qvy33i4jb2aEI2MkfHDjUnGofrpb0GTHLpRrPTCYo0BUNV4cPFBb/yxv3bjoymSs5qNTEJEhPbg
xvUC/QcWSNSNJpIqs7jFYUtahmm5a7sNnLOD6/ecDJ1xLBx6J14eAjVAGpdRfpzJwM13PTuw9ESX
7ih6l3SrtOkneh+ojeNOjMNrYtC9cgwGMp3t7UWo1GFs40dq9mHvG5LA2cDjuuHWztk07fBYtiEd
0dd6PvGbxtCedYO8GZkVDVJRXR0mkjYtRoXrNEj8Nd+W9M7O4CuEY3TMvG4v055MP68fOOlwHh3n
QHmfVvO6CMwO8UrzmzX0PK2YtHMz4qWLSTTYh535oEFEOBddXK5TrcCvm1X5OSIaHsogf05z3AT1
wnRVCZECRMJexDCS9mPk9oaPAlH9wGim8hGHFOLNJzprLyzXP49dVR7IvbjIhClfUoz4NWvL2cRq
NhbPe1HPm+VWNf2O3MQ9LXdy1Q8Hvmh/9rLAP44pGDEU0TX5VJon4Pk28tnlZhU7R7TFto+MNnTE
s9SZH2ltdBgN1D21ZT4OAtUgIstuFvLhZ0HNN98qQEScLG1sViqx9Y2cut85FumdHKuKRfl7l/Fo
4BD7UOFwq03yzPTReqC5hGPKn4hnQwkYQvQ6Glm4blt32PfadKkGXfz3XjcKyzGd/9/C8UV9Rf+X
u/NachTBtuivzA/QgTevgLxJpTcvRGVVFt57vv4uyOpRdU5P37ivN7pDhXBCJMKcs/fav980/lrg
T7iWaP0BQAv2HjYjTVZUADh/wrXgbnGJBVQkcWNpijN369dt4wLXknWYV9wESdxUcuta/4JrGX/g
jRMVUZMMuiMSN5tfbhP/6bZR5qb/r/eNaBy5qRUV7lvnh1hd4cv+jrfIyzwM8tEcT1z3eRqKEbIg
nzKpwF4HdaPNOHmGPM5/Dn6dQU02SsrJb93XMV7L3JjIceZ8UVs5eX7EuyLVtJ66XOvXba4e/ZF8
5WxEm40PY1u1cK0qod+rHp1ZQYIwmAshvpEJKtU48ksZYvqClaCjTJxINhn8WfUpj5vIgLE89Qg2
g+g1EKYXGqwGyaDArQg1wRnbo6xO25K0KNx34AXo7Jd6jAqcy0sd9trkLN/ETK0sv1kGBSk3p/tl
UE2npDuYU85zs9egnhQKHnWXSSFo9V+74rfVLJN+20vLXMtIDEibsJ6kTYs/kifAmbwvwT3oXpZB
r+2TtaoGD9o8YRm1vFwRx383Tu0b2PHLlET1/hxUFy3jsuQyaSEkX98u464fky0LLu//Y/CfP31Z
0XW9flhouzGsht0i48dz/0vkD+Lv19B1wtUCcJ3Pp+4MbH2e+7rIdfKyyPIWgVbgUHMUnb+bWcJA
joV3Xs1va/wcuyxOK5LPWQZDA89tGeyXN1+26fp5y7q+fNTyNpgPCkFWO/e6bMGNO/L/2eIQeKbs
ZAWShAKzL88Zyytcrgx98Ww9WQaTxMz2elrC5EU8sIz6nDGbJ1xn+VzHMvfnTPPk69vfJsd1wKe1
i69lGVzm+rK65e3nnH83efmI37bSbzw8jBY+LbinKKKjWXQbz19lmbP0ieQB4krga9WQCPr5Pp+N
PstMy+zL20kIon1/t4xdRlzXNOkNK1neJ/Pql6HrklnaWzzNzOtcRppCq9vt7Cqq4EArBTkNjUQI
LoKlfw+2XsZjmIQgfpk+ZCmmfw21ak/pxtGkWHG71pj9b0Lnxuotj4HabnGGeLMzJAvrozF2wpry
27idACsXE5Ex9uIm+hyUZhG/xt6MKcJ2fw4uY8HRHNTIp0s1z7O8LAsu813f/rbKZeQyeZnxutwy
zpOJbia3LFiXPnR/u0Ojz70DgYFeRXZFrgBDTyA7oHZBPNa8mfNJfHlRYNsneHfmUztVjGIPLKug
xlo1jtoOWJMsQh+Is9GJCxTnPKzzpJYPOcJPV148VBbJ83tdO1J8GneLW+HvzAvLuGy27eQyUG/c
6tl+qhSCOGjXc2KvlGc1KlGYGKQt8CSsbBZlNmE0wz6BJLzGX/VAK5VcCXNm1nud92Dp2m0Nx9Ep
ZpV/Q8nfDvsyBHM9+6B4mlYbvoXctaRjUq3fI7uDoByaUk6hIGodffZAFcQV7zEQWRvfatc0AUmd
a580pfumgCdap7VfIr1s4SnWFQx3q+EKISreepCme9ALjl604hZNUL23ZsuFNkcjLEO1WalbQ24p
YYOhh9kK6FAHVntVfNeFScLAVfy9DIWdeAPGY1pDVc32y0sw2yuub5ehirDRtZKq50XdvrzEAZ4s
mpc7TAuE5wYUjvfwRkqxETY6NQJXKHp+AuR4SY7uo2wXqNpnVXuRra7/PBAX39z18FuGlnFlQq6g
0UHPTwwRvRLK+6s/SqusPoH7yq9i8UstQyXqYT7MohuHPMEVjI7sENIa+QsrBSc8VFMAB+b3gckk
Ysf5q/Ry52Sq0ajk37SlO4oZbGezx18pTkj0Pwebcmu1tTwzBNZeX6l7v4Kz6IOoJR2NH2CQ0aya
IySWl7Ldqf3IBRlC9b6ZpVK1MqkuTInKzhsFY9gwKbVLep4Qu8GASpGsU0Ae3NFspfG2jtbjPV0t
JdhRoH8zA8gVaOpsHtynp2Qr/MyxFypumTqibHMoxj8oXsTEEm1ov7a43WEGiTwMvay+K8W57FAV
bmXSEQDJ8+S+MrpwJdcrLLrOaGwz0wmnsy9eJBqv6g8q3B129NSJKkfB/oCrgJL6Ux+4VKvE4Fuq
HHmUy6DJwJgyt4mPcgiGiqvnL8G4S6cPmTKPBlsu2If9mseuTndEgZYE6Ws8OBGooz7q6pb4DgWR
iv9sfFBIGrVHzVrl7QonZxWdcv0pUDYlVvcAyoNNwLNKOHRwqsRdIW6hFtVoGTsSxzfkN01t4xbK
pmZ3yoJdc8JR2Sxc82RFWjuC5JTJEX4ORQ3WEvhl+1INLkQu1ugVN3DrUywSoiO0x9G8y5JN3z7D
V4AVcCmaH3q3IcvkAAufUHMeATG5oYsjAjRLdoGg4Yncqu2+Sfd+fIdxp1UdTzz73R76Wj3n4W6V
bz3GhizfiO2+iHdyfEzrXUe0uXgOLKfukNzh2ngIsa5h97hQ3QM9VFtUze3mJ1Ie8aV6MoX9IG4J
49KJEdy0N9IpBcUEnkhbwfaHdZNbAN+c7ik6DNaqv0FzLD02p9Alrg51SOytcwVR0m7Ud4OywRxN
B0qrPlADTMnBz0/wwqRwm3tYxY6m/B5N3EdymmztejoiSc7RR+kbs4LGsq+MSwxRPNx3E78LZZY2
omL5SViCWp98jqNDYc37G8Ko6G+IA0kID/iZ+dy/u5zDBA7TgTgY3/GVlc4fsNvAjNVIXCOn4AcY
c6zhpUybZS/9zKvbLN4VJO+I8w5jP5EoBHNmz9EpG9vS3EXCKk0dhDo6KPXOad6oHWiDEw4o9kCn
IQnE6eFkkMQAplpOrzp0XHnOlwZXPBZ3Ghl76oOVEI2C8Mytd2mzBXY61DgbD8m06ituHY4G2jQi
GQvwqLWtAgsc7dXwNjwSFxHRW18l2m2DijEQ7K47ag0xdOthw9f0Mf1oybYlbo6qLRWaj+hNn92W
g93XG1l0e/mO+ARDX4vA/yn2vIrZKTRuwhcqn8q00bFYz2mOTvpqKfuanwKiaelSUAoUw7tpoE9M
4By/2iraiRQWCD9BSapC8RmdhJpBf5gBljjZJRtEP8MSXgeI+XMKyzGq3pt0E/twKaWH1kTF6KL3
wFw34ZP5UaS29YjxSFvhGwjIv7QJN8O15uHI8lBprfvXuLd1ZOAI+rJ1kQKWc/IX+sroa6HyKLor
EhdJFpOwiUhmJfxkK505mI2TdVYO6SbbovaCBIWAx2xtmzBjkuh8xRkMMOousYdKvuqaRx6cqM0W
h/ZFU17Kdmskq2bb3sk/PGUVV1s2zQCAhVQjMc9VsWGbvHpDIVWmYkxck+M/Fs81VKtwo1gHKunt
ygN9JwMvQtfnWJyKkauRjKmL6+C9Dc+T5bbtTviW8OcqcfWPwqYOz4Sbzrz+yAkfs+f0VO4JqHoQ
VnjdIflOhi2Xb4pyA+6pBYeGOFmTCNtyuxIl9UkajoJ6qnB1lnZaPI75mkxUQzhYyW0X2Fhk09uQ
9Al1K1AmL2zKq83FeqY3aH3Pn4wDrPFhq66qeyrSkCj82+kQI5eUVsOzRbLjuIGD1MeUzzCKOThQ
ohdkptCqwoyUIAsHMNc6Kn10HQgNtgmOwTgYHAvhQROcdkJbsB9HxKs22kZLPMIyN8h+jxDs8Ed2
mJ0Gh1/hkAHsck+R9GEkzgg4AhXsMNq3CB/1Tdbe+9HPfnztwOnxPAlP6Tmlmds1J9m/6TBX00jo
xLXSOZCkEvOO0IKk3MbeUR8QSbh5uC9ENyy/9cVRomwWb9hDMZdCVJjgkKgNm4Tw2KS2UfmkiJsQ
HPjD/MZW3gQvoXpg7fGBB5pAQVdsx7odPCCu3/R3CJepAE/NCt8PxIOM52xXKVflYDfvEhgEsNqb
uHUfyBDSHX2PoMKO1pAIK/e7Ri/0mcxb/UJnZqfeKvEac4ubHcYLRWLlzds2Ec1Mx1hxpBmQTBzx
Byi36Ml/AFcs3hvnPlqx5ZLDjyF4HiwXlSCmOf9RvZg/sFCe/NNH9dxiwD5HjY2OsMILgOeAI5Y3
APYd0kfvandwvC0RzjZxz45kB2vt7rv9Uaza75BB3F2AH+WinLOtfBk5KXAD8Kj28y8me46eKZJJ
iF+etTtaAcTjpcRoEwP/oOObBM+Cnrm3e2R7xGqRKL1Rcte7eMaqkx/hAprRpsGC6CF/tjXD9gcn
AIlPiwGRzNrvV1RD7TQACe7kb/WmuAnJZSWncePXdzwuEYPpkYFXrbHz71UXuzV/CQQySIqy80Tg
igPv9d2yS2f2pKwA7krPO3Is+jePXtxxXPlb8GD1WfguPkkwqDB9fPP5GaT7/Fbbprfio7+PT7DJ
A/wCmHyic0csy2O+IZ2BJJ1b85UODNOkZ+LuwLpN7wZbTWIqJVIbEEqOFNIJTG7bHMahNnDD25rM
DqRb7PZnGn0cZ4wQH6UHwrq7eyLbzyhr191FO1KJ7S7xQXcUl4N93cJ/Y6c52lE51me4gDtv8yYA
MjxOx/JMmA0Cii0xrkcE2Sd+3uDT4pq3A+Tzhzn1tbPXEzcIY3bPHLRabJ50jto6eG12WscXBzK5
9/Zv9bfhmJ4HVwOpueHu4yjvsyOcv2lN792JHWFFMd6mkWBHJ89JbWZx8xNdkbXsRJdmR+uxeIjP
xYPwEt4R7/IterDs6AGS5s/yqV8VO80mRji2m1f/GR+u5loPCmG/eG0il9e0sckxX3PVeOZMxqHD
HgY/AWGPG0TfnsWrWEEu0x3qicApdvFZAHJqHDESuobrOdnGuhAkuzZeke6CEwxOeuVMr60j06YS
HM5QYNDhK7wKyjZ3oCDprynfauNvuCnZEYxm10/RQ3PsfyJe3nTH8htmuJzK14v48yU9h3fjyvsJ
LOhHuhXZE5xjSH0+tCeLRllmc/68b0/ktKzbN7Qst3ruICLlsOJHFdoP4kfmMiOIyfFRsvGHPVjv
7RtdMPJXD+VtujW/qY/V63jmRMgJUv1WvUbfVac/kzQ33MeH+CA/0oe8lLfqY7zCZ2aLG/nEq4MY
ig94L3BqbpJ17WQutULtaGx1BwzGy3zQbQUMnPPpDTTE3Nt5Uxk8hTYtMrYkvZW22Q2XxH35wbGa
PyaZvZsO0bp+nA4+55jmOY9X+YmrU/yxHPfNc3QT0C3g6sKvyB3wdfKXcpsGL8Je8UgfcQqSfzKH
33P4ATy2eWYaP6YQMIR0gNZLCiyuJxZL2U10rrhmvE/v0T28/yh2PKKsoaMRhwoaQbQbk5+J8I6o
iFwbR1sPO3ze/FoupGFvh93AH2Q8Dz+qV/iWta2sOd6zh55b8u8+WZVO/iTcTGtp7W9zrkiRtK2h
lz31ygsm0Z2/C3c4hjIbzQDgmD0mF7qs4cq4Sz9Gbu1qN7B+APgs6Vpg6rWGS/wM4Ea31sHteCdu
jJvp2I638ak6cEuhoU2qbfEV6MKq23qXj/C2Z1cPDqxoCVUNt8p7+AC30/OwnACXswRB4ZxUSlp9
j/kH2XScVERbe6dNyv8Nnm3OH1wG3/uTzongqdkRPwJ8wza/NTfl3npPE2jRTn+HV9f8xlD1Grxo
x+4GeydbPR39yKnvugZTo8Pfvbs3nsXH6oZc4Jhs9dv5/uBNei/f2MSoIJXULT+68Tg9c0Hs3if+
jGisaXBifspsbhH6ExlSLgGtCITtcT+u3rstd3g8a94pZ9PFUcO5AiH4qrrhXMpl8m1KT/24qR+T
G055yU1/Yr+innRQImIysKUbeR/wC+UWyJHexF1S2frRWpkoqWDTMLJYlW62HTjdIC++ETfiOUdS
7GLWfYbs7o7Uq2za7/WTv30HzrDSNoBTvO1wqx9JseOCF92w3UO5kjhJis6w5mnsGSeL/278mF5R
a2k/pFftxuTajcrwnD0XB33XHAJ6+3dYUHpjBaOUS5p84XaQOgwH7eOwVTg9V7veqVzhgABiU264
Q2XNmwuygTvuKfoPc/72/r475Jtp2350nCe26bZ2SocI93V0H96inTxk6/5uXZHv9CzP3V57oGX7
2PHLvOU36z1RW+QPqH4ooZuFK/Fp/DZ+Ky7VQ3yHO+KYcRY0vls3wYNxj/QbV8bO2+ub9Gzeiiuk
86/vkSvcDYeOn7Oynf/TAZP1dlg5+pP8LbkI2ioq7D7ZlrTQOkd4Eem+g8XhFgp8rf1iBuAX+bkQ
UAxLjPvivb6PV+HGory743nhNlpLeD3no5ZUCMmGuo2Cs98ND/5e3aEkI+EdKuhkfEAxcxAhxPrI
X3FqXOOhwQzr+nud46jiF5vfWc9sxDsIabJ8ySJtl2prx42VLhsExCU8Hy1VOGGGJeXkpn2+fI6r
PSQmsk6tAAoBRqGc0jJD0lyiWoaWFxyXQHz76JanEIpQYBp/vSyVqOvbZcgfe/i4vUJO+Vx/XbbH
FJN9G1gFGjvpPgZ9ugv8HjFbX+yUAudcUxs7qZ+ZxeGhFt7gCQfSBCc66VZlJ4fbEe0+kXzsIzY/
FHpapEQ9iiSpy9TkNwBweACeX3h00UVB3/mlnu+Bk+T7ZaiulWo7KZDt5zjZOpqr+lJC3Z0CEPm9
y2DciCFXgZ7TZVLnuyzQMYKZVDDNR590gNXkK1RIMmJQJsz1djYDHaaIftKolJcKtfEaSVK7l+ZR
Qx8A9QhwHjZj/C4RfpZOMiIFnEVuMUDQzQdMmyGFCIByJ4Qj3AbNW0xVi46AGIk04+PQskGWhpsB
cIisKJxwS+GGGu228quEEyfbpPhKZWv589ChEGrjERrFrNZqiKmjtj0PtgNyGaxoWFaXku5S413q
usuQsTTr+rI8pJ6fbiKF8vfyMs79O7miOn4dVwhtSBIHggC8w5RUpL7aN7At9938srxdXsSCwlXX
8wS21EGXl0IQsCQsg7rn3TbYCddLXfazVisDA+J5LeS1D3RhS6YeTWdDoeI5V4bHfw9pmOc/xy0T
vrxd5lsWi+G2xxSQxjeAGBS6649YrD/EwXTorXICiOlsCyLXGYyUB6mR5T1OC7IY+V4DRcr9OLOS
SkkZNlE+nVNv17foRORW4UykUhUv5q7NUNPZW4Zi0zrgII3daBouuahn0sorqTKmZWt0KCvbm7as
pHWHpWo/kXG5L6mqUyPVn6CJtrvPd8sEC++2G/rU7H8buSz3+X4Z7IaVlUFLUyZqrBonfHnGTQGm
pX5cazNQ6HN4Gb28ZPQq9yRG5/xRmXV5e51a1h4VV9xBX8Z/rkVpq2pyrpP0PruF4tSs89JQnE4M
JTTMonYKLbqgAMTBcIlUNr0BsUMj8RuEV09ss9rJK0saXvNEg3NhqbvrtGXIn8OdzQlZvb0soOhl
La6WScsLYnj+aKSi56DyUBEuMy0LUb1uptl/y6E/fx5IQ+b8XNV17Of7ZYFl0WVW8kC5DC+D1/V9
zrmMvC5+XeZz9V9nHzTEOVXV3X9ZZPnAHu2Q01fUtK+ruc73dct+e/+3W3b96FLDSipbEZ3neb8t
q/xt63/7dp+Dy5LedR//9kmfg8sMn1/QannO1BOqttdt/q/7ZPlkow7//OP99snX7/nlyyyr/Y8t
uH7E9DY16iNtutd6vpJk88l/0oD4LS9fxn15+3ez0AOgrvVlNdLStLrOvgxd51lWm5c6T2DXea6T
/27c149ZVvFltZ/zGMp019BvW7fz9zOXBqwfjfmmrKN9M1/IYWLyMk/98hZnEM1Fzs+/pphLV3WZ
/XNwmT+n1gQ0s9383SqWOZaX62o+P+W6Nf91uS8b9l9Xs8x3/aRlfddxw9wF+38tNbckBfH1P0jN
8RpW4ffmX/nPfzl50qbvf03n+1z+T9m5/oeFCMgySYpSiMecxeW/BESG8YckEa+Hrlz5VJ7/W0Ck
mH9Ylkr4mKVIQHDAcVwFROYfJumUJPeZtIJlVEb/NwHRX+VDyM6RN6kK2iZVU3SURH+VD41SBqRt
pGMiWLJN7Efq/9QmHmf8tYg6T0pRdvJEHJlos6UP+JTwMe5bMbDF6YcMgoIsqlXInbKfRtu+v/QF
brKbpnyReEJrwstvu/mXaP53kTw/g7/ZWvz1kqKwe8hRm+OUfsvyyTXUxKbps7WDuJcCs8bMXFxE
Q4aGpr4ABzmSJLLCSUclbiukxGzR2C+m82h221Jo3uWU+qoqY2/FF0kxWE28U5ib617Rd6MKbZze
9WyzbnnQsm4M5aMuRjumfRB4N6ymRPwIYcXxs+Iyr27UaVvN45gjrvq1Wubf53k6+ndNwb0JH5dr
eJ4sj+4o5Q0+qvFRCytHczb4MGqeZV5lWUibeQvMol/Pq+o1borNdiUW31XW/udGlUDM522aN3DZ
4LJf5yKtLaAO8zwhq/PLEVaA7noF8+aC7VkVt83olBkuGa57j0QSlY/mIR9mV2iKN/M8QapjvcMj
w6JMVok59QsWmWfFeuZFZE7DezCbGzUedjKd0xJWeFnRKWBpFRa+mHpvel0mq3kdYZ6R0QjKhPJX
ybIlbgR/3JRsVZ9a4JBwvkeHtqu3Knfx8xxx2N+WzJ1zh+7MH9s34k8ZC5Uf06JXsTsd1LkKW2/J
Rzl5fMayXXw4tLH1n191/rya9ophoc4V7TLrtvMkVQmWf4kTEN9BrzgyyKvlC7AeFcSxR5zgvHvm
7z5/+PwdVCFalVm8nofnXQhNYj1Pq3Eewi+P4geQBzOs+0kVB+74gtrG00Sbwxc38NlocfLTAEKl
M9zll0h+8KCXiyGHQ7MPefZEQE5uAkVIZqilAX2MyZMVdR38W0gt8Bnw+BildKIoqDPeg9PXdUTF
T2+4vDfzeuu4W4cAwGJWN69CZthqDBugvDNvlY7H4M9FTblxykhFWEdnn8KVx/A8rZxXSx9jfnDH
OaiGDQFizT3o4nXK4vMWzIuhctOtVwm8Y6x7264c152FyDnq8m9pJEGbVhxVp2Jd8pgEDoqasUiy
3Tec/gjg47tBQBDiC42Nj+8trtNVIpHDPCoXeBNPfaFTW54hiyYy4NpAbmucuEF3JqT0DcU0I5AX
+p2bIfqwsUn2TcMDimnC0HuRa3qrPE5T3iXlmu/Uf89U300DGho4L4nmk4JLIpFN3FHIpsWp9M0t
T5vOnPvR5hN7ULnhJOY7/68vfTL2qH+0WZ0/+n+95lX8u2L210J/XvCkP0xNkk3M/xKxs6bx2wXP
+sPQRZSquDi/GK1U3FkI0DVR1A1JMXVD/vcFTxX/4EpIIDqXZVOzFFb4f1DMSl/i4FRTQyhraIqi
EW5p6vqXC57U6WVHlSLf4SUkolNMmjsP20bUUhJs08mdSEZAra46re/91PTY304JAdD/fCWTvmTH
Llthkr3LbmJfcI3/64Wsq0VhKk0p22UYd9eF5t13VnrC4CydtUlJ12NanSp+Sh1tC9CMwgoa308w
B8Hs4YxIt4Hr/s+bJH81oLFjVFGVZYNUS9mCgP7XTapAHRmFKWY7UulpDiZ0HkSC1J0kMX6kTSRe
EoyRZV43G0Xx37HLkbbD9dgFrIMHixCFzKDCmPXtBj8+oLEE4YRhTbGTYVcGdou7u1Cgjhg5ce9m
4WluDkAY28a2l3GOCv7w+M/fSJqlz7+lgs47WRMNjjaTA8okmfyv36gU8LfmdZXtRGsSD4oBSdcM
CDgqOOHCYVS3pK6hTo4HeSvhDYlTRByKo+ecu8whewCFJd9ksvmMd9pa/S/b9vVOZt42DnRF1fEc
mMZ8vP9+J9PUTVT1pkFek9/fzVfrXhEx0opUFX3uJ1G1BOQnKeUrqWkNUenU7OW+3CU6TWLFi6eb
VLjxxfF/3a7/ODCRuYsiW6Xqlsgf6oucPBIFrPl1ZW3VeFc2pM0pYhsAVB3hw0rZETOgPQaNtZqI
oN/Ifv9UEDzj5hmt4kmbENtQQ/3nXfU1I1PlFCIqpBQTlc3fUjbnTf7tpm+sJfJCvaHbKpGERork
xAOmppUom8LJSkKIad4plhX/tuyT6CGToFGBXnAmVQ/XKWxtGyIo6dOA+u28E8DMgFqkQkiecT6J
zxX8agNe6gnULN12ADPU+dQHfRyko96Je7VV15kUVcgTbiITfekg5JqN22Nyw0HAUEgiYeeN73mb
QVgTrIEbkfyo1gZNy6LeaUr+CgaEDHXCSEBSSltFqM8KFI81As4Rj71rjuPPMKIUJwaEAw4QSF1D
zWhXtQMFRmAPIG8nGtBZDx1QNh/+effK6n/+TgxNItlU4ncvWqI8exx+38FZapnwBpt2K1PvBfma
nxXfO5SZZR3kSKl2UenTLy/N7jJ4wxmE6oQROssuxA1dhJYmr94gzMvwUx+srvqoUmNcjyU7aGx/
9EHOdx9L7xB7k3cIPON7UUbhhvx3i/0ru5yVerqmQvHqNTFhrqblJINcA2qTjX0vq5fYlB+sEXN/
UBsi+GFelqHY8n04zO2ls6inKsGor5Yw3uUlCayz5JnwoHPJW7U6jPw6u+PP2FJRHIbtgtPriPC+
5c6ee8X2koHV24gxEtaJYOy4roIbKypKu4ddvOLgmdzad3U5T/A6pdGmgOrqSBLiLC2vy3Xg59mu
yKKdqk7xqbGK+CRr72Mr0+MaJP8kJwAJpwkYMRc4V0TpuObHjf4BOs02GGsVOp3vRkcyoBt47Gx9
U86qvLB2cHH6t2n0PJJVC8jAwMggTSOMERCCdIxkYRzPuiFeTI14tq7ARSvJmXXsgxI5xowrTMTB
wLRZSDsu7HQ3xbSze3Wkxmq2o61j40ejCA+fvMG9EKjDsU6I0E5Jz45r71vWdY8miSrI3Pgb6bCN
nTJQJNfo64aoDfFVw81OSZ/q9tADYomafEfw0NkvSHw2hMQ4clXdWaWB16wxD8RPKsdAisNbT+jC
WxEMMQxpuv9VXm4oSEv3bWZ4nJnNzNEHSDKy7h815PFnUEDjuRc4WmR1HOw2gYmKSYsATbW8tfQw
2uVKBU+uaN7COX69HiSCz5ChOkjEgUloAzVrYufIcZncSPBT4hlUmQ9JoqM6v9SjqGy9PjjHk0Go
qgQ3JcglTrPmcBfRZdgTlxPeDGDV1lFH9X4ClGJnepWAVFWmSw4L6OLRXwvDKNyVY/ttqErQu6kw
XLomfbLiGJl3oxAzMCh3qkjnICTZY3mHvechA7my16UcpuCY2TivYYwm044cT2MO8zRuNGrJO2De
PJ7ObycAKZ8TYo3v0XR0ZZdxYLTnILli2KRyTld3nhlDfOhqZqaurDQ08dOInVP4tX9bzS9JOkH8
13l+XN6OJSfTSgmGk1rpm2WUKmaEhfQSytwUBY+FyFaWY+hhWTAnnamiwwlGuFtexEjbB8k4EVfJ
HIEptlvim+hqFSf8bvpleWlkduiojt+Xd2llIqrlTDdw4wh6uytQsgQJTmBeBtKRzMlApchJ2wYr
Ong2iccEryNCrpKU4uNQFhcr6VGkDFZz72fGigvsdBQKzAatYj3Bn0eX0df9vYLTUUKBWWSpsQ00
Y9xCI0cRoxOf2bQ4jUWrFghijFu7nQgdWGCHZokPGHJFCNC/gUGTiiQrq2RdSlpNOFee0ipTg5A+
t2ogyRy+J3lrXVBlJYZMpKrSXRAVe+34BJvvoOpA0YKAHixV7izzu+3YSDzZWXMkrZUcEi/aDfwu
VgKuWQ1n0Y5wZgjcfaOtgAAc2wpbKiApFFlqIq18Y+qd0YR/b4G82pDmPKE64rmvA7m3E4vwp8yp
bW3Bd+TM1ZpuAkvcrWSautJmyolfwB3rptXgQTtK3xqlJZ6Ok+8WYo+N9Nw850ITuAJahlrsIFQU
EXK3UX6MGn20OXWVFz3IbkOxf/CIVF31vmU6C3EfV2nmJglSHZylsPTC9nNvJvCfd9MsKMRwtyti
FDJh9Ky1bXMRSeuNypmUOp+fpsRUHkaO5ap+MUWhuOVKdU4h5x4ItMloLgz3ht6Hm1YjjtjQNlCU
oIlbKmUMZSj2fT+8qWBL1iqMmFbu8UX2nCR0alnqZKEnBh7FA/a0DUyzBO8SOB0rePWT6V73ffUY
+qRfZ5kC8oyajjj0EOGsUNiX6AIkAmStQEoP/P0u5MiR5OUbF6OYABqKSMNmFAhQZGOrJUQgCpKJ
unqKNxl5BAiuPXrApjKup9Qs3SHEFS4EGaGtgvQuChn4bKtdFdDtnT4jMz7qQCkNAKWPg0LEamD2
RxAjipRNZ6ntDlkeCc8TrFEL2VpPTvgWy0JM87s4T62ZrXkgSzZGmYVrVQj2Uz+ug7h7DvMZCDt4
D6JCSFAsavexP7pqi06Ow1F48gnQQ2ufb6y2M9xR86eLWd5WWiTtvTokNrAY4Be0FN7ExuTC2k0H
YIukBhLoyYVASm7E1NT3VjKBiowc3wv6HVAxbV+At18BKkDjUuTWMZjvA1JhPTT0K3Vf1fagbAxH
9LMo/w6egr4V/v+t0hanEursWbQ+gl7p9p6nvHBTo+1ixNmAbsiXxiG5ExrrRmoVY6/hPlxleqqt
fPBA29ZQhjtdnaQDUUBcjk089BNJuhuxGaoLAXKpvcSfU38pXkMjeOqwL++VujJRQsPobJMUOTJ1
SbR3Po1Vb18RMbkx64QsoLCLd2KpYx1YgaRBUlgD7xQgS2WxfpEi4JSC5RZFke+IHhjtBlSra0Dl
tU3DqzD2s/FCA5uuaK1TTsltL5ZhaGsjIZRNG4onK403kw9zLbAeuq4kBTLFRq80s8fdVIMtiaqv
ZTACbUUup/LNRqGiSBdRjarVMD0M0H1cK2qRtnOPWradsrWU8iapumqLgLuuhWIHYK3bdsNHpWX5
qc9JnMeW9LOYkK33PhdwkpmddCp3UlQKaxIkqm2SK8qei1q2UvnjOZaEcUb3MZcFsWG4dc2psPWG
Z7mbEwFHvkIcpkRFCLmwkyOOpnkdDfwIJ8ukcsMRBNpPIfNgigCcyH4DpQ+kQw+hefAbrj1k56z7
RD+mwO88sIjHpEP/PFVaDGvaANZYyCi3ENvqH4kaThc4J3JoGDswAOamonqVqKO5b4tWJlkJ0WZI
rcLu4M7WVpc8tL2LLAJdU1GVB6gXBojqh4pCk+lXdjq0+TO87ALzkfUgtyDRwwkNc49gks1RbM4b
kJF1M3psR/FnBRTT9kYjuqvaGYQ9Kt+6TpgckEHFWhKa3CE0Eypn0xWHJORzEsi5btPGXJqaCLig
IT10ENO2QjAAQZ3ftm03HLmysIs78xA0XKM6LR7u2zTdxQIirbLXT2YW9IdC1zo7GXWPvPtIxuUR
py9S4F2EPuo+FAM/RS2ezKoYHFlFaVWlGYZ/09IwT7WUmzt5P/AYt4wJ+14/mDKpt+WkQNZIQoS7
y5RiWQrHVdVZVIpTI3CS7H+4O5MtSZE0S79Kn95TjTAIcE51L3QebHAb3c03HPMhQJhnEJ6+P/DI
sIyoyKruXvYiSUAxDXVVBpH/v/e7arxpejJeehNNVoFt/io9TVQrIYJ7p7HYNMIfAQjrwzhW5kG5
+deGCRm2FhXdrGvrwouJphlNTMduVBrUJk0HDXgCfc4anMt6SKsgftR4pqY5+M3rLNiRpiZLOkHQ
bUikPcsC7j7phkMd7tSA9N1j+qXbAgGra8L6JyjvzSRG8mCYd4Ip3YNTf5oyKRES8fQpw+rRzCz3
VFPBQQuuq8d1X+9ODWLdAfBNZRsMpWGmzzpuHkuSCvyuqz+tW6GwBK4WQCPrZnRyi6hDUNRREZe5
AjvnVqgFGogkC2VQpwgN06xR23jW/aah2nKubY2YTIrpzhy7G3gi9VPEf4PHxqMniKsGDJCfHIeP
AzS8vgG+/SLID74RnX/2ndHbOSbQQ7JXxWMHtOoxloI+PR+QvGQH4ZDJDMyCwyXQjwL/5fIhwdeq
vBPTjfLG5/6LbgUBrWsY96IlbEXPeNXGuaS3sm57lWNuPKcCO1fKTcIE6QoG3t9aeaa3LUU0cAbR
o91jhZntyb9WMU7FgYFdP07YYZZFmfk9Ktw/tmMNVduPpnlv8T3zyNTypxKt3ktB0gm9hE3tPmRV
P1w8LqIr43LijoDZ5HlFuuTUJFePiL/j1NZ3FnTEg6XcL4aJlRFDXLFj3HCeCpkAAvGzfR9hfeiz
L6RnfQsbM7oaWXMiD1TybupmINaGHzZ6MMfkLpjVXUNOCSF5z4zwTgnxVpPio2rh8N4LwGgkaLTj
KeC7I8p4PX2ts5gWhpV8NlBICxDo2yRRz7Jg6tXYZ5sxGqmXzpaMGcUlGHwnt/bdm73T6A8vRhH3
W5CBUFvmnSwUeaHPcQXOfyDh+lhMxhIEFHGWtnor2vGUON0Dg5PP8fKEyZzxiHOiNS1MJfXJEnDe
ScBp4k9pIcNjhwrStFrUikVEdvMIMS3TEb4LfR69dtfWRCm15nvZPzLOh3ZTI0SdJ0Y1ovHEObFD
1NuwawbHSWGQGyQJSq6pWiiIvyWpV37/0zHgCEg3fcfPuQiG/M8WSLpzgZY+ZITuA5o8U2rbolfa
AYklS3C5Xa4LEB6yieVJJMHPdubfCRT/SPjVWfidCRfTfZBqoreAy9OCQo2es/JhBpqHESjKJgXT
tqsSC3Sn8WjYJIKW9eDt8c5+m4L+zV8Sv/zc39ap/wrWwYDt5isyDLEcwK0McHkRiVSqlF4WRhwo
SMxMc/FbyFddjSFyZIPntiEYCBCN+J6+2ckCHzJzVOv1lB+WCnJByPkPbhz33IFwodDFvfeNyEXg
4NUnOy9/G90J11viIuOfAvcVRshdULvnUnWg0iMQkkUWO8yvYvtFBtWXplcZUdVMgZ0gzLdxMCY3
Vt1e27ryHtKl7WkWzVdVlNVnfpJbIwtfmxoPgGrqd9l3iM7hMh7b0VVbORABoWLACTAmHpm0p1fH
o13kZzYFM8+O74ws2HXKAnGbZrTTOuN14PZTKGbtiQaFV1U8vvywanbASpotMZzxqcuM4Dibj8F8
11eqPLZeVT0oRcUQeyaYBrmhIeQxKZdgq+HuVGWY3wxZZTFZejFFZ96YgCx3nMItc6GaL9Fqrs5K
9yZ6eudmDSJTTLDnwO2+FhSONqPfXkoLTiL3Pe5fLlbcTHifYgrUhSE/+cl5cLT5XiEko3XkOdck
C/QpMYuvNWOpYzqgKJ3lLfkICki4cI++iJF7DoELMXPo9tnzSFH5hPluIIwkrO/LWj15Dna8mSA6
frUBeCz1pNAMvD2hbXs/KXMQh7PEdsnVf/YmEp3E4HW79bkByOsl0K59ZqBAGGk07tKWTw/0/cGX
Y/iCI/xQVvoVBN24KyKLhrvuawrVDWYMRXCVGNMHYRBrV0zo7ARqfYHPT1lQENuWznHPOY2Rpb4f
yvYuNYgXjBNeTzVjWkC5IdOi+jS29dK9DFE/K0BkeIaMch53UTXZF7F4z2XulUS6zS+rBnEpXaPW
clHVtQLh36YNEQx31Ve/x0swmc9lEWDGHZ2cuxC0118hehVzygo7flZ/8+fsW7IQXGfGgIjSAZuQ
OLUQXa0BW5WKzx/O7lUTum6uC0cssql/+XK4SNI+jh69oD3oMX7yreIoEK7Wg3zzUoJoWiez5B50
9iHXRUq3Mg9OzXIAlanLTFQvTxO9aYIGx13sQR9YFgQ5EMP3I2YObiOxZrB2E2a9OmdGztDrvq/o
1vRqeCjC6iYFKHopciC2RDm/6xwZhGG3Pqd9b6AovG/zoGemaWBiSxtjI2Q8HqIomR/DOi8AmsJt
EmP04B0bqLNPyhteGojLx1Wiay6aqom8gKlprKtGc48XNRi9p76hrUJ+7GdzysvnINTl8+xVmyKa
NmoYz0Yp08to+/ou1qreuZ7R7lIwr1EAOgk14SU0Y/MUdQZa6bankqGL8+yEBhXtLrc2xmTkF2CH
BGpEztPEjauq0gs0ox/82KShDoaLVRuXmW8l3U5V+gt+/eAOL7x9zAL869rdJgproNu0JTNAjaOp
xDEbZ1RW+iwq713SPfyyLK51j8+FM3lnmEXAUThz7SnGRU5UqT+nX2SeN9ewoNgQqhYhA/0ysPvF
nS1K47UK/PHgMUY4Z100PAQGXkraD913EqMgnXXHAZnak+fFIDnMsDiFcVy8lkV4LYrEeCdXngxO
Xwx3Ux6D5TcdJkoB/W8G4+9RRY2H1nlJdvzbEMUPMlTezzwGItM1xMsZ8j4jke+miJKaaHh9qp1W
fsshfDL1cvldTQrp5DQ/BhMNHSBxhHl3wtuVUYuj2RhtqFokg/RhMB/ngluHtjObZ0vXUpqbSUMd
iSSuYXKpoIVxhtezi3t5F9VRRj2wJONF9saN1xjRTpPMuWOy/5tdtycmlPIsoS4TBVLcp2IQzxTb
lrwRHvHEfFxdZnAEp8VPTUcuzrIFm43eft55dx09XiICZ/IdnB7Mmy6eY+YI26RnFhw1udrCzi2P
jtltZagTIs5K42GKbjVQ19ukKXkOGfJ747f67H4tpq67w/UupgnJi2ta18qu+GLgJJ3HZDIOTTV4
t2OT3/pJoW6IDMTsak5XupPlmXvm7SCS/sHK5TtChG3sYNAtqfh+SsyWGLKYh5Qg+qeW/WPf8jBu
I9PfTf78o61zLBwhVitIqzgk+rhAeU4Dt2niQ9KQ2OxNqr21/XTcLYpwaeAKGVPdnPpev8VxxxB9
bMTdWpYKXPtI20g+CvO9tp3qUJQlj7DO/yKrlGDbKrYvmZpdqhjVAZIh59hEtm4aza8KlczJ0uMT
v5Y+g3VnDpQO86Gwemfj+RoGi9dbGIpN3DycYNwisq0EojanVIfbkuNju/mMhgNMPG2kWps9ARXd
DWVOPHXizevz+8Jtm4d4LhDoy6i7NdD95A6PtGaE5+bqNx2Md0GBUTVKu73L13vRqviSzf54HaS8
JlYi7wo9fo4glH/q6/DGi6EmEDid4u2iZZNqeR9UGSgCC97hHLX35HhzatGxccYeL+8SF9up/nGW
cBR990eNGr5wrQQAG9GBduLofWsXy0wdx1Rt+IyP830/2t5RShcv2Nh9N0dN5CyZ9LuWSIvTcIJo
okD0Tf1tjMdgm0VU0qCYjTWSEFs39s6syCJaKwctIRbIlGp0WlFxaryxOA8pmirl1+KkU74Ox3Hu
VO57b82L5qbshh0RXgMy8iF9iiZL3SW6sq5pJ3aydogp1IFLQGxV3obGVgRMIAPEdyeDCL1YM/GM
KeiNfW8e53ZJROur6jN3e0bhgN9nOym+djP8JHXpbUfdSYNeM4OkVm7IYjfvVcRIyKPz9AmafQr8
arWVG7ypFX0aXYoBUzPf+k4oTuRmpQfBJGSJouO8mPn+GNjKa1z6/bUvg5dxCupjbWGDFQ3ZT56j
d9x4+KOqc8H9kS5ORyWxrlOY/CQ1jTS2LDEuRY+Zx++/IAv/Ar4O8FQxF8dY8BM7GfHkVTPH56iP
9RZC9l4j038QibSPpTdUW1Diw52c6AFXDPySDmt/VHnnYCpfHZHEJOFYNaZcC4d/Fdpb+CURJ6GR
Pvi8xU75Exp0OwkJTD72My7RyTsp5v/XlaXoBlpeoZghSqNwBIy2OzLDrW8BJmPbiKmaLjEIKpav
Zu70J+5Vr7QqEEgVJaGX0zK0EA0NXwuY+y5FlQgqskIDpUdnM3Wj2vN0QHTURymFE5CNA4/ei6Os
+UKGynB0lL4RDChu7GWhLO7ITdRfw5ERYWWCLelpS12UpNlMvOPzmGfdMUwMtTPqK5XU/Ap2T2zb
0fgtC3Fht31YPdsO0d9Gmh5d/810tfvcGo18nin6dyOMaxPDt5eJ5ga848kbscmJOQHx6/IACJgn
droiQbPGpD74gCBCCmfXPCOzCjC3T3hY5GxrURdX0sOYIObTrZEw5IvRee4ycl4mdHHqp4TVcyBZ
2blIM/PPATzYCC6BEgkScg/5FeY/MIVza7G6OnVUWuF6pmSBN4MbBh9wuhTElKB1a8VhGiKKfl6i
na1lRMM5oS7UjHXYnKq+rXfhAIqhREuxceH97GcrjCyeiNV4F5O1cIAITkui6F4sW43wG0NwCGNB
iykr7PGWYBRiXftL2nr3Td20SEhZrLedjCsYHUp68ibo/SVj9brziztvaVM7k2hv3eneitz45MNq
wtuHqIcogvQ+XtY8ZSz8YXyU3ShPYybojQbDbmgy9oXFrSyH9sZJIOUwjL02csLMP6fQShKAD0MM
hZzsJFSB9iJ55zHpmOaewLSEJ3ckb8duQvWam7cpEclBSxxVMKaQxJHNnbjvYcMMELhp7s3HrJzf
Y48AORNW3VMv1G3RNeZbaM/FLh5lsTdn8alvmfjneV+hQUkJWgfufHSa0sD0n30l+w0wwRhcq8Il
zUY6pDUD9WO8f0FgHD03nbiqcdLXyO2tXZx45ETY/ncdO81Rh+W4N2LrGtM3epvMaAesS24ahqR3
oorCW2dKEGm6w96hgAK/zYOsWopv6YiZVOV0DxiEFgTMMLY1GnqbFpWd42BbLtbXNnhOiuAYYHAf
GbveTBn1hCG3QGY1NWij8p4SPYZyq3on3uOnG/Xf3bIoT2HQ6ueK8jSlhWdV2eo0dhSX1vNhPTNC
szo6DDn2VZeRopHj+CGOg+s8UpzxLQb+pja3PuWMY1s4AFCYmeqYPD3ThmdSUyqjD/V1iDuxJQeZ
rqlVNJhIxTMNcHOXFfRzBuZuBypbTPtod257hcE0zZ1zXVKpSCbSY4amnF6LwP1ptERZJVlmHhln
Wi9zz6i1mK35uN6E7ZKukvIZ07lT931ElnKbN6151EMNfrugs9kklnHsDc+9nVvvNS7L7rkwA+c2
tq3XtH4gVCx6kqQrPQeNoEJdKHGMkwCZQIDryRmrCkztsrpu28iafq3NizNq3Yy1g8xKYVHL3Y5H
gkqCs+0EkOVJk6sv66Ioxs+iSbPdhARjpYj3qy/NXIx3v1ZT2trnURPEg2tnXbgLg4uAjPKyrpn9
4igpOwrgXPKL5xdLmO9STKZc4uHw+rVeKKk2UWMnLhKF7BwuVsfVpLEuAl/h+5A1Pq/aPLd2/4Ng
1nqfzAtpb1wcFqtBYV0TANG5h8vPibfYqIYlmPnX6rSsqsUdWcPT2sStC+1m8UkKHlqXeVmsmx8L
14vVvk7p1aqV2LW8wfqGv97qj32NExAgEJWnnAnYDBQ9C/fuNL6uh6XrvvUNUrPkI60f4S9vmFaI
sxAzvtbUSDEQj/wQRhJjM1u3l0UE8pJaM1lhxYCJzc8K0hoHJvn07srLuvaxGcYGA9WoY6zEER/7
16//L/s+Nj+Os2nzEEr5xztnkZtROyh6hvb8gPHHr7huG6tZT7XRhZPfpHGpnEvoNA7s2hiZb+fm
CDKC9DiOfkDpEEwMBxjOt8Bqq/PkAZC6Bgs3b31fb16we+tquHgH11fWtUXDDwGm+/6xa93vL4et
a23gE0ztleePt1v3/3pPQkBz3NXo5/IlnZ4KXndJWvn72rq5vtArZuBZCnJKVU9wEPW5q7D9k/SS
7QODywrIcHthXIR0287O688cr6fbx8+apYdhuajWK2lazJjrYgWGOlKndElUvDcWHB4i9+liUZ6n
qMfmx2Ldl8czM0ODqnmKm3TTZXm5X/8hUcJFsi6010T7KG2I+Zv94iVIBqRO6AUylwYyOhfAaOia
YuBHaXPwJMYNEPEUBkwQGLkHwsdFseU/G37fEKEpjyQRTzyi5SGv6x+5il+wEz/aKSXYcdprWvkb
SuegNyKB7ECTMEcIm+8yxRcp6nFmeBtah9BOrHuIjf7B0ukPP2C+QyP8RRIZaueYrjFWptRky8++
ts8w/gmxCePo2Nr2rcPphmYboV6EDZEq6KtVu/edlUQ3kQMUbV6KzSq8CQkVv3h8wA0sbt1+oxZH
r5zGKM74c1qF/DK8IQGUm7bt9L4Lqf7r2qG6SXZphmCeNDh5JrTjNnScZmP3t9PSXu2BCrYyuTcB
QTu6DbdU6wYA507S653b9p+drPlExQxy3IswI7GLtf+9cj93EmZK2QXnNkq/c7fe0QTk3xOpY2L4
6LVq/Z3M643h5PzcNGZ9HYBKqdwXa/TeDSz+ENEBNXXf/Y4+iw48DB+CfkEIZnebEyDtxBaTBR7j
ysk2sdvD/eihFhmhue+pAd1Gofpakw3M1ANohLCmc4nYIqFzM+TMLUMivghk3UaaoTwA2I1XQZ8K
dnZGIhPdHAoyvm8dRgqoTocnAj3KzNRNkI+Q+U8ZvDFh8821zMQuoTWcjahPlr4CNHZCv+GAiTdo
ZlbANMvOGeJXTYj/InxQ3V1Rantf5unWCQD3+Ixrdt3iPJ0PWesnO4ZfNAIlzUFbHEPENoALoFI5
DlVJy1K3QWM/6c4KtqHs+i3aiEdKVIR3UoqptEJRrJhXEbi4JRhHbBJ3xp0ki1euzt9Et+tm6qRJ
S4ObAf6ZlCEX2Jt1CmeHHoYN6G5QNcGe5jcmEC2XrCWaHec2RqYiKuHfIUk8hF31WXc2dP1SfVPV
qLHdmzsUkuF+dj1yHsip1J77I5Thzh3xFBvFtun4jvvGtPahlZMgU+ThsZng8yHy2poodw6mUaeH
Lu6mFysD1jMZht4zSraORUzqcFOXwymJJvgXcec8TxrD1WgW1zmA0eTnBLfPhWgf6Kof5mXasO6K
0mDT9KN4NEEu8xSC/dfW85sVkgKVz5139hIsH4lDuWCOLO8cuZP3DHS8poMOw4u+IoJON3yeUBef
AyaJYEoKLlAbfm6BShm5j4N1l38BiUzFgyMJ04pjKKBNAnVCh4x4TE6bAI0fuhb0SjZtNCoT7fA8
TRqgUEUqbhsNz+uiAxQ5teZTQixXyDsltf2j9u2AOVY4PntOQ7XfjHgUzj8zpfqLpUb1SS3RdGN+
sKvQ4l6VBSfPm5fLxFCPUexdYse+IWoSqKA7XOvZpUfQQYTKvUe7s73HSaiDzubhk9lbT3XRfCce
IeAlTa0ac849+YakPJpiPPsitblrkC7VlJDtBJZvQjXwPjutTRwHhcOy6K4Iv98Z76SHhDIidb+J
PLaCWCMvec2rxGf0Pzb7sJ04C8ZnhB7dxhpGWC/kupzHimEh6VG19J1b19IOLB3kihO6hgP5C5Ir
OXG3VLEzyv7eVkWxuHGE81APA90lGU17ylXYxozPhHHLW7vzbyZ0V6d5Bpua5zD/cErA6VXdolbP
4z368J86s55QVsRPHeV5uMb5ixyveiYs2IWZABLicy70eBMGurpNDAGMDdVN3VCVVKV5iebmNEj+
8/+5slgsjoE/6e99VFee7eLmEIDS/2q1mAcrCRQo0VMq/PQ0DjS9uzw0oK94Lz6ixacphyDWzBrw
JeKOSXbqv/gI1n9we/i+zw3VFEDaaQT+lY4ehHHXJwj6T7mB3CnsrXsv4g5gjORN8iB7yyzG5wgC
qkNQDvEdcXrbwMpJGaggZrYkJ6KMi+LrIjY1B5HfE6Dy3NFcPjNdNe8WFehajfrPvzhrEVz/5Yvz
PYyZUqLDd1C9/1mQjZshs5Ny4osLOgk0UfjnaAjvhD0jey8z5+gOPrgiAiEGqWMyKPL0bbZPwkm/
qVHfhK0TvE/7SvjxN2mZryXFHIo/7k8EKq7D/YshMNWYT23pqk2u1Hz5Lz7/fzA38K0HFi4CP4Bg
666C8z8p9hM8M0KW3OoKhu4OIYiKVEDuTA1NNr0gKtH9IHlaeCLel0Eqbg/ObUJgx760SmePtp+Q
5G9umsAIkf6XYKmA1En1xpX3KZmq6jhV5UjeSOweu8S5c7qs///buYVvazn5/7Vr+fpeEL/+z76t
3//kd99W4PybixfZczFZcc5ZIvjDqCxMixAEx4JyT1eENjsZBP9IOjDXOANcNliGAl7hM/wj6QDn
M2QMwQQc94aQhCD83/i2MKH8+arA9BzYyAWwqBFRj+/5LwalOuz8jGenvIowPNtJZt6MTm/eeB0j
7Jl2ZWQqEIu6OgoaqMN1pfc7KzrbWxqZvefHqHUUeDSpsvO6bx3Kr2vrKP5js7Ry4noa97S+WIRf
iUQkwWmZmIoFtbOu2cta0/c8S9GP/rH747V1X7bOaT9e7kq4jZWdXhvPAkQb+1h4iSnduzxec0O9
wQUXhyzYDGGNTHbpA6Zm2m1tPC/bXzyC1bFPI1WBji3j/SxJNmkC5vDbHBl5hL1BOMZujI34mlkK
D4mUv5F8Wh89McTOQgE/MS9Aep675mVdtKFXbLSffRY5ehVtT7AVTL7vcxXtfqUghMXB6HzjKCZo
PdZSLlhrBn/ZnCr7KzmV5r6dp3svwzbixh1Qpbm/zZZZmQBqUskliG+ZIK2LzHXQGS89bMfpbrLQ
Izs3gERLh6IBB87CmAVGz3XVNfsK4SHwvzxqmc+oYfPxMdbPMi+fb11bF3yODjHM+LDWLz5qGuva
uo8oKpoRWXcqiDk81R399WWOnNAblmVWn8GHu1m8dwzbYYBIX5s0Zvjh68KkZS/KZDgRoklPIK+i
/Ywi4jAP8dO0QNnLCQbyjNZtKaVKRYPZZdK5kIjCUKGlqyux6zEe7acZxafjDunRD9obc2lPqdw+
jB6JvtN9ZAzBJagx/tnoJPcFAleor2G5M1uCnFJzvqga6GW+DOhmtFpOBVa/rINiv07LR0E4e1WL
b0Hp36yz+3UGvS6wcZsn0x+AoDDjViUOdZ+EpwRtVrr5mI+u5Zt1s9TuQMjMI2Ptz57Wxk5yVak5
9jEsC+mfUetkUNr9OFSnwuPMRHi6D0IIo4kESK8N8DhjFRCzVlKuNky7pUaQNHvmAr8FpA7TP44y
pKZEKTF7WY6u8kgzQ1qOdNqfU/sW0utu8WoMiRPy7fYPDh3dg/A8cy8G67vR2ppTtJlIqqcKmiTd
eKmlGC8YUfSuqhBzM4qrdnnYjL+KElL7XEv1UlhZvwY3FdWBXtPj+i/++LevpSuaUjxywwac2Cjw
+S+8jw9ax3ptuisJZF0N3aUTWbgokDF5D8HZUcaPZqjjg5HfyHYON1aH5WlscZ7XMRyxtkZAHYJV
38+hGLcZBsltPNTdRlLLJ8G1epYTssV58CRMfObkBIcf0j6IIYvXhHOrExVLuiIhhLZuRLK3dDtk
dmzNWp7XQthaF5NrzAhaPws0bkufyc2s7Tg53dYv6pIPEDLC7ekKqyRudvXgjsTl5btmAUw5jmWg
9+RO0S2bVU6zS+fR+0cJxmqC7GBM0beIAugG5AnRWZ1Up0H5p3RQcte6qkBXSeJTl02UUOmwkO9H
m8Vewh6WtXWfPxIqnMrk+3r1+zVVz7pOuRvMJf6dQYLTjAkL3YVLmUC10OZqWzR7E2He3m8gYP/6
SGk2neqh2633oHUXaptu4xhMC4fsXfRIE+1lkfrZcAHx6yQ5dKWqLU9e7ZKet5Sv1nPh16pTe+RM
y+G01qSoT34NCgVmeeGPpcEnrSPrjDQectYUYPHpXIRwVhpMlyQa7mK6qgfL7PUlpdCgbP8T43kL
qNLyzVJw1o51HdVMLp4bvUjrgSj2vSohaXc5vW9zofyv99/1/kbU4nVyZPLrvuzHRrclDJHmXqOK
kykqgzbz+GDATR5jkuGdqoJ3IdptpSiF5aEiLsGDgY37CqH9rKJdM3nIRpLmxrDkeET70F8oj9Es
X9YwYMJzJxw774MKzjE/h1hq0rHJbXrdDK3+ByV/ck9RI2718p/qFEVPpgk/dWqLfany7DrGZnqt
DuUCDqMfQCEtyWroaMvquvA+1qw2QajHbbOJoAgzR6AUpBdJkgOgM8qQDNiWnV9nM8vRyfT5tR8l
OWUGysa8c0eQmNBWC83NY6r75BzmgLej5YZC7Si50EDAbh1c6G8GBM6YQMTT/LFo+13dwdWuff+B
ud6pmTOLxnTX8RUAovOg12NU5Vmw7tMS6XmQAUcmdXoC2+HpozDds1fQRXPrIRC4s2DihUF1X2Sj
d1Yyux0IWz9hUUELa1AR06hJhtCB7NBCTg1tF480/h3fglUdOtGx5qhrUlnDNYCuUE/7NLB2JLKB
fEWLYSLL4PfJGzqm69q6iBkIHbE9X5xgm3dL5SrqHycUnYl07jo1RCfkrHG+6To7o3+FbotLYF3Q
64GzWBWv/RJDs2bErDEzH1kzdFiT81KM9EKTuvKvFwLJbWHb5dnPZhrvc68ab6zFwkhHGR0BeQJt
Ix6TkizbyRverRhaUk/xq8rwo0Tlu24ZvGGNTbej0ZOfp80jfjCKat4TCl9xFHikd2AhLiqkT0k1
PnNpB4aYKbfp+FmnGSkNfXjTGPjXq5hqXLBc0gb3l9hG2eLWn/NBPqchnL+Yds7Rj/U3N6v2LfT1
kYtxM2t124Uu+K6YfrHvWMesgjDpquA1F+qmG2cNOdM+EKHxW2vJu1LP7rkPrf20zMc6oebXJojI
YXWGg710dL2mfpUDUcUqe/W6Kb+DcZrbmikwFp2NmwDizmfvrk3RQaoSjkcUf8UfjzcF/5fN+Gk/
zFR/VJGfCGYednIiUpER4yljanrIPPCh5ZTtyhbYrSHfq7KlslIhKO1KK912Cyp0SjvrE/ySFyaB
F/7LXpxX96EaWxjOy9Mn4NEyDxIM9UQzjcnogRZMj2RtICJiHAGOOvmzsgKSd9RI5Mk8ideWZ5I/
mL/JBS4XZMb3jpn3YcjqXdOgoA5nnGEzIY6bSf4QA/+vgu5ZiAwmUD9ER1SH8GAHAcWEQUYwzXKf
z2pPS4z8v5aLTkTXqTqHSUM7MIJpq8z8K/7pL1qPAhZ8DjXZ2vSTX+FWzqLrord2y/hquc050Grk
ntaiXPe8ewsJypItwtcbhO9+6V6cLkEHRMWMZhVh8fYnmffJI9YUyC02vtceLx/yuYzWIV3BCXuI
JAetmpLbSaK8Cxk4HAzEU7ikoherhjbKSYASs6gVfF/Ep2l2KMDqbUuSdA7Z5Ozi2cPuHBdvZLcf
8IYuM9Z4X3gNWQOem8EoMbMdqV9oKzvnEMTm6+giZ0vkIwwgKsSl/wZFkqgC17kr4sDetLeSwJyt
Y6fJ3pvK8baXgGV7XOOVFjQ/4ZuKOXjL/PHWCPikw3O/4EoVCbCUirnTuZsmbqwNDgMiw23Ui615
mklVxrlafupskW7LNNCQqzl8mhJn56r2q8f/xqTqtrrZu4j5OUW9FzmH1a6aE7gAGUPStoJbayRb
e7TnU2kNDzqKif/Gzpo09IqpXP5oo4YboTOCgi29lOAGyouGOcldOZ6mUN7TkQ24ivsR0Zrjb400
xC9F2lzVT8SMYFgJkexm6ACYn3h6F0fhp2gE34GLf8yHpzJ3f9C6OlaCf7jZ+gc7S/ZRUH6OpuJb
FPd87NHvt0grAvydJC1ZXvwNqR9WhqF/E6aTLWjQ9wEr18h0+QBl9QsFaOZQHqD7DgisjlxvJ4Is
1lV+FiUD7WBJV6rqhUenl+naMCXJweGxwRTLrUKsxMsBH4v1oI/NYv3LFaO67vzLy/+P+3LVAPSu
1ISNpLMZHRHwRmNxeeIKPK3MlpftdaH+WFs3Rzv9x8uSMePBCjxCGQjiSmdGKOtaJ83qHJmg+FOJ
9Iw5w7p7XZDn98+Hfuxb16RsGb19vNNfXl4310VS4gdc1/RTSuXt1/r65iYWnbPGqPiXA9fNX/+B
dXVdDGm4DBcdmTI7/uMfAHlkOBKydZ4T4qjnqv6cLFN7tfL98Dfu0gZ3S7bS/9ad6+LjmI995a9U
uOUP/+4YyBJ4xI3uLZOg/j/+7C/HpuuE4S/vHy8f6WNf0VeIfH4d+befrA9sJO0+RtJ/ervMNztq
bslD5TT2vC9H7xPiqhGkBQPtYYGlfizkMupaN2sN23oMIZ6rdaw1VEsC2cfrv7b//jXnj3dZj0+b
ON92ABVHlOEhY3I+HcY7MrRKOovLVDgrknS8X1dnBz9/N9XGdu3ArrmG69rHYu21f2xCNaU2D0jm
Y9e6RrB0upXtNG7XjMOPV9e//7t9XDHoGj7e/uMYMwge8NbMNHdscYnzgUVT/DRkrvd9ZfjHtS73
P/4mHP47yv6Gh3r3K/Tzj83/dfxZ3r3nP9t/X/7qY/efN/mj39909969/2ljz+260w/9z0Y//mz7
rPtH6W058v/0xf/2c32XZ139/J///Z22cLH7HX34pzKiMG3oNf+68njA4qx+vP/N3/xeevQpIsI5
lPBmhCstqsm/ExJ979+AJkrALxQ3qf+BfvpH4dEWFB5tH4ITZUmKk5Jy5f+m7Mx620a6LfqLCJCs
Kg6vGijJkmU7npK8EI4dc55n/vq7qL5Ap50gxveilhW3NZHFOufsvfb/Nx5NOpm0HKH+AJMi/dX9
n4BRvzXjoZYpKaShFKQeJgkfSD3M7/UZAEa3h+vabqqsjm60uIiPTVndtPTgNzAxwl2UaQkDLx1B
NSOFdVHBHS5vZTmzLem6s7ZYcxFQDeSP1jnRR/DwUvRqbpc3h9borxtVQZHWKeHd8NNJDJ/Fr/ME
xnPSgT0pTJ2BjGWaH0FIBA6SZz22O52virzyyMMngtrf7xBRmgS6zRX7Kdd+s+EBfDKC+TgF+ufJ
XUfpcKUkX8mHJ0cB1BuEM7e7mqbHoiKvUjGv6incpqYxrDo/uCktOINJla99ASTgl2Pt9p+pya/Q
yD8+P1+bKyCLOZb8OAKCr4EUh97iLnOaWyGHBEcNjZUmx+pnB8QMADqKiLlnC4iOGaLKJ8//oW19
ef/AxrDZCw5L9RH1NdJ5TVJUYTulIIrEdf8lqKE3ikmxWZNEqwjRErXtRK/4Shn0TxOBEnLn6Fu8
JcRAlLX2yUfy51cEKmY5uQz3I+OpHUPc82Xb7rQCHLQRj2xHDVmdPnnjH6ZAvHFlcrrYAExxsTr2
B5RUEziC9qTf7TAUI4Jzinhbs6F+Kn0WZasNrjCZ+ue5IcPE7BE+D9pwa9eMZlO7Mk+lILAuHRet
eiT/f4n9zwr760GxHHO/DNguL81gfcDWYHJIfiQeUZObIjTabtdUb7YfEIGlha9SuCuu5g8RKk/q
6bj85Ej4/WNXpmm6plqGKAarFi/ql6mYHybx4Iii2xFArpDGYHsodbfY/v1j/9OnbsoFD2sjSFFi
+fdfnkV3GjM2YKlT7OP6nx3eBh7XBuYiEX9/f6o/fYq/PtWHL9iSuJJRkXU7Z0J12KX9BvnIWxkn
pJrZCDkm4I9ROF3//VnFB1Dd5cuDm7dMgSyXA/jDgjyFieUMAye0aesdlXyb791Mx4xgZ95cmpI0
r5swnrrrshweWlvG26nq9ywN7qrUCCckS11sh1jbaYNl7vE6+rxu07tMwJ0OLT5JpKdKURP0aOm3
vha91wEhc5pvXvvTSPxlHbw3hgVyI7mtnWKCn4HcypjM6ATyJWjvjE77LisV7T955x+Adss7F7Dw
dSZgjm3+dtg6TQCAquXETc0Wvf8Y3Yk2F6sw4F1pYX/X6jSRh14jmsx9INuRqYmcboccgsc4ou61
8vu0obuga2hqOttYlQ7h2GKKm00QQd7sOVjMvidbu56rdaqKs2PP+xLCV1XpxECa4qRMSSncvEZZ
TgKXM+h7/+tk4VIy446eYfz897dsLGPHj6eqYIoolsUKdOPl8vzL8Ry7qZXMCmUGZHsMJN18HKr4
51hMzPGGxzkukvXcOXgzlBr3+cTHoan3yW3Oeht5lKbaKSje8oT/6vo3M7KKTV0a30KfYLhI4L52
EcBYnSrWorU8tH/2g4so39V/oPAKH7OxpTlnc53Uqg5gLasZPpZpLX1dh3yCLN9taBVp/Bs94zv6
QHduUWIgOxkJmMacbbQj7Guz1Y1DTrreeIzngNDH0DZXBOFeDV1/F5TDo9Mfk9ElGDDrItxO90zV
cWKm93Ws1N61NCThOYCi3vFpLBDtnofrGqM1kXqlIK4X8UknoyfsPw62aKcdvdkJHkUc3ZJ1cFPj
3EkjaAR4j14xvZT0iPJpawTkls4dorDkynRuobxYmbbvy+5B6goxt9beBEN0TBqZeWP5WEVQFCaZ
Cvr56RX8KuTQc7vUvPQS8IJ/MQrbJV3zNazVKwXWrYKiVzSLRFx9Nw3rQc7yq52FuCTd8ZAZFo0i
WxBHgMVhVffdoxU4/SZWIBmLrCShzqClkgMyodT+5Kj6feFyFExBk6WYhtZv8EU0hKpTA+dRJ1uP
8cXO6XH3GNEIwgh+WkDCqY8Y95P1/4/PqrjqQh4F3O1+WLfcmqMDoRuXXf2pEcNdV6TvXW2dx1l7
rGXynLjW10/Ong8KHBYMR9lcCQzXWOCJ5odLThO4fa6lHXsv2berPMlY2+L7ejEb1i/K7uetqxPy
ufRg1Xz79yf//cR1FGN6tufIAIT4KGIJOtXHQ09PT7OLr2VtevFkagfweJpXtuaV3u5t7U0b7OyT
j9lAjfBhxeCJ0Z6wzxVgXj+iNTPd14CP8DnLzj7jKum3IssI1gum8ZDk0UtGzQDFgCSvNJzPDYvn
SuTpi0UkrAIZ8vdP4SPp9fIVLBok+JW2YbMl+u/1OIkYX1ul2+zgADKwXZaNoEy2bgAuJ3MQAKZD
Y5xBG/a0jfFK+D7MLCfe4jh9KCxMzSrVP9mSm3/6atgPGxhvUGwY8sNhUVWFnIGikKwKsh7Aq7Yt
kW+gbu6fymB675sBAGlV+CvDMgOue+lzJgrEkL4OG9D4lkA0XO0b2TK51eCjdwa+RguHL98rTJTg
wYjN6xbk2pmtSL8biRptfcJA5/A9lP64RWXvf/IxX7Y1/93ROYpR1VIR4qr5jVsaSE3T/FCQrg3b
a5dv2qA7G7afbfO+46LMjG7dx1G17gWe9Tgdk/3cyAo99XLiZ1RrjW69mDNbFwvlMvzHDZaLdmO5
MMDmDNPukKaertBwJoEvDp10HnSzsLcYUmaodai/a/fkIvXdq4I3HBBAyqhoM6bpPuAzwt6WfbL7
Qj/z+3FOZQx0yhaS5Wz591+ujL5Ru9mEcWnXJ0zZQiImGUvZ4RJ1Xxkn5M1rbFHyEA7YS7scoGgR
vseRtlEhG/6+k9qe7TmgKp/uKwXgsOKzwUbdTwyC4+JrxrwM1QXFbBtaXpv+0JzhsQ5Th4aNATR7
WPY/uPuyshYrE+nCSpmgnqw+uaLBFGxLn8xHhIYvc5MptPeyXqd+I1DYNvdDYb19cp4t59FvB8Av
n8aH82xo00EGxdTsgo4G9pROmLVnA508sRybMnFQzvlcRgf8JZbRx8j8GnNt2+qxj9ubv7+Wj8Ta
yznPBpyLNKuQAYH4v9+Mg190mBTsEjez+90gHSK5zeQZzzeBUcZ0ihSIM0awPkPNgAUhNW6ysUhu
bLc8uDJF64k30C90PtLSbSlVp6PtZmJVzxhGsOwLfG7VekTup4BRkeRWvLRGByQjIHfIR3kK5E8+
8GcfaqeLMbL4UP5QtqJQBdeVOdF7mrfT2odv3KbK91Rmfc1KhVXAbZFBz/64S7C1TEI/hNCg2cKg
7kY4hkbT7RaqxLOQ/gsWsUdmb1zbS3drt9VzRw6qqMLoFFWA4OvgzTHi9BNt4e/lDX0i5vdQbJWl
09L470erAI8nfsxy6sjkJfBbtJwzcRTFzJ7+79/iHxZJRKv4liiU+av6cjn/5fRq0sTKEQk3pMTn
73FZrZln7lk6b52BmSkG8FWeyXAtc/nw9yf+w5aX9whHy3QldBS0df995soPutL2FctzrrZdHzP4
cEZ5SNrm1WScS+Kqv7HNDkkIgDmm5rCKIC2wnWJfD0cKgbvtvEnVReSFj9YaPlXM3N3zLeMzNvMf
tjQA3U3LFoLNBYXtf19pG0SV6ePLR90Oq2KojkUTv8BUvx2Je0dZ+t4srLu/fzyXTcuHM52On+k6
sF8RF3+8orq91owox5ud0XdnnZEwa//GtsEkW/YpcPx2bVoNUzqXkMA2+AJK9mA2eb8hnQeHeyFv
R/zXG/z+PWMLNppzND1EBgRH7bMt0O/1Gl8kVkyu+xS8+sftV9S1vQp71qTBKaCplzZelsTGXqsn
0VqF8fvfP5k/HrGUSIDlabfR6fvvt2G5cRJkzMl2Isebal5LybOauXVmcYZRx/GL0YJxsfbZAft7
Re7APmQzDTect/uR0B03RlAYsmx22BGeh0neGTbVoR/akD/G+oZyheBb6s9kDKEoBrBg4yWQtNeo
w8m4WztZQ0aw3nu6k1zNgAY+uVQaf1o1DJviUedkdtTHVWOYOjWHTcIZpckXVpWeQqaNvaRsrqkb
f4YRu+NeOp5lUq/Z031JdoQv53Jr1zCWWMXeBeqVT/Ys8k/fFztkvimqW0d+PJAhl/imyHX8uQTZ
edBSwoOWq0PazPA+JzavTQumFD2c7gU9pl02jofSpInYxU52OxENb6roXozjzy4OB1zFATTrpjkH
+dHVxHysnPA8s9KcKrcisNZX+S5aGNo51wU3Nq5bAggYzYfu9VxymcgxcrC2w9EOLbd/bqrrvKRC
iEY6PIembV/SUX0FYQ2kQ8Q2Bq7gDU/ClulcuBsuVm6oR0iJ5vJUlOjY2AP8z8c3gnILXL5us5f+
KCsPNSeaVG5Vuz5QawEcadvJmUFtDqG+6NRDFHZ3lla/x8OnTew/7LVcrjq2q9sYCSA5/vfUimKD
dn9tVztw0TY0qU7uIw22kumDTwWAZxyGGuN0nyGg8elvClGpq5Bok//5E6CWUkRoLNOI364M5cIX
Kx2Jzi+abmqJib1KsKRHQ16Qj2K8jE5unKciP8XSbD45XP/QSMe/gsRVUsTY9PI/7GrMRdFRdDx5
a08KnEK4M53iR1wGwSkLwNdHGvjdYIYV2gf4x1Ck/v3N/2GVQU9uwe81LEMq98Pyxk4pb91QVTuS
BDH64W4mZNlpGiSKmbnBlPXZO6YU+kMtyZ6SAZ/tLsrzj7Wkk8iiC2b4pGmfuT8KgOProWyt25Gm
jRe1ZA/keCiNsXIfNOXoHIb+m4DufLQZsu+C0XdvAQ7lsR5uu2xCo7Cw0ZJBBLed2Z4ag7TkoOgg
yuFL3qS20B4dH3XeVOOa1pvkpCWj/YTVcUXQVnlvhulzM/Vo8Jo6fmlH1xNoN++alJguIQrFFVCn
7M3H6DGHvLCNkM4CdBzFcyLlj94K1XYwR9LZqYmuA2P5Q9LwXxJb28X92jB1/QvdHO1B4kr17UE9
RW4S4+7t/Gs/SglmKqR2q/S+vgPvQNroIO4YbFSP7Tv+924Vjb317IgnUkMgj9DXr1F6gbB7sKkg
7opBadfkLQIez3JqbhTC7pfYRmiCHO8YdtHtPE9oi3ID9+ck3K9+E+fI1wpaRNhmb3I3fWIn0x3q
OJjPo6kfVdkZV23rfqcISq5LY4xPaPL0FVfI/Aln2oMOyGOTDbO70NwXxA+5xlM7vshCQYBkS46R
kHDgRE9BaE9dcR9H9qsZlvOrnhh3uZN+a7NIA9wjo+vJ7iLyh9q3cmqGdQiXe8axh9IxK6OZeg/h
KIlXVGBtOtcbKILTKjay0dpG/bjGz9PAHCvZ1Xfpc6vF3Q4gf326PGSHs7OI/LIN9ofozJU9OreI
oa7wR15dHjKcUl21DnK0BbIKNGk4Fbrs/7l3ecxPRozhtb+D8eLFiVAnWo/W6XLv35shC6BcDfTk
HKRF3hTZXPbMIrr2B5Rv8GbodQZTtQ38pDiGo47E2V1Im5Vdfx8thDnofcitClCnX+7NGXq2NCVG
N+mD+UYr6vmGaHazAJt3eYTJ33QTpbHcg/QC72Od2txXt//eVPjPI/YqZztrQpy4yYiDg+K8mfAr
22YpH8eE4K7Wzoh76uZVO6CRXAGec67cvnqa+Aa80LYDoqTI0JFO4RlTbjxr8BWOTUgto7FNRsmt
fWlLgwDporrrkc1dQ93TbiEhrGc3AucyamKjAjySQZhUV2GDjO7yY8YW/xp9FxDf8VD3WqahXEyG
W7YJ9TCl2qqNo+62STa2Hh9N5CJ3VQpGiPgxDN5lBaGHCGEv1q34ThZ9fEeDqYc0FBEzNFm0360+
PAo96o/+XCIvErb7lE7gSEqsgds2N/0nKwZ6lcs2Y28FddYa56dJGrQwgn6+zjV/fgLwi/HecO8y
va6fsu/p8qAE23IYu5yTobR3OKeqxwD3371FDjskz+qxmupq0yTko5bQi7ZW0TGioyS+sZpIAEri
HlvXgVoDZFUTQapr2SPFk6hPdjXbnl0l3/G/qCvbaa0rMGoWxzdu39YvzuR9BSDS23qnjHCT8V4e
lx4lEmhguqEKei/OhXGvZzl28f62K0rYZzNv2+1997EPc2tDKjCm8oQnxpgDrsIYymug8zO6QIDV
JswQBJtMz4kt7vvuezDKr303HI05x+05mOJcNBwnhemMGw2e7nWDRkxaZfgWItpYmTJQ9CD0yisC
hY68gYATQ8m/n7PujkQX61sWg8NtkLkcQOI1X/GrK2VnTyKSW1FqNI7zGAFRVjnfuvCqMifrO/Nf
ZPf13O4bpCdflcWgfXncEuxy05Iw3H5kWRVOgWNeatParE3CByBRQF6Kn/Ip+s5Ckn4nxJpfT+5j
s6hvsataTyFS3CDKnsZu6O6EE12H01MpK+PBqd3ixsnGx4BMgEcVzck5brXXy0+pjGDMNMSZZ35h
boZc49ug93rHRWZlB5Z/7y43U4vkvAhneUwZgS701Hov8q6Fq+1m+9I0pkcXUO0GjZhg3lZMj6lU
yRag7o9xINatKuLmnggY49qV0Ze66Zv7drkxRvoHY+GY6wAA2broFW3n3B2uhtxkRrX8GMMnvY/y
cmMN+neXoJ5d5cCFGiz36yhyWNiDxbloJhwj0t4bQRL9aH7yRQ/7XhtIZxgcSdyGTT2uNnXaqDNj
uWyVj4mzc6qWMcVQV1sWPOukNKfcKnToG1j7E3ke1XRzudeHbGSKhEiXWUPZNwrmeWOT3I5ZGd5Y
6ZNbkYOZ9QozlgjMo97D3y/J9lvZlQ2aV1tQ00tEJpLsee9OmX0U9NeSMjzbECuOgZGUR1mSNdlg
Qt+h8SYQXOUeI9rmzoz0ZCNGaR8rcFXHDI/ydWPPIVAELnaF5F/DeKDQ9/X5fLmBh/VkJO5CFagD
gLBAQgPDPEjff5mj9miFbbaNq5+F1r9aPjlbKX023gCZPM2hI7fFo6J2N4gdt5FsgyOcg2CjiDaC
o5VdmdO8rykjVkoCzOpdQr7KtyhJviQJ6E/8r14wRz+JgdrVqHeVNsgtgAdeBfu+fmy2he3soeEw
fPVJUgmb5xb3hW/Wb3EPYClH2AtOs5XfMH980bUpRU3c3bGd3+QjkhQ7MRcYB1w4TEtrLZMnxLDP
5tTezoQe0Q65Se1gueoyWfIlShIbeW/y7Jj+Xs7q1TTDnWyIZTev/B4LTaK9E1t/JizpbW7HcUWG
w1oLfDatNgEwNSjMUW/LNaPQhfdRgO3v5hqre3VFMRRfGcX8BHv6trL6eWOk5SGp54OY0jv8JbKj
ZEpLUNIxvrV4NDyRQ9iNSILqF6afBbOWkaM9/aTivCsF81VYHngtSkkHMoOZkDdsWRVvq8zZK2OE
6IluOVnlY5IQM2LF6kss9XndNSgQjd5nV6Do1/oZ0vfIeXUWFXUUZeFqTtu73PW/wC6uNto4Gbsm
Zmei6dnSZLTXA924qnBu0rgjGGYe2nXuEjfW5FeZsMgjycmfGceXaLY8VczGRq8Xna4wvuelfqZV
gl/a2ZHdtrFnak+3md/CIdIY/pmHtuf44poE8kPDBFHXteNNWnVtJnoMYYtkuKoUtzqRcqtGpfEa
oOM6Nb+ahImg8af5rDhUkwzpvZnECL7D6jzYGlEVo1F7jKpgc2FP2mBOOiuNOiKvywjuhOkeJ4sl
Qdo/Ndj5m8IR71oOp9VRhUBU6p7BLN7pRKetOyCOOAOsLVYl2Op4QPYIQaMVjX99HYQVcZyR1sE9
Zmhhzdcw5xfUXBjhBsFrMRSLb+GxnUE+qVxd0Ql8J6+kCIhEbbrspxPH76IpIBXN5B107CyQD2Nt
zviOZd8g+RffK6NEYACoRX2RN5HGMDqAPGbh+NiMOmavCA+V45Q6Agalrcu4PbqOVyRNSeBFhz3E
D7zZtF5QcQSrlkxxr7YAIFRdz2XXsDZGPMDAnNqTiOEkx/r4VRmatkOxf1OXPcw9Jp8roxogBnJd
Arh5yMyohsSRwgrW50NTda85F8AY2sZdO9UIr5dgoSi0N3lVjkds2uPxcq+J4FYEbkdwAJeesZa7
AfjfsRxFcYywR13RZ1QAto6pIzWkIOHRXRxklW7XW5eclk2h0zMG9bnps6A+Ol1QozKAF7EuFC34
y4NdLKpj2QYnMQ7OjtkNYCitpqNY6tVGd5PqaFLfLLCM0tx1endtL09Yyak82pbN6mmMJIEQuFOM
AKPHAuX45bWH2Zh7wo5fGQ1ER8zD0dGidsd+gcOnr3uT5SqABaYnzVGRcIq8b5F91CDosaqdiyTZ
m0GtbQH0/uiDkkCrIMHl05PKAsewPCYxwwUiUBVTFK07hkueEAbJXciwPRvN4ZCRrMYQaPkFisAr
p8bNIKxG2zhut4fyB21l8PW1sM2GgEJumAt6dmOCKtYIvmiy6FC3asniy3DWpCHz/6p28mOktOea
TB6vWX66PEQJfopyO97OdXaMQHwcZ+JPSWWZvzuKzZLoEJbRiCq3nWVVq8KfW3Tzy6dcNU2xAcWb
Q8DL4QH7nPNtJg6xw4Ufd8KxDer0mCz3jAG4Cp5eEni7r07vF3BKQkyYy00x2y26d+MpTwNCbmtF
CNXyOABulsrL3UFhWRCmva/yCd9GkoTEzHHPDWeI2xZV0CC9RhrDPir7nV1XsuDbqEDbN6P3z49a
SEYSh9RigFAzSgqqPGzYKcDu4+VmAih6HIvnFIvgPw87rXQgncT1ZpjLNPdaKRpqDR8B4IJqrqvk
B+Y7H2AMQGfR9SnreH8Wi2EvtJtr3AdOvsQR5PrAxJPrmmFz+KQtpiKDb3xVZlGyN6jgtuYg8Wul
Gig43SHySONmLJNV7OqlV2nwRl0nQbDR2LUXhD9nx/BhYLr1Nk1qkhzyQ2xVuqewIK064WDXcef1
kDh4o5k9aBW1apror0OnDWs80TG5vu7bZMKtdUIcYUjNh6GFUuMa4bxuFk26cxGWX+7OkSya44Uu
bV0eJYoX+02/qMwvj5J/kmNXM2K4MbQqtAm3vK6H+8vjIswNToolhl63OkcgOLmI5Zeby5+//AjM
Xa5jl/jry4//PM8/t5f/tdCMfL0wBNf/PHj5LaxdvNx//1xZ26QtD9Cu/n1t4+XFX37nn1eipvRZ
mbP9z0v69xdDYqG34yifsZ/g6b08a6KpfaNGLtMBeLB8AYVd7qXLvX9/vNy7PPbh95ByQNLs8sfL
45ebIahxd/77/9pBo7xqDMkL5W8CMJ+3dVb8aNqcUtnxi1XmIn+//PjvzRxTSBdzxbd9ucua3uHV
G9UGKP9VYbAXD6uGaB0om5u6qE69rslrNJQWnhvVeEkLpnLMDH9TjrZDrgOzQLzBksii9n2MoTyN
gYH3LLNeuRDhh2Fx3qHHJ58vnzd4LMVtOxmNl/r5eG1hi8FWmXpZRnOmbvDbScCL8OkIW0iGn6QI
wr4NM8anDu4ktdE6pr2R/oNYvuiGKCxyNsv7zP7Gji3c1CzkqwpvG4wOkNS6ZO2xkvRnM7bnWpl3
CFaQfY44sPzQfy7o2K80a9Y8fba/u/YtNBevGKsf/gj12p9I6gYxQ/Xvt49pTEnX4dyOwYbgyYwO
YT1bO91V93mLuCifSb2oTYJYhBe5/bRqAt8nNcDcCQO+QJ3icO70aQ1DfSMsn6RbCUVtYAgcFe6m
7vMatFFWrzMo9tH90Fd3kfSBTwnB/im4FcV4a8bFeyvVNsuIGuf6+bPvDX8XthQejmg3fSOv4hlm
l4qZIowoLCjsaBbRY6EjVrNDIhqg1vqtgdv+lIny29jddHr+xU+qYVcHkCRpRrq3dl/86HO8YolT
vZVB96C1FYYDgo7WUT4egzh8yWJs5LXNN7vIEju5MXF2bbOKhLkid49BjTYhYm9k5IO278yfVg5h
OOwfQ+RbXwLwVSuycE8a+pQjqOqpL1AjCf3kum2JwTSOoJEV0UaHV7+B+mhweT7H5VshoRQ1lMCe
oQjHSBShmHME6rTXe3vnBjUG+wT7zBQUa6OpuNjXCW0tIzlrWh3sG3/+icYxOZMeU1zJGgp9P0bo
yPrhTiA8izLQypjSjrbsYHLGHbsdWRXXxA/tVS/1A3k5e1pPTxov4ahofaxKH6Kn9J1xOwMz9go7
9vcNwFGqW2xxtVnsAtvsbyJwzB1bvlxjLF92uFLz0cYCzngTQXrFRDEDP1EU1O60wLJtTXeAf4ge
KGgmPHzgJmLmske/B9qdYMZ22RsgNThatfXYwx8Gmw3vNUXiohPml8HvWAL2IiJTD5mVl6c8KrkS
ZSX74ISWrY++e14S/uQcfrNjiyv8LKKNiOv61NIfahyUWTJz6nWpAtTpg/N1NMr0yvmRFF19U/m7
2K/j9azMM2RIlvxRi/aJTkoaWM11r4xk1YRwTYnvyDxLNe4O7au7CRP5fUhJgGwkONUwYr/fMcCl
rCCiKnoWI+LSKO/IIywonMKCTWod5MQcABTWtLSh+xGVJGQRkzVP+bQryu5WAVzA9E1Phj7Xoevg
b+sNmVpR6mynvKCCdMxzajIWTnTCNALLAoJVsDCn+suiAStJeoo1Ph3qOjr66fyeM0rWiuibVpTv
3TDKq86YMc62gbXLLORa2Vx6gXIzTiP+f3dszS0h769h5HtjTmAiW+5iE0a418IB1GMqompV5cg5
Vc1Mmr7fCZ2TsykRbHPplL4n63ECnlDMu7iNoC6bwxuGyOmOFRAhTN+RzFSNcDmSuCJxoic7a86s
g0Y1Z6D4PmbU7oFVEavaswETuvkktcz3Mnwth8LoiAbAdLifepJ1u5joDTcG1zWKN19dF+W5iRe0
cK/E0gmOb2H0uddhIfCsKfZmNflgl7NoENVwqEYDjFVNEef2GTNKkOpiQpbJRvm6Wm6GdRySpGfn
rX3V2q7caVV9apZQ2n9uTNbGVrjvfhWywWIIQbAhIYzUm/RSdyQtnYocmQq5cmubcaDNCJDmYJVT
tibdsUE4f6SgBDPtML/IAh88pCCniLMeXDa7SXOn6uDgAppdm1GGHkEjMoKga1yv9t6aciIAoupA
DEG9GvMXacTGmoiAiDF5aG6ewDhYXooIi9YW8SahE3pkxQXIXFmtNdIHaBENe6l3L1MOs9z2e/5W
ttYACm+5rphbHt06ZVRuy84MYOa45OzabXqMRFIAH4s8Kwqa1yHrX019XJJSuGroeL/qMTfYJ04/
C3IpJ0vspoWCTxcBOrtWQuuIdz072FvDDFYxtQwWZI5IsyMBhGvQV/K0pBdH+fPcxtehz1AjGEgK
Zpajcbhh9Mi6Yh/Q9fJQXtXTQwOBcJuGxHoybv5Gs1Gt2dyi3cEor42zyTTHrY95snNr8IGtyRrV
cWa6/E3B8nhT8fFN4Q3b1MErSQhb4YaK11liEN4TP9Lyxnzkel0ubtzZcVHW2ikt9YiwhXI4DwFE
Fh2RxRaANTWWk06ENWrQHboFUn9sJ3ddgCa5SdgBBqlW39WifI0S4PKu7JPrMWm+JkuQ80TzBZJD
7ym6Zlv2yRCDCoRx9VQ6XpUY16GkCimCaD0UQ3K0GaZDNJPGhojN2Rvq/qoPR3M70alfK9TPN43L
xUX0XwxCB+AUg54k/Ze+EvD17fQNS0f2pWeAtImTXK7tHGZuQcvLK4gRhZbunUY04oc+SN4GIyjX
0KTkinOCAU8qfpBGau7kAI5Z0OvaG/Xsb1sb7zADtQN9GeIrujo5NrUN/QnaqAaHBlXU+ENTrjhW
beyeRtcNvBRNJWosSPVyBGVjo/s70wrQSSghr6jz49tKUsP6k3ljuKBdV1pXxLd3egQIP2G8ug9U
3BNRTrL5Slnkz+Pcqm+F/6WvRXZfpsEG0pV5i0Yhv0cbn3hOjtXf6L7VC11exXF3TYjON0636qF1
Orb1KsxXrv9u9nH2Ner66qiXC5Jy+RFlHGxOy0yuRF+MhzClx1DZgTeMg/GuRenRKdtt7Y6bvlL2
12wi1AARIF0SmFBiKsYbBxgY9gY4GhqtJOXH8d40KzISjWG+EXzMkAxkdkhztpATf2jnaikB4OF3
NfaHNHb6u9IKgzMz03M7ltAEUoKsrR6eqZO+twpyrOjqwJOZ/p60NzEi/lM1/KAh0VwnMTatNkVa
GebuVZxBLVGdMLdxNB50o+k4u3TsG1oHHINh1oACZpch6mG2xbZzAsXOGjkwJKF4yYGp7kVpsbSz
TVEcuFe6+Ro53VZNPbiJFPitjHwKXL/9boribC2MeWXQLvSzdjyoZia/JPfGCLNSMs2eVobWbY+h
X05Qjxja7vt2+KKkas8gc3WuIEbvlcVkroKMq6uv7APavXAndN09pRV72CH/Wpt46U2al6gq3X1W
mj/sVhcHNxbXo6CNIMiXt4au3hELhVeWeRM++5Ai3pEnIod+Yq2jIWrbwzaJASmANd+lemEd2jDK
vSAFrjp3Vre2iVZd+/6U0k8AWCoKD2tyuGKOEt/0rLpGZCiCu5TCVw+sFUCS9EzSdzYaIzCEJtPW
iqRY60PT7ec6BcQbsrsJU3OTOjAnwVTeDLXlCVpVG1VgD6+ThaDlT09hZaijwLEAjAcpczhmrpc7
NYSFBhazkWbbxqKlXKBu2ZULY4FBFeRw9I43Lu1xIFnNtAGcOxp6Q5inMyL9sHoaH334hfTTlY6s
ulHuT0P6/aGHjKUaoVbtRBrZ/3F3HsuRa1t6fhfNoYA3A00S6X3SFyeIMix4s7GBDfP0+sB7um+3
QnoBTRAko4qVlQmz1m9jAgvWJlt22Ngp04LPY1QvbW1j2v3FyLVpW/ZCXy37Jz0kPN8yM4IkcNJP
E4j1YPvBZzxE6tI6GyPJkns8YhYpep85ySUMiTR9EJWG7Y6Ntt3riLWtUVRnwnQRTrP4ZTJHkOu0
OytNd4gwUZy74yHKW9yf0pu2A7lC6yG/Z5nwrq1wQ8Qn46suqdhotXdjhJXx2kdGbvJWs8bfE7Pi
uapZPAHXzn4WzRsS66g4Igpn39rvUe1EGy2NtE93+EOim/tuZL+bqYw2gTNOZzop/ENbUcWBhJmH
ep5ckgoHjGFXhIOM8hLRFPmkhpcmNzFAIEu4JJmfX0uSg0OgfPqmS/UoE+oFvCJ1L6q4Oj67XOyj
mvYJZGOyld2DcOXo71S03lVLichVDuJV10I16mucvw3wgnJoUPHKGTfRcpA25Zgt7YcrxsbgGugP
aK9zOdFTRSzRvp3nlybpKL6b5umptYlRn8nOVj39yMKxP4Sc/cf3Adhun+XmV1NTPCP1wkOE6tEg
JCfMQPH0MkfZeOF5oJ5spR8TM6FUwTFBrRUMDdUgK08L5IXGspK9QGvXqIF4W63qUVukYFNrOAAN
93Dsc2GFdYH22W8G/8DE0IDKRe3dnNe9sw3QLm7sypo2nqtXVHCU2dlK5KbL/Zn6YUV/r6lbtKiB
eeqags5xoJuFkxBcGA2PHN3IAEkpspHSnD4fjzTckHjWDF+pGASc0WxvvqPzHBbWOk3lWiUCW21J
nFSfmPHWoNtsME55ETfPFdV/ArUUpqXzRJMHcbjJtiWWYkU75lLymwRhp0XxOfWre57QwpBAMICA
TqFrNR+Q79xFbMqjCbUo1y6m85tVU68AP5JtzYKmj6rP2jCZIIMM5xdaVO3gJI2/I5P3iN6gPX0f
tHYIwmbkjSFtuXyUU71xEd68KK74Y6Zkj4tAV8cp9X9UUfxFYbZ/LywLqWTVHBBT1aspsgZGxqrZ
zDk9wtNg9SQUmzDHwo0PZRcT6VuKeOfNvdg7zZAC/4PcTRMtZlqycPwp3LOz7bJI7miFaTYi9T9m
OV+Knv6q2Rra0+ilDaRI9YExllTsJEg3iWb8mmwSWqapGI4dO/EuM2jtztzyYc59e6WKebxFUX2i
dcRcT6XlbEnz93bVkOvrpV4Y9VDyPknN4CZJQpFFm3oY+RmjUEa1eQMicXPin4H5V3jKeg/qAV2f
W/yoNfyhoz1mBLkQMxtxig22e2Cxdrl7Y/gbEksgGbDabVIOL6WRtZeakcIpKURf2j187qO0VXug
A7u8U+kej/1LtQQ7R4FphYM3MHt0vrtN864/ZDkBXF2gi2t/0kvvy+8JEEpE5KxNZ3qxXUoxehKH
fV0iVjARIZdVxSfadewdPjqBHsEbUhvCpVNCjKFr5z+ujQq3hhxne2xqnnGT2NElH8JPIHzHDNLF
5O5GWUHGq/CQrLMV5V2OKAcRHrgWkd/gFQRxt321zlPjp4g20iCYE6fHnmaZgHQmc1xFQb1vaIZB
aJAQc4jOdFdE815RXbcmJbZaUdc1+DHsZ7Nzibr+O+gH/COrHKTfiVLrrhmGOhK2ua/1YkNUHIW4
1OqWbtRf2lL7MZbj79gECyn7uA+rmTDnZraNQ61NN1L4gkuj5e3ZqDtKvVFmQGhCogrD2FaWmW54
3i+XbhXmY9lurfEjo1xryLyj6IiW92wik1wheNR78coOsmZvMU6l00BSRzXuCeMZeIiaSC6BZJgl
0NdRYdjVsLllnfmrPEs+iAYDqQXjZ0lFz9NQMIYK6FoQrExzDL3bVFHTCrM1DIl2XKNMz6sAv0wn
6PZaQNZ6V1eUnbUksyueUcfa6f6Ah+s7n165FUbpYTNAshV5/ROazN1NsQWspWGtYQraxCYhVqmr
n0qHgLnR6qMnAbg0jfC1Pe6Fk6ZIAB2r7onaDVIG8hg5RK/Zz1310zPt4ogMVpFtNxlrGn7JSVz2
eg1gTXWptZ+WRDstxbVAJlKI5zYDRhdMjqX3nmiBD7zYVDuhE4staO5B7DB6W+6GJz6sEV8DzW/I
PKybqowj9juKLG2doO4JkXiLd26FEcoOk0RaZxtVzqEcynvgdfWZnkCQH9m2V89j5nS78cxNeKbC
Ng9uRQoOkoKtpZkg1Uh2L0xQLScrHYBeIsmPogbNxssP+UmLQ9cuFaklcgraVkXtrbVStNfem18M
mLIFkfKOtGKXa7uvJ3Zq3riB8pBLQl82kKfxIvK5O3KHO9qTm2O6GX72g2nQKEyzgbSA94gnjYJk
YwrGt5jenqToCliO6o9kad+NTRWFWv1V5TI5I7Hzt56T/RmcBeoy42KfYbl3/IGKHVyEW9uPfhHV
douyb9wWIJvWNBMcCfNvz1lNW4Z7MKqELL4A/qWsCxnGXaOdpJMxyGItJIW+srnPll/wvCxZJeNL
NJNdoynAIl/LABaakWTzTzCMMGMQefeGw9S13jE3lrIeJ+PT8QmBaRI6YTDwH4PZ+tl6GUGqepIf
x8alE602Nmaq+oOosp4FnVsJcyTFnH8Nr60fuu1MqCF8SgyaLNu5MVemF4wrMEe6itg2mgDbSGwt
D9aSTo9i+NGRlH+KSVVpKo+Sb9GcC5wFYebWMIT07IAkIMMaHIv3mHkgLQCDptz+TSJVvbbzjk95
cPa1N6iV6xDimavAOjq+9qvASKzjad0COfI8UJN/Gi3+e/ZIYapdiY4oUrtdx1COt2BK9paHpAuE
Nl7bIrJ2HmRLnlDlWPpEjk5GffA1Aj0zYL+tsn/ok+afxNgFGFiH9ODZ1xqQxaK5j/KBR2xQ8zKY
AWeAKbmQi/bd8qLhiLGv3jWzTr0F9NNoL/XglmhQkTTc9+0uOH0fisH504Ctgf2lYgt4kR7gi+6R
39jnpLV+MVPqv4vWfjiRntA5KvytkaQXTw0Zz1dlbICE1LaK2H9wnPEBy6hg13T34C3pexbU13kg
lKsABMuahR7r4hf6UAYGpiKjvKc8iFwWtFjG7aEanYdVeePOFNy05lxA74U8MpKYFm50Hr87xrW+
9d+jomU4J8dqN+Z2HpYBEYDTZL1mXkVypfxpksD80gAJ0V5DxJGhLHEt+/aFoWo6jDpN0nNVvFXM
SFPSEe4ctN0KI/gm8nLWtCaR3JEGO1Q5gOnkY7AXEeVDnZkcW52naD9G7IbCwWAuc1aBGReGEZM1
SaDBGcncdhGyL22+/kMmxMxrY6Nvpyn49BCuhbpLXp494j3AutWHRd3thVlbp5HgsVXALtZlwG85
sQgADYOxbS12mrnWL8Fs8Bz0ml0Zw8VMuZaRzai8i0tLD6WSrDr4y/mMo6drEdEKmAW9ubEJgl/J
xgShSaroUpJJqY92cCyYpQ+qwGXukg63Iqn6mqhC24/xEoDGXq5lT1Pt0dGjpuQaYBlMMvwTZmwU
uxKeEgpqlIe5sVmVNdKEpRU6up2tLWNuDh1tbFsfi9fa16MVdhAFpOl+FFwrd3oKWkaF5FChoLqV
jXYtp1YdejeXV3I7iT6gmeQycF0m1mgcnbJGbDJGBCGghUvya9LRfCILJz3nUcPHozpz11YFd6tK
z8LvG7+v2CY9jQjRujPNA8+OK5Wd6U4Xzb2Os5tlAvrONrlSWqZoUYTEKjkvNzEdXPsm7y+g8iJs
Res+kz3prsnSe64rZpRoQHykcpghlRq/qqyp7qknN6oW9g8foCXECsRLwt+xqUg6ftPVvlNfXdPZ
L8LSO7qru5dKop9iHzbD3IqLN6dIvmrXVV91Db7nTMFqbtHDOhqrcDpPZ1qErIM0x/zim/ZuDsbm
B4/BCg2imRGcWyf0UZKiGPSTd01yNCVRXJfhqPp1bIjioEGlR6n5ItPgKSlnTiKd7XyqrSbEID0h
WSyta9fy/KD00bmpZlZhQhBBDZR3E8th0ssCt2w73u1xMMEHdPt1RjW+SoY3fHLBsuP6a38o7lNj
jXs5Nn/LJhehn3nCZelHULR0uw6BEV9bXafjvH4iitI+Ad14Jwecc+1jZgC+T7LQ1KulYKn31qzW
zkHINsUEgLdtbpj7W7S0GUMtOriaDAUa46U5kINOJdCn4Rg33MnaDttmsjVbRG7c7j89Y3aYyOvu
kNZDTGdam9NcmLs4qBK5t/E6Pefl/Lfh/E59Vb3QdWPtBXv0KudannWl34aR20/m5WhWZ2IxrTSv
l+o3hC2230OtztGJkhFYljk9Y2jMr6ZxjlvI7bojtjbPgke39CIPbk1snuKswzEkT74b6RdlV/Jq
yuKgi/rZcjTgZ5w5B79tGWg6JzQ9Ji4jiK1XykufAPu7o/KTtY1FYDXVcfSMRvjNHnwqxXORn4Qb
FQ9TcsHXVpCuPSsFIQPNuwRZDfhnYtAdE7M8w9GyYzVqXwbGtO2zznzU47cp2FmLvnDPoxvLa6/r
F4N7xlr2tbkplqeIVgDdunGK8g5t0wCB5RRzDS7Yd0+xVuuPIDlKd4fZqvhNBVsVEmcq71Ld664o
zgXmAhbP3PhAmIiB22gh0qEZ3tkX1XCJGtv/YWVdDfvDQ9EA/mE69GCX4jgEs+x/VpTabeAy7WNp
yE82Av1ktjwTAqKZdezg3jDVpw49OZ8KN6e8UMl9GK0XqsDpEDMSEJLl4ENQEbnRPzKe33dsEA/D
ovubjJCjnUlURJmRnhRdTmEn8BtJZyA7NR44aznEHfu2Ng/Dvuj7nVJE+Aq6uJ4ihHGkKW487otL
Dvh8cgEw9pMbD0Ay5XHQsAU2gRW/tSmwa1zK6MynXuFgFADQdl59FhGDCGEd6aOsqA+WsKNvcNvI
9B4ge66d38wSwV3ZHRvfa97KftmeSRdo1V7DNnSxY/01gtD8W1uCR6Dn3N0epE9Jnd8a+dYVVuiR
DwxDfhdNm4mUqHXdl9eaMiXmJ1b0Om/0iw7Wv4rz/rlDoMz7WqXviQDeET5+sWFqt7YxWWy0Rugw
hKpSNZcmL9p1iSoTHirgJpw50b2l3tmP3XqXuOqZPtFbmyC47fNq3EWuZGmL+Gdau3g4NFid4Olr
mGBSQ2lJiPZVQfCPsif1oIr4ZcB38OG2AJ+knz8M3IYQJSaNZjnlbn1Ea0O/daXp/unxKbjRJq/B
pr4PmWN4Vzu29QtpTOt4rcEHfRS2aE9E1fN8zSv9o2vJWlVl4p+sAXkfHZ3erqDf8tKkGdptx+lf
aU6rAXvzN8RU2Q74kJVqjr1DI2NjFQxB84uO73BKDf2cZEQfNH7gHE1r7lnkXPSdEqreKq3fPlKh
VwmEwzTgiNDz/BZNxTA+TZNbn7Qu+hqBg57SKJu3TYVQIfjGqyo0phV91HA3wFduK8uzP/31PG0c
15aFspNQGSMk4a7fiW5xHaSZ9erMQxKmprKOMlLWqzD0f751G553pMVN27ZQ/V6vkYUX1VgepmHC
LFDGn1Nvpa9F8xSQ4v+m6Hl9GqwBzUWWPYIh0W4EH+yaJHoB1ZnO0goS5HmB98gpg3szvrmIfmyO
igaYAN/nS1LM5y5wPOCUfHrJSYXUMJmd2gIRBmuOdSLBnhUjaMXHHEFhYS5ojngz1a5twRwC1GwE
C/QBIfis0A4i7GqRl1MSNe5kOfj4S6iNdyZ8kJUFkzshNd8oggUJ4+WhKhxZX826/AvU4O+EqaNg
MAfrwETOJcGwsRpLCP5o0rjNMOmGejfOW/L2QfUNZ6JC1htCymgU851mkAhvdzfa57maCZB8m+Ae
ut7vn3hhf6e2pVUSecimzxNKcJGhrdoup3t7TroNrCYEa9S6txxFMS3Rneqjk4oZeEvZ/+XjBCCM
peRE6q1tVebLo9iw7my69p21ssfy45xKzRk3xG3mG/t9csr8RcRa+8L8Fq90rUh2TsN8NFTs2MPc
zVdnBCjrJu+9t/T+FYktK65XTg+oHeM60zDR5152wcLhwEBOn63bGZfvg6YMyB48kOAX/AyabN+K
QO0oUjjxWRVH1HrGU+Qc077PH42MrBPR69zTDNYa17NeZuO5CzTz3fhdyP7qj0H8lmhmfCNR5H10
g4YmY6/G35YMt76Vw6305zMO2Cg4EnmT2asZ3GBbTYyoM8ZXaOJK30qxVAeTaHDS85mnsiW70GlS
897bxc8sQHs5Zo31jk4qQWT33Ck2kowSgW1tqfaSyOrm2Uq7sTAgAkqoV6rnrD0ZsXaUDZ88oSnv
7mzQYqc8IhQ99YPNwjhgHLNOQHbxfhyNckuetU+f8lxtAnSgACe57Y6sqom3MeNIrGu8c7jN2jd6
NMsQsvtnYZsJhbJ3t0vKDcb/YTPL/ks13dNEh9N6tMl4JqniqGrLITwufo0DoZ/6srNXlGzPa54T
/m4wbfUvw+X/r0GkJkMccRD/7yDSS4qQlXar/5pE+s9f+o8k0uB/IhQLbMLV/lsQaeD8T88jjwHr
Mdbyf3cfuYaxNJthDQWxX8yj/P4u+V//w3JJJyURweMP6ATS4Ij/jwDW+7+iDP4V+Bp/1f98/1/T
Ck3z/8w80Im2MeGUHeIjSXshauO/+49bw81EL+LkaELo+Xb8aIyqQ6ZK9W2RmFgFiZjcOXm0+/7u
++DSy8JEne31KW8Oyvjz3WvzffDJSZmJtUd+hXi24ZY2X4lAx/KezKu0K9x95tefnR4lIdwD4OZM
sbxVfrl4OuO0ai86wGCqgmE7lQG4O7Fz/PXsjFxvHY8msHdv3HBHpfQ1xOLM1E6QF7K1KugJ4zOW
juB+flaTQRHSPJ9I+yZcOGe0jTTdYZJAVA2pJ2RCnbprYO8JYC5atpxbnkOGAp62wfxOuUIlJlDG
oDgTWH6IquiXbBBHxnV0noOVJEyUBz/5+e4sSpiS3ApNf6rWS7AEcmjKAUyHLhmqujHl4WlHokJm
RHJQrYFiUKBHXrqZTI1wQ0vPwxTBBsVMkF0qplPAjG5jnPw0GPhXfZtVIWv8l2W+0JU+kXVVmRup
TTnkZsJC61iUq/p4I2tbYFbM6PNr1GujE2VP4QBVBSaTdn1qrCbfZXH21828p1ywnXY5egpl5xvM
gfciie9+MxEYiwhSd5sjavQ6tIU8GWbPvXfeSH9RIRXpJt3oHr4viBYU1qi13GmILgOjVQhDFIGM
eXdPw5OHroD1MJe3VoMYTw0iAFTOK6Z+kQbZKKeQEniNeAzsrWAYZf2UGf38U1JtKYavMUijQxnp
iIjcbs30V6xloTusA8WzMwTrxqdgo8YoRJ1GT9otyWqrHEHEhkiabuW3GfooBiw4gwFhglYc5xH/
XZXsiwayNPfsF4xh7THqCA5TPntVox14a06eqA0gbetLzdiv+qgz1gPNjiFWijtBd8fSIdkARww2
n6Xbnj52r5XuNui9ZXZV2T6yvWodN1CtgJXTYagnggxa40HyDtUumZm8+Jq3QYkgQ1MAEopCBwPq
Ou2mm7yZeR4fHF0h3HQmXLsuIVo+NiODIvcBCHeQrHEQh6tYg55V6IKPlaz+pMVjSmj2inMd6mDg
QYz341XVAa/edI60PpVhbWG2UWN30EB4F3bnCTzI4kMTtGhwnfntwDvuONMTICj9zfafIjLKT1Bn
KZxTbwMcTlixDZWzzcCgeP5LPFc/jKo31lGa2nv0cfNW1k8xwlVEM3IfEEGxElo/HUykMqY17bIk
LbdOklu70lsH/sCnl1Ae2+kIe4OEARYnJjBff1IpwBduqGsNbc+ikjBKSG03kLXV7jBI3K2R/HjH
3bp2D1SsYOu7xSwhzETfdWW2bzxzxKQ0bROMHpvKJShkWLBZinyBC+fQtIIDEEh+wY5zM2FzNhQ4
p9YAKPTaSY229YZWNM3fs/rEzxZ//JL52VXX/R8eZLccerE2NO9cl6S+lJzIZRkoLHzOLz1ApI/9
eseyIcMzdoMsTJfFg2SV4BCnrzRkYDJELb1lGXtERo+EhtT8GDbEAtEL9Uoh16S+BBtozrnh3Cc1
zzcl5YemkvfMJmxG2vXEs1zUhzbC3MPvaJz611KRQTxsQfehz0gww6FUbr/SAv1nDN2jCeQmaPHs
iAANEOe/CdZy+nb+RBQUX2md4d4E37By8qUUZ/Rc4gLmhFgtzae2yXahohkMKMBQPSFRtq1lazIj
CN/yhkuHPtShuGFrFwYSPvdmUaWyq90GuW8vf1FjW2/rIIBotj96kbUURmHGT83mxlIHkz5iNUtM
vdnBlmKoBdAjgsRaT6l7SLJeY2+Zfk6oYZCYzXvAR7nXS+x1eppcrJhJXsXAqcZ4rlMCM0U1dFsf
qNtkRZV0S99bc9MiZcg8HWy6iyl5nuKtSSTdVayybn7zRvqpIqkbG3/2/wwTFiKc2NKI+nMyiDui
JrGnueyPUOnvrPIzhLoJa6tWqS0Zkh4EPLI0yokdhMLtBOFvO/PPNm25XlqsENJwg12jkcTXmDkl
GWkxoKYd/k5jXW+M3L7Q0jWR+gAdkI3oa6tZA8ZtxYFHC4TDs6hr5483vFEv+NF5ef48pJjBAxaM
0B5AKQp9+OoCNBSYhxmNiemioWbCnRic5IwdjNDgz7Sl+DK/ZFV01EFlRjw6LVTouo8MRCVx2DUF
kYFRHKC+spCuNLxLnVK/S+c9LuP4WU+qfS0ld5XyOsHz7nQYH6ga/c2SD7DAAh0PRF9KafNmjKka
Cn4Z6PmNYILz8Ae1Qzj1DFkBTpUk3JhFvu9wF2w9AyXyGEsuP2Fs4lp8atM001FDlmIQDNFWVxAH
RVRbpMeMr6TifaQ2FVBumq6NwWlXnB+f+IHpjNa7H53rE3ngxmi7DNYnrCxbaSBJolmYi5+0Ygf1
X2gk+LKnlCE+MNIP7FGovV3tj+N3+SZ3dLlpM2uGaPNU6ARCgOKCeQ+ovC5DUGywWB78srPutTGU
h7jiY/WEiYvHlesJwG7t0roFrKyOjj1jS1LZQhU7qIsZNgqR86QgdGPHs/bmiOToN7AAKKsSRGMA
pz3Vf2McNOeGRWeVOnIv0EiH6HHcrVfrb6gZPqyUDO9JVhvdIpVihMMBQrF+JxM+wNa5arKxV76Z
76rGQCjrcj+HeTp4vfbk+uo+cBqFiM31VnIZp1L7DXZCfrn2EugZS7aKL7PsULbgRIIfDNJ02iSp
z11nmj/yhovXNlWwj+MMh1IlP3jqIE2Y2mg90glBnQxEaKsjYO3gTWl6A2vQ/fiGUhNCoCf/A6eo
1o4IwmrjWCEi3OpaJYlJRts1ys9oRjrUTl56bB3jK11SIqK52meayHYO6kIBQQcu50O2x+W8Aah3
meyWnBrbMO4IH4nUdYpXNqaGFFv4NM/Uo2vLarrpAj8G/ZjzM7G9+bpkVgiTD82wPniVUyjJCghT
Q4vfpNMisgl2duxZO3xbK7etq7DxSFvJSyc7cnnR6KAP5QqH60EvwLEdntZrWZbcwXxIXyrQVn6e
8hRsiILvMTzvmsHMH3VjHhc+O9BdgIXS2JazQTka6UTswYBABo4i3OB7VpJrBod+0seoWA+O/af1
0SPQcrKeHSYWUok4P81NPeiAreR+rW3M1sBHflgOvXHg4c2ZgWlEmHFHYRWpA5nYW0rHRUnbL5Jh
wQCjmV9xbskNobmfdodmYGyRxlY5UvB4XMfgHRTg2NO2yWvcczUSNi0G185ItE95PyekvoAE3DoL
Eno1Xd6sxv7EmEJ0oN1SPl5m6zJ3Pgk86bDE0uvd6QlV6AQz7L6/FdDnK3LoqAoTOk+QgFSbnuF0
cmia4uJYw1RVYVbUz3prV9vSS+fzgJ5vJQso+sZevHxuG3MXrJ/EIs4zaUnKlRJvqMaOo9s4G0eQ
PMg4kp10vaIJmIHdcWDaJrEW4qFhellqPljbc3rBU9YU6Yrs5FbUmbBjhJFGqbHFR15m3LmJZIk4
CUGnROle5ii9WeX83mi25CGs2bgY17G5Fj79fv5gDui0sODSCbWTEVbVoIaCgQX4NWZzhOeSrih3
REKLdvhkG517ZhC50dKwqM1Ll4hQ+vP6Yuunvbi4qTnfpDhTUys2ubR2doAP1/XUlp1Dvs/FyFRN
A94UpAwFev1cjxAY9JN1RJtUp86o3fOQzyig83Znw3MEyDpM33wazf4HLM3BTLwfU43QR0esFfY1
bDQkfoiUaAhHIwAny6ytoocJI0nCK720GrEQusF/xCc1yYlnTjMpN3P8maCrPrZdmJH2gtVk/mh9
O9sRWqFCs1M7bo2/07a0H4VRntoyIBsMMN+ixQwFT+UebafZx2SleFifYvXboQfgYvBgJ/ctIyjE
jp6hz/4UgRRbINFunWpPKm67t8RxS7w0f6Q26ttetON5nhfrpnkyp+NsjxSa9j8Cp1Q3Vhkdn8bF
EwMJEhplnTTK4zZXPgVOH4pP7eeUWSsx5tXfeKNn6sJnjm5NB+mkLRXCx+OaxrFJqLlpUsY1kxGI
In5AJetRz6cTClK0ZnxoqaZsMCZv+MCxCMX+b3PRXgwaYfKRy51RKPkaNzJDWAZxxkWaVEB55sR5
NAdPXgL2FmPOzMTMc8DzDzUg+M725ZOmZ3UYjIGNVcvZ1Fm9STOt+rPIiVxFjEvbCMGEW4V8OFzJ
7MCbeMiv44TeJE5vbWcWL52bcoMmcmGF0bw9WqMqIPOjQ6FZzqat4MyYwyuyyQtvPetNSjKAUe9y
D8Z1knRrDM/YunlEpk28o/3rTFaQtZdINeln7G7jMP+wmvI+Yh88wz+Z29QkGrmUNtxztQxWkl4O
u+JyREONvm9cIah8gBwPYaUXb6XX2luX5X60TXfbOlOHy0MdRpR929R2xl1fYvxwXfO9gxvbJNEw
QDuSNhsYv6XvF1yn5V/UZ1uyndKLodTNZNlmysy1VZ+Z8qAi9RLkhntqbcj6ZOG1UUsRWC+7c2UO
DGMlXjsLM9VB1TGh//KrIZpjU4Op0kr2nPa82Zmloe3yDX09NSAAQdWIi8iScBzat9aL003AfWCL
DMLaGroyLiDvUEd6qERA/i1hhsS+2ZsA1X8q0/fWbZEAa3bGzdR8Tjqav6TysOt6KCoR3CWZxojl
aRIiB0FAY6gvmRqvciQWGJ2X1cYnPbJThjlWGH0TExgEyK64mTRB7+yQ3j1hmDyZ9iS2QyrLDRhE
RyXFhGB7rGrQTXn0JugMPYcISWuaHbR84snXIZlzqlcinb5mk19H1+AizePiH4tfTL4/TXOpMYu6
cwxeSPAHVxuMr7Gy28aGX+fXM3+7k0cfIMOb8HouB4//Atr5etUI/R1Bo0qamOEe0asj2pvmv6RD
7myyaFH/G/29ooDmKHTNPHKfwpn1/f0MRnr8/ur7QOFi1GON9V0JVak9RFtn60BLjOP3QaCfQ4bG
4ftbbt5GqJtDEVZlYR6b5ZCQcMvjqE2urkv9qWknWPWK4O5GeXT4/tfk8hK+Dw06tiPRhP9+ETop
1ZCTqEfHpR5XLYfvr/5v38qB6IcKxt1bXqBeUpotvZ+1XhmH72++fzyaIw5s1X7prVERwKqzek8z
g9PyYr+/slR6Kxjzt+hD4Mu+f6ZhUea0jw/F8qaV1FD8602yMrwt6DXz0F486W7XEz0SEGRw7JN7
19ngM8TEUI9MinrfVhvBjedYL4fvr5Bx/vNVy8f0/Sc6BgBzY7ZRSgYFfDrTbHcEM+mOFtwpzk1I
JFwU0HbfVmRr+XsjuS5ycTCjLkNao7BgVUIdYY7+OYxdHkBk/+cP0R4yawqjXrHr3rU2H46R7inG
SL7CDjb866vvn1VM61AgGSQwciR4qX8OcGskafjpy+gucJtnPMVkaB1B/2qcQgP0Va/SNQrN5vjv
g1FQSM6Q3RxF0A3IShCjD7WbHoxArIJOy5s9rIk4Fj2FZ7Q5cHrHTYA8XBN8QliIGLwIFFi+1XLd
gFQSYmUvCGFWusMx50o8GO6PPo6Ho27EKA5JOSYAYziq5fD9c78mfRUcVCFp8GcnrLtqmYAX10bg
scKTDNZzPufdJp/LH0Z2Gey2P+ajU8g9lBw9u55PuuAw4OOM8an/+/DtSc/dacQTXT2+f86/nx2X
cFBEBwSaGEu8nNbTlV3pdK4Yg0WTDQEkce0dLSdvwqxBGwvbho7wPw/V8o+S4m5RY7v88I4FSx7h
Z4h4W36hWF5FPxV4aL6/b7UJ/SuOhBDD30tNj9Ums4MSr1q6jsl8wUiVApSyJlUVhYN+TOlb0r0F
A9FmBAlyTzfsTzUuvRGkixBJ4/42Beisl1mHIdcukZJoG+DBNVpW0HcRVeZoOQEItZCYWaMfvlc/
4qTdKV056BKMZ2EF71NZDaTjIMjM/jd357Ebu5Zm6XepORO0m+SgJgwfUhh5MyGOjnTo7aZ/+v52
3My81QU00DUt4CIQMudKiqD5zVrfindVk16TGeCebTTdCS0QoX9CfKfaE6CiZjORoLwiW+V1dkCN
AE7Z9lTrgR+PyKPm7wKf487jPC4GpnQpmqdcs51tyupsT4hKti5pGvaEjptr4R01swCrbOWvkTfB
BeqYoubFtuv9nv4CTYjd5k9V7VnrqOj+UNL1h96hKtWy1ySzm0CkXC91DLkwkGyHQxC1+mpiM0C2
dTigVnb7S1rxv/U0r2JKWZ2sSQOe0IzZNm1xReXjEOjovKfe+u6QCOadTz+B2ovfXPtA5srkdRYu
p1a5ssIpXA9jQ9CRL35p+assAFg5rdCIb6XhgkAVILHStuQDHqSfOkcvJZ+Uvb04uWV7yNLh1S+H
09BW87GpaM9s/rIghyJzZWENa4IVMrEoVU+xXIzaGw6MZzxv7DE71WWWw87Q4C/ZkH0Wp9xUH4Nf
oOF03W1+LMr2LSFG6MjsntmGZh5cw/joLe6qrjDdTVVO5iEaX9NubJ+ZZAXCZNXvsz7381G1nfnD
FBHKKTGkI2pNV40K7HRJ7hxUhGdPliev0y8WNvkXqosPJIQ4Xd34q1tcNvgLUaCzCgVFWDQF2lgC
uq/eTHJDvdzd+p1ZB66Fl2gwv1EzPCW4BbWhAloZXtlHz+upZ+5JJMGuI500ZywRTGJKsGTBKVQR
prYKM+1VrCnj90s57kMVd+qo4FOl49/5Kgy1VbGoOXYuKxNOoHyq7BbUdG14WGAsod0HVdj0dHZQ
pAOjyu9nO8ULIv0XOgTkfhMtZkeNQEors4LPccK6FTlTxQo9ollSoa5xUl1nEv+YchD4apH8apIA
O7Ql6l4X4CjisQrWvFrXX9vHxeQPz8iQpQT/WFSorKhng4Z0YBDarMXEUtJSEbSOiUCiPXFqcXQ5
9jlVYbWR43zYRVLsy/6xKgRbZWt61Y3ChmTcfcLKgULt4KqgesTmDuOA6xmFDwm5cVx+RLwx9OHO
uopiLLWdztiGjlGSr9uqoN1SRe4ajVpCFeHzMvObho5iP7opcBYnPnFyBWqVkbt9twG/j/RO5fpi
m93m5LxhPurTR/sKuIUIYJg+arQVM4uxjnrj/Yq8Sge/P5S0586lNjEvOClCm55R3yy06K5JP2fb
045hTcqsofwNUF2TODcejFB/F2n2yWC7DJTWDoTRofYINObauilJQ6GI28RtJzbaRGsXi9pYxwjD
e+69Oxh1TTCb7XPMYoXW5FtDnx8QazEHw6SBLyNhWepELXtkLjsqfNklhblFdjaqWOZKBTTHpvKU
2cUzqCkEQBkxzojWAWioaGfk8TqaSObPKvaZejoMfAbdgYgJhZ60ICcjGlPjC+kp5lXfy2YjK468
sCZSulLh0hkp06WsXkoc4ZmLJzVD+4OxrtljxSpXZeYMRIaW+17FViM6SHFdehsr4naajFzB+3jY
et18T1DemQuWGaQJzY1p9fxsRpMqIjtG9agis0XbvJoqRFuzhm2jYrWlCtgeBxW1TeY2B4FzaG8p
3BYjWnNbW+28z8nptsnrzlRwdwfLeGeQ5c08pEACnJwGFfPdUn7awMfceP6KVBB4qiLBc7LBKTzf
9BiuT4pkGLn4eMRpsSEqBoVxEZ2SpJVY5d/6EJQf8ibUPdP4GpNGziDsCPyGZkQFlUP/expJLl9I
MLeRVQXEoJBGOjg1rXL1qyLvHNNGjt0ehBhJ6IgPAeW2xqOclpLpiBagmceCUkUjzJf+IklUZxho
DwKjlcL12MzF2FtCI0O+ebhlxN6+cHu4ZcsWOVCkFAUpc810Gy9UKbeHpqE47bnoekXMWGwuo31C
GvxIKjw0i8eikOMOunbbALIe2n4nKiqD20OoU67cnuGegFkVG5AWZGis62njkUmf1ITT17023M0q
sJ48wJVnLIc+0SOE0EyaeyALa9afTRCy8iPsZjm6tpz2eZidipwbj+/Xl3jiNg6cHM9mObbTsc4J
PtD1mQo/mY4TKBwurzWuU3LQjtwkJRUKRawAvGumErGh+nyz5OauGFuaeqyBjO83C0jLMckeybQV
W90q/KMlfArrASihkxxrs2dSSD4wwx9y7V0s1UchocTlHWqMUsNFZOp6vZn1HLTD4uV3yECKOzsa
mYjQXkW3lNxRdMC0ogpij2A3I0yZbuyIsvMWhHt7dnsAbURLdXtaqkDmajvEcAAhKOR3yBMN9sPG
T93b9VHFu6xymwJuNhJQw5H8jvS0PXYaHDynki3KeD6k1SO3Ruv2LSKt1e09csPkn+8WKU/jzk7b
+2ZyG9SlvrZa2jRbe647M7BPspVP84e+lR9lTyQHsPIPiAkAMTs+6PCPdxb2rz3gE1ImKAv/frBK
SkWJDhmmnHp6+wqEvm1o0i8A9yru4i4CwlQmJJfXH5k6Jmd9Il46I55aK0d3+18+1wl5GowFYsJM
5ycQ+GwnE7y7OuIN9U9vz9hHd4e+fB1TYR25clrHYog4E8CEKj2D7Seow9SDoVqEZbGzPIjDbu1b
BbMZ1UX4Nf3E7dntAduKGRijQtaPyDvNARh2yZw6SVtCyJjnHTXyLUIZHRMfWJqwJndl1o3HtFmV
9RBvo8DEcsLZTql/e3AT5Ghm5J6JmjKPXeL9VNjh19zWDy6reZSZlOGUcGXCsVOpMhx+lEvbMjE2
UJoOFnbwKG6hxX3tuhifZhGYZUnP8+8H8mfyPYKwzVTGOWEt/OPNkmh/7IEDR0tjWhn1AGbkn88s
lKiQ5jhGseV42Nj7c2bBc/5LLdI3QMhEvV/P8eLqqxHZy74TuBxUj1iobtEnS2o1R8xxb29ERIzT
EV8Mag54CQKZNnP2mCKNJT4leV3hg/Pa0rlroKZ2rIAYUBaTBj7OKY5RujBP9Wsyizo2b1FdDTv4
dPteAcaKOnwMfb/c3n7OWBQRGCpHXfKkDO0tRtCHzkPfhTWLWj2sGPzaHb/sYO89E3XbrRHSHNhg
WfUuB84w6yZ1SfDZ2r67QI23cC5wgz826qu3D22i5naW3x061eQNfMc6xKgP4tHmQmmpXtCPGyAn
Nl78QS5shmIWT97AUNjqv4Q5P6ZLKvHE0oW6jleT0hcRmn37GI04M0/sRQ0Ihv7OxU1zqBkr3CQ4
E47B/K+nlTo+W2nhiORGevvV44Z8xbw93H7TKmc4vLLM7uRK3sIhMxGSa7fjGWHk0vjbiB9S6bN1
iMX+9n+fATf98/9++5jokb9+Nquq5nh7MKVK9/7742GwJMzp5UHrs884snZijL2dHGYOM1MdXRwh
xrKKF20fTurioj7X2kAFkTcjf1CvgO32oCZvr0OqyXcMk946nWCEqS/GgJAy6+jmvTh2KBoxElh/
nZu3X3EA+BUIeExrtCDUloX3Fc7VS67GI7KZo51QoxT1UTgn33gUho2LVvEYsj5c2URgrAx34FRR
v9btfLl9eHtY1BfGPob+6DNzv/3mE+jSrWWZ9z4QYUDuqEt4d1PXUe/KHIOm2WYJTeAwwsAsiuwo
LE55UCUrJujv3MG0ADcw0O6sfQB8kTf1kwUhb+9nRJCV5DG6URiU9DTriVkLJtv2NCT6lQqCYSRX
LhO33rodchIhmwhkuVBCXYMMwlE7mhWvqlkPv2vmmkHlF49ebb6nnfgQuXduaoC+dJT2zq9LMtgc
5z5Pl2WH443bud4dnbq6k279oZgZ68bRHzWHXNbCRZUzx2gMZPEZ+SbwvcEsNjl+mTLG9JQwWRws
L9s1if3Sz3d4hk5VTjtp4hhPzP5MwMZnhS2L5capH4sSqXX1m3G8hMyyMYd8Ymcdz495qO876jEv
aqB6zeXBbbSOpGOIHW0uTozpsbyE4KjJiyEWrrahZ00iuUykslFOdOXGm+FtY/dCwyspVLrxULfV
b87IBUIsRZmZhB53ZnytMjVbDHrIH9gWlHdz44hgtEqAG03/VelXxw3t33GoqPyzWvEgre9Bj+JM
0V8Jj7v4DC42Kjj3IMbuj+FT1zfx8DA1OJckXmzws1wpGDr3+zQF6Vnijx2Ft7tdRfzWxN54e5pN
kXlo5gMyBK5rc2dcjByu3Q1fMhWufrgJGP+3SjQNqiRiQ/7fEk1y72mW/u+s+L/+zb8Umvo/PFs3
kGjqCCIRUaGE/FdavPMPQeQxqkt4EsIFEfBvqaaKC/yXNFP/B5mQNoszMnRJQDT/R8pM95ad/peE
8/D9n/9BPJjrMzPxHZ1MEhstk4oe+i8xYb6J+DasvJyNSv1Tpaxrlz7Ql+YPudvHSTNJh/Wzl6RA
BglaeFaMYQ8bNXdO4zTf+CD5sImI9sViCJs4V5Riz9Sj/ail9aoI3U3Y0icZimosR+PB67UzpZoy
oaItZgrzp531ek3u0c9CUagLzb9LmTVv8xjCUJXaQPcYXUkbl7UxwVeeFGm5BblM8y43uaIwj4rH
vEg6Uy5c58J8HwE2dw6AUZkitRaVc601OMo9OcdrYcmTRvDgls0iF0hFgQZIRGYgCxh2GFoQZ+Y3
Xs1onS4WLO59rCdAtzPzXFb2Jwv8kv8hrgRoNds51X/ZeXwNc9BeEsFBAaJ6VqzqTFGr68rD6ITm
JBPuyjXU9WAcUQY4BswT1uBpHD8N6GmasKLW8CtSGUBkEwa9NhUzW1f07A7HdzA0WJWdFLS2Ymw7
9UuvmNtLdlcpBrcNjLuQcNwWKlgug9g8cODbaF/7cQ2a70GDCWaD9U4jsU4ca5cVyJIQ6Sfgv0fF
AY8VEdwCDc5/5pw/ZALZw9JA7TUWNJjeVQcp7im2ODDLo1C0cSKzhk2rCOSjYpE3UIYYJBEVIpCJ
ELe5IqhkCljSf0OYOLcgzc0hXHfasdLhfwE8dwCf+wDQCap9o8nmeBBkHzq/MzeCAt7Vl5k/K1za
KzOQtxCkeg1aPaFaRb4IbZ3knBbnpEAX2z8sisieFt7j2NkfWq8zCq8o++9RG3/XABMhRND0pvez
CeG9BPUuJHIEC/g7e8J7W9HgG4YY4dzuNHiYHbh4z41tDoXs0QQkD5V9Z+O5Yx8fBxao+QoVBFJA
VnkTsCtQTNHd6M8bglT9dZdDN/AYBg+KXi/A2Dsh7mR9/m05P3PP9HWKdR8VXhIYeHeA9/Gq5xmE
bdfoTohq6sPMuDcIx/xUexWYEsRT26LELi0d4Qeonx/TOC22CHrjU6+nB248PcnYa4RFzZ4LS/FA
lF1nTh2h4tPzNGCS11K2/BIYAfbX8OD44fvSgUvzZjjjEwjVBvShl6It8Ni5U0CBXdWQMKQyYiMI
8syKwIwCa9HIvUEtovWUELyZDSFpO9n3/kbvOXznUD5LhiSHOG7mddmPn1TcYVRusq7xVmmDfz0W
1Ulm+mepRf6BIf9LOllGkLjsXi08xuOy3Kdacl9VHLsTwISdMSwfMePWTTy092WHTESG00podIqd
ShrI0Aa645gxy+j3YQjJnhFVvO1d+TB4ib43vrWZsCWEyA5s90kACW8GMiOgCpH/eVd26o+up6tX
piPpKwNzsqTZs/gM9xo3SOSb/m40DG2t99JbmfFIEZ41iMENa3nG5s1hFH8lYBThwzRP0+xlFxIg
MVT7+bF1nfrBNYaGr8FsTqGmgBih3iJhZivc94wg8zMxQOscGg2mRue+daLfsssI56jMV0BvYl+x
PwhitdBpItDfnBXkb9uwWjw5etsCiMpcVACLh2ZEAM5waTLrj7x3na2t2f1dDkWkrczVMv22lyJ5
dqZsvRgkKopxKIBSYTC0ldiDrF0Fu3XvR42+EZYtf09E9IWW3Wnu3dCQt1MsUJnadtMYghieAa1q
N7j8a5OkBEVBGXV7BYsI03UmXjubJTetz3ZQBBVpZtupi9vHKjIOEci/jV7nEnOZYIAp3DvZwOeE
R9ZcRGvsZVS+AAkLt7gUdxaj2jsE/wc7Tj65gYKoX8LHhGbNNNzpgRzvdbxYPm7hCe2hLaF2L4BS
taUsXrsSSIc+ndLJHi+Gxw3F88PfBdOxjd4yQijbGBPol5aioaUnqjfCaR3GPsYLs4/XggCArSyT
O3aPKFrYnO98fcw3hV5fPA4Dk6hdctNIJbQcg25lmNfxoHTzamxvzj3s8ogVTcgeUGv0GtnPh+aZ
5nVmJRrPur31BxoFHL3FLpLTR+z2FZm/0esws9r0EzeIWFeQaeLFK8fwkjWDtUdnkSnzWh0uX/MY
j8hVfCHHd9uUyxla1ONQOeVx6vhVjTgE2eOO8drwVP6DTJaXStOvXlNMjGk8IKZTU+xqf1lXKQLc
jhyM97g2TtzQJHY4KznO9bWslnwDJcIA3x3KO4F1SyriW7aAIcJSLC9xdTDDMuNKmhFcTHxOnjq/
erNPgMfjX7S69sOBGqzMXvramnn/ynm87yMZX2BMns2oZoHj4OiWaIu514i3xbVfZvM574bpDqZF
uSlN/2koWSqYXvuWLfnvwcJHhZoGGUXm7xdvQcGxphHw2GQUzq7V3W9ZtWy1hHhPmSirYfp5BGJ+
hBzRLcMutnxIt7aW3UcIRSoUyIz+NtaoDY/loDgguX/x4npYW/6U7nwDVoPHzTgv+uyMn/sE2MM/
cqk2qUTms6484jDUtGedE5qdafeRum62tRu93MEAIzvTmy1eWBJLyPvA9EcAzSZaYlRbmQWHs4ZS
6tSlvy5EGx9BO0Li7Q5zCt1rakeGmNou5Kg6tAv3wEHLk7MgmLkZaKsXhaTidmIysLyblMCI9B9F
Esqq+kP38/5sqodZb355+C4N6LI1s6LBzMiU4aSti9pcCbuNCfTRkCmEEiw7RMVti+gcuAYC9wXF
wi430s9MG7iQiErdlwiPmrwe8bbvZhsLywVONJYC4cLVUtd1RPgyfova1z7+I7vP2SfpVvclpke3
eY5c039MSYyILdgdLeFYVaWiTGIj2rTZwjpgzrt9LaLsYjP3FiiSyjKikJssNiWUIrqOgXsg862Y
J5rMojoZdo0Uwe3au6xyf8UR6AkjVu9xlhO0QFBPm9+FSEgDVD7TwYw4NF29Njaizn8oh3wwPg0g
igxNYdbyYiypwU1zMd9asxwwrzjd2tK0ftt1nCo2cX1Im9C/OAd4YEcdBcEfE42R4e4HNlDvdjEZ
O1EkdkACJTUWq3zG3QOSfWeYUGkhUkls6mwzHOttb9btOivlb+Y40d5iJ7M3wbDBUNsnoxs0vTOe
8vHsMURDdlN4D+qQwZPsPEzD49gAMmqWrF1rAoKwAB++AZN4JIaZ+1SfiKNvIvCdh/yRjWQH4jjj
mI2iE8NUrqBTuBtrQb62QYbenFUwxjx3i8SovLZlus48+QBnRF4Ls60uatLF3NjZQ7179qz+OQNE
C1+6xoXCNovRhTvtjdwCYeinS1CxINkYbmsBaBPdTghwwLIXLodA/QU7K7vDJwkRJuHbHAxqGzvO
NnVpmhdffBZx567D2sz3btGUMPCmd2hb93NhfjhqvdiNMYrNAZVzBjsXwYS3AvivrYcerY0XlvaG
gYMLpK44Gt50qQqSz4fZ/cT4vjLqItsh2rtEDC4GAzqQ0/bWyi8PE6WLxlq8TPzHrBx+iUoetDgk
92gOT1pd/kBf3DfNa2P4X24LV6Tsd0pImo2MeMbqJ+7IFko+fK+/zAk55gPtxmvrOwj9f7ETOmgA
QCY8BInjn6hNL5puH8JQrIYQIds07ltkq5HLvq5DT2BRRPQW4HVslu0st1hJd8xiVw3zXG1pt53W
7fB0vDqTDDQ8P2sd2B1bEH9tLMvetpxHS4IfY07+5fTL2ou6+0nWT3wjTO8h3rIYfPAK8cydtoOd
/TNQeAM9l2+htLZtHyNaxsCbNeMOaqXLK04IBzacU40LpHlV32Ti9/Ycfz/NjHzT8bGxw3uvcJJ1
aRtPldHeSXRNiC9wESQNd1qMAvlMkuLsHTmy//QOasGIVVkGWkg5lSFtrdgXIaFPgmaxt15bP3VV
9Da2D0jVATsXz110deAoaYbKBGKTadk/wr5KNrlodlo+lntjoO/wiVrj684AjgWhxGtjk9/Hz6Wh
DjKD2FyXe7w2Iwmyn9qZYPXBYF6rxeaG+DSQcyM7NtfCKuSFm2IEqA4dV50g4GgKxZ7DkJbcuYwi
qwqwUox0fq6TPYmHa1qPQwSDPGh09DOL7bMWFcFiJqfClt1vQuYSz3OCMvNfB8DBXWl8TFK+j60E
/budjOYXaNAXhJ8ye3RDwzzXWr2dnem35s+Hxfu0XfctjJlzQaIt++SxzOSntKezRnWdFMt93NY7
e4r3tay+rFm/Ih3FVE/BAm7ZE2hbTQKCy8l7BmRt7bTIfGeBfBKztccZd0AhUHSK0l9fKOg3nhLo
jta8qg1345T5szPk+/hSt9xclxDQGQo9wgAYlWrlgY4sX0UaAse0IjQkqT3OhrTbQpZEbHKVIUdK
bVIe6jXNg+tgfZn8S3F0qCndiqEdnR47KVTAUJ2cUQtQ3NbqhDSvDcNSgdScfMNNX2VEyC0bXAcB
kKlHTPK8GN30VHjzMzrUe1cmR5H1LN7NrdM757HslOH+opOb1ppugTBU23dec27cJjBow5TJQ2jO
PaOBt4HYF4LRgnh04KnarGdk8tFn+gP2CndWFC4WiqljPwqtf5cZ3F5Wo8Mgf4huvrO18uQL5JrL
dOYvvbe5S0+s0lAOfM6uddZm7+zYzU82PbdGcW10NqDSPEbLS6fLXQvSgPousD2PvATUEZZx9UX0
ornykLgIDFn7VQjVZ9DD1G7btCDEFKDhLi+Kazt5+wiWUlRmHnrX+WOI09slsyRQQObyQ2o6voz4
F4YLEbIPc/rfeCU2urCeCoJV5rH60oE/zlrPMFc+EzgRZ/kFK8NWRwoClGXVFcXBs5OHqsxUwwiD
Qf4htvJB9OGnjk7Nmz7drnmNuMAtGQLWTjwzJ/3uYsSKi+m9DIX9ohvyG0HbV9TNx9KFcxPqaxxb
9ymGWTECKix2eoqUXh0sQKY/qrT+1WGJG2MbkCu6wyJ+J+eylGQDMPLctYN9mJroZFdEOg0jQteR
cKrF4bSf8b1VlocodP5jjpxyjI3fykkJSBxVAauceeO967wXzAOYXf3zRDFR1s77aGFRmPEK18O5
z6xNnX/0Wvqr5D0J/eypr+INiThIWCr0QH6563EXajo9utM/ccGIgkgz1hp7ZcbaR01MV5GxDS/i
nbSavd7hUKSxsFISJf3wKU3jQ2obu8icsVtwaOO2d/rrBE2BlJPaRSSR0hIhvOSyuHeHZhPjrMUi
Ie80+9M9M2i8eCbVCMMxwgESVBNz8po0ZBHUOemhWR9/IxLfNgM5XgQF0LbbhLxNDtNdLph4SxGE
C9ZC2WPD1ZUNOtAB31zN2vRd5OlrjbB5F3mIbIFZMyMZH2ZWTUGTac8tt80gLOrT3CrJrIU7wX1d
ao7quYYCmujblkzwyhDnzn+o0+Yhc0BGyLr8APu3ddOWpm25Lja2zcwDDac/jj5DJ6vZJqJ986fq
obHIw3IwJ8vCZrWQt3UA6BDdMoSaCP0l/EM6Yi4cTCcQ0A/BVI/dDojfJ06EB0RDC4HSZZJfiq44
CE3fGd14KRUjwSnYSWOByGiNpmbtZC+4O15KUd/N7nDfW+l6BsuQyvLdn5fntDCe7BoQejOfUFwh
iwEoHFgA5IMCw4KsHIAzZPWqQg8f0a6iDbTFvuNiItJwbQKKYZwDM57ll3vfFN17bO2mCWjeZD86
1nht3fI9Li5aUt6lNndcuj+d/KZ5BCAM96y33g1izAkwhlOYURqIbeMQTRW37/qQPtdBTK5ZxDVi
mNwTo8czET6c9pV8xci3aVFUeSI6UQBTaY0ZYEcylMWD04bdRv2/Sn2+j5lSlLOYVl2iPZhor93q
m/zhTWrdDnx3jPYUTrwrwHAwCv2gJwB13f+Rpos72FpnS7Ux/fktM8aHgb+u50ZhlHdqBe7pDQYg
bHGzia/ZWd7apgQZumxyBDy9NVyFQMlGvtRMiV8Q/oB9apru1fvV9GjtxPDqm91nIfNz1zg7Un6Q
WsE6rx/NGvYRCxkUjXN7Kufv3I7+JIj4Oj3/FboGZoKWuA7f6kmnoRXGKZesQ7haqkaE5GOt45Lv
numi8PhS0VvhJdLcp3IMHwy4BF6auqQkNgsVVvXUtU84ahxCh5D5kZzAjhAlr9xndskqO9lKJtnk
9aAxd3qkTGXNeLIFR8wnInKStgxUFM24P4XGqG/8EoUYDfpTan9KZ7zQuVIw5RUV2/yQLwfXL58g
/XG5GvC2INQNXAxNwKU2jigvuiY+QBhlwdQN69kqvjM5H6f+JyKSmAv4K3Ige22hRuSQzXejRfDB
ZDA3bXrigLUUQE3IXKH3cEa1dPXEKflrW5jnnhwCoxvgPsjhVHEsH3OHBj3DMOomg3e04UVp+HtP
TJ2p6jAIj43YuwvT7QradZVSHxHC/ifvyhtUcI/dbdj0WqjfL1w/hUFl5ODDs63YvyJwZW7HqjyQ
C6vphhZ+m9WsG32HzKIedQ9XtflABxB466HzsXPnHdI4KZ+mymw3cHHjjcNqrRfA4GUcPdMRfC2x
nW0biYOwHxiZR9Cu3RbHseXFycmM50xFhjynwr+GRmPuRtu6oim/yJYtsm9pr42fk4EcRc+LBhYu
LF9Dx8Us0GUSeHWvreOusfdpTdZzTkhbkJsGdXOJgkip91w/3mC58UhJl/CgclJ2ZveNSGninEpC
mLlvsWp+dzSL8odWD2B/jKAo0jZ28+hoOvtiwhTX8BBa3BdgciM9X7WSfsozyaEp6pZNrufvmkby
CiXzljF7dw7C2vUxtzc4tQfrpcp/s2T41Y5nZVwHXPnS1j26w8Tbly5vIUh13YRBCMGTDnlnJY64
912HSkjtcMCz8L2kjjA0yFZuDOMrqtJfcY3yEHHkwTEsCFFujbKJ2OpVWjQHK288Ygz0DfnJ8306
9y7vRo80WUJvC9Pw0xkpT6OEFa0mWwIGXXrOiUPJyhDzV0gfqKHI7XImxCiDKO6cKntC7f6TDsu+
xoS1RZKUcKR23NTENW6nP4Xncbt7A6BIB1Atq9x60VL7tcLfvSJe8EmqI7ltWYt0nkpkN4iKyXHw
kjyAoC5CGlKVxFe08HYzDrYW+GmgAo0KVKp0qnD+FW0Utr31PBnVa4zN3b62C4mNdXmpS2+TGRyy
zkD6mQzHD7i034u9E16xF3lMPiEqcKp/EpTyHxIfIbCmQW/4vIJOVAXZVL7WI4GYmjMfetMmPLL5
4hZ30smtXBk6Ha7dImyMJFRsA+Ky9duA62RfF6/+Kky57j0NNMDAhcmLUhDJ8pH+GgByB4TMVaPD
mrwx0mCxe1nfilrP66OymglzTigSyC0iU7iEj6DHGv5TK+h4CwpO4MI3DxNLB5s0znFynwd7+Ahx
TqK+DZY6O9jCOUCjfQkTwTxOMw7cstHeNskZDbIRsDDcm5i+w3H6pq1iddWTdZQBwK5Q14948TD9
wHPwMTcv43rUjccxTb510BEktz/Bivgy2/mEp49aq5x+65Ozz7zx1cId3Lsu3gP5oo/cffz2t1a9
WTAZDiF3Xon6amVzJjOSxhLMwG7L0Yh8i7msExhEplGxpEeHuyIre6E05l9uhBMmrR9xAqwYggTx
MJ1Zcr0JJb1dxPQTx+0DWJl89B7ZoawbHZs4Rk1uF+1TNOXPZtFfDNLZ9DR+qPr8zunC+n7s9AMT
5oEuETUs8+oSSALWaE1gKJpYhYj2wHD6W3Thnm07tDuS4hN8gf7YcSaYp2bIf0XU9ys7dB7GbNxN
A+haHeWgbhwmQZSdyD6csHvXdefSaW2/iYv8iYCaTKTfc/kTpQw0SupGu2Oc7jp3bmGcNF9sTEsL
AKpFwTT359bw0Y0vKE7b6RfoHiQIs4uuPAHyoKc5ak/vSSILhsj6y5potXx9oY7JOeiWSR2cp2gk
ZQVU5J2vGzC+6voHqPRxZqfYLuYZG+9D0rkf/uC/hCJHNpUjra8SYvxGihGEqCC4r56GFwh11mvU
sFIkk7x5gf56SaFfIOuL92JBs9NP1U9eNge8Y9ehnDeJ0bGVtUm96Qwl+0TioKEKYtor4/XNnHN7
uBl2/v7wbxPP35/7b9/y3/7Z7V/89c2J3GWzxeoJ47MsxFOSVgZhf7yEbYMzC4RJefSVIAtBpM2K
eXksU6QxtpL9merh9uzvh/+Pz0033VjIWARfSkZmMfoNtG0I1RTLwFA6Olga1V8Ptw+BMHUHd3lp
9X7oSItVcCUM/zkBQC5R2XFhEo5S5wtaSfRjmvp17Qku2eb2tManjghRfXZB9hHa3rQNvYSLsl9M
xfH2QDjHv55J4ulFCMs/97udXjcHz+nRud1+zb+eZuqn3D6uZ2UPZmTh1i1cuMZpjxORWMfeGP/5
cPvc7cPbF1wvwg3/95el+kY3J4+L+wVmWhuFOzNLPlmXr/Y0dGw0kUyyQauPna1QFIiZ4dQgHWSd
2sAZ4tnfD7fPFVqjHfz+y6uHa6iN3znKrgMG/HUcehmaH8ZxrpV8LaxvzhCtZwoAHJnYJ8q1vc9I
Sw/wBbzmSOwGdDtbzxx/ss4D7aIePPqeXFaEAhvzvPZ9YvYWLpOWA3C0mMhKzTIjPEReeRmSGhez
Pe+NVufiOg/nrJ3QdjvutAKJ+jFh2SWNYA9aAVva5Lzp6NiOA00AAO3qDOwOrizats1SAUqOCHTL
sz+62xytybOPfj/OwOmWR9SN2dG0w+4urqKjPjdgXOJmP5RhRm8dpHIsz7Kp+3NnNz5XVHHHlgEX
R4t/xRlQPg0hgTcGP8aEWKxlvJlVQXxjxOaSmtTlVuVp8vx/uDuv3cgRLNv+yvwAC/TmlUEyGFYK
I5N6IWTpvefXz6Kq7/R0A3eAeR0UoFIqMyPD0Byz99rlTMhGDsFRzWRxJ4ziRRml9jxoDd5qVCML
yT6VjA+bOtx+AuianUS8RmHRKedBVpTz3IWc/cq0DwT9YVGqHyNPY5e/0p9zDZZCoZ6aONbXjKDH
uJtMvDZKcEzlgAoIrL8wvUlAHDeozL5buctPRUn9TpbmCXxTZ/D/xJwCpgUz7yrmP6JHGq7UVvs+
Tg3wDaUsHlDUFw9L/FP24OiHZoGFxHQxGUQgVjqfCsm7lLgwx9w0zYtzZBj5WVypFtV00pawwQ+R
sVJh3FYs0uQNEkFJ9OfGCRiwcWJGCp6nuMphbTDKquej7iOF/VEYESys2Gy9xohSyEsImLnqHMST
yPMsECokXFAyysz7JYADc5TPZyJ27Lmw5mO8PhN2TwLbOcobSQTCGiAD304r67bsIaBbVd5wJ7Iy
UsblV+53IqyZ6k4B4orrh8hGCaUJC5WcnRx/Kio4stJaV5BN87O/f/v3d7TcwMjTl7wxhyX2i2p1
4I35Cxy5r15foBXV1K5JeVObiRFacybTdp8IwdM04bSa3vVa+Rb75D5jSUhzTMEEyYyTdI+7EEus
ihFESWt4QtWbIeNWkhamsvVyHZehP+SZ4qiCeNQ6KkVJH48lCxhfMDZ1ne0rJT62BXVeUhNbQx54
rBBgbgAkj7HcbUpjeFFL2R/SriUzW4Y8E5C/EgEi0APqVPij1zrMJiTNkbopzIENijTcLe5VwmRe
xhh1IwL1x1pqKwZae9pbW5kIXzE77XkMxpM5p39GQaVMpfEU9fZRypHOSM0+81ltU5ZMlhtoJMKN
SQv7UKkecuPUsUYl8HywSOVr0vgG+8Eho4kq38DjohTAmRh+f441RZiRi299BSLdyLFjQX10BOlg
moA+gkX50ejt7FpSgV+F0zXA0IOvqmTSF7YboAI4QB8DeJwbS4s9QS6nA2JcE1Hz8NrrylVdrssa
mRY14WMvyNkxsdBsZEQYynJqVwME1xjzPERzkTQxLoSg6RfwbfUgvAQVm1c5KtjtpqXfQCUKCPak
cW2upqS6Y3LVkKaWzd3qCqbDRvE0g7gXZuVY1xJQWk2/mFK0qzqSzqVH8FBguUDsOaXZvRUoPtJS
n70ZqTW1wHdRldYO7qjwKEyR4VQ9KzVRlg8AeBQ9rPyF7FNHo89DA5I8LIuoEuzC25DNsG3lo5hQ
UbbyrmcRNhVSb7coyseyqDbSZPKB0uQoscRBWYIXrUR0wvF4KsODQRXnxK0INStPISFPMM6VvP4m
mezDgHppAy/biiCKtk1i3SClT36kySASCk061OH7EEnyS68xcNEwIRhGuIv7CfZUSlKWcK6pz6oS
BYra1F9ZLXGZHvZlFf1IEtd9Q8TB0WSPeDOrQR7ojEO0YkIsgcgnyK+kgRYi3HsNd+CoXfZrKdkq
4mHWWNnJRkxaUQNDt5mYRMRz+56YHZN6GLz4zmjLIEfa4ZfZ6sWBQEKkajQ/dqgrJYRAWm95Nn0D
BqFPt1tcm7Z6QjH1gYnnO+m/FJVQokGeA0dfQp/rrvqY82blGkO9QkauR8fPPmB6ItFyRjM/G8zO
us57F7Wi92rGy6j0Ybz8ggq66UGKpt6tdZaPdYAuME0V7ai9R4KygHTrmdn2DxXg2j8B1J46Wh70
OJeJsGpMN5lQfbOht5vIEl18xZzbHbNCXaZsZugRzVXIRrPHndQFKkDIykIGpPY8n3Zy8oWjC9rj
JaP1dAWZUBE47gC9jNm1hPZTHootOLzlLiwJwXGEJZA/fNbKLt6GonSLNGpmmRiyDdqeYWMQ4oR9
N7ODrPiehHRE4DvTDnNlY6SrnxINiQ6YR9FUAThXKN+sjMlY26jsztB+aZHpGnLz1pOQvtWr5sJY
1sLzKD1gubAbLbpma1y6wqbCtcTwys7aZzJknkOD6Jm2q8RdElULeb59DhuIwsXUMGyVGfT8FiuA
ovQ/er085/iCeWx9D070uNrCnrP+IVKx6UzDvUZ7QKFGwPAoBm6D4bNPgkemLARjhjXTZwj7XG3U
7UBtjFtQ+miEabRzae0Wav27ZAJsU5SO7rRmvJP1LkLKgoxH/Huaip9kFvESjMpXC9WE27nGsWSM
J9b4+HgNkq+LXcor2zRozt15DZsXwu+iJXyea57isBiTDzH3XS9dQ+rTiLj6yBTN00yCvTQSZS+u
ofblGm8vagTdpx3WONFoSQ8wa4h/hTgSMsushuxWShiS1Bi5JuFwZvoC2GNFF4hjE7h1nX7AQxf2
agtfpVWRcg1LlUEK0hNi1jqefYp/G+lBCAq9fMHrGB/+/sn646VZu4Dorii8wkLsV8SMlR0wCHKr
AssyeTgzX/7+JZqTbaNKo0+UGlaRleEZrcXfHLKxSKPD73c6Q2R/0GCRalGwjzMLCefvt0vDwDnP
QqDchfRcLEbH5pA/8vuFwMTSS4r+lV91vjhGaDTE7NCGSCOi9bvYpHXpcmU3M0/lFCx2YrUUhwoq
LfSbxoITv9Dad/qq6Tf0ypWxvNiGxl7YmJa3OScoNSpr1OsECEeFkbh8QMeKV39o1i+1EIxepAkv
vz9KIzPYoCwpNnWnqelubPN4VwuaC+vc8s0QK4oht4ffL8OIYW+qNCJBrN6HRCQ4RgMOOSgScT9m
IBkzxiBONsmMqgYCsmcNF6AxowcUkGGtzEbi30YHrHl1yAZIpWhLaqBSVcFxnX9IIUHYRZr6fWye
e7JD3CrHZK3WuJBTaCUH5I6i0zdIBXIk9I4mosSLwyk+KGGJ58pIPmlbOR5QkR5G2hMC+FhcJI1p
Z9LEwEQ3WE+pM/k0UlUdOrFH0VHh7VSUklLCSuvDUK0xtuu7DM+iPsjTaG7LLjx2CdURDBqSdDVS
GaQ2XK8uIYuQ3x8aSeFwSDEEjy24HaIBi7Ugbs6Yo0Nqqsx2fv/BmIlbre2hNZWHYX0TwomFQd/G
pzq0+l0Ti87vc08YPx1+v+sAPjt9QhHVzs0DCTjxpRk406TmUw7FZWex883kuNmWg7HrSnHyxHok
dAdcVF1RzwhL/9DlPIFYnF5lVvAOYUZHQG6mTe4EpJh+eKt1JmBwP1MUKZRzs6y/80Z7y9hnJ9ba
lWNCnUQnFMJF3Rgm0yQdQq8UhAD2RvKbQ/bwcSPGnnpRr8FIrTdbNWwm/U0Z2uckRwgNLczLKySX
A/m2ttwyMMdk/fN/2sUgKxQN/5OL4fw9/sf+u2m/539BTf/91/5hZDCUvyxR1knfVrluwW7BOPAP
I4Oh/aUBoVZNWZWlfyFOS3/h/oH7L7NANAxFxUvx/2wN5l8Wj8bIypJFQJGS/r/xNUiywUNV/+Jr
EDURe5ZkmSa/KZniv/oa5JpYCqXXGr+l60CkJ5yWDjxqaE0R5yVmvjZEnlU0Suci6r4LjR44Qpzn
+zbvoMYHqNSs7tqHtegkXZIeixZGVDyClkoblKuT2UIvyRiUEgkjwYOGbEfc9yGIxXNDm46SeFH2
QDJ3xL6mhGjoQEdfkzFvDlZbgorL1bWD7qFLdoTbq73FNVueE/zsynyr3wMp+WjMMrm0qgwLvzXO
BfbeY9mkz3JJ1T0KVn3IWiT1LZnomywRQA/Qe7B2q5Ayd93ZHLK7WS2nWRuQFoC+3IVYtARRfCbg
U2CJzIA/muYfeNgOnU5fEz8gV1OItFpliNKiN+7ReIZTzozCCu59oX4KY/JWK1a5LUUIjzUu3Kru
yl2XkSgjSDhH5nRPqAthxHKcbE5NzshCVpJTQq2K8x/qH8w6qpKpzEnpCYUduL17spD4jT4nZzfZ
2IFaL44VJvm2CcenuW9gMIxbMxiLrTzyyDSuI4uRuIDaugJUS3E/COErKlK0FI11b7Cs2pFxB6Uy
05XGxzxqA7BCCFSieC2lPEKYaRdjZCZVCU0uGYK7JjHAEMaakXjPQkOS+VUjopaDPTpg83QL3kS2
ajCvsrAYQHvLYCpoZUSlQBuW+N0IPaAnYJvaayWcEypHMc/EYco9o+LBMYkfMoWVndWTskv86tiV
11KMed/yAV1cM3TusIIccpEl6Po3Rt0QoFIRFWsmmPCshJ/lU9k6ndbCUJp98nqJVCfFgoqOxKpB
RarfPIvCxIcSkUfH8+T2YjrQ2/ylX56xMON3Qc5LdpFiL7PR3PCOo78LTtJi6ATHdMdxpItSZ3l0
SNaB9CUhNk/hHsnpRA9sFNsZOZE95E+yMV2thsTkhFwkO06xeoNSUgaJ7B0ws5uKgy6WlOPQxoAN
mXQvLIiIoCkjwqwnDjWyUbYcwxOGU/IEmKF3i7mHqdyhi2WfFI2bZLJM6uJ88RY07gVFpcpC1yH9
jKTKvtnooyIgs0tfi+WBW65xwJWK/6TLztRZ65iGTmNiQJxa1Hr1iDEgGsYPFMEVOINbL7wAhEvW
D3XZq9j+qXhwTjeJeZw63qR0iV77NhH2CpYERI5M1lSlTNxcJvMlkcvnGoEvtmd9O8Vj4U8lH4Fe
F3AmJJYDHApHk/4FND2JcsQhX2QqmLyR4BLm3aUk4GUbyJiGJpCRtPXdcsoyNBCRLiItFSriLEHb
KKyCYpCeJVjaLRX1ZiQsUkEAP4AIArC9+E1eHQXSiPFK0asrk4UZAJJkR6wXXbKv0Pbopvwmddql
UbiQIIO9kekRHnkqAHMf55zY+sos2hvaU4qGBnWkMWRu0M8lRTYDMpEoB70kXiYxRQ4WjT/WyaPm
QdKwtgF70WUa71m4Dlsm9BcB4vGNFVtcFvF4lRJdE9PWy2SMDBMLQnSHPPuIh0hHupt8lWGabNSw
vq+5evSiWbdZRD7epBlFuK5Z7xjtSjImztjTlM0grOEVP5gcYg85xVkxrcVn4bBfVgyLFgPSnzu2
AZURETlvDLcsI400U1CYD42qAF0wnwX8kaSNSguBLu44Ct/Ud0/hMpuAtoedkg8dHXQL+NbYhnX5
bWK0rAJc4PCpXfbHH8KEX1SPMr9LK3mng/212cJ/NK2wzoa9cYgVRzSElW0krVYtTqBGTh9KnFKr
t5fzdCLeS+tNTLmrvN3I0SDzh4jTw45RFH645Ao5m5m1TTUS5gp9djRMWm6CtNgu3mRFJk0m6glg
nmvVpta/m32xeIj0jpbCoVCUrrAjD6jjGkdjgt66P6WSdTZzeBDjGBDtWVaB1xdILiCusBiEtwxc
IvxOBFhr/XpRjb/CaDiFFWYzAZ40U6YSNP+KRsQ554w6Ie7tRJTfQBZ5GhILgPAt2BRleE5FFKt6
wUxAj80fGILyUS/lYbsU+p+2EvUjwzNQlmTggNQJxPMU11tFBfTa5AxZGXZKxyBeECYoQ+blclc/
ynMM1YfsPmreC0j96sEYMAgVWbiFrwxDWgZWay3GZerFYQeORFgNu2RoNemFWQXjX+4qQinUrDmF
4DJ089lS0D9oBHd6bMS/JkHZhwApT3MXTQhO5J9FTrRjAKXeK+Ao4dKt21PdFs1+Sbk0dZyeBWpv
DjiSuWqzP7Tl9EcMYWuni7YeBj7qZfqVJLBzbAsbdb1vobTwrKQ9kxbXIZPnz8011zpjLwgR532p
nyO9T5gnslAIog/u9gMyQv4Y87nb1LwPIjl4Q8r2zhxoTRZW87SNE9zhMr5aS5fuw/7EXKjZUprx
guPoiTiZyEP41G9CkZb792RcmIOTzIKAfQzcqSR3VjNDt0pVFMPDxJh7Wjb6JP3J5JDBQ2adcTbP
ntU8yy1DViwULLBDMP8NlxqRh+UoRhQeT+eeZbov6cGnqTJGLmZC5qGNYRynr7Ml1fCRt0C2JQTV
x9157QSTNVl/MyZjq+rMyzt04NANtHeUgnduQ4PDTmC0IYjETt8DNTNV1Gc4owYG4WgUoa+j1W2l
H27MEJnnc9LPgoeU5Zwjl5tbZtJxB09Syps/itJxYHC1JVPxiHJw9lSTsT9k8Y88SF9KJi5HskJ+
b2VoqLu9zKBTqCiQkC0YzsTdnJ1b5iC12xaKHuyliM597EAszDitzVjw4gS87ZoBkLD/7Probqnt
WZnjyMMXyAvjzd0QZMwOndxlKDsqOF8aVbK/0EabcIgn86FZunXbjwYzkvdihF+Wixy1ibBeOmG2
WnKPu3OH9Qu/BjKUWTxwL0RtqocEcUNROArot7i2jNNGZMgOOcoCsRxPDcKHuHxoWtYkaxLsdTa7
T3NRb3oVDI/k1XoITMxrjt6omwUGZnF7QN0wHsYKQ02vHUvuzTn3xmuxKEBFyIr1GzFTtgTfx2Ji
0RQb8WOl1j1LtoUrakjGS1OxLg7Ge0O+zDGtla8kKJZbWh7nqRVvPYMWWtn775exSp7maUblabTD
HYiLjuA9HPwgrIEqiYiCwiUQt1UDjDYmABz903Lr1Kq4CAI3+hI/Rqlr+CwUlA9VXZB+VXXoG0ui
flXUotwSy7MaBCL0rgj9pDYZdzGUjV2qokMhyzwnF7sDsBXI2qmrlz/6hDRdKmbBbckovVIrswTN
tbuozdo9SFMPeGZ7+ftHFpLqYhSZeswVczvCMNOQk4PUhMEnlFQEy1LL21kQZmjzvcxiopueJIHT
V8oCiG85LyGa1E9QDSAGRz5cuRN4FZ9tZZFePsnFqRDJcmVKGJ+tXIZXzjLKWI5AVOMFMR+aHfJK
Yc72gI/ioU7tQtzBGlz3uotpH2szMq+SBBxI1YenLMsMu1TgkCuVBKBGvcxG+mD0Iwm7i7CvVqtW
EUqhj9cUAcvY3RWwK1bdts9g4Qy8fTu9sMDa9AFhnn0VINOIn7NwbnxVxoXJWjXyucXF3ojaY4W7
vozkfqgEHGwzmQ4g6MtXPSVGV0A6DooTTIu8bRZAFeG6LuoJWbcORV4TfitZOyKmnxCcTdtUR1Zb
Rb7WQ7jXeYckygW/aMA50HBcirD3csngpmcNTGq42dkd4mjyfd2k6tH4MNzyEnVaN9TGnVlNBpm2
ganalfVWw6bYxBZoQFn6yLhQOLnawYpTSKHIdPXQc950BWr2cA0eKzYCAx6rRvo04yJ5BdBLgciO
bb2w1m4YEwo6EamCILRzGKiktjgNX8lbqy/5hVqEzEIOZjNtjppy1zWrPeAIJ+RirVAGoTo2snEv
cqt+qJdiq0XaB8U5FLjFEvmoIW5a40ebVsqFy82hqfVok8ojGywT3iQppKQdGbgIdEIRyRPxBwQ5
MCTpK430J49gJE06p4Bepzcxkbcy8iOT2gT3OXL3UDG/NZ1zQ6SbzFuSkFgJ+6ZgovMfL1Ms5v4k
c+rCi4wjoG7qa6ipJGOgjhiQH+FVb3ZSOC9OQxXnaEVy0yLplQU706UURTgQO0R4GLlYQ52KZaJc
HLIb3Imj0ASIQmhW4qnF6hc0Tjt3XyH33WU0zE2Xs54ZDPnVrGlQU5xh7jJVqMSxM/nxYLzN1UAX
O8n9qpOA1q+Gj/CkeuSCOVLPLtU3MQuMjZiZ4lGmkODVhS05Lkl/jFnwhqMAN9L0MOgprACr9TYo
s+szqWXD+KcKSw+DJeoU4kbI0mELEX0ZxggzMWMbnuGZ9hNdJaWHZ+xgWh42AQl57BmIpgG9TJsG
hMfVSgRMo4XUyeqDpzQ0DTKYG3YTDG3jdLQOzZTwW1FFRSnM92EBz0H0AikbhgSwOCcK1qoOVlgd
dSnvHpgz/gH5h3shWuU2pGYzf34AciPs2rY7BWI/bHR9Nhy4D9UG8WT+MBKZUk80fZZUvlMeYLZn
twcgPCLS2mCViZCzOjAhv6NUHaExmmh9VQGqZdp3m1CTOOVV4VkrNMRhnFz2VHO5iInDsYs85zbX
QCRLCNhIUomLZJvhNQrbdFNUcbqV0rxHGhkh8DU64wSg8YTqMz1qzYdurM6PqD8pNdagpKdskPXo
XMiwzqkO650Vc33o68Xc9eRtO4yW4CgElNRmLfilTJWXdiddqE9QYZIdRyTRAJF0CgQDZauk73oJ
0EpBChS05opztLeeJBWVPwXWN0HHHyg90x0XYH0jc8Zi46UKG7sYbmOCECW3xLtWf5oNhv9g6Qs/
B0OnLxCbhYonJxbFtmx1sEqM9tE02OoicDIt4h+5kKz9BK2FeaUie2woGPj3VI1qoJK5p7aPocxe
rm6yP2W8xQWKtKIpS08PHdm8zn2r+yo5WG7WkIlUYbuNyI+3WRwpzDNbRDXgXVm7IafBkF2jkJ/b
Q5ZyKacKk8Q7Cy/Wso0TDyMJDatgKmtJebeikDqlCO2ylU6oCqTLuZ2nLY3rM3eun2HmJVipdamV
VXsAoTtpObmDsGdENTKnYk3qt6WluN2Yixs8bLe8CZBsYzncLmIkbeTpJYvwgPYdOWMSE7SmKygY
lm9VBkUe6/FbQAFeCIW1pRx5H7qyJdiCG/uF5dmbxn7eNgu0AEpGM6G1mM+URf0knggOad+4io7j
UIw+VCnHQmFOggOMsN2Y5YQZv429paM0pPVj8xPm3tA/aEaPdpuhP/EFPoz/0knUtnNzSXtcpo6z
PVXDTVQnz8z2eXspDQBhpAEJGjm2MuMNoFjzJ30oVJGk2rKBda73nbcInxGhB9s2fJMUHgAQarGF
tcfqqQpd4i8ejWJAtkz67jLQveqyTnMAOcwz64K2hHEW3EWLCB4NAn3EK5AWiialhZw0CYIbZglS
ZlpmgkUYjpcJIY2dtcl7hGXM1xijVcF91haVHMv85beLI2TPdATlHHAz2y7hzKaCeBWV9/m3lTDb
gEelYozqp65hZD+VBjqCcIKIdRllxjZC2QvEj6MKRq2ZtwBSwgT7JdUEcQ7Y2Kq17q8STL5oVQ60
Z5oXdJy+NVXhOkMTF+ABOaOa3CgqvxQx8oXc+t22hnyt5/qwazv1A3Uk7f0o7tWIHrmQEa6a+c7I
boKkvWIZKTdQty0sdxmzMHn1eK9J6LhyJ3ac/oL+zmL976Qj+5iQZbkfqvV9No3w0Cf5YzCz/0CC
y7oTpo0TV8FDRuN0GsqZFW4Qfo5ZH+2DNrup0KEPcpJcOoQkPaFUx4bly6aj8XaZkix2MTF0sVJY
ULkSv/RwI5iRz+esrQ7s981DqQMPnktS9nqp3xPEl22iHO0AVpFbvJjuyDHSJlZxDGf296akHf5P
Lx5o8yRCJv//+KTd13tU/vedwz/+xj92DqRV/iWqCv9xcRZ1XZX+a+fARuMv9GGSpv57yiWRmKJo
iQZ3SbJKZMn6r52DKv1lWZpFA6Gwr9AMUfnf7BwMSSat87/vHNghiyD1dMibiqRKyr/vHJD01T2g
Lv0szcngp0AYxwg4fi8vMikKcUZP+s98yyruBi700VXH37eH+9pi316//f2StNio2wTiSL/KJX+/
LELUgmTiy+8vywmOmV1kkZeNcuwrK/399wtMzmYfwx37+5d//0wooEwEbBF/qX6/sLz43wh66pql
GXBbRQkDe7JKDMS3v98GtYzrdYDkqJYvS61TMAgNvvN1dcwSxtdLGEgqVA+rq89ATgFlRDmkGpNJ
O/w2HuYXaalb4eh1Zn5icMOGlHEDCTSAT7qekr2gZAUmsGvn9MNaQ66Q/A77CFsOLiiI/cIgSV4t
t48w4Po9dxS4/oKBVCCsq+tMnpQnGDynMDFhvlk7g4zMGAvuTpEXrGstrmRNg2o4ERfEGHz9tm0A
0/4NOFSkyUnZcfu/z/OXSPj7HRHLxg5+R52Fy/73i7TU0VYcobwNxO/EIHtDlL77lJCVVc1dE99F
kTzQqOuE5uiEkb8ncXqIcKqLXWvs5Iq4ZWz/OzCNBKMb044A71uex7WDkx0yal3s2cuCDB0VdYOe
wuQ2iH7gn19+wZX//CUxZsXeKcbkMplS7/1mqv5+oSyp9r/f/dIFf7+TTVn3M1ZP1qpY/n3mv1+M
XwHz+kVYIHVOuYpEfsh6+/f5dEkyeGG6lQU/uy3QgBlEbQxsDCGw8otylCh6scY9ydrNSDfTVyM6
+PFw2pcd1jIP0N0geBIGHjvzSNvZCJu8Aj303nV+LdxqUNN9f+U7i9wbZZM/Exax0HvA1xIfAF3Z
Y+sFOiBAhhInLuvFa/ojOfRcLyX1nkswDQsVlmzEO5aIstrlQZlw632VGvF8PqU3urremYl2gIXS
7YmFGzf1YWIFKLJEt1mq+/OwWz7EJ0pv/DIq3uUrxiRjsC2bDp6b2UEXd3TZWOUsStrGIdvLUI9I
gdG0qoWrfyePaMFx25Pnx1S2i7Bl2cWtuCmJpz/rPX38+rZh19BQzal4X5xY3WfjNmGazBIqsnz8
MRniaHyQxHXSZ4fnyvqovnKXqfrwMNzji/4M6t0K3e7Y3cAU8U7AP4H61W/VeiNDwJFP8+r9tUFo
Xkiza6/8vPoDdMl9T3eJXR2Ec062AFSKP/jnMJRlyBwH5OEOiJ6EaHC2HhskZOq+hcu/Zuk9UmmR
fjt/9+AIm88k35DAxb+pp7uy3iyfIj6nDmsdcQ2sBWz+Ws5c8L0Ca4NFNHPbM6nfRE+DqA1Xkqzd
X5XpUDzKT8oL+eiSxjUE6CqsXqe9MMvFIFndgv2yGxpXLFwFYU3oMdNKr5Xpw0XAmAENVKQVEt3s
ph9RsHUvxYfxVDxbbvbAyk0nDqs/WM0fyOOGj4mXUbzVbyBisnjsgdRyRRo+DZnb+pO5jU/ZvBEf
Seli6wt/xbwrR+GVnpoXw2Grvqvf0x0DCRyvfbXr8KwQVoQ6zBlAOH+VLYMpOwG2+cm8QWQPRhDZ
CQp7nfnqM6wnto6h3V/S8jYc6+fpUX7DHtS8YiGhrONgG45mhWzXRoyVYVFnlotjyuWA0jJvxVpm
HAkHClRT34RvzcGNdyK+6jsm05hPYjOxUgMihiDY7S4qmVk/1h60Q2vLntm6xgbU54/1ifDo0H6r
X8pee4+/rAvXnbl19RtjXwZWKFqWpwCbOjTK0RHJ8H0k9gu9sPSCDrXeWHsEwrSsgMfUh8IPdsPD
XCCPgbCLfcRu3+X3vHTLzDc5HnKvit3oq2494LCV8zWccBYOJ5zQ+ot6BB2ILWc4WQ5elNwBwJY6
BmufV7q1xM1OLNhBL0Auc5p7feoWtF1cMzAj++YPG475WVxc0uuU7rVV/nDtCGbbhDKsf6l4dIyr
Frl80yDw3Mnv87Ip90xxufUAJ71PJU/Wbf6AEIBz8NXBYGW1ZuNXvEqEwpIT847J15M+ym/y8rBl
mf6se0hMBi5RzSZ5nZ+0YxgyQbPhi7vqbkTYCFVloz3FfxgsjF655Wo5vg2Jt+yqx6TzpcFugi2f
ZcTMKyDTdVfdmRwH26Lzs0fhE2AKn+8ouHz0nHvFfYoc/kE5JqTVno79c7DsMAizDiamyxJg5jtk
ljJKa4EtTAet38ipX3Cj47oj7bN7wkGJn5i+4R3RZwTzqHGj0lZwZyR+Grj6hdP7kp+Sj4gpw2d4
7WhwCIznAqJ8E+PoyRp788CeXsvhKanZGW2tGyYzVm88TEAGC/lIwtEQ3lqKWYTtZXtsPqVb9xqc
LISo8yP4UzJ2wudR3Obls0b+RdX4Jdnaqlfm2056JnJJFC/t9GCIPxCKCFEIIyYlHMxuoNKduXDi
SdVl4QQSTr5Mr4SBYVLlZRu35RYMb3L7vSJNOHvBy8mGp3AKMZxoSTspIIjnjzyGGloM3Fz4D1ws
jGi9ZIQdsZo2c+rW4pNxsuAtGl5UpnzwDKHa/WQ7/mMX60Fx5YVx/SfYxNP30WeIwtG+4828hNkr
CapAIHm6bClP424TvDZ7eIDs8OuDWHsQkVgWTuHnoB8Rg6b5rkAw3HvQEmTyskVPJoU1eiwbhNQu
pL9h3PL08J61sxPnO6k8pbDLgNLYcDjo15Gn2U9IIImhYe4tOGp7MYjKkKpD+gf++z656ofZV8/K
w/IQPAGD32Cukw7Cq4GkhUtMigMQwibzSWxLdtNiLifCxiuUc9VmRMC6UuCDZizkm4z1V9tL5KRd
M3e8lx6+ZM/i9rADihKjfoAn0J3TCbzaCVPAfMDF5j0jBeQT1L6k6FONYKb7gITZDpSlo4KybSi/
4HKErKrig361RpLHDuzAa9A/+PcZomJaF6BjAKoCSQsx2EXzLtfbMbkvpddrZKn5g+qY2UlnNE0+
XEXvegE0RtxTKjCHtqsrF6Kn9aEYtT1E4E2obm1rB8e0dpon4VGtt5KOhB0DBZ4nSAV28k3UrZyQ
UGwzTSnmLVGsiEhZqY4g8Hon1bfQEZB31zXG94OVPhujL8tYRW2CF+JP1jYn60/OLOnCT8FFBofo
MEE0pdLYmC915fCUrjIaO3s+TlvzQ32Be3XMrjMw6PVy2v0IhtOcYR8CPNwyoRy2smNtFbd46y7C
lrgUN3wUpH2/ax/Gg/Kn9i8Mvovv5m064zgxHyoeY3Gjg+oXcMEcSNDJeMqd9FXESnxvaJ3hHx14
jxBuzyBVBDu+DeSiACGgXLXoFXZ4V4f0WXnEXgAMvSeKgsQN+tOt+GH9EV96ICij2zxBXUUb7GXA
V2/zgVqJZ8FQHqb0lhm8GNnZHpmevkku6oFk8JfxpXni/ecfi/tDBXTUbs7cOFDnb8pdex/vCDY5
YiuHGXoHVSw7F3vjWXpavqPJVWI/L0541/a0AYRldpyDsht+9o/Vu8p6ilsrowCOIYdkMqKpDRyA
134X3oS78cWB02ylJ7F7WVd2z5KyRXMukibTOrr4YrIroijhmbwzmJCeMx6MKS5pA8MVEaxWbsHK
1weD6LxV7OKxJzw2Gw5SEndnRtTFGwMCFayD17J/83vRK3tXTK+x7hJarwN+zYF1IWP3lPeMoZpi
S+8MPB7KL+7TiGLm3FOeG+wR2/KLncy2O/fdjvGGHDzRVdUP3ZP4kTuL9fqfdJ3HbuPatkW/iABz
6DIqWsly6hCOzDnz699QncZtPeCg4OMq2RLJvfcKc41p0kzzs9JnRJwxo647gsnB7Lygut+dx2t7
beWjhIDgqlSBlW2z9wRjHsCx++a8UKm0/OaWffPh6fxNJ34BULkoR4yxo4k+OsxsdADaeL3xJIto
3XaDaXcneDP804rpA2lTXtV+mxuo6EE2MDls4xPTOeFTdgpfeUcDpI0VxnZ0GnGFL9HF+aRN1p9G
eP6gsDm1emFctU1uRv01F5vhpylxZHrLGXdT3AEwrk80IZ2mLde8gORxmFak1PR5H2MLwBjtljqf
S1oGp+khvlYmaLP1AIxaMnf//jDi0qJjnpJath+hgn/BGGNLtmI/899X/7737w9I6DiXiXT4wPij
AqHICONPd5QeCQSt0AkBQoaVg/qwsIgfgP1/X00SCPt/XxWCwPtKH3+To9IJsnzcY0SNKfK/v541
harm//tqtQbrqekYo/TaxkjBdmXCGx7LoyeXRIpaB4RPqHByGB6/UDaZXEwULrVFM6WQgOOMIPDU
dXG7EOGBVTYc+/++VGry/OXR15DPOttt7/bVa/Rb/eLim7H8j6RoHdujk+C2jRqgDYrIYVaL1uiA
bpHfykouH1nK9AtXb99uFHWL+yMWWuWXjpTxQMaT9jZzPmQSqi2+a5wUDtiSCgBtCnHcrnbZcRSZ
RnSElMH8gB+q6k/DEUsDR77pN+W4SAh39zSOaG2gVsAFq/gtX5ez4PXEohauisT6Xv3K2FB4oPN3
HN7ldxKkdc+nf0pRD9uC029027ossTv46vtwbD7IOvHiRKUery6yg8KEsYI3tI0dDaC1d+Yaz9KH
fuu/aLFHv0g1udDqexUYky/THtVx47VzzaPlIf/SkTuTpNb5VfsyXe3CuD+ogSy+YuxD9vZV+uWW
wANn6/rQHyitr6zCPwGhwlu2WX5jX/pIifvejQuieS4dJdOn9IegmExv0p3wvfutPpoI3IGTQlIz
AmnPxQP9RL7Dy5D6UfokdpNf2hsqTgZuqH+jTtYOTMBz/l3AazKgRjx8BESwEMXGPre77u0FgKhd
brRLv4uOEwiFp+XhQYViyQZfAHVD/JlgDdDyQ5dz6tPNvOe30QKElGpV3gLnjDQJBeAVN6a30K9D
BzgjA4o2HOcqRwZhT3504KnE+K78SnGCmbzxNeZyTlxqwfueHdSAQXIInw2HsfOtvl1FOzuG4H68
zk92ygZLeoWsPui/aFCpP/zURkFv4ZQbqI801b7Ajgi3PvYKXr/hG1fhSuM6O6o1EyGc71fyZwUz
E0/aS2wsN2B9qj1KjsZQ2OSlJvcVfZlxFWFFQ0hi1Pqn3uSvuINLnGqQu8gc0RlxkN8hrkmuuov2
qhddmL+tGmL45gp2o058HiNTtfmWPjlKgFKIzdY6iluYtvNmuKcnrXKN12bHmB24j1P1Ed8YHFAq
d/kxHOUSYt2QOtG9x0Nncrgvljd+zZ2DSi5+XSZSSz3x5B/6RjUZleCQ4fM5UPKgjA1v8rbdzK/c
jSaw/PoUUhB6x9Y0uwOmLI5kL8MjCNwkH2rtWyQCGXtw5QvKVroSnF/qwgPPzG2vK5fuQUNzYgMu
BplNmW1UiXqX3Xf+TA1dvQ6Unzg4cVAme5AuNKrC2wNj9WkcSQcK829WHUU4arAJyN2/Cf5IT/Wg
3j6KZWjrHlNVnkaGAiSIigE1AkryL+If7NrxQB6J5GP6WA/h+MlkMNOTCedEx5sI9MahvE8yBMFw
+NS+io1RQGWyV6qTqY+1eBjdHly5V198mbc1iKoA5KgobeaYbpcLZhfxFA1nFMbKa/muxDTWggHh
seiCupy/JAZ594yhPOotndN9PJ6iD/OXKgLq7hsPRpbZLEMKQNzw4UJVQHgj+da+eEhiINh4aznN
h4Kb4Be2wAVzr6mP5it9G37Z4uL3mk5f5lY5sdp+PHdPAsaoYCZfa3mTIrN64n1RnNjql0mne++n
5+kDBCylDFy9qWMt2it0Q8Gwy8YTf/PW6+hV+wMXbTpClFs5vlFc08f866h/5T6ivOKDsSPAC0Ug
UPaJkt10tEimMQj8Ck0fuBYt98EuXlZ3CNKTgR3lYK+vxQeyHu2pyFBmuJLk5Pklz55pV5evUeUw
HDi2QTQdu/lRZnkM+qRPeCqWPcWh6BAKvnyjuYVQ9kqz8pE4UHSgToDtWXNYX8cz5qWb8La4PbcT
EdOFspaDkI272/5kFxZJpNwMjYPzuCrMqWFHGRTxzmI0Q7eh6N+hIl/ASxSbBgHZvbjQJGmO9fRC
1YuTKNTOsUWo4HHktF+GZzxRQWO4BmmW3Yv2cqxP+nk5VxbKS5TQTnnoCBYqW9/BUXN5mh4/7gIP
ivvYTNvl/tgpQA7fuPMsOeGVeRvzksDnYYc1WYxfnBrdEqQp2w3A3oGdd1/ds+N0Nj5Ud7CQebvi
76xuBpYcBOyvQXMzxRfjzYL3Ue2bVEITf0ZJQxgBR4goxqDrQ7y4rYTff9ebG6N64mVkEzDfXbyY
4z4o7AolKZyZoD51ta9JDoplNh/LgO20i6tNUaEW9SSST7Vzm4VB/YASFv5Ls2NOeJAEQv6m4zbO
Vege2ExGUw2JVNPun6er/Ntzm28sNx15LZ3z0ad2lwou5uEhUqLJ4xeqqisZtsX5ykLBvw5I0xPj
+OT+TLYNLGu7/MQwqKYT8NbxML4tH9ORlcaGDS0nBZIM9kk65uld1FC0O/m23TKKt9Bc5nGqtmSo
XCv8NIkWJsNbN6xawQnTQIXm+NjoFfJb3jvXW71104Z1gXAth+uzVz40fC9LKMtevW4bEMZm0My+
WZwGnsafxCM99hkWghLMsIAuPeuLZ7SbBa4C+lHcSCHGb+vb4zOzszQetU4eR/zVbRQvxUb7goVO
8ZMbHo7HGPd345wBuUY305FVcmyjnGKQNnSSCs2mk8se43ePBwUjAMvv8wtWDpg82MN05NhoGy8h
Tw4dHWHnE9uvjU34y8iuRQwl73O8jOj//ErdzTJxXyG7fBLvHIoUBWkyjz8VTrjbKkj9RDtzU5RX
9R5dorv6g3mM8TTuR9r7r1BZAIHa0cYC+E3t15W+03O072ZnrLZQbFmjKgdsbcOXw5dOt8V7xcJM
KcXx6umX2IvRh57mkNNT9bnSpm5P0tcyehQm16+ZS0E4d+mfNbBjL6BVMACP3PDSsZE8ytEZ2WK1
TWvXn67dXd8Vn9lV9PSPBlpjDJTGbv8V9IdpK72CLP6zWvTLjuQjpvRxrxHm77raMESyMT/ZflUe
yzuHJGhX8caFDYfH2u1+icVHDDvI4nAMqY/CJ0d6toPnszOP9ZsE7fJPN8i2/dW89/2Eohfib0DF
JuMeOuGOwb2Sb6mPwqpIyXKgpgOxwEk+DIOOG9GeDBOtdpvBne6TF70UrAACvImDD2OFDUquYo+N
qP4XswNbNl1rEQKYRx2YOibD1fJuPsh/7LoPL+HVEU7Rnqesv5U/qlciVmndmSfBhk986TE8+YW0
xA6u1w4NYahDK82P6ZdZ7116bq5I67z2mzeJBwAe8BRLa2CrqJF24VYldAtge8ik7R/mS/OkevM+
CXK/RHG92nC3BEYlnOGPY9nKHRBEd0IvbZ+RlOzyg3TS1vMClYcauaO4BOdX9qhW2ciSn9MgwxxA
e4QZobSPzEOMk1Xi90C/EWVyC76sLxYncMPxlYdF/pExOzJsuztOL+EOUglP/31+XXAPsmOXy/fz
kT+vh/bW3dkUU+on1G+eE8IET96q7+uX9bp2wYLQySk+OJc09QSIPF6+OWgI/8OD8hE2bqzvzW+i
EyF2kNG06Ta+wh1PnrVLTUHnlkG6ZLqTx+0gPxs8k6/jZvhFUUVSdsqO8P/fNOzNt/lqF4dyrxoe
wALSPUjW6P96LMoI9re1Zx2jM7IApIkenhElETiW7y+yD9zTrg6MqGwsvzxb+3kzX6c3KTAPMC5r
kiWIJI/IAT4zUXxqxz53gyklmUDKI7pAuy19IZ0bb+yR3WPfsPMvqUWuwCw8HFDSJ2rOJuAOsjF2
PqJJ3DYbAM42E0PJQQuQWdMOeBaZBJtdZo4o6iumC9LepMI7OGAaFqxqPOD6hbmtct+8DYNd7k2E
XyW0XTuDbjcyWO/Kp9UxN4OxW5R7zcaK3/Oj2rAbCJFljEU9AkS8cr6lXbvrP6bnsfPxw5LfMNNw
uelEzKhTNZLDE1kfgekVCpr0wTzutrqT8e1pCGxJLIw7ZpnWMX8CzYupFnW+lTWCt927SKWVTT/a
4AzDsyN8hpvpbf57jI1UtnBs3oTeH777F2hr1rTJL7hqDSVj27b2Yu7FLwpX2uipr8KulYL4Or9M
raf1PqWL6iclQuJdUc0HVl5jy6VgsOiju5QTGgAUN7nhXo23R+yh3uto45V2PTvyAR0+E/7G/KHF
jnig7rPclvWgeEZg3po3hD4JLSiCcab8C4oxlEmuavYx8omS7fSWTDe0OdaCxoN6oSsfqKR/bzqB
mld//Yf6tB2AyPQvkKyZkovB+MI2soH1Jvz0jvGnvND0CCOvwByXFpu0Sc7KepRyt+OxcNCaNOa9
G4K686EKxKTB+AKnAO94PxzQLuO7GxS+Iv4wzLvRWg3Mb5y9nOgNmBZuGyuVaflx/RMI8qjErxLa
tZBIw2YVkMOv1+UEM1N/FKWqs/k9YczHkmBBLWjBvOzIrg2Bh25G9IMonkVNb/HcPAFwiGzmu/16
V7B4CJU5SKKj5tV+9Tm8aF/9IR3tonCjT0yQcRFg+83+qsUu/vp3c34cVPT69KDbdXssaoBJ/CnP
+Cg8d7vJGUn4lw/1b4b4nzgrE13sJ86AtNfEPdket9k1FM5g9ofm0eNcw10rntf1iZ8YD7v5LXxA
RW0akozesFmnQyCEOzPbwQDUVMBDNk06NFf5iJ4KGw47eZxZd+kLlEdpbiQroGmJlRXmERMMEjNY
uzfGzxtUo7lDm6i15yEoo0B+xBH0RCGkDA6SyeaqEpTDkqNH96aMO7qmyIar2WXyh2MBhIT5SXAc
PukYKkMm3E47AgL6hSR+Lobbwnf5XlBbE3Co3JXWRdOCBKvgTXuTLH8xCWDs9BuA++PIcuHwffZU
z1HuixgVO21+osExWRSl6X5uSFzA/LMWn5Duk3wdow+ZfYzo3pPBl6BDfeTK2SV5eL083sFq2sUF
JC31T6YjC5/jzBuO8SnVjh10JygXxKBA4Z0oYMt+4uMSGadvRMsMmJUA5tdqQ4xmfRr3QnHKl+wn
0j0e9eKA/apnvlMJMJBWknpRZiou8yF6on3aP6c4TALttILxmRyehqL13qIso2CSvjbZE0t6qvgE
nvA7fZvvHHKy5j4OpHFjEWx8gIfl+OaEK3SXzXW8AbT8LS6Isuat8V3pduNlsb/IQPQPUFz0QHtD
7wmogBOWlZT59PoZX8FCpG/dcvF5aB97NTefsPfZbVqfbjL9MpAnkt1/c4AqDgy9e2V6eGEQplXH
InPFl8mbTwLbkUxniuGktJkYzvNSwUZeWpGHsdJ4rgU7vgOBvWUmpD4PagA6yfgjxxzrXN+ramMI
G5oLdBwk1N4V7i9bKT0v04uVemFF7MxGQbDBW/GHr4w6T6BT3nFpC/Ksq153XI7lVrOFDaUjngUi
O2w87tRll8R9oD5uxhnUuHaSdxyP6gsMf797hbNco5DF3uYuA4BJqdseEorGGWUpfC2IxW7Ry3qT
GFBSPhLT73mDtCFoZW1M6uSFh6Q+fZhBVY9OlaFvo9hfAa8iSIk/9Cfd63YZVwoH+LcEsUF6bx7v
Nfmcc4epTv5TNguAkOVMw5yG0TT4uuFSsiTcUGn6qgeap1gYOKFHG+ttoE15l87Ctjg1z/mVQx2Y
NygyF8uwHxpGKfko2OUtDQfGXjZo2NVTuptOeo+9hpP/hq/iKyO7OYH3tnkvg3Qnu6tHVUf5pNjd
f1D/r3cVbH00qvv2o/RCZuX6e3Lj46huKHl0OZRtvE0QGLBda058jE7zkdFj4LQUlR4dOpiIPDTE
dvlz+8zSnJ95yNjw5MbXbsqbycZ9mgdb2jKBhynnWL2LlDBedIoxfTDN2N36+UxPlklVl3Z3/Vsq
+zbzmP4r6JVxRHPtCXeKTbdsIFPlOEZk/hJ6GtvL5DJ0WmU4vm6N+iiBCDO2A6bckMTUYJ3pZcD/
8orQ1zOefhtCDP2HWQ7MwclLz8pecwZ6euychCfpyMHSLjtaX1w9418/LtVcUO2ZQT/aVt7b3+RW
fGFJWv7SEL7w43liHjdh18UwCdnqnOS127e/rcgjwpFuG4f0Xqu2eTXFx6dTxn+dJUpbjU0LkHEn
wPXCM3eHz4hh4EoY9irvGfI86idkQo64N6/0DmfsAH6gm+D+Rr/bMWgUQstK9/p+/Fy+M4k1aKd/
9Dm2/VM720wv4NEzTS/R8CQpnkKQlnnlJXobG5tJy4txNAJYMjeR2Fal0Rmsg6sMLuFGQc+uJ5u1
l6/klaQiZOgcshkdHZon3rB7TGUg6fky9zX64Et9z/E39oUtu4MIvx1rn4NVgavYNLEteSyDxkUI
Kz+r5+hXui70m7/N3GH+wuelvwLV24qyhCu/8vtGn89OzerYvTIRd6elKLjVTXjXr/N7hEp5KzNd
4MjfHSHKD/jYFwp32l2ItpDcAnqLd2MJ2DK6W7uL4XG+Rjc2BV18CNE0zE+GR5LyZB6nDX2GGhEr
Y4wIzf3kLAXTd3buab4J5wELVVR3d+VdpcmT3HLVre/mF7hGjeLPfnimebLiPpZ5bWAm9vLMz+gv
7UX8UvcZnqO23OIu6hLhoUeZX9aPNlCiR6u1o9BAXfRGk1mztdBD/Sa/yW5xiz947KKbSLHZMU+0
fOrFLQ6fn6TVGRWGDYM+xGC/BrPz94aikAPG5MR7TG4qG94tva83tAGM6A3s4BV+JFtIq7AYmy+L
11iHv5wLah3yIGJI1h3QLtAbvRWhS1uZxi26KS//XW66H1+YcSNCnjl4EQLYSEjuFCz3/VNx0p8E
l1uaftQsrH3it9f6Ym21c+Y25zlQv3DHYzQRWche3mhn0/L6t+SVpRvvsD655E+TS3cRkIqYeOhe
KMsTdl5caVsGyejIvoCkw9igw6PMQmH+qrB54JBe2MNr/zE+6Xxa2rc/j5ItjpsHupSrG+8FBtq4
zqTrsV3e1U1+ZQrmoP01QIEoX2+YSEwYlEjtH2oxKPxxiRk0G3kHQjceX4Q3VB1oIhq79aIwuXwi
xMyaZ2sn7gu2T46e5sBzie/zvUpc41P/4nsDFmK/bBE8KNJ7ipyGyP61PcquRMSWEBG5jXxmoDql
U7PAO0RPB7fV5hOqUaCQ2TJzA704fjwi4nN7Qfcp0HIjowa/n34SvdcKgy7OuHqSHOBlZ2m2+N0c
+EmIZU3FefCwX6YbrGF+ToLxZ0e/U92HsYvJ2HPxDF2JwktpV4MtUNlGiHnrj8Iuex62qKj0f11+
ssarfIiZNtsSqddsfbxFTkwSxHhjvtLCBnNdHqV36rq/M1HVIXopDw+JGP6680e4bK1T8xlvWVor
9dQ3NCH0bRhIGuz8IHDcI5/zausUoohFD/fSvmGWAW0I5g379vzW0N2lOrWLXlB0CAf9QlUASET4
wUn3nGU784Kw7ILM9dK/N69MSxBH5379yY4NZB5glsLjo5w4QThp9B2qIbVBhkYh3CHQlJpjBB/h
QpRtnKXFgW9SER63l+W5u2nnad8GebZNVMcgsn1pAzaY06D6wt5ibH+rP4kISDiZKX+s3wIcLBdR
zD7FBgDxGtO9DmUWol7GbxQzWALLZSd4axmKfaHX3b6kLxa0cUS9VPxt6w663ST88iJ32L3l4bGM
XYO4loox38W4neo9DfG/xHKst/SZhKHnRkYMBtq615zbp5SYg7SmcQAzVjKRslf89J9kqskYpE/W
R3hrCbXh2LbbvnBjcQOpnHgynPZl/cRosf6tf2cM/XKpuIgHw8DYYUMbPXkjpxreQAnOi6fTuBJP
BsFu4WTn6UfsN9Ut3ZTM69pkcMancOakK5RTEb03aFgUHi6VfGraYJPQTxurvCb5ZVI2Yew3tFoJ
TH8b+n+vxBCQxgkzKspYbkNt5R59z5knh5Q54Fk8nsbc9IpqM9VeIzlzFgwY2mH0Qaqnwpe2W4aH
xw1PWVtRXabvSvGKXhOoSwRRx2rfB07+wc/CrWfh+2wto6frO+O9kLw6mL6SktkvqgD6XtOZKn0k
1BBKVNAoWBHhO6nxmb2CwxqsE/OUt2XT/84BFDVW0PjoLWjP3WuGRDXaxBUEC6C3bqzCQ99g+gbN
DRkVOx8GvBUiPoOkzZG+F/zQa2oZ6yOEJbuhbhkx/urFnFUNQpmUovn0MvcnY2vSNh03YF6L+cA5
TVvaj9hwMAtertHqKvOuQQSh7+TBJyLhDRf5mxQiGa1tAe/SdNxCAJQ4VGhGEFvLj8vfyF52qqdt
IezH+QJVJclOcnEs6g0mtNIMMdhdhRdh2k7juVxwdHAKepBQTrA3Ho9K/rXoO9VELPaymJRryg1h
CXEZsRBBgsrtpRhCyE7Yzbx5wjw9A/A24JBpPljY8iGqWxwZ0tjo6rqL7C5/U6/WGXkSE3P4Z/Y0
rKuNwEQv/ajaZ+4uUrfdfNBmNBwvbMyJvh3v+td4/tfYHx7d/v/1+f/9r6Swq+sF7mb/+4vYjB7V
kRY9HC+A8gq3nymsKQB8uf33vSXUVZ9BuzMuwtbWNEWvGCiMpR0roRYoyulr2O+SaBoopfCVUaOo
nxZJ2zbtAS43ueK/b/37Sxk3TbfrKW3/+560lvw17jbDfy+zWgDITWMFvYquvkjlzhPn5EdiWowi
3ON77eOPJsOB8d8fS5c3/331v7/49+/+e4mpDg9LqWTsXTCT9B7//djcVNjxHl/++6dYyJGYpHK2
g8HfnqJxO9dk4+qCUGUINwpvVmKCMWinrvLDqA8WNEBy2vd4BAHV0EsvuWfDcmyj5TKHQCQik7tW
FYp20svklOfxp6UUV0UVPmVx7H01V/FUpr2RZMs2EVKvZb0O4WkuZyWIKxD7df4WCiD+Mcyd/Rw9
XRaNcwB3KvKLtCLJo4JgYeqj5chiFyUVXUOQSGlAlTi45jLyoKRPAkSbYqym7ZgQnzJxwtGnc27q
Q0LjqhvmTaHT2U6mz0qs5L0aIovCAWMxVY+7sk1LrpEmjn4nmTBJoTPl07noZWlvaXQfmJj4MUV6
8abi19BeF0wtzHb5YCoESNFKwDGMeoGrUaAIEYFRntCyTNB3aqgturGJvGVA1ggMi02ro9g8ifM2
r+K3MZWxduaIqVD00h4YrLqGugjSnnlOnwtSMqiPTZqkNQgvLYxPtQSR16qmiOlGYCO6/NuJyJmZ
hCN/l/x1pV9ex5PoyKvxkxbaJ5YUmZsnWog7GIRXA2XCbKJ9weFlC9LHUQ1aeyMTWqBcPDY8QaxB
egpTScZ6AsnBcm6Cpfwx5zL1mIRO5uSK63PfoRZrR9KAdIncWV0nV2seL4+BNCbxS9KO5TWs8DDA
SvQCWjlmWFFbDkZcMe9XrFTiuhxumPY1LxutFHa4UbNJVDjNcMm9DnsqW0ry1UuK4S0U43pbF39i
ivIBRi5J05xP9pppO4tewMjQQyJRc2ghlz6lPWzc/rHX5OVn0jBtIT2ldYNIoTIRLaw9GXlmfECg
7gM51L+sGNyXnFOUMiWUxyIkiQR5bcYnYkKO0BNvKTDamJ7lVbiBMUrQy1LbGsrgVeM8b/plRc2N
a4RQ0FNUdChHPImeNEnUIQHwyzLiyIzNLDXzv3aK231tLiB2qYmYCZiLtGR9hFMsotNQafLkxK7G
B1tg/acW0U8KhTYoc862DJ9bRjdVr39YkTfCeFjNZWesCqskJRpQ0w6vXM6Cmgpa09MgalWmJ+VB
ZzOQ808NE1tPbtM3I5EJ5EK0zkZ9EzNSglEoqSuPdFVF6oZRytGWKtZtULGIVOpMc1u2srQuNKwb
UPJP55AHyQ1HihHYgrpNjSmahE2hX/5NQjYcpIydW5UV13rM/4lJkQQ6Xim7gZAmDaM5CNcqcxpE
t5WsojPE8nXuczFYnVDjQK3GvALCqe91LsDYUD0soLS440oVPMLVbAO+bt+vbXoYEgKVoiPqK+vs
MkWfSTfvJBXdl4jIgC022qgaWAGVNgTj4phzjbRIk+gtrmgpVwa0hUrOgkXpBifBRjWQB7X0wfaw
TFCqRiO8o+92VRMS4Oy1XdcXNTsDr3Onnh7inC2Inwee4PhBrRQoYlU0PhNLYHZ/ES+Gysh5JZPC
ZPO3aIjv88y9rjRcz4Ul85Blf3UVuf0ujAFZy4tyMlVKjoL6UuoSZ/U/CdBCwyUVEdsWJRpcrb3O
haC+Z5QbZYVepUEtGPCQn6vCbiKIkIEH20Zn9rtsTD6AYqceQ3R7DCsNVJErXeuRBukcMZYQohJJ
luZiScwOg63cVwptYhzH0VBJCt6fTdX6pbCcZNwNARE+SMAhaU+rPGxmSsTv1AyZgDcIGZLVx+Ge
8RsjPpVSJD+J8vAGaOIOtsurBnyu+lkkjTeoT8T4GD8VNQmoRtN+1YCGihnFdrI5Y6prfi77myyE
VyGM6FM0ApweO296bR9rxBepRZPcOoRskZX5JmaUKcMipYHPhIKULj30wskT9PxuzY9xBX346M04
3IoG4fCkf+V68bv0gLi0eWLYX6QGj0+6bshuFiItkeUidhl/k/ByRGrO0D+e1yr50vCg6cmRzozw
gGyii6GgWy8q87pUmqlTsMxQynUzQhFzdZmZfSj9ICYy30PHeSpTfZubPry6ik5eBxE7mV7E4bpM
3UtXXR9vcRcaMQ9VrAuBsoQ2Tlsaz0n+klhK7McgsWHs0KNp8YKmjYPGA5NQtIU9SzGvlt63BoLp
ksbHqAsDEmjRwXxAcNY4Cv1x1E7QjxE3a2rlWZhbD1KMd3eXgzIulk1Jmwd0Q2Co8oq/zYqwYZ0Y
SS6AVCdFTo3RWDS/ePBTaGuw/wLUTl1AQacy4pE30g5HrUeZuiMQVxPuqSX2BWMJaFcEYI96S3G5
XrEoERZqX5DdaEL02msuUjQozMPaC6unNqgnqqnrUS4B8K3HFPpqDREyyr0KnC9AGUb70ogqf62F
A0wQUNghWRjc4IQOGikMwpMJyUJkUjVUlhbcXHtRpBqOnSbSJMQw1klVqh6dTu43csLaBo2n2LAW
JhBzepgCWmyUI80yjnajd3UQQTy2DV17WmZqxtXOWsDilwP9/cRQHZmt349bBmUyAc5gBJVkk9Bo
l+bcT0IE8phovUom1WWB59vrKahV6ZKQJAp3K+9MNzQLmpy4mjW9WtzkMn0RGlzjZjbkaOgm6vAk
I2Ipu0PE0EvZpcwtcZgUrfEK5k1+KdSnRcGAHc+ZjTBQwFzEjImtHiO6lqZrbVqvuqlNb8tgfod5
cQMrvT4Vw9jtpwgXP/oBsg61SJMjlOYWSf1YUIVqLfNglcWnFsJ4GkW6+FV6nvE53inrcF94AnlY
CWuI7uqpC5hspfRKpzHF+sUpiL3QcYE0gfRNG0J9w/UisAREbKkRkviCz7QVETjU2kg/Sqa9VG0j
uXMtevOELwN22u5I/uJqI2bDtaQGZYZ0Ie6uq2FsoVy7UoKoQZaawGywCSoA87pKBMEWbBDZV+/l
yUwRSyifalDtersyMEbzoC5k3xIk4TTw/kFCRi3eGzgtCPH7MpvxRp8e7pELDNyL2osbUAD062Rr
DRpjBIaH/keEsOKqYo4NYZduga5Bt57OwE0SGFdxAEiDczBGxV+lDWNIycCw4iMFEtrcw2dM6kaO
6cR6iiZp2RoQGGzwTC4W4ZYv1jTp8ziFZQ6Uo0gdPaK9qukMMorSnzYBnxJ7/ll0Rga97InvuGD1
PSzgezQHa+7V2yrrzN1Kdl0wkrYSnATrS5wmqs8E+LqxpF2d0MwBo+GAQdQOU6zRTGmgAhlohSCn
Y7FMlX7u5IY851xHBQO3C6OknQZIGAdOsy4w+V4NdFfTcbY4JSZ6P12jS461oIachhdFUdJtnhdn
hAizDC+sQVDfPDhgGI8onii0Xsm0rz0ajbFdjGavzmp0rYGiRjLsrhapoqmouq82/Ydh1dOhsKz9
YpGuWFodjPNHqR3lOjl0jAp7gmHSAloS8mjjNZa0W5/jhDjwXrlMKWpCQGUEkNnzEplfuIhrG2VR
oCyW/RWALDxHla2sxH9Cy0Aa4p2NPF3CRm/cxlr9jkkRdNuieyvkhL6GWD0lYaMhAp53Eyv3YTuP
G2jPVcA5jaQEAESj3MRCdOtkPEU1tT0paCJT9M1qdKyeyKkp18OkgcGZClySo68wo7ITZovmEYz5
ZV8vuOZIT0WMH4YANFfxIVEjOa4pqg1kvWz+VnMRLToqfVJ1Qf1Q9sKv2FpGIzhYyDYDA5vaCjdN
i4g9OyZEGm3B7adgWNFMcMVIO8mztGbfiIUHCO0dDgzGnLkQZBK1I1xqUQp1FN+WRTi3jBY8izTN
pqR7L+a0c2JlQjc5ZUagIczP9vook0LL415XOD/6GOaTURZ8taCdEyMF0HuCPg1GrZckSDXaBAOM
8VsEAeUIfcknvfQNM9ATI2WxtESerjEcCg8SmeISpX6I2SAi8uyGG0qCwwe9Wu5G5eD56o05ZgVS
QceILJp6vpm5CWnHFr7/WTIa6l2dn4nLTkA3AVuroiwJioIsFQlzsXocWnAGpi0r2bp2EKRyP16G
R8UNrSCLB41TXeAOOG2VClvfsKWtvMT9hZrCXcgl5jYKYaOE3EBBaqmBzMNHNgAu1FXTI5qHCNKL
h3ChWytqBSpIyo0LYmlNv+hkQztJu0wiDbF0eUmjYWNlKaWDWILfGAlcMBa7jDvDBG9VUJ04lJDV
/h9l57EcuZKl6Vdpu+v2Gmgx1lULho6gTJKZZG5gFJnQWuPp53PnrRus7Czr6QVhcGgiAMfxc37h
S75s+xVy93QypN33jVUUPq5/y77OLFR0Yjvamc50Nww6I++GYCYwE1KhtXdtOuReQxFeLYEMlnUe
TuJSADntFc95vvZQLkSX79Vr+oZsVHLSxXCbhMYV/zheLS0DNjG2cNiHGvPc5HtqIrGKFWO+7pEt
w7oVlKCbfjEm0OOD2QEtmbm/mvzdA/CkJjYERuBn3zQH049I4LTVSZ5ijkNSNuPikNdil3U2tT6N
usvkk5vmp7SQLlzZaEdfTTLP1+Kj0kSveCAem7lLT77X8nR4FmWdJoTlA6TVY1gRziZF6wW27Wi6
hyj5UmbAGMKoe4s0MBUNyYG6Y9DjU1efrG6tuXD7i5G7W5Gc2YY9gJ0upuAtSgYXeCrA5Z6nZs9X
AAJ0Y4LTBY/o1M54FZXuFsW5UaYy4HgbgOJiI0CxaTIBrC5Gcegb8HW9tRSMtq3VaIImx0/M2/Vg
XBqAjwjxOZCqmp8zXa/tR/Nl3uM2lsyNA4gR9NHo28EaHb7xuk2j/TAsV4tmpKfCA/c3LUhb9V27
rhpU8cwg3thJcJc2gK/FYpxMWd6xMVC7QCz0q5O5lOC0tTN+W0Jc/BAh/zpYJmCuAdVfLsq54PeM
9pZYQMVMlNwLOz+ZRQ9RqgM7Pc8817nYmja8hvmrmeFrh6j9tEoqkFUIamM0LlbjUmpYxETBmlHw
N6AZldYYb0t9HxmxvpG9vssPCsF01cbXBq5UkAdwxwbYURkgDKu53rcpuve6CO61BobIQl2YfyzT
s2+ZY24HrIdbuBXCjE+EhXdkTBbAFuOu0IyfdJTv0VLjulowuiuQIeQNyPGutcRF05mU14xsZRde
uXFiNJkSz3/A9YCX0OFBdSkWjozhbww6G8hZ7tsSx2BCAL73ONhsDWd8hkHV8SM2zSV+EGIVgaiu
q2LaijqhziG66G52Xr3wCxSHipwUyum9v3FH47vWUUwZZfVofnJHRi6Z0343NIZ11bYNrKeghFsK
BeuodeA80Np56TSSQgmaAUmZrGNjJKxKKFK2df3EK0eCKcCGx9Ss58bsxwvdBHiqOYUBzF17NZ3x
fmmoaXQOzmglUIAW50ofh4xsTN8jnBNvF6D6RkmprJTjWJshnE4MV43hpYA44Y2kQCapK7vE3r3d
UBAZKV7NJL9CM9av3VJfl/i4rNsBqGZaTcX9YmqvXqVHr4xt3u2AV1p3HgrfJqtptu98355RICSf
1YVEWTdl3Td70pn2FE7bsI6fLQ1ZXAulMj6osQWZt+1Jq9E1XOYgXOYC3j4CrLGJxqEdEsS4aDU0
5rjl00VpwiqP7pjhIKEPr4GRVLi7gboKiE7moAlgXQ94H2ZIN3p0b8Wsv2SB/1gsCfyVTHVWFJ+C
6TqesmdPb8fd4uTtZT0h1tZl2JI7sVYCyKlfhtHCu4G3vMSvaTNjwnPy/QEoB3FLuTTFdtCDKzq6
5OQZvnURVgXJDU9/qPyasWE+CaCekOLs/omPV3yXTh0WeZ5/jwwTLldLAOq/bh+9olg7CBWvp7KG
llqa91ZH/1foVrPOwmrnCk3swKgaFfSnwMtyvnPkeCb6vmLSGlRHBmebN9axKQsk6kAemJnb7wJB
EOrB5DSDgl4o1+AjECVpMarVhO75ENGjeJ11EFaP5WxYrdIi8fcmscUxLK23OBf+TZxUtwgV9pvR
MKctQuNYcXgwXvKCQN5yNk6CuhU2NMPcUbP0C3wAX0eAJzkdP8LeeQ22F0s6t6XqEHwzkWj1FhOQ
/kA9I0pemqp0bz3S0Ywa5gtncL/6gO9yqH5wXqx5Y1fiZ2H1u9HxHEZuAhHO5j0k8bYpGykNW5nL
zgeJgetquKoDwm6ZtS+1vNyGLmLJYxS6+zGQ/n4T9jsuNVI7mAnkaoIDV4AoDgQYhNmgx9DJX4VL
YwBlnbDS6PvnMBRfk9K10TJjlBxVxZMxL/nesNNTECBBNo/QD81egiy7bp3P8PjFSEda4kCyN9vb
RnhIMYQ5eY4wsrft9x6nlUbqyBnLCKnDadAraHupVS2wy9Hh8mjFgipkXFDbX0hHTHzhVonuZ/vE
0NxNbXBXxaS9Ob39xWxz+9nHrDbxkup74kwvWieujca55Ft7O/LLfq0C+zghj7iKcARCTJZ3MJfu
rsXTxKh4HzToyAjQDMUlxt9vYQL0PR/p/DtoWXxIpgvGI3yfnfoNSX8CUpwsyP5L5Z3fz0Zzc4f9
A4Qq284R9bPL5EZtHtauN1OoloOIAfFABv7F8WMjueW5mdcOmgiq/TGrdv/t+vPuy9BwXee261Fh
HHe6GH9ySsQ/pcumMvRUc2oipIlnIw1Dz001p5apteeNf1n2S1NtF6A2Uw1vOlZIcwpVWHmBBshw
MkKX/+LHrFqq2os5sUrkqH0YPrbp8krUhKcLxu25LZbgn23c3Mkdtuv4yc0XHNoWsfIxbzHQlEzx
IE+7hf9SdAcryC+yCkeyYDJRy5Hed/mAtQ3KiPZxwbtz7XuENKqJlO+fK1K5ievgBMdDtT/voDZT
TUFSaOeM0Uktim3LOk6GB5Ot11IL/jK6PWo7tUZNyrzh5Aw6vySxCXEbzzKa8jLU6s5A1bk03mbL
sAEM+wPsVgesQIyK2InAAZUtqVbk1hTzg4xvcV1R/bWS7r5LKNAMzYzFQel0RzUxpg5ARFQ2C/jG
BYQIqjNu2SFeDtai8Gyyn4mO6RQfcKuhYha1LeVCLL5TFMf2sVSVSqRQVKEecNlUy/J8BLrdu9iH
NdjbIREOvUGtGcJCXzZBVfzIRrLy5/2yNuKDOvfOMUAcbZeqI6hjV6GQyiNiQNYeW7Tz+T7Oog77
sY1aNXVUUvSxgBX610Wlf12Z2lqt+HTsf7v6fITKS9qd37eH87afzlnigB6nzSnTCYDRzKL783KE
FGw/WUehfz+iEExGAZ6dO3coLHsdclKoZwxeQTFMxKQuX1JLr/duHVAVKKMDzrDFwYmS5lIgVjq2
KXV8XKeHCOHhLjuIENxKXSLlhcTKOvDFy9BoPx3kYI9DTSG+yQj1GyIXRpw2o2yUCoTjkBOjZmkE
jDz9wpykGiNWpH6LZ0T2IhxSAW3XkHjzHwjAyut0pEvz0dnsdE3bhF0arKtwqCErUawfigbgp8dY
xJoQNWjR8CjyH0OIH0ZTgYEiFsDvZr7tSdGtocuDLnLKh86hgFBHKIPoICkGsmRrgm7q3R18xTiz
wkM96feGW9wQ3iIqnGkAEeJkn/EJ3g+O3iCYjAaPzrhMC2LgVB58rrK/zfSSj1kc9NeTTmGpp4Kp
m5TpeokGz0L/OJTTvMb9e4K4BpbYXqqFVwtRHBesMrofM0BJrxLNbUltMUhuomDJVvniA6HRu3c7
TL3NkiDabvj6qYzGHvhpABgdD5jQgwCiuf63FFhlRx1kHYY4w4U9iJ6iJXkvXvo+zbZN0b5q7jbN
cKMgmKein6a3bc1gO7ErMNQRfN1A2SLGwcmyv7u2+WKkPeTZlmSaNet72wE7HpUAA8oblCcBOGb1
N1gG+YXvoXPSdGF4UXvkSfU0lnYzLf4UKf2DsMrpULuMHUJqsGkXNyd3FNfUCZqhe6g14mKdkWlX
oGGCweSKYvD1mOqXo+mhRZ33yabzyivRmfV2tIMbYVivRS3ztlyO4BEmOWKIC5H0SAYWEGPSoPjp
ZvEpC0aI42EtrqKCHBqfMzSFYsE9yYzrEJURUxtw4WtJB9RAYJCVNVZFqj9pnfnDScW+CCFXsOsV
6QBemGi5zYVzPzjNdEvu0cA2cZPaIMAc2/X3Lno0NcmQo7C0GdZUmh50j1FQ4YuTG9yn1mDfdZnx
E5MidHGyx5AABUZ9AW7Xeh5aDbmUbvkW7UWoM0zAqmFvpRLX63RvFAPlwG/EqaNmrNeVkPjMPttU
Cb2amesLxRViVrOgpA0Eti1cbU0Zy9iUqfsWIjD6tSS9FQR+tY7GeFuPCLcF5HW3QR4ctTQ+kMx8
NKSDb80dEr4pSHWW9qNedpdZ7oOB8+hErXyEVmfZ+8GMvH1XBVdthDG6ZRX0IyX+2RMEc0hYUzs8
11nzXau4grwCBJsHd1Wp37bRxNCP+z2IzWATCpr9/K6njsD6GJ6A0ZLCE5EOmgYcVhoDA0/s4CmK
AVUvhYamDtbAK1wYV10UXJWLQ66X9wP1CPHGcA1EhXYofAi+YX+yQNiNEHvaBkkluvOtOaLGV4k8
BFOb16+5Q9qgxRl7bTqI71ng23RSe4Bf0nbrLtZ4n3cNKMMEoAz3FgBzF4lrYnoE/HRAt3Nx6tw4
vEVfvmZMHXAX4nA7mfp3L/E10DAF+EsjfZytuN+1qbSXj1z7eoiCt44UWq/bSGIYwLumnuuq++Q2
7irkA3GG3lI14e3GdAZYzHzhD2Sm8L11N5gFbjEAMjaV240PfTlSthwf6rbVwJZGPwyzN1c1yYJt
Z4P5nXRDJ4bnoFSJwbj0kok4+ri2SEPVFlHrIkyMjRhuuERjbbRBB2KU1Ic1tfWuQKOSMj5I2Gku
T0U4dkjngSYFyLFbBGaGYwKpAjWgPAVp7LR2fsAPyzzZIrrBzWwEoyWVEKjebYPE6w5dqCH7Di6M
YtVjv2SQmoa7sW2XleFJVd5Kh16ohdZx9Pq3BKVUEm3F+5QgSTg2UUGUpn0VWt1y1/HfFTZKmXU3
nzTbg9iGDP6Q9KTwS5MEj+lmF2T5IFvU0/3UGeDBrZhssVgvRrWcOsA1mR3mVxJkxpPrlkN8meKy
tWny/JI86Y3QFAA9xmEzwRFyrt1m13fg/8dpwQ+q4Yf2FwxPQimjXQ0BaYTp2U3BgGTTdJOStz+O
FYUVHOgRzUhMSMMY+2pT+jwCeMVf9zlzKKZrTnLVLwJ89AzVwjGgMGmNiRg5UPh5mC/7JsmO9XYe
87us0ulTC/8Fm0GS+R0UX6f5mmJcBGamuncoahVLjIqow5c5F+67I19Vx6CEk+aXzcgLRM6OaG+Z
XgOtvh61uUI0h/8+gfGuo2lfe9hR4eD8oPutrQPV9esDuJy8BoiACiiHwwDUQdyOMjM0KLlMrVg8
tPFq13oo2y48+ZH9FGcoGyaN1h97qWAzyok+ppApwuIxElF0jPLGP87W9BQJhCrawpyPOtEe8BIm
jbDDjZ0DJ0jAQZ3SutAPtb+sDZk9DFpjN8kxgOYyOKgZR2K7pu80qe+pJsZfc6r5cYlyB9y6KMxt
1IKhMwjnJnnl3qg/iDRD5McdtbUHtxxc5Ld86qQfabEjfEQpGqeD7ugZHrMU0nF+cwpzrfsCAZLG
3yHmvJdWLCHYfx0jHL6qhPRqYuHGhAIOE9WMhEcGnQHb2uoa/A6C76HVY8mpLsps23HZdHN7F8kn
PLX4HmDPh+cQbwuDSwYRtYF0SSknau6XZYOHN0fvQDBqjITkpBw+CVER0oZmD/oyxai67xnQFfK3
PE9aGaP2sR2uNCrOK6um2LnXpTKrkkgN05AxS6HtprZDK0FOEtcGyqTacWiUx6UmG+Nn5t4RQwqu
3h0qEC9BecybL0Pn6QfHRbHIk5MlA8grujrD12OUSlWIxR77CtZZU9pXkVvSQeBzd5z70jyquUYT
BuYdTkkyg1RsaKf8+9i/EYvZDDloqWtQcw5DXSxkgHBF8WVl1/qxaz39CI59iJzgYNeomRgpoF/8
NiDBZ7o1HyLzC2WR8ljoXo3/mYcoW/u8jMR5jPXyFWWDmp+w1JCJF1B23NY8VoZuHlsTh9yebyi2
saAPXIOuUkono3Xpu9j7Sj2xLEBNoQJQWlGtmzE8XJkDYxnqmLdVEMQ7PXd5nHyGvJsuFj9HOY5R
k17O6WMAmH5BgPwvmVwXW6d1k5EQaaTvbDFICx3BBw1VL+zykimJQTgzIb96KLtF303UR4+LnKj7
r5omKcUsJ5nD7Q4R0JO/AZHbnxN/QkPFAyuwWnwBAjdjQGREJqDScVf2IF5qAl4fU57j+QFUzTmB
U17OS7DuW+/eNMfnqoJTNywSK5ksSbuNtOnVhB5Pv+8exqk6/WduDW1kdWK6NhAjXPwDyR3EN0O+
vOSsEZ/EIy7dpBsXdpj2fXmPGEAkpAk3wKvRc9z4D/WreChPlKY0QKogtWUsiOZyQkCMpc7KvYwe
l2fkxd6nGyoWwWP0kIP12LkzCqer/CciivKlnHakPakgVvCSKAXMF6aFoT2BO8Vycqzb7qmQgmNI
kGzp1Jd79KSbEaHXba/tUHWMhr32Zbnp3kqaM7DBCwswBBJH1ACfDV5ffQ0wp3viVA61OOBfzYX2
BTIaRcIcNjjAG+cyftUZxUBP9dlpAc4A31ic4E51mPNBdp92MEIMC6PhN8AwiNVUCI0+6M93CFht
4tuectwFNGOAFg+CTKnYQjtPpNCUdzm/hbfGJeg0hAs28GNRJMgovb5XfM6ylXPvvNvXxr34bh6D
e/LxxHotdCwT7V0suy6JGehWjOfk23wTvE9ww7+NaGB3u/BSjw8WBP5+NdJpOwwkt1a9FlSxgJNf
Ij67YC0K7euJ5wAG/EJ1gqrRZXZKXmFcVhiRb3RrixG3hY5SBt4CYi8CD724qGNKWCvgcQhFjbdE
YvQbQOL9u0vQFrvpNawv7C8//G6LX2QdX87wvL2aj+Heqve+ey+y3Se59tsPf9X/KPr8toyLrv37
H4aHnjtx4RyWxeH9738APNFsjXDCdj2gqbptO6x/e/kSA535+x/6f1b1NCaZqUPU1I6VALKySX+K
U7lPXzGH+oLKaQZuYasFt7G7nvMdaUX30rta3nhCiGvB6GVS22V21vq2wT+NnyKTOqkJbm/eIShu
0ewc8V+DXSbwjzSosRM37Awgf08omoAM/Lr8RN1vm2/zZ1Q4ruCA7quvw13yJX+ovnZkHFaYn/1I
jijWPmUvFgSX3XCdHfn2g8PUeGAh1u/N3UxFYufe0ZmBNdgDm4FODXwa3r4JsWnGjHRlrXk7Vsi8
gSxdLNhR3Vf3ChnmiWz2pTNs/H77oxnenYf8Ejne6CfEBAgN7k8YUBiBOydGaWsE056TV8CQ2jt5
a+Cv4z2FhYeaHx2qDVrFrOGtRq9BAOsHSnaAMBtc2nc8sh3lxy+AzepvQCy863J7DVECri654Yz7
dwQS9ezGBNn77BWs/lbcmV9Rwdz6m/DH8upA7DZ38UMmdRqNJ8/cxJf9QdtHO+saXqj1va1W0Kc2
UO+7O2QAATzn30qURWC9gGzaAHeGHMl76sIGeE02q/hQ2Mi1Yk9yMd9ICYAHU1v9QJgsdjdEB+tu
Fa/3iFki9kkFO4JAeOol8eIETwE59Y3+hWKlHhHpXJIiR11cqjfw2ALju57XRBlrUe9RZDjwL4Zb
81Z/z/NDvZ9eGIJzqXzAd/axfp5P/jPjyh2R25bYfC9gDK2l0ML1s/0dJCEI0c0x2Xmb/+HJl4bC
/+3BdwxNtxzX8X1DGhJ/evARsm9BdBnjteEN13CWorXsY3i8Hl3/yZAIUxzD18V3aDMgmyAaPcJI
whunA1etr/6Hi8EI4b9djG5ZIJ41C++DX99CO+kmp/GH8To2yBXy12mHqNjM3CIk2mDY8P1Yw7NL
UMegDnZTdTchBVxolo/wR+IbdTn/5236vwgL/tkttP/4L9pvZSUj+6j7pfmP3Y/y+iX/0f6X3Ouv
rf7xr012+vOg65fu5V8am6KLO1hMP5r5y4+2zzp1Ok4vt/z/XfkfP9RRML758fc/Xt6lS3AsM2Vv
3WfTCUPHLOLTDZdn+HNP+S/8/Y+rsuheipff7PNPowrN+ptmmI5raTqlFbJmf/zTHFvXnb9ptq7T
O1o+Y0uNMxVl00V//8P606oCW23Pti3H8/74jz/tsS3rb6Zj2b5rGhp9qmPp/xurCsPUuYB/eUBs
R3N0zLjx7iYkt7xfntYKzDLpxTm6cQilqWgiK5CiXlww+LzIhXZYCuAAdOSnXKJuM+C3nsThEuzp
aGiBgId22GsFFgdLmBBI/PQIEbKqs58NDwkNrPpQJSEpAMDQ2Or04W7nF/u+dr+2dnmXj/aNL3HC
xKWe9pDO3euC527pJvAAYxKOQBOeI4DGBYBjRyKPM4lBjgAjF4BdUolOzgIo3baD6WRmTZtBYphH
wMxmelsDbRZ2/s2c4bOVP8ORoBgAdCOR0LrEREcSHV1nE8aYAUxRdqPfgV6XAKbOJKo6duf3SeKs
uXsrTyKvQXsiuAEWe8YmLhxepkVDTLsrN73PV6GV+G0XILcYQHT3EtudSZT3MkpWph+/1z3axBIJ
7ktM+LDWDbIRmoeR9kTYEPv9JrfoC9hi2hmY/dV26iACRxY98qUOvW6tbY//3CLqvEyA/YS2s3UE
+YGwyr11P0Iys8tonRjzLRpGRYbOTw3O3ZCA905C32Mw8CBLkZwDFd9JeHwvgfKLhMwzNqYE36B5
YDMUt+BcNaCTanLNugTcm3EUbmOgIWgCAscPwOWb4PN9CdQn8KY40GtHCj3jZVVD8ALVn0h4fy6B
/rGE/IfcARkvIqPgwsEfvjgL7AAjwT2qsEJU3Ae+33jpUeWHTlBLXkEMwSCRTIMpR6xODkA6bKzn
gWMsafMVFlJ+kbu5v2aE8gIRaNqD5dhMSTQcsjQq1ppkOGSS6hA507UwSdMk0CAmyYcwJTOikByJ
2M23vClX5I9f9RAlEQc6BVaQxaqMCK4p/BKAXkeSeTGa1UveWUiTdsjqaG1yXetNyphlcchnXZqG
c6TMDAVZcjo8rKjRD/vpS7ZHBO1Dk/yPRjJBKNXguwo3xGygf3dOeOoc3LTeUoH7R1KgTepIXokl
GSYa6Cqic+POl+yTqIGHEkVfA8lLAV5Mfi9GwAekxlokuX7RSx6LzJtDa5kwyKIosanxlSRLJbkv
WnPjSi5MqJNuR2MDFZAkc1GJlKyZFPpMJHk0M4QaWE9oY0KxySXXpvEVO9F9gV723uG1Q9IVZk4D
lj9mqE/FN76wZvuHW0xXpgbKpUsQUstrVIpwxuZRH9ICTwLYUEA2e/CbIKJBuuwFJKEZXEhYtNAe
zWOkJ081eSqUDbDOahidTj1hXiM5RxbkIwwagcBQAYPmlPfrnnQCQyZUftxwp9WSF+xp3+OYIpak
NUFvogfGzQa6k+Q9ZZIBlY4Yp5eHRjKjhs5FEAtc+QxpauKZbShrSy5VIVlVuN+9kHfelpJvZUvm
1eJIDpZkY/XAMGHFwtBKjOip8qNrrfSaNYDiAVU2Hrk4rTRCdTheHhhcX7K+MuhfWFOHW80qpl3l
Q4Pug5FIGLZYmT2Fkj02Sh5ZDaEMfEREtNVTTT9MBBCSd6ZLBhqV/BcPSho1vRcbilohuWq43oAF
kPy1GiJbAqENFRJARqQQoEpKthu0Nx/6Wy15cJpkxBlQ4zrJkWtAJ4yQ5kR/6CWHLpJsus5BSqXo
B6LuAjADBgrLiJ9QiQ1R5mM+NNpNtvND7XRepLYAb6AZ9fFjn491csdPbSOKQOQtcK4SsOnHdClH
pCyYw+vmdhEOsAu8NCJT3xmknI/6hAuRbcP3U001ARCGkWJo/eyGZYQa5LbTbm5RxwPJjDtwiaDB
ZPMueGN4Q+Xu4BhIDwwBwKc6QmyEjhrhOqjdsG7EdRShabtoA9xllBmUJQ7IHJJealZN2gol5YXb
sFpkpVtNVFJI5YPOy/Ru0tdFhIWFmPCi1vmMjrjDryPZEyZLQ/YEPd08gPBqLA8ltRgzLb3rxV72
URtnVKn6G02Y+lFNKhu3FCuMGOfnzo4CXnqs7RPPVXqMbOfWCcNvXZDjpMAQNNQnho7hldd5/sF0
NZgODXjnfQNYu9PlL2fr9Zaa0/3klIW2UstA4/FrNjOs2O4xzzAu8oq1lyI5EubxnowoSfrJe+kA
8nUJ4ujZaCPvBLhXeE6yS9wWoTkyVyq5lcrkluZeYze0HCxTFOXekNZDrvHmD06wd7GSDx3ovSAV
ySnpfnNUE8r7GFvlLResZvWO7rEJS9wLTPQRJM687hBDcDFQ3IypRNRZpJAcVWXuZTpOZd5Ab6ZH
6861JyQi8uGYI6TpuNNFDJFwB9j0MkyxnePl/K7pWgl/1znEI8gELdORnB+MVQ4YFMNX0K9DkOJC
oJ4AU0P5s7OGeHXO8X14IckK9S/LjBAoVjsaIAvHLtcw+eOO5C0k+qVixKTuUhNXFWrH9Q91b84T
lQY8Nz/mElImrk3qw2r6o5ospDzXM5hgHqaSvIUFWeAiwfW+skZnqnY58isq6/iR65MJPzCU9sbV
jacinTL1OCgDsdAyIZ+DMDRmA+mMsA+0ItiNHl7Vr1EWvQmoESQR5P1VqBNPJrHPzTwdCmxg5csw
uVOzbD7hWT6wKi4YkT+3UOsaYW1l/gqY5Gyh//rPAw8FYF0H6NUHusWUOWl13F8hL2rhp9Oodp/3
jwA9eE7Vpfw1UYf5hLT5ZbU6TBnYG2sWXrjLE/f7eYvztallvzR/t+zjUj9Op9Z/LFD37NO/8WlW
bRV4AKukAdp0mTWi/Lid59N92vy3/8nv1/92099dtJuTjHI9VNUzAvMaOt1pspLoVM76FG5rTd8B
lG72akUw6xX6GHKbnGo5WX05q9p2/shLwisfYfsFn5tM4UQBADdcPuq/nW0rQjzwpVSPdch3QL9G
aEwS2OJKoIswMpJZalfVVhM9KoZ9E0Cp0QcdVGfmdeuqBUhr4SBKFWxrWeD2qhZLA43P6MYaBh98
opNvHZmvnouJJDycXqxx4urGzYHXS7+2Umb3PfnIqeYUa6Cszm21UMgnX839sks5os0/dCCTZc3k
jLZSc0aaTGsrIQ5QgCh1kDIvERFUs0MQBeAC5OlztVTNflo6euZTYROQOC3uB7OP0JhX1s+OvtAZ
R+SD+kRkh27AhZPqhS82U2o8xkP0EhoO4yD5eqlJJ+cSgmFQgSiMGXP2WszG0U9M+r5lOqVWBXHc
7/eR7Cz0yQCihbenV6H4UIawOLg3ZveegyM+qAMyMAW0Io8KTKvDuu4A2ep9Gf3bOsddV/0fQerc
B/WYbotaYt3UMnUb6Hsx0gMI+Nf1GfKLOcxk9s93scpd4nOFOcu93F4HNvjCRpZyiJSeBl0D4U26
/c9NFGSsMbOnatLtjdZklElnWXnRxATR24OVE5hfJkTPCAkmQCDIz0JE30+ybGD0MFhA/ZFnylxK
wOoq/RRFKROuiroEdV2BE0+HDm1Ns4CKY5l3HxvmU35Uv6dqFr2sxiLPQ90LbFRJQWqlztLLr8Ug
zycUbEq102Xmv9RzDM3SGTZdi5mZnqPmOdtdMV71gPj3kFLroydjnzHu6yPPws8qyvEokPdP/RKt
OvRfTbUCHOCPbEB8Z/abtS1t663aRdJOK3kJvEHKrfItrbhl6pdRj3WoDSZAcnQjASGp/0atUxOF
5js31dqPB1o+v79rqo3PN+a87y+H6ophIva4Uq+cetbUxahmXmYSRyZf0/Mb+bEQv+gZVSQ3+/i9
QtE7e20hDyo3VqdlrMmbrGYn9ap9zKr3W10Nkd8/X8BUneh8yWCcUXskThR+/wDXgPdHvhuRCCB0
qteEtAkyk+FsfS+botr50YCFGC7kyO/KzT9mA/miwO63e2IKBXZUT+oZ9vjLMnC31nbWASzg7nL+
j9X/pCYdBawZ9Vn+R19FJ2r24+qrZbqxk6up7DIIBdMNhLoFxzzQzJQK2vLgWK+euhCroUBnaAd1
s33Zcam5870/L3PLnpF5aAuEgukF1Ap1ynPzvK+aO/+M5xXn4/2yb1w89qlo6cPAhSq8ae9GDdYQ
fyFWueNpd1Ltj4tfKirdsaD4rI6lftPzs+UvL6EQxUE9Y2Q7XQRb5W8QqUKuekx/P6sO8dFVTeXc
ItmLmqkM3qAL8e2QfYlqqjm17NxUyxBH+V9up3YbgzdKp8VBnV9d36AeUDWrFgaefIw/Hma11DeK
ftmcd/i0lZr9tf3pqB/H+ve7floP/4t0v/OgLwgUqm5GfUbUnDri75adN1FrDYVYVrPnifo9zk01
p/b7t0etFCD7vIva8JdT/W7ZL0f95Uyh7PAnDQgPzlnqne3IJJhDvezUu36eoJBSLSsI3DwNshc4
T87LljznFVftWrkYfWykult18POmn9ao2cCC+qGbBl2yfK+dpQCIe35RPrU/ZtV79WmpaqvtP7+e
iLhOMQWzdNFJ6REc128wC6laWLfZkjoMnrqtXVQI9dQk3/zxMZ2Q7oUDoT3SnYBYmSr3jrwwyrpL
Xz9WaXuwahNYl+7Mz4VV7J3aFCiJBj6CnrisGcFwnybAU8pm8jdakqKdGZNxcOwvxZQgxGXCuS5h
uF4ucFup7nbJIbfyy8VFV0aQJ1lFM8rY3gAXZnTJ1g2TsxWqj/v1H/7oThb8bXo5qFpyBHcV9lh9
XtWH9Tzxz1/bT59cNfu7zX9Zpj7datnHGX6338cZxtS/dNqdBq9OYX/UxFPv7rmtYEATqXPSYuq7
KePKUXZQHwt/u/6X3R27m9eu4yKE1Ul0ito999wiuVFbDik68sZU36kVs3oFfz8bh1mIeHn5psfw
8vQyRkIDIFomuREihiWRQJdwi8se8oShl19HyaaI8dyV7Iq4ReBf8i1GybxgHHUcPLgYLaQMHXKG
N/nXZjG8xJK14UHfMCSPw4bQEUDsqCTDQ3bPm1iyPkbJ/2glE8SSnJBFskMQctDWIoQxUkvuSG3n
GeKMHXlNySzpJMXkO57Z9taQzJNaclCM9jbMtHAfSHZKJnkqsWSsjFG5oO7b7n3JZtGhteiS38In
/imVjJdYcl+ECDDnhQwTwYoJs9xY2yaC8+TZyPINZMFIhIPUlRl4yazxJccGYJpJpmAGpAj/RjhU
WwvJyYEAjbEzSYtZ8nXsHpxLOC67sG0pprZBtims8l3o/o0l8ERZhm7nQADKBYJ0uTAA+mFgGGf2
10yyhVwSc+AxEe+CSBRJRhHaOCuSA2jMB996p77zcuQyEjR3M8lGGqAlGa+m5Cj1kq0EGHxrQ19y
m8DZZBCaZohNthgQiY6macsguYfKUdzWpebfMO57c/1IHLXS9UC7lKvFIH+tj5mFLSZMKukD3iJe
Vluk1xYnAZkO6yqU/CsfbC/DNjLnULNqydHKIGuJRLK2JH9rhMiVSEaXL7ldegXLa8QMZ/BgaYek
LSQPzJSMMFGY96PkiNkzbDEX2lgDfcyXPDJXMsosqGWJ5JilGmyzBNpZJOlnkodWSkbaAjVNlHDU
gBhh+CR5az0EtkIy2ZCbIKFtYtCEqsGpkHw3MEH2qocC50GFm3MMbKoFr4FK8uRmyZhzddBajiie
e++6mOHUGZJdR0mCRLnuPuYQ7xh9MqqUXLwCUt4k2XljCSslKEgz9QIRQCh8juTy+RaYMMnuq6H5
mZLvJ3v/SDIA4TLxxIGJhBrYSY5gA1kwkqzBTvIHzQPVRYHsLrRCyS9MSbBKvmF+Y0n2YSZ5iD6E
xAViYi4ZihlURQvK4gJ10ZUcxhkyYyJZjY3kNxaS6ehAeeSR0687yYKk3gLJZjz5kh85QpR0JWMy
gDpZQqGcgMPvR0iVk2RX9opn2f8IJe8yhYDpQcSMJSMzkdzMApLmDFkTfum90Wuvi2Rx0lOgjySZ
nXyGnlOwVeAj6P4b6J/Z/+PuTJbjRqIs+y+9RzbgGBy+6E3MwWBwEkkNG5hGOOZ5/Po+rszqklht
SqttmaXJLC1TJAIBuPt7795zjQ80Ua3cWm1CcZiefYPeyDCNrsY9qrCRqgo/aYuxFEdEBbYrw24a
IGQ+pMuH2PhQVwypBO19skIcqpXxqqpxb3dPS/21bHz9mNqIh/BD485EWjIbt+tofK/SOGAdrLBC
kuEy0CNejEsWuMdXwIvBYTQO2gArbfLTU1s5NblOEgIDMcNOR5prFeEWscheVMaVK2ye2dTGWG5m
iXmNP7DGxFvQaisQhdURwQO5Lh8lsAHasSiM5DnDBox6ndxKdkNytUrYS4vVWu/CmN9Bmkol6HuW
WIo9N3tEA4xYI7lj+wuM8zjAghwbL/LSvIO9Jr7CPamxKk/Gs+yF2sZSGm27nBtpOfkFLfJMMCDp
A/HyKrA+K+OBzjFDA1LhS0EyX2CTnoxf2jXOac94qEOP/ACn4a0dEE1z0f7r6Ff2TRO9B9EGy07u
XSzZHuedjTAubbzil7AlvcDDwC3wO1fG0R0ab/eEybvNTZPctrgJlXMNh+TktfV8580WdB4PPkdi
/OJFjDGMAQCkY9oeDaZyz7jLG7SNPXbz1fjOR+NAT7Ci98aT3ht3ejEN5bnxqAgD4Q0MNHnLY+Nn
z8UyHXu+1KWZpmtU980mNP73mqFNour2lAyzBuOD8J2VnzdwQIyS09g9tFApEGviq8dE2+9C9bE2
jnthvPcxJnwr7r/GKwzb3n0cjUvfrUbU4a04zB4kTY0QrPSJdnBX8eLboHqhdGSXwXJv3OVzYzgA
OQgzwNwEYFvWAKwzHc8M5WBr4U/Ey3jMAQrQKADvYxgD41iQbdJClwfQsxno979nfbwEipjH2FAK
SnAFg+EWCMdC4oNhhG78rjdsA5s7Ro6VwgOR6U+pU92lYeUAg2di17fwNujlkz0zPqxgE5ThJwxg
5aiYj50hK6jkylAc0kJKxgFjPQahUXwVhscwAGaIbNJFXcNqGAy1gXbUo5/AcagN0cED7YBFVl1u
HMN7mHkdL7b1kkNt2cSGCaHgVW7d5L3dTeE+/xxFTPWtdcgPc8oZOwEskSyvo+FMjNZjk5PcJABQ
zIAoGMxlOoZlICOX6KXlVhlmRYOetYOatMV1/4npNi+oIVxUhnURAb1APP2SGQpGbHgYAjBGCCBj
yLlDJYtLq2bIEXaDzyPCKHU7GbZGbCgbAEErQ90Qhr8h8dpOhsgRgeZIQXRkTJRzME5p7D8sQTKy
jEMgZYe6EYbvMRnSxwjyozTsj7oHYxclDkvfmrwbxIKMvgg4TTcWM8zSYFesLt4LK+CQBlwkch4k
ubnZhElBfnLVmkGCHWltiWbv6nXe2wH4IF/7PrOolHT3BPZWM6N+Hcjk9Q3hpM4unvVhMdyT2BBQ
RG612xEoymoSBQwlZQaXknRwU8qfBBXDUmHvOpY/6Sqh/3FBqTEX9WUCHbLPZ/RVrmGyJOP0Gnb6
5MgSMHvaEisj0WVr9xzhumayr2G7wN30VcyBOdGS5L0HDQYG0BvrZLwDbbU+pe6BznBuqDFrbN9J
Cys76KmDMmQZkVIjtctnOm3RZgQ+UwOhmV0JXzxhc8fNf9DnSoJdqcDWrAZf475DJRFuugRfw2wI
NzmomzhrOWDWKwrpgUnw0PAKomqNAOSMqC92McicEHSOGqQDpgRLqdI/CuA6KE0wmdOXuG0B7wC5
U8hMYfHMQHk0cB7fUHoQxKC3MuSezjB8YmA+Wr4vDNsnMpSf1vB+HMA/hX8lTR37dHNMBtrBi3Wx
pnW6ncysarGCQ1dxbol7jmKspvBs9FMC60pWK+SJCC9fpvt9srAoN6KBNY03JM8nYk8IyAZbJAy/
aAJkFAI0ahvIRnURkG4JFn/Uy3VEBpC1DTFVhocEdWvSqGlVNtTATR+UCNBiB+zFITAlYahKOkVw
Gs/BWXQK4pKPP2QqCNSIbma+qlMeVlClP5ST4KBeqeoiEobpZBaxG3rvElYHGZ5Z0V+gPO0Cw32y
24dstomkLqav6+D9iEqjkUMClKTIhwrv2huG1ApMKjVUqQa8VGA4UwY6eJ6i6M7uRiCKzVmaWWHC
vHM1lKryJ69KQ66KDcOqAGZVG6qVC95qmOcbxTmIU1VO8AsELG4kz72aOIQD5rJmOFkupjXE4t5j
AaoVS4jhaSnAWiWArc6QtrA2IiXRrXWfx8hU6/IQ6Lq+A9m0cUK7vMtAdnmgu4RheKVL+KkoBANC
FxxwHaCft0F+adBfCyeAOaqfUqzHFWgwb4QRNhhamDbcsDyYbvOSQHDGkrs0EK8LiDG5xnDEfBgd
ieGP1b5bbHOQZJQNHxrDKBvQHOQ21DIrA7QRTmyfzorat2yPs2GcKUkEBcwzAfxsMhS0Mn0YbKho
KiTvLASUVhbyViY0gPCUEu+yoLLAiDVe6MMjnY7P+WCIa4a9pgyEDRgbeuDpQwWerTGcts7NvyWp
Fewiw3DjuHuaDdUt9+5aQ3nLW3BvBvvWGf6bIcGtIOG0YcNZPZQ42/DiIO2cHABytSHJdYYpV+RE
DKyInVJwc6XhznUA6CJDorMNkw678vtAt8RsIjHWYOusAH5d+pNk18K0i2ZsjwHnAdy29S405LuK
3p2jd6Pl3k3uhK3TzetjbWh55byVhp43GY5ebIh6AWi9wTD2WkPbSwx3TxgCX2xYfFhRsOrFuDKh
9FkSXt8IuA+sjykzNjbtTcQq+L9XQWKQof0lhvs3N124ibuRI4eW5HbSDc3Z/W/aaSH1qYZwZcBC
i6EJ5uFtZkMXTAxnsKBcSkH5bStUaVvf0AgjJGzrCJ8wNKRC1zALW8Zis6EYBoZnWBiyIedg8oB3
gSEealayHASib1iI2lARc8NHbA0pcTXMxMCjSh5D8pjBYeX40U5Llz4Wgaz2Ws1nXmo0wIbCmPby
vsQheQhn19oGRhFctwiuSdXyIxPWLD0mJy3qNNswHqnOeeF4Ag+OgYDFhgWpDRUyWvJX23AiBZvW
ZMiRADiZjhiaZFs9zcAlw+RJe/1r2pPgNhj6ZAaF0tAo+TZaQ6eMYHEpaJXScCszAJa9IVm6vcQe
YuiWIZhLXcO7ZO796BgCJooypMUeOnkHmMfQemgEV4iZjmFnpoai6bRCkEO7X6T+kXMvtw1YjWOd
ZN+TKfjC/P5oLvGcAuf06XKRwpi/tGA7bcPvhBFzRBqM7B5O924aPogIWTLIz4R8SEMAzQwL9Edj
wKCRQYSyRTwJSpCNi1fl4GE8Ab9JXrhBi9YwRqkrNrGBjoL0hI82j1D2DJK0hE3aiOFlFcOHwkBL
K+7ePWDZO0jcZiJg0KYGcpoZ3KmCe5oaAKpjUKgOTNQCNupgIKmdAy41aWYAzwahKg1MFWv15n+4
JNhzxB8lwUlZfu+q/o0o+Off+kcUHKq/vNB1JdJe5TqBZ2ONmL53/f/5X5aSfwk3VDakF9v1HT/A
VfGfomA3RO0nPV+4SnDw/09RsPuXx/jXV3wjoa/4yf8dUTC/5o0mWKF7tgXGDUxYjo00mf/+i4Ld
ZV6IwrGkQ2Jblca+RHHUuuS0jp67X5D/RpegxvIdzRomdY1TKnQ3bcTi9cxMv4h/SMed/G+2Dirr
BS55E75Oddt3P5iX5dXnVbqj9W3ksWsRsXTtzeqix6ISGKnYmzAMnGZTzdJKd1Ud5ATbsDSJne13
3WsiyjHbg67Xw2lu+iY76bh1UNOG+Rh99fUwx/TBRCwutR7JhbTo3e+iyYITPFYIK4HyUt7dDrAO
qgtOfljfdqiX+j4emsg9BnnoC3DJdPU2fJI42dm8JJ/sMGSb6iUCIg5tfoBEDFCEx+IVewkQT6t3
vosFJ/S266yFUHQNZpKs2bkPtmPk0b8MkqELbpd8wHgMqdMTs7Wf+lx1Hb8tXeyOzD/fKFnT3E+c
z8XY9/qsnQxno43rGmcUjlAOcbqY2mOkvSfEPgZnvUIyqCrpkDC1CFw2bRVlXzht0HS0PJXrax9T
JQJKkRF+WZvavDgWK50/BM2Bij6WBfI1TDgde0THCQK2VOIsN2qa3XQ3qoK1BpfDoh6GVcvpxZ3C
xn03r4Gjv6bU4V9jNeVfERGsHabtpst2adsyBOh9z+dH+W7/KdAZYV6umqI7yp5qK0TkPpcOKYwJ
q1C8b1K5JsQ/Ip1kDIH4IPOE91gGuUvNYzcVvRPM4RlEzki+DLJGLFmOdT8/qoEteYs+MoXALBab
NMuWj8oeihCM5OtOePXeM82jh3Xu/IQM3wWLA83EOoC5z9h/w9mqWg560BwAGSqO5H5SYoc/fDm5
EH4VUEi2zj7DJIdCo5g3DCskC/GYAM1ABhO4ZBaJgMhzD2JbWO/KYIR7MKiOJsko2HuOKdIkf1Pn
ORbwyO6K+C6uh4XI8KQD3BqIoLPvYAI771JUGIRXZf7UXGkwxvHVos0nX0sfc9NpaVQYwgz2PQAi
dDGHFQioXfOtTNCBu+kumAY46EuTMuMZExSVsfUBmuPybpSu+0T3OqZEhzEBlmR6YC4a3/IG4Nzp
ff/eqW10vrDKEWd7AjdcS8dzKoUmQ2JKvjRjEB9nS/h468KaKbcX7ZWBpYh67vcStNp+DYMKZpZd
tnud9+7Fa53mmsSNTcB76d5bQHzoGVjzc94G4jglYXUpwObdztrOjgoCH+JFCUem8YpzC+XzXdDE
HEF6H3xBSg5mPLjibEex/2ovDVEoWiX+Xbe630EsLJ+HLm/vPGv0Hqthih6ncTW6Iqd8rMsR+qbo
SO/VY/cYVvHwZcyd+jzYiftOmwYyHUapryHCx32QN8ERzLbzoYAic3KbNDsHC68K5Lrs4Cp4JlmY
Fh1k5zI6dUmcnSzVLvvWCuLbuIpIu2qQ7z7lrJD37ZqWn0rUVPtmUPFDELSSiJc0gsgne/jH8BtW
w1+Et9CdvKEuH5XL6pLIvr26PIrH0erWg0ccwMPoRQRPJFDZIaHiYEvq/gGyOZ0JMOaHXKZUuHRG
zkFKKUO7st/6fuI9ELmAKc7XXnGXhRayjjS1f8BHo/+L1vLOoZhRmwC5LGGpdkFQb7da7+167a79
KHPQ7MsCp9fWWf2gQa09KuJDDjAjyahyC0nMO73VYqxJogR3T4r4SPY2eJCeoCJe8wEd7NMaNMT8
RS7WevBk1MJLvZyiWIT00CdFzx6vWdihLnCKhhSYZJCSedZafh0ckfKEYFHFF6/fjVUbEPDmd3dV
owkG4Ps5iaT2z1GRzWdR99gos9Q61Np1b5rEmU8ZOlWmgmK+WuAR2a0wp4d9PPB3ldyVkS+/thPt
9GzFDGm76QJaDp62FC7hOWEV7NxENbh6g/aO3jCnvqXWL1GXo6lm6LYXAs4cDhkK3BSBtiIr5MYP
QURoKydfaQavR2AGCWGUB1eO0yENkQH1UZj6l17PzRUGqP2Tj/YYFbYpJi2Eqm6JIy6bquqobFKA
09oJyMNZxV5FoTguLS2oSqw16Ty4BkoOqMjWHbqcokLgHUT9nVxq0jTyZbjRGTBenfvToWfd3M9w
4nY2kL/TGozRdXDi8bC4qJ9Ns/Y480ZzwFyjY1Mjf44A11/7pRXf8nhq7/yUsVktqX9hTBbH0Kbr
WmeY8q1iJWEIJvnZymA/pCvhj0ADaUDJgW98WUAOW5N/QqRfHmAoO7cWcQFn6DTqvZRF8JK1obi3
IjlQQsfyOOEjQZXbezeRlWU7Xm8WUaC7exiqelv7emHu5IY/tGfHFyexKbBWq30Kw4W0c39wIMt2
ZNqPTrOL4YLsshVCUbEEwaYoVEpMA5LvlFP+fWjlBI0OxXjnsHIc1yhlXiiDiAYhDd/UcxnRJbLc
F/Y6HAB0pKRIu8l8SmKXHjEUEMRvdXetVZ7sCoejuwaWsJsVEyq3WnkchhEl/ppPK5zDIDcbrr1v
pCInNhirve8EgOrTCfz8SiyR7PMUlFfa7meHN6PwTDxpQV9qBjS5C5O2PfRpShRRiV20Tu3hqKfC
bCBTdVnY73ZOTI72XDs8pUUa7/I5IoM3XRUWUh8rdDra7KGtnd8myzA8WVZq0fJciTdyquDcL0l/
sPyZr71Zo23cssx0rrJOEq7F3lfRvE/KYDiiGWAM6pES87lq62aX2iMEc4ZcZDHPA/0Fq6n14xjk
NYEAVEGbKOza9zXoZkgyoMq9PJ0wLHuekLs0niZx6LKui65z4vUOUPE4Hw7awQ53mp15Wm9DblK+
nZs16J9JYqk1JuChhanT1tOVTZ3sSNfRHOIYkpJhXFDxJIcUox2M5LIdFz8iOiserMW+HWTofaEx
Txlb7v5HFy+O+mnT/t+/OiZ/8zPeVkPSJW8cjf/8rf8oXsK/uPdCKV41TwY/K5T/KF68v2wvFPyj
HJvaRVBX/FO8uC42SERlisJGSMX45/8VL4IfqLzQVlII1jVX/bccjZQnvxcvjuO4hLB4ji99x5P+
W/stQ6NpqBKnxYQ8QhHUnTqG7fLcrNkhW8IEygv5MSUlDisqSPG5mA4ih09AGpGtm/WqM3GgwoeZ
HmQ8hv4CseQ694P/2EbFi5OiOMT3sau80NorTmq7HvjgMaoJ/ERifC4ckB4eJpuhGm6A1NAqxmPA
Ns/SUVsQ1tqCJMP34X2nmwxgSkfIaEHCfPUhDyjPy5Q1phycczpaajv7AyFrkbxdFSSFeQUeVxcd
rYIh3IWDfQzLSmE04yKa4rPhZZ8Cr33miGss6nzWCrr+diQoC+OgOMYj/OamDSHjWMN3bE/2eYjr
Uw4ynOreZfTEeSItZL/RZf4ZOyE053q5mZuFjb9R1XaZm/nihMwbsbBAV7xvkcrZTmVvZ+Vaexr/
Jwid3yCwa6etd0panIzTAMN6JRhvVnOzKZI02E4OSZcxEzzlBe2B4Thp2AmGNwwd62kIoj0TLUbs
ofdpyXz39Es5/o8F+VcygSnXf3W88oB4HkM/n6eEZ4465/fqljZsO1ZjTfqSq57tHsPbzz/ysMNw
H3TgsECmb9ccH87ARXmQH9ZE/nMz/3wtWHz/y6UoFwMwp6xQOjYl/a+FtrAce46zrD5PFsbbpC4/
clbyGPZaw0MsihdLld8TL/+3O2A8vb841M0dwD9MkY+/Deux++YOrAMa8k4H+bmzOP00KGl5sKOV
aFt2ob4X7XGxOGKk0wpdo23gR3X0xtDV3JjGxbmp1tc/3wfxxqb+84o8JW0n4IUN4Ub8fiNSm5qV
U12Oh4AbkZbw4TsUrvAOST2uKqpZDs90IvNgH6SkoZT5erByTFCcOrazG4htPKnv4wzUJWBXPSIV
OP78UQaROLtCbLsofffni3bftEl+XrTvsSl5WFkDaVzav357MW9AUlKxnz1AQCiiyFBMORz2I027
Ng3Y1qSPvXMymn28ZcQmgIGOOG/j1K+gnX1rAo6lruoRGVkVEH6ObEnzkkfMcWby6mmURiJT27xJ
v/SVsVWLjtCIqOFsYC1fYFveNb65ESL5Nltzf4j8Cja6Fk8ibPr9kKvnf/nE5sF48+CQaMUnla6t
PMd784lnoh2YbtkAHnoiBDjrUk4nBcbpFx2u4tZVIZlVHj0L4aU3jrfaW8tyiG5fA5zKk4wPNSaf
lsH1QQY0se3WPyS4I5MZcImY1fPYAHhMo7shysZ9ULMIqHqgrM6jz6pmmuUPTXbjZwDlSn/43FTz
emoZ+Wwqu9xzzt0msYfvI/q39+WNR54vGpRJKDHxwyKS7Hq/f9G508mlGBii9a1CZDRM3PL1vo3y
L5g3h2PzoySDs2TKvp873Fm4kBG17GUXrwfVtfFuDi5U9GgZyCy5+5ev5P93bVyfEHgAQo5Pb3p1
FAW527dBConwZLdEdq95xQTGzDW74Lm2aHiv9B5+bgditNFDmPzJOGBYy/hmO5Hk3ZvXfBCfOqm/
eCsZXsxiHnksUeGNcP4q8HhbZ21/+J5NRJ94XnG+++DxQ/+hibHikJ1mg35rSVxg2tilI7VBTJHg
1Kjf0+RTQgvw+ueP7fzXJcy3ZeA4ygkIWQts899/aVFmcTolcVDDyAkisr3z9IH6FS550APKX5PH
snF3XtkfJ7oRKuJfVmgVqFf0E/O8gmSoIf27kf0b2uJP+4qnfC5DcfThKOM79NJ+vyQPVboz0pk4
azRnG+IZ7mmAese2KM9lLj2M6yGQ0dG+CBXixZftXSInIjVwbP/LzTGv4S+v6c8r8SkWPA/2jkc9
8fuVpFgbkQ7xmvYJwa3etw5V47nI0bAkKYRYwTqE4CG+WYmnibEoV5WuT31RzzfLlAdbpiQvmLei
vR7wtPvC31fYof98je4bSsrf1+gGoQrY+VhNzC79yxc40Nhtg2pmKen8O4JkFCQ7lEKqerVE2H1y
YSHFdnGRSROdav1FjnQo/UnYd35S3HGg/JaldG/C+lsGsvfd7ARbu8X5mIbMu6083kWJgJGuPMNi
L8ZLKqyXYdDNtlpEd81nTnthi4cfZdy/fLK33XPzyRwVsqczMqH59/aNHBdgro3fJ2cba+GmQYKq
m3EBZBCCtOqIM3WRsZaC0OneQV1Z5eBaI3cpbshAQpsip5upPEn6Gf/yzvhvThvmwug5csPd0OUs
/hb1McZUn2skk/OUqqPsF+hZaZWy1y/Pvj1hT02zaZtk61NIy8bcQBpt/Hnw2sMsBrTaKmZjk6W/
6+bIOvsqoUGPzskToG7XvDusQCQDMgvubWTcB0nfcDcmobMJreCU5Mnw7M6o4oY1tT5X5DD57tiR
lAK7GgsarVqHKGxvuJ3A5UyVXzwyhdKHpSLpvK8A/jZCL1vgEu2tDvtv0Visl2wY7iAlOPe0hHGy
Z6fGr/vP4YoNRtxwq/dVr/OTMkAlFasjfch011dwUCOjvI64kMc/P9bSPLZvXj2fh1kpSYXEHOfN
csxxNZpWaVknj+PHacI2nDc0V9eVD54PWLbdYnyMFM2GMBrLQ9OE+WEtmpqBNOZtxnXHrmWGrbLZ
P0vPRcJTpA9LaO+WsarPZB98ByHdHAIvfh8xPjjxPofbWLX+TnDM3ExqSs4IseNtlEUoJez6vh5b
72MdPcsI4YEH1czPQRuv6kMa64B+vUhoPEXReRld0IQMhysNJijHZ8TZyawP82UiU7geph9TJ3uE
EIAbYk96O6CXxCg1ADx4lz/rjgDQfFq24FUKtK2I4joVn/rMBYRgaZLfolbTVe1PTojArAZ+uJty
9cmPLfFYVqDSMsaQDaiQ1arSG2+db8LaV/8CRHrLu+ElINU2ZE5GgRoGDKF/X3dslNHYELhLVtIP
277sSBAs7VM9DyQkOAvmD/I7yftkEAX8CgnCcwD2eYNe51H7jkujSECfJsSSZAhYyV3X7//8CP1c
nX9/hGA18XpKKUL+fFsUJHTa3cjqIMWZs3Azje+KKI73lc3eDtpiM/GabZJkOUwR3ZWcqT/Sl+rT
knBMlguDCxJ+Tt6KHpYsifjf7h8DyDcPeGhLGQpKB1+FKnxz/xb6tZ0HMvEctsI7JomtiPSbPuUp
FNZIEGNdz9NysTxgs2WRYChMUTxgAPl704Ogsvvz7XL/rujf3DAXvS2iAUopLu3NqTSncytGUiNQ
l+RGuN9lT8XMscsJz+VYkuklogNa0fI2ThJ9LOrvKhf1Z7f66KRI3SrXbb8OoTmq6uI0raG+eNV3
jjPDJZIT3CjG+AeduA+k0s37SRNM7rMsAv7grRgd1Phj/op5HmE3Kqwxm+OHViIiK3irz3yV13Tu
vlU4Va5BWtWnrl8fIiMy7OIxupHcyYOOwfKsamT+2CZf2lTr29mnj5UR/7FXMBbIUApu3FQ+EP4z
opHgOkf4GWC4v9rLRozlhrbYjefO6sRI8jLk/KhUVd3B97DSpHb8pAIS9aCgT+hpCewWUZHc1GlE
VEy1zkeGIz/4urFZpKN7EEv4zUXLhIas5UOBlOsB525KvUJthOQmitC/VHECo1F76bMIP3Kz9dUt
p6fIppMs0Y/tYM8TG0YBzSYXOrcBg6Z9RD/5NZL5Yeg674wOaUeCbix2oajbCxvqJwQz66M7A7ME
Fb1HQwHQfdI+1js6F/GSQgCt8o/SseZLwlBmMyWA8ymbyhu6ex+L0vM56yW7jBZ/nVnBdZ3D+VKE
8Esadt+TGshbq9DukHofaYiDUfBhFUcGjsdWj8u5L8SPBfH/05Cnn+WKMGWRiwUyFx/GHJg9JAiP
wUQe6QcWwTty2NXVSf1zN/XRXb5iVcXMihd7nvgmw/EgVCpAyRT1rtXAomuJuGzu52brwV94qEXR
7FycVJHwnCPVjTj2THnYRAfrvHpEcbpWhM2xkq+xwyRkqcu7bpotSEqABxvbkH384GPY0ydFBISC
CXoUQVjhV1KB6kMpp+yWHlDBoRcpVpHO7TNlM274IZP8zYVgMasKD9HIs6zLqj8H7fQNxSGUJguJ
YOjXYCbJJ911VX1P8+Lq+V3MgKq7uHNWnNQyvXhgU5Es8U4HsO3JNIYtTjG1Z/RJnkIdXDzV0Raa
OuY4nTwKr73aKUPpLEC+KdLsMASltXOcnnwznz49MvP5FCTeo3CB3MgS6Uk2zOj6q4G4p5nogzwq
4pu5aB7WwfyKAH1aXtmPduNc9EjZ2Iv934futowOqRpgjTiF2ISBlJusdI6UOOJcIZ3ZRa2zj62V
zlvrc0aU4LBb6c5HfOfgRr38feSUck+LOttmo0oeCAHw8VKwfbnhazU2yWNLnBfDV1wfUWWPV+Us
zqsb8UJq8SKseH4VHQAErytAaXFg2oFyFhsmDMCEcIplURxhrUKVVYfBIXeJjcrmd2O5BFfOQHVa
REgN/fUYzN49XNn4ahdfR3vCMOQRBjFnKr5Kc9GJYd7kMtzqCvh9J6G9o3Si1+mCWMCZ1BD359Ws
ysfG1fGdWL4GhbNbmsa5ZuNqQWyvim3rwQq10tK/tcsKlBIDomOyjs8egwZdpentSKN/D5EGloGt
T1CCsakE9u3ozNcomBA4ltp+RDO5c8wHr9piOjpj2O69dJhfIQlkpHmvL5kjbjk/WiddlO19KLi4
LE6i97qH07bairAi5VzXEMWJtsfzIBL/SLyz+1qTzL1FijJeRpcql90w0RkRxTo61J1f3mLLiLcy
ybz3JVKuHXrX8rKI2N1WVmd/JKEDREoWPHRq9Y6U7tynkP6E43VkgATdHnTfhMcg/FpN7rhD1GGy
EXp7S9PnqQVRg3TYo9WxpGRU+OmnOkfLxUkNhBQuF5nsOWhQ+jfrB69l6WmGcQd0idZE9L0Y6RpQ
NX7DI9kdGnReZ7cDIZ+sLbewUI9j1gU8fVgOKLOpcMr4NBDxvEO73/BannwJgHea23u7wq/jJWgj
q54hZTZdZXTPV5mfQft8YbiEitFmtE04NlBJprF3tEk+oBfeFH4Pq0kn+lqU+SVPxHHNm0df8w5W
rWvtXOXPrPXo2dq0627yCRweEH63nT6XlffaT3Z5xdqJ+LuVzaH2mpskSzc1nfG7nz917iQW4SRE
fD1PLRpMJHye88mbW9aqyS+3mhB0BJHdZizt+rp24uy6hbfrXbGxRFDc1EKhd+SBtkeInhiJSia5
lzVN28cGDBlJje7N6kTOsR/Gd22B7SyP3WZbqBYXhwNkY62CJ2iUzr2mHS6HEB4z8Lqbae3XTeK2
9tlRFdG38YiowyZmz5hhQuQvSIVyZmiYFnyarmAPSMUrm+U6Ve1LDko0ytzxQz587pF6bKlYEDmF
2d2scWhB3FlPCdbZiThbPEt5e2C9QHyYG0wqZkzC1G7LIEhJpMV0lCRMvCLX48dkml2NTZAYEDQI
PzhGOheL8HQFu+yMSnU/oZW+xUdWOq4Ez1tFG57YM+k9H1YlnVstbeSOGtBS30CLMAM2dIXbWsFL
ityhR+CbXerwWWmqB7X0N4XVOcZZSXYvdlyoqyEkv97kI9RAj9xiaC82zIkgaa19pIWDL6V2T05n
xRvMAQ7s/hB3sPomB11eladv1oImF1nRw3aoYjT00XJZp649WmO6tzM9UIX7KClacl6CeL7PvVId
FX6tYvzR9Xb6gBrkKfdave8KZihLppsdVEdmzGN203a+2BQzUaogIM9erqqjZIYDSxbRblgA1XDs
qT4zLkUDOn2arPdzEcwxzixaxFglw8gnOYQGB+v4mbcghLrIydBvo5d62rbY3UopTx1BGlsRe86t
KPa4dN8lA21GXrmOTRem7YLpirHOenSnGhRg/5kwm5uZnXheint4dSv0bNLz/PZQWfBulrDEoOMy
IOmCV7yeFSwkvJjOGj3KRuEE8TVB7mQwRTOGOiQUh6GvScUdGNNwdjq0WJdSz3/HkXonEsTeQ4nA
PoF7vYzrQBsm/wIJuhy+1DEGuZFmzNK5H2NJ4OQcgS/2sueW1sjGtoYPw+Qpkogd54zfMGaA3pQc
iaFxd4uRguMx2ZG02do1s+tVHrME5LRNUA7LW6k2sxFrMRUgVVjYyVY6iKhRvo4wu+v301hn7KdZ
sqtztmbgVs/T+kEMfbHP4iHZeRieQNoSJTLLot9PzfKtntyZ9m3wzfHq15RkCgZuXbSPrPRghRwn
oqE/QIlC1mx/TLR7aNAy7fO2O6aJz/oe5QS462qrxXxrK6y562R98HoIEMHymdoe9HYTHnVHuZ3P
57AUyJkzkjaHUrSkZHYvmgKOY4Xc8/8RF29Vu1jXX5zAvUi8nZuFTY4GjL6OJS27NDimrkduTaMJ
t0jVDbG5eNMY3K04SdLZus+ImV1rht1TvEHCkGwziQTbHjIG8EX0MEHr7sc+3RL4NKE/cDCS0fkn
SF7fu2io5AbzMEkKFE7/l7EzW24cybLtv9Q76mJ2wOxWP5DgTErUHBEvMCmkwDw7BsfX3wVGVmdW
trXZfUhZKkRREgm4Hz9n77XRSp7zpRnk1+Z70teXRoFgglt3brX8p1mqkx+dyWIsuRvhPxg6FiMq
tzsZYVVsbdLm4/Aj8/JHVxRPtdvu3aF+kfQbVjNtjaDxOaTbJTr7Gnhfoe/B9I0bolEQvaF14tSe
/szQtRQjBlH0/7GskhW9RLCpIRm4keYf3Cwygh9dVZQPhefvY5aCwM0qlr6lG6gP5rBr6/ipboGp
kozcXhgBcktgMoLs1/6gOGLLxuAEZs9/IWySrdModzcHffffxBqUVGqdFCWlygKwuX3h9pDbp78/
LNAcdFHLtnb735EgUuk577fHEdzBPnZ7oH/jwd0ec/tcNXqyrEKn22e/H2j42Ez8ST///vQvP2p5
6jHzgNw3cRjuDW1gzRnTXd0UvBXav3/67blMWZskNS2/8R9PqzrSiHLwkrd//PN3+P2dvx/0l2eJ
fPOJpM58WyHWm9e3X0N3Ep1CPo3Wf377336/25P/5Wlun98e87cX7vZvv3/qn4+5PS0hVy9+RzNK
RRfcTcxnpV4cnK4b7pkK74cUdcAopnc/R2A7RD3Cv8gGBhXPR63F3Y0DHdOlXhHxyYq2TTtI9JEx
jFfLo8BPi/FbEaPkyJJ3bIGXJf7t0NUODH+5hSpqoemLX0c5uVzqvbfRZSZXCQS7jTENb1Fc+heB
0b/Rx/DQyRjZEBPiVVI0WCezuoMiMVx1sK+UVsCo2jA+4jguzxWzd4gIZ9criqvlHybXw1dncQTj
ABJvkKMYK9fUf3WxHz2m+kc74uU1MyLgUFFVq9C3p613mEvqc6CN722Sk2Iab6LFQqUDqXRx6DV0
+wKLOKkActQld9LxQISZWrWjfkpb66FVyxwirJBETWcZYzNPcn1fDbMgLj7nKOVJvPGixdLtPpMa
bV10lMLCgQfa2UO887RrjyY14K8OSgvY5lgDRPCtPfQd7THatJzYcLDaIa4DIZh28aIR5MR0s1dU
qvk1158SWt0YN8RPb+hNbKj+GkYbaUPjweUyWAkUXdRspsWrIWNsF07dbFIBBSIN5QXhhIVnHlLy
VPbthcYEdQ9p8VWh3RVT499r3qEpxgt9jXfdGHaV3geErEGJ7jgHxSOhdUK+pFbonUn1JrGBV8/y
1ffa8K8O06Rdmxp0cjEaDxAmAkrFdhP2Ka5gmT3UVghQIfIF7nl1tXMWVDuPTrFZbQc0eGPp5Icy
HJljWW/mgPXLHShEGpFV/La008EQn1tO1PdeNRK9SxZCmJxtZS05CHMJjQuzVVjY0zFCozzNKuV7
/YPJArpN6ilEPQ33xCzU2pu1ZD9DcSDFjEmOS25Shr7IoPcQGqMHgrNez65qD15PyyNmkql8cCZY
T1ZFzx6oNHxjnq6lq1u96GpoKDVldEFuVmHgzFGyB+70CW2l3Ba69RmqNCZ0ZDT2hnS9u9gi2W3g
N0ZnQoYPSTcELNZX/rTugi0QaVPq3mkpvplEfHU5AhctxKdjJijuUsfp9z2s35wMtdo3g1DreWVI
NjGS6VT6XFgeAOMnMX3aeqcf+CY81FMB3rcHSlu5PwhCJxRZfKTzUwuGe99g0BsSq7sob404H+Bu
JNlOzfkdaDlZ1Ml4n5fhcxbZnwvothXzOhbqkDnaMYwXcw9uov0gPEKlbdxndeQx0A1RhpezX2/Y
7L5B9uXStxKPmtnFbymbeys1iX3XSa4ssuwcGriMWiYCuiPYiFvQv6ppT6YN4S+dPzyd1llpbKwC
EUNrZiU0T/FmdjiBJ9DX7Jv2c9dlD8t4QPXE0QqBq9ZKuuesi86O86FbaNXo8lzbGV1LXBBgR1QS
PidVYpPSETgn0XAPUU6BcS5K3traINHF+VH2gkXDjoD4E46FMhzNiDlC07Bq+c3IYoK3jGnXW/On
nk4rSuYnsx53ya8+jIz1NLnHAZn4xhXGLy7AcT1OOTVEar8aYtyG1PkELNrFptcIXvERq5OUi3TW
MrkAkaLEeb4uLRr8HJOhbSiD9pyZF5v8gxpjklFyqnL7OLu5tk6kH0zL8Dky20e/TIEe9eo1R+tP
fMirr1ur2oTR2ulhuiM59FKJaYeA+mjaPl1UGwe6Sp61BG8wM8UoIO5SY55jF7v200nGjVt5FKEO
jZYyNau1Vlhig7LyOaVtgYIarIn34EmoOBIb93qegTw8dkXTbPMGHEql8gdyji/KMfUNwwJLGJ/S
skxSLeUZ5/+brzCPpWQ/b/qR2I5ZBwtcpF6gjfTA/VC6G+Lit6PQ8i1uWOoZEJKtTTPBkBtsJA2S
r666olhDTq/fYWV8reuO6YQ1vofIJjA9kx2oesXoeo5e08z+MhsVkjxBfTvPLhxuNv4uN8WjJeOt
gJA0EaPowNI7d9wBcat9dCnrwyi+aW3JgaU1qwvmDVxkzqsw+qPe/FC63qwtAEksfuoQddpVb5Jm
5xn6cc6wwFCGE/wqmJ3FIYx0rfRe42hKTo1efHcp9Bqpm1uzF5TwIe2ycXKf53ncG6HlAmHxqDMb
VC9auq6Syl7HPlSFvmBOWqXTXk+HwM1lzoE+fI/tWF9llhz2fV5dkt750dPA3foYHFZKwLALIStK
smN988tFmo+TIl7PFYfEJCQrq04b6m/6wl7ClRn7BEh4ZgmqidzO/WJmKDlveIkCNtF3pIaLoyQd
E0JDXAWU+Y1X084D23ceQ/zFxriwJRvM0y49jcbOnzuCSVwNfx6rJ0fVpKfF3h7yFF53Gy9HvK4D
TVnJ55rcx5XXZ9O6xwi3sVy01IlNxc9WddQ7H6p0giYYkAhJnSVpIfqQL/67X6GYDwhVxI5ShGV5
ZLKN/WjJ74FLoNNNBH9uMn9E6O5XCxI6Vif8v/sqGg54CYDuFysWTpeIp6DMEOI5WfJCNDsR5eaE
qD2ZrqatnstyoClsJcQx6XTzWL5Hd1hrzZCtRWQtAEgIw1O1b11fbpzCdla4goJhuUl1Hz4QP1GF
abFj3kqCDzEBtkemWAqnfewRAveGRk2jIAWRu+dsCocOCM0K1K5ItBnTnZvoq0xyO5hb4W1Ss042
9IQe0770dr1BZqOYnubKKj/pi+dNrK+RWdRHoKLJG+Flb/2C+UjTjuLIaE7axBi9rA/h7FADwfuG
ITrf55JVx9XEiZvo06kij7lIZsFY1Se8s+adNhYx2eYNS8NgfouMZOsdo7mw95x2aNR19Y+im/Cr
VPUdcQIQ9IV7aFNIOFTz47YTOkm6jbX1UlIzh/SIMRdJvlfo4uSb6UXFhb9Xunqcwh3qOW3Tte3O
TVvMrfg81skPMxlJDNokNaiAwsCxXmmMhKQ/BK3V1+u8tl8xej+qqnttYsbZTey+9fVkIii/7+2Q
CAxTXnQ4mCu7kBfb9k96ZF21ruUVGMlXkvG9y+2/ZuB+lzpDwc3ehIG39Du77i3sgTRUSgT2ZBuE
17M1NpzHuEZQe0vy65wO0ZowSnDn0bma5DNzAnJ7NFIn6fs/zsZVtvjHbAPFUyP9CNl1GAwpv05f
i/2stWf0gfZmmAB8kgG9lOINrvo6vjjF+NgbA73Pin4kk3dDu5+k/1R0UHVLqPtLwBtN6TJxCdOB
Osr/Lf/YD4zXW8RBpqgYLOXTSPaHVrPF1tZLZDKj6iMccBCsFkr2qNiNqjLo7Qpsv89hfu/GYlPN
vn68fRCRhvchpnRK5fj7gxvORP0IC6dqT9ShWD5AziH3Trf2XQnlour7byj9wlVdCvM45hrFoiTH
Q45dchrdF5nEzAm0fP6OOneTWb3YG5k/HeupRYFmVedwwYjfPmgk8/3+P7Yrl6OD7QGa4d8y5HFT
kx4zM22PMha0Mpf/C+XIENUYYeNXhoMTBt5uRFvqSGoHf+Gfn1s9zhcF72oVFcICpNETdzZghfyN
m71BIMuE88PKGmWKwMOL3swMSzUtIZXW4eH2M0srJj/kzx+f0H3ritDfp4U7HmlZ4xL24VVt+1l7
svtpPHbfGTS3BEHy9duDpgnF22RqKAuskAVadpq3Rr5RrNzSWbs1549I6DUQqJYxehnje7PpRiCM
VysNgClRHuW6bHBxlAkXY4lvh/wDygquANII9eVD1hU48u+8WzKhHfLnzD6dlzpMDn4IqIB20P73
F5fzO28kg8LpY77REm9kw98kRFnwlzDshtDCEfv2IWWrCCbaVsBziAtUC9i2wMaH2vcudQs0qDXu
dKo4EEpR1R6n5QOgUCQzjMtJQUznoJAwjHE0QF3RPPN75szy4JHijJbbOYosem/cRttYJdevlMW2
XzIpbx/oZwdGLyiVx0asVQ6xOK3kH1+8/V++fNp6NZMU6ceosRl6xppiE196a2KYXrscZDJqZuw3
3ABmXFNcvlSupWilye/scd9ZAX/CskMAhYhmyB0KTxO5APl12qD/ioCgYNMfH3LvlIX6q53jNqev
QZdXf505166QrF7NyXozTOPVgcqyluGw9gv3MUyw7swTOc5mDx1o+KpwykU/IjhoTcE4lPBDXF9l
eU/GxwMKzNdugFwRai+TSwUihnd98PnZRiMDrfkQtv2O+PJhagGM+LU+rdEsHTC4naBnsSaNtMxN
0ypOlkTATmk2czcw6isoGVmViNcU6pzFM4e65Z/+/NDRj2Lo0MeHUpHzsXwxF02z01LO7MvX/vbQ
JF8uvttT3r6s91Js2sl++9vjBqAd7J7L890eN3eOt9Ub+1JlBVOhsij3kYJIyKjhV+OMFztH7dL4
ybeQIV7Q0m0qaqW9CCoAKEq+PA4tOaaYOdPQO7W9huw01y9TWLhr5oIPGla+sIW11RJx0zWWXI0R
b0gBTSEZwkfbWiZhjraNMp8zrM7qZvGlzmO0MSQNY2NZiyduOUP/1Q+VvK9JOCtBAjhVezFYPM6u
ONqQOQIviwPlD+mjVVQpFT3FTVmBaXOBD01dMd05MRDSdundRTlBKVotPxpknsQ9imNjFnsaCeZe
q5pnjv2Cmq7ZOY7Ncif1rYlGmQgXACJubzzBWZpwHEYU3SF7sUeNQWRuvLPcO6v1yYxuuus057sG
qsYxDs1D68SC0CG/xcw67YlUQF4do7iOEZnv6ERy1pfGL0EGAN7dJcmMSVJqpcC4SVgJbfJa2fPV
+KYb3nAkQvPdSPIFCuX+7HLvItzugXzTqyujT9vBc67HWhBF55qt/GXMzJ2edc4h9az1qFP8qm4n
HW84cJx9KfCPMRtmUGcU6rPqvNfGtKJtswwCukrccXe8JD4pSIwz5aqwvK0n44+0G7+x2vMnVoRU
mJwl4vjZ9qercBA5Me+f84mky4z7TI41tvFmZOYy90Ao/C/tk3PWeE49yLhuNG4QoYoA78QzjhN5
dGyS7jVgNWs3Er/qagx33XwJyw7ZWgvm67UuwLSLDj6gk81PGM0YzpnGziCiyrVhbZYRty6zD+Zq
arNooSXTWNIVCC0Pk0VLVWOVZoiEQb3eJW1xpdVLlcvh3Io3o2bu+64/l9NcYVtbot7tYW3ryZU4
kR/Ciq9jNFxTxABOzoFytGM/gDTRIhpraF1ngaPpG3BLnDQ3TeaeVO0CO2d4laEkMZ2ec7I5PUcG
Q+CyjT81OGZ0F7RT2XQIk/rLVEzf7YxyNbbGa1aJh9alVyGdR30c3uJ8+FbG8YV0jn1Kz95Jie1M
VfHDE+jP5gHAIamuXLHVuSrLd9594H129OASREGtNQMmjw+mys4s9PBO3E/AQefeHb8mw/7qGcmz
QL9PpB2mnTMyO+mvhAO1ZJR3WONd8ywK9VF03i+CmSiIHUwzrc7daVzBJaKB+RgM94f5LPsOoOyy
UGKs/6l0l1c//po8gjZF6MB4mdK7uLC+Z/PSCjCZWXTDq/LNiTNRilgAw2GbSzoUWBcRuH/nukw2
qQ5bkYL7TkX6q4StE6TohOnDE4u+PA96kZaiHowTCIGT5bVPBlmhTFWJNPW0Yu3ALSVWdVxkgIJa
D1yvXprMbvELQIw7W8JiSM8vnnXEs+v2+Jw2kmRMfLRu0ZziXn6XOTAiU70lXpZtiIdaFQZWfzGE
/qmdzHXW1iupOffxZDU7ozRpgzb0KNCQG+XoB6Mx3VkDpDcEBqnqs93QNmd3YrDB4fo+JqFmUvf1
Yhuym5eWJq8bOWeMhVwwy5plOsQ0hvFBj+0VgIWI1pr9c9SR4Zgp6CMP8A54PWpfvX/2uvRx7ADw
0Hmd6oXDVzEB0Wj94uRhteICTA0KWP6wvdZ6e+7SRSd8wPr50Fvae+h7j7zCikqEvX24qoilp8Dt
SY5oDz5G6+V9n4XHKnL2lUnnazQ3VTG+0mAiMecX4ucSNsTWh5VXVZjn5fxWj4BWfCM/DgnR4DkD
EGCzu8FB/2jQwDLIFOQAl1sP1kJrIN3uAzcB0YlDH6/j0dp2ECIizRnWdZl0u9KqULl2SEneI7R0
ACrDH/OoDxuD3yPnroy1qxM2q0yHudMwr+ytD1oTp9nBp2SH9U8ppzfiOtZpDeWmUl91jwytdUNm
V8LZabJ7jRP3hakFTTSs7ZBkxy9ZNeyZhveAz3LXN99DPZzWnLLu9EK7pMb800v81yliFMqkEEHc
JpTkv01h+aq17LaVX/+MAHDhPA/ZeNpmO3ihse1o7K8XJpRtd98YJtnrMYUPgFUBm9cwoGszdaqH
SR1Mc/gMJeeXrCfQy11oTTFMNmQzNMvLXzptUTbX4SFqQ25K1AQqbbYck5/n7qeWYDvqs5arRcqT
AU5jxeSe/lHxVLQGxrEGURupBkTqwkBKi+FdRSK5gBJ9i0qjWwFY8O8juqkrZskfBE4P+yVBY5MU
VXGIWUtsjUEEwoQi0HC6BTP0L/rhxowalBbobFpn6EpdADOhCYZYv/MXGb1eh8fIc+68ybWfGvVk
QSXx0wp5hYEazwllypzC3fBXovtZ2ku9cH+GFDWnBh7rEoehbcj92s191OwtDmIbkSXxKrcios1q
5OuVy/mSjDWD8XP3KzPGfe4je0oyaMexadaBQMtIhB/SKlJ65TEhh2M7eXWzdgz/OfTy+ok0dFoo
djfsKDcTXMk9DWiZJafSUQ8N87yzb0txdpPG3OItgW/UONXZKPwaGoN58c38IxrEfA7xUUAnC/ej
LxrQKXzwqkRuJoO3F+8ecdeL70RN+amaaJHDEChPicUBkUAmOkuoJY9t3vvbxYap8sLY0z+7d1PU
c7cPROBQzBZB0TgwARyhjklnoQmirR+5o0NpzSZq2MC2xqyjP8ZWcnf7YCiUe5qP0tyerx6De8Kb
x8WViOhzZUj/HObwRnN3wlmYAjAdUP2aTWWfJzZDEM19u7KrSa2nvtOfqFWHJ3GoY520aicjKE53
zJPbV+YqlEy/Bsgrz9KYCnghM1VimsKJTLnkIumQp1u9RHCYrrdP3MhQW2OZ4VcAFwfbGW1uAyQF
tomiO+u6+S6eY/ZVIjd3NSjOlS95eQjbss/xAF3IJu7RMsFoE6f2EkPi37tM6NZuQ66JHiP+gW95
54sJ2Vwfahs3wxaR0wleAyOzNzNEtp1pctyTKfiucWjJJ/Y1huuF5NkgNNhzxZRf6fRcpH83eTsy
DdUTzxLAbtgrNvX7LG2MwB5A6wgCOuA3uDznLgSYc44UW1xnZogZTa3mTSZ2jDkJR4Z4JrK61/fh
YB00H4tRTDmRA/A49dAxq9bdp37zKGcrphEIonHxWWKiY4gxa5epdfrAAzXBuoXyDnmMDLjNbJZU
snundOYibRSC0Y1s2JmSjm+29Aji3lDuapLQWJroK3ad9IJxQH2BeAATJTSBBEFlZ3XUiuIY5fa1
GtKDQeOPCkrrcC+9ejpnj5uht6/tZK1H0C9mTn6j1ePPYwPd2GSfGiRUEtTQXqKpEZc4nQAHyva+
npc4uaLcTqL9ngE28u3RRksKKy9a5C0VkNOu4IVAr8PRNcxOeYn5mCIQFtjECjP3H7ZSd/NQPlXQ
jZh5TuGq6iIPFB4HwYpts8TUkght47RRsvEKRRz5YP/KwrHdS7p5SJymO5GGp+W/2WH3TcWIod9v
3mJEYow143YE3hWaz7VK1L03apw+Wf8t0I+Tir9refVYdWRsGlGIkCVD4aWALxMmRM+zIjU5Yam2
K5vAbI8ejCIwx5a9DRUu+oCEhqDWIikgUdV8SZOfeen4Bw77NFDdrmORUvXOLpFhJgRMrKHxXTJw
zCvRYsmOfJpgbXak8dqh1UrJhg6Z8TihzozMfcMlk17hW39rIDIZcd/vy4gD2zymZz/tSMEp7JMC
1bhs2xOG4xGiiaz2UWZFVDMy3lukt67IF8UOWURbsxnDowU8AEVLLh8tA46C/RlmfkwNjuJ6YrR6
CtP42juDdgiZScvIaNYM+vEpxcapSycvqLwIAVY+FAAiGB5xjesbWI0F7ZGsOSlpbJuSDUNN3iHu
6/agY76Cbs2wZ5gfciO/xg2566VPghPzjuRcOjXB9pO4Zz980af6O7cQIc0aWk9vbv2DMKIV4k7t
3jSrV5Mp1M7t5QeskPHYO8kjquLFbTKdVWpf3B6wTIKlCkz7+NqChp5dQMyKmcfk0px1I7hUlRzW
bsqEZJ5/AFTuaSs6507HPmDXnKhMMpeBBgJTtem9cn0l9PLqq9PO8Bh6zD+ixn1OWGY/I6WJHsp6
sPGPOyevhiyBaJmphPOWo4ggiRVKYztg6C7tD2h62rbMPHroTCQ2CXTL0JcfN2v87RUrSjkAcCV8
ctWFHbbQ+aV29rpO1672xAlIJ7rItuqCyqZEhONDbDCVFQpz3J8oROgD06Tw7PQMl/Rh6MlqvFko
bmY/fQSv53KBE8czkXrmELgIBmO6q4FpLUaLVrYoNH08rWAKEHtDD90OcYcCKm583vQw4TCNEMH0
dmJ0/R02DKqC1LszrK6C6wsOzC7Ti9CZmzRkI9aZZ6x9xHGXyu/g9rGaxbLZ3qyZeqR9RKp45qzP
zGyGKhqHp8zIKDZx01TZRzwCUjVcmsHdbGwyJ/kobUSsSFri3157Y7C348gAtyyQMIXcAZDUOXcS
WbuLiWkmarRYUAIYwDFpItPTbAfPwg+rHrF5IxvdVCpbUQdK3hvMc5H4ntOMW3PCfE5tnjK36mEd
NeEht3jF0UUdC4xWqw4HbO+imU3yZ7uZ+NFwC5eeyd6uh2tvUXGRvgUaP0QtGbZkr/vhEtHGI0XG
gfa2pGZOAw7XDr+nQ/gcScVKxwwJ+Rqn3V7lwehrvyzi29YF0cXrYWZCk2GgbrGGoLMC06LRuzI/
WU8XC1t2NWp6ceZYWlBX+RlZkwZxjBRiNKsgSYdz4ljvwmA9ymDtVDEVtV5j0zVZ52Pmx8gZuRcI
UB3Beuum89hwkSh+K6/TnqccT3mdqu+y5yzm1kx9tIQ32671TaxSCiMNlVnXBcsrwzASGK9HcddN
ILAnFB40OHdAcwOryIlnBsN/209mgO15RFBReh1M52dcc3So/YWavbTvgC9zIIw/JmrJqRy+xTPv
nVFpGk5NCN4lIpSEt+/OTO9twyIYu56KU+qnxr7FQND1ctoWMYdcz6Sc9/JRe3FjOR1Hg9RFXb+b
O7e7tE0vLxUz94KZ6UFk5XRYamA3H5trbrFoJsr+3kejfR0oI/UJ+K/j5xvNMocr4Wj0N+eAWVsZ
jOOU7sve/d5FbX66fdCG/kcca9FRabWzAbl71qJehy4DozowOIScylm8xaOGfNZR5kVNerIPZ5zg
rKOPDNuH3Wzqj7UjQR8TrXqy+vCEGIV6aOqCmiP+vvGaH35umORTGg9xzyUqFUg9l01yuaj0BesQ
9/Y3bcEIpnJ5/WivHR2FM80Oj7NNE5S/8jz5B4Y9/m4586tJihUCJ/0gvb1ocn9Hkx/+Kfq+NTq/
IB/19qAyHE832a3Rk5cGqOo3m4DCYFj5lAnjclIzWzPadAxgZMXojxsxOlR68i2FVb3KBG4G6scH
J6vvBOCxXMzkBYhrVwjUpm3CtTRqdxWVDBIHiqbczZ5s6ZTIcL5w2AFNthBgG5zWVwLtEL9brdYV
wNtmdF9l7bUcgyiXItQ9Zde8tlTG62ZiDbotRLRXSFvxLZ+sRLbjEDIdN/vHXC6n0V5w9k+Se9lw
9xOGsGZ2T3HbrJqJ6GOUEYdCMPWnszZsRHFf6CBLQHs1ex1KBJUiehHTRtFBTi4/jdW474Y3Q8Nw
HVKW2XBhKPUZGct6LfP2iOsFte3Apnp7nVz3G8leiJUNPPMmjqHbL0yw2QxuOt/pY/QyUwgGlK7s
9TBQjAIgPEP0bcwlgDDF+FIqngLuSRIZbdxYPWIJbwwpWicambjq6Chwrya6gz2xTOkZsGCZBktN
htxHygFidsLQIa6ZmYoDsXwiSOr42Ir4YzH/yy7/KEquJoS0iL0NLTDVYjv3hqfIkK+KywqPEiSV
Py5BvWXoneL5juz+mZTDjBUrU6yPJfS25i7zFfujd0iM+Bsu+i4gyJJ5rCopS3hQJcVOFQ5H37D1
1/TWvnQM7HTLPEK8WfJBKs6KNdkdL7Su1VqAg1knKD+dCJEJ+gCSmGl7EyW3iYzikXP8nRZhEBQG
grllvRpA0CKKQLPP+twpDnwZD7dbSj4MIgsPLf3wO3W5tdSxkVirglM8MomKFlyqAs12z2LpU7K0
z9uwXigXWXGtRX9JWGRWWvEhDUCLcchfA2WQxG6bWf+8L8IuDhza5ytteR9/r4n9eNSMjDDsMf0g
RC9eNxZmmdwIEnOwTnmKgMIZ/XU+cbcTD8+ZJL5rmEKtCvq2b8MQN7hFqggkXqTeCjyH+ki8cmX1
XwkNnX0zOfrVq/SvaXqK/Mr8QaMCxXM5z+fEdtO9Y83tOsKsHmg0qCpdz49VUx0Sx+wv1jQcioHD
n2/Y5mWgxinyGZ11pcKd7/rcJyGElBL5Jtp+Luca5MGqETlPOOZB0nbA5LTywykJcIahz07MFdIa
/U/pqxfTLC8wBe7GChxI2A6Q8Nh39dY+0PvmkNMbjPXoM4/L1ePoDYsUVaK+rASTn7HNsqhYuWZx
S3HH2ZH3Y+7VUeT4nF07e1vWQ+4TVAeCbKHkIxbhc5U1D+Vsf5Mq/sxzdx+PBObgZetXdDXWiGYG
3lLx1FBeW0A511aydPZzyl1ghCQhTfygrqKxNzuLFbIAoFrHa6y+XN41ZQe+W7maFc03nRXZz8l0
ycX+tmGHnG1184RpLoVf7OQBHnSiTE/DyWy9j1r3Dpnt4w404Z8m2LNk/TMEjw09B1BP7zxPHnNy
u1jjZy79Qq1I7Vu5ChHwXLL5egOXts0ghc0v/XAxUxNB6++Xe9dMISoW/DqT5j1PkuWuJadspWlE
JenUiv1STkwWKLwGt7JX3Yc1N4Ne4pbuaHWTNX5XocNb3X7zdsClnbrqvvG0p34AJThM2N+oIsgl
vTMXb7Ca2QgsgX1TAu4bYrxWk7hrMi7/G4jqdrtEKZEkdnnR0E7TW+T9jTAh9H0KdL1mWQoRx2PY
eHWXf+Z+mFZDa8EZZVep8NcGBeAPYk3WStl3GmEYq9kWLQuYHv5KCEPZLf+uw+teUbp6QT4gFUIy
1IYN76TNxFRd7DHsg9vPWh7bscCBRyJHvIaZsxx3aqGba6DFJdERFxxRS5eeTScuO3JyLTjzJu2Q
UmNa4rLY1j0XhYeniXgF3ryCPawv8g8TQGKbedjHFk5WmpT7XNBRDKNFYOfyZ89+qjaqODkefKp4
OdsX2nzJKuenU3NSgSqOtJ8WtIjJrMs13d1Q+bwOfrjRWg53XP2rPMcycLPmAihmgG4uncKp3JDH
tQKwrm2KnBJBeH4ggB8x3MGQoY3WU2M6yQp5m0sN1i7tihiBG0eBZdvk4qjwpM87LBraZm5wn2W4
NsrmR8U7t0kz/6XDWGMk2kPSAVBKIA1yAuk5MkLeCltb3xlNwh/adU/22L/K5ZQF955ISwvkbMQ2
7elYRuPxmuLtDvI5+RhNbvrWdne9T3i8m1HWNrg4MCARuYbEH43ljKRk9mkZL9cjwEhric61+W1/
3dZuvHRLUjIK9qkinrhU1I28ZZNlPXlNnd4JZX/lxQcYs+kbY1BdiTMuOoT4OZpenMwHK0vUsTHa
DPez7QeOSOs1sobsPqX3sM7TmiaMK0AXFT4z8Mp7YpyzLsfYDHiKLUZh5EG47wzuoIOd5pvRn16y
XsWB32aIcFTHiF8nzoLm4Rgg6dnoIxFd2syKZQr17Floorj5cWsMjFYaf94PXXeFF6xOqUDIppz2
YBPevm3VfUfHa0a35KXhq09O26HGloMOx90NEa7BuYanATPCSJIMq6kPTdHq2WMjCiDMDRUk+HLe
To28gj3C1KKy/NGwUN5ULN8YaQZEfSCaLx0n+LVFE6/U9PI6cVp8nBFw9uhJfiN9/s9/kGS6G4Pv
Z4UtLYli+bdP/2v3Vd29F1/d/12+678f9V//+Snf9MeTBu/y/T8+2ZQykeqh/2rV41fHgf2vyL//
3y/+gQZ8VvXXv/7x/smEmK6abBlo/OOPLx0+//UPKFAeFIz/HSp4KD//B1Lw9/f8Gylo/1P4tuWA
G4cnYLsLSOsPpKDn/ROIBCoEhsPMq29f+jcP3fincECGQSMA9OfaHrydrupl/K9/WOKfgi/4vgtx
6jcq/d9///U3OOD36x19VX98/lewD56CBd3zV8KAxzvu8XQQBkzXM/9OGOjNLk7+H2Pntds6unXZ
JyLAHG5JkVSWbDnqhrC9beac+fQ96Orz7+qD/6KBwi5bthUYvrDWnGNCzRbIkXYXtfcznQYfiLT8
Esw0KnVLdLKoN84MmLhBsVrb6mza2izlD5maUAiZyPTIinETsfkhuLHQ9/0IGLTXEwd0Rkd90MZ4
/omJYcZ0LdE6pXA54KKojShiox/BicFBcCjLHsJnjq6bVIXQYQUkHlshRl8kIKJEJLTrpjdYhelR
TBe/6hW0YGO4j01iR9KcQT83MC+iMThaWRFRgR2OA3OnJ7J9sTFhnSANyBtBBrhdQx2bZXBKgorV
HAOzXQQsY6oOhmgT2I3FFGfEA+EeuSY5/Yz1SVFMJ5B7HNDEjs2acS+FCYILfuOwYm9YUwTlV2q/
DEdfCAOmfQrMJ6l1G0ADVaIWfzRde0/I9zByxEvpUv2QTSZKcAza7NCXCH9jNbU2cqTRbclZHEP/
RvpaY/YKVQ7xRHAJQRvbEXN3Zo00srR1LqvynTh8RL31jdDSrmXjmGd0MQvpIoaZ7Ne0lxd1rF80
NtZVlSKP7aJTIE3dGf8yOXwDhtg4uuaNSsZhCUxUjboLPg5qmKleIw8Vb8Itj6QQCJxaYKmEPdoV
/d6MSGSTC+sMRlV8qPufpLtYshy+jhPxPzlI9w0Q3q9eNYz9qPeOUqOrnKx4Oat5DzbWeMScKtPA
VPVLjScl4QUHidwO8MYugZnhlUqascs74VFQ0A/XZfpHBwln4xpsUCeCME6wqvmxweJ/oAgUSbhW
ozhhCq4DuruG8sAesMQHm4ibocq+gtLK9sm6DS3AHkrjKFPuo0gem8JzXMD9LhrlIaLbxqnLZy+e
w+Iw6Lzpol7c9qUkGGYnZ/NjpwxYyQjpI/MJ84OsV0cSf1yrRW2Fi7y3pxZijTaPh5ld3bmwJIt+
2NwzLei3MS2r17WcjFfDhFqF3ZBEIULFMHqF6uIUXdZtlggjhtGjnFGJOQP8ve2E+CWtyhss+2IT
TOG4Q0EGJdBoHVnU9K1uEdAnUXr26JyJmoqnSBFAJedq5iXRcta1O+2T6aknh8UKmpLcKXnGkUvy
US8A4JEFjHGov/OyvoCUZT4tKJ/3ed04smEcpTL1tBYVv5hj/htBqh9jsf2IF/21Z8PKUgNPq9Xf
ZXjdyYzOEckAq+WuehRMKvZYsg36p2d0vljsElZy2iDSczW+schD/s+HDZso2V/RjhuhCz+FLPLS
do58a8m/ACbjHRFglcIUp1WQu3IfMdIIM6D/huQZE91RaoOaxJ0iSQLw3ATt/KwuECPmEiGjfkW9
G21LtSQIq6TwMlKsI7wKJUT3lsz1IelJPyJI3O7N5avIyHOJe/1ENgnr8KlChB92D73Wf6diaDmC
3KlOFqM11oQJcTvNu041yNwy1Mf6xKL4iIsT6SROIxSMSB+6oyy3Z0AX2O/nc1cPIQprDdQ1i2Uj
YElYQrw3KgYgVUNuLAEKxWh5ohwVoe+o1pJnv5dEUcWYXrKuQytMqucRcOO8mwo0JyEJOgL9xE1S
1A9RYczOAK2OjQd+CCAtasbQHmNhpGmGFltSHsXKeCehJ0DqSRSi8IpmJvbyPn0VaOMRqIbSeB7x
ZC2p+kATMmT4m0P64DQhJ/QKYlcwRujlUyRab9E4aW4hDdVmkQfTn5r6I6zl8xBHI8SYkmAuhL3t
oAmbKC22ZPV8S2U5PlgWm2B1MZ9ydpyeKnTmbaVh4QwefaUMr5TMHicS6OiTApSUGsS2FuM4rUfA
CphJQG111KR+QilG8kAmDDFzKlF832Y3dT7+QKCMGhYwYdLAXvdvC02rdtHfrCo5EZLzKEziYyfW
f1ST6ko84OEzRpOuKlMeysuOlu+FHrCHk6Haw4kKHfqBA35qaNIRGJEFRHciK5tKPKPhrS49cal0
UZaTKbVAPapI8JX6vRDV+JBIwlFJLQFI7PKBQrfyMc9+K0s50cr6kZZQ32XWDt59vTF1ZTcjTS4S
qX8wFEDQ9XJRwEs8sufuHTkN3H7qSZzuk3nbkKbN4j8u/XjULok1azYN5smm4UfQcGO2Lq0SheIM
chfjFo5oFQRRvOhsIODQEJGYUboVeoGuibjUx9ZcPmiHIyCu0hfdEMezVWm7sCKIUaumCsNMvE0x
lfmqymigB+gb4lCj1lo8jHIEALIVyWuwqhIFFXm56HW+K6sQj02K50mJZaz+ev+hN3qzn4EuArBP
TiiYE2jacu9r/arYL7DrdUHr6RpyU+Jty4Mijp+Lop3FpBZeFL1xe9X6HIxwolNqar6BBcDDZpDY
RVlcBU1fO27lPraWP+nQf6LoUf1WTdjVs1M4MCgRek92LbFHh8LUbnNCZw0STbVRe6aKfpHGzdzV
TyKbWAo8+uBSOHExtWlopYx6IxfLUw1+x+277FrlzIUCtni6GkghQumJ/RsxqTPDWVdNyakhUhlC
sL5DxZ2SUYB0p0pb1VmSLt9M0o88NZVvVvrJ6CA4oKIg3U6xo4UAPyJ/uzN5Zos0b+n3jdgUdFZf
kKL8hGWiHUbgy7LOvKAuJ0J0fgPFia2f8O2E7IaTRgUqZ/10mA3xSoHrdyOrnrshm3fGIH+AWQ1x
lfbGCWYjfdBWkHzNAMcqqt0fjBfTETdkDHoSvJvGJ0meytqqKNM3fyajL71SKp91tb531EO2acs0
EqqK7nbWfi677BZ37OMZDcFdsMcW8lfQr6qH7toWZ/A9NLVV4umRLqTVJLiysHzGLU54KcHUXWo6
s3snOVKsvsidhD2I7o+deYPVvFRXMRD80swxznYRk3wlqQgf2b8nQ+b2YQC8oFy+opECmcxKz6bs
AB4xDdnpI5LIKnzQVVr71SzCDlmkdzRTLYs4VLBWGo70E5DCAldxrBhEHBYfJ5AY1yTKMKVQOWU/
iBf4il5WrvCFXu93A0Yx8PW0V3vUgaHAGgRM/oup1CIbylMkWLc47YSdEne4laTZVes1e6xFlGsu
e4RkaLwWzB0E9trW/LIw0E/UbycLr6eZ4euX6OoVBD2sEa2CR3wDcvSJ7MmmlnddcIqwYp5TVbxH
cQUmiVW+jYLXArmgx/MhiLQal7O4T43iJhtK6U2FuSr4mw57wqpxtmSRZg+5wS1xl9GfXJDKvQ4b
C+FI8BSr0VNMp5jGAQaUDAcNbX124W5XRhQSEB/s9fUfrcSC4WFR+L/f/z7IGlvapc2jMlpU6Bq4
Ffs6ZTDlbxM3NPi8QhnTDNLUKXNJWqCQsf64iFH14qO41L2KkjrGqfD71f/27f/2GKYcg9ZkTL7C
+rcZ9JI1EhIG+vp8/9tf/P5eUEvy4uhTT3waSul//baWgpax//413od8E5mIrv71k399+fclQh1J
eW02mL7/57UFQQZ/EZYydXUWU/887//vp5TCiJ1XNUJaMfP7TNolsSn/OUr/fILfp0oRztm5Ilj/
vPDvY2VTrLlrqem0asp5h11Td6UCPWS9FBolpIq6/qBcr4Dfr1rojpswYDr7+4MGIyC9E66yDCcZ
EtSuw2KFv8oGuYOLopGncv/7TwCmqGQx70sZZ3Ud6v71z+9jljJFm7BIYaIUyeJ3fbYaHIr9r8E/
zaZuDUHuWKPLGdKgoo7QxWXP8npCo5wrtEO6sCe5KN+Lmpb/89V/Paaq5moTxNpvsG45yLVW+KpV
IO8nSn7UaC11mDD2+nrvyFpKGrPYsPuNClnjNUpniGPCY7HIYU/gdf7+M6+viNLt34+VOimfxqJh
ps6LPUWrAl/YIHgBsLLYVIr938eHYbKgf8rHKIHV2RsVO+6c1/z9IwToj5FEvLpFxhryLhrVVHLX
p4OqsqFHCRBjfcPVeqx/v/qvb+V57r1FPXBFHwGZVvv1HWQtwiuhxmnzaxD6/cpcXUW/30YVIaNm
BBhdXw1CzWofatSq3v9++89jXHcwTWw/3V0hue2vUDWuCcgPFHqC6r2CuPLJSqUW/9i4o5ceiXI+
vU570g93pJtscBT6w+y2xnbsnUTzrsv+dfR86pu2jlDHBeYxo3wJXGnZBTcfXk5+JFXeD26Nqz0g
WvCOBHM6GDScbrb9Zd9u8C647+uLHRmcSQu7ps3mNTGd4+Sku1fcka+m4OmX+YsH+g0vmNnBTVsd
S3+knCzyGze2nx9fg1uXUT7A9wCcC1zhPt6xCn7gvUk+S4AHn+fm2v6hh2XXG2m/OOMG48eIuW6D
p6yybjkhxRHHYkbKj1rzLa5PanHhsCw5MvkrpV4OD+1Vynk7S3vDWDPdERYXUPOWuNtG8r5u3S5A
uOCJAl1uBwWORQF+uerGLghxAtPKxe1VnnntgBAtOqus1McrhurelgJ3VAAcHrMUeKI9/BQm4lXb
yDZS5IjSxhxfeR/psUfASNBJDw+HirI9ejqTAvpiPtayJpo6cELNkIwUh28t1atWzRuJb1QI8Pe6
6iUqaFQeLIwmJYFHFLwd3SLd3O6/FPx1KGBGtsNb6b6qYiCag2YbqYNvmvQ2YhuuFUdt9zF25uLM
4n99selMUDtnoXxbVI/xg3Y8r162LsGq8Q7G7kxFJ9uIl4V57dSHLghqLgs7xNc1uzppOAHA1tY1
b+al3pnmJQuuzFgu/1NfSxcAItbVB3S+Wr0Jss3S+enLTDH4RbnghISChfzBVh+Lkyw5wyna0x+2
96ppj0/sMFFHjean+CX2W41jDYznU7yiH+KADd9kChd3jk4+vwSPjIpYpc5Z9NG7ixc9DZsY6/Xn
tn0SPXdiZD3Sa2tOHe2i/LsqNzI+JEd5TJ3ss8hPyah7efoiNV5DDyStT+IjQbUbAvps6yf4YrEI
f4Ix8FydIvnQnYvnrDoKux96AHY9vg+7KXvo5K3hofrVGDGqwDFABLAFpV9cQ2fMFeAkOtaIvfIz
/aAPpXN4TD64BHr8PaKxU6Vlk7j9bTjnf7BhNC9SAmnXR0dfzS7nKXnRqwcLY19aPUk4EuuHtnjn
zztipkkBHzfqpaVa3hDcATIAC5M7TXeBCN/5wvXIKeud12Uvfvn8sH+jVnIn+GxwBjbvGdJ+lwsp
W7bFj0XUkLO0j1Ll5MWF105mLshN9sPpR2LOTchvUkJUqxMXVxhtcO+sFxpn1gQ6c4pe+HA8JTdE
xIk12kdCP2t1vaJTfIxkCLI3W06FOgAcoqHFVsVrx4MqeAwGs/wj4Hft+g+u5LbZydLGEo5ReFql
xsZGqRwNAROq9bnhzRxMcHK/R6lA4Wc+19UTUvJe+QOH27dyt252Jfq4VY2FGtDjKePkKDSfbcDs
g03FRNno5fJxYHE/ZNjnsMqM81bqP5TgCq4YE88urx9SrHmMFXXxLoqdk5VXuTqZt0Xa151kC5yR
EcEf97dUzFRWdgN78UjyeYqo/PNa2CDH29YNGxZiG+49aoEaVJdNkHqmzXnvAbw66hdajtlLG0Rv
V+tuXjjDcrPluA7OBw32S2ef4+hR8+cv7mCdnvxaMmRD5KwSTaqu29y6oM39wCbg4xbMHIby9Ljk
jJ58xekw/GE/uOvYzRj7zqXEa/jSvv9iXEWjzHnmj5Z98aPxjctbORYv1Jlm4MuOaat80tD6oAcr
34TvhkLdnVsF5sv8JXqVS7hjs1VT1uTn2VNv+gX96u/Q9Mv5sxnoFYxwxBTaIODfMHKcOQbU3ahi
+HSJe8hPmPUvszcSs/3EyBkfOXHQjjhaRv/MW1D5ZQ02mdtx8ZqTRzDdzIsz+jCUwrnhc6Um0yJk
pb3krzOHChzcjR2cJ7lbvDBY9hs297gr2J9FzFpE5aEjOeoXM2Um5aonSrTzix/hXjK5Yzjcc7Io
48gXkjbU0M13FinXPaTT+7t6E07fU+CKXxw6oKjYTBBfsCDLfp8+eaWSwrCrxbsl4M53+ClD9e/L
K7kvGE55xFH/Ydxdjj5uwQd8f2+mbd2NB6Y/zqPhc4Cij/GLL/xxw13NLIJyJM08uoPMw0zsIid6
nQnVDaODtBeeEWib6FPBbQN/5Yq8JMaGyWx5WDijXFq818KOnfzIxp7LobER5+4VDhdLSaII+ciO
+PXBlcd0YTiB3e1r8Kcb88JZsh646xdmYijsTno0HnKej/nAfzXubMOOdLZwo2z4dQYFxRcvwkl4
lvacJP57TV4m54uDoN8wgDKWMBecOOJ8yefnY3HxM4Xi3uM+1Q4VIY98SOmB6UXTN1r5kr3IN05j
eWR6Dm7GqXO5ohXGKN9CG7aOTMaJ2U/D4cHUxNMmH1FxkDl/UPgw52x5RVCn4ca0q5k3PaLLYHnC
5wTkd2KopM7qMYq2b+/8MWuUnEvaykGKsXAqADEeOfEMPtkLw6C0586jX3LkkzEGvDG5a6d3PoVy
59Ngd2QO5ciiG3VbweOljPt70x5jJtQ7/1DxBANEPtETl32+m8lGeugFLujK5bwUqMa86KPQDi3z
5A5l+IZRkouVng9vwPA5wnmzUR4Y//mrab1I9cnjMst+eFtM/rwEW/Fl2zfbKri2X9zWgeFzVsCH
MGVDw+ON8dLWiWiOeMcqSjjyl7O+nczbepWquLp9DHxcJ6If1HgjzxOLBfSg1+yHWjwYgjF8BBq3
+BiFb9QPMJbo/TPzJsogdHNIEiEWjFcOQXmMrwluydFHTpTvBgS1bnEI+t1a0+eqBx6jov5obVCD
OcKCuT8Jj6Dd4+3EIdakfWW1R4ofwCvsqG35vab31EE/ECq1XRS28LvO8GhqEQVatdemcTr9qaJ9
kMmgKSRHO32YNzbpdkU01Vaa1kEOAqUFD+ccGs/XuX4rch9jcHwfOfEi1QAnpNcPgR2hk5N23c4I
luN68CW4WSzRQI7eXkm5VWqPZVPlMq2aSEtuMhDq/MIQZVCWGL+mvUSYQLwWASqHjsg70+nI04xx
4qgojRpmtal2A6+0TlX5op10a19xEmmIgOYJvKI4WxMC6fUyMMtT1ay1Yec5xFu3gHFqvHm+sjIX
Rx8gDDjBihWxelA3ouLCjq9YuXJ+HsOTVsIuOkT5N7JP4YWp1XhO2FFyAYeuwn0KWvlSs6ZZL7Aj
ciVe/PbFNct0zjqbazffTjj0ro3qte/D7OAS7+idE0qsefXb3O/EXeBxovseSZk3qR5zYFEcIvPc
8e3DhHxZdBBYDxaqQtf3fQY5WtvCM7GDXGnlG+MVV8AkOug6xMnrrRMEL95WXJ3UeGO5qV+OWCZ/
h5WZbjuKyB1NQXYYrFYmR/xjrnofVxCfxuHAG2bHwbXlw4Rp2e8wvbJ2s+XKNp+KxKHuyCKdGaPt
t9IZpyprA+gJEQvhkQnKUU7TvJXDTX5sv6b2J4daKjzQ3Svw0z122l5+ku4g1FzVIAiVwZj9xgHV
r8nSmAFZ3SsElQZU2TNxutZUpIESbY1Pq5HY8Efvtay7yQcUEphwWWzdsmSvdS+EtKn7kC2qF+eP
S3PgUJi7/F6Vu8nYqxr6PQCdNoqhHP3EYUkv8QMqE2dyNS6uLQvbxuUC7BAi5YRtsSBRTu07+keu
ayZSVq3do07gFz04OIAO2e5n026/uOXKBFOYnRggYHhuLbcT7kfaDCzkrE1RkLPoYbx4pd40U48P
ESfY9Vf3wzRlHKzCBZYgIKCxObmR6nfpqUw2obAlMzk/oRdUNjQ7WxyBzpLfae7WezotdE8iT6SA
yNIlh7YZ2jgTVXxszty4Oi2xkXKtvgNEBmtGcKaGRu3ZVK4wloX1EkJkydkc+j8m8tprLQC783KB
cuwfM7ri0y76l9V6ou0T4Y2sEfR2k3ISajwrQCB84WWNrzrPBaTcjcrIjyNkeps05EdAOYniRkz+
jUzHnt97/D2Vn5R7k5/QPSJ5FPQXyq/+ATiLJX7QUOej6LFfAQRg9axvjNLVRS91zKdHYEZedP5d
mMCAYnN0t87cOMajBW/6O3yer0x4Foyh+KBC96Oyi2Y1DbcDhQBm3RxEbF8cE4VliC8485+QIv0j
dpj0UDAN2sWr0Hv4IoMnjEsVVUKvj5RyQxToXkwA8gvdSLPnQXtsKQyrmwTZYsed1ImYIO+4Hyka
Dwsw+ZCdE2Zh8AEocxtHewzICLOVP5ni5C/BXYX+IeR2A7/iFp6o72qPVk+S0ycylqHYVbU/0oy8
4WREdc0wJt2Do/XY1RK6UjPlshy2eEiYFTnNcL5i35SPQcf4AiUvtrkUDJtn4lxnyrY2jlp3bmi0
N4d5eIi1azg+LdmbOrhlNPtR9L4KxKjoIl20c7UGfIHo4Ci1TnPJvghj7R+K9/FeZ2zlN8zAjJIH
tE2b+DhvZsRa+/bIrCwXDu605pP/R5fsIj93VxoxqKHS3KYYrQ8XazgjewjUjTpCS3PCxBVOOaqj
zsVRICE8+GDEwBySiFAP7ZoSbQt3x20d7VjtdH/ec+zGGv/pHc3PUTtGjG5udwwlRkLI3ywPPkz/
FG6Xp9RNR/aWUeGGHJFh1xJ5rN9RL6CMdWNjv03WuCT2e84SfUBfuYoUCDfVTnXKu+VJHmMmk7lb
v+DjMk/6M0UWV6Y0LJ5UjR3GHt1499oNHkbagk47hbtVz+iJ+ADYX20jT2KNEmx0wW6yU5xS3E8P
IQt6OIyHw5yDZ7X1h/BQ++Gz3G9xPKR+mqDUsqMLo6n6np6mA+ntyjZPXWWrbPJHSwRwd4wYzjYS
ovUDwd8bKt6MCuBgthO+e3qdH8QQilw+TvNGbBXNn03wXvsiuk7Vh1Sp77FyHfsdTvD6egvO2iY6
GheBkoJtXEq3PIC/n27xthfciFWofMx/JrZ3lxpR9lPsZp6OiX5509/De//ciVhi9sBqn1WO+JZ3
3DrJcgRvnXUI1m2m1VfpUSN994TZoZQPpek27Y0TDWST0cPOnQR3eOzR2sID1ZQoMVhs+eVprH/H
xNKxGPPPFZnUO8Nt35JXRlHxnQ5Z6KOp7ZQd0rykOZQqOgw8525f3/G/kBLBXSw91up1rmzJQFO5
M6UfVl1ms2WNgAsAyHfBqjvPof82imi/s3VidcgKgVQb1qLExZ+tZsIqF76t/y8RZQssijbJEbPx
fnHD3Gl3jYPCbpIP0WRn1FV4L+Eu1xW289i2HILkj+ObgQSBNa35mh9jP9dMp49nv3lFowA/Dfjq
INqhWwkHmlnsqmjp0GozEQbhzbf7B9XczCeZiBYaMxi1CUoGG9Ttin4rE8Rn+CMoADV5ZrnJDn1+
S+UN8AeW+pVrWNdFeqDUL+6Kdc+OkgTo/oZ9GvM/1QzhNHsfXAX4BVj25j5tmzm5F3i7nM6NztF2
/EPrj11TgeGBvokdPmfwWG+G272SZoLEwo5fesMLiy3wFjt4X0fv8LmjNWQrHrrEn/i1/8SHW1J+
30hfGtWTjYVyFlwr7pyd2B7T+d7+ZAjsFRQTjOPWSeDj1A73xQ/ic8Y41AWsOI4kQtMWpwElt0fK
ATJllMit7QxENloHXFX4phxWCIzyKDoqsibeKuLhnRaTl61tzR2L/NtS70GYP66BGglS94/yoYkA
HCDGOaB/ojhknaMLxBUJbeuryVw1Yr5yMDwEfxIIlSlUnf7YKpricBgLAKj7+L0nRBt21bp7iV4G
ye+Jr0EN+iggY2L7bNXv1Qsl1a8ueWClJfi5eu27DUJkq9xL+P8nKJrlsmXoSPfWYEPicobdeJZe
zfdesP3aB+N/5JZUvOHWvervEaMoLXEP/IHDrASLI0yuKXLITMPLavfQD212gT/5WS6/SZFHtHFU
HifWE8+GYcvDKf2Q2feG7sIlUtqSF3MPBo1LkwARd/FafVaf5Zd10vYNO3vqGhfkAqgFlPqWcUP3
kzPYk8tS5TvBqEBAdXy1zsqBqyPeIt4FC3KZqgcsWfGerFHpJzh2n/Fz9Vq566rsEjwV8HC7SwjF
Gq/XBFs6+K5blbtlHQyYkrLYK+RnE934dwcU1lm24YHSgOHKhiu4KoObzQqAAXgb+8Mnem174Pbh
WSOabodp220ntAjOehy3jCThA8vbk3Wua/up8spzarwtlNE8EbgePEDEG7dH6xze6VchymVoEW/U
2F4+aADp62j7Er2yhCJmLudljZKRzrxmloefBrg+w/7wCqWm3FAXB5YJy862KH7aiSezj/fzk/Y6
/ZEp/N6Vx/I52PV4iF/j/fTElfhd4xwragraL2q4Nx6fVIHP9lU78bNkG+cAdQO093O6F874L3Iu
heCabTryUPwVbO2E9xzJon1JscXLriy+LQfd0fcszqhupPJDNwbbdNx11pNRCsdOCK/h2k8J84m9
/++Xo7L2gtDyPiDRtLxwLKFjdjAOx7XvM/eCgcBroPUx0gH6fcyq40OFjsdP1xZWtOLAkEhQ75Eb
SpLJMs7Yav/zE+xyBejd/3yrhgO6B/GpE3EEdmsT7vfvf//5/dVOTXimOdUi1JY148D/+/ep3Ei7
cNzjdmn2naDX//wTrt/+PhZUKwMugituoRly0dfnBB7861f/6y9/n0Mr6RX9fTYShUovS9ubppmI
/0g4oFG7DWq6Rb//hPX6Gr9fajTsJfiX/Mg0UlymMA8Lv52iw99fH/7nbf59DPo3LI+/3//+To6/
YstU4/3X43+//eerKI+IrFqf9e9PUjVCX461Y/P3B8j6eZHf70GgQ8arKlBB63v918v/fmwUoSF7
5Znbqg1ZQHJP55U1uCijKH6tNdyYOPuhsijo1fkuGeqtphmRR2efTBClPoUrRTNOqF0typOUAv1T
xlsrWdu+YvuXKiohDp226ZFPNBAxuo6pXY/MxxgHrZl2p1aV75bR+XOBjrITKaMJ2PZ6+BHkl0Bd
xYIrWAhGVOo/s6CmDlreAswmwvs4Mf0hlyQqxphph0EiWQZZQRoY1lbRkMlG6Ws2JsAPAFB1IJ/H
XHyqfrU+6TDxlNMzYeaMgmVyG8flgKcptkU8dwOmLmkr4w+YVNaWdXpN8rcwZJ1ClQOwwArT2gnt
xFIxyanKkR1iNQTkRlifMWqrEigdRQmvywcZjnujJ5tHS4S9mjfPVSx8iPryUGikrYWfIw7EFnxq
iEZAt+TL0uDtQ6MC7rDUZBef+MnoJQqgEDmCwLhPyEWdySyuSM1Ix2ywV4cp6kh2AHRfmUU06z0M
EetVKgWdchyEU5Sdx8D4nrtJ3qSV/AclyUkMjbcwRcIq94s/pV+StMfm9FWMDYwOuEP0NwF15P1P
VJiftJGLQy8qKzF8ifwojr1K2C410kRNYzvdyStvpng1ZlJmO2nf1PMeMckuz+mzLMFxiuXHthmu
8wxAYGxQRxX7GWZw0hSIsjovhwrZjDprMYZ7WG0cdPm5t/zBfNLVBcawIaPSX3xJNw8hNc9Ou3OY
PltEf5KVXTBwEnqr4yqDG7tIobtybCqqHjnHTEmk7yrpP1v8NDQbVFZ7zPENIheO2Ez6FJDnBtCs
Fh2ixQQUIqk8vDIBa0XfVNNDHVbq15LSLgo0CKTzW1411EFhsdjDaruF9iGFBUiXXjiM2MgntSy2
aW34U04ZTOvZU6lrn5qFZZII8y6qkz9l7qiyIW7CfHwGzM+g12mVDXJg2g1pcgRqhWhXmzatANYp
FzMYq634vlTgjmrZFDaDwn4yl1+mXip3pFPdU31hSJEltDIt9E8DezXawHf2+nSfQkfKUF7GDaBg
Rf3mSiIuqXsJRvOjm/VLQFd6MZBqLOL0PE0ENGWx2+g1yt0hJ4JPPM1GeDOiYp9L0PNqOCQnZZQf
p5cmp6CTWYO8S+hlVnJHhnesPiu9CUNWkz/qL1GxfrATDrs1dWKYahxAxnyQNSnwxpont+aZyWvA
GqzF4Hxr0KqRtpci4Qwn2kPhG5wRvx6spPuWxpWHzuaBVLJn1OQNQkzUt3MdnpZB+9AL5AtTyTqa
jtiSW/XqKqJrMZd/YJS5c6D0l1QsTScF3UIwvFRju5Oa2fLUMPgJFHAUY/8GeYdmozjttUzXXYls
t0s0SyZqdAyCWf7TGIHTWSOzuGk+NAHELvzdYjH8EF18Q+0co2NgWxgE8eRgijtgs3+NgU9yssYO
PxtAqdmi2ZGZdepWL5mUaz6gpnMlCC8R9yZHV3uLdavyJIGKTCzuzHCmV4k/E0PZfR6l1wEnJtMt
+VWiwI45jjTMCbNCeWiOwFKNO6XVT5opHfQYZ5Eyi+c8ylipjuG1/B6aCowTfR6NBmS+V6AnbWo1
NjAkrWiuwOl1o3XlIaPWpsnrkpCOSzDHe8vs7+VC91MTKHsKjD3bJguomE3xNcrqu1a1z3Uxnjnm
56WRtzUL2qlP6JoK4mtoUvRKYRphTM+XxReq6hqrIGSEgokB5rxok2b4o4JBKSfVDhUdc0QZXWHt
pEiDMyryYuokBEkT+WAhDdYGFF26aGtq2jmgob+IwSNpfel+VJ3yVp3Vu1BNP1MGb4iX0afZLMkO
afB0MAK2/IzfWV2WdpWqiBGRwhndre3jny6W5yv4bLdZQtTqqgWLZJ0FkT2UXm4OMeVBkn6Ttn5L
J7KI2q64KFeFSohQoWDJv7WcmPo/ukq7AHRc1n3qMAzg98kjnC+xwHS+4KpL9nL+IATNOZzq9oy6
elWVUlCXYKmvPuEteQB0a7r8RYj6T01WQEXJa6trrdWpDehO2PFjCZyoJsEv1hd4BvQmkX0COkI4
V9H3rGYE7LIrZNVemAzDF0v8WEUqYDWjYl51FEFMtL1TVV4VeCwbpLjEAgTjqzhZsx2rJkG15OYV
kwwnwtJexUZkxS4WXLU9oSF6kz6Ji/yFJ9It234PaWcKKdZWGqunDHGJIRELksy6dlQSKukdu8+I
ihiENHAZQ5CBf1RLyRkxZIHT7o+GEtBu+j/cncly5EiWZX+lpPYIAaCAArqlzQMn4+DDBuJOd8cM
KObh6/soI0syK6W7RWpbi7SMoJMeJM0MeHrfvefarBniSOE1garj5H50HyM5qhLTZyCWDyo3mju7
QzIqSyTaEUE/Dx+oPoi2CSx+vlv2JFU1L0w6DkK7rm5DR2nb6IH1lBRWEoM62xEhP+oUZoJxUI9a
JyMX1yOMDPrDyeXfxfP/a5NghLCog/1/J8Euv6t++MiX/xYf+/uL/isK5vwFRtNxCXZJ2qr9fwbB
1F/kwwLp+MKXnucL5z//4x9BMKH+InRtetdtIaXr2PRe/1cQTP7lkQATioSYI23Hl//5PwmC/Xu5
M0RHR7qhr4TgOuu6/9Z9K6RIWojH8Xmad1lVMCPnjcbsIEmG1Tq6j1R89oO1BXXrvZbUBLILqpKj
PT+nFrEaa5pPVW8wEW3G/SnAlgOTbkaQQWuWlGPdeZ+9eJpauYLkbZJnL7kFBmGaKcWxZb8tIhsN
XqXRaWqm3627T51h/fEvT8n/Je7mcgX597iby2/Kx1zpEjNz7H+Pu5HNWfzcDeUpalfUYr/fz4Dn
OMhw2okMR5thEflMkUlXxh5HRSIPdeiBouiAHMDNqxz7vYrEefVtfWDmgY6UZ/j8W3WXyGjXKjGc
B+W8yT7oNs5QvxCr/OmRxXn6fMBUTaqboqZdpEg+sBmGUnxKrRL3oG5MwV61w3pOTwuFrdMFfhXA
KWs4pnRp75hgEOkiFxdWl8d8796PXOgGi9WiWES1r6GVOGdpHlQPf7rE4mhX7BbNQ9dPNvNlHZxW
6/mfH1YB6eC1jKtd1ottp9CQ8Ouv58+HJO0RpR2Fg2YomvPnw5gCtRZR9DynNQ2h9MGzMZdltq8j
8a0+6sD9PdZoTIvHsb9uIU7HLDuBhJAqTlzIuwO/s0qRcifcYZ+1FceHSqqHtM4rqDADlGsxND7F
qcX64XjlghL0XORzfl6nhAbTkmqwgoZhXZe4aaTQOz+HZU69J/ST3lb/8vD5MUsH285bgqOG5n2g
9OVpNp/V8fIj9WT0wgRdrADzVReC4x6FjrvA4ZPvgGTEeGdwJAzIrU0x+ufPf1pWVvHdl9xqyIY7
aD8SLiJ6Hz0WRXPU8RriZoTye47UMp473g7bycJIHaap3HgCvELUNz/cfADBREXUGUZQd16E82z3
fGilFKMkHHZVlCrducmod58PWuIxF3GdXkbLTwkNdvMer+/754c+H+J45g9LmNXEPZ9XOwE+XwyD
df580OEfpyadUADowrH/XUP6gvp2lT4vKoY7eCAr8j00ZtxCsF7YC2Hra1eIh2rYjY2gMa41TtKa
RkX3eyi/2UNHS1NiVxxAh+5s2fwYOuXcUAs2XhbGVVyj2anXHqJFijFEV4iRa3Zux8tkRJI4WLEz
jOCk/E69K5mV+6jKeKkytkNXl6cu68lqLLGEHZe+xtRRIehBxJyfhtJJ0eLy+2Io00Oj4i1b7fDo
KiC5vDeOQcYgYMH7RxdX/KdTiSE6n/sFkmhxLWxqX7AaCwoul4kCpu+DNziYGULu8mg7h8GA2QV+
gvNss4d0GjY3ZACfLS3x3hIxhY4mZ0pivvD1hng0uLTSzOTs/WHeJU2B4rYwxCa+d84Ub9FyZCNj
1xwB3WYfDqysITNvItld8qZOt67u39u0/8GBxTrPNJStoXOKQljZQzBehikpOF82L7FexovPNmb0
9J6qmLemBHqgNTfyrvdaUh0skMpw58ds0mWhv4mJ7kHqfc5B43fYaxLs0xZ9jrj54fM5CqnC4Yrn
NNV71UtYanmxnsb4o+YMeG7MQ8FmbbJN9xErcFXU3ebzQskNszl65YjSQ8pgncvnjkTJtrQhs3lA
uHdl9QrvqOHEjDWhr8FQ5KHGJTHPPvYKnNFCF49WJ5ZzDc3ppOK3RM/iPOfVRfb5HxWzRl3wg+dw
IHN3/J3V1K+scbYHf3HtnCkhAEn+LPCwBDoOi/vinVhmfUomCm6WiEEO4MnfjM4wtTgbZJI4MkjK
gdjKOWksd5M1+esUs6FvxBv06/O6hBZO9OahHhoU8TD6vQQvXlx9Z+hsdho/qnmZL0V1LgCfHCQ2
/Irm0V1TxOs5VvgK2yrAihR3vIRbkD9y5btE8swCr+f1gPwwdpwABtq/zsgQriu7fdy57xEtREeu
E7dAvHcOZUSQVDqaWhCaeUHcxjzkc/EnrS6KPt/MTpNo3PXw7O7I7J9UiwciyUEHRXawXZvBf3DQ
wzwkIEKB1HlCHpt5ciY/94+pRtwkzmjIEkCB1eoidXIyCdr+5EGWu1TiVswe5ZbSvi8T8c3D6pSN
WO70b7mwXA4tUs9dJrctSRTlVP69xOOzlAM4wZ5QWQ6pBFfNuBdLH8CQo9NFpORao3xdwUeRsK7t
boeApfchM/hdlLvs4Rb1c87qfWrl0fMat8OdjTKxVf4IfzkmCJafGg45+0wW1KcTXaHEojp2LplC
vHu9Xo5ZyQbHUREbuyLf1mnzxXUSlhyKDKbAD93STHxOxvZn0GJpELFg+zxb2GgoRIb5Bg2BYnWT
pjxC+aYAyK4ZmpPBOdbRCsKTVE3e4KPEStyJMdgI3c271QLa44OUj/qUDavCPVuoZtqoAdltJfZV
GyI/RDMQLpb1LDvz5/Sc1aV7diFIh7hkLfkBq5z/16iAnettfcnnw5GiiHNMF3BdEJtoVdsVvtuR
s+W6FYQcdDCFpjaT2XTjiEGeqxbUKodUdUq3eZG6uPcCQsdFAXGD1M4OVtbeXMr2oq8fZ1eWbxVu
azf/IpVi2pPTeJe6vtyNbfu01qQR6/wM7sLmdISSoLPtFODPW+cBUZyyHGvQ9WUYv/u9/54WJF04
WAZoorwsHS+3tmDKOPaolUQ83vJ0mHZ1z9OvSWgjHcsBkiRDIc2nHNa6/NowsX0p6kc/uUUooY9T
HH4j9N9uu5XiMdTWnESUo4KvhdL9xqssooCd8A7uEuLTDIOvmavwcQ5s/agScZ4Wmq2eymQ6eHX0
NaFv9qD19NpMVHEI+KJFwGSypCzaQnufEbnA+98MW5riyNU5PkCgoJKnTCPFdH+svPcuAwB7womH
PvRR2wexqyoaR9fUq3/UncBd1Ru4kcyoGagBb/l5xNaj6PJNaTECD5E+t3HcXwPVcAt59dzSPULc
Izre3Icuv5g0a+DXdKfQ9OXNikO0HU8UbAGxCZf3EG93ONOMA6oPL3fH69SHoi11cAnYXaD2/aIu
kuPyWn31fNZlGl+B9Or7vkC3q6yuwp0Q4inJxbJTQSJ/BKjW+FDWGFi4d67Ik9+1eUNQol6umobh
A+Mfay0kclqYuMrotrzHwNH0VNm05c9QhVg+md2z7hdP+kstxmcWFKTYivLJ2DeKAm5s52ao8gqk
kXbeaF1mzoszHJHOdl4q/Mxq+bkaPwilcofKF/umiTYy9p6DFcG3CpxjWdnOhh4ksoIzrOuoYocq
duMwZxwYQozucNk2hGt+sy50mlg+r3MIDr1y761wug9lTo1x31LBl6i9Gw2oxCGzVP6VHCJ4ruyH
7NllJp44jVa/7/mWt7kEEIh0/+TUEWvTKfYRpbAEkZMbDpHFfjlq7urUBaDTJikhiyHfum39pV9+
LRWR67iiOL1RLQwGFzzr0MDAmt+J4H6tdPRSAzkFicx+joqpfbDCvVHzO7VAh2AmrCRgbqWJtaky
BDHywpugPRGMYqFoivtcp9yKbka8Yj1FyYEfUnjjwPvu+z2sQfh8zmzTiNc/jDo+xjzL+yosqn2O
EBI3hkKAIdD3u4tYi/emgdAnPKqsWHvaTrzuvJFeyYqWwLlyq4sDjSBR4e96+DF17hv3mwNMHLmV
/vBHu+OpWWderynb+G5dsb6u1h+QBTRUlmjLE/lri2yIquOLlT+vjNm3zkCjRQvUO11vjpveMkP5
l3bcbxP/Y62+IaCUaA+MQaOLYYzBNPb1LcEHYRX2WxnlNhiPiiBMweJRZ18aG5OnHNGi4nA9VRkL
uYXOuaQvqRdChLljtbkkMc+ts1647+vnKH+gA6mJkZKlFj8nJ7+1hGoPJUTQg/bT+2gJF/or5JPb
e9NuouaZwUjAGGZ+stcpBf1zmknZH1ephv0EgBGGQD4fGg22JPfRciMHbEcwTXeE1yjhxBW4FNiS
IvxDW2E7QDtjCNujAuppED6zzSAZh9lbU9TPwp+mU+s8TTnzeMvP7JNGAy8c4LfAByJr/2Kxplgb
8HixOVX5gAFQqhC3UrwvgA9hCRK9EOtWrJkDEa37GtTx48zWNQJJ0NBvumsTfui59OCicC3s7bWA
Yaa+e0K7913MrgofPBaPFaf0YzU3724JfpqdCrjP2OdKjjTAHfP3YAHTVvlWV5HCYDveVZrQrrK9
mZOddUsiu93PVNwDMW/L/RoUtLi13mvemF8p10IJn7GLNE79uadjFAE1z3GZWpV8rC0BXxS05nbo
2odwIPA3DyyR3NT9EUPs3gnHfaxWrl5h7kBe8d9g1tzbbfgRxdMzPKdgIwuuEl7hFrs8/8icwN+O
qf/N91hN20mZM1jhtXXIz4G2BpyK33atQKPgp6OJodE4lQpP1nvOZmyzvRF0GMQMJsfYwfGU9g9F
JRgFF72x5j/Dkn6bUqyIseu8qxYNZOnOQzJ96L7QJwzg7BbSg5r86C4n4L7rs7S+RJMZShzPw8NY
fAxdcoU39VGbdqSBI2Jd1HDyh9MwQdZQhPX4NalH1xGXYADwXf+ZaO18tSxmDptIStqdREwmrCxl
e6DH4cOn0WOXy+XJkjbsPNvfOR2bkcQ31uFVHuS8GoTqjOnZpfLclBa2Q+ph9kYuTrP0JFzMwonN
LhBkdX6HaDVvwpwRPigxmgvKAUHY5Ie+T+iLmEHUStU+WzJ+q0zhaaaQDfP8piv9W0isF5xFWPG5
O3vvBcv3ce7wA2YBb/rpezGELylFhaNloK8j30PB9kvUKgKn/T1ggrcnwS1sDhA8I+srCN4jzcyP
wE8qcI7NC38xY1PGBawL8682Jeuk7CH+ze28tUOGvL7Ok31PMfOlpsCqmAB9xuzhFsvd8TauOOoy
Q8dXmdM9TGd3wFAUPwyc5TbZpIe7qqi3OmEplmUS5h/r/BqWDXsqZPqRw6UsFixn8cTqlQnbV3rE
qBRm23oGALqu+tWGxrmXpUsyJ8ObkgzMgNH6YP5Xgn5IFeaRPCd1qvN9739DQeTlOlOQs+D/GRhI
loFuRzv5WsNFuVNWfWFLEhLXhMUJ5qOb65yJgbcDYwFlqkVKuqWk3p4tMwYl7X4JryOgUWoeJObF
ghO4G3UbO8f37nczlwBAsJZyv3srQbkoh+k+1RraBvteXag/IDFeNIvNpPhtoQWAmqROns7PbeL5
T76tAD6MPeEPHyC/W9rAYLv3rA4OoR+9KSGX3awwQDNEbkQbGUR39Mx+BicDMrrPsYhgS0HSMfwV
Wam9WW8KNOCQOedoqRk3pormyAzXWJV30V1qcAc0iilshLY7AntFeOTm+JGCAdnWLlY3LwDB0+Uu
Z3nuE/E8z8eIpp27aLJ5s7Hniroo2kwL0MfZxUxhaxoB50b6eyC9xm8nAmweSXyIOrXTAheckvon
aCPaLpL0Fpl3ZDzCZ1c6uyTRIA5LlCCfuNyQqGCNvfdidPLDrBp6nqyPaQLiFvXf02TFVx4cAZTf
t74Hh/Kea8g4WC+s1ti9puXrEj9q6eEn61mUjYpPm47uED20c4RgR9IzD8V3w1Ua92u+TH8YLRKr
ufkZztjQp0gpalbgFjPlxDkkwM4SnEMu7bTuF8EvkCn/bXYoovdWE96nnBUW8l0mee7amJBlz0V0
BebHJnqkPJPFbliTm5miP8xVIxyj5db0UXws8ohsriJcbrXnoe2Onaqvrsc0j9lgPipnfRPN/IJj
4LEPPXubyOS3hmAla6iK0+Lf/KJ59xLvOWPH4Q/vte89draENkQjETNFQNmGF+QvveDdMjL1J6V7
I3eCeaHeVXQJEinFtQW5E2o70XHTdBt9izjdWEOKVIU3tKIbOGEz2k6cWuyKK215GurhqKz+0Tbv
NVH/btrqSx1wllhnTlxj/7ESfce9ix+bU/lTP3R6N6r+tcV0FTkvlvSwEtfWn65f7sM4JMVAUeWG
V88MtKzkztvOH1C9jgHsqs3o4CxprR+wF3q83haY21L8ZGDbTCke2KGLv4KWPS1DGnCIHuy7fkyf
OswMmfzjjvkDVWJoZU78IxHqKeLEmdb6UVbeH8sqaVLgZ7am/k1iey8HLuShneLldAgR8Uxtgsxj
XVbU56YKMUhiJqMQfTRkD28+FfwWH7R9P8epexKZPuWMqZuqDSOovcrZBzasG87B+0JT8jrT+cv0
deYEQuV0Avdz3HYGWlEYfMXCJGlwFj4GSTcFcJEY1EVsmBecFQwCA6nv3aJw5lgwcoAzdjh04EaX
JemNucVWoDu9j+3cfowrDTIRsEfk0TVv0BuAljemoTUwUI7Q4DlmA+qIDLKjgN3B4hBolsF55HA9
agP4SA3qY7a7S8Qu/44RGwlznT7KHg/dOOS7sMYJqSfO5rIMWySCjOmV3uX+YfKa93zvGNQIRg13
b6fee2gwJFQays2sC+CmbLoFrJLCQEsWXkZ3qQGZOAZpEsI2SQ3kRK35ly6D82l1tyYqBG6DpHiZ
7TMXIsChBpVi1KcjW9bvdV++qbamj51dvMesu7GeC5ncOzrjN13BlU36cb5itvrVJ4CnvNRzDvXC
Kq8ReXAfMeQza8EUKtV8osPSe6ATkRE1XFgme+tFESsCK5Ddw30jqsuu0F24h3AFLSHHJAYhA/AT
o6fBytQawAwdPdMmWoHOtMfCIGhSA6NZHUxGBk8T4viyJ+/eHXIN14EkcV1uVQ/3uFgQKntGS35u
gWjLrnkwCJzIwHDU6rmsZV9dm5ae1SskO/yU5fGYPS0WgX9Iqa8TxIFtbUA7qOMgUUHvcI0L75qK
r9MTMcQqgkclwUzNBtpTQu9RBuOTkqtJ4PpoA/hhSuby9Qn9CdqfaTn/0sgy56CiNlMXT0WFOXxc
R73XkQ08SMppF2XBzxZQVBeE0XsViocgHn7OaD+XpiYsx16s28+TdacMbjdyR1gSkYDA23bgi5iR
JGiLM0r8jyzH7D+6OOM5OK7glMrf2eIXuwgi4Z0bciLwItyZli6ewe1QZ5GjzyFf7/PMKQ78KMce
Hv9tanlzz3Cg0rGZHmwreacYOz2Hev7RZ01zbSuCC2GsQRYZiBMFMnfCYJ0S+E4LnCfPAJ9sgpg9
C2rbTSiTaJniREZEdFnEY9oEwJwxcPGuDebjEOByLhO18yYwTVnmLVQHP1ojOJ7M1sNzWtk7u8XH
Ivtm61PdUXn+qWr/tLE1XXnyfk0NQKsMspUxILCzs66BPaaXIPwq2IkcupwRP7Ca9X7o/LfJFfUj
pO5KuFuPgzNJkgO55npTmhr0qWbVFCadPs9jyzsU/nDRn03REQOnvCLNdnthcF0d3K5gWG7xkt30
ktz3cL1s7h45nK/cAL+aiWc04AyqPmFg6e/GwME0lDCOy9E5Cv+MWIILgxHDrNgwADcAifKJLNRA
m63Bjlnwxzw4ZEhH04FLIf4OgrWVgZX5UMsigy9zDcisg2iWQjbrOSNh2+EWD+PvfTL4M4rqHxzV
/ahyERKqBTOVGlhaaiusLPWrYzBqkQGqFZDVBoNYiyNOHHbuPa8Gv8apjp4KmiHuKCf6otkS7KF/
x2t+6akTu1uhuA2OuHVQ3RKDdxMG9DYZ5BsTxGAQcLGBwaVQ4TJAWpyByF87wXh0DTpunK5Bj45Z
YMDb6BDvThKRWs3zZNe6WGYCJ7mfiaT7BkoXGjxdakB1hUHW4dc41jDsdN+Adyimh8mltjZsHvyz
5SlCMFFDbNFg8Aw+UN8D3PZuHZQ80PZMzOY0meQz9Xbaw7Ic0FORdL89i+8zyTAjUwi9lbZ33zqo
oSNMvhI2X24gfSKqL5VqvnqTiTpG6Cul3FOB7XNN7JKjB+vPN9A/5rt16xoQYGCQgJmBAyZQAuna
XGMwgAEkAArM/kQ1AfGAnZ0zeAt6Xf4QgRzkcJUcIGntQd38mDWcN1fXLlLiQIwBYmHQ/i6mEe8z
4F0OYApPo+Vhd46e2lJ4V7upbnnOAS83LETeeo8hcMSYUM/YQUtcrPBLQ5lbnUzJNWfbvVUZ2066
UfaGHjga6uJi+ItWDxccbekx59i8a7roECbS3grib6PoF2jAeHVG4hI8efNr4H+nrfYhNcxH1m/D
2TEcSG4lruFCBoYQKQwrMi5ZSwuDjzQcyd4QJQvQkgOISQ1qUhnmJMJisR01F4ESeSYbjG6/Ejoo
OlJvecS6Xs5Vvv0Grav+koweX90Nu9Ye1S6ljOgBxOl06XsCYK0xm06SOz14SYjf19KhC2BN6w7D
Hz1cbjrdphwGXv7aF/m6y5oEvwC5UbKM8763E/AOjuU+g2rbgUJ/y2l9O85p6xK7TWz4a/XBdcHZ
c+f7YGxYt72BfrrQP3ODAU0NEDQ1aFBtIKEZtFCMuAz3BiA6raBEWYvhv4UuGgOnhb9p3UBwBvxe
QJAGBkYajmBJC/xebfG8lh7FoSngUlo+bj4k0+UTafoJN4XQNxrcqRe4+EUZ1GeDQo0MFDXvH9vh
T2RQqasLNLWzVpz5Uc+3TUYjxwE1uAMvt+c6wOs1UjrRR8hyE40Gj4Pt/CyXhVah3HrshnHYMPFf
LYNwHQ3MFSDdURJ4tD0wry1pD8eAXycIsBUk2NYNrsVI5YkhxJLqDwhr2LybtNeIXQz7K6i9YwzB
bzM4k3cA6UoGMQQPHhoIrZPAkzBY2t4Aaj2Dqg1h1g5fMvi1VTswIvfFpmjFN+XX1S8hy7Nf7iBk
1PdZEhBdEsMhgJ92aC0uLxpQ7goxV1ugc1cYuiksXX+cyFXNIaAWLhclDpoNjG+5HWtDsU+J6E3T
rY64/PREOWHTdRSS45NIRfwTX20OwglTqM4gqlsdMrxB/lLRcfVlnOyzubwOQz7chRwcWG/MeEBj
61ToYbw4UIQHgxMe5q+twQvbBjQMaXUHate+5gZCXBocsTZgYu2BKMY0THPDFPBMLdZ3JGPvTFfM
s5zyZTtO60+mDTJt7Y/CwI97KMiYf8kDGTAy527gOLCScwNN9hbwycLMNxKGit216U5PWfAAq5YA
EDe8DAvt4xytARpDfyCt7OLAYrf2kRlLVmDMWRkuLdfYtRxj3FI4uAKcXJOxdPGf7/a6Km6A25/W
MR8fqdAg5hbwdGbN+pN1JW21RfZ7DewTZzxuZvEO2vOyZcDpbhSNXG1NGw1+9p9ZhwlgCIE02HX8
4NP1ERl2O0dGB0a8IJnqpvfcNcj5rf0jEVaePoe3NBybll4Vz+Va0dnhFpHAx+05gDBJkE6C1BK7
ognTI32/R7buLI1dVO2Kfmp0Hpx7TvVNZdWjD8h827ktyxcAR7OTvwT2eU3n4vr5YFlZefWDiJPF
6G4TzWuhw8PBENuxlcwBPSgUgirNhnNbc5hPSzdlcxTWF1rANm4RjPtAy+9pHbC7TVbxpOyGqyZ7
RVwDbCK6xr70s/817quLKpJxmyXxY+Vn5Zey4LnuWb5XEotu3Pv4SMym02Ff5Y7SfaOVXSyPLStC
XKIMXIsC91Ej4PM31/jGJdTBtHkVw0KAj4akLUpdOaiz1SF6hT7wZl8S6YRYu0kna4P7JLgTQT4/
5aDqxAwuwK/nRxkW9QEG435VYto1jIEMcb+p/mBviY45DcO4E4rtgdQxwTFJKl87MBuShQEFntud
50wXfCnrQRHbjt0xe4it8JbbJar1OlqMyQrhrvcQvyT9c3oepz2kkM4FANbpHECQdE/Qj5uHzwc7
yHZp6u9GX4DR0t6C6J/YBz1zmUWTozRRZS1ESGT7hXZDO0LFachpDFUYUVbRiae5GCCjzdM5F0iu
YiQiT8UOdMYAHpUv1FUQjl+rqn2KR/IDszzXktlp7tmALPExrCp37+AnWOL1Aq3vPW58/+om9MOy
aScHYxc/Qt8DdlzonN1OjCuSnuOtO2VfahabSwGnqxnd6zxzYap1c7LeMw/vBiTLcY/uPB1TrJZ3
roBUqukDOBTOzOYN4kU8M3nHlLWyhh7Xm4DQSXpOXOMhD15UuX4QYB9c710Lxloa5eyKzuZFDuU1
68PzYIJ9kGIPqSzLM+bjJ6rB6BgOm50SZP9Ix1hHf9Z/qDD4RWlTuG9s2sp00Ho7P10CFBRaDJO1
hjDLq6l2/Z9FqTDalBkqJvYz26IMocWKUsXBKczltypNUZcIFw7lGr8Q7ADBWRI+9rgyFm+N000P
mL/cDJKWH+MMF5zoqhAqB/OAw4WfNayxBBPS0EYsBPhCIoH63TI7apcnveO0YOocuf20fMkQh3t3
pp5ijZ8GFmTId0sHebrBHliVLDgaAKATTRjJ0F3i1d1HiIV3A+2f2zZBQ9E9dZ/I3YUIKUddgmLv
DjPfKfV0brmcWAOyrGY8sNjswsu8xWm07lWaeke7IgZKt+M3Gb4Kh9WQPebXuvDZ11SoG+jqKjtR
EFx+LwvK17AHMNQtN4780ak3zHsHBM3SRi4e4ra9BSE9ull3Qm0hB5BN/M5c/zzVCimedQRnZEBy
ub08rkmhYLI8113FSWlOzgl2vgOFASjcUzeyBeXQK/H7EQxYpQNYIrOXrVP032QeWkebAF00pNZj
4+OSj3yuu2uJbGaHcld7Onkd5QQYSK/PcOxToBoRLsx6BGHgEzcuV3UphzQ6Gsl71ll6SHvvl1o4
2xeqOo5T7Rwqrz1jVlvO5Djfcycr6CbGkKPMw+c/efawnHuZEH9Z7bEjt83C1KGqLI+xsHw+fLox
sCaM6wb4BEvoBI9RKzLwli4upTMnDhY+ac3AmnCewh1WkcECI9mwF+KPPv/886Gbm3jfW+Eb37ph
JRlqIjUnSJ9O95SYf/v8ELzrfTOq6ZgZa1tKtJb+n3rvUaHGfxdrvD3k/Z6pE9If4AYrgXxlHvAU
YgDJfJtzGIbpeRnGMwr38PfDe9HzQ4fGfQZw9TVoh36fjXL9+0NKOdPm0436v9UCzTbK+f9aoF9M
Q8V/bH601L5WOHNxRFPUYXo0/vGl/zBCB+FfPn8V8sqnbflfndDiL6oyQumJQGE55333Tye0/5dr
+46PE0xIz+Wz/umEdv+yMZv5ge/joXaF5/1PnNCucDFV/7dKDBX4tm97AX+pxPxm/5sXekBGrJBh
amL3pEmcaAyuaTO8cnXFvz9/aaexu41d02zaeUT09BxKaZcLdh8uVr4MD49BqXg5hlH5EDTPUWBh
Y1qNE8ZyzrDN562XRMhey8PS6vY42uoDKD6THjZizlXM3sLj2JameOcmOdMU84DRIntR3JfsthJv
S0TfYjmjeDsrktos+52/5CRd7BjtNGaULlq66L2W1XDnjOvODsr4zq+q7OjWZHQ19NGgiv2LIlQP
xxnHq+PsHL5RBpqk3qlWV6c6QnVie7Jt7alhdROrQ6XZ+tEDt4/6mFF8kg9U9O27ThcvgUOksRyF
PDY5AWRrJBCcOvpiY3pFIw5PZYoZ0k3mN5WwuKqKrL1a/mGYQ3KzmJFI/0zdN0vM813XikOcZQp3
X+o9UDcObYTXy1lO1S9szlAR6p5xu3Yd1CXUb05C2L4kmUAv7b6aRsaFMf29Z5ubZdQhiLQRB9Wo
k8urCtNsABpsEj/bDkZj2DXVyYlPQer4r6phVYNt7FS5IIeqMimp1ouOQ+TGZ8cjowtPjU7tH+vY
XUvx5lNCcRFWzRiMBUvYWXVcC2510i7Ce6ZJCsaBCMkSP5PBOVmd94gqUZ46BWs3TyKPJX5gU09g
XdjUFmfE8/QhG0Ev2Uq/0TzR7xkNG87KiX/lhG6qR3bFMEZXomwL4gcTkUDZb7mGP6+186XSa3O1
2+B9rgP8bX6Onwk7ILM47voRqlTUDMtJ1nAq1DAyK01ALBnpcHFE/ju6+l3vRuLktvHNW1LMOAWY
9ob+gaas4ObI6CJkw2bepW1oSeR6Wdh33M29/9wGAlNBl25pxj6uUze9akvhhVbUV7GzpJ9+xC1I
XVHIlh+mkpXHYh+3vxx+3Ds3kMGTlzMg1+KbLh39A9mVUT8aK6IsCWgHm8o26m8lUyP9J6iqx0rb
1bYOiseA7euOzFHM617ir24WHIuB9dSNrzK2NfiJ8hZCSUmH/sXD2X5eSC6HSZxctCOvDKzinFqT
j/lRBM+R7phbyvjkVPFx8Jr2yvGK1G6PPyhZnVNWNBjq2LaAXuHYFviMKb21Pjf1mB8/G5LXX5lV
r+eAdgxeQOWL5JDu0hXxXMfRr3IIkeAp9+F5rQAhxXB9kkYhYpUSXS41zSVYTELPBUqvq+loObZz
caOLY30PFvXapG3zmNNqilp04IlKJuoFlyxEh2XpXbPhp82jI/rT5m92SWWWr9QVr+oj8Wt9DsWA
62/G1HGIH4KAZThm5cssQnZlsW3vOJaeB5qCdsqio1QletojL53RJ4dDPmYJta9u+zhxi1VU/SpR
Ja+t+161ZLTCEK+o7aQPcRw4LP/hwzhW8BTV8pVLUPA0TcRlO1pwA2p2UBFLcEXlIq82lrpy1GJH
ZhSEH/VJh4y1HEaDmkiYbB5YUgXXulfRoQgtzMBpga7ZD9a9Fw63UjfTOUtlAt8WsXQynjwrazBm
0G3H78f97gQeqwkWNwdkpF+dpJK7iJkckfmOmejYEHnt7//D3XksR85s2/ldNBZOwCSQgCI0KV8k
i8Uqek4QdI2ENwn/9PrQ94Z0j6Q4Cmmowd+Dv9ksAyAz995rfYtGcrYdhxRMIt32LTkl+cNmQnB7
OzTGc5aEOFEc3HR5hSCl8CxCPckCBxRhPMyKYLd5VP1WOf4fEYQvmP0XqRuxZjEDw335OjGTvJ98
JDSk0oS87/HMVwuVbcqvdfGbZ2333HTWCnvfJhEBkdAi6bYkiiOJ41QJCqaNkh5RkA2wOLQZoLrm
uOn7bIT8iY3GB5klp98QOirnaEldThm+a3X9mrhWuo579FYmPxMUxVuTNjVFFAnfNf7uQi6y4LGV
K+2GwII0Mxqz+J79mnGG1RIUyeDMguVip+2xaxJCUSeVoEzJKHHBV+UwY/DXULg5RraOQWCE1oLw
isB2EsS+TZX5Uk10a0onRVk6p6jqHJTvvHWwbupY+ylJKcIYAVKRHzjMDAQ9Exj2orqdWTicxm22
tCghKONXJMUIH4g2XkUMxEqTReVWgXOEUgQ/dPhyxxwThuOPRFbq/OjM9bsdzV++ysJL0xy9UfRX
DUwYiMLFJ5UD5APSaIR4GnJM4iL85ENoEQM+iVniJh5NWrnRppuNbZGKEydrF3QQMAgrBTjTOHSp
KNVuMqsVoJJJS5szSFemefJ7dz63mA8oigqTajT5wlQRbQbLhUAhwE4nAXZxf1hJrACRXrJvhaC7
lS9hJ0VC9Lpn08spkHa7ReLSl5naG2+meyoFYqIUo//sNK8Oh/KD3cYWVJYY685QfE7ULVRzyZHQ
OBCQ3rzkEC1mK26wrGYSXEod4OZ68LwkeoaCdsjhAM4qQlEzi59JSnWaE2rxzHFZfNo/U+5bT4U+
mGX+ZsmBEJA+ei1rMnIcoNRzyz2TT+RElK4+o/hGTw49aI9Kx7ixuuYd+WWN4TWiwV0NZPy4izRO
S28fIHx8ZNJ+RNrPwI71e1e7of0QLrrsxrcuASZj7Bvx25Qek1GHB4LLUkAnFgIiOkQ3NPfa15S+
sx+PsIiJmO3BIRQuwyw87e6TT3I1yxLETdW+EjL/o0Sv116a6nsZdwCIOcGso7Y0MaR7QErQWD4S
uleSydS0dJZZ88zagcGkdPg2etOHPbXtvRUXgl79nRfZ4rM3oV8NcsCi7Vn3PpbkW6XAamlsX5+u
8t/CijQ/RINHU+TiqeiY1pZRJu9UM4unXjavvTB5Xqyo3/l+HV1dD1tto1R+mKfM2tJKFOtKYnrq
3PGKz6I/OX1TbGw8tQcPeeccqt/aqJlMke74mIZZBxfAwjPSOcTBDHwfrig98As2Y5NaHat0EH+I
dmRpzO4Ge/pVvnknlayOFKZQM+nroqmL9gN9QHivVrhvJuQihjXz5HftncdQI28gj8GTCaageQpa
bmIMhf030Vjryquvsa/NdR2a+lgxicrK8pGvioEHzoFj1zodsTEzaM+siW79OvmMI+lhwfA7LooL
SR2WkTvG6slLHpZzFj4mCMCht8diD20or5/Ze3HYRulR1oicOtO9dpA3cc+FZeN/+KEg+teag8dZ
ameryrk4xRxXWatbStNZMEEPf202/zUJTQbSRYSSxnLjpA3h1mkZ4ReSueSxc/4kegAARtdrkSA/
+MxDZ/2KKar5cbrgPSSU5M1UoQ/LqGKDSwDkze6wcxS5IVH5MvoJsPiIOYGJU2tLQwT+gTur9/AB
gdwplMP4G6GfV0LN75N2Hg3pfpE4Xl4Lpz9OojuxHrGC+E62z0R95w1+TB4RarSxG4g3Gt7cAYha
7nIqhQRWbcvZan7Dlusodeyd/V7czio3tiZp82GnbmsfLFNi4jE2vHHYjiQYby2Zih3gEEbEmPCZ
aITxgyc2eRQbL35Ha1sPajP4lXkuQ0MdrSH9qXzGGnpAIFCG42sN3KCuCGcOcI6/p31zCmvefiKl
eXCbcYU78SX0/XYtTfvPkLfIyQsftWdndpgL02JHmfDjFChnPbu7LXRPX6YCQmXb8Uu/pDtQeiyJ
Lj0E9OXf/P2HgyBmRAmGu2XOz3JCB3dsMFIq0wAsbJlkiH1N9YLrRa5FP/74btxtE7usWAOZsw7M
+T3TAFCEDuOmiwDn/P2D9RmRXXUxWtvclBkeNQS8vuSOwzd0X1p9v+cAdhqZ02zDCviG6GhR/v1j
CGI4Av3wbpVMr0RMZAuTNibsgZALXbL3SpqZkYdVpLdzBpDILbG0ETIvFxhNg/aBjIYE7XlVAaxB
2mxh/dx1bX1PLzjeW+4INTCNxDq2MQQNuruNZAf4T5FT2Lm1h7KYLo299HEGzpZgV9ElCtP7amu0
KnmXSHxbM+HfYftUj4DvtB9T080R4GH44fkkiSya1KV2pbdzo84/cjyZa0myXreV6stLaZe1P6oP
IuqH5Jy7QCrbGEcMjZnbcsyiY2i44m7sb6YiNvckhQVERwm0LEaodkWaHGbXT86+xCnIiBdEXCKR
LUlAwEjRS1XSjUlFfEUMS6ist+67gAMyJuGrxRSqcuvfgGnfo5EQ0T0AQ9pmBaTVNCSnO577d2Mw
oIjOBQzMyH8rbECNZcs0C7g0xjkYwIkGxodCrR2c9nFOAlLc8JckRMhOTY+Lucjeuky+i8Tbt5V1
Jwf1pVz0PmkuXo3mBA9nVbfgq7DPM5FN2LT6cD537fTeYkmaTfixA2pDvzYcPK3hjb+sbMpE3Wz2
S5fwNiVYS2T3GQKXMEdbkjEDcs1pjx5u36i+PxRYPkAL2ns9+SgU2LOgK6C07KgBMWYk3qGrgUAr
UNl0mc/Cg9AaugyLBzCAXf3ZJ3MHP8+9GnpIeFkme26Yp7exeknhmXij88Cz+1B06WvoVB7u4Jyo
IfNeEAOFf+H89xeV82gdlnliHTbQnSs2jooxD1ruFd7vVzvK7duw5DlWjU9Z2LcIKcsKGedy+3Vp
PlAF0T5QQXYbBoGNx9rkKc0nkt6dA8Jx7wYXVbbHz3Humcq0biFo0yNK/6sqjmw+k+6BjVmEfW/i
wAeMOnWPLDwXWCGccXIOkXmIYrlvKEe2zjCHqyE/E5zZ3EYJk9QzoiPrWGnHoNkXRbeNG4VHo/0x
OoreBvHBOl9ahlODrnycsBKnctxMKJ3ILOCLJP6oo+rxn6is3Bvh1NBcF0dsoJB5Ejx/WzEGhCIO
z820DOC0y5oWdMOjmPP3zGvPdheDNhwG2roG5yjOMk9WXeYHzM4DBsWKJq6KvjkNYYOEmrQSyt2b
NsKYESxs0BvXIlyT/Xa1fAtIZzsgcCPvkAbtvTm3kBWxYWG+1C8mPjwMFuoUyewn96Fi+GjRiGDa
GyZnZZtsN+oDRQSCSCtM2+Ne9BWERDN8lkhTNp01/Q7Fu67H/NG2Id8ELwBLop2Nz3Do0aCk3TJ6
meizZ+qcT4xobeKx6aWWxy7Tm1CNFnHF7ZdVWwAHOTLNtty3tv+QRNYHvXZddC5mQvO9pQeIvxM6
9zRLwhW65AAJF50pdt3EIc/G+gzoSBDQ0e5bPblbaBlUMRNOpMj+rYw6ON0TwBp82HTKfE0wU47x
gs5Y5Ee3nsZnHegJsond7kp3MldqisQmautVlzrDuR0ZHkE3s3duSDZhnCd3Nkd9pGo6guPesWoj
NyqZn6CMERMJnpNr/QxjhgusWWoAOiPo+r3b0IjkCqoWTFjHqs+Yo38St3w2qzZBRA4PLMeOhRLb
XQ8AtLCQBUD5RKTOUueoF50hRetrd1ggwYilpFqvDag4q4AKuOa2hhkzbqs5e0CqQcwt6lRqXSIW
okMsMTjhYj5Xz0q2+2Gs6a83L4GB1zdT2YMOMr3V8YetDLwALtmaQFn2bi6fVcuCVtIKme17nutd
MlU3+Uj+SMvtAJ/sVoA9W7vNQEoZCjH8NQiip83cA1sRVfFpNlghau+xNhNg09g309AxV7YwR/Ay
3edE8mTvsMsFjr632UuQkRkr6blbo51PUrrsCyVnFpyBJfVHLH78RP3QNwxU8jhGDElTx+ECNW+p
l74P3vCr26NouHJWXe2wLu4xMVwUKJg1gfSIZaxTP7YkECAkzcJhkyrjiPrtEJnFj9/Ux7FcHJKA
ssOCAUkC3FZwUkbkgyK2b82jaMPqjqLq1kyMh4q5Et2ec9QkT3FfPfqKCE1W+F2yyDa0d+UZaaPq
UsT9r2czmtKW9xr14z2g45WgRdEk1ZUG001sG19xiIAeUfquSpMb00fNK1jm8WMcQnOrrTrfsaih
zhLOQ9N6mjwPVlyGYpxaX+eg+QZL+JvM+hltyXbGwJP4w4sOvUNQjN9xmJKz0EwnI3a+jLF+nBk2
9Un805vWVc7Dxgz645wW7z3IJNhA9I/ctNh0XYb2uEK7Pow/Fjnvod3y+HAdKFTuCf1mG+oYkSJD
W7mR9YxWj+DJ9BhhKAl0vmqq9r2s3Seiy/dDmewyFvMMm4HuxWKcXc0KYGcuyV8p6bq6B0U+nsMF
xRCXVmgTAAGAxQ42dEfnVStjZpNt9oJYiPcY6qukCjF7pv2tb9SbzNabya++aAM/qKPIf8qa0Pem
OYG5Y2M1kUIjh+OhEtOpbOuv1haogybIBfBzk7F4Gd2IYAGUdqh9QQ8T9D6V2e8kCNUMucOzpbrx
88Mk9qPl/zTh8C56ptGJxfmxLPytVxUYEKpbw3nIcFga9UvBZy/T9oHh0xZkZ17HkHNAfM0DFzYN
7ZULuSOy+QAOfVxEEytXx87Wk+QHjAK3Qd0gpG86ztbKNR4LRRUUJuIldZ7J0CR9jf5HyT+f6UG3
hWHRDB3/VCKljEqDZ8QyqNP8+V35ec9LOTNKbSaOKd2WYFB/dOHcty7KvpqudgeP1W47bK2qME91
+TvRB/OKahs7ytkXHWNEr7vWKJeO0CMUPQ5460ztxbBcke6qgxEFj98z6AxIhk61oirPUFiHBRkN
8TnvQw6mNHMKqPK4s1l6LRfglFMM+6Y3naOlgJ3N4fgVpeqjwIbSxOpWoptcU4WTxZMDi52aG4Pm
KcYVjjAHUdX9vjcR9NbEYCS5ho/e0JZiorlpjQ4musnEeg7Y8XxNjdmoJaN16mhVhbhTCezc2khH
NnFOQgRu3bWWlSDECKPemHdLZqmGoIW5UyFwG80aD26AXZNbf+Vi91r7EvyrHaMpHbG5jv5qtg1i
g92cBr+8yWOfMxDena53nyOLb3kgP9n6LLJvtOvOs6+YEDSaYLjQTG71ZFmENbsDqLeo2GUR6SAG
1EOrI+QkjG3OGBZ9SYyWBPN2qGASB1dsfJ2TrqRdLtpjVNP8rOOeSj0CLR0qtWrc6tD0TXfvnufu
26wcuH1ziVqI9Vm4CgI3urfN0PdPk20GRCFf58rBfC9pSZgyUFsU0ZjN8NTZ1kBWAMq3uMKmyL4o
UKlgIRZtqvHWkwTjhMXLRBcOd/ITWAsQuEmMXg21szuIc8+iFVi1jSYheDBr8WQpiPy2r+KT1yio
hRHUcaSv1wrV+3FCK7br0v6rUdFT6+Fmg7XIuhPRVy3tZmtq/Yiml8STNpAbCWysWFFMQqDEGIdf
CCpaxQ5R0ajfNTNPJ8H1EBcFQn/HUcGDKPTORfi2miKiELgP7ppg7rcR6Vcp+m/el/+nSIJ8XbBW
ebNVbPvaO6i6nLZx8tpMRvUgIg9nBrdhW0TbLiOxxMyBOqNFiAPzhQMuisBKpjcwYWpOIHjzSsNe
lfZzlMr6mCIJWrtB7pCuPn9oNwcrmznlfU8qRp7VmFQlGmUXZJc7kcJbDCTs5uFn1c0ZDUBkT70T
9HSlEHxn/Nq0p96u+xe6/d1m6H4TPd2MTv6DlxzJU0mMhuG9C684z1G09dB11EsyVNLPb4UG+ol5
7XGUvCnz4kukoCNdfUxDnIc/bDk8+gUtDMbW5Hu6NBQiHD2I/+sdVQUguFVejd5GdNiDmogY3mYy
yUSKd0TVZ9jJ9MGSHQ++YaxEOxEQFa518xjS0olHFm6ZUMCZsHzyATtXKB+1E545FtD6n4MtbUx0
sQkhsDzjgbahlc5kCwYpDQXmENepEekmkPTSNWIcxQ+nIvqTTz/u1JwkeCOSXRn7OXF1Ra1lBQmH
b7HPp+S+ypuPZmi5Y7N3l+OuN453sYrW9H/XlYHW3PUkaGenf0iX2gAvAceZU5u/ehjOoZ4isUHg
9TtnPWUKItOAdpezT83uYo/DK9PFba4JS7PljRF0f2a+kt4Vv/6YNRuz4rcM0SHn3osdYrrgAab5
D3rGMQou4FLGtWXDCw+GO9v0mL4uyWu9d2lc2MRwAOCZbKUX4RrQH1qm26bUL5zyBGIq/74b5cnw
4NU3VK3YsbOnvmvfKje8WX5X46anohS3nFj3rfOGu3zNxIJii6gX9tZYDPsQEmmEZF4WbwGwvsH0
rkGnNwALvLl/s1GBciWDIcMDUuxd9NXaxSsXs/o424nwMZslEhlmtyGBd5uxSAFS5EhskgRYzpQ6
1XRyKpbKOLce/Wl+inXxNtLowKW1GWV/R8Qqtu/yORNPfGsbntJjbMJoYB7SYF11h+68XK/OoKGb
J2de8h50oVl6l7DVH0NFV2tOsBF7HbX2OGBBJs/ECEH+DbjiERLaGcjPJmdnFPTWK6epadPXFy/r
XslY5evW7AD2FeslumkXXxvZieSXNITeMs5+T1xniR2pLzq4FJZ3X0/q2GD29uDqFByLV0PtvsSd
vfNcE8ZTcaqbzgGEaDyNRUPS+HBJEjpVBvrUVamaZJ9lyctojD9MFQFg6hZ2YPTgdOnV9ElarbL+
MLbNrcA2tdKGwBoVEjvRi3NtRzvc/T9lxsBV1ci8x/iF3rNiJcQ7LG1goZ5J8td9KD5obN1mE8LG
YqRp3ScHNIn7YrAPJVVyPm8GlkfRPUSAiFruEcOaTotJKE7UsUvUk51w8Dac3dxOSASRWYYG7vYG
6BBTF0xTYTUyVbI2kBSiFWqox5AmcIvSimV3D6+VuU1g3iH02+Zx8bjc+K2RfJYZXQ/2tLK/R2q/
7nG2Nw5gjlTdNkZwn6VgtVr/mUH7G1aITeKOt1TYLFe1+WoNPrSB6U+xOBLHXF8mHvmV5SFNLHtE
joNV3HL0uKt7cbTNZp/rxX0cPtl0HyrOL3BT7kdUa0VSfTK+ftejj2itZTZu53s5fBeCqCTGnsKY
Nw0HF4MV1W+NL+SgP8jjnifbf9aKvjvNiB94R09T6m0Nwz7ib3lhjvkxc1bswg/TDS9i1n/SWj3j
Xd2lbnph5gwnmQiyiUEr+oqgSM5mvzfK+slTZMCRQBQH2ZdtEvriOY9FBJnB7fBi09FvN1OXfjaG
eQWJ9J7z1BtFddep5A13EzhactmI0IYvJw9pnj/MjGCdktl3ZJNVlLIBkUbr58ENouoNe8zRx2pt
O9ZDyTVxfP+H90oWpFor3ezL/Nlkkuaxf9ZW/pCMT8yXfkEb3NeRfa+z9COrGMZJQBwquovn8d4H
o+oYxWl2xG3jVL8xqPMmhTNldG8OD5VHvrOHZHkTMzNNzUum4/cCgk3WIJNNKHA7FhMesFfXcO/c
ON6YNBsrWa9UXN2rhTndM0wx2+HszNV5sAGLz869kVu0nxdPT3SjQ3TY1vBEc+mxYU8BqxBdS1yU
0TRDf+PWZvV0LRNtOo9nbj90FfXTtXAHY9WuwQUHa69rb71yqb6aZksczSzPQDFqFnDEL0GBo2W5
Wch+fwijBytsdqpCdYexEmwr6QI0zhviygqaVkCOw9xZ0lvwoiwS2egs+uyA0+3JEv62XzLsStfB
WF5vW7M6Z6RMdvLRSYajOzmIE+jwR/abOxXOPh9pAcnpUXpLN2YgtcFtznMvTslkP+Ds/yIF+RA1
1V7l813IFBWaxn2e6g+Ue9cyfwqUwkIi5evkfwCTI/hu/CaLnEmKZd+3Or2Ga38enwer/hy6Xd/o
u0HrNyWmd+jY2zwNXpTPI4dREeNE+z0h1hZ0wRmL7CsT0Khhc5xyGhKfWrJmoNfigiduAOFqjy4m
RigxBPTicobR6SLqn/fQmlhB/HDrYW6ZB+yscvSI2zaUve2sYldzzFoX4tGC2r7ppfXMdOsUkFCB
OuCGGucQi+xF9Dz2wLz47fPtghmoHA1YseH2o/HkigfOvL8Tfx9a/jYIpt1onb06fyqzZh85l3GO
X/XQPHquuws4RjAdoF2OMx+XOmfInWEoGtQulhFL/FleN528i+kEt6pWJ2XRF25spDrLC+bCepS5
S3SPCu7GqLuSi3ND2XEIVfwMpWfX9uWLXDfWfHItFa3CERuTVv0+c/1bQzF/Xn5ozOvXTkaUe/Gv
rRWm39x7Ku3q0qmdVGtn2GRl8egjKRHdvEnz4MtGMc2p1r2a88xOHmxmCrhVWC7uABAv2ptfnLnb
Jy4iY0PvNVgFT9AUMRqa3Bx2WoBmNJh1apwGC4thOrEdjMOhkUQJhR5tQnEMB32eDHmagKBEkBqS
2TmKt76jiT099cQVjeClfL87i/g9WlqZQ/mbDP4X3dajVzADxWHjRfKrxnfj2YcozH5D4Z9CFSaI
wQncNfXnHHrXMIc906kjdBamM+QIW4xySCfdTDNLZJVD05sw9U/yo2CatnGZkGf4k6104KtMoRqB
UbJg+UhjIxmrrpMWfjO2BeKOFJAHhw4A0PD3ZcmM9Pjm5TUsvhxOhqHRv7fOOkhM2JTlISDyJ0Q1
cXIn/JScJ5Byrv6/Vm1aRDr8S9Xm6TMufv+jWPPf/8W/izU97x9AGlzhObbr+fTzxH/n1krrH3BU
fXrR0rM9gJL/g1sr5D8ws0ubCQ6IVcc2EXL+O7dWOP9AqonCUpqADYDbyv8btabl/U9aTV/KwDH5
RYG/gGs93l71/XmNi0j/1/9k/WeEFqbRjgaZk5z9VwAzOPJgOTEpz78B7n90TzjSN7SF3OMQ/dut
8D3+l+i3/N/gZC0+4D8JRRn/ISyEGR4EfBpAvP/84mXhlrVnBvBS0S0ucXPtLV5IyK1eu8eJTevS
936pwP/egf/vLwtK+D9+5k6Ebt/EvGzzBnJP5bh79tSya4jdob512Rzy/8NLIq79lx90uQr/4VtO
obuEfs8r8qx184XcKApnKnXEH23y8q8/npDO//Jy6BR8rHI496SwMHn+88vpzKgSvB3NISKr5UZ5
0LGEc0bagpqzYDeJNSZVZzGIeQH+xMlJk1OQMy1R0uWMaKcnmRd4CY2Q6S14u3UxkYQ71Bga5yZ3
NxZF6MrRbBoYoF5D2XOmT9CWTDSOAHP+9GCbRi48In1ZHIoopSR0ckJR2cVoyGKeSYZzaNQ2Wrzh
JDxs5fGsiSgbdUEir0/iBsJgjV0aiclRlPYVmigSJlrn40jqajO7WLK9HHVrrG4QL2zQcL6mIH1X
Rjw+O37VE68lKe6z8PGEHhl+RBUfSOIAGswKuYno6FhKWwev+dQTrJjZ+SQvhjydYnp2IRYMRQcl
L3NvtIfFF7rsSQ7YIl33BqLhcbDbbwg793YIey0oHPjs3Smu6g/H7p8Bu2+01ifDHV4nG3+BXOZQ
8KQA43jkaFjwBwfsfJ6GFDG7/TbzvrpYkwU/OfgTevTEfjc8jzoh/71qPkxSQjiel5iwiJqdcNDl
JUdDb0Q16JTohb+twv7FQIva2eFK2Gm88Wx+lR2l1dr3yUQr5ktplftqQOzZdEOIOEYdjHp6K4wb
r0zzbYsFfNMR0IkqjdQ0azHtxVshyo9F7pbEVN7d9JtyUFKeg1QUZkwzPk+MwkDxVKDaPEQIcv51
nPw5qn6KXH92umb/4uyyChJtrDvCEFPEWXKoPsIRJBmTcrvwxc7x+me3yn/NoVxAbNlm+T25Mz6b
k3ueygevDvJNqgW52UD+KtcHo0BAsqeuEB+qVQWlaC4MfqSklW5rXG30TGRO/nVnVHRpPEATmUPM
Ya751vzK3gye+UfbfMYj/lLmPaX4NSSTOquNIX7SK0uNh9AGhCiT+I9O+QS5pvhURnuXOkSi5g7m
d8rpt8Sh1iah4icomaMZSo5wJmG7LKWqMTu/ZgamgY7mNrRnbw2cd2VZZbWufd5ILbwQExYUf7OP
tihL7FMWyENNPMZa1bxnqYtLYDVXMXObZJZ1VyYBYBR0wVvHhNacISlpM3Nb2BbxvjX3T83Ac6Xg
oUH2gAMHEkal9ZI2yz/oa/gxXOjAZ9Gpw0/wgw/8LtQvLWt8yJdBVbGvDGHy6u3GUsMJ9c1lkvG/
3b7FYtIO6/IbSzi2Gz+7AA8ABhFpevgCu1tDzw7mWLUODaui5ZFC2XNnzrZeelzuG9pHTwy47yec
UGsnaz+QKUTghxgIlpW7FjJAPBSgy+5tkxegsVq43W9mYH+elHnou3y3BOnAgU+OwOkGDrygNtPm
IS5GhOydPvlV+2wUDa0LcFDUOVw3k2kU627BIaz6sG0ewyyu832ShNu4QYFHtUGUIKKKtUSvpnZB
bypsLTyztbCTQ0/kT2eTvx1FSKPbxT20EJ2pQn9zq33E8HZPgxhlJU+qtfzhuJRpejnAUUPtAm94
7iXfsXabDxkXzUYG3aWZPKYuwbT3iwi+noG8on8Je+BenctxLm/zah3VDKFZPxcr8oyDKT8ut5Nf
EiA4QUNkNhZvZBU/Z85LU9ug6HyKMJqpF7ckgM/jgVQIGKdyemkrHHKhyZUn3WM3Fyz5f5cjuvgT
rQGgs+2pczuYvhlO8TzkQ4HWMz1eJInEb0vrZdVPXJHMZ/Efh01hh1cMU/w1F1XM9i/0AtbiICDS
2bsqZ9p7vLF25H8WQXmJF0loT4R0UzwbNjTJJp4Iqoyxoy43xQx4UZavgT081/303AREPhnhGVte
tTbjkaI+GZ8xxO8iGT92aDhZVFPawuLXLnmf3bCsMU3+0cQuKSHbPiKYNGic3zKZnm2Xu5G17GiO
zmUQ2cUy8wv5LX+CWW56nBvMn3iOUSOs5pGvSxvpTvQgCE0f6rtLigzh29NeGPlNOOtTZ/JV0Oiq
gGvdacXXOi6LO1NCKnW/5GuluHHTpFqMHWSdsv+sm2k8NRnOgTkA4mo39m8sQTcAiHvK2jMslHqm
FZsexp710wj4aBHCt9VImo8Omo/lK5lqthhbwEaNeJryNENb2M9/P6BlMG2oCSL7e8O7VftR6+QG
qUS1D4C58ZqE17OPxiWsFt2+syPjyLbBUyRc8ACfNAOF/CKFJhSz+lBOhMQZn2YsgU3JOb0Dw7nq
JEI3UgX2Aelum5ZApq7JaAd51TpZVjX3b+yAlRpMBej9ZDPC/niIt/Qd1+WA8sQfGtRuldbrtqLs
GaS+JFPRr8uAkDO/8RaP/B0dRh4h1Uxra8gvTcFDQT/5QZTqvgv1qS7Q/i75aNmy86k2OzlJexFG
2W3dUj2yR99yCcNN0pc3TQrzyCf+aJTkZbkMCdMEOXw7Bn/aqNjnDTuAgq+wsXA7ap+PAGmyBKFZ
bY15AczwxN74MT5Or52eQb2uEy9mYGYJAwQugbI+/fJNPIU78E0NSbdRjj8oPbf4PjaZV88bf/Tf
GgwRrB1LvBgI+Fr229zqs5WcCD9sI51tTSJdUPJNP9qdtxXmUkJWLDbA8S7lv7KlhzKFLXaK3n4d
wOv7LlnnPceaMOluh6TtbhOv5i51dz2dpDsGHQzW6Q5je0IMPbjvnuRWrsuBlxrtj8EabnRJ7oqq
UJQ3c3fsvXpbDlFAMNh4UQykWWPF5xiCHkozLKn9oMN1lhEoAHpz3hDXxdeZAThPgpTaF8WZ7c0h
qXzZl1GmEAI8SPSyZ5KsOtSBk1oQEwK9TQncayT35oaJDFlNQ3tM6oKS0xi8dSQvnRd+CTzDBLYb
H4gHOesYE9/G1KPdWNOf0+sxx/jCwnc1euJjkM1uEhtqlyYyrQByIRMOcHyUaoO8dlqZ3ewfkHfc
2XN9dgavuNVz+hIZLD79aBtbRilbsCmj26MuD6x851kVWlYEfSMkJ45lIWI1ayG9zC7uen/4niW9
3sRpEAm51raHQja1/ZPfdgIGpLFhdyi5iUx/xX+kELCnN2IwtrP+YbUbbj0gVJEzI0ke0aT7Q/eE
RGnJqA8/mdSPDOmWNxFjJuqx5ojpbBvzXTDGHxYzBcTUQ0QJn+EaBTm1ViX8eCemaV6iN0oIQTIi
4pLiFlGzM5qHGWomGNGKHAj0enbS0s+kCMUwJZ4mJ746Si7Uoz66oYNTbJoW55oT0Om1So4/Ve80
e2AS9yJzOAc6Nw17L86L8khLnJgIiUxEfoU+2eYZaKx9RfzqPP70kocqVFZ1ipMMmDqalbYl0MFv
UesozM2H1kaam8FHNGr9rXk0t2X1E+fcEKpX3wLDIGw0OeH1ZWQkwZAEnHg3ydQSbg8Q3R1/cM9a
27HISPNSJes2KJ14WXJrg8FL5vDm/95RLBSx9GOel/AUl0yEgnEXyqYnYYmj2HRnDei47K7AJSNg
n/NNIDPzcqjXgMjWSRTGd6NBHqb7E2VcbI1cc4vz7+SSXLJFrQp1lSwxhErxFqFhvXXi+Ctteyww
OWPf4L/xdB67kSNLFP0iAvRmS7JY3pdUkjaELL33/Po57Ae8xTTaTKtLNJmREfeey9RNtXRhZWlz
b3O4pbIxE7QyeYvoo9JrD7T90uZjSCbI4ksEdagLkOannL7QmJLulgzaZwb1i2JrO5t1f8H5xzKg
IdAM/LXPFu7FqI85WrV/IOAo3Mbki1NRz/QM30xZqdTCWb0W0FlzfgjY0afZ4TEGVqvAqoHe4+Wi
/KrJMqYJCRNMHZgR0C1E5AlT/JDmFr7v3ikB3ZZiS4O69x/ErIVrBtkdogzKFrmpCq+nP+QwbbFC
soFRWoDs1JSDGiVfYT7k7G3bzkCu2yFGdEZVPemF9tNxYAUZk1rrWpPblclxq1aNnyyQ/3L4mTtS
FlPOHjC88Fsw8lAbaz3SKdM1JoCNiAFCTLpnqvc3ozQakq1otmp+uA1MALep7LcYUDA3GtKwotV/
EoLuDyW1j9kFVU4xxS+KmC6JAoCCqVFPWo4HPkVTFJnMuSS5r/YNpUUrIQVErzKOCSnieLQWsRPO
rKbjsAEdI9S7dAlq8HQQ6OvA8D0FK6uTNuZbm0gkj6nCHVjlTS57ndNE1qwBvCOdBnyihoxEAwDn
KFwoYqeSTIl4Y/XAk5l73/1jmmvarUkKYib8JETwsIMq5qgi0jifjl4fxDNnDoi82tzmW371Zcxt
6EogB+k0q6sAe5kbTjGrDTMQ9WmZQ/s5ptZdJ01gS2VVAO7SfWQxoe7GhMg4PHEHCuEMEC3vtTVY
uNTgM0S0DMJuQJDfINgCwWWCE5IfmqyeBXP8Uut0cmEmcn+DUzxYZICQWO2n+rBmMv5laprFosh7
JjVisRp8hn+j2YQuV5fHvcVwBw/WNdTA2rYD/VcQ+w2eG5L26LOTVLi8bnE9IL7B+Zj1pi0jkl9O
mzyeVhI7Y1ADkNaEdT8sT1oKKVPSYGxX8op/2xuwFWPmQtM0sFo6M2cMkVHeriOvfRao9cNqQVUD
RoAUTAdik+OQdnSD3kNDv4E8MsT1rDVIv9tcnDewR/bFUMKDT1El69MaIjQQFggYoUrcixjiCgYe
rufKey6Vq1rqkx15al+GEH4MmCOi71qcd1gTuela9VmAUmYlkXaJpO4q0T90GNRmc1wLfbUEOmRX
ca5+k2naqmzBjlUDIAlhG7D+8/zSL9zoTf4uTngxilzaTkV5Lcj/LIFT2dTZ2MvEiu2EaI+eoY9O
mUNHnBySsG/cswTvgye2/hGHhCChEsGonEv52oggCiDTgJwMR7Qobp3GSdZviwXVlnzFClNGMVcx
EqpEL/DP3HPmhJtknpiMrnrTVF29U6SDb5j7Gt55r72SEZevZ10LQRCQHG3SAovw5IZ+CwU7B3Mi
VE7RRbOnlt1v1pS3Pgvv2Bxf8zgADpiCIDdD5sFByqJqCMRYQInLQrXeRlrxLFsyCpGyF54Plp5+
FDM8KJuWsYzfzHlfwnNNAz4BV/cw1sq1ibCi6cyparGI13EJiilVxq2q8mlS3dyoiPCtWQPOFsRH
4nciAFzwgKBhX0oh5VMGzC5Vpt1oYdS1ygnFNZLsn3QFREbpjAyp/JEA2QSln4uQ6qJj8aYB07Wr
qeR41/a55XYU9kC6WAT9UljpVX9plbGmO8Qi3on6K0z21pOAsGb1AtgCyrZXTHEbXQTR7DdYslCb
xt2fHuqVG6+NvKBBV3K55CagRjJwtaYz42EljdccjnpHrCR/l/oMqnC7pxmwPb3A3EH3+aWcIstb
zneJVtWrqXrCpkwcHbI6tDdPj2Nz7ZMs4qgh30FVnjqD1zGc0vCQxpQ/kyrsClG+pUPzZuStCJhp
htKWTcRh1+SsjghalEhfT0Yye6Gmup0kYTVtGoaDWJa00I+cBOQI4rvE1pOxP47E23BqCzHV0xLc
TGinvUkqxo2g1I6l8KsiLZUnloxDVw2DNwt1vlbVudgXCWlC8WzZilgK216LkUkK2RaMy1WpFGWP
ZRjyGkt9IhqE9RXw22Jshya69xD+ESwVOr9KwGyoEgJto4hAOqZZ+WIk/Bia8izj9XIVv7aw60z7
VBpqTzYMRAmadWSsXW+7Id32snwmAlLbjzNzqKAa1mXG7pqBrcMoQcOp2rPgcLBf9mq9w+Q9cEyL
Q05NlsWGrTUhpa5vID0zRNxDc/Us5myddZDOzZCVfZw5wkt1h41Cxw5tGP7FUgo3GxrFyURepFJO
D3VKJ3Ocp/M4DE8fuqStyyKarSkkeQk+QmEo9Rav9LIuxi/4xGpiaOgU6yBVmrrAw+b3rYPXJl3V
Kq3WSnv6S26EPPpOrdc/ZSa8p/AEXZyloOMSdoWUYeGwXEBZq7dSQ1khFaZXWsCeQR4gtIjgHxhx
7fSsvVLoa16TWyBiMV1rKtcUPHWz0gA8LWDZeFR36VTvdS27hgCqVo3FjjmMBRVL4sZ02rgyuTfo
Bq9PMsKQTRhoWY2C4EbAOBJP3gSIa+FEcNzqlGgNAGOypQz2PpiwQyowNp+ab91Xaddp8qsV0L9N
81UTIFxO6oCj0TsJjiQouJy4x/WIB7bIJHLgBpqPUHl5V6T0L9cRRydhjOlBoywHAdAiWOaZ5+Fe
wuKNH62raAqmfDJEqcdUwbhBbOWiuspzCSvTKCcXtRS+gAFGKORcWSw/rVokPz6o0w1bEfHJH7rw
J8+lRVopC3DQTOheitBChRSg8eoZKhjIeCOsBoDHjlKdbQr8SSTm8v/Q7b2SfXEQVA4Q1ozWs7KS
H/IsLYgRVbzOX/CsoNosfafXsKlURoW9eaRiSxDzj1gnHUUCKN4YUMKskPacxvNnCvpJM1AZx3Iu
PAwyRFB0DUyMRRALMwRi+JCkv9U6nSCrWBYgPKwzM/R/X1lszUdjTu0KWo2byMn3MIxugo/lGgGH
aFCr0UU56gKjR0bNrCbpVyQgSrRyQPPNTPxyh2xeRr1tQ2wgh2bAUCCDdeWwh88cEdXQEnkf1IwD
fIldQuqW2lpGBybp50GgAY2enXhFJ+uzh/Cj+f5+nkm/ztIZv1moXXEPeG2poJwVVE/rQ68qMWCq
1WeFzLuGxM4YXEAB5n/pfuT5sXmiuPIsQoJmCyYSNAzLDnTzqYzKXk8xOxkTZLZWOgg6bWyCQzNI
eyQaWLZZ1J8JDlM6giyn9EZhr4MV638s3GiAF9OTDmZYSwIK97iZVsVt1A+KPhHDDC0N0VJGiWiw
57W175V6cwhKH6VLJz1Qr7PCYxPpl0NGSOSUqIXXIA+3Wl1IdAawZIqJ8vQTrHhV9WnKRDwhbb1S
oX6WZA1P3fSMA+gI1XQlUsuTB4FsOiNF7Vt/jslUkoVdbPSIb60ei08ag89oVB6zoD6GJPWidiBD
RmEhU4hHCsq4dHniP5nL31Uhf1drfiMR6r3VdKI7aQK1Fj5MXShvqGvwkrNZYgmFFD1KLX2st7YC
ylpG1oE8IEp5pfiG2yvxfbOe1Qo/TK+kdX0QmcFlUUmoBV3LLASHn1GwkkPoQu6NrjQnjfDfvlNH
nIFT+K2cr0RfZRepMJ2ai/UvGMNjD1lZ4lgLyxRccgqUXFNvha5ad7iTdhBxCBRYXXK/Eu2xMSFF
ltTcGmMWZHM48FpsVih6eSXB8fn9WhRrvEFmZjhlHA/Xoq82hjF+yEgJOWifG/pLq1g18SwjLuMg
CasOTodPgFIk68ekKebj1BjPWYPVq/fk3WWUTmFYDNAOTmE79OzRtWL3MSd3MegoOpfss4RtJtSJ
1fl3yMNKTqO6p6QTYy8Uoq86mcZTo7HsRwIo1owEXOBlvTNPhHW2hlESX1HcpV4xr1pCR28CwgrE
YSq3slxWiGha6zrAIM5+h976Av98EWRec+Cg72PPatGiOSRsXaiJUAljYjJJLGKUTPgZfRYEij6s
F5DuPPVKPNFTXg62rbLRfHBZEq9VCl4IKcgV0TO3MGaBHMMlhAm9lbVIIgzJeKCzudVVRwO1Rx6L
SedfwVJVtIikoU8RYeFwj2tXqIwL2TPFYWDicNXFba+Ir9kgRV5Ti/pOG6NnjOkNw3baeJBnPaEQ
w33BrM4Wa/1FqwZ1k6oX2gLRul5oLhm1C1J8u6pKeVNnya03+uqkm922aJHZzEDu1ogJob0Jx6RQ
HuE0/jRCxWyIpv+eYq/ea6RhCPDHXTwMACA4zXfjzG7SFGy6ATdC9nVWKq4ZAmWLBmD9qLWXTIiC
raJqwUZ4VhA5Mahs59pEjkj/qlrq1H97YSDwBWL5hgKA3WDUT4HGlm12yQm6LTebpiqRaMdKMYlm
0HKY66Xx0FR0njW2L26i5UWkELBJMUYUuXn/FnoUC0jKUS23GoHoVRh9/Xt0hdjhiC+mmmgn1VKB
hrT9BuGP+CwKIaCDYmZeRClv3Szp4aIHXoXok3Gg39l62X+oo3Eye5GGwvKec175U2ruuxx/1ZFE
X7kq/zpk8DCh8HA0gDTislAAD4brf09Dn1oPa/mMxVJuwVByW5PWBchnKiL6iFVcFG6RF8zEJhqh
LXI37GI2wg1guAVfsmQ3g53cuLEye3BcdAekkbyTY+vTGhiTRr5KmodJSl5CBRBDy0dl3C0LEb5j
X6XfQaLqtVPvCo3FnVEQCliQnsNZlmi8Dq1RzVFNRIs1syvPTcfoux44sgt/cT9MpKlgyM/z2cUC
wzuoYN2fCGHRZc4b8jwIm5YkUiBMMy4cPM66KKzMUfwDESUtflFj1xs7qdV/5ia0dkoTiDaqAAV/
UTue/v2sa3rJ5UHF+6CPkWf5Uep2Zl44KaVAJLJFtEE/bFRFle2B6hiFsIn8cypftDZJtlKyMcar
LPDOIi7CxANmHCvZVOwmGCFkAT3lyN8zr0x3Uo8AFpMy37MlSudSVAKsRhjtl8DaMIaD5bM/bmo8
E5opGjQssujciulvqrLLjHqND5fyUffl9K2KlXUtWmslVd9JoRmvM8IkD599SGfGC+b4JxcNxqSy
ydRGUpDj+x9aLxiM+xXTKTOC7QOowgN5hrFxzEN3njv8HnobnyxLTDEk9Yj1ouqZJ6jNTQ5Twk6M
msYNpfiNrBrkanMX7zVIvU4ZWC5RxzmEoeJQaHQW5EppV9iKo7VR6N9EINianPLOlhCUNQSu+RCn
70ZRXQgfdZpZOytlLbLhxYEdQrVeMQYj+Dea/rq238fkyfMEDpeecwQ5gM17nleo64UfHz2k0OYL
t5GsdDnEfJPh8MA7MnM6DPxn0AoQjgCxKrBi4/lRVBiqRqP5tZjLI+Gl1Um/t2wNmOILTV+Newpk
RquuCv/HayFfyxFsJ5xiMx+K4z42h7MUVYcSsC0zwr7Z4mo+QQySYd9XEJSTxiOxrlvgbp+kqOaP
kRAVSst0TV/rJZ/KYjtEGJGoWJ1RSRRHtJh/Rgri0wYbEY2xk5FM8UZTAqTVAc0h0xr7A7zTcEXU
YV6q/ovM8QzFN4QyP0Q4WvsuG59JGYgzzee/os5JbBh3Phlo9NZiaxcQ2DFJqIjAYH2CBqKDR1be
euBpxCVHLecnxByBqkUYLSz5ynlyUJLpj4xecBj9NO9kektrNcnfcgCqriWPNIeY8nvh6PW+Puxl
HGNNUOAK0FqqI1lej7HAwzfPACP1ArtWAE88FjoRtQnxBmWwaCeklQbUmnNjPtxLEeuRrrGFUtgQ
LcmsDzBrdTNwOHWVvu4K6zLINDp1UFFMXfRNDinHQ4x3TtRB2pVzZgIzkFfwJmimcB4KKs30pNRY
cj4ljh0WqMZ/PxBC2ewUCffcCqXB/38q47W3pUZtRfrDqu4RE3n6319lfsgf/ft/q7aelbd/XyES
H1Cc7BSxAicLsBKt2kd2zX2kH8+XjbM28pTYf8GgrW2BhjzyyKzPQOKAe+aBsuZkkzl+LyOZHWbr
avEGkP4pTfYYltZGsrxEwL80xgFsJ0JfbvpcEJTWWP5pAlRi5/JX3hq/yRX0tLSN2jTzwKOcy2bY
J6E1X/geot3C9lCh/Rhm1Nml2FtnUS6J2zUBMwdyhBOV6XHahfhGul9NYx3LIBgibEuY7/Pv3SU2
9NkU7j7AsiS1DsKA/1FrCy8uy/ckBOJUyMN7DNU3G/3+KOpIWAdTzVAHAMlLLeUY1GrrTSn3UInm
l5GcFI+5PqEnXZTsswy0EsxtNyszDi+QR/AaYsSIynFTgs3dyJRMWZwjgVf22KYTKuvkRiJr7QlJ
8TJigAxjPwM2ChOjVEbuYNY9SQggd6u8T+DxVgCBLnqdtEAP8SwBudvTk4KMPvc9MaZEbwsyuZKh
lKhbBd2fAwlrOWFhfCJEKjGKP1qLFOla+rTIJckiwyNzreT2krzZ0Smt7EKK92K2vOkq8jxLGSN4
K7i3BsOwQzqHKymAn8YUf1uJS5SCXHgtDjMG9otNEZ17gLTK1Cd24UXQPESD6ZFQ1pAWRgUVELyo
iDIZqbh6lzaatW4Yq9F90LoXVDoxB+/JC2F4bGkARudQtDZDikzZbHaFMP1OuZkADCOcKZd2Pc7n
LUiU3I5Cps1VjgF20ujlwdHuVyCZOy/JedhRa+FlyKo9GXKMvsoEo5ivo8gXeP+TsvyZQ8XwytC8
lVAH3LhkiltNjKbjRYbUh1q8J0jES4nW2U2EwpIlN/zJ8UD+IvxWImQcYy7+YkV7JVfhuwsrZEWR
CnFb2zN7c2kM0YyUlnBDv34iywtXYO0ePMTaCci5TwWd1ps2nNW7fjGFqLt2kcixO6BhKcLVV8Q5
d5vCJ1dSIkU7z9D0Glm2Splu7Wr0qLwqPVk3FhYnzYCe1HEg39RtZu5j2kXbsIGu3fe+ta3If9jB
59F3PP7ZNrB0ZV+IBapy35IPeufP6xED7TH2S9NLlF47FT4T9jg8NpXqQ+lDwVITV3oxJJyveaWA
c2Tag8KFNJ+2aIKbRB/S1SStv9GBxa8naMJNGUy3FyjnzSAb763KaL0W2uhRqdCbhLoSH52Fyz5Q
jewFyU7tVDgHXrJQZ8jJoHwr+RyoVN4wR8/9mtgQDoJZnGDwr2uecC0qXwPMCc4odvlrWzFEwrWX
vkqmial1YC4s1iX23aGJX5vlixJdH77SC0U0B6jslTS7zGkpUl/GHBFBGlvYX+AMYcorIQQkNEuk
Xq0vfkJww1TIdLiRR5k1isR/v0TvLxNrUYirMYKQArG8HJit+5bAaLESLsB0tW2kw4n2A2IS2zYi
CiQvFZwtzDGX32+roV2VFuRsOTW0YyO1+zo2iNvQzdc2MV/AtCwysi9y2sl7TJbxggD7IjOD93hu
NezCYAjUoDFcGG4SVykePVzu8D864nfNnhshjIXkonX7Zl45eVFdwz7DWLkCy0jbSsQTJVOX0BjB
tJS02acwzQdRlIpLrMfDei5Pw6AUaziBxmXmEwuxfiCldkcoR3rDGMCIl0Y4vVeL9azP0UXx+f2k
NvbJIPtsREwEVVh0tpoT4YTIsXUwiNEAh40dhTq6AKM/amrP9GTwzR2iHcUlOuEG2G/f1sW8rpqB
aY2WXOoo2nT1EO/GRfPlzyzyfc88eVTSg18sLMB551eGTo4GiQKkS4lsAi0J5MUM6lRtVtlU/5h+
TMONLMVl1Q6gjNt61tVE4macj0hKjPzlXMuUxBmQg7K4s4jkEE2rmq1BDyumfvqajBTBQwhG1JAs
0+UJFWuFihLXd9FQsKe9yFNlzgdF03VMIehfk8ryTGXq9pI6kNZIC/hsFPGByde+qet5CT8qvNIk
dIwFYdzw+Gl8MJKGxgoR6+wNfUTz3JiItCK6magCcDY497VNt6Dg1JF8i4k6hEBqTg4xg0U1fml0
qboE0yjbCk0xlu0Z0xRQPY5CchC9znM/3wLaCAejQtuSK4RlN2SuOEpN2oUlWriQ6NUXisrsP2Up
CWoCsSoDKiI9Ab7JeZuG7XwhwAKs3Hw0RSk5NabuTSSIHVKAT6vcMMyd2oPv7CLcWilEnz4g40vX
5DNTQYSqivIU4vJ3SuuXECEzT9Z01kuG5aMmKUdhZsUNG3yPDavWJg2I9B0LerUAFw+i39AUiCfD
hg10RmgxGizHlkjIBnu/v5p0zBHi1D+LkfnIJFpE/XTEd6ijOgD34OghG+dWxWeOXWWyu1LOdkJI
oHcfdgeA5cXWnPoBynZRHajMThDleoJzS04BcgLBKiSiaIok1EbYikdr3LWjilev7pt1qXYrxrGQ
WNBE7DSDNO5hQolXBO+CSLKKSct4PXXVZcIY4yq1pG7YQ99kmWMQrMyl+YNRpT5ZskAKVpPGXk7Y
E9YiBdY9AXFFqwc7cKlsnmV9JdDBcHoKAjeDrYO1P1TceRyZxeIAp7KZeBj7g2G0HuSWeg+/4/zv
4MiVtOtMF9ZhNW+MNAtoF6Ag6DVSzAOduNJahidDRlfH9+OlsnHUDOS4ad7rqwRwiVeJMspwITjN
mVwempnjhaBMC6FRpa3jW3QJEeM5Q4ZuvI/jVwWHzC6Zc7IyYMZYenuYYq3dqHF80YqJLkka6I5S
qR3A4YGzUBuk0j4Aj7Kfe+aD5bL5//u9fz/0y5/6gKM5l9UTzeqs0dxMN5RNrTebQAMejIwNfiv8
Pw+YC9jLcRL30fIH/34mgzvBDaktHfHWd83j4pO99u1ak4GQATmz9V0026hEzWv/NiB3fwRutY1c
6ZK/mR/9t3WQGBeGT4lsRRq/K8oq9ZXjgnol3klSV8PVnI7+J3loLUFY1dpCSyhAYKTCAKbphZYt
vYM3JCBsI27w2a70b37jDBaQv4qMnoR4CfzYq3yNmtP8vgTGJHAyHO0CuwDUYP0Cedubj4LoCZvX
ukClT5Pbns8ZqbgPRoTil7GVT7HiKPfkSzc8sgNBEovr0a0SN/8pH3jerepolGcyBPRr8Kpmm6b6
6ssjC0LDiJF9hFEmadfNCuwNsWSk8CyQ2SPKaGyDtK15zCxzHcGHqVMvPvgpDmxbvlVfhWh3myw9
msZDEGA62YjzPPgeJEomK3pMww+8ANnFlRZ+ktg0nlRkWrVT7rDxJ4/sTtWt5qSvrETkiqwdVzwk
3TZ/jV+FD6QEtJKwPayKdaetlFf1K5X3smgTwzuHv+1RebF2MY/qpsvQHm8Chol2vwcUmHlY++OP
/hNyiHLFbn/hm5sc9XtcD89y3PVv4aN7lbwaApHHjJie9GxPd3Y1JERrTpzSCrlIf8LkBuY0RYVh
5y+QYlGTCI9YsMfYHvtV37p+e5rPzeDGBzzIIVg2HAmQBAEgxQ68/fuwwf5SeAx7hHjFdAskCIll
9rTLD9mrdNYe+eCo+rWTiSewIePuiOboibNmDnEXr8YD1IXMgyNALdlSXr51O7wBM71h6DKHbG8e
aRxzkHzE23RcnoCAE8e0CZ5LOquX/9bH6l24jjuctpgwt6Sb718QTq7CI3Ey1TNqSKmw6SZ/N5S8
n7VL7+8k/Yy0+23NrbA5nGv2uA/sEE8W4EwBm7qSovWgrlFitGyqJ2sbIr5uHGM7ZTYclPgFMHTH
SXbcYdLNeVXd7lF5+YlzOFqCCSjOLnwFDWLpLneExOugdpsDzItdcB9fhHV80tbR1nip84sWbfWA
nFP3KV3Bom6pTZPKzp/wj5JfPIsOy2BDs4Teqhdg7UQJ+t64xVu992kDPjtPdYUbMWzYdaF6b8LQ
Q00SnsbPdAdg4VKuP0fssAdlXa5Q5Vau6Y7P5ANDyN24onEp3lRM7i5OFXgeUbAKTaf9i//S1kY8
AQAGEeJJVC7tRtrT9Bk+WMqUL+Z8i6AeBfia7jcEU+WkcGFQam7yu/WlJU71UbwIDiOTcq0+2r05
IHfYSF/Nh5isGLRaK+FYbUVCwFH3OuRNv+EwvEuhM3zrduHW6+6c3RdHD1JcsJCb5J7CyAaUQEuP
W0o7SHyonvzdvMWfPmOqlbHWrrNh10/CzMw758T5D0dxm26yg3hXrtY1jAmusf3tTAP5xBXisB7v
QKA1Xzj22zXlRr5iTKTvwl1x1t8Gz/jwD6Dm1vmm/Gu8EFjbV7VMmmwr2xtMT/jiJGthR8XIuWFO
t++MW3pN6XV5pHKkL/Tt3wjkTs4AQ8FwJDhtNhkLEOYZ1EB/gXhU0et2bIm28YOOc5owwJwGpDVQ
VliBHngWKvYaHho84ROkFKR5LlZkkt4ggnPl7fI1/MRNPotO882JFTDABArGZhhL9M2q2UiXEPXx
Ok5cfd8dIlJQ33iYiD5btqZF+2Cb5/IqtnQJXbJ282gvDGsDxk4Dw97RV83Of1FLR50csb4hiBzn
i3CXmTve4hf03JB/JzvN1qD0peO0wXgHcYauuMOq+02QwbGM3d4VV+1BuI8X6zCfBYaoVAxH6xBo
R/93wP55IEmSDjAT0Qc7okTt9qY9jIvxHtzZEt6NrfIjHJoN71/MoZ6GAdmyjRNu6td6hxgoQinq
iGdrhZnBCd/1v2CPTDxg+GrL79CpoDIxkeiZkW6kkwUbZ80g19o1AToFBwGwCIvPWpn3OnPrPzFY
Cbv4Q+SW3qStdK66z/iQPX0ebWpw9MoDBnRObchkCpdfFO2Z3Hk0EJuK9VAc1uq2qdxgm01e/Ge1
r8Jsm64Go7FVjyQCMugVLDfQXN4sYntNt3snIqDcMFJCUwHlQdwKR0awqKwnV0EswwBkM19DkpNk
GziV2w5OuDKQZl8VADhe+2odJeKW9pggNcOu1uMB3jKviXQW3pIVFDDGqpfoNziCpDV/xH6rs6Ze
ILygXehcI1ujE6YIUr+JtNwz48z4FquXHubO4Mi5M+6R+Yar4kQ61xs1unSooL4ZpJG5wid9fuS4
/o92SgZbviRLoPyMnsVuvywRnR4C42Ptsyy4wlW/B/1VH3fzPnWxNztQtat1dQzs/it/yo/pDeqa
+UXrJ9yZ+4WRvWrew9cSBvg3rxx4zHYPEe3G1fXICg9dLpgxnLkQM9lwBP89knBjWdd4sDtpKzNG
a2lrcpd4p23lKUY73VyNW+LfiJ7fSOsZkcZbu2lR7oKNJsXhxyelYXShRot7X3SNY/9H/K1P70um
F7TOXxsEg07/IrwDd8AFB/o5O5v7iIDJcZVPt3Sf5nt/Y3H2t6tDuFG/VOvanREmwjZ2Jq/59reK
4FiR191icNuD17wIODAyG6omEtWMi7fHoDit5Ijx82Y4a91BD8FNOPLB+Ct4tsFZkWR5ZCavXTu2
e+E+UW/A93qtrwMy+S+wyf5KwOlxgRqKpAZlrYEymRzrFS9mvi7X5iZrNzV2bBznl6wk+cANRYeB
FfIHcF2ta2JFyncyvCrbEGzC2Ok+Tbex3xuJt2groXPgmSTTM/SU3IOayZk90q9UCnHxoqvHtnUb
MpdKW+iIzbbL3/rWWvc23viUoR9xtpWuLFDIn+TohaZgfmvO0TnHU7kbqlVw755LvjODF401CuOQ
S3AVhUv5LRpOyKb/qp1HBZ8KSZ0rlAGkWxYkNe9ozlHOoUIik+DT/JDhxtnpb3ztPwx6dxsS0T6K
Q7UNd92+fVdvJalfTITRlN6hbtjQxvBAhfMmzNxyVRkb66PN1nCM+2wPuXHKz7nhYgEMIZydg/le
/JQfZYhzg6hsG3pYoP0G2gq7R/6HtytTf/GWTW94F7FhpbAXUIBqWBjhNtutZ5xrsMc72qSPfB11
++bOtNN/QuuZj/NfcdDvxVtMav3GfASUX7v8FQ+qo0B6x5t3LDW35GZhHdGdipeVu8TDdq0kp0aB
4qQv1HFt/hkA6KM1Sp6r0z35nJhDMQ+wfZGxhinMNm9M3PzyqfVX4ZLdccqMqk05zvQ6Rir6hdhz
/mVjqzBG7ANKCQLk9+IT3cq94dSxExRbY9Z+MjcNgmn6irOjXbUjOvr4dfJI9FO/ePCFXZ/uqFsx
/ADHdvIPonfr3+7QuBKvDNsTqjoE+a9AMYWdv6FucbNrsldqV/OKXeqZ2+hoHkq8YCZVsGMcwzOV
Q/DBO5Pu+2JXYoFRScGxyzuxTWXsLX7bBAX7qrYePtYYnjZtp50Mgub39NXpU6gbHwdf6SW8EYR7
3Rn/Bh8SCxYVFWAj1tl9Yq7TVyA5c/HzLnyU44dYXPvUrd7oOpMl6XtUUNEaiQJCasqzsX6MarU2
b11JsjVlfZszdnO4ctYPN4NdNaGM50CzBZFwzB7jC1ny/Qc8NJC7oU2X/WfSbO2BoYXppKS686Vm
5OdVT3HDbfRvPpKigf0OeDiKcY9GsClvwhde0ALluKfusmsAtdUzWT936TY9FJ+9aQf79BGcCAQi
Eat6dgh2fmkE3NQv5jMcRClYzRU2GeuAYhn8K2LxXXTJb3xs6SJ+iFflQTODfxZ3FGeEd7w+PYpk
5Oz7wuXmCvv0g94dB4X0t/H3CEiWKfsj+GE1zoQdiqr2ZD4x7H7Ff/WGCDNzW67Ub/8AD1zyOfNR
I9vF0brhZaSvVx6GXQbg2m1W4U8WM8PiPLRpbVQyb/UuJhuCCCG7e6NVwH7dvdH6aOGEYmxxZRda
y014zzzxW5y8MrAJ+hAuCeshwk8uefsZ01/6rv/YtQaIRrNTNO6wJdpRWfnf/r55BvU+Rsy7lQ/w
KHaEvFYhlDYbLLboVe+WzkrEG8rF/kNCL2i2tcMHYqCVgD3haWvrWl/bF8ScTxMOMP5HhJ8LfNxO
vOkQflJVx3+sflLq6pGbfk00+AL7tyc4jV1BXaHPZpdv/yPtzJbb1rJs+ysV5x1Z6Dd2RGU+UKTY
SZQoUe0LQrZk9H2Pr78DOlkVNsUr3uYhHccp2ySAjd2sNeeYT83eN67id+uZ0XkXvLnLZCUJewrm
cit2Gv7Cd3oLiC7k+OhTwFwIAyn8zHxVrtQVGHJSVYYZiTzkLG5pncz9a4ZVXy3CdbXxscDfavfT
ZDOJxDjDibV2m0+HWIcOw5J6nrcbHrTn50KjLT+n7EPTFs85C2PxGqNlv+gvzR0Dh4fk7/Wt/4H9
1bmDJR78Cg/tTxYB5V67TF/Sw5CQWX8B5mvZr8U9cxQvhXin63ZlXA0b0G/iJQLdEF+M9/xj/Us9
hW6sTcjHBru0C4Cg/oX7gXKc4zra2/DD5IjBzshEOTkj/RbY692UPANGa0YtEg/MIdtlb8jR5dVU
31To+izcO+/e532auU/xB2O4JS+Coyh6THUf3DAd6Uw5WM5mtLuqJzhGL9UT06N/p24xEtwWl90T
Z1fzOr3SLsV2He3JzX0uedsKBKXZJZMnk6X1wt76oX3tVnRjnuD1Atufk+aXbUjDwm73zIHdBXl3
laOTLObVpUrLj2bfo9wwmn6U+0KhLHMRIQpL593BeR76rZy3O/dn1z8R6KokS0tdZiZnyxmq/pXY
RZT+eW1w+HCI6wCIzdSX6QXqd0W3zX8RVa6vRvMSVn7fXKrFylvyB7OltR12+Q2zIJpDuRn4suWy
vLM2/ZI7oF4Zi4qG4AMeY38WUQ+aAKt4gdYBCyXNrd20fcZL+CNlW+YviKt6LxzwYgsm8CeFiXwS
LszylbjO36pn7BQ6B09trzyQguVZkA3p7ptLgQi6k7G7UWjNbD7/K+ptaKdRLufVqIZzAQv4AvE+
hqZXmKs8PCOCgknXTQu2eGV9Fbr55/8fIcJKorpgqMhoW2mtswhL1nE8T+48CDFMGWP8DKixuhRw
U9msVIq+Ua2U//SciARBamdFiLskYO+FShmFaNfcRmpYLOOU7+PnLVbngZehm34Jkd1cNHQ28HiP
BjK46srUerZLffbvX3qnvG7M3F5G8OU2fQelrTbZUMZlXGzkh/zIKtleSQV46ww5F0VY9AmLJFc4
qXz+Yo8PsVC8Jc0FipgIjPNFXQZsH3znCZFlufKh6ky6RyyIFJ5NvKcoOSjRDuO7aoUHJbr1qFh0
OZGbbqRhfS53nam/6xGs+jTkMGc7e5fr3QQF7b8iaeYZESYzV+H8DW+JE9HwYeTutUsQNVtYj1Ci
5jm0QfXqnor/mAfRmPoKvXIyU7qR5bHfi6qJliNWCyozNM7c/NGsngizQKnAfwdODzo2qN6VMDzI
OL8v++quJvSOOdK8IETgrbNzSqjD05ArhNmZ6orK+qU2iNuIWNdc0XcGB0/Zgv3SzHvhcjgSukV4
xMCJpTRWZIXsXZo7i652HvNmtAAloQZy+/GhG/UbHgcbmMx0qRPl7w7RYjPRwjtU+5+Obikb6fo4
+vyVa5RXVdpX6waXFfNMHK9LwdZV9KtOHfxdqWA6wYwxLN2CyBXVCy4Cc+piVuLaiWW/JSaIZN+W
YmCRUA5SRpCOUv85UDReOLoghxpxxtzTgDR5T2Nj/TI7hI+Ky1sXNfGlFbNdAGi1wcC+Cwuf0zDB
oH/9x3/+67/+9wiZKcIwiwcvS6c8RsskXVGqwrKliTuTDz0Cuth9rKet4pSrzoQzkEkwBS3rhe4G
6yqpZ0lCZLcZbnISm0BUDA/ff/xXvsv06VIzVPKGbds84ruI3uprKxPlSo26XwC15mrlUToIqWIo
k0DJLW2qXSpe6e8/VwM79OWyNZ20QOKTEUno0xf7jWOjVnbe671GAqpHWGOJU6y0l4HobgcbL/yo
oqZPymtseNe2RM9JO5mTbQY0S3abM19lusbjJ6DpYoqrlJJvdPQEtMhSB+ShJZBwsAhhoYCFUD78
zEEVeePfeDn9yQkIw/Dt6Z61D5ZbjBeSnXDrDWeGgzjxXXQNLarhmJYuj7+LFbiarmQBvfKC5LE0
ZIGfsALxkL/5eNFcxTHPPAnj1ADUsXgILCaqbdpHTyKiYzfmuVKu7JRyn+iSB2FY6CTZaTUjaQHT
7Rda/ZrnLsCYdFnhRC16tvbIAXCZxBsjJibdoIimYqUFdMxe37T4S24E6R7CnVeWjw4akHxAmVon
PN68oQVeQI7gQIQ4bBE49f77h3rqmeqGIbDIOhP16mhcEz2Qsyp51cpJWAht8DAzu+jOvDyfg/R4
5Bg6746lwt8SQv9zEPc4nYdaTnkIpXWATbNvE7HtBMXvmjcmpwQrunQ/5i04Bsl/dM66D61r/B89
9vV4b/uMqLjKb7sraG5XPPtl7pgfsp6YJflrXJTX4wBAI7eLpVq5t2rj/8rKpLz8/mbpX+hZzEGG
blsgqh1NauZRzKq0TACyusFxQLI19UQGrcBG40SrZSDEYDaWQbJKhLHuoT1BaV6WzmVakuetdQgc
IwgjNilKUv9wovKhmpgLhgetYOy8WzdxyjPvyMm5wzBp3LF4Cd3+/Plvc4dRSTsTAV+XkXXRaFBt
MFxdjBN2Skvah4iW+uTpf+2tbWhQu/QQwFGTmcWOWp/7LqfeHoOJWzVR1CMMPRoCHsISTYGqvoos
uieiiMjBgTYy+NSECr1YehbvU93SYvdoY3R+8v79szv5+hrEw5oqnDebgfjnGJT4Tf4egz2Conmp
6RSZ2wCR6PDgNCG0XjjV1fTm4cuKAIJMD6fV7wlX5FgITqbHJoeNvf9wJyDKiNj/og61j1pEFFy9
6zzOYffEnLIlQYASWKHv/oATscVGScE0bDcTZameMFTfX5h2+s46tmA11k3ny7yEBpUBpJarKtta
DSV228AViGoNxGN9XZMPsR41uY4pnIeQX77/9FPrIiNsIp6RPKwbR2uC2btmYyasCcPE6VEoTXQY
3Hhpw6XmiYfQSimQdPWZaz41a5kqxCQTvg8kuyOcXNQ3aQutvFyNPc8Swc2r7WSv31/Zuc84urLA
qnV8ogxYRH7Xo10uTSc5M/meHJO8DJoheS9och+PSUlwRqnXvBSFdml0tABI0ZpJSNm0uNN9/4kJ
MgmOLJpr/DJ7TE0049EPxzFps8U2KNvrVsUf6pAx3w0xXSpBxcAf/NcgJ5e8QgHcTglvjTI8+Dlr
8zABozxxlwfujwk45rioNL6/cdr0Kv852xNAbTmGw9wjkewfrSmmlROwCSxo5SFOn9Us42SNJAsd
ERQR77xmooofcHfTcgB34ykFXZOcrW8u0/n3X+U4FpslTVUFyH2pW7omjiedwhaqM+QGkY7pL+Jw
QAHo1K9FrdHHHfZ9WU8BweHcN7bff+7X3QmqSQdhnbBJ/3Y+79BvE6/0tHoso7hYjaM/FzrvZMXN
hvXa4kdj0i0J+fj+E6cRf3TPuT7HEhjnLcM83h3LKgjGYXBwh5kO/AiU2Wxln/MyfPx/+BxTVzUe
MLO5OV35b1dmc4YzZCmylUPtZnSJpoVjHBTumb2mY5y6nt8+52izpRix7SIcgY8KG5/QiTmab075
9kzpkQVomUlf8S4OsnVWhRCIh5wktLUowgOXT62hbdpLRU6aKyNZGOixNMNXL0N2QgTBJHzjdHD4
GeSDDgVbYQK4aTxqRqbssd+DzV7CD1UWvaWi6IXuQ7gbogrXu/cSfGC6yzE/NNZWUXmXY3uZTcHb
nUmHTmsF4YaQ/7swI6MhG3/iM1fWHQdKPJMd8kh6+Xnzs3VU5AWR73Egxi8GUOStE3OOp7TavL5G
r+a8kGZAIInR5JibunqerZEhaQd8jGS1+S9dYqsIV6HrWL2593L/lwoTb0o8ggBnOdQwR02A4bee
1Us9HG85NBdLlwprJmmAtzZ2mzBCPOD0/mMwjgcvuPl+pGgnFiY2lMLiFVRRhlnHu6U4HhWDY1q2
ChOAALrf3bdxujc6/d4p5Q+qEe1MHaI9dp4nmYS3lfRNIE0dVv+rLLA2A0RmzOvPllYsND9/GJX4
VbONmJW6BvEf68tx8CnsFPY8UL3HsrVTHq5LYJqmLXtXfS8r/NUi2mNro0tl+o8ZaYCg9tHeyB9x
191btdyNdXOvR5RcW/JxwpSGSCJ3ZeEvTGyEtclfCGNQ48QM+B1eznCf6OYVXpK9Xrf3WObIBA+H
dG0Y2vvgaUtXETt4MKR/lPpbQ0pB3tN6DLjt7pQtEgQxpaZFUY6IK/AsXEzfUzfJ2qpEc+/b2vvn
32vtqyqr9qhv51ULoUJHzlfHctMb7sqiLdiU6lsVtiu3Z07TzGdDT9f4LDZxABHd1289y7zxItgQ
fvmgjNk1bheYO77/4HfRS+nn41Xtw+RxPeWuTqtrsxHv0rKp5jvlU4Yd8TZqJd6t9BZrXHbHGZQx
5WK4OjNCTiwUuoSWSvHJQpUpjiYTN4FaqpcD6mgwZJlXDhsiTmAhSOqQSWldBol8J+mbFLimRM6i
8tijqqcJ6hrd6sx3mZbzownU0IUJbkLC8pDHRxSqLG3b5Um2AgeCPH1DjEgwGdWShYNerrE1wMxG
pl4oeffWi/qnlqn3VYmyxvcdc5G1Od1ER/HWXd2fWcS0r6cOgxOaatu65kDFPJ7bS2+AVN7Y6crD
MkC9K3eQytJ4QVwObbwvX9wEMDYngHhVCThbvtKtm0Z1zyxqExz5+BbBt2U9A7/O/47PivUQOZ1L
zjTglgeIAMkS/x+BrZ/cEEwdsz7sh21K2nZjZOtyomnUk+fcbCWy4jjE0Wj/tJJtjJ2Asnx/C+9v
vCaoFfkTxhKdlGhdopx1yTMebeXWaGOuJah1iHOwtcxsvHQbG6w2FfMzD//rFtrgfGSAZLCobej6
0T6siuo8jvBUQWhtdrUuab2XbzCoZm1cHoouPcTNgPTHGIHFZG/ff/jXHbQ5raaaAAktpGUd7TOj
NsfdpIXYURzaTfiV5v0wHKjWXQZ2QeoxsabE053bo319luzawV0LwcbIIFzhz3U8r7Ks8domXpEZ
djWgJcwjwOh2A/QjvLFcdNIpHrn+jdTTPSrq9++v+XML+OfbZqoGl61rpmbb1vHGzAviPDWJ1yRk
lTRyYKmMDltHeqdeUFq9CWN732IOoL1N6lmqgLboqE4UrTnrVecJYPuhmX7sBNHNUOHln3Je6iR7
G4Y7o7kG47cJMyz6ojz3tL5OE3xxDh1s2i2Lrz9Nab/tfwqLurXdJHxxTPe+gRt4dN5DTPggKPff
36RTA8Og6Gdzm9gJWUcf5SMVdp1aRivy154MgcPDE0tybK8FOm8sY5woa/n0/Wd+3TBzeRDTDSDn
02RzvO0yc8CaikOcKvNdJPO3bNAOIBnmaq49fN7yyE0Wpi7OjMev21dT5UhufG7W+eCjl8CqKGLU
rohWStNsBpJoTDO6CWz16vvL007dU0ul3GU4kAX14zIu2y6iWPi3V15q7e2WM3zGi0bBjaUyeykU
4yoy9ctQtS4d2AJmxSxbGjitmmEdIAoEUmXBgRvFk+KeG1kntkvcA01l/+6QkMSJ8M+h1ZNrkYYh
tt8SH9AY+PeG1TMHuFd1UG+b9kVzQ0Q+IYwo7dxQs6aV9vh9nKY+YQEJY6U5+mwWkFpCOYpWktBT
sjQBpX2yFlRBCHWfdesaptsMgya4BkgkqeGxSjuoihPvxscETwSrO14AH7z+BN46GkZAh5fa0PAe
90kEsYaVgHgmXnsKZppeznHGIQrJiSx1q/QuNjGR9xNB5hM6VucmBnrcJPjE4snRdvhkGSiFs7A6
4EWffxwgnoSdBPQJEzmlVnBwXfdaV9aG+E02+pk6meK9S98haQ72MUiO4Ad1PZRvPXA/0oBWgLjk
hU4SCYDny3w6BpwZcNNL+uXGOnIqzWiONI8H3BjCcPVNJrqhU17JU6TjaC3sYZOUqNEKgCiu1Wyy
FBIJpql33DkLI69uv/8SJ18uIgdoX0gd/v/RRJKYBZsHL4tXeDqRVHHZaqQdHFGfObSdqDcygqXN
uZdJ3abW9+cIxu1mpHlBGFtn0HRCm0jQYz9hUquC3HJbO8A8QA/Os6kNa+83+lXptledM577IqdW
N5uNpaM7FD+5+39+kTFUsRGDZl1pFdyLhl/mfbmsvLcoGZ6tycpZVfGPsrB2kxE+cX78399w7oLJ
gm46qnpckeM1sNvIZzYbIvd9ut8l+rKkdM9M1vrXQzJFMGZG+gyU7/Xjt7avolQbM2YMO6LFIOH8
z+I8Rp0l9tGgQXlgzgqNehW0tpx1NaMcIPmsRWOil1DEIwwPnByIcmHLO7XvAlM+JTBzdJewgR55
YEV24vz8NHxqtiGGwtRoO5woyzh26YDwayOUnc1G6eqNkudv3MqLVNevBvXsrH/yPukGrDuwF86X
zk3MTRI21a/V0N8oWgMSOcrfGsqmICEdlDVx8KOJf5iAXzoFXFXHjtQuNkGKAOb7gSGmN+B4OuBB
0eQ1NYNwkqN1TjY6gCeviFaYjHHpAPp3AD9AoCygVgZovzBJZXV167ObYEuwJ1B8qTovwjEPCdqa
7KP3sK4ESbuq2C6FLJCgpn2iHPillRrK9t66tqR7PdT6wekpZuQMBtXI34jPfJRGfZ/k2Zvs1asc
UD2hQHiZypfSsRaFp6CuZb9EqZoSpDyMWnFnQGvKJdn0uv0RZDTbiXc1FpluTymWd60BAiYX5Zas
cfAWKvFUCVFfAuCp/ZQGHHMZ9iqKU9Lfp5fdZzjMIiuAtfP6+d/CThafdzkvqKj42Y9QPbeqmief
vaDCyvyHt+94a1+61VRSIK9aFuUmBbbkRO2mo8k5n16IsiPFrvCHlaWRc9WHP2zudCi1Q1imb6FX
/mz8aj2q5kEJ2GXWHRN2URb3sDhuR7Ps2JbKi6j0f4Y/NAlypCFUDdLjLQ6vVQaLLJo4UyK2UUYr
9nvL4HJyqyJ/Dt3jNBcbgh+pEPDBSxEVGLc4CTLvrq7oZwnlzDJwaoOhqSbHSAzecjrG/TkrxqLp
wwCAyEqptZnWp3de727UcKF5xUNWDm9qjlbHjfcyG86ccfQTS5DGZDhtmmnWGsf7fV3jrTaxb69G
V3sH1/YM7P9RaP6ikOl9mL82mrEyVsOHPRnLLIQ7/rOaiavMNd6ctr5PC4B6Tk7XL58qVcuqR0Ch
u+kl9R4sVbK+98t4/f27emp2paal2ez32Y99OXa30FZ7Mn6zVReiaBPpumio7yTdfRml6zGPNmon
Lg0fhxYqzSHly035p53a3Mc16gjhY53xb2Ix/gx78zlx1PcRFlzoPGjJ8BZV6pkz1cnHq2m0JenF
cKY7Xn1NRYZB6VTZCjvdrrC7EtHQo1fnW1UN9h6brZTE9iH0loNDCvX3N+vUxprPnirPumZJ5uo/
xxZTXldXZsHYIjzlQmc0a715xVuztLK5pYT3OOs3/qi+57H6Tp36EmLbMu3cnaU391jzZ1HtIGMG
Pm2o6fWZL3diO8CX4zhjsAfj5HY06yZuaQKc50mOdfYMbuxyGK3n0GK69Hwx43x6pabUljzL2tme
3Ji993jmG5w4V/FkVGk4Ngcs53gbmAszqJOU6lIxtPfT8+lsufIqIOb1synbeyLDH7NkSnd2dgF+
MnQeWWg8h9X4Xgtvr6TmcwpkXzFxzQrtzNt5YjnWDFQ10jBZk75051v4lulIHRoldMO5OvuwrOIQ
E1YH76bYO016rhl84hTGhKzquqXpOl2Eo8HCyHAzvRrTFdWBy9JDDQ/PZAZ5dZ7b/n3oD/yf/ZnX
eXrGRysv/XrVMgw60KYupxnqt4N7PnZ9qZKSOjmWn0Z0jD3ecFFfoz86V/gWp5727591NN6kEkah
aU6FMgkfqwrIhw41SF2ccLTgregzAGwOskbTWPpqsRvzTGDCcbbOIHlp7TmW9cNE9E1McenRzyvz
Ya1m5hOg+oROPukk4JbicZlrZH53Ql1XSn7AEuuD0DdqirVQJLZimzfl4ZN8jEQzof0Imy//MFNt
NRjsC60W7Eo4ritfWxepWKRZezME754uFrJKUdKJjYMHm5KL3merOhuWaiG3ednuZAL0RRmW5Vjt
lK44RAB8GgWrKQbQuL1O2mFtNLjUiuZXGNaHtuJbeumuTyGYJO54b8V0SnRJpFGGSfsiECBs4n6c
5T+ctR9xPMtMCfPFVZ+JsnmJKntVgixTBkIsAWnLft6qhOQYEGkIGs3nn4RLyaVcmqgkceOZGxtN
kAi94jLpUUqryVuONIvKYkUOVr0dvSGGhZqyjtgFST4ZIxC8wNI0Rh0okhdseINxgtJqWYZeh3Cz
7mDTAYrqhpCACBJzm4RNoiFNwCCxGvNPTNR9ZImwEqyd3wt/CVkIyTgV7BkhDM9ugc46lKTbEwvk
KPkejB4eHUb96KR7UOdzI2c/JtR+XaUshRbUuAi/cEt2kIw+JPYgEVQHx3W2llN+tEG298p0r1Q1
WgoXzZOJpT37WTnakx7jW0yj7DHs17AMZ8IGd0vj4EkAR3JzTN5AiqW/8gmDtCL3WiXUqgEcYPjW
Za2spyHR28VeDmLr2AMmUr7kNA8ASV+ib10aEdxD17/qguY5E14/T5th+f10efL90YTQmBwMZCtH
B1a7qIqasMZ0ReLkvLSZkf3udshJvEAlZA72ohnllks8Mw+e2qRQ/+D0ipgCrdLRx1r+AEPFG3CR
0f7RVLlLo4R6fnpmJjpRzzfpDNNrpGNLG1EefY6JOAh4vUxX3SBXTdfgiYIEn+DWpZqSIacDuunv
ZalfB8TiFNr5ncKpGZ9FVdjcY6qwxwdHmSdFkncWHQU8HHGB4rRB/94p9hX/9w6hAIc+Z+Z64x2T
/8IPULyCRLxSSwDJDsXHhkCeui5vI51ILcfeEm9LB8sCluwSRNNBzpwlWsorWLkrL07fM6++a3xv
A1d8K4cWmAJpU61V4lBIqeZ7BIV4GIiTrpkPmX0wGjBwEdNlM0w9wli50Etopf4wOZ3U4c1Ix1U6
ErjjiwtNil3iqwj53/UqQpjTYsAn12smjOCuyPelk6FhNzENqPX4Nj3NDDIY/q8+mjuh/chRKkps
oA0D+KxwX8JbgtzLTuTVVTqEC1PHzmfeMODozTUvoFDThtcOm1SyCkJwClShqkTUcz1sPaoMYBw1
EMKxGyyJ/CCFAIF6HecfGKkAk6qwufsWLD/CiM4ziTSozUPed8XlgOZfEMgN3oGAVqHBoaD3KFp7
U6mYKOPSmzU9Hts2fByjHPpGMonE8XwGLh8wYQW/fwdPrZe2wRFdondjqE7v6G/rZaBWVpJGbQr9
kB6T/pDY8Xbo1GWkEVfz//VRx0e0Noc3nIF8XPkCkmIKXzilxg4m8YKU6TOXdXKXbHOuQpeCHI3j
3J/XpRZ6nhVmyXVFq8onTc9LF36fXU779lAbXjSPeDGc7OCGz1zmqV0PVRpKUmy1OIcd7XrsEllB
GjO99LR9IaAnCZaXut4JX261nOfL77+/sac/0aKSPwWbfqk2AKdG3QLHcFWGJQaw8gBV5k1zhycy
iT9q1hCoTovvP/Jz6jjeZ036WGqdqJXFsfhnrHKo/iQorMI+9i9MQg5bNI6YLSVBo2o5G2v7voLN
RBZcF987zqGIoDiWA3uEsptafeQC5/VeYaGqMLviM01qdqTBuJQD0gZLyaBOkDwiEmsbIXqj0OVi
ihvXdi7si7Ecl56b1xfC4X3rcKWRNUBte9vC0Z3zrmyDAL4UzdvqQnPvyxhjXA0TLpHGKkv0h14W
t6mSDjOXSiyC5rlf+9CEpRLNdfITqM12uI4n93lRAU1CAEhIWHbB6TO9gOP/EjpQJyzgeN/f1ZOj
ljFr0AqiNY0G9c9R2/UuWWm+TFZdkX/Ew6OENhK54xp83U43F3UzD/E7jucKmacGEDwgCpkUdM0v
J4OqVQY/1+1kBaH6Ixx5fHKs3oa4fksmDUZf5nu4P4fvL/bU6k/nCcW7Ov3yubv+beZRZRkhSIZ8
GLGEZOBqLiQ6rWnpLzNrEzraTZwVh2l/8v3nnprxfvvc4/NzOJpxm1lqgrG5XzoxYyx0ql2na09l
1u6+/yx56khKCRSRGMdSZoWjUnndOQR6EMq0MtLwru/bbh4gW/eoxuplXBPjkv+yCHOj+zQuB9XH
y+7AzKBuqPGgXbcivL5aGd57nEE/su3+JiRjHFZln7gATo0YkZ+ivXs2XqzKBJbnWi8hGsmFriPL
64ndq2AM+iHgHGt8qBuQJmN0z9wIuxfy1KWfrtnTYovGbVLh1ia57enTXGI7oUrsE7Y7uYsy3EiF
wnlDA3894+RFwThjr6+kB2I2Kiwh1J1dbem1Fhl3dUWaHsGQSKkWqdW9tKPZEQLHsUerrSVyr51r
e5CcO+CXZJqwBNcwJqILT4chHBn93oz9zbRvLkrjyWFH3FeMDSIVFp7fP5neSAxWfQizZkfcQ74Q
kbLtI2vRgZ8NFP+XMpbDwvLrDRmz9c4qfdKiML+S0HtmiTn10sgpgJrGA2/rsagzjvMK3WVOXT3n
dJUZTy04ilo1n6zc2tLwfaqJKDsz0+unBq9Ek4EbQtAqPh5PnC89cguZIOxY7HSA98huXX2uVRcF
JNxgSofSphZcFciV7YZEGiburg/CcOWFyX3Z0NbMddq+CakdevgrdfNn9PaEW7XjhJaItrB44SU0
ANXBZi3iFguwZkGD+P69OOEUMPFYoPPQmW6oVR69F54yxGgqY5hHbnKJfgqHu0rFuy+1nZlwVeRv
5bMAU58ywF+PFJ+wPSkRZg8ZFXIPI6Ii62XbMAvX6T2peui3sDotSS3AiQu/nUiP+LE1Ll3bAB6f
Q7ysFQIoYnWKhlbJfQ1af/X9RX1N/Ab9iGhAmzZTDuWfacT8NqNJe3CSWjfiVa+Hi4KiOig151Bn
RFmUen+pSTefZwno8ETXDj58Bc7wKfZej2yQOo2WQcQxAGql4ztn5qFTQgxE27SOpl2C+FKY9Xpr
zN2WyTZ3/KsmiN+UuNj7GcZoy8SIXJNxUsLxrqz+APzxxu/ra4vW16x1OXnWlXjsLhM//agjHhSU
emRuycdAWoHo+Cea1NkSWoPax1R+nbmn6okZFG0EUgEEbjR2jruaauh6NmWjBH12SZBShN+vGZg2
XHVD8jMaEe5uP2bBuvM3sgM9kIXReC1V2A2d/64OhX5DA43udgwxyHCnfM6mQPWmDW/eyOsyxD/I
h0wXXVrfQEeFe0KyosypcaQ2b4sVtMo8hKtKbicv2wB13HKCOyYrAJVpJlZxJE3SdlPOUo6xyXQS
cgyfuvDU+YKb4m8AqAHpiylQtO3ENXU/8CnePVWF4aM1lMpCLXKUp4px51jBU4oMaWY0pjbrcvZK
juJcRfKn6JiC7bB59yx17lrsZtJ2hZBtXtivEEs/PNfb9B7sJy+05p6R7af1pBUPxGC+TpvCOjae
qrI8aE3zrtPro2/+1Aa6Rveff9hQ64PPnr/r2rXMaxrk/hZqfTv3gu7XtasaO8lq4JlhtKRaiCW9
LIhMkWJPHDLHR4iATLEtzK+8Xo3xxB0d1Nc0G36eGQunhgKCNENFtMKh9rirNtBMiKvaSFZ9mMVg
IY0ZeN+7xKv6Jec57k8g962pEOI5zV/4bKJEO6MsObFpwSDooDO3phX9uMBL3HVRJNMGTWY8vi7O
H20BYriVBfcGOelKDsVixEc6C2Atn3uLT8z+lEro6VDGZYd4XH1P6bE3XRKkq6ghRDJPw5WZwTAT
gO7nRoG9KsOMdOVY9xbvwGXi+sBDq5WbZ+Q++7Wz1NNw5zaFvjaGKQKwlUAIyeVSrXXb9O41tMw5
gUmHwCE4lL3Fkl0Ne8Ky/HsV+88/TJ7Vp+nzZ5YTvOr59dFv/7X8yHZvyUf1X9Pf+p8/9a8/f8tf
+vc/On+r3/74zSJFDjPsm49yuPuomrj+b4/p9Cf/T3/4Hx+f/8phyD/++dfbO3cOiDBu5Z/1X//+
0eRJxS3nUFn5Hxfr9An//vF0Cf/86/qtHOK3lEbO3//eb3/p462q//mXIqx/wLyetJ0qBWNq4jzZ
7uPvH8l/sO/G3oLObBJtUK1Ks7L2//mXIf9B9YjVhJOkYWND432osubzR+If7JwpLNk4AYQqVOOv
/77+279PaX/fb+8j+/fv/yNtktssSOvqn39px3UiOYkXJsserQvqAMejOlWbsEz8aFzlY0O6ezsy
p5sVLQjQSIOSYIGm7hOxubwoCmnR6CXRKo6EM3MKcEeD/S4RxptTEqdBxsJvt/LUlzt+6/lywhBk
BOpc5teuPnpoHy82BD2lajaTtJdkJnALVt3d0P2mrZ+Uj4NJWTdpl1oiEAnaRnVu33VcM+RLOJzI
sMRaLERf9l01yrW2sPx+NdQFmVdMcJSSOpwtOTdFuNTf41niGTv8wR8/SEUm0bVlP6M8qRFfMQZ9
Tq37PhNwvsLaJK4iSC5yNX4lrt1UiIiSFd9Z8Z1zktdpXmLX8ftJfTrUMVng0nF0RtpxGbJpBido
B1GTCCDgpjVPrYjzBXPMKnaJZAt7olSdJNgKP1Tn+MusOdC81h5fApWrrJX4ljW+vfi812MEpFUN
S4QChOHyedj8cCMYmGRbTT30ul9uAmmTiuq+cJMMLAH1VqR8DFHQ+1qSg5ETyDnrmS49tYHS0egE
UhdOsAqobc3GlSbKKQy80RfsBweS1kM2pzGzmZPf6aivLlxTIz5vnMi4YbcYBFBj6cUTrrsgL/7C
SaPrHgizqyYdTg4FjieRDJWjh7CYXJY0K12bTX7vecqt0ntQBjP+TJzYPJkUUkREBrEI9FVUcvGx
6zhsHPJXAZ6m7q1iLlpC7hPyLerRiuYW5msb8vjcsKY7Of3pkmOSHd7ClaZcNzYBnEiP40cO37gy
sQPBvt7mwlho0Gjh64L6MuJnLxUBKMQCDrZrwgDRvV/Sy8J1R4zWrHEsn0zM5tXrzOfMoXdRTAPc
nWKsMAKoUNqM9kLSXe+CjHsXbRHB/IxVM5oboRPNB8WTqNFu+OtYxkwLZLtedPDUBvZNQXphG5wG
g/DRJH52Too6JDEIVWZmXIlQj2bVmN8WlHVg1MXAlUJ7mUryXVzJNql61aaAQefGNJVZUVTDsu5y
cEKQ8qwcoGFUe8msyvUPW8BmrRU4E9jkYC6gOfp8S5VW/UUXbVY5fAivg+dYE6CcHpfonio7fLVS
f5dPAToyei3ZkxmFIS7cRB44OdJ58q0Leq7E6oDxGTx1NfCPzIbS23bwGYLJMtQb4VNvRa+fP0k0
HlNLtuH/IuzMlttWkm79RIjAPNyS4ExJlDXY5g3Cki3MKMwF4OnPV3D/sf/THafPxfaWKBIAgRoy
V65ca3LsFxpKOmJBVKEW0uguX1CyRPRiTEZKxK6Gjo/s3mwdIdE5s9+1ON81blRgCg6SbFeQaHDG
6xvunVczrZsl+fLq+ApW/Eb35sbVHORVB4GSrY9Ll2jTfe4HSDmZgLsI8UmNep/H4tGStOIh3TxG
BgOxkkQuBu6TvU21qqh0CjWoi0lhsCzXfrh+gzhFMlBU84stIUPGASM1a9GH0kc4N+q5L6P9JV3Y
ta28Wpl8lUtZbDWjAYvm0YkcAK0jUaxZllqty79JWDnRFNIMi9C9BJ2PEH2sLMQifau+dVTedsBH
YYDz85hyhNnH4NrOm92AWx7uUF6M+w66tF6MJ2beiiJ05PIzG5Uwn66k+ZLxaUmRr+sm3h8TwC8N
EtCYGkYNZalAm5/GpXinVE9lTVof8LHpFp7nfB+X4q1Fs4mV4w/iIjVOQRqCplK+VzMMm1pzDOTQ
0AfW0RTJIsV7tBi9aQC/HmrSG+31pMUFHyyrGWecnsbdLuCR+k3B/eLOCZ0ov6OwsdfRQdn2Ulwh
4XWbdGQo8Zi9JKb5SG00DSUNXOLNp1h7h7D3OTgUEGCoXttmBBo0tl6PRkYwvA8GK5uf0cK0Ppt6
YHyIoLjPi05u7R9wNkJaXXVHDEwSzEwCDLQ5QeKSihm18aAb9kdbskVgkYjpLnNnmBHozSamc/Y0
wsHYZqicb+ycqb0+ETp/dFJ2PAIn7Y8zJd/aiTViRmbPt7nqqcjKbXqErwveHvPtKmi8lYl24lRw
dNqFDiVSbUnFMxLgAqJehynFIejatDIJNP+8NpzE20JSZc+qMTq/G1aDH686EVEKM3o6O4Nlom7f
podCT987v3mykKRBd43Hzt5g7mIZf1tMrK+qhakxdjiJBb8yUjfRxD/WIbJIVrNCj786gXZOkeiw
3uK9b4wIyKXfSJj8Dabx96Bokfkz8i9TZwOqOzaPIaNz2zBxRBmN4slxqJWMyNl1MbpFk3qAlkvx
rQ1zETxh+Ex2RsUbnfqQ9hYZauUc9ob5GdPntoGWrXry6psVoehEC4PgO/A94ZXzx35A0cj+3hVK
v2GKTuvAjGY2b/xYvvDU0UMNfdbZAoATS/fRpxE4Glxo9IVe1lFkBSwrQFm/rAQ539bfeRG7hG7y
OBs1wDu65wHVy+tsYho+NMrDle5Sf1gYsC1ju8Whcqu54m4WOJ1Ocb5vR/engnQCk0WlVEu0aJew
LEH1dHQSqwYB9/VvdVmf87j5rCjDwFNCUxrpG4SOmp1fshQv1OPWFkOtVwca6dqt0ndXnRkvZAT6
8qfSqu412yroAL7yeJiP6CigDwkbSNQWJngBSzKNpT6LPA8e2imdzMuyiWP2nazJQpRnngy7qrcA
U78pMjOI6+at495GPma03oB1TOPwa2/GkMOGu4t9Smsrs6Op07cpknTrjm1A8Q+HIPmTJd2eQpYM
C3rwtk5poTruvI18+3D0y/saB2iYZNNWwjbJM9mgm856Xz0iTDNsI4+k1Zq+9w2bSpZTRJy7/Cuv
h5+17d1KR9s6gvYZ/DYpHaHjmeVf1fQKBNBspya6axODa/ZqFTpfR4HRNlst26B7KKHebYaahcxc
ylOFVlhC1BKqe2bp8a8xRe9FhR4aVjmNNm8LjV1o0QmkYax+oo2UBsP2X9OCe5riiuSx2mzqjpv7
NwQxcBccm1KpqYPtdQyLHp/XuXYD8sKn2sJQybT2ScI0j2XzMvbLe+CCH9sbNIgerbzapZDeNjYd
nltvQpeMXPZou0nYddDkMUigSBppO0pJcNjzh9Z6nBvtN0kJMFbBVBmiPj8Uvnmp7UApL03f4wJf
klotq/TQdMQ+3J1W1HfapVlEaQLamo9uB4fOwtlmvRfdoOdhXeKLKuh+wGdFbuKS+MpyuIRsOsO0
GJVHO5+U0QaMQ7nVMpe1mIPZ3vw79mH6uDYLKTgvjkh0tuFeo/0JbIjQ+TDhpN0AS0Qq1N3qS0xz
qQFLLra1dyGLL89na3UCxg9W30jABl/kG3unDpKwZQueK/MHzft05SOtC02rS3A7IVKeD4uK4ycb
29G+eF19rC3ca9k24qPqJelMVmUNKANlRQx7ZvuIEwRhUcICOs4pmGUOE8BFkNDErmZTdeVnNwzf
zAboqAHMDWlnu9SZ811xdkdroR/wZ6fWW/pHLqmP07Q9wcoY5DuAAMXt8SsqmDqQvBCQR/aLKUhV
2+yfegI9bDmSL1+dvxxzykow4nQpd4Vb3oa2uGdZdas13E5SeH2R4qWt+6i49XGiHz26zW03vxfK
QK4S7ENa25/LLNFQIdLNXTnYlxkvBN2e9H1sMFY7C48EulvvRi7u6/ALRkTwO0zGBTZBS/OrXBAw
nvwH2DAMIxXPiam8rWFQav4sJOqL62KcGf7rGoOsi3jWsbkamf4cWUhhDrlB3JO3oGAwqnmUw9C9
BS2uBxXV0o1V+a91md6mqrtnNVmNCSo2PU7Jm1UbYbwQZgQxu3OpK22nLv9cY1/PpRkx0tjDLe1S
jsTgtaI8sh6gQpgWXxBomd0E3EWX/wxIbzbGSAjp6tE5HVKsA/N7ErWsl26Jl4CN7jwSj/bZmNub
v0R7Mczsfz6ZdpZ1AJM5rXEqRF3U8r/kNC01boUkqIo2fKpvnvEzGllg23Y8Jp1zz0s2UugxL0WQ
P1e4qxACFHevsxFUbLe0vpO7G1td+q9DGrxOlcUa2buXfnbu6+64aCSupjs8ljI9N4TgJBRpH2bO
Dbf2e9oR1Qhv+U2AEnoqii/K6BXIkmCQ7z7J5BrE421UcUNQoi0dI4Dki+zrLz+Lfc+x82Qz84Xo
gOI9ubiCfBAENNe2c2nqJfiPU+eXWf0ZUhaJRbh0k6LJfKi1/M869j1Xpoc0SgPMS3hHkaLz6OGj
PBDFVEP3UiIE5FVqf8GOMqnSHypeoOP3tfBJuseUeNhyczRnuTe+XB5Seq42zjR+iP6eN2yY62Ne
kud8ANkNsnihgz65xYZ/hBRylQlrTzNUd7PjWrFeOqTQ5A7UVGge6j4pISj3ERbr7EulSNRN1IL2
IhdWu3Ucq324se2jPnNZ5UDYnpe3UfpXaTzPtKYRHBIizebwh1DzTnlk2HfUKkqn+OotuGDjOO/m
VuW5MgFXjhGEI+U7p9r0TSIvBFnpWutl+lDX+UWreRA2juCNu2hHTWt+Wqnz1uv+ryQIHr1C3AqX
+SUMStqFW/yuHG88gKPm+6dcZ4lpxtd0cWsWJTmiCK6p5A9KJ5uNwBktkttFhqaDpfQCZGh6eNAG
EU1hQR6uQaXCAIyOdF048B1sFNHXpFPEexeclDCPgNCoU5yfoh+emK+DVWPjpBFawCl6c9kgN4Gn
TeRfbJILRU1RClTPbWsrGnM+1KlxHeoAAf2IHr3G0IJjEltPVRF8jZGHtI8swix38n3wYYqmP0Qj
s2aIo/006tAwh+rKZn2NfSKxbilOpqL5Be3CZHdcJEHx2eTOQIlveUhqnHveeGrGDLFJFwV7yjkv
TEZxdoK0Pvdejfv7VIgoFMCuG70qkXqdFk+EmY82akDDJqrFWXuWt6pIhL4bS9/YBzTSuWktzv/8
UxN4nvWKnrGNNLHdrmORhiwNvIiPjl16zhEoD2uEZnyz1KnXi4hMgpUjlSRxXl8cIroOhGekO5MK
/bkY0ycwYHevz8N4HgnEzp6DyUJseUOYLzOK8IPWVOf1H90wcU/1k+M/L/19C7TpIId16v/rjVqX
8EHdTMmAI4Rim+l/H2b99D9v/udgOD5WOGbwz/ra+uv60z+vBeuR/3nxn/f8P1/7t6OmJTqvI0jN
v75euX7J0cnQbfvnPOvldR5K3X2PI/f6h/UfLJLPGNoLUEOt7aCOcLXUie3yf9+U4LcI0um0ujcZ
OnQeCwsrlF1Lm4aKFobath1jHsgoow5BZquiKZHfY899Hmq/2UdGWSHg2JkHWUyHpq+Gs57chx5L
IO6lPEcD8vJTF034iRXueUBVk9q537tnrts5ry+u/2CxnYRWjHy5E1voFgMkkcXlsOO6yTvHReaf
159YTr1zqizKp96g36W79XVk7wVejWetrc0z/rLmOZrHZ2zJUU9xyTCpXHzm7L91RMJxipUr/TSQ
fXnlzjVKZDkKvE2lnh2Yt3xBnVSk1CTGDogViAB9ioRyk1vlOXqTNXzAwH4rNDf4Pcy7bLbOyD7g
MwDLYhsji2yYKGM4bunu8Eh9GAWp/ClwcIXw9Sg/NCaEnog2IRMBhL3yLuuTR6dDai/BrZM9GvO9
wbeY9CkBREfWOSI1l4/P9Qi72uiqR80vum3VBo+RjvRw+hbr8VkWMMwo/sGMlX4ZdsYSHZFx2GNr
9JC78pp2KdRHz/3sovxWW7a7MXxjQFF+IaUpgDsxUt0OzuJvlih+mmi0sIb4tmgwKDWB68Fgvgx+
nl9kkcZsdH61R9Dwjznbn36FCZvW4HsxyvI3luxQ+pr+s4EJOo3TbmoKXKud+iDS/uZkw2NXG0TB
5XSFEE664rLwNo5ES8b2T5QJHqpehmOH8mplySmUw+/CmMdvXddZO8tGY6EuvR1UAPjlDAi/8I4i
MorT5Ei4z5iutIUlnqYSjzUGkAdm5h1LbKA3fU17Yamq5C6i1JS+crAdxJ7NNvk2la5L0JLbF91p
faSloJ/H9oD7XAelSvovjioLB7Rcmgk174q2J+oEmFegObddYGxvoUCC+Zbz41hqxtHLZmqIKGE1
6LFt7R6OC556TYN+hN2NlyDoxRaDvPkElS3sahidoLeYiIx3A6taEJgxlMGLmQJD0+B1MeVogNvK
a91bPqV+H2HwqjnWFtT70iXJrKP+N1dAvmJEwSG3avjQGHeMNKw2KS4QQBo+tPODrSf0wtNMHGOS
x2VkuzJFUy1OYZsEpnjMF++KvRCcCSJ8WMngcfo2Q8N91HvnFGDPZo2o9A5d/UlqeIxr826zNR5y
IjHKuvpuiPKaNAYMMWs5FS6vwKnJHjrDJdF9/3EEu2YAwSxtdTqZm3Rvoi3uuEvoSWHvna6nf9Mx
7r5TxNjO20+6jPZVpyF73hm4M1jy3e2TGzDCmxv5h8FiscA37ybc4KE0vNcoAhJpfVqpjPSp0+T8
qnX6B4krkIqbXQZNfDeSAR6cN9zqDsFwJPK2hV3jH5KO/qkKGuR0siPNcBgmzfSOAqE+ej0GObmk
pa1vJcXn6USm8gE09JEs2cNoWBetoCc7rR7dRzvJBno+qJMYMmUzpsLYRVetQH3FpSuymjCUL/Nf
xkBbedfFDNsI0MZ4rCZotb0LXBW7EhlwHXYecfmxbbzv8+QVTyY+vQqdq9wFQ2XR/CmDEh1mIqPF
nK95BYpQYn4RqR7HbJnacIncW2vV7bGhp3E2k9e+Lh+CDA+peVDYY2A8yXF8mDM5nGlawHc2b7cA
30zUIto4mX/yu3i3RDV+pnJJd0ONa9GIYSTYwilxOgzj6G+tCkw8TTmfsklLT32Z32Sf16ydxrAT
iPZcnq3Rdl60lOwsc8d9lKBpiY0oEQzyKv3svju2g0Embg5kL6Ibd9qAHKEp3+c5uBHJhcGI8yWU
snlT+Ycl7X5Fy4NTZq/o3BxY6l5TKbfQPrapoDGA4t4WnZDv/Qje2zjH3rXOAe4EpTmhgagFG4eA
JBcxrfZW81Ijzl1TCormIxzSPcVTKhzkiEoEK1EO1PWICpcbLqZ30yNSnJxNzHem56JLPi3sTNJI
PM6QXf1h3uhE8c1UwnIvwtzARx5PPYnCnW4Pn1kygU00wtz2ZYBdmPNhKyxDA2EEWqdSooU9NpR1
9Lh05kMt6tfeNe5oLj5R23JxmzpFY/kB++aIEeyrZsTZ/jr6WnLthbXTaC2QMVroY3nta8FuicBC
sZtou0zr9gnlwYekyV9njWUjEOIhG0N7ND8SkzDYbNpjpRvvMjafPbfZxz2Pns4BYC2n2dgGYTnU
4sepay55FlMHGNCFRreae1629Oct5g9jqm9GEV/NVD6ZLviB4wG0L8I8C7sP0wL3H724tjGxGqa3
GJTFGd3di1FhwZQAU9nZEnaF980i59qMzMtiwUUomZARb9813bqU4BGVbb+rR6MOhWTwsVGSKSBj
ZvuQ+T9sdGXJ2KFTtePPyHc/p8Z7RUghgF4yTd5bweMYpvrnzBySsO19A0Hf5MOhHweP5zAqHCpe
CTSwwjvFi3uutfIcGENo5IUJ5iIfwOA3Nh1ePhD4MPUnbbpPM8LyFtBp4Tc75M9Ceu1+gad8m7/N
MUbusY7NFIinHaGZX8CfT5bgm1ZSoWBZ6g9F0ZCqXhatWkLJjUcD8t1NvefOL39VS3zuxc0H1Cm6
FuZwc9cyenKtRPvVsZL1GcgSGo7YUxiQQqjcP1gaLS0P/WRepYbhVJvBpTSa/NvkzH/AxL4TqoRN
XX+26cXPGIYV29UW/OAEWR/F8PIylXBO4KnrQXdZlibau0Y+ktn6zzMAhyedhAxb4pCKjnaVZ822
MLybPVe4rpFKAoqW1wjROtAR5+ICrxlBe9aYzNK+9JlPT1bxSFwdh7PbLSGax3dE3P7UE1LofYeR
uRG7oW7smlJzLvgoHrO6YjWoelVlqsPenz66vPlwO3b9ymYQ6jklVgdQub6irLszQLl9SD8JnbYT
HsrJCK8Oyt22c3CJjaqaNMqJf0qNsab00qOE8ABjz53UaHUofWcJ9aFHWdZLOhywm5PmZW/WTH7U
lOahnGzSi6SqcbslpSqRwbWl5V1wQK3xNfoGwv3sapa1zQo2ehfv58LESdue5dnIjG8zQZJCXvIQ
/gOAMukg3R5iHuQx0/A4mHL7wOr3aRjRuxNr6aGvx58DwiR78KVp007DXVBATSB+GelNiOWnPlVQ
1ir2dBSZsQ/Fm0Bjx7ZtDIrE99FkjMis/D4EAKc5/M59lUrIMMBtbK4P5oyTeCSHnzPWdIOOZ5cn
mmS7QHxQDrpvcWFzT4rmTRvnBzdN3kq9R/rRwxFtgSjTy+GSmc5BuiamGeZTHoGbeNi3U8JLd5RB
0g28sK8gAFcJHWpdG+Enr40T3GTpK0sc18o/7IX4mljP9UCl5pJcOC/T5wxhPxnZR9usf47Dk9Fv
Hd/4aBYqr/w3w4sgXt8O0qQCJ/euQ7cp1XfaqeUe4u2GGi+oGI70Gyg/wLD2RsfcV33MZ+82//W3
dDK3NuF9i44XuxzFZ9ycGCA6p3A5vDpaSntOUxuHMfnVQo77n4+aSc1qBFlEvSWgdjXBGuZ0wgmO
6hBDRZ0zirazN+xmDkckr341rSq00rcF6UKOGzdIvav2H94ccY4hQa8/MnJWQq5qsiq6YoZtmr/i
VtMKgDmws6DK9wYbUp24Yc3PFpSo9Wf1N/6r6bYMGDmI0KBHxnsIUo1m2LXKzk7/kMdWaBvLwqSN
/9eUd8kqoOMcWo3BiPFVwOfXPyG0qH5W0zHgOFkVPGA5e7QENGt0zZ5Yh7YGiN3Y61/qwiqk1ChR
AvOm8rnOTLC5cd/zCZqPAn4dywAIp2LiHGrboXnUhHKtrEzqcyKqUF2r0zUFRojR3YLQq05et8Nu
/QIUrq0c45L+aWqqUB1OXZc6raa+Dp2R63fnGI1ziMm21KcTX39qqWQbJYgJb21ltFW3R309dQv/
56sGXJU5Ec2BmzULyQSNWimFNTHZO9bvfZMx2nitowKGkXeoflbvEdT7dfdDJ22xBWgGb+3yv29H
4O+gpxjqcLg8iLBv7rcGOBYIRZN4e/VSzJ9F5x/VW2hHDJeBDIVmBNsoPtWhdEys0CBmrpbbuW0/
pKhu6pDqPYF4LJYn9Q51TZX4kzz+z0Up22N1wbFwTupUnOJBjlh/kjxnnbGeTh3OlQO0vkcLFypS
lG/BckSemugl27mVuJYtUgUUsXwll2gCLLYIMfYWVT3UnDbV0DbhaFLpiK30C/b6q8WsyiTmtIvm
1ock1jW2+/m2FvDrPvtiu33VJoZr6TToG5SvcYYgnV7qx4GKuSlNysEZRkg9WLReMRRhNGMRH00H
6AhfddAdp4lqNupH6b7Ko40rnebotDCpm+zaxL9wopZsNuYz2cJHOU4lBXfvaaVB2A0DdSwf2SQB
y1RRxG5ebYGnMw17HZ0AsyCR76oT/XeJWSYnK65exAjbf/Fh66Aq0RDjADcU506Mz+q/MmjMXa1o
YooK1kEaMmlq3497w+uoYLGJoPWNdmk0in3qfULexhTJmb/3UYsFowNEracg3wsRG6085s5qvTdr
yX5aledv3aZF8kkxfNkh6vvs9C95TDy0OIDsrkm1yZrZM+yRNE4/eVPlnGa1YbWZav1vAI0xV2Dt
ivXXFe6mEYZ3itQLtbAtyyu6s9SqVAUGwK7Ytjb1mBSZCs1Oj0Erki0YK8MbUHgu51s/oGicFeIh
Ri1w46qSmd7DoOiq/NNuU7yIY7JHU3L91R/hC4q1VvET/sRO13oiJor7J9kaR72kgGSmer7Vo13T
19+r2qiQl82zMFKevpa9XwwKLb0/iK096C90XFElM4t7JAZlJljBvaVIIeIIaVuLXGctThI7HysP
7KBKALpNeH2bPrIOS9RTiS3YhtEHoGVqPliuqPYmfnl6XdinutUvbQAYMUuMAqUqZjqmuK4QfnEq
BZe5Mq8EVLGNXkv4f+M+nWhQ0SOwbEOVoaUB760QL3FEkLoOdN/DT2So3F1rBM4OFfFhX5LJzN6Y
HqqOol9V1h0RFnXnQQ35WsOgZJFOtneaqzs71mnWeKrD6KPlQ9yo+f6xcmb5AA88pKziPOneORDa
+xJNn6m/GLs0yPbrqRu86TdurqW7yaxwhrTj6oQrGPwv1fJtQyKZLPH4m1RQ5ZUePEYmKzQ3RQer
qodsSWXYxTTnp4wLqbvvBd2c21oCnA6Fsx8D4pYlfYoEHfPpzCe9zNkiJchMHJJXSzEzJGt0Bst/
0mhzh8lwqBBcKCug5kR6Gr0M0dmyzSKEdl0MPNv0uxMJH7+k4MWlAWJfGZhpyumTiFOg6DEjslGJ
S4+kE52aP3SD4kQiiyt5oLOdpwWXTFndrER8Uu9ONjBvgl1i1+cham5Dl1wNN/vyi4cgIDRqitam
TwLUWc2FaGBsa+X0Btdl2NYua4CBbII5kkQYen8NsBeNwQmnBPZWifAyOmOwLNZyqiooriypUnA9
BHlI7ad3V1oPBvG+V0AR6SXhUZ8RDXYMJWCbJEh0Gn8JjWxXUuoaCfSK9Dz4MO8pF61Fg7agLkf4
cc8VkZ4+PSpI/Kbb4uYszrcSBiHFHgo3TGAM5B/7wXp3MhK4SjvolBzzUVxHt9mxHez1zKXmI4d8
H3lUBMSA+7DY59Ft0gcAXJjuywIvrrKIytRJJJXoKjK+F7W4d4XzkifwgBTLi62D6JFi2dJXoENM
4FIpFRd+gZWg/kfVz1ZizjKyDnPSi2PBmwArfojniDotOZqd0JCMc5RDgrnW7KcY/M0a/UuT5XfT
KG9WzVioguSnJnEE7Shqm0Pm7QvpMZ8nlA0GPXQiNvx+CbAo7MlA9el7EuNCqmAgZ4TJkyZOu6G5
jWhoyl+NBYyo4hu2Uz2Rk1j5NkswJnNjiJUIIfyGIGZRVKURLwYi02J6KojA/dBt5VEOBTZOTRFc
S83f1455tfPxG02IKdAhA8QdSdbxGVJyARVhRNnuRCO6nS+sl7oLmjNFtjAVaEi5BkwPkTnFCSm3
J0vgsuman/XQfegoue2shRigwpIiHXkEgU1+EW+RD/hbZoR2f04is4VUB9sdTg8ehzndtGg9ciNV
mWloyR5sfK7pVj2WFOfauHtH+/qQoVi3bT1q2l7/hYfM61/ylOx+VfWXJp+RF6/s4ZLT0rVbS35F
6j4spoERF8O8U0xPZN7wLzXATeoRQk3XQhqJq7uq2GG4AgOH4s1untMvVRR0/fq9M+VLbgSANeQb
48zoBQim0652nxk336pW2+gaHSlr7Qzy/aYWwY9WLj/kxAIkMmqfTZCwCBt1TLtG9v+RXlh7Jf6d
FWwgUAa1Gr0ceOf/d69SazLR4MD2dAfAoZiHtShK5df3M5zlK+dlgRx6LDtgRFuLAM2C7cpdyAZu
UqVRdVf0KL1n4ZvY2BVXqUkZDaIVN00xGb2YsCgKvNP6mxNNargXd+5Jc05iF53w3n2YLTIcvT5n
xUD+NlKODFQBrxmaMwnotyXmvv13Ornzn3Tyv1/b8hAr9/7D3QgalyjrrOmPpGnHgoVjWoyHwIM8
qrE1Y+3ykNdfYp78EAUkZ9P4Bg6ihuJciIwJQSYHK4BwRcC/mxXNJ4EJsKOy9EUQ8qvpVAC2BB9+
M0I48feDw91bd1EAti3mQpexYFszk/JlbCMmAhTkSEu/VNiUqHGKSgG4v8Xz+Mu1VwSHqgIKipr5
RpT1U7as2GqFK128TaBWnny9SY95cqn/NOny1GroKf/3m2b9e9uL4pDzRU3L9ZEg/A8bJjphcm/U
rO6opRYEuDp6XahRIsTGWqZquVP70pvKyFKxflZ6BFWXk7CB49TWQsJy9USAPaWjvY2V9hg35n4l
xyyofG6WhcXDc2dBGldc8r7jzrkMoURPnoFJf/5ls9nW22hSx11IkRS5IZbpccnbZzqP2FSTk3I7
TACl1Qz871/f+88xYyHkYdOF4cNk/I+W/nhocjNIcU/S9c7cp0WoRX689RK2iVKLqW9hMLOS6XUT
7dbOTy8rSU+zeJRpqUjgik0ezdGTgya71Xg7Fr/j4rLUleOpq6FYrgHD1OBWAdNAqE0ltsv77HNn
KlT6qqLkhPghlXAgWH80tDgkNaJg+UsdcrIEyhxpRVHrKAzIbic9QUuYD5Mqm2B4FNPR0+nWX+aV
h5RJuzk7XX1yfXQY6KknwU4QcXVS+yQUEcuPsf00CspAFvARNlz5IWhhf+Z3PYJ7FM9vOdSExetQ
bVe7K+WqmoAcv/Q1UDazIITHDQBmnxqYWOF/fyL4C/x7LxSim5ZJ0wpuU3ThouPyfy9gDg1zdTHj
DZMJBB1HgtVD7+NjadIAVlby0V1c9Eex7QmrZji7bmOG7Zh8sSfXiKZvzD5+m9XgqxXPCnexC11d
DyimuUjz8SEtrb63eG8GFfWrv4tSZ5xsdPy6scl2mmH+0uXy20vjO9yzvezSVzMovvychaPUXgA+
2FBbkxoKrLK8dfVtJ7yHzB7uS4kb8NxEPA/3Z6N4nMhkpTtc/9JdMhe70tPeoj5BWqUe5FPgTbt+
6S9a0+v7fDTRbqycS2VI5+JAd81z2uFayiQJh76O5XSOgrHllco4RdIM07J56sDqjoih5gReHSoK
otNhk8OdDWsJ3Fjo5Y6ljeYNcVccfK9xATtZ8BQzbKWzWT0MdMf6rVb8tiBGUkGa2xZfRYD5jM/a
5NhEgSuTav27SSBntdqzPsZfVVlgi0S7mtn9XgPKuKxvrkYFs60G5F/UzFDErdZzXpeovaq8OK7T
H17WngIRvbFS3lVqShaNwbXChpKi/yED50ek12HuYGbcjhGtI0F7AIa8NgsRV6ARIyxiVKoNPxUx
iIh/a9NFvIfD+GWP03NTlhdTT1ySRDj0qUUUvuBvXMXvcVscV6Zqn/wS8fChmepYCTkEjZ5eRUuE
U5ZoWtnabswZKUtCxU4fxE7LyUTTprq2rveaazB4FatLRZxd0ZmKDFJsIZVf/SI5+bFDB+tfftug
8o5qZNLp5UAe2TbHFA6pD4jgJUAdikBnJ5SdcoS17IrLNbsSkfzahHtv16+DAZ+/6catr1JhItld
BzFy3w3WM6qjPyK1CnkLJ9f75j1tzB/rBE/aOgmdCiPpbIQBUMc0wDTmrc4Qi6Q/zaCuoujaDm2t
7Xc/ljfH0lhsyHs2Dq5PDjm5r6HGiEoYyXNAWoT0/bepEd/qVNxm1TeBL9GmJz0OOjZ/PSoQP7Cj
Vw3wPIwMfMAtbIHWtLvXAE5GAyhgIbw3FP1RaHwQaaskldch/gXSr2nrsE2Si2G07B7UjArLv9Qu
DP+st9JLy022lxqSRFX9kOWya3wa2XJJ4ZrK+NuQC+MyQE9DW2QrZZ7eMlOeMNORR2EGAD0e+kBy
wR+EhjQgC+S/RDWyn+iBc7CX5OaQW5603C3COtIpAPryKuflw8ln8yVHZhfFrCti16/1QhNL7735
KIVRgyl1GgNAnFL4njq+7S3yP8BbFYBsn9r7KunMrTStcUeGjrELjRXDUBzcHvvmCQn6UASTQkl7
MlWbwl2viD2QNKuj1zm7lRjU09YzI2PBk8DKJonOsMrOVl43+1yrzsuSumE76RbNvsuDCWp+SEYN
IktVncp+Ns9LsDwklZ3vaIG5aYNRc7h6wVgGy1R70SF0/ajnBttLp4n30um+JpNXHQ2MQSBQeYaS
Zp09r/vXT5QNDdTjz5qpPy8G8rXQ1461bplh4lqvbiCWc9C/S0RjwZegomBc62DtqH7sKQYNfXoQ
ST7BV2y0i4nsLJSH6dhEi3ZJvcw7t8vX+kunXll/oqOOImhrQ7OtZuTcfcuBAOg/LJDXj7btBZdo
WLKDX1nf0ybIr1M8IcmzlGFglA6lqVm/oNH4MJD/HIVcHmPPy45FVhh0jgzQzYsGNwsNn4v/w915
LceNZOv6iTABb27LOxZ9SeINghJJeJPwwNOfL1NzTnT3dPTE2Zf7YnoiRImFApCZa/3rN9WQYLhR
Oc45HswHSHTOXl2lugrLw/iitNqvKoTDElZlA/khYaTiz8Y6pA1dV6PlYJY97M1ojo9unjPfERkJ
X2mwdhI+Tq/ID9Z1vOdygHOD4eHWkvG9LQzBs1/cRA+9znSiY+Y17rmWRUhoIO71JyTQiM0e7ajr
DqPj7z0DSCWj7mTQMt2Qb++WZN5MpvlhjWm2TXuzOduia85TbPwSkNN3hYwIjuuJ2F+/iHbY226z
aTCOnl0yzAElPI+mTeZoxNiQvfg5jPxblgyEfoc6dJYQ0VHhrrFyQL5upedxfnS6+Vq2LJc4MB5M
UrgJnVzgD2ptepieo3IxTn5yWriAfolKgCEsRCA5DfvWyE9RP3d7vXDpkoVY2pOjeS1IhrUaFoYo
63Q2HkoYTicI9ukxrUK4xygXwAiNrDvRFmaITE4+OzUHT+pt1O+IoPJixmZNa9PD7S5P4msCQxxL
LyBQmrEEux+Gca1xUgzgrEWJUlUdzCytXDct+nrLiw9KwlV1HQhwNnxF+KNLXt1F7Vql1GZAr/7I
Y/fVLpZXVV3glFhtmJPtR5NxXtS13wlKzXY+4z6Y3Pmbj09ItkzdRpd6BgfzbmgluFaHW0WNzqcp
2ccIqmYH/6om+zlH0VnRs0szd9cehTTjOqKSTERro6td4Uft1FUqwrSEiJaweJjiDaTGkxEbV8Mm
hp2hynrpA8Zf7Yuqk5qZ42OMin2cQrfKw6BZa9gWS7IzVrRk3pfLozw+FYcc8Qus/oa9n2+B+WX6
REoYlNs2exslNViHdk6Z3rwsoniTfFjJPnctGOgImxglTpsWSUCCCDKsSGyWqPkYzRtOfUppl99U
j1BzkPm3IdVlhwjRypjD1WKdkdqTgiuu+p7P6aA+ZwLSmdYLWiv+RIlklqjWV2+K2z/EdO5essO1
Hp56Nu6NfnxZumQ4lgVGcokV3zX5WO30dqc0W4ogjMFbsW50etEBnv3WEyjLIFJ+WcRWrxDPoSez
6G/FtPgo/YuT0aF8TSupQQ3Mw6SJa6MHL5GzMKs0H+hu0Ya444sDc7fIk69F5KxVRlC99pJJB3bX
zYGy5jf8VsSq08XWnMWD8OxDObsITZyDaqA9yTbuW+8etsT9WLTWbmhhcXVec8wVmib1gIF2JFDq
QZdGDEU0I4kgjr6vTm1Qb5bces4loFlLdY2WgsfouH2OcU/RYl0cE94Unf7Qonzh/5MRrHL2yhBz
vmmd6iIjVh4UzZxOVmhlDGSQZETh5xDjbqjeiCW2wCIpI1epWV8poseVAlumkP7EG/JvHrYt+Bd/
R5p2jJivoCvOxo2ejiiJuOj2WPTQVeyJ6qmMqIuw+txY/bIg0S3eWk3btbn2TX1A5IQQetgfrHLq
VqnTvkjRjs3+wG4rvsnaU+EHIfZDnXCijazPW9E8Z4yuEclQ+xaANmlKWx9r1SVpNMIsRu8pn62r
0Lq7xIMFHTYwnVuCKUjThlQrbROwVV8Feo1wJsXW2MWwiUvTe+dldLBCi6ZvOs7XW9NjgXQjjwfL
QxMeAn/RAH0m+5EULom6NqMUgRWVfELupz8E1XZwk+DSSSlqIqVIWG9waTZzOtUiavyKwIvv/CH6
0KK7Cs05aPWrboVftbYQ+gh/kuwzsZm8ipp8XB7GkmsNMYNmeuR1a3uo7slu2LD7IHWZ8m2iRT+N
knsoq1QObCIrvLdlFG+Hag5+6EXxZZiIBeS67Yz40cUOYujqzyzMjoYEQAqQX3S9+jGbm48B5NSS
1zhR/9Zej5lEsHRcYgBzqKT7KJYqPC1NfSwsE7oYFso0GodRY+kEoe1sNA2jqMFC3NgLe+/EsHWt
Kf1SiAhmqpuIJPK1BxC4sRm6qz8mvnUVDsazn/nv/hRcwaC2sl6Kh36rD34ouVbcASkdqqK3knS4
7dLjbNou50yq33/vZREPeqzSt4B8PkL3PvElFKDRNUrqvsTqHgfyydjNMZ08JHG2wxbdBFFmkzVS
VFv7uuppcKTmrsX6Yz0IbydFK7Ifly2JM9NeU5PxIVm8FvBn5opcQqWvT613bH8QDEqFh+qP6phT
O4prxDNdjhFk8KKEU0qBYciXSszaa0nIcomcWgFwCrc2ZdXskfKbdyPqGwwV4JVGSH4p/ArJp7LH
MltbLNQMIPLQTwYye5IT1QBA6XNIQORFgP1leANUWtl1kFO+TlpME4+N61D3UtkPBjFBPpyO4Nov
3b6oTIzI4J4ck9aAjOX6THGS/JTMccnR8trbLg/DOad2dDRs01lbrYeFMDZ0a2JqNES62nVY3Keu
LsM1nlfMeLoB1Nv6NctdNqMHHbsmXGkNxHP6NfRkbs0iKg/2tKtjKK164npb29qYHU9RKWL1ZOYk
KoMtctopxxvLKGn0i5FuT12CnbLjjqH4Ycc6+nQWtzbZ9+1UcrqyI6UFzaKwUe17ALR6S3GQjfZW
hPODMRsQMFBd4ExLGGCteyuSk1hPjXFSAtExOthOT2vUbZB6auW9GnCqJtcc0O1Z3oW8EubsoO9N
Uf2wOm0XVcu1HVmoSnUbeswrHTH1O+tnH0wvgdZOm85GoJZMpX1MddwTCeqqkEHsusK71KS9MFAD
yK9nnfQ8rFuqGOxBN1H6hgdl0zH32nxn2jc8sfV1MQ4ISyTi40Q2mr/WLy9g0ycvQHuAVdJXM49f
VabB//SwXcaHYJ3nD2kCS4jEE9ADlo3SLCvlSbyIIzvaS2CLH2rkNs+cdX43/1gC45LqCxngS7qC
Cg8wFmSSpVBuRJD+UIo3lKKcq3H/0wuX+wne9lh5L52YbjhL4uzmvozhcNdUzt6X/WsPVAFrDM2W
9HUg1bDaFlLlJcfNrkAsy8WrflLT8WsYtShdxVUG5JNUEM7FCsVB8PvkS+vmoSVdERppspNqTLW6
Mmve2aI9+6UJdSl7tSO+SpWKY9DDoQu7VS7LO9GxPaslV8iJjBpqyEFRP/zE2rECAdfFHu/G3KZ3
73i5rPQhcfSPsmddalq8G1x2zqDA7UAix74H11XHA1YdyX4W/dRSYhGlU8HvkbTRjCsoUa7URPWL
dgk1RzqYsivLZwjVgll9CujcMMxv6ubYe8wmWu+FQRMni6yRKp2dqfeRy8G/Pk5TkWKNhVOern0O
9vC9C0dSLplXiiwiJPeQuCyPGgBDvQ1ak9RbtS4UhqAxYGHkwy8En8Sy0HuSNTOkzWyjJhdqgNU5
70SaPSstUYC0eaVBanSWFF83P5oBEpdbPGlQGsJ4V1IPgz1yrdg7IYTPnTWjRn59BgQlchwt9DhE
PcD6AEjExkDCGdNyieQLWff0zrKW7i38FOhBj1pTPgS4s8I6LC9GzubbUjMlkQbjAbY3hdB0sOSJ
50P5RMqdP8h6zMI8uMC6RuoF8YaQ2JestAxKT3WX09j+NlJ3+hOAj5J4Ga/e4qZcpc5cstU4xci0
p9oxwv4829GXnPUlMfyURVzrId2r3+XIqe5SM0lNG/FC4/9VakiiMeE6+Tz5tRIWS4M4uesD2+He
lOwVBjTBOlF48xQZEE6ZScipC/wzd61T7THBrXcp2kMxdstOjjChmjHz8nksRfOAvPl7S3O7iOAV
6QODC7AMGPXmXZbH39UaEoYx7rypQbDiVduomrd+h8JEetRISZw7YaKY+9GDEtL6UoAv1bye9pED
UqBiCvZoSygz5Mr0h/wN4Ehf6IPVTtEz0DbmaZtRKE2pKW/GTY04lgJTgtp9nuPX/tPBE3o12Zw9
oXdFl/NW0lKvAqAL/BkYL5X5F/F4b0kxPiTBjNwyMtT8G/d8YcE9VvpJsucBd2tOzqItL7M0Eyi8
rNzV095GD1DZ9A3yZZ0TavtOolOybGFGlmzwdtspVaGs5xJphWAVyF+lAlHRRhyr2OV2CmQsGGpD
n0KtqR0skoBdVEHbMgmBjVPeWrmwGPucHBJ7cWerIX7M485G7DzWNm6e1ZciDECxZ2ZadpvRirrN
W9NoBozy4iFZegqUyH1DC4NpdfHGTvddD+adbGcSqa212+Ih9qiO5fBb7npp3W9h+5c0R5G1Gqf8
Q2KQY08NqRTcnB+3CC8dnBx4r/0MabCO1kfW6TXQb49OdAmd4+iSzqa+Qjzg+RiUJCdVJMg6pDVI
nLaU7+bkhy/K1yJDZs0ZCfu3iw4VngBZrffrzDHfMG1lKM66SirwdB9/8UljcCZwL+Ln+DXQhtQm
etWo1VzIwGhabNTmtBBiFRniac5dQcdL89fzWIIafWzvrAYNITGvhSpWUEI9lCVRUn78Je+o/LTY
aujIpKKjNfXfmHRhmxumZ/XKcbJLCYK8OGW+UzC/TmNqbMqm+Ojz5E5WTktGiUZtu8vTBFVxybvD
WOWmG8AwmKTDK8Gp1Vy+iR4BrgfQ4cpCwjFtA/+O5az2jFbq0tMUQlOGfnKFjuUcNtMOWHzL5dLo
MUz/LYunspl6j9bZB8s1cFhqXGDSalrmNdVGhqSCbjcqNtL5ApiI8Y5UOBRN96kz8NCwMVmbAxtJ
8QV1FHA39I69EYCn0IHZUnDrdMMGLhnGeFh7wcYYfrlpupevu9oTszTh4/p0p+Yhro7qP/cYKVGC
qTJTj32o/M4vv0IC0ReX1MYi2ffL8MRMcz0Kzd1IDFxZFviJs6OPuiqrAkOK4uMZlLdyEEsV1JBq
/cSWh4ADmHdV5MRLNUt0kbWX7TEPraPlOo1ZuG6TBhaf9zqLtobG/arABIVjaO2MN/pgPitzjCaf
YdtmLWxP9EBDxjbqBzE9tOWdYuyerZg3hwSIPd680a59WWyObhI2wZlIq+vrr9nGAIn032ktHOc5
ZgK+KrXlMHW8A2XJwa4Hg7GrskMvbV4Kr7rTehsPEnd+98dPpVIPRQa9JOCe92A1Pk2qUyeERrfs
5gNHwYKuKxhNsZbEgI6OCBi+XpPqSTMSAkPG7ENWKDiuE3xMi1Ns9MzRyo2cvuse6OMgj7qxvnVs
yRJZKSrwGKM+CDojL4D0B3n4SzXQ3dI+W1Z/G8bJXps8nwxf/b3yWAoZl2hMbcfe2kzjFNOeQ74d
aTCI3fjM6uo45zoloEsgpCepvhKoh132Y06KdzNmi2A6N6zHRWevg7JlepAzNEQ6idjaNUSuMXfP
SajPUOrsx0IyPvJxuIrGXJjXJFfbh4PVLPDgCkmeqiOKd4dVCTi7HThaotm1V9gSJysBSrrR8Z9V
lIsOf9iV60QXlyJlLQL243D59Chs4eageik9gnt/T12X4nshUGM4DS5Ajcfvm/DBZIVC7MrcrSIP
xS5cujmiPW1xFMWZM/8+OZZiMbTG8J52+BgnXLLXvFkmA1kHSu5anuRyJqacdxKXAYhw+KUaPqea
rW8VgMKjFlQl35S5SpKJOwInn+W5KeCgA9z3ZxyqkJHLFj5lOuQZLPM2yn9V/Te1har9rEzfEpem
wKrhUtrf8iDZhwn4gDtMJBA0zZ3H7HVHm/+mkSxpFPVjLD4Hv3+vBXN1P+WZ5SYlWwKrbj15CDCt
7NLi4qjGeMoqhGK8JvZ8Df76Jru7MgoOfjKuBog6VukC8kR7sVzMIZb2AC14DfzlnV0HZ00L94WR
/VSmHIXGDldIaBoNwaqRpI8o9F+CjgostKjAfLZziX55mAIoTse4xKfRT77DOATcm1YK5qwZ9azR
E+6DwUsOyhhKMb1GsbIizgFFHJDDv8yFROtH2SeUJyqjsA9Xtsg+lbEQHrWMlyqLWFfrW5/an2mb
v0oDI3ls6lWKSKNqPvyqvYNE+aHGdbD99nNbf1sIWaHb7Wq8XaRvAyin5AwNHWzLlsluLBdf01Uv
SDSPagBseEzsAGhWdhA84AV4H0L32yLKYKuN4Lx34bNsn6aJ8h4bR/ipUm42eNLBiuqwkBS/3i7u
3Cww10upfSpw2HSlnHgiLAOrFyYkEFkdnrvRwoQvG0JCaA5gEJGpqjOfQ1TU7wbIb2v1kjIYHdbO
4K4LHLnlIJ74Ddiz8u7zcsPrYQBZdPUFmPAiuUqoFw6q9lO9W6VdkyLcLj4zzdxNcNGHbJ9V5N21
ELMtDJqg6Cb7yc72Xep+M0y2ZNimP2NJqY2NZhu0JiNS6hCr8Z9I1IlOyVB/6wxfbBjvrAO3u8I1
gwgvrcRklzZJSyT0fjaBGz8k5kskBNYBGuCnhNfJQyKKt/hNZO2k05gao/a9+eHYZbnpnY/cmVAU
SjsJ2dlIdDThBCxb/BisyUOWSMuW82NPymclFcSGGpIO/v3c63dxtUAVsOjPbEeccOtkGy29d7kg
0gJqmomuRlbRigBHbKacmyY/xH3a0FAU8ovGsgLo+nvt4DZFuQ0nH5cQo31U/l3ZwnGd+Dt48z4d
oIl3H+PWrQs1HH/wmLUcartyRjhtMrJa17hXG6b7ItFxkis/Sq15l45Wsmdk8PGKpuUgcvEgPUWq
xLksgB6AyNSMk830NHjGtvQ7KkJ0mOzkbHfsKw/For8o78NcXn6gXSZd07ciQ0PcSjc6nESKfWhB
023PgJjvCmUxJnaOuF1oRJvXCpwf4WkCDTCxNvIWzktWc8nDky/JPBVpfQxQIMHQall5ect1NVVX
FErZeKqVu0h3PdmDKewJjOJkUb3kdvHLkvipvMt+vdwVtX/yasZ1i/urGAUyGSi6evE1S7c4z/4w
k+lRPh4iH7NdzHiTtphhgMt7yNMgtqBkZiM86kOeqS2ekPBxoDPGkz/G1pmDgAgFISsreZtVRSzh
dNVfT5i6M0Rm6iH/9ow7HGxxSmbVAXbYK6A8zs6z3CjkCY7mKCOlbUW8IiSJmsDZWZO6TZBtS9s6
Bf0wXcMbuuQfTsvGqzUuBTc+NdyJRZbavoTv8bq8d0nBUizPpYdx3Qj/SZ0kAywf7I50Snnm+2lN
JcIr+sPFsLBYipMdRni2sUX1d1nZ/5B7jTr7iXG/WhCPtvBE7Xknrdh6GSdmRslXiA8G1uoJySN4
GyZl/b2rnmfLeVEOUrLoda3lLS+DMwo8aT9oEVUVRd+6q97GP2rN+qgf7V1mV86mqXmgsqpQh43m
owad5x2USD+UpaocKJjXFrOElT0Mx7Qcj8ik7qHo39oR53bU9S/l+BQXTJKRRLwI07QYJKZsXdmb
qm9Jv9OIA1slrUNOpRh/o3GGARjgOCgbzcj6zYL832tE7NjWH4hSm/80Im7b919x334yfvyzG7H6
l/92I3aDf+Hy6wON2RgIu9Jy+P+aEVv/ctj24EZ6lkyXlBb2/3Yjts1/4b1NI+z6Lpk6tsWP/u1G
bBv/Mi0ZdgOTVPoU4278/+FG/FczYh9iix7AHTQczED/w682sGYcNmqtPujNeK1s/M5xhPXimmg2
v+Lt8FF//+Em/Y3F8N99okkwqQXLzIKx8BcubF7aBMtM1NXjtsVmYLX49avpIsWgiB/DuP8vbMq/
MtfkF+SDSKolRdO2fWnY+4eYgAgfVIYgWX0w8h3OgvDfvflWL9m7K5bbP3+zv/koyL0mcd18oM6n
/fmjcPo1KICW+iBBgizPviTVNLG2Emb850/6q8swX4pPcnxbhp0F//HUOhe1cuxwYhGnFWwDn1Xe
xsBn2ZT8t/tn8M7/ydFYfpZrYH/uBQ6W2SqH4Y83sMZ9pYr5VlbWoKKz9JsvyJT03TN8ftiMQifz
wz8aTYf2dhY7xhlXK8KX3fxvkaN/5cWqKzFNHNkDy3Bt/y/314PTpXXBWCPN03Y6KXtuLxXO083Q
5htc+6fW9j5DPEH++Warb/hH9rb6XMt1QYpN6LiOfO5/uAOa4VSWZ1S8QlrGSKA7mt4AQXl8Et30
xFAZJkN0ScvlRlARXaKWvDd2w4AA97zEbgAPffcldbOX/8ll2RZm5irUI/jLQnKbqjdzpMCHzm5B
cnLngDu+TIEfmd343QclGDo5/iClF5LIdVflj3NWCJxQh2ffwe+Z8nZ0o/d/vrC/fUwweNmeONLZ
Xv58u5Y+xXIN2vcBkkCDA7WJeLQfNvNMNTfarAhmo57Z/SDZ979FgRt/5Q6rR/WHz5Y//8Oj8sm0
GDRI8wcK8ns8dCgbgLZX0YQAqJluk86xq6fTYXTdn0nyWjbhf4th/btNAJ/4//ft//JUxqyIEe9x
BUtMoY9U+eZO6bvyvU7ZEv75Vpu6ioz788tJ+Lrv815i9GOairn7h29MNIjjF2jeD5Ve72BOnF2G
MKMuB9Q6kIqN9w2K1SFnOIjF6GqOsfDO/fHJaaxDF5BKTvbf2effzPl8DkLeHUsLTtMY7OpWv9VR
gkhouGIf/mRb/VOV4uZcfZPVUJCk764B8bYdptuS7wJkm3W0792iwJiD3yP/fu9K80Uq2LHaV7P1
PM9IYCsa/9a/wEk6C5cXNMONbOUgtFlZ/bVcGrEC5uRdcQBuBmhvLKhpGJ9s2z0OJgNOIz5go1BA
qgMf1YPyToH2ms04SMzvYzs9JAIboMg6hdV0rHB7R+gCazMrHzqPBBUdc6N1UfSWxOqOhYgOc2jt
2nS5dUI/2O1H1qfvuaefMwtb6CHY0XVDIhyHrRmkX7Kzk02vfJ/MgFcY/xuLYu/RctpfvtyK5Z3R
M6Thsdnu6hHoZzJ/aR5Wc7rkRMeJFIfe4SIUrka+lzG5B6gkL3nXQ5dEDcb9VJtH505nzHHozpta
W09z8W7wmXbDDTLZ8caASe04z09GQsms9++jxpfzlx6KVQd218VA+7wHYxeQqmYw0S08Hks1YZZb
VNC72MDk7Q8dSvUs25qV9uLgIQ4lu/jC1JHAZIgIXnRnQsSC2VbgPhnr53CofxESsLInvqo2svVg
J3UbkuGaBp+TXyPg8McbCSc331zwBgjYF+vgJGLjnsn9uAqJ6sR5dnmcLMRDHMKBPzwF6H+LAqZf
NvDvgzbYPmbStBSP5vfA4RaUoWB6/SGG6Wzr+bv8iHKhwIVaSnfb7+TnJbN4a2FfBFr+jhLs7Mg7
RfFznWqcczL9hhXjRqJJWYXtTVq8Dx6kDmu6CQEnDETLr6JHqzIxpG2MpxRjV5gPvFOR0zH/7B+z
ouKXWy00Grx6mAuEBZ3dZShxKiN/62y7OVmdlBcLV7Qu424n6kRbtyKV+mAIjbO4d6Ph05dRVabF
w2rcYN6L7Fp9FsbWeHA8HI260j2xri7q6j0ItavJGJ7kuZuKFnHAu9Q44ZDwPsL9HGf7EhB6v56Y
vmGxbK1QPt7kq0z0IktZd69wTAkIDItDavBsEk77PY6lOH4NN6tJ613bVO0xS+dXIymbC/xMnBny
uOc/iAaZ54ZNvRN6OPF+WCa0rPRevY5wfL5SuXAX2WMgg/lumdGj15WEBngy90duJdLDcnShROas
lerAdssQYrypyB7cBVHdhDjFasgkoioEOg/i926gjrCzisVJAvI8P7cLNaHatgZ51MdyCDnxCtWR
vZ6m3IXyNN/QTVYbSCf6LwYSA+Yl+kITynD2ad1neMVXtYBazNbXNRFOHdmr12TvmrAPIuneHLhG
M2tg4HUxIkgpGpxhHeau23NkBSMl8OSj9QOFt/bqLwT9HndlFpk33GjIMlg5XBb+YdxyMofRIkTo
jPp802jWFWNube3PmImA88Cy8xa86G30xs101ptE26DGv9PR05EDqPX7UT84wbCdGg/YlmDT3UgU
CLEDUbJzmgnRRF9t5sm8wWFjdblVzS8SK7frZ1BUVvpvMp2Be07dGcEWoGxTiTDfhHeLEzkXqAaM
oYDMt2BmfmWPJ9zHoXjE48myxNHr2EXbWh6TFTo5gueTnatrL6wthDWuNHGjGTW79g5iDH6fcVms
o9p+BsCDqTrVwTav01ccpJBGlnaxDXJuXG7o21RjXeV4n6Odn2+KL6deSFW8uH36JY8Dvci/EIWQ
d8+tYYvrOjwH507/EKH+nMYljH7jcQyD88wkBdy7wjvfJ5JCPaK5w2ak2E8FDnTy5SdOGiPfkyWh
Ky3hhSrT8t0gsA2HPbCZFrh1Jv9p7fBax9NQbfFB+eyBbMjLdNGUBPNxhO5qBFa5S0B6Vjk+z2Af
IWOQqHkVPXckapOdDxmiCzRCf4Xx0+1bZxMuGbSlIOuA9hhIuClyGNiZBLZE2h6HS4YlE1NHx9Qg
JKAFTeoFQ43JjdGhRydv5OIhfLPDhN1mgHeP2fpSbeqq3pjzgqoIzwW0UfNGGH4HyTc4JmVJBhZU
Dubq8ZqFbDLfqu7K2mWINFC2+/On8Dscjdm3Zs5MkKlPVwdTKwQ3acjw6siteN37U72zHD5sYDMX
qQXelgxbhEbMo+Wzq3LW0LAg7LRvyDLvp4nXpSsa3NgC8x2rZTj1eqLBGxaQ8RmUxTmP3fOMd/7h
1bSZsJd4Jtk2+KOqiXCF/xWkDk1SgIhp1jCIzeCk1Tk0lsqJI6ah9BfxaMHdw1Wwl7Vs2Mfpuv+c
dIQhhF9U6HPIo6ueys69lRNLIA7756WEZyH3cse9LrqTrB18U9fRaH33Slww1Bbk9MjrU6PYxjVc
Bc9kBlT/qlvnBqj8mU8sW8vXX4kD0zdLmZJ7sOD0SHgm0BrJG1zMkm8wBLoI2gOge8Ifa565ZUe4
woBRd32PGarpbLqoxEWrTjCeJ1TUTRHt2pyLm2V2q4MczHmmwQqnMOhZy+ijJufSl0m8Kp/Nzh+e
S8EIxQRXNxf/11yMj4bnjz/TyF/HmXuKmOm8EfOge7u200bCGu3LMFj1geY72aRj8t1vB/1cBOl4
0XwCXpM83FtVejbFsBe4H9xFYsKXH8fUdWdG9oYctXktle0M/oGPUErvS4LTEuMWQPJxQQvX5pS/
JhylGEnAY4CVNIuGQ1DP97pYxJYXOsGsX4bBF34FW0bTN24i5s1szlsSMY5NbN2h7nsuRxfHnjfV
k9u89rDmtl3vSac6gziKCSsK61KS7gU4bj7A6Cg3RlXdZy66BUfzDzVW9QxqSRvO42KbzP7NSObq
iO/bRmTdso6K/kE3GJs5HvE3ZhudCTw8C7sXu96FUuF287CFfIBrjOg+tNG9kp1NkrDZ7RJMYPZT
XZwd2FYsiuwpwKzfKW4+rG1YCaxPBN5Ur3qLESRMDOhP7rYIUaLiVfbleL+6ieND70djBzOVKIjq
vrEMvKnscp1oDYl26Ub3qbeGyf5ua4y75oidnOwTCq2IxkRYHUvfZf3PgX0YigyyZxXvPYsPDHAx
QhrqSHsejoDB7FGNkeqzTj3ey3nrBETHLXOAOGFOamh7/SZqMh3nrAqoz0UDgjGXc4jhoIzeLC4x
LEtcS3tOpGnXz+2w94PmnrF4xsSmnjdlZ2+MLvO2rTc71LHDjzZhpS3LOGAp1lBG+fmm9BOEi8St
en6tbzwvbg7S+kUOyUQ71kQHYV4x9vjtangR4WwK1y4O541b6wgVGDyh+gy2hhb+ZITC6yTpLbb8
dLfr9p2DhaPjQkBosFwNhnyvTrrSqmgyEXvjpYnyY4rsI3nFBB6BE7CdBfuwLJ9MYZv7BU174kfW
oQ8g+nIq7OFJYKFoxncBrBpIB695KIrdPLQ/c6GFuzmC/EpWCZ5XXSCTg3AKR0huDjvsWymKuiTa
2+hj/c598b0s2dG9ubswGe7cuX0NcDdbz0Q6rAjExtEAJzrdpDZYev/gTxEFYkmZbvQW5me8BBD4
KN4NcyBnM8AzE38OPzBuKOBw75kp0zXKZCeRaQl1/i4PzN/oEsqFqFpnCfVPCo67Yq1D4rK/odGE
+ApJyJVFQeYtAyNy7VxpgvPdpM5ydTozjOYxpmITTOIA/RFlaxZbZDTP0uXyW94hpQjpZtKhq3cN
VKApcJmfebgWGBNXavGARg3Vlzut1T1ZLP+lKqsH9qRvlR9dVanbpbSZOBBNq5bkIxN7aNIQuicD
IyTzs5v53pD43oN6Lytl9Dy3MserwmR27Zb6sE/0plwl2g+HvYNNMFxNmAFsFwtNL/8j6QOj5Iah
TsOscoCjimdSeK/l+G4EJX9Uj1BgCtHvTEq7pqTQkGEHBpOBA2R3v2kusb+1aUx3dULqi83MfrB7
fj/VBXNMtg0CGUIE46GHwo5cH0gYPMZUNlu9xFp6eRdin8FGn3ivYZv+xCYId4xGQ3GYvZs2939c
WjpO+jTc79KT4Il1MgskpyMhJ5CbW+UP3jBdEXo/F757xUHrq5ZZoWm3HXxxrUK5xJzl5nBOr+tE
wJSsW5wExDN2vcV2xHeCJHRx0ESe7wwfZztCH87WANHcs4tdRPLPNkygGdiw6OkvPbJg0I0pNDTy
aU0teWcxW8ajTpVUXfkINxaHLpovqEvYMLYEpy0cqLItdbvgzezwb094pjBy1Bsa9W22aoLlnBb5
xq9DDOMgPavL7n1MzysjIiyGbgFd5sG09Ht8S6oNaaTw/qRMwnS95yQPpPU/zNVieLKKYFwVsXGI
rPHJGudz0lAc9x43nsqeBg2fTOaHRNWisRqeMkHdU+TRKSqqO7ciucDB4RZtzk09g16OX/GQJixC
XoPcV8tK9hayP9bj+ZsN26Qv+grbrwRGXhgYK8+C+KK6ZCuHruJpV92h1HJ1wOqFdUgUAS+XvAiz
rTaBbG1Lt7iTxRT3CXqzbFbrdDn3zquXIhvSqvlUmubFFayJ1pkfoS1fPG8+51l3bwJDzMZyYtKG
o1vJ35C/WuIfTjRgwPVqEzlQ9zMu7LwjpRU/BEB6lukeqt5/q2XWW21MFwNjJ6aUybslW/QxoiQL
vyn4TV28Ic+c2uZ9NQuAipRDCjeyr84tN2PFv9SyApw36I8gz7LfRe3b8sJniXsNUcGsjAl1nPE4
GYkLBDPdIc3p15pzrw3whUmQkhtGz+wrJ89QZ7fxJqjqidXwknJ7NEGj4+fthUKDIpher/eprMSz
QpNFxE7XOG+a7wKembSXmT2f5bkMZ5YMlvKzGVjTsqkfKkr23mBagdnBxYY/0uHHu+5CrOtE5G8p
MYJtRyfMGyzZFlbCUHlv6FiyyFW7SHSMOeEHnmjOWr3zviWQ+amFtvOnE9kHb9lEAyI3WgyjkuGj
EQNeOP1OPtV46Q9u5bxPefyeGr/QXBDO4GbQt0u2Ge1+hvBJtM+8WRK+toQghpbVE03Tk+O9ZH38
C1PmpQRVaVwz4lQ/ku2qIRLjngzh47RM3+XXdDWJKbMp1p17dXzATA+LewVc9q1JN4mDZpm+mqwO
4QJUjKjatlhoxhs1G7A65rVhB60lDC2YM8ZyExqi0jp/EgQsLCOBYDHLH3d8mnsSytEUa2vFcjRg
gKHyPaU6oNdQfp/ddIHJQ98hAR8nggxlg2q4I1cdt9qRUc/eoEj05Kut/vN/uDuP5daRtcu+SkfP
cQOZSLhBT+idKIkyx0wQOg7eJTye/l9gVcctc6Nu9LQnDEnHiKKIxGf2XhtkD8OpVbwoqWozRj89
RWRpO9dx2Sw3NQsmFhZbZxifXCebtvfBQvSa2dANSNwjZnvgjRfGNOCtnxNAxhtcoMyUJAMslUDX
CUFlxpw9ZeqRA+C5TzwsH3Cp7q59Jnc9sxPHXnpr3pUSLhsayD1SH7r1+/iMtAnfSkH1BQ8D6pSp
4VT3eXESyY/Jjzjq4RvDw22tCW/pAkQGgsIvF/nnthcP9+uhJXREO5rOHkT+FqHzBtz6D3smTSet
J75z2u7CkSxE7xOh0QevnXmL3y8/1vdWAGXg3moHyFegaJ0EM8a+pGebRjyrcIeCpb3nft/X4S8n
5OC2s3nbDbRFiKyOeuhu2QCnrpLwdxn+ryahQlwgIzkqSyPJFPbeaYXLqCwbORmKCq9Um3sbb7k/
snBZ3WekucFdN2boVtigW+lWk4jTwAmp3grM+H0F2LeN+IXYGW/JepYcpEzucpbfUVwdaE8NDLJD
yWQw2tdoB1FNgEGrp/ilcWrAQMfBwqai08wAZ4vk0yqfI7BjkBtxSAfNVSb83zXHa5+8tSGmqr7h
iMlsYjR0L6733rOYHZxgXrTJGl6i1s3fdDtdhgQh0xR0xjprc6LhbPfDFTkVwzW01FWN+a/7lMYw
+KE1ASd1BbTXgQIOgsNc2xG3NgwDv93sKBUJH6x529q0xr4N1ytJKE8xkrkRIgF/GcnlgeJNk3g/
vZSWV6PSAiQJOXQZiFUVikxt8dqlPtIqsrgG7EpPZZK7u+UouUPPKp8dUiSKT2p0fnUj7EyPQKeS
KQIWSRTGT/nELSSZmSjN5edmbh8rg9Y7KFOaqMzmQOX2Bh0ZBBRm/HvPDKOekfNyb0sdyujWdX7W
AH4R2lAcLaMpaXNhElCDSa58ZMqwYllNfmbTbXTo78CFJfwVxEaqyz8WyIo37YB6dw/3a7kxJD1q
NT/eq7n7D0rpNW0qW3E20+Qxmc395Zdutfynytj3oYyfQwTGjVd981kw7rP6QUzmF9JAmDewBAhC
ABgxZhsrsgJGDgCBUCetHUV1PdTHsghhOPCuH9NbncISNgj+2PAO2TfF9AV7GsWdG19n/3lwUadX
UdCerYw+tHUkURgPDfdSjlKNjqvITwk/2kmNR9OraAr09COw3E8GuWg72vO9HcImU/7UoX3MP1c1
XucKATp40UV0NC065rxAkVR/JxPR2ZHwCVzxiPXlyxx6LphVet2gbRABhtWxSF0YsU7Sb+CO4eSO
5cNo9t3LZOZvedojC7QJyVpUj4a/m+3xRvaVsXUZ361jk1w38geRXJWGfofqOI/2qQyg9JSzhfHZ
yhIweOoMCW7TjbLbmX197dNsWBlZX+1SCQbJwZOM9LNbEoSzZpcJyoakGx8beEIXiZAz6hHvAvpn
qBQE/SFMhlfdWc4xjzEFUW7THn2gTiH21XuzsWXZOeKspjK+tqW/zEjD5DBXBGxWZvoJeRxea7RK
FwEDBa1X8USuZiigk5s3p+7a3d06njdOe0qXB4ByNSIx7BxyydJYHgLBQ/cFAoQ48V5wfn+wS/fU
JhPlv+kbDDqwKOz6qXrOasI77g9EdDvkxeA/CsPy2IQV/31WPIIUC7dTb5AxigEzEmDsdcS82FlY
DKIOWyaEnHYB2sCNU+JFbrLse2Ma8tTl5peiYqGAKl1sc0Akq3IQ+en+EKfBF19P/lZatX0aveiP
D/evJTiWt1GdfosJFpmycjryaqoTwZjqdP/oL59aUWftQ5sc3xIojlLduHV8eJRGkZinfz9UQ5gx
UKySbV8HjHDqMW4Q/eBCD8g+NvruACULlnZUD3W+cjkFrPiShtYLNjw44363G61x3JpRfLlDKO4P
3UKS0M1yXTHw3/77D5KAb5SlTDSEYYnT/YFxv/zto26h4CAq4k/cYZlNmlJxtcb1k2+YLPcq89ak
wryV0HZ2acFoMAqcY4TK+5LK+M1ydH1RLcDQwYjzg0GY1Inf0q1sw3VOYOCL6egLfzxeHUE6gpVm
ydHPIIN4cRGviXeFz19o69kWhnyOI7PaOgksH99HsdgKu9kpKoLF1eBjlMeGxRtq+ZRBe423MVzf
PxsHW2yZ8BtkW4Dy7zqeTjhM1W228uoGptllNM6c4v41gmYpPzrnSRmPI9Fyz5iMGIqh/UKuqMwy
e4w3I63hgpGKeqb7s0oVNyJgH01nOIy/lw/tIvohxhCB4sLuKBaUx/2jfvkt/OFrptPs+lB9xjEd
4YQMus0g3S+GSYTN6Kf1GUBEeM6hlaD9OvXLw/2jsY9eGJzNq6biDu425ngKnexXwqJ9m7I2PN2/
dH8wU//3TysNJ5J86gy3Q05eE3sGyUzyZEdABMRz2vMul2WLnyNT1+nZb4OebRMP3jR953akVo47
By+gMstBv9go+gJdTgcw/1u5XMXucnW2k2/uEfNf6rwJefuh3TeKdsfEHauu4CsylNT/trltx6vb
6XTBOEJv1hARYo6aTVQv9aneTq2A/rVc4tgWQMS2FWFvsQknKobyl3SnPnXICCFfoT1ly0FTBuU+
Tjt/b8HgFQAMgwiiKw4bk55yn43yGnnJllWiPATtrnJTb4ekGjKkAFTk9D5YC/4rx7SxW+TeY5e0
EdhCMa/jeSTtdDZQGTrF9xrA72naq87kKSjdnUjF7DjXYNdQEvKh6SlyaLww2TKKGNdFEOP/nE11
un90fyCI+vdPY7uSu9z3uHN2R9JCsKUVdX+KHMU3GaLfP7p/zQ7fCFuYj0yPyfQMRsbjUTxj58U5
vJJ4Ardo1BWI5uYr/pCzHbvcoqf+qYriz1lUN2h49Saq9HQQYfsmU5ff/LiKpsnE82plDB6G8BLE
3kmCJVuTTVtdKt9mSOeER0XLQ+AGZr/K/BZ4ap+45yYxD1E5fvXr6n2220/pSMUoyCUfqEvpfGVy
miQlfDhZb3aC072LdcJJEj2aBTMMeAPMPdRXU2rmBH3zo6Yob3XW7dH7VttfFlzgWEA3GwbPPkaT
dLbCRUaG9cVz3GpTpljzfLf5nNj5t8bxvtGYABPE1WZ34TeiQz8mpVHrN7citDnWZ5t9yLgLjei4
/ACmHPaE73pcEmMEwnexJyUTxS3WdAojiVUWQiRDlnXVh7uYAxmYFWcbqHphudcs4rTTztc4s77o
mf9Ek1Htjdzmhg4SZcSoUdj5p5D0MXYa3qv0w29YdL6h62fu9RynDqrNkArOtmm/ZwDYmBwvs3Wa
a8kyTrLvdXK9s+eFDzG18kJy22dOoYfUjMA1CdZTyGT3suueZF3htR+76TBn7SrXhtqSc4cfPuYG
N+MKYBfXr/Qz4MlhSzWrL7PDBJxV1C9E/+NvUx5ldERPginmx4iWRiBLXntXAydlp6xG1O3s6wK/
lURSHvJAPwuzxw1L+3Sf6CV++GsZBcHKoaEymbB4OQneMiCKYSGu2MO79onitM1FBM4Yog1oIK21
TaMjDfoWlYDKa1z9hNloaznpR+ybLxbFIrNDembC4tYxSapez1wAJT1VI1KCjrFQFmcfsvaM1UHV
/umf9TZqkZj9SW3jm3QFyJp8toKWUH/RFzXzHKquYXy1IAWLiV6lEma0FTDUR3YkbpV/o9IjuKTO
uJ3lzCeWUZPPQq1DoO5HCbgwqm4GFGBo86UzuL+UIWNGtRj1hmO4hK5S8ixj4eY6Jg5bZpvmsgvo
t9FuD/30y7F4E3QJNaHpHuLSRsjNtKdMHLFr6i9AAT5GYtnWxrCMDrIdHPGJkj/Z5J1xQdK+/ecX
RSyCrr+9KGhIhavsRf/4V11eCGHJYyRy0Ll475AT6ZSWdXlKMYGjwj3PwyH0CbQecTP/8/eW/+F7
C9ORfFOBAIq8qD8LvhrV2zmj/uxQLRvvPKD/4huJ6N1mzGBI+1rK6eagFplG8e658ujDUl+6MNai
t8AnXkaj4KaOYKXcgqbxj6Ni5PPPz9L5mygMpKfp2r7nmb5lsTT887MsNOh5Al1523g8y6ilQfSa
ZlhxDNNMYpBB4CJIL3DwxeFT/1gkY/WQ/lrEHHHMbzEHAosiw9uVdMRoDT6spZfzMtSfbll84Ev8
gMf0i/fETkmKsjCJ4PjFFLdPdwliaC59+zIObGt1rT8nE6TfMaQpvOs0aBMwM5fOxs1AWfc08jLN
qn3CDTecxzNwe76ZFRFi0rOKG3X2MCYKuBMO8dzub+QO/QQ+8/jFd7Lb0rAx5/lw9HDLdLMYKD7J
ZcgYO/XRLqhvIf3NrB61Nb1kY3T459daWH8Tx/Ji20JiUnCBOv5NsFqNcWl4jD6w1qf4lUy1RaNK
97voTfRykqlmUUXl1ZEZTb+CYoYPADvpVfRqR3pnye2AibLnkhNlZFUDEi0eDk1v7LPlzj0NzHPm
PHOxEIbMT7Tf31TAArgS5WVu/HzXm/OvfDZ6DjfA1049ASFYficREwsrjNZ59BE2BkI4wbwaQ83H
slAsYoZkycDZT8wHwceEf1s5VZdkIGol8lC5TN8YM5TYm9YOt9Bt0j4NEYuplHgvvNbZZ3emI2an
/ZFLiAx4l9bVxMmjAxdMiUtVuPx5lPFw37d2xs8sGaodMwdDtPhoi/Y7vpxly5DnkkoB3woUhMgs
PjrJOjK3zD2xCKy8YFgWYU8cm+Uuq5EYUF1hvlHoMa9i4qMYzaVSXwyGXGgY+Kltv73dZ+2VUV6V
mx6jyvhZygU7BHdoUwb2F9FT7gVqZjGS0mCZ6MqasFlr1r1ENQ97I5dkLid1tWNdkkBTqo7Vh7SS
6TQgm1qnmf1u84dsCE5hOXxTQ0R0RbELVPdAnOyxWkQCpBrxFvCdA7jMr+GSZ7k81foYltFPYxhv
QAv7x8nJYActJLq+G9+twEasgVUmHVp9wsfz9l/erv/hjiLgFgkTJ4Dtk9H756Mh7NCYKKNJD9by
Iy93A5evUcP5P4z2XLgJTSsmLRQ5MZi7ZXm3LMzKRUmnIoZ0dZv9F/3u3xXfvgUfR9pcRzCIpfzL
UyIJbXCqWMSHjKCiKk+eKJ+Py+g7G7Cd6ukYLIqzcujfF+kVduiPwKw/WZ79X16b/3C4Wz56a4lF
QiGJ/Kv0vIs7qPdFGR/aJXFo7LiqsOQmBB2ibGnXKMW/a1q1fra/O5r9S4jkvFnmG86iH0NPsW6I
GQU85b2aXfwqVTRtmYQFgMHH/6LE9f8mk/eVyZmDQt4XwlJ/1eFSYCvW4EN0GNMk2ADQARkab8y+
SbDsyGWZTVs/Z9BzbH5tgAfPkQyGk2sqvZX8QwbUlymNh20Xe/kW/YS7lss0Kobo6lkq3jBntWAR
I8wrO/8dXy2CB3PIaR4L8mSq3m+OQzq+5VNSAoNAFStzyHxBqja+YfvvPr2QNG9Svxhpprf3mXho
xNx99HyQqbVh0udv+4HBWvapstv0kNUF6TddHO24LNYtyso3J5ckDftXJ5rmB7+fV/HE3sKwQMSr
yjklmsvGgg+HGUxA3PSNT7pqMlg6PcNV3/w8ZYh1DeuwzBzvUtGCmZrnG68RC1zy0VeRjJ56hwN5
LooXKN2cmlY+kXhjHH3TfoJh+8suzW7vWIcgyfSBiAAG2uWYEMiso7Uz15far6pbNoE+dFJOq3xq
x4OO45/tEJe/VR//3zqaBPqDPxxPf3c0xd85rD+KP5mZfvtHv5uZPPkvJaTvCuU7tidNiwL4dzeT
b/5Lmbz7bTJP6ImVgy/g/7qZvH8JzycBw/Etx2TCwrP4t5vJ8W3TchcvC6eOa/+/uJnE8k3+WIsi
u6dLUBaucw9js3kn8f9BDl8DummZeYqzEYiXVtflQzD3DFAtG6CH/20Uoz6BD46odFpzW8oF4V5P
0dmfWTAsn3Wi9E555j9PhHY8E7/4uS7n4Xz/zIZvhQIgynfkBHxXZFDAWX4uDUNdImZS61lUBC7S
0J/k4Gw7trjnMHVsMmip741FcD7ZuThYdVHfxrH/UmWpA/WMRFl4l4+Sov8tSNgOGaPZnKTrIV4f
8kde6yeEXeOtcB3EmE7AZsQ3NWLBLg+ItBsPNkLzRyVZEAbmnnlK+Czsu+OiwIVIkCk7iIGCrK0P
OVfizop6k5uaKF5AG0TsTTwIeAvuCjEO6yrXUs8z5yXub+epD6Txkic2BWdjPo/MN86xbfCk6+9O
GQ4vbq6G/UyiwCYhtXhJEf8amiZSn46jxU3sfqVyR1OUgpiVkQGnhFT6KTH7lzysDsgS/IvXAYjN
ojQnWRImBL8+1lMWLbU3EQArggbChkiiC1OUxwUToEn6OorW6K/EXOwqomZ+TqID9TU0/os3g0WV
4Ml7/OerJk3Mx1IGzubOVIp7ZO5h3PQXp3VeHFBHe0kcDnW3KB6LEv8UVOLL2E6cKzH58Q1L4AXw
0dkM1Uv++hW4aW+E+ol9OURVA3NEAkpPAutf89OxWwidJ4Ing3Nkh8/eYKYPuUt8RwC5CRrlfnJk
e0V9PW4NC+GAMdj2MwrZPSnayUPUGl+zaU62bevX52DyWNfV72HelmfRg7tg1nkban9Y2y54oKlP
vfMIEAYtHm1N74XNwZOCkFuZrklKEE+NPw5r9FdIwIiuXk0W7+1q+C8d8V+LBUljh6uOI4F1gW1T
L/y5fvGaDn2ynvV5cCgGYYM73G/7CxTzkioqfmjMLjraVvzSkrx7BH/6RRFfuonAwrFIQJHxhwPr
6beu838VXf5EJHvb/J//LYVcvuMf2lGekTLF0oviaHR8ToI/PyODCUxldGV49sNoOGZpTr4Rm5Z1
Vg1UeLk6mkwguCabdO11ztdcmMZzUNlnTdZI7Vv6ExAyZx3UYttmufdEFgsTvzwIvw5quDh03niP
hy8uvzfAeUn46n9nKjZtFACuc09gwFpg3FuR+OzsiT8JtkljrzpWnOu+5V+UZfTACnxTlzCG2o5/
GDpVvwmXMDjIiAOcO7tbKZd+r7W7+dGdyPXt8kM1Te6x7lEXFtWjyJQDFRlJgylaQBc6HK/KPLZW
kH8zKIc2ZmC4e4e8ba3m5DXs2sskIvfsBgR8eWbPTDgV1lEJ5yE1RPhAeZoSMYu2lmjd9iHXCE8n
A/JION08TUoYvuJUJupSgltxpKGeZh3so0BE5BYOpAH7/aZNKvlqrmHAYUTAV30U4XAbK5kcaFJI
BkvIvVLReBSGC9dy+JUHVrtndPomtMPFHUMOJFer3zR+dCXMk8vYNcszq6YLIB3kd/mXPG/DbTwU
ZFtlfrth0/vh00YTzjk7+7TrPrkEOW1waePSG+pNlfvZEb5huHIrBv9RG5G61MzEIeZn8taYIYVI
B3Vq9c8FKYkUjkeeUnmAeqS37HVZ+zYke9bDeBnJHN9C7URf09XdIXHFSor+BxA/stsSBBMkCKyF
CNVW5u60Ng2XeJGkPFMRHjy3afC1eJumtwF5LgtW1g1fKCTNPSEoIENCx9krFrebtp2NtW2AC63Y
/qFF4xrRtnGYTcQ6TTB9IrUAo8qUkGuosB3ScZWIWf2c/YMkmY+NR+YjwW/Zt9MdKHVmnP/Kz/Q4
u8GLYqS9TRTyRNiR5PfhvMgAU17v6LyFVuD6nkmp3TIg9BVx2PeoMfne1xPaGq4OYKqBu3M1XA4W
B2tZ+i1R2uah9Cz/Ygcu2/wk3SUDegovy10IMz4uLzt+1MI3Vq33VrNHOGb+lFDRBh+2D+4i9EM4
eiLa08Q64KBejI7OOCMU9UEtpv/cT29gXCMHfWPhl/7eH/sKX4Qm/bbzenAZ9basIFm0Yrx5AJ5c
gztA0IBgnBi4F2osjoZi3zxW9os1CvWI57ESs3VsLExZtaxIE0KVmsbBK1X9OzyGfGVYxZ6pabyt
k7K8TLhd4YnDCBmfMoUqZUqLa4W8bxNI098GRfwO+wCjmEMsNbfidJMk4NfciClDM+FnqnDQlIsX
I2rybmX0cbFfnDoTYLd160HAygtIpaCXN/Wo7RciEfQBkQ6GoeyZmqTZFsKkio9rdprT6G+9pnwL
++mbqjp9UFb4lDBKXbUobPaL4mZkUbavCcdimE7i4HLy1LP+GpmglUnpXibM+r0v/LcGtNRKVDOe
iQLM6LC8DqW2zybaRoBa5JdkMylowavbfWbKQUapeGpNw6cEGtEQdGGLYAWVC+SRLdlSBzQp8aWM
8FRFGSHA4Ne+AydVV+t7PsuSmiHfdIAGlC1+DXHOexHZhd1EP2JkHlt/uRiLIHiKHH0gkTkmpWth
MMbR+n7GVSkEMw3Al6GwdanGvj1PLS3qiEo/FwBG1KC/lsOQHIwlgRCjgTbbr1Ve1hvtKTRsS4If
4Qv7dGI06k9gsJLlypVqYivhzNtqwDoWDAXL7puNNoA82gbEyWhf26Fw4Xbxl3MrhrUVlVfX1aeq
oaDSjKgPPWIjuNrVMyFD61DN+lJNsJ1qcPUIwkMHCWH7EzJXc827jpDGzjgEAJsDLbwnNHb+k+dN
CPvCAdjcAFqmt7rL1G1qnhsUpqXFq1kskPIM8c9Kb85knFU1NecspIQt4+jY+tW0dhF9Lew8tJOO
/xpklnMo0DAgXHQvzA2QtEiI30ayKcJCPsApZjU0R6xTIoO9lpcccw/TXJEO9m7q3F/DwPUXgUfe
KC82z31h/QSZlBzIXAFFJSBfOX7o7uyBv0FVEkCosItTFhI+aXXhj9RPi+c6ZcxNaN8XM1DJSVvd
M2kvTDU4TK46s+U5hrGJqqQVF7qHYwaJ+tiaSFMb5lqwKhlOIf0riyumkuTYsC+wcmIwMxlsBzWR
zqfwUbGq+jDmDpqog1+lm93wyQ39hwkpxdHMnOay7GCYC7fcjB6LaCSbmTyLzWTi36k7RVgvotB1
kU84gER1HcyofgDOoKACDh9dC9MOpXez7ZdsUCCuqFC9lkAW4e+8fkiwOaVwiXuYgw0CkE3uRdwg
FHwOXCH8bAYXozJq++hqDU8zYZxXwAm5GMnwfE/FvH82pEazBggW77nVsMjmFvuSyehgk69yqO0l
wLEgtCMPxxXvMQKxes5yEY5HsgWCZ+ZktmnuLc8LPpFjQ3JLj469Hc1H00Q7N5N1up1tD08rq94e
lf8WQDaIvwaHBPHbb5P+WrHK2ZbLARsvR20XAkt1Zttc+1xKR9FNn618ji7SC3qcLoIIHoleMGnS
DRIPbvEay0gU3drW+0nUYHlOpSFeG+QcnU/VlFHSUrfoHyKB+u254lpZ4pWnkxyKNP45AiWk7beP
VhrxGxydfE8mzFtTCbR6ql1GyEG7H2pUzf3ya4+R1FyRLr6nQ1dtOIpM5ibIuv1rWxvHxWaprPRX
bOKBiaJpb/JeZWjJwiuKEGGm3Axm8Z31ODJ7r94z194aXGRchBue6IhwhBd3SnCYuYVx49aFMFgg
uTSfTI7dg5oZaeTEe6ApIaWdzKEvBC/qMxCm5zmqi1ulId2zf1PbMidiJqtIg7f98RabstkKhiRX
K2PQnxoOGv9Q71gFWm94gLY+MKjYL9snjC8ojxziLKNFF3J/6ArzR5kk/HUjogHT4XSOWqL5+vyc
dD70NP6HtZxZwrWkxcBYDhY5Qu8fRuxEe9JhmOE4NlFC9wZSx+58Q9QUxzZmJcA4xyqeiZCesQ/H
VIMbVrINsyFLLdr38RDNAS4BT4aHPmgfM42QrxpawrhBa6xkBb8yn5z2wFz8ZxA4/hpW/cBfRezk
hJE64vlnb0BIgR931Zf7uzLHI/DUD9ElNe1Hv6qrp6heVKGjXe2kPX6L6JCImiFoDMavRMRC5V2p
qWJRX3+SdHcLF5kVbWNXJFuUYt0XjvrgmfH0WrhUITU9MQBpvk/6CblnNkW72WLithz9cAfxCXTL
3kWmWMQHhza02kTjEHDfsspzWVjzxi2qdh9E5fJOnw++kX8LCKW/IlPsgA9fNZn1ZlpvrZTSnM3I
zTLiBHVDdg4N//vYSfNERO1PNJXfaHEVu9DaPQDYEfguvG1SseAcdUIWEv6JnQ+76+swg38mk2kd
QgHkJselzNedvW4xYjhBJ5DvIcupbUZ1oTxafS8ufSe/iYkqJ1T+2ppgZ3UVZkX2MTNLBawubox3
uo8U5gOT2sr2gDWWAI7BZUqUH4AnAwVoSQ2YJ5umDy7214WoeB0KcWMofTIgjIH+K8KdCecjs8vy
3S7jcR0UJEHP2rVwAWIGyLbWcwlG8DARKrAvUVcg4GCZbYDNUBpVal4znaf84F5hnb4D0DKvWR+C
l/drZ1M4nO2ym48xLEYsCOGXOvdID2jlS+tNKHTqhV04uBeLF2tLgy9xuYdQgBcVFOmHLNGV+sVv
JT7VVSo2+YIAC/VRzWLYEUFqrWTTlEc7yp+7OnkP4tJZyx7ld+IsV4HvoP4THAB+Xn8LyCK52B3K
/0a5Z4E3+toeeoCiD9kAUBTYrwUux2jI65UPZRdArRrcj2Cc3Wc7kDkmvmUVKW3zwaTm3qU1tXWo
ntoS7HLc6Ghr11zeVh6rd6rcl2wCWyf1cSzaKzVAevHsAU9o8zgJK0JpmE5PJoMc4YJExqJiraMC
NQvvTfr/7MHOdXUebHITcn8827WyH0QKReBezRUyQAyWhA9Z4Jo726FzwHjWrlpq921uWvCOp8a/
mDjOhsQT5/vDDEASEfljEGHb1YlEbNyWa88tzYNT0NQmcviRSq4kDNOgDKitiEEybkPRleeBhd+e
TK3ygexNBl9grqgVGN74mnk2Bc8RA0R/1qXy1oGXlpxTTnSOxyQ+3z+qRb4Jeoj2vmrJV0dSjDS7
rC9UaN7BEuIxjs3kxnyyeGTRRYfGQbAOEyT/kq9hNeg+rCBJn7hWUvJmI72xOprHSqY7FxHJY42i
6hIQqi1XvRipRUkpO1Pqp+cCuSII5wR+vTkHJw3Lh6CotvEo0ZPv0KcVOMcivzEAFQcxdWIrWyNk
C7KOa4S9qgi+BF2LEzharqzC8TeqSzzorbQRvVuPa6Wl8TqkxScq3Q5d0oSYPEfkyltynZG9tgUW
MD2KfNaLgSlGX0QQUsrsIQTjdzNIPsYLmVprE0YzemJx9iKZPw7L0MsYrWs/gv0i/Dncx10Yv4aI
O04YYpGFxmb0yik9X6Yy/AFnKXZfzNp1X6Ka9ZwhCsR5k62JbG3lntt48lxO6TomI+tslhmdiuZs
nJLNIpz7igY14mZmgyBz+nKPgk8+dV7w0tOxo7vzSXLCWYd0vTSO8F+P9x8aPu+uDBHuTVo+4LgS
D/f3SivEkW4YP7esniocv6v7ELKC0XieGWVsVCB/BE5POrfwMjKp+sc52E5mMZCbxrBkTpuTSEa9
igl9ol52kw3DQMrgBvZg/Ta7er5opgEP2nBuASQF2LNipUrDhKPmq0v90LY/kzkijGTgWILkhtva
kNx4dZ7sNaXXxo5j91zagYb4cOxsP3yAwwCFOU8vrkzwvHlAdMduBNzvoYSpQn4kEZMU6Jf8phqv
ecVrzPphTNtDo+crOj/cyVkwPLDJCtZK1vHVaPCGZYi3HywzqTYmuIANaItcrWLUuCSk3ci09C6p
UvqQcaBztwVNEM3iZ5H71bkZMjKfYtqkrBfGPoA7WyQ+EVpjGzB2naLVwPL3fH9QpWz38zC82L10
z/0SVkGIYXe4FyDky53mUOebphkRTQoQrfMsjmxpQ9LWzWyzGNf3VClWngiC74aflV/cRrc+D4Vh
QdUtP0KLJVzMbHwruUPt/NbDTxgeGoYeYOos72jYzH7g77i8u/t4pyy7Zo9zxTfWwIio33QFs0gM
/luRP0jEusi3kvCaF0I82Ab+ytFwD9wyJGp8TtA6bbwnoPIJ9a733Lk4qn2AJxd/Bk7rxda51tWj
juzyPNbNZ6sC4+j5w8N9C3w3ihKkeFJ2+RrkUKiXRrJscvrGDnOHx0CnaWhujbxE0NgWyAf58RtS
X1alU37EzfyzxPS385tPBoDBGXrU0bLihyA0692EyQPu8jivk8SZ93MJeHvKOuKsytPd43pnQlhj
f6wM07qURv/cFlH8YIfF5yg2BipP/8NeWrw8W0OaFa9j0eNSislRZKqhnWADg34+FefGHpgpJPTq
qpbMmwLetPmCAVeMsztWNTsOGiTgHOPAqFr8zzFbd5fsoT19nNx5yNk3YJ+3HZXyW4IeD/VjtHJK
yyRQCeVrUxVs4asSrOXy+6d0m3AWEVfkqOqT0bfFHswLrVDWJzt05tTN1jt6kPZxyrNrzxT04rse
3X0oL3PGegG2o9pWWWM9TIW3Ix1K7YmsUTQVDDJ1ajMzwVyLdgD3GPfKR1a2QwpJideRvA1tjk9N
wYVu6AoRv9NuYHf+GqRTPzScTE3nEWvLpBPzAYK7yBzsUw7vRnl5cmCWRODCwEGoO5ej0iJKTBd6
Y9gFFg4PrmsfMKisYuvVGWhnxsotNokBhzvs3HqNkx+zTLSnTRhwtKNBs9NEH+KJJzeVyKD9/tQE
Ba9CyBSTSic+bS1BMO/QW5+91JyvWjk3UrA087zw3Y4g2WZgaOEtMd1r0T+DHgp+pLgG6Ie5Z5m5
PhA9iOvSrsdVUDDmWjFshzaduNx3HcZLHpPhX24h6ouRhcYLWd07hyyh34YpJNF/Zu1xq8a03859
1h8QnJFbuFiLnCI55e8YFNURBvmwsjSllXLKH5aOT9OExbmz6C4Kg7AEu27hokdg19CsLlNQVJ5h
gJrsfyg7r93IkS2LfhEBBoNB85reSilTTi9E2aD3/utnMRuYua26qMKgAUFV3a1MMcmIOOfsvXYh
bhOx2didSCDlNIOktplXrkPbxrHp79B/7wBMkFzblUO+NZy3ZED73BSsO4ia8ydYzjtdqhMnL3tH
MF+/NftswCZOKygWdr5FVo6C7WvY9sOb36rXgpVjzhlExcFVYvsH86I3mB3wxhIkRpkpyi+eNeAJ
9PNhm0OJ2vQ9jP7Iem1L4R+13UbnsUNoEQyzc+I+/TzSzorogt4795L72rWr6kG20XPjUGj7M6OI
ljLXL6xwHUaB/5HsoIc6makdAuz/fT0Y564A53rvSHSSNdyNOW15Meo+KyUzd2D+BeUzjhrn4Jox
83wcUhdvBgaDlTo69LYkRbLn4MfyRY/LCV9QxRCIUEn86QEsf0d24UszwXAeBoKrlChJS1q+oOm9
oqBv8TVyaAmt8cktGmPnp4jELW4d6MAYv72gxQIsmpj37VXnGBLF0hPAqeU7yVHxR8O3sou/fMkd
46NTFO6qxTGxFqBVHorK33UhS3XbIgoXxBg18hcoPnnI3f4NFopHN8OmeqrceTu05GSnjXbPtElv
wWDnp5FwzEuDfMecSn2aY+fNNHS1L4oypnswBk/NEH1i//9WVK3/Av4UZTC2xY3NifKQzITh0bVJ
XxnuE1cUE1sa50v7yLf2JXNTYn54o7Xby0/h3H5PGopvTkXiZMWO3thYkPdj0g0EVeWrzOuI0WpF
wz7uZFu7nqpNPBbZ62xmp8rysmNrYMNrx475b8CIFWC7+sAR6NBjf9kOfQ/AOTWDa9zV9Ges6MRP
luvO9+bXZsm/in3GBli7DoiSvFsbZ291OexCz7ReK/tH45lI7LRr3ua4uvhDlO4qK8rQV8hibQ90
weTcfnBUHuxkXdLsEIM8C6v4YHrczr6cmWh28HH1OH9OQf5upfoswWmwpQ4l49oMVvkw4oGeOKD4
fbbPGAaeTPQyMX1NaQHhKFrGkUxpL7Nv37TDpSbLbvyEUvRXkMyUg3TdLl4/7kyW0s95aT3rmN5N
kpdkeQ1sLHxExj4qo+YGKJ4jirrwdIhrHKEXDoIWbnDOqXaOAOCmC3AFLPvzqH341L2pd6iqiU4Z
0aPGcfjZaCeMrwgGNyJNkT820jj1qVvTjGOV9FtOmE4O4nkMqvJLifwRQN1MfvTyb9kzmYuaa9qY
+cUxClDJDB/X5Uw9YS+xmnJ67DKKtLgr9pWablBj+iNib+vaI3KMnWm48RxGex51iFUYB2CHdh+C
8GtlTGiLRGCjA6RpQk2ESp4O69VWE31qn7N8R47sysXq/0kVP6ZQx8zaCprgpN+xRlThWXdhxd6f
jecRADXQBe+J8o0mLCPAuZ7wvGazfc2dFopREKMxjw2eRtd0N2NNyAhqIkY26H2iOeZAUtXN45Bl
8mKKX+Tq/TPWTmJO+H7SvQZtVL94wydksjcHkzvJT+5M5Ir3vU9but8RqYlIjtqXERfmmWbOzZjm
H0OXt89abmng+xtlV+i2Z9i/vYh/YS4iw7aSX3PLfHW04yNk9JPdZrTRKU6+QcSCnvS6HeUjQJ9d
i0p1H8X6MVbdi21BI6b42GLTRo3Pbe44xo9AN/YmNETCSJhSolLU5EZzbaltuZbNThgH9HHuaWx4
fEJTnKlvCL8ycHkU2M+8PGv2YIPqoH9yk7hFAgCaYOqzH8IUmtnDehmlOGIediL3xo3IzLfW4GjO
8N1bj/HEQx/1jA+MNKMn3qHmQ0iblm9GGZGkzIx8ZyfruFT+yhmqi5nBFg1Dx7/ev9PauCRQlY+A
DzoCelPZH9B3fB60h/+CLoGSC6q+CjWjfb7cv7t/MebGPPWWccjHWj/oPEMd1oY/KimxvzZpFT6U
wXBsin5CoLL8Xbf83dAAzW9t9gmmrcj/HEdgHHGJ2FyQ/g/3L0jR9K5Dj/PP3wXzJHZ1y4TEtcf4
wdRe/MDRfz5qnd3wsMcP//f39++ECatm7mvCDNwdwCbaKV3pxSflFBfSEqnQiuonGzlLbOVOyxky
WbeE8m7ifjR3/Hx3rfsOPTMN4U0FxpceS2KecHm+WRN4IDBb1dpEEt4byZIRnBcba67qrVjQfiTG
zVvwwliwkMC9JLQmL2T9boTpPzvOrAmCiOKDxYoQtPT76MXfMq7s2mARbLz0IcrpkMnAeRuovFZl
EX2AffkrH6KPEv0dlf+JfnLLUGKieK5o5bSTRG0c0X6v7bMYGa1kssXh1Z7cImM8PfzI8y+O038V
DP86XYvDUO0tgWkydT+lQjFWC5tdrZ2LP9Esprbj1OZ0JLzn+rlhjpoo4ka0X8Xrmc7ZilyNxvUR
6iHenwwfo68K10VifoVO1azCt058c5kXUUnZGAtHUnArAuREr+GlxQl4caJ27B4yUt6lgEtjlaEz
scRq7A+2XYyPdo3dw3a+zCI9Ta6HG09kSCo89yl1Uka8Zf2g5n5H2YqAErgKvTU7yBhHk1YaBGW4
ePaabai6p4CWOPF5Ac7WtHswDiOC7E9SlS66Fc4HMYdGbF708dr0QiJWvWgYvuSYRcwpb1h2K2Ks
Mc1EswI8w88006UqbA6JQehXXnxLewWbS4H56Geyl4zAAVC05X2ojRTJuHInkDLfkpFEcES4y0Ga
VCpfOGI9+Altmx1TK87DGQB8qyMznXkeRY78MQ9k1Q/2EpGuXvwS1/Qc/SBk0XGX56I2wzVEG/Lb
S/f7DAwUF0SS7kMPRXoJbTELnpgdV4iVCQ0yk7HaOXVwtiTEvU7728b2pjXymwkbuHr1GBP5bkuL
Bx8pSQfqp59ACHWZmjbEuEWNxIXSofWEGnfItJw2Msj3xCa262loiq3ZtSf+65ehx3EFEvdsxcTE
NnlTU3fZLyHu4CXS0dyWcU8LFBLSqOpPVpHsRzVEa/aOn8o1Dxzbd1ZCguLQJkdWeJrx4Q6tK58A
KdDbbK7Qdqpql81q56E13UvDffLdgYmCxhzVQ+zUvS631Jn4EOWtq+k+2kG+kYAqt6ZqEV5FP92F
5dIAi2JYCZ1zjDed3+hNG5h4z916b6n8EVPjWjqjw5Q+83ZtYr4xlPzCdY3KRzka3OAoltcF4LKt
2TKg74wtU2v2mII2StkQP6OxuBQGn0+AJGLbBQQHWElzDNvmQM1JaLxWDGFKmvZJbwG4IzPewMcy
TPGtgQjK/qfEuiSkZkMHjQ3HWnCzsqlfHItjc9PvchKdt31UMDe0m03egEycM4RJ8DnrQdcM6Amj
KEe2Cu1WF6hUOP4BzmGeJvgDT0PliA2aum2EvGkbe+Ua8vNT4cX2OgC+sJ4NbBcRY52pM2wWQqIz
nZz+li/kA+NQHHhixgCDiHo1+Oa3NiX4mMRqIqzrlIEwFjKj/IFOV66zkqb9DOYdFP+HwrcOaUYv
pYYfuWHg/oJ9KF9BuSns75lOma5MX1E2fU1Y0VYuAfGrEEENJARnNwTmWzXR8qGDsSIa8iPYsXDl
vmadwK2ADh7s0sF122uRMaoNHBpxEF3xGBUbtZw37UG1x8jpMYByiDe9Idn35VuN5GU9tACSqrl5
mYaIyJwcJWUBY1FFfKiO6ezsJjlS2H2K4+SbCOE/KBbjvJ62fjSEe9PzX6fxTGbcF4uVaAOKZISu
Yj+btOtDj+ay7VH5RslnTCEh6Cnre1nojwtcMfZxSsXJyEG9mN8yP/vp9k1J/isMWu+oy/pL5pDR
DqmJUcN8KWoYMzSHaEbU46bLWrXrjf4mGlgosRFE0FjMb1kQt5uUNCGKjwLInvMDdcCbLvrh6LTe
r372f4InENsqNXZD7Zl/cQLdJev/Fqe5ruSfu1tJYgj6tzitKjJJokNJrFeCd3LyPpVOiXuBdNl1
OBC5YIHIoC1hEePSBdskxT2XGNeEQn+Duzfa2rAdEEs64V5zOvqzdk68Q/NbJBS4SqHrdRD5urb/
jl1tB3PohswSTljL5LFe2l+OH5HTF9pbWvT081P/6kuCeelogWYg5pik+3XmMJg1BOeyYQ4oUTJx
Ic/D3FvT81/e4GKve3/1HJe3hymApdB8J+3rIex1ja+Dk02Zp/HCcJrI0afPEVxN3jgcmmGED8bE
8U4YTR2Se2Tx8Oe38ZvGmMvkmiauTsTGEMXffYYCB6ChkR6eUNMwpJgTmJDEs2XqrXA4dKbLh1mC
rgyKNP2LvHH50f++ADjIPD4ZT5oCsfQ7tWWlfbdEHQwgYRlJN4wL4yjytmrAejMvGeSa/BIUMiDP
/vw7W8tn/+6VhWL95M41HVu9t7AJr4gLElMUI6ioekT2dWoHY+MHjTi0OtpPA8wT0Yyv+ez9AnFb
E3V8w4PPaS/D9bc47rIxJRMM18Clzkeo+HN3TuO6vypVfM0cDvFoHf4mT31vBuOW5kp5puda0uaW
eS9PnTJaPj4nYzCwNf0VYz4Ni4KgYOiwSaTd36RYMymoDwj0bAAb68CaU3CujNCDqp92qBLjwSou
QBnPrgE4tO6a6YC76alsy/bcwR/oavR7rjT2zI0Rkc8/ssED49vEDBwYTawyBBcXfOdo5VxnTSs6
Rj1BLiejadLLLPH650/q97vTUw4FmWe6rsWQ8Z3XsMjtyuRKO6eOvvGq4QFembLaVn33uZGcBKOa
BrBw40+1k5i7P7/279JbXtsVyqcmURaS4H+vbmlgDajfG+ckQCbl89jsEGliInGDjbu0Tf/8ar8v
V55yfeEp5eAS+s065bTSqlBLOqfIMn4ORfmhxih17+4nIgNxFfz88+tZy/Ly7hkA9ilNrEzcVvQE
/v3rJVVW0fko1CkJAncbGTGk2XovGjsngmxpdiwjgohQybU2nsuyzpF5SXbbwqMJuIxHK8DPR6nL
57toNCv9eJ1LqqoBx1ChiP5hwZpbrR51U504Q/t/WT6s3xdQz1EsX1wwW/Lduw8IhlkwkSBon8LY
cAG9076Pm/omOk+fRtcfD0IYnyWDMMfn7SKo6shOHumxLXLEwUMhUkLfCbpoldqTzzjDuULL/mhF
pX6d8w+Bqub9ny/6f7mdfYu8D8FlZ79/f819C8TDXCrrRKuBBr9i2qE8MqdQAB5FUJApukRL0ArX
mXn+80uL/7LmcSe7jqQB7drO+/3QpXnLa2fW6U4arfJ5WgkP5U4PpEJIpvlB3U9X0XqEZ8Yts65F
U1uP5rhC49f/5W5/b7NeljIMMrZH5I/CKyiXd/sf1pbejCD++Y44kdfKerWoh+ZF83Pj/gv3c/mB
qpwHjvOh4RrFX57su3/t3/e+j0tHIahzGdj8vqwsgEszD81TaZpf6AmWKEfk9Fl5+0ymz3PECFoq
8qSyYBnhmDGk4HQx6ofOmxsB2EgN8a0W7mHuCvXYyxOde/Aedbmp54XNASxpFzG4fBxtcYP4Tpxm
YJ+034kzGJL+pBQWeKs3963KnRV+wJnCvxUPOtJbSZ9lhWFE7TIwbWhuHbDnRepvYjt77mV76Co/
PzOUWOyfaiJuPGAFI1ke1SyQO2xjIbS3tOGY7teCvUzkb7Gpn6EtNztABvZxEMFBgzDgRtlErh4v
Orac/bD4QnVpAGXqp7dxkAcD+u5gZMlzvdBBOdRemn6YmYv5DDsbKqq4Mwn+9HqPEPj0pdXJrWtC
QXWWi7/cLv9lw8baTMlKXI5FAXFfzP7jdsnBl0WTEaiTHmzvPCdqj9LgWxw23lPfmmdPI8NIJjQD
YNixoKt24aO/diPJxOZcM1ymyaordMVWl+6B09InQMvIsGRJPa/UB0gU4DW62frLG1e/P/FkW7HK
4kL1Pem9d1LqtEe2whnwdJeJKjQmszH96rRW37KsfvOM6URuuXtN5jnA+pQyk867W+uTF0v1IF6R
0MC3ZJCH8uESwGym+yxRD9YjWHFDHhONX9KJP2qmVdueKd8ejzKWo5JZQ8NYS/ifZQycaCWMzAYo
xiTfQaZ+EmN5u5+sWur+C3nCuc3C6I/WNrUiesjMlqFLy6fRYBaS1t9rbJ/nzZgSAQGjtTtUdPDq
YYK09ubJElNKRuLfPWh+5nQvucKPWTACZsYNdihadF7KGr78ZUl7Z1NlEYGRoHDHsaDyEN8tt/9x
V5hVE869xxaWegefZs9D47bVFjkb/iJ/Mam32C3FohpNCrsAskUy7hgiikh8wl3q5C+ru/htSyWa
a1lfsRCxttnv308VNQwu62mGYq6Go9sgqXDd7ViY9UNk00lon5I2L9Zuie4ROtQunFGq5y6DN6DK
zaWLRPiXk+7vqz5vCVeTxJDts1u+P0B5s4Umm+bhyQojicwUBCH9ioC0AUAIgvaMhbzOdczpSr9/
Ojop1nizt87wMeTfoqd+O+8v7wWtsTDlcnhV79b8DHcO3F1zOiktFoSOyo9NW+0jxoBwZfjQAstC
+srcc9M6hti4He/NGMpHnaQAyKrsxlw/4P/p7E1FtUsxGcXneZzf/nJf/b47ORwolqIEcxMFwvvS
DOBtNDqlO5yMGqAk3knzmGnzgjoWvCRjxwMNWDiIaP4fg8A/GP6+Kni0/SgLL0b0LGeYGIOrPoS6
ro/QBzuy1L3skk7DNdyNCH2fy2rMFs/3A7ze8oUVIjszscRwNJRbq2MZLpKm3Ex2Um/nwv8S5GR3
z8g/yR0KdobZZuisytzfhDmCcBXbNBcXYXVYBSAbPIWy0Gn2EqW+3bjqqCoJv3jK3G1rVaTQYxY6
q5DWNsq0Hcxad981IFN74ebkhrKsdJxSd3ORRxtyAaZHnumcruRwojcaIG8kNaOAjXceJWPh+5ey
ndpdPxX2/l6AFAz0UL/K9jLjlsQdkjuPM1zBTb/NOtf6ICaO83GiP0B3+JI2lLg6SreG3YojDs5f
tYkepJczIe15fdUhKFin6/zH+yIa0zQ8m17/MlXdF7OY8UYY2wGl1SUSxnNjQdPXI1oK19ZXXX5i
4B/jOSBr2wEOda+ko6D+NeYo2GOfSKaSnWCdz1o8iDRij8uCQ2Or8S9njt9vfiWo9PEb+0qCT1mq
jf9Yq6IchwxqruYUJZJqDWLccoYuh62HB3gHyJy5yPT/f/qV4LG3XQIZeWDfnzdbbVptP4b1yUvg
fBCyfU273j/HRp4CLXSizezJfdvCBllUWRlmnn/0CqpzvMufHyrrXYEDRICjlsVOiBlMmb89UznW
D1HVymY0bbxWrpdfeIjYghUNW2S/e+wb9tEJg6thd9Nm8WvMuOuPYBP9j3Fi7MJ6YFTmDdcoyr9x
EKFxbJFVgNBxNDLOTj6j/Dl8koz/NgXKbHK7IEwlzbYYR+tvKz25i/8un2x+F0c6juR3gZTACfbf
n6edMqm0EW2fwrGKNp4RitOcKfOUAQ7LVvc/Y1kUp/t3SZ6um3KKjoMbzKeY2AJa38u3XoDkaZV6
WbqbpPERpvR8un+JOMUjcR85eNYK2BB/r4iyYvpUcDKo2vlkkYdcVW0LvQkpemdWkpB6DBSP3QTf
YmaYEjvyFKkYzkpYjv/7rYkyxYDcRZhDIU9x6E1b5TS/Mn8yADfOI/t7062JzAoUDMMiJEugR7aU
yuxgq+QQk/986mM7OKXItQOv5NceIe+3y7cTZiEGEqd8+XL/zoeoDvEyN/mKO5nDqjSfctVilqnj
F2jDuKUDQsuoRdPD6Nh7yzOR2YzhS9WxabGKoZirXrM2Q2hMZi4jq3nvhh/CTKu9W2FnY5aAXtxw
opVVh693Z+Y/9iv0gljuyCZQI36gbmIsU6Z2dYNALsCfBDIDfWhD0GtrgokkNi2IFIWG/wXNdERL
YjHceI5FL17zsNs0aFm2Y5AwKkgZsIrJrs8+niDimvnjlHnexc1IdhkU8H0bgs6yjk5DebNj8Gql
BsiX2m14aDGK3d8lM/Brzuz9CDkuWpturl5aoJIbP+FuoHxhMo9EaOMQNnMxZNFdYsRPFBclknsL
tkzd0mtq8/4WBJX5GmvT32u0w7XtBy94/tdJxTNkGpVkX2pKYxNCzUHtZ181KNrHKkYwW4AvXgNI
cY53uw7blrHSA6Mro+4RU5DehUkPuzxurQP3oIYLFiJelUa+D8eaeqGhnPaVLnZN8x3v7AFks3gd
bMDeSaUNPKC05KdCZSRKikXtpC4qQXkGdC/cQ3iM9zi3SMpoqZ/8CgRYEjivCMasbYy6Zl9k+CET
GPatFxnMf/RHekSPWK1oQwn74KWhOFqZfdAU+2jUZ2sLX/o0RcOa0UeSV+JznqmPdp599hqNsLQL
8ZXiij9aXb0zCEw7SC2w8kFbdUws/mWIq6/urU8IZzk756m9HWqbiPlwO/CicVePN97mqnWwx//T
oTQTZIdeDSAUlTpGsue7MXVaZLlj5b9a6LsYwtDLVBz9LvnYPRYCllFuEO3gDcirCDP8hBK22vce
t9HdXRygsL3ZYLPXRuRE3+vwq6lnZ+83It0PIfq+yUwBpUO0xtZKuY7LgPt1tp5mlDGvAxpx+PZp
iDiJP6ZVd8XII1htTQfdCN0Ft4NHPEO7v0U1p37ZA9oiziE+NJV58ZWRH2SP7xmMFJo9DH9bG4Y/
LuxAPqMX4OXnGkxm6m5MOJcxMQtr2/HSVczOu/YSRp7F0Z6c8gUyg16XddUxPLHTtZyZsObpoj/C
ektYCiFmWE4REKQHWxc+oiG9bL2TRmxrIoGswwvNkhA8I6tQY/JAkAZv7GqZNJsWGMKmZ4B1dSww
v+D+zj6g3iu3Qs8bkCj0cBach/2U/CTHSJ/R9pUXM4oWZQqGkxRh5cUn51AM7YVWb7qlAemvKzeW
O4LE3HVqFPro9Q2nTEdXr5xr14WX20+cmLCs+M01bzvx4EsjxhPxjHGH7PmayK5V0wAz7lufhoo9
Dmd+/xCqDWws0xtvscqnGwqqkDsAnPPgVjtlh97N0I14LHmYKsrZtUaMeYrwwS8N3OHUV8YlBhUY
aIZknfm5KEd6cvnwmlh+wE45TZu21I8IiL2XJPnOxsCEtZEepF6qHirJSlvYNhHz2vsWk0Uf9Aih
bv4oGqJelNiZ1QTuO8zT05jqczaeYPe4WEvar6Bn6n2USb3WZQJaG1nSuSi8Z5CsgHv9r2Gnjz4+
mVPiI4KbEL/vIsbaKycVkAzrfkFEf+gauR5xW50j1OSHvi9PTBnjs6HY4mpfBXhASnSNrs2xsmRJ
eTYSvSuBfZNT6z8WLVlQY23W+yCJn+ycVl9b8uAXZW5vDBNPWofC/Aiu3jzqKfvAls9ChUaVq72k
GflNhyEJfduaM7GPBWnsNynD4L3uCEADr3WfpsYlKiLba84l0uloBWfVqAjhpXv14MfyV6KdzSRJ
YUEXgEtajWoboZrKNfNuhLPFeco4LlfBxsntt6CarBU0BGvXeopzc5o8orrnY4gJEmogPTABHnB+
GXudYhTALTY/MJKk0QbqaEMYqL8LsS1vccVk+2Cu8Er4IE9r82p1pnygbEGrBp/mcaglTn5krWiT
AOYTV1nsx7bekKPgXRDQddtCFeEO6ZZJuBuXvk0JHKiS8ahkhed8+dEMhaO1WGgtSHcgnLnjyx3E
5rKEeqxBL5WlY0hv3Yh44mYrqV4qlsqM/JjbPBX5fujbYT3XDoaTPsHiE3QeSYim2HIlAdK6Ci8l
SQRYRqIL7DlUeTNAQNP/6CQPZPS4Xxx4Gw2MSfxahb2Kx6F/QaW2vmt/iyRizBKqr5nroCqM0/Do
G+22Cgz7muX2tK37+kZJ+cOKqoMHm/IozI3NUYrCaPyBnAP3YdY8geMir6EQ6mB30E0T/WDR4360
mokMmTLYpDq9WI3pH6w6M9ezRGoLYpJcNj2IPUe0bRfNzqHBPLFyaV3Si6PqCMlpcibaDG3Tw8Ez
nWOWVPDfKvvlPpbpWpkcHaMm7izO36SJgqPtnQspgGd7EVuPWgKzSS5FbNdHK+kYJwcao3Xf2gjz
hvEgeRWRlcMZKNY+0qG4qN45z176o2pj/yFAFiRp8Ozbub5Vo0z4NYKJmNm5O0Ui2ITzOZ/88gF9
GZJiuzSOTJ6BvJg1mD0uRwSkgVYQBIEpfi7I/Lwq7BNiEt6lqp2NRyARuL3h691Z3kZojKos3NZz
cyF9zyPYFIKM3xJ/vAxD2lIaq65PNlUlxGZE2rodoely4PCtLfN8NK3mQDJnGW68TDyVdEfi7rup
dhViBLsOiP1DU7IKA1CBysRwb+dY750S6/uwWBhxiOITriWDuvAb0uLxULbyhqI130xxXSIC6IIT
RR46eazRa1F5NbTfrtxHlvoaBVJe1dwsRqX4aJnp52Ac7B3zULEKM6wSLl6fyMzbc+06L35arhM7
Nk7BEgbqFFSgSTm85LIxz52tNwxRp3U72TnN4uYgsP1aHM2f6e29ZpNlntMZvcoQJEfgrYrxdt9v
AYuFD8hJdsOMvRlAiXsRXYvxZOijE/1HQYQeqy9twYyCWd0cI/rIMl6fBppHj2T98gA6xVF6IQtI
mzx0s/IfaZ04EQLKiIkgAkvGflXTv9H9K5+cpzvgRCfueLufQxFN71JfhhfO+5JlHEm3UbX11uDJ
h+82Q5p2NZrCjptzJjTPbrsjIo9mo6XXPxn+cDRHbV7bzmhQwisoQ8ohSC90H2PTrvdGRpBTMCO8
g1mAUKWJvrl9Mh/HocOx6mfPtUjY0DLjxYStto9l47Pcw4Cc1YAZPAqO/liVzzlBe1IQm8jOqQ9B
yWuNffKpl81LlZE9LYbgmW4ReqgysR57TNa0hwDMTHGDmC/xskOTULXgbcKa18/nqDHnR6sDPEDc
l/E2yfQRJ1LnGO6vIARqjLbqK/Wwsamt9hLVTEermS5om4hjneScb2zujXQxVeEAa0qcR73TDBeJ
P/TgVN436AAWzrFz1TIlm4MpOyVFVW5t5UuMG9Cd/hEBN8AJEI8yTsVctAKhOZzg+HyolLUN/ZJo
KjDnxyj0RkYB3ZMnM/frwAPmz9iCurTJTxpx5HO55Aaymhwj7WE/HrsYg3qw7BmUWmMWnmL7s1MZ
nAfzBkly2ZRi0yJZOzVlFR3DbLrpai52tj0Hn50Qtc3orIYi7m+6J/5DxY18cGd25Rrp9xSF1i2Q
9qOvoNGJQaYX4tWhdqT+K+jUc4S879pVNv2LqX5STdk89T2KyL6cwZhTP9zv2wFN+HqoYbg0Hcrf
zpXj8zjU4iHupP+R3cffqgk9PEaf3VQCJOjRx25qt6s3/jAdZ4M6jwr7o+0P9tnITAyWppXv+WQ+
kZ2omNEttM0YTr+POjSvM/20IGVKALWrKRltAE1yfMlaoAVD0pPVg7GbtqH3knpfglkBQBH+ywB+
5R+uCI91vW5mkn3u44LOwvbE3YZ5sQgYI+aAWxp7IYsm9YrGGZqrfDxmZss+Wdsganpo00sUbdFx
Hkgroqa8NJn3/sK1JaTVvrDVTPAhLARIZf6LVoa/ZaoCh7bOyJyyRvIVBK6IYFRyFyPSuxK7skPM
k5wzhk3H1m0v1hhWp5Ehi6fqGz8O8W88IWFOknLf+kg1RrM19vU0tfsiMF9yZgDniYb0vb01N+H3
vGeG6+N8XWVdEF+wWLM0W84rI/jXIZ8eagNXl80JbsqbGMcjOGajCVGo13g9xZ6Eg4agGpgITayg
+eLBqZq02QaLqwmrfvNYVn2zz7WPz0p4hEC0/R5/tbezaH5toq75arWdBEnWz0wTUO6ser2sYflk
fDCRL2tFZeBM5ib1rAeGZeOXVGFBmXZZmjocbYmUCAbk7bok4MvOm4ehbZMTuORT1qbF2SOtQrcV
dFs94uiwmYIVknnYHZHUop/dItsizSwhnIQW1ANMnF2umvpJxhwkg7j+NoX+xFEbXRZhsYApM7yf
FnMXJxpJQGbAcO51K09ZpGiYFQpAfuFFF5URtjXr61iFww4TgL+qGZUgAQdz4jBkVSHXMIf5vKZv
gd1sHI6dWzuHKBgfNILLw2hZv9x6UtfM9C6Thy+isfGkVFM8HEJkmRvTkG82iuOtQ0VB0dTP657r
d3Drj4PH0mBJtvVuGJ7vICjORiYPvr8SkNnumAmk5uIhmKJVX4X11VDdK9lYgHraGkCn55A6VZFe
1WuREgS1C4ZivAxqPHnUEKcSBFiHsm6L4jeBquXUZze2HsXgNc/U59yei0E2ix56Lzt5iW8/4ss9
F106Irq19Y3+/ZLBW21drc1N6yKrnIywutRVSZJoXT0KcuA+dTs05avS1PVjgxAdvuna7eeGGAV1
1n3IJw8eYheo4m2o+Q/v1kM1gEQdu/wxwSq0ERr1ZYWrYpV47ceqk689NmRsRhOwE3vtxgGYMBhE
a1b+b5kR4kFLreo68JqgtNVHo/DfOKusKttL99hqOebS1NindY6BJo2vVQP2fKky63z6p1Galo48
5vCSG8HodVbsXebStSTR86GyQg68XfoSyJ8CGBf2cEJjvVkdCJKzPnnBVyiK3/SIZ8Z2h2AbWkRk
pYKyf7Skt8VmKTZB0+odzraDxh2TzLLZ2j3smNAPrzgHfwCGxrpBY2DliEoRjYYjCME0bjXrNZG0
xITonB8z0ZNvxiz1tQhzqh1PvPpEjTfa+SJ71T9aUXqsTTc9x1X2rGsKL1vacF+C8YlIdgMFlvE/
3J3XUizbtl1/RT+QW+mNQqGHdOUdUEDxkgELSO99fr1asfa92lpHoRv39cY+UQezgDJZc84xRu+t
E2RLHoXTxpW5iTt51/bh7LWjor0PUqx5wqxt9LRQTtSiey75Um+nDWoU2RVI6bF/TnAlq6sUM72I
UR3zkCw304EwGkOBpqQLV4tofEcS/ShcmRi9e2QB48x7lcAlJzKoX8uRZcdqldeWa92OwrnbKMsw
4awSCs8SZ49lIvbjbtzJMyPQQaqPv0GQdwEZ8KfJTQJRweBAV2JK1Mw1NDrvAQGEw9CjMy5K7CwE
yIh58miRbAlZB+Egat+VWRMOjP6tchQhIE09DnQMM8kB1xgZeMFSgN7BIrQs05ehA+dbxMSiIzhF
d6/gfUFvP6skbtawRLCeD8uHsILLg+PHOo5yP271UR6dSYkG9wffBVUAdtKEbD+Uu2o7yjRrf0ST
DIrTrU7z0k41gC5aOK1Uo6ELS1lnFlW7UkeO3VZGOcUWpA/oeQuM5XY3pJ4clsV26NL3vtPjA0d5
cu51hb2Lc9MmKrvL2FnKRmkNtpRZ/Gma0sm7f01s5r2US6GraMXgh+NwG9Wm88cuK8gIIyQQ/Hrj
WeZIoTfdLSrdiNAmasX1z47fd5AkynLwG6qtWsEXxjWJDRWo3ZTl46veyptYxfVsiEdMtKI2kTlF
kh5LBHgxrBrATaczEk/DNhompWLjTb1MwCCLLEmc7W4RxctiptJxbACEEDuIY3scee9QiJr3Yifr
go9mhJpgNj1Xcw1kw9Ta0hatMdmqoL+cxdRX2X2YKOLNo4wakdOX9Yr5ibKpsAfZC8SMdbBgrJKC
+o3vYX6Re6+LY2nfjvVRHid9I8wYwOmln61teXIgtuh0iwg2HXG6bJJUbN1Wqgiq1NvHKpPbh6xJ
1E2udrQShfzcHPVRUy9aGu4bs/wlmpnpVYNar0zECTQqzN6n4ys91WxVm4KpR9mU50yD5TbGuPkC
NgQM5hskzfNDnIG3IMztrt+ID8lDVpOzpPeZ5LJ8nA19Bhcw1qEjJyzRSzTre06iw3yih+wqDQyP
BNrpBc0qQ7pan8knHFvejel8UnC5YRwmdA8fpHIRTBZbVW7NdQBkhjhPHI3UyhqjiPuVW0OFwerb
r4CfAujSipBBeKs6JVsuPuyRoKZJNkgg7tnXBJl2tRXrt3H+NCPcWQJ5XseEdO6jCFc+sIq3XqNp
MmdPbS7LV3lYcJuifwTrUe1kbfik5o9cTFM5M4slOrFbuSrpafsWUImv4Nq2aWvDVAjVh0bTvIWF
87FkMZojc6txaCLHR/2oyPh7Rm/wakoVmSxW86XR7wzTq1mYyr7vxeigsiBLaMr2cs/4wKTdstaK
5Qsmc4S1geQ5VNzqcxDcqIiecjpGD2UIlDqO0lPXZyKTjHj2lyjCYDrGoP1D8KwF7XQhCebHphJ5
+3Szhse77km6HEk+W+hJRXrYXvB4PcscgQ5KtRfkWFxJBHcQphOlPdOg+jnV+pa08Ka+mXcrQjBW
06muS/EySsUrfrrqPJftd9FDI5PHJFulo2C8LLN8J9QtwrGc8X6k46L6MqXXuu0tkusVoT2G07mH
glSujCxwFSO5h8ukuNrHgLWK4KQUY1Kd7hvU09sgXmgAEhO1YJHBz4NMlvg7lUaXRRZyJBePYzK9
BKUw+REI3T05izvl3hrR52HgtE0xl5fNfERHNx9lljJXmCa6uv18TftQPQ8zv9hWuWt1PXLazTqG
0H09PEZYNtf6IPLmuH86V0H/KFobVc/EU0bYeGmU0jWMRs+QxfzWMF1ZZWAq/KaUuqtR5xsO/u6g
43a3vQCvMtcjhBpQkcK7VM23EejJc2RhAzct0yMgVsu6dJ8vyMisXNsYHfQpqnhT73ZE8QIf5m/j
ACGtgZF0gt8BfF2ve6sH/vv6Og824XlOyn/s1x5ayxXcqh05PmfzKXvRP+kGy5VNsMZILlkByYWx
kdtxgojd2IGhrnkWqzB0gHkN3rjZj+YpHh/RsVewihsX1exKdT3v6B1vR5xl9jtJAA7hU97kyb62
rTfxOT4Pz+ar8g32hlNvpQMWpJ3j4BHl0+Sh7rxeY/ThpblvfkyMq9biJtvN5/EsP7U3iOwMI1M8
UcRvNA6N64CY9pLgTr8fV/Tyca+iBMFBIh6jOZ+JCIyeor7yW4BouKUYVPaVWa0BIQ6rIOlVrPiN
RRDDLGzMsThiuyuPZh/dxjKfeKPqHnNr5SPlIGBznBVAg6bGOizKfZYO43tZAQPoJ6E8zEjuzv0o
Pi9h4bfjkL3wQbJahjLkjBlnL3SSHa1BgpBqUY23XFVflEGnY5Zw3EyKnYLho+BOPL4Al7fx2Mz+
uRtdHJnbcwq4Kng8Gxd8lXU16q7WzvX256ZWq3pbg/v8/akRJfQRK1w/iZw0WwNq2zao22b78+nP
R2nLpdHn+V5inLZl8rUXon1O59av5ancWpVeMi/noz8+bZiOrBdtcBMyAbdlbkDyiMKaW4l5mT9l
5sPPd5ZA15xYa+gQS3mxDRJlbzAg9H++GZRDsa2HsCQoMN+Poyz84+tVYdCEw4NTjCQG/tyESZDz
5ubm/3zt5yOwNvdlnz07w7Us3f9mW7BfB0tQL87PXdfiirqSma4TShU2nL7aBm1YruaOWJWdWMn9
qgTvtmja37+9bePi99/542tJDcBJarLGYU56XYo68htDxsjURnHnsqFBhBLqYkvlU5BZl8GZSZYV
OkaZpUeOcAgxqJYz8Z83P18LjSajpVfuhPuz/nPDPJbeaWyl3E76BO5GQCKhiKz65FND2Wq6cpve
/9DIeP+3dvC/LJD/Lu34hybkX4D8x6/xv63f84rXoUGs/kXSDGzzT7DXv3/ybyq/If6lS5IpIbvS
Ze3fifyG/BevAgoy7a67MKS72ejfiPzaX8wuEepDc5dURhAIxf+NyC//BZHfMAkqMiBVw/j/zxD5
f0Qd/9ANq8j1+E133fI9OUvU/1Ccq4I+hbVpgM8LWyi7+kGhI25CnLjW+2yNIWJBh0UCKLba2u2f
unf1V/jUPbO8Eug4k9Q6+3QKDeGlq3Z9sCJKXCpWBKXSO7bFNcVBLrjsF9E1ZchYbKrggSvSlf3i
XUkQBcNbRJLsRlfps95ZrrHBiJj8B4rVP7Vvvx8joiFMCIrB//2h0kPoOUsy9NS1uBjPZFI/RBDw
alM5J6P6q2/6b0GgQqzS+KbF0sM/Lojz72fyn8Bz3Nd/yGruz7DKK4U4WzTEf9GFoxthahQqy9q8
okAVv8uH5qRCzX3r/Pw7CsCN2v238ag+lCC1dkjY0kfBNw/WIybu5XRvvl6k5iDt6638nh+XTXph
bNke48YeL33l4II8zu+0M+5O90f0B0viIm34VT5He+UsrirzK0SvDkJkeU6/0tHTz+qNyT79MKi7
/MyBPGDIFbbAJPatvubXAR8sKiXwZ4ZncHpebInxAyxBIDuJ3e5ZWH3xE9Kpsu4I4gSHRUIRCn+X
yRo7nCPt2pW5Vdz8rbxihI5+JU88HH96Kb5ZtdCi+/GBnbTHz2kP76G5Hvf9KcHU6Cdf8xoIsbvM
HmAZyJXf8g5XbmeFdgIsFmfpB4dz6EAcpz6g/06MSzfNG9D1XPaaK6fkTLUhLMrwzJ8IJrKuQbvK
kst8XjDEH8BjNOZTeUm/QmSinMYP5ZO2Wh7Q+hQv+fhEkU4KG09HuJ9fi3dcm1jcQYx/J5whDkhK
4KWmoVckThiuiRwYx/v5hUONYtgpeSbz68A5XTng+7YzySvEiyrC6rWNS/PGyOujPAenrjzKjxx/
TNA0Jedk9BGO9RCvhGO+HY/hlgogPOu7oXRmdDIOc+bqPdvWsJAiO7qUrvKdeKFPrnDeUNbb4wdj
qXTwaVAn7NtO8IottiJV7KmLDjQrZ9cYnQJXt9d5xW5ZqX7kAWyxEg+FHKlOn8Ghkm39sLxCarHc
/IQ/7i06YD8NeWrRawoFsRk2gaYBbKKVscfEzblj3pkvHFYZVwO+zL6aC0XXdOTIrZ7Emzx42kO4
MehoGDZEZoJvR8mxngiJNThcMV4DeNzZ8jp57zeNk5/kByTu5jX80EGN7TpiJF+Cq3lhdMKlXeFp
d3vNVjb6EZ7eRuw8SBvGpVU9IfOqdfEx+gUElXW9zl6ZNSe2tY56JzlYZ+sZmy8wPwOIuIcKmHeH
nX0NR1CbPTbvp6R06hNCmVNLCJ+GegwMBcew7fgq3180rMm4RGQb90/mde+0Nl3ywiXPoi3m3fHf
vnVBvt/bdK4qh7IAhTRjr9jWf+Gkvj9A3S88Y4OcNcSAWdjSuEoOM1OgtWrYVItHJK/9JjpwdJPg
b1yVDh2Mw3CN4SKz0yH0QhwQn9k18kA53GjSZyvZntfTOWWQuJrBmW+IYn+b3fW8jq4guQinLhA2
nAzIs52tPQXv7bfQbkEhgFUZNvNLtZ081bKtC4d5OHiUns2GMS4MHihy4G5PSn+1LsOhuzF9oSV0
mx/EF9HNCYSwxQfphH/j/78+sv3907OlmqYk43MCCSlJbHN/ikg55ZjaqMv1ug3hWVnLSs6NFzNu
/wPd6L8swvc/o1mygUuG7Cz9D2tY0whzLwZSvdak8en+J6x52szh9LW0EFlm0irFpWaL/+//63/+
mv5H+FX+P5Z+lFp/yPnvjw7NPHY0BKt3af/d7/UPiawS1qpOzc5MVchflDkOPA3aB+aosLELXRHe
JI2GrZURRvWchJbqSuZ7qYyFGyA2HgwBFVs1P5X3EPDlHgeeZeXi9xraxHtUeEpm+IQ832E0DKRF
IQcgFsG3mZNs+o0sVf6ylHSO6/bY0dvxM2Q8Ftnk4j2kvMBNuVfHmXT3xNimus/pvX2WK1LJdQPI
0iD2Fl7ZUvAUc3lAnY13HYiREM5r2JPon8trB1bjMdRa+WBlBbm85GTk92h1JFgVGpp2P+FPX813
GkkgVjeLRHa8c9iODDp9v1AiOERYZX4Dp4JqF/l8jpSj20J1kVaKSHAuMhhfZ8Juq2h2BKChzN4A
sVsEu4wjhbeEVPAuQ3Z52TuWAxPwZuvXjSRsSzGvHTOyXuSKJACiTuGXNCQwNsya5bFp7bgUH1M9
UA/xUOPmXvSBhYrqtNSEbWrOayCwFz2LU0dECAPnLbKRh981/ua3/BRRETgJ2CuXSw7xXwaT+8cC
IAuLulJh4/qTWPiCnCI2TUTj0LXGAYkFCFSRVmJqqKe5UWawROrHaE3qEbq3mhFBGvQGUBaYNLbY
ae0mbSVvGpOzUgq/cN8J20JbnjT5nXBX3S7N/BNSKyabSmc/W+RTMnSHSABH0pW65sux/tzH2uKp
ORtFAGoy0zkk3AVgErkj9qLrj9oSPooVJBWajaIZrWl7n6XpEyT1w1IJykoN5xd8A8/VlL1HJzpF
5ABP7cMUFY9JED4xefhMzKm2Fy7ghd49UtuX+8fq6NHEMz2c33cnjeLCxJJcZBA8xFRdA8EfC9oO
2qIrjgzCXZVzmhBJAlwBomRUaddYXg4CYihHvbdYTHmLwVlgWqcK64YAkGQYCUimA8nMe3xGVuQA
RSiBAoamL0xfM5e6KGRPMOU/A4MQQlRfLHwEy4jpSkj7Ge5137BR6GfRMEPm7WhDjwOvwByEnCIW
MpkO0ly5VQWwZHys1Oqu0eJ+pC6kKwQ50aoQe/f+mhHmQnn6ZWWhb6i9o0SaSyIBspLM6cx6rZ6B
jbCD4ks04LmXtVOlNZIRGtJSwFgZVAiOLfSyOYPZQHrTCIQwGjCmHLwK7SuJ3pfpcRkgskzD1WRY
j+hhYyJ3UKk6jZRIcXyPtGGdYYr1Xc4MbkdjUEXjlp/QGSUl/XywoKZx3zSaXtkHwr21HxrHRXFB
844brbvDyCtq7xlW4UbWi3md5P1degBVV5OmflfUzQPywWCllkR+k6HX0PFECx62i7QFkiGCeTNb
1xwgkNPy2tL+VJk5TqRoAgwxJRFsYRn7RivIRJ1zo8+yvM1iPCRMnrtoVXfmOeiYnBQCdOREahmX
zQpd4EhMd5M6pltDf0/SgEPrz5di86UYqP9LAvh2P1/B/ZH+/miAUaGr+Gi0QnOMkDZTXquDFzb3
BPguY/lkogCOr5e/0BEKvgxXxDvHoL1tpCkPLeIvaMi9Xa2JdTmUFySQ8WpAkcrFe5Ovy1q+gd9v
3eZA0OpBemck2+4YIwIVts4LeghsUrf5kfd+vZ8iZ/rGhOwNnBD2ytG82eUF1Z14EyZOS9F7u1f9
6dCLdnAsP/IdR3bRRickv/Ia6a/mrn2M1qqL2cowWOdPRrUiMZuVPgeirfJEObiBR5U5rmMcxTMD
PonjKZoDfctxlnCdCJ6hsZEuoFIRyKt2c8MzP6PWYU1QXYMDogNsRfswz+anuam/4uEWLW6auGrn
qEhmLsM3M2bteaQ17BRM+y2ngOCEmxZQx9FaGc8lqk07PJv29GysjJV4ilcw4nDG0K21Lsp39rYk
q8IxP5a3BP7kqsbAIN/7bIisiD+UUInturVUU6r4w06etmW4zQYWUMuBk2WQkKqtdODXZIPJ/jyu
Gb0jM8NXRRi8pMIo5uF4TQd8zhEPDV3VztOQadGdr2nQEp2GO+h+PsdSo58h00w8vEvN2rTLvRGG
jE/umUH6aMh+gh8DBIAL1wsWT/iSdavKRTBgHhGoGCS9bhCgN69ytVIk2kgO0GeTGDDNEUDanmRA
9xtuDgUPr7Xp6GqmbyK4cpkJcfK9O6FXHS5DZS3zfBBl1tOydsh4yxFUEcHT2bEXX0qeLU6XX8hI
lWbXfJREA3/wa9rJIyf3HsZ2svRtWttUIXrxMA6byboJR5Yw66hpW/0mVN6w5rJg0M9TDDs+Dx+N
o/o5MOhLPUoyBhnNgGYAtgJnRvPJODJAAj9pxjv9k9nnZXkOTtRPNETJHCgeuqepcfnb4RtH39di
X22GT2oyyLPql+LHR/2Qv/elwyiyexmvsOdjeIJH3jYMWcHzjkxrnfJKV/oRekqB7O7GO0D5QLkk
Jy7BRX3Ni0a56dRXQnRUVzumV2IDeKFkaacnnlV5gdu8DERJjOuK+4/3lOP6gfEK70mOUIJHj8wQ
7acmdVC4GfWqvsLXmcMND5NfPQznUnotS4eQGVwNoeaCFEpoVPNvKSSPmJe0vcQ0fxdsTSpQFOEl
r5TP76jJC4rsArH4c58+h8sq1x2EYlm/Ez5AoMYPobTuGVRhmOMgdrQA63qYiPPpMG0GwHQ2HVqu
XNUOBLteNbs+9adtt00PSehyssk+4bElryJ01H1QMF+09cBhsiAWm/KDmO6Aas6OOJuEtvHKdQUz
bULxgJ2ltIW1zJrRf0BwWxctlXm0LmB24Tl4zVad7nAYoAAbvek5ZgR6IishJ3QcrgYMJhulhAyo
mYGaySXihLo37msKcsbpB4urhhKVvoCXvTWEEDHL1ZzoQkVebNP0aVhxykM3ZTn9y91OM60Avm1A
s79KvrzSr9mKZs4tF+2F7WOTHWJfuRb0FTxjv8MVtjyOuTedMS/X5+xCPXPr/GSDR1c9oLw3Qrdy
CcwwPiFQhev8qPJ7h1d1Zb7xGC5UumaxjrbDinzTkGnCPiOO1LM2ZelOp1CCYo7zxC9KXzwGDx20
UPq4NiXgCMXS7h7ak3Crd9pjzyev5sUq7bdo0+4CGikcEyCueRYZrqzaaHaZQa9gKqDl860P2cuf
2UK7cxHZ0n7yy2N4bH4RBzkbVFcpMtQTbCiV49a1+uhd7cAKqz4px/ia7iAoydtQ2SLvDWDhz/Ys
rtHJVt2mEs/6RT0Yj+VzjkyLaXBBAJAL2jbR1s0npUFEQ6XZSK9Gu11OlHRHdhhaIdSI8Qdpzp1s
W6EX3XOXXAPtierkuQvAiOc9d9XXendPRVO95lUCJomJ5WQe8R42ks/ccQjWEVA5yed1Cu7xG9hn
LuK0L9WNnJB3Q0vYCRCxHGirjCWHhT1VpfTZ1h+cKixMad1evURPgg2rWfLNi7yyHjH81qARmTGI
pJRjsnfIK8AtuolkYP/2tI/XMScC61gfAbiK6pEwP4l35fdAGMCGyy58WX7lx59lTvXCbf5Gd2VM
bOktD9cciyxvPmMa3aaXMAaD/hERxGZeQkx0byMHr2y3NFuMGEm3Myu69/qBxR/fVZjugvGpl7jS
hW8UQyvT8MrkzPpjzQBxrad0y3jNi35JL4LlUhGMh+x2F2++SicaIMSESadss/j1Rergedv5JXxj
X2IxUJR3Cx7zYTiVDyjttF+djyI2f2FmZ94JXI7FE8BEia2M9TGkFAzRtnjZdbojITiFO3j/LfaW
0mdTkVjtbslbZzjpSeZcepleA1LXMP9wAN1Aqr4ksqs1bu+RtRy8hegoGEgjTf+or+VbGezV5yp+
SM5mtbO0tbZObveDp+DH7wQ+qmhIYrdhSLRNTouyXtgoXqR15aurHnWHHdEQWcNw2FCe9gd06lGz
AkLef5ma2xU2yyZTLpHYt5v5CDA7eCzWhhfc+q+OaRyngCeEMuQhK43LGyU8Ynu7GozQzuUFDNtD
xWDRSd/11K6/Fb9/g0Mffs/b/F1WLjlZ0BR1C0/7sBtHLmk7e2TPiy/ITs5wJbR4021jb35TCd66
sqor0NH4rfTGjhgJHrFgsIsoa/NZp02JqOlEQ+ld8cUvPgEROYabiT4zLdaJwRwaAC9jdPgk073c
aQ8VzRKE/tkl/yJXBsVj/qUZdpFeFmuXSr7gmfB5jSNK2uE86JuAbXEW31TaLZn6MTAuLROIj+Hr
cndbAQpF7162PmZjO6awHVVWuvGe48MMkyNQHZOlLnpGBQwjCWiroRlUDzMF+iuSzODQKN8tfILI
bc48ppk9anCCTfjFGaY4NRwSLjANgxBDj1Nujc5r0KqA570lPWdcW/1iYsW0SAMJyqV/hb3HdRw9
AfH8NH6Nbyh9UvQhHwBEEfG2Luqs4LvV/YmNBpWIuaWXrL2QZMWeBQpPWhnb5UDG8x5eMadLF8P9
eES0c2sq8vtWpeBLICB33WCjTvIWkSgZX/3EudI7sHFzB6b9oV7T8GN5qb3wmN2KTYLZzmk/+soz
aGs+1buSjIXRZqc4mav6aJo7cTV9DV/mkauSGA8I0IfoUPyynsJTd8B0qX4gr39GKMRVENj18zT7
c/EtLedZs3GmUnohiy9KlOT+9MswVxVjCjSLkh2aXOhC66JRIxLQDGVHnWZxt8gqz/NUawCwqWIj
kI67Mcyk3fTzDUnsDkOODlVEx0fuKLttf//uz83Pv/v56OfHjDFkIU+x6UYleBRrgi34+1/D3WJG
OJ+zsFuPeRJdWlFyQ21SXHzOABNYZ7oaEi8SH5mBPs9XpSCIyitkc8mUc5Y3HUNLTmE08cbO2wE+
Ib4OJFSX2Ip2umZy36yOzi3Zx/4gsIMshohrq6hV7GX4EIhjyekfySweeunHMmPuUDA6JGOi1xom
KqxGpBkF0d6Wgij0uqS7EZQaeXXfjo/SXaOIh5BJLh120eLA3THYAjCbTFTCzWOLRQv9svkuRyob
l0DuxkzAUQYukdREIoEsZFUjIiF3kpFkKvEUobj1ScVRHdgskh+HHQxTJWjw/scEKRVshWVddg/E
CwXItF3LwjbWTCHF2oQIXmxhevTs61W60Egxx12UZBfhPqMdRAlKcKvcdHUZUDtV26RPo00x08lU
heShKsct/nWSulhHGZmTHOJKC7AI7B7o+8rgksXBm4ozb9sx8B/KifI5Yf1rIXhmqT9CwScEuoRX
sqO+PncVGRyYWGmJy3nqzXFOJTJzqMg7UACjhb/XuGNPez8azG1rhPugml6RGBIOPJL6l3d4GZP3
rG8YqVvSl1qhutEGc/IIFE1WYoBHhwYImoLsppoUK4R3waY0K8HOl7vvIZgelvCSF4X2msMSE0o0
I2J3K3oodBKY0SR4qrVvSajINgqz54FwNN7v6URPzfquC5KUWsJaBCGgc1JwHzCkevWEX1Q2BUrf
5UUAGbqGKg3AUoy+l4AcQCxgjXn3oY7DnezLldEv19pQzXWfkJiHdp/eN1pAiqvxZb7/MUxrYSrN
cBrI15km7CTNYnl6BLSBFFLSWkG+tpG8Fiva07FirRaA8wAY4aM28q5fXsZaeBmK6Kizhw6YFRFA
lS9dRzH287NkYX+L5iaVUBhWmFRb+mmxgXweAcEJeSYawVl86kT1tZhSyEOejlBd5Xhfs+vMi/XM
qhyhwgu5B8Yv0q1fSm3cRjkFcVVwRFXK7lrU0BULVeGsTWY5MEspDj5UnaNxPPQ7o7yndsLBMuDa
WuqNIOJX1LktJSgDLPxiSIzmfTn0ZCtQMsjk2bpJHQMsy5DoNnm4eYg0hkrlTEVH4N6qlGKKGVy3
cm1crNl4JpuQssloOE+LN4w8H8nETmMWwWq26Afl3UaLu20jI7GxkkEDfnUlHAQ7q8KSkolUy1EL
7DyKF6/LFTC6s9ytzbjWbauI9e0gsQEYIawhNVoZymqgLk26AaGggLqVbaptLaS/8ROOk3dNle48
VSP1zK7byEQgrZQW9CrRGcSdDfQthFCBigKRCG19fV9ZPYVYCrsJeldUmLeFfXUy8a3GY3OVati7
gwEQfEYBHEndgzW2LdfbeEVVmOAR1KlkjFknLoyxRdA5CUoaVxaNcF3NtGB1wa+k8gLDjRUMGz1K
HI60WqO29pD2L0mZcR7JmMWwhpOoUD8rJiUaRvmb0UHiU5GrHXFXO0loPg1jsl/0lhjZH8a5SCIC
tfQ0gJjWBGHGnjPLp4o5oCCiBYUhBYkGxAyZUKS1pdNjYmJulTLrvc6oXMsov04Yv+OB10ohx9qe
J/Id1bQ+VrQZML58RbqKlrZ/qe5GPeIkEjRnSeJVdy2bqE7bdthCcX4jBe+pr7qbqO9QnhyZa6wr
o+YC6Nova2Jwjy1BbGsO+MUBuAq9mTw8OA+lqW2wfz3iizhOVbMaRp1JW4eHLW+az4pMr1l8x67F
dlogKjVh22OUyGg2GdkNWgUeVN7tWnTICKajPZpx4KHEmW/v+myhhKo52Ldg9YuBPqkiyEBG6Yo0
wr1WNceHGGAK1o74Ijaho2VavlZqxr5TecdaWKTqJrmf9Ujv+rRa4zjedPqAuqcRd2UjlE4iZg+E
yt6GKqntOl84nsghxTJnorwYLqUgvE9D782RcsKKS/qGdhonwotTq29J2KSUxC9pCsbkw2bBv6jx
qZ7j3A5ScQVHQGFwFuLOSjGBl1Z+LeGF2URioqwfh10WhVfRmFwMpU7aatKqvsc6GeNI93cA9MFq
ZusQSbxuUI7SIj9nw3zPxiTLEmwFPoPlfdHinRQuwiYRpUtucgYlBvE6TmANer17nBQ6uMFoXHAc
chZXWeBla6WoRJuYfUbdxKw1VCmr8PhD+KuwaCtuEFdrBbJlXNHoU7DUOrFUbJSs2g1m/Cjw+J/R
zYKKSl9TA5iIkcGSbtjIyENOmbaN4kYdxJ1okW4gKzkt5ERhnQIQ4EcVhb3RNhSYAZJ14iPKDemW
br8gFxJDoi+DYhhOKUKuITFhOozhwEsCvmcZJV9hrkMmFwVwLFMa6vO7mgJTHCfyksoq3SyitM5J
K7xj+UhklIiRA7hLc1x39WWCt4jB5Z7xky5Y4VuR118PFl+JqMskRCzYWoTzrHY5YkQ1IRyI/L0+
L/26NAAmjvL3WA+0cTOEyk+DIGqeqZOMMSeUDm1/aAFHMdklMEMt1kRBPba5SV+zazboq9eZgZvC
aLTLmLPlVku/AaR8THmKnDgg9FEPBLeCjZcwtMqy+LGeW94xrfYiE2HtiGl+SwPxOpLUtoKxwqDO
ejFELKkyoR0aJkonttp8M4T6q2oudB0SwdWAFTKkKQxbUg2fl5v4BUl+JRpds3WdnoB571lrMhw/
QdhF1fLYpEwgWNg11ZMq3sa5Oj6h9tdIQZI++7xvDmrSEs6BmypCwecTCvoQtpsyMz50JLZuW+jb
MJ+/kzKMfFPHJR3wDJWq6vUT/TVJ4MQWq5Hs6O3sgC5B/1D/MuqanU3nkogwEUGKJoYi9SUswo48
FJJTyNI1EPuQyEsKBRV1RBn0g5Ml8SPmwN5nQIMMmAxzGCOcNAckEIsfZ4HlYhSgU0lfI8QiBpIT
BYZUHQxxAndiXYKgLXGnLssqLgbYhL5gyszlo15ZLU2hbtt8VLc/H/3x6ZSVM0YAClc8VDGTIU9S
am07mtE/b36+ZjbAPGMxfPtRBP7c1APvABYsycsrTm2BJN9++DKtXvzSSrH1rdSS3UEUwGHUYbfV
ooEOXxRSlEoUsnc9ojsNgoeoip5mRuUWVt12CEFzqHSdNISzNHGzv2/6ubqQcguw2RL0bZvMTWHL
kIKgnCn675uiQH/S3SxpMgj9/LebGHmBumj1Jmn1bpvdb3J54u7UPWRoTXwAd0tXDKfDWQxGeTX0
WrrP6lT9DRD6L6vtu1OO/jHP/xdt3yFGj8n/qir+v5R9v3/ub2Wfaf4liSraPkU1JN3AQ/Pv6j5L
+kv/Ue7dFX9/y/oU7S9RFBX4rhp/HW4q6sK/ZX2K+BfKe0MCiQY+Wjc08z8j65Nl6U/FA2I3y7rf
M11RLKAO/5u7M1lyHMmu6K/ItEebA45xoQ0JzmTMU8YGFpGRidExz1+vA1Z3Z1aprWXaalEsMjgh
QcDh/t695/5F9BbTw7fSEvZ71hfx3hva9860qcm3UEnykTK3bvgeluKdGqG/JXF+CEeCJa02Evva
MCSuqyRB0nyXkk0DyW2+9YIWsYyGHmksoPbo3Y9RBdDjQvyVqaK1OoTDz75Y3AlTeZs5yGucMJ23
2LrIRqFLE067ieXWJtL6G0nNeyq2KVGxPiBi1xe1s7BgKFG18meNLmQ7WpQOBtp71h3eLKj3ZfOu
qvCqjHe2jOYStzkXju9hJCNqHeajnY/9uuay68swSv1gJpRABPNe9QQddGW68wQ1R9yN2t5eQBxJ
isF11vJ8m5Dy6bH0uUk1K70bLXhRLBux12P55xIO4U9X4Xet1j2spK18alsZ79sq+BbJJL7xij66
cYIw9ls6ncScBtM5ceYBlkMvEBWpA+BJgkbzpkSnlmjapvFKuQL/I8hrbzqfuGc2DvjjxpLR3iUj
ZRVPWXsxYFBPKCnIsusvU5PhWsUWy4VpuMui+dG1qcMbSZo+uuJzRF4BqLT/UTN7nJsAT1NH59OD
f6XpAYYV/Np+NfgV8/DtUCCfw8Sq/NQ2XvLANWm1TE96mU87r6n5ILpOJC05jOF9QC26P7nDMKKj
4wctJRe3YkyLw4LbsGYtO3vUOAqijLbS1SR01/pDUky8vnpqoxuroJA2xg8qyE5uYFZokTV6oHxg
oioLTxP5uANkahSlVJZlqXn7qU5ZBxv1DtIzBW+pH6cM9T3N+hCjVvy9p7V9apcbEQ1/v0GnC0fv
nw+vz15fd/3bv3p4fSIwE8pNlnm+PtKA+65VPxZIEbqF1PTn77h+Xnl95np3VojPq9B++PW9180w
E7dFYNm9VrJRoOj/tKHXz7Q4qlnCMI/795t3fe/1HVCo9I0rAC1f3/HrievDMAmpv17v/rZ9f7xS
m18sG+RkGKYTocz/fOFvd68vvH7NTJYaZFpUc4Yq1pFbiPP1ptENer6zC7pwmMR5INwcjzi2x35K
ueB4VoolCcS8OuNrTX+70eCJkchKxwOpT0HR1lzsGPwNZgWTxQDs2fDt+p7rXzsXRYMktxLzrnm0
yK6gKlVsqDrhW5BJ1SAxOEdadYnHIsfmxaGkC6Wdg3YA9rvck0SfbOZA1LRHxvYEHOc4eMN8wFc1
bFoaT3laMHXX9+R8yTOIT3nWlhvPio0zFsPQkKWP0v6VOiCwseUpozWIB2z6c+Bo0wmVArvaNsJt
Xw7mOQxt83y9x7oyAHE8PSzQpkbyA2scWLORWOcw16jjwi8Et/+PvzlEMMoOF8W4vGKqg++1F+Ht
TOUeo759KlVunwjFZMoepaAOlv0+jxGBPUkJDyRijeIlW5ZJhK83FsiGzBWLquvvNwJq0R8PAW0k
u3JI39CiFwye2ccQVGonFYqBwJvy4+wQNOt61qkx+G8S1V5FNM/0EEOpmX8HqU6GS8UiLRfMzZST
IrppiT6vBrVtADgjJ0aEKzpUB3LGau3YzniegHPsPFU8qXyirbTcjIkBoFLHxAiqfjwb9d3Qz/LE
DBYBrBXdRHfxYNpEERHFJvrCOoxxQQJyDuhjuenHhIjKFP30CGMkA4vjNpKYeIcP7OM6BTCfFheZ
vwNDzc5zsBMDZZe6seotqIr5rE36fBYBeSRNoliI0Cmj7vr3v5OgR3/DdJPt9WXJcuRf731WJBR4
bnGessOgkewThxXj1IJkYRXVtXRnjFsM6v2hbGkJCYJn9RiETt/XFC49toSVX4LsCUVP+9ibTH8Z
N84ToqjDpIa9STI7QgMvlZscAAXL59DaldJ6uR5YtcRXZkdkm0OyyC6VWajL3MD5hCxGpXR5aGpN
s50AJaPbm9SFTIXCH5wCUR0rWLtB00QC3D3Su7u6y9pN4ZALVqR9TyuAyGNCMbNDl04N4Ek4Jl0R
6reORZcNkNlrjEVpT2r3LYm/+t5YrCGjBSNtFVlpcRynOT+ayx+ngESFkNXydsZ+vqlaqoyrZHnN
0OApud7744+/Hl/fmIgCkcr1+b+8/PrQ4OfZkmpye/1qx0BzTsYF8rvlo3+94beP/uNujpemCYxo
W/zakuv3Xb9+ViT2wHsOSlrfMWGAvzbit9fXeaOvDeiC61DobbbSKrxO1xt3sT79eoirpgaM+ae/
XZ/teopopokr0N0R+GCs64BMnhz1laT4SAzXuAH4wQlnf5Lt+AkvqfKRLn7as/OOg6q/dAmJOCmZ
6/jt3rAYbEb26yEbgahbJiTtJYvFx/y9Mw29J4IvdfxyZGHWG8BFWjPbjHOMPy3LpgPdApqb9cGm
ek9AMoEaNF6NiJ6o5ZQPvU1bPZ8eWp2MFnDKS6c0ukVLoneodFJLshoudJLVELlrFHU3dqj0NfTO
mFFiTg4qA4UYB+0+IwHRCQpf149e0gAjG9zqgBcZ+AyOtKbl45EnrmwHb4MVGm9DnuCHjBJni+FA
gau6OEYFuK5tnqhEkr3zGvUdWmXbbvcEH1MZMKuRYDP3JoGHmqYRoY5Ke1clFXf0jt46HN19FaUG
ZDJd+WS/xrT04u7coUMUDIQrIYge1Qu952c/gIfpVnnfoCDgdk04Y7y2iuCQkqvEFMWKN0E1HmBN
Yy6OI2r8FQoNCWGeiaQ8RFY/rUwhxo1eNdqKkCT0Vk07rir4P37cDATUMQMLFltzKp17jd+hjptk
T1BvvFIpCu/EasDLRBE7Ycg+yh7Z52TtujCiFCO/4oV3psSjrZP2BWroMmmS7B7VvGGehc4WoGyL
pxSLOzzgIFP1oayBU8QaQi2tT59KA8rgOOMJbWf7PZz7kKAT5MIDhydzMZuOWUesbFq/5y9Ol9n+
nJW7QaMhpwRthGvI7uh8Dg4udUocftrWwP/tkRomacKYGgffGDQmFSNZoQJBjduU74ZI6NVcHHe4
K50y2ASdlx30yVjPQ7oH/1JSFQBf4bavQOJ/RJ23d4qm8p1AroF42QeP5jR7TIKloBEpTjr5yJeW
w5FyioDI5LFoyJYaeVigviqPZiHqZzIAI48uWVv8dMwaWl/QiROYx2HIPwpyT/xGFPvaIkuPnszZ
S+yzKDu6igJ+fs0elPa4hg9KygCZdj3wkZOMe+gaoEgqXb6P8zTd29TH6iitL/HAsQRkZE8CCov5
lgPULcUt5c5H1R1BzelQRG2mz7OFxyaAamiby5jsPXuR1m0qE0FNQvPXDWS2i2n1SMkLheWi9kkW
zxSDjp+G4zkdkA0ktreLLP7vkclthNTJnRczqTmlApwotZD7bjAWNWtMZCI8+9y5hFNe+Z6gDdBm
m0IvbnGnjjSU9k1uUZZ2TXOrwqTbd3LY66S8SfRJIjORg4t9Txn8xbPaZ3AKH6MN6p7EmpAsb0Mi
fLqppGlTL2NYseKlcIq1HVA+QeWQVZ2N0LznsZEQjpvW78vMoyldpTvq9nbCvp1z1MbGsENMDWBL
sQbEO2uekvTWptNIAYUmJ+CyeV0ighthhrI4Sjgtwzf6S+IwNOPbUBUVqNH2JoJ4c6Zi9c1t81tL
wNltsxa/PCHHe3T3lISjOtvmcYt7BdmEoqy6Sko8NVal4o3yhjVdWLG1wvTFyhwN31ARr40SSQk0
JHPbTdNmkokG8Kgm3V5EpR/TMd7kQXNZpjhQFda2RdeGsIh2RQw1UTdwIFDILtSiaYaVoV0gB8QB
w36q9Vu9LSDIDuED2AwXmkxP0jq9fWKq3HU/WeT/6g7GuhB6JjP5fHTS9fjhhnm+gk/u7S3GEC0x
YiZSBKHrgql8buCxDWrv4IqfRuAE9LoU3t4whE1McWmbd8mtDiSRRTi71tB3eZOp7eTAGtL4NRJr
CNcyLr9C65y0n66kS2QCCvbzeHxnxUqHq0dPms9LfymCJsLULkA24qHVCig3JrK/1E4CdYGeg0YL
zNcaIS96h+bCs/tDSyb5akiHh2h2vkHFwqCAZwIxNCNes9h02yp50/O63WQBNnPmTzO1OubfZrSg
0xUDe7YOiKHYWDVJqL1mfoXdkbpp8IgdF43JnbLz4BTgMUDsZ/6MKGGs8KZ3e5lgFojsIyMV/Tzv
m1yw9VnEMl0jA1WrkyPtTRbIEUNz9a3OuSiZbfuzjJEtKHY0wLbe8KNlORoZMO41UCZzFj/VTsvK
Qqk7SXtoFQv1PdC5AnowYfSaMnRlEWU/kEtcuC74Fus+JNRTplCUSasBGtHRXSA7t6O+t1YNLR49
FzSAnLN01a2I3Yd8SC+heAiH7iLAiRAwqEUhhu32lGcMJ8L8FhrZC0jm/WwvZqeRvnAWvlhzb+9y
e0AWlyNnKdgQrGu5VRY+YdD0XHHXAXCD4R8kmym3303VtevFoIzWeoGbfDcSFHSdOeBHq2Ja2hV1
/sYjoR01SSrxN9t3DZKDTpN0dSj5o8/GYXJXugWczsp+zF1xn+acfloUITLMm68sD/cA00C0jtZ3
e47Eg6n9cFW/70joeEBsEa9mVkP2aMH1R4Zk9W91wsTCxY5vhMz8VfiRdxxeWlr1KxWFTJFnkitL
KAKwDgtoVhN4S38u4x9DZX6zW+omDCIjNL0gJUOdlwfBiSpwus5Cgx9Rc/aeiy6XC2Pu2z3DbrkQ
p5U7romuw6qWRN+cGDw0AD9kjRS2DJk/RTlFm/C5VPNXNJfpJjVpgsKTR+5T6vsCCR1QW/Sy/K4R
pdaQZQMO9fG9Bb5ApvkEhhgHdzQ+xFW71sP8u53Pfp0A4Sn5VG0/ifwdwlfqWy0KwqAvjnFSQ55K
YrhIUMVUihSvMqf5pg8WW21avBNPCjElfZgGOEgWwMa4JVuhn+pdO9UWlbjw2U3gE1ynXAYcwZWJ
amKnJ6xOs2XtO1tetY099+hU4c7UXdTM1kUSAr7LKtKJPKvfVrZdbb0wptCN9ycX9doDXrqpm/m1
yFEM9jZLoBF6Go0sZK/0UJrMkqfegf8hgYqbA12xCuvNbuwp8jd1cOdl4+00/LRkiy5H4S0k+MDc
ujNYVaWi164LITXW5mPeiZcpquXOjVjCJ90F2pw8IaAEdTQc3tN0hkVh1+zm2rSYg6IaH8huMCz6
kWb1hqsal7Hl/NDa4kdoMGySqOmtyijWId4VySZSRrHNUNx75oBgl1KHhpgFkjirzwgRt0lrqnTd
vRsC3g1cNFtMeNtzfZ80s/DjONH9zC3mu242b9pqgFhVuZNfkG5+qsroeS9F8V7am3DO5EHDvxPT
KiVpzxvXCuBP7tHDKyh1QKxbyJxNGzC/DvaGY4a3g4R6X/brRtX2Y9yZPw3SS1ZjTC/IaMkDYiju
aeuL5sy8rkgRQDJp6gBsE+NWW9ukctxVxqJ0u4rNcb50Iaorzv4jlBrqDvzTp2TcDZ3zmgYes2tD
9fT0kJan8qwTAKiIczsWcz1ucvwoB6IcLkILn7GtwJmaUQjVXkYj0VbfNGt6bPsm5kpbAYDx6m+W
1O0D5ocEMUdqfO+ozPiWMaPck8bLMFWnGnAKNizpri3wJTphtmQ5cdXtTl7ScVHUwksbljd90wNK
I3aGBldhbmRZnQ3XQlIS4GWBJzyNdEeHAmctVGmOw+quN6IH4ZnKdxOEq/nYPonwbGMPO5rN3K2b
cd4oQ2fvGxrCYq8TfqjolprjEn0IaZ1S6WsTNBu9xeyZWqxwoB7dOA2VQGIbbm0lHKrA2DpC684y
vZOl2osesTlMqi7sJ9wZwS2iJ2Nrt+7rNDYEHBTNS+kND2lpvlSyY8bber2fa+lDpne05crJ2mQb
PSa7JnrPBiTexF/1GC8QfNheQGljN420zZPA3ZdadBFu5ZzmDpcvcl7yPxp3N0FqF7LJAe8ZA+LR
xTFSW4dK75Obrstvsga44DJalCV58KEM5L6hyh9th95480LisIMBt38pjZsxJxWtj1IkygV9Mk8z
vugrOicWQWRTU/wva2bJs1UgOTvUIx/nROVJS2kdqADKCgjAl57a9StKHoT7WAYX1TUYs/xLZo9d
lRK7HIburnXTh9goEXLWjrsBXGLSTP2hyg7xedgRQNOtu6QcfeEourYlIALor/EG1E/Or5hjEMzj
/ai4KNoJRlttKWGhXaFOvmHVg5SWObGpTGtV2dhAurHYBw3FBZuhg7zIdI14o2fqchs6aM0Tt99y
JFsH2LlPBtzQ2m3cdTARHJh52pMDEgH9Lj3plNbpoilFcmuO7WFI1B7E1MktUCX1RHdzaTXOc2Zj
TG9wgE0NElt6bRbTfEqkwE2dHcvKg9mGPwPRI0jCMc9Ijg4kh9hNtAqTj9k7Ip5CvgntZ9dzLUSH
jl6q8mB2dkX7lDSNcWwiFj2KrPGT6tGEs1ZamwLxWOhoaItBrEzJk25LdD9V+zA6hK+FPbqmprOp
xQFeXrGtPZRIvwm4vHfOse+afOvEE5PgJTY844DSZbknsgt7iWdBoItNtSHzgUsgyov1hCkFJjVU
Gq6WVbY483TrhyOMGHBq+C1O9i4kSi52ZrKNOusdgiXjBzHleoqBPHacjykss7WbdcyDnWHfAUXy
qDevQ5Cy66lIuGKhiGCPsbSRNoqsYd+P9lMdEMOoY45cl62A9cPQXwI8CmENnoLcfQmDumMf04U2
PK1ay47Fs8iNY9qVMOea6L7UZ6BkMc0jIar1XL1LStZ681Jn+EVIjC0uWBUnfqK3dIpYzdbaZ02R
QhejPDd6BeYfygVeQFdVzoOWEaJH9f3Y5mNJGXAKKEOYPxD+vExNq3wVEWvBOUSAh1woPo1a8Oe4
0W9I5oO1GOU49LO02s7MzTd5/ZLjTON6QiHH0bJta8LQz4joDEdy5+idu341iwDFjnqSYdBhdmFa
aoj8tZHUgGcizuZ0/mIpOFuG2OQ0jcopu4/4xahxJ1zn7+TAFLoV1CBGlPWdZ9+bVfITouxtr/on
AImgHmxaHnpbzuDdzYQFV7+RHw2JZzutQmJgxyxIZ2nXa3OKn1Bfku9oeg/dbBxzZ9zFrnGpRZDs
6P+VzORZq8agu6Ta0px8oSqK+txsH9rlJKUe6U+sF0FLmceBeNrTAEDhc+4Bd04DBnp9wKxayMBD
HkCkUYfft4vM3agB0ZAY81rNmUhU4MgEoKLvhDNsh8R8GezQ4gjFv2dH8895kM2m1UxOfCB31fcg
7HcyGh7dHoREOH5ZczfuIiJiareCnh12G7huRBRL4K1N4P0k1WnclpX1PstM33PZROeWIYegeXLL
YQGGYMKnQ5efuAoFKrNZro7upN0JGrO4Iz6zZuHelU8Svvo2Dppx1RF0UjdYLIT5NGQjh1fTKGr2
zmtlpDQhTfx1SkfVh0o5nj91E7PMWNWnqPYAOVosFcPaNLB+5JvMtJMzVCgSBUZWOkNxW3KIcF57
BD0MZJGUMnurJQ7KqNQlEE4UcLpB1ZYai4Y83PP2qkPqIYi1CZ3pIGvMqYXwk9D8sjTnqc6620wz
LBwh40fu4mDVJxe1pFw7SdtcKE/iJ2yyvaYe++YzARJLhrh8B00MJZ/eqx4DrJCiEQd7/GKOmTw6
Nt1Gq+vBvReHrq+pApYIKNSw6SMYFpbFoi3umD5TBUOe1+OvjJ0fMy4fh8Djm8VnLbGoU3nJ79Bb
oUIhxAOHwsCmMWKXbu8SXlHoeyvhn58J+ZWGXb6Fq/TVEvy6j6qOmFtghv7UBTSumF5iGdOwkGlg
HjIGNF9rNeqSYU7oJV70FPqtwDF9KKCxa/qAitwNd5xAWCyH7uhlcXwgkmPrxgSqpBlY1qSanqeW
NBz69cQf1e6hjSuAjD0uE4WAbyjcahd1bHFhzRZeKz0+m9qlIVyT6bW6NZPmPOUUD2snhUtH6fgo
e6ovjXwtgOZtRgjyh8Eme4/pq0WwhdkBxGy1gQQg3dlzxlA1aNN7Dzj1ZsArDz63BRajtG2V6AsE
1YOirHt3bSa+2Zbo1zqJK31feGdpP2cxiLSsWZZHeLpXi72Z8WmnBCiUlsgVcTBmzb0dKu9mBETn
ozV8b0tqYT2Vgt3kIqiXWXPRQHGvR+jgm8my+20RgVy08ps+/4pB8S2QDKPhutlIDxguqby9Z36P
7Q7ERPEos7uhg4FRB/BZyyBsN6XmOEDSzGBdWVO+1qgyaNqDK/dDQ9BSrTfEMKY49saSurm4c6mW
4p70cg6ogUl9Ji+xaT85Tr2z3LaDI53Vftnj760WoiTpe6ygz3ZAuRNhTOHLUr/P3elkJZiBS1Cu
hzgbLwaJtv7icvatGJsj2mRWkEzRx3gj4/x+To0PelPGyjkYxTSCZgGPpKcxVegBK28sPuvICx8Y
m386UUARxaPRnyRGv81YKG1q/RC7TnYXK6jsWEHIdiFXpwuPTaCpgz4T9Alx4Y7OP9SCJCeVJQGz
JAKbQk5GobrHoqiFuXcRY/8aIUXazG3KDk47kH7tiPKtjV6YiUjf4KA28CVFVRYf5oaS6qS9B6TS
Bo3ZvyGr3WmiH+7ihmwb02617SRwuI49cvugduCZuREB3RoSJ9oD3Y6rOOXPZvxwOBJoSOxbEfUc
H+jbTDML17ZxRvGG52IqnrulT3SlmHULBs1SA43HX4+v9+oFcvbrb9e3uKGGw/b6nuvj672/vCam
iw2pOBacCnxCjp17Xqs5yRal2ONvH/PHt/7Lj3QzPDViajBXXTft+j1cDWlC//ryP9654PTIO0uY
pUGNioJg36duyIR3+Sf+2r4/PicHgCfAJm5/+9i67k6smcDkLbvit+27Pv7jhdd/SeNaHxEc1M31
NRGlJ3bFP7/l11ddd9z1YaTyCOt1MK2vD3/tUWHB5Yqlfopr7TnoLYoNHrXKOCnfcW4QLiLswkdc
A2kKaeSqzzRWLj1XzBGXKIoaLroGMRiqZ1HMnPn+BqSZ8CGNeIdEJjtbEL0btlTCoOo/Z4xwSQvV
QQ+/s+THuFKg2uUSO2wSe2KYxyQ2eLTviXnTgg47yNQwm8/zZ6+r9pNEz2KBeO0/+wwsrDWDZ7G6
9EaIpWUyEfo1aU6+csMzqNBTXyXflxZGPaHKT7ryUsr5I23ybNVV1nkwzJ2HlmTFFIMEYi3XbqQC
vZnNeHtlEg5+07fJmgLFCsHnnZAMqImDQkBaqP2DgdyduXQg8TEB9G4JmqXmiqJ5LiyAJ96xriBi
xBKvfGzvOnrxuI+iyxjP2P1tDJ2kU5+GVn3ONbu3oMUlSweqD34ETzbPbW7UqzClXeNw0KLgHQ9c
2PZa6e4opCGARzgrqeVNg/aGTkdbh8Z4RpqD5xBZUu8K8pLjelemzbCJIrkF2fgNWQ4rByw9bhMi
8Eq25tgEG8T1tMzN8kVl9lcxyNHvq+lrcBRRhanJwC2LfpWEXANJ8VCbfn6LQuOpyJjeloxk8KTL
1C9eO0EVdJyjxcBoGCJeAxa19kPaBZtcTzxiA2igJ/Fcojtyd5UAvUrMTxDEul9PVAZMiTmraxlN
+4zlRgcV6NAOAIlmrXurBrwfjpk+DQHzCrtMkMqKb3NG8lCON1yJ+nPCLZB9TlzUNhoSj21L+oQe
2wMISAPBKkE+lDirsYaQ5dCVV3N+wzBG5gbiBavVsIoqi42vPPKtg3uiW3Hu9/A9x8Z+GST4EETq
ECiyattOW56lzeTVM5zW4rbFG9Lg3yL17EONMUlBdC3NiLzOEQKqpWORDVoH/eaikLJLIA2/qQ//
JU0IVtDvpD7aRQCGpOmakqkSuj6e/40lFAXmlMUdxSni1OVK9Zp3dFI6C7Ge3WUCdUdsBk8WCOON
pjCKa20UbEmRtneqK/SF6NbUxo4eCnb7MOxOutK8exOF7Rg56jblQCic5pGhIPxfNlxf2Ep/3XBb
cDhI15I2df8/bziC8dqeqNEeaASnB83GXJZTzluNhGERb91SGsTUVZLvdmsh1D9OEnnsv995fw0N
pgluU//gv0UK6TLL+/M2xFWc2GOkiKvs2ukWVjUOoSQ6MPODTEYq574g0Y6MgEeXdMFL3Ikj6a6E
eP0v+c7yr7irZTvILgUICBZKt/+KW0wx9Zh16oRgYiEnEtpuHjrAxY1gEBya5K2fIYgWmf2ku2F1
AQE+7mOKLX0JSDdotEvvtdWZCf3qmhsaIpjheoWnJdJhAJshwzSKUP0SOJjSTIusg6G5lFpjrEuH
fjix5/hdIZpuilj/sN2+349AwVOvcM7Xm3i512bz27/f/cYiNv3zIUDUHDHSpFK5AiDi8vxvx24n
Wjdq+yg82LpBjjDpMJvES6eNHjrbEsZwZM54OauBtSUAPMsoD2rM6e9nM9P28ZyrsN8rMZh73VL9
ITCxc/RhhImoDPodcTbGvjOGxy4gXeS65f9vVc2cXzDG/kkp+x+q5puibqP/WH/URRbnH38SNv/x
1n8gS62/mRYyZJyElmMY9nLCDD+a9r/+U3PNv0ljYZkK3SSo3JQoj/+hb7b/ZoE84zxngW/wNt71
D32z/Bsv1V3i7j1L6CQG/1/0zVL/n4cUZDWUzZzKhkv8tvOXtFonHSvA5AgpYmGZOxszveVOyL3I
gs1Lo7tPpBPdh8lwzBUhk6INdSb3Qj7kHWWwVJEoZmF4SYfcfig1cnvmxsi3MWLg8zBhYAIYbt31
9OdDLN92F25pqSaPBWKRFVUkdW66snyV9YUYu3Uai/k96ACiUneHnN/m5SmdoZ6GSTPhANGd+8qb
MbJbAQxC6J1k74XriQSNB9fQpi0zK+NkFbFHwAFFPB2BiW9ElbUlBAlYOVFz31tPu0QuPplU2dnJ
zO1sP4+B2vX6NLyJuiZWIx6/xS7E9aq1NlRr212i7OJ1mgy0KBELGZmh1iI89nmcKJ9H2lReunZu
n3G/dCzFW8uHXG2vbKFHz8Sp+srKdpma1akZi5tpJi+ENOPerT48x8sxv6XkiYwZMZuWe07o7u2I
ItgOA7ySVr9hgvLqlSScODY8iFn1Z0+dezedTkiy/ICd9SKI9buGjSTe/FTYiuuWBQPCts0f2kBY
SMHXiYbArnSuKA9l40CQnJ9HJZSTeXjosL9ikn4cHC6BoXnVJTZbzWyKnVacEzjvL+KU3AsP40PY
jW+UuoetGjNIO0SgQAnpir0HLD7s4WnTHff0nEDYXr8zx/7hmsqtumTEI5ZFO4AQM2HcGj4cnMYV
UBtaV20t1H5qXaqyToxozqyTFwxEvhnP+Z3mIjQ3K73Yl+YX51G1TxNiXVligUci1chnqHpqUi2o
N06zGd2ouXUNZWDvDkDnlT1Dm2WMu9JocQ3x42xbDxmZmBafoaiRfxHjFZIhTbATaR9aUnV7ihwR
AQNWdNIH7WfRiM9SE9N+Cgk1EBoBlUTF6Ebuna3OKw8jH7rOglhuWsRQR6pqdPjjiuQQGWtbLUgI
4bNdIlPx2N7JEm6O16tmjVrlvZYCdMly48ztCRsytZW8K08ixXi2KDPRvR6JHIZN4D1Q3DIuLjP9
CwIX5TcEDTNRSx5T1CMxRxZ50fD7hmQCOxDQKKM4ZVeufT9KsBx6hAbEbirmmQqbNpuREYsCRTGs
gMiX5oR+PAR3oigSHLWeBDi62mutiB1saBol5mJ6ySdD8/slSMrBf7ojAobfFCNSEsDQNoBjr+RE
mcKBRUDwXbd6Gsac5VkdfcqgJUWGhLGVZbeQg5LMR2YES54wptmp6/00Pwxxe6qq0rlzhKKhry//
/Al5XS6Lej9q1ey3pou7czlYS/K1/SLH5AmtDYc4q8ZTPKSvIjLrO68wHu2QSLkAgKwRui+RFpC5
NUQ+XkiKzST6vqkCGEPdwEhjBL5w7rxaFE8ZuXRnq2fzPYVgArccaqBIZk55UEZbSbd+Q7k5o/IW
sEKBAuAnCVggZvIz612ylIIs5UQzGSbqogRVlY3GDTHm1SWR0S6p83fTrEC9uEVypHLejM9UVTat
GXeXwkjo4NWUuSg4bTQh2yPNU2y4oIbzMS9vHazbTPLEuhnGnim39+Z60OHn3KGIYalveoAK1TaD
beVqBc0DWDqge7pKlpeQSuKN7Y3jQxnrap05ZXR2JqiHFTMJOr5kL9u5RZOZxKHblun/vZmKW6NC
COTiopznVAORhBPXDe3+pqITrWigfeJT31SIisMyeQmHcN64qnQ3uV/0SXLAyWetOpY7h95xiDZR
DkkrtGl2ccSEIzZQ8Cal9glSb4B+aNwWmbU1I9ldbEEMa5LVxYbrUHG2a3mfT92rmBj59R/CifAJ
c/RvIhGLm8aDcJ27mBpCHKu7cOmmhB2hhTGtpGPNXM2snI8wDrwXGUzBDVK2Y53KwR/LgIZJorXg
cBRFK6WBQ6PYvLXnBOkk6bAzMv13ND3mrSO150lIcqzs7rlwNo0RmCBsYEMZOtVG0XY/k9jrsC5T
Tk+bIjpbecXFQ8zxHrnBdKpcIFKx/hjGo4ZMMPL7NEuf6ul72ZPHHhnuMzaWN+V0p7J0En9O7eiY
GnTC6eYaa8Ni1yrlcKWdq/rGiNQxnBAbz8P0PqN2mEhfWfW0/LddXXlQQXNUmyH64yJuMStxxPtt
4NX3i3bGlF9hEXkvVVjBsxDhXezSNO9SNwLQlAKSnOKHEeHhLq/5L0+0i4qAT48y8PXS608mfs99
XOVvQWRV6yFVxbH8b8bObLltpUu6T4QIDAWgcMsJJCiKFCVrukHYlo15HgrA0/8LOn/0+EV33zDs
c2xZ4gDsyp25MmPdOsql8Cds2WCQ6uHgkA3wHSZJ+A7VC5Fba1t2xeR/B4WkBVCN6fbg4v/Z2qOt
kx0HGlPBRPDlgmfFhZBwikpd7WTMXrudKYZRmseWsXI+TSpcjdExfyijmjB3GDd6yaNtKxz7LngP
RUodHOyoQR8aIWWPpu1zp653Zg6LSDXmX3OefxZDZrzOxlkfS+91ztWdwejnUsYlyVYafEXW/YhG
L643vT50D0uj7etM/ozFrALKed/rjtCgBZCoqast8aPsYgrj/M+NxAWWEks4bTMQjr1oWiJgHffE
YehNZgBqPalfYZMgugILRw4K3PxpNrr9lCndOOV6QzwisxLMB9ypY0HsnXY6eWz7AdgdEvNLlaQg
uiS39cFEdi9ozjrmVkfRjWmlp6qIDGLfc6CHuTzycYeJrn47+T2nbuHcTGyVegOSBDZC457l0c7t
R8yZTcVGrPWCzlZt4JL7HoR+7/vHqatRxo0kaOeqOlGVTdlIpZ3HiQixETsgmtZ2x84Lzx4XoIcq
tIZtTIDN79rOeYAtETiNDlmgLpCM8vxPszRMBRrC2qCemoJ39nelc6QPz32n2S8tRKi8B/QEPFM/
SIq/NLfqH4r0M6dj8ST7+avV7WpfEqDbx0D3YprJL9iy0dS6FlGXgqTSR2odkHTy0Od1BlYQFZ/k
IGgZ1LFCKhZCDtLtI/uwmgR1i1V7nvQDrzTmq+hDsqrm0lhROmT1WnRSC2DIBfzUWMnhOjoDw2Oq
HsIZm1WoSAN0rY3TRjYSfAalbo5d/RnaKTxUwMBY4bNyEAJqg5LtzdK0N1XF7Vk0z72rVc8rr4gx
ImMzDhv8nhbl2reNCI0OVL6PDWt3Lm3acjPs7Lf7T0MdDT6idi+SuZCFP/SBeIGo63ofpX3XYkw4
IhSwJOLBL8D0y6bbsrjsngyTQuuellKZwxbhBPMA+QxTe3kmYP/XwnDwgGMeUlO0cFNwEwvYVg8s
HuPVuTfq3ZCE1J4YNfHANu1vBaPWJBRb8XS4MbPCNOJZ3JJDWdhORvkxtkih6xoL4NGKjEPuOq+U
HcEXzBYKyFnabE03s2FA6P05s/PtaGEYFXkF9FTOP0Q3JL5lhi94VxLSgSi8dqquMbPbpmzp86yH
cLv0fOZByaKOay/pENB3375jhecrsJhIm2sNVdCK1JNHAfQpqwNjSKsjIh0LF2PWAxsS7jphNylU
IAYZnGQt27nQGad7gcAXo6Zlg13T9F5w76yXewahg8zYfKmSFhF2mm5VxPLfSoxTNwnrBCdg7yEG
7CwCyKDKqm4/dpkODqv8KlfQcKhZyUNWzqwy5pVG2Lu4niS0BWdyFp9TVwFZgRBOE2vuoZMLtIb1
jtJl41vRppSWrsMQ3++mrqZ1JVE/d/QYr6cA87pEK/Zg8R7cDKMCdiiYUWb9TISSjL2RpIcmzp+y
QqQX/n+QO9LYOVmVYwlESABu3MIZBs5GcTZb/XUow1Uw0QmMMRzPFwBQeqXPuio+06onP0OW5aEZ
0uY0ljowZi2h5UmV+5Iz0d5z5xpSQDPTNehZx2Ei/+rQM5c2Ef/UlNvPOJea3XeLt87dcm/P4d7c
GpW6W95sPLYup6dqzZHTWMS3RXC0qGe/DKFTejY9hJ7GZ5fLcezoPYYSD8b/CKMOfJIHlKnEH2E2
OVOld9IsBt8hYabWqGuSbIYwvfCubDQ2bbFlHlkFXEqvhcvogcs19BHTpCwpav0csb/6NueADQu+
fSqmvy4+ml3ncU+l3Om3QKc7CaseYSLCyEkz3M6lQJuNOtBnasHd73lyJbhl47bRiiCn68qMZtTY
roc3WRu44WiLC48wPngLxCDU8ih9p3Qv2oedpB93vQzw0u27/DV1muXaLaa961mPn3rMvUsc0UZQ
KXV0WrD3hPoePVWWL2RP3z1Cn8lqSo0YGHfmxLU+nKf4LCZab3WH4tVep70ytNjfMq70EwcWPa9d
dtnJy9Jl8zbJWlajrgNyy8Pd5T7XDlles164imZDwQ2c3sXRCVvf1TS0o3SmyKChR7THW5J3odp5
69uyNdngKWsMiizDTFG/JTHM1dzB4StLC7NLOX90xdpYuta1pVXoHGQ3pcgGIS9okr0PHhi10XPo
HsNedxilc7FNjcWXWoO1YQUCHZpUIKbsXJqiORmN/WXIdtxPYRliIXcApSY5cMYoVNxXqUudxzV1
3e2+D9yJxNMa9sUzYjDP+Gj8rZhf9mPKKj2Oxt+zjV6f5yDPGiEfeg6fGB8FP1zRwGZyEu9BV3zU
EjIeGzVr0aFtXH1XZyXIIcgMO2g11mE2ZbeNWwmOpS6PwvDiXeLq7pGwG4Od4VwyI6kumrACx2Va
EUkIMVUQXKEX7zdFxYQdm2pvqsj057Bvj47vGV3kxxm3+57rNsHC5qdjz79X2gvnziM+RO9Sj7A0
q5J9ZhNqp3rKumNL6G/3Xb1omJPDazir81x3HMt7LsI1O+DSXMLLFI6fnFz5A/kYBuRU36QLra82
7f7WVrcyUT538f4aUu/nC6ScXQM3PEa08smSW0vuPSwKznOPP3dj27jm9TYzdno0eSR5lj/4QCmC
b8jhTDWHsHSWDzmZrhcncqyHRC4EOdy6wc9JBDIyynsctifLNvsr4a9qM/bYEhyZ7TxZdKe2fJwq
UzyYys1PCYkCEBssHhjRO4py5wUvIpgAMMJFQt6brmlN0LGRwboA/lwCa0c1xrm464s4fI2Nzh/0
OjtEqTfsDItppyo7G2X7YfEKOuLrDPik1vvEcMxNnUf6HrwPQMlZtlvHojDZWG+BU2vqpBXTH07b
T6jM3Ofm7LjM7Y3AzHwucsDYadi9OLhUOosej9izV0qHn/alvPWTfv9uZk+912xi6NId6ZyGKKyY
iQouqlSh7rw0a/AysFQK2Z/Tq+g3oT0AS1RcX1pzJAeUBuww1Ulb5JNRdMatkp8jDnWCpdWtNoqD
0fXevloKe6dxOzgZxEjaQZyB6+OkLmcyHaYzHbIakcoVmsfHmJWJcRk4DoO0VO95r3WvjVwQDMpf
7ISSZ5En72E6FucojD+/71gpWcuQhMHeMJryUC3aDxbpuLUcCMbEcG2rtS6ZueibeOhHn4uceeKy
wsgOearPX2MLVN3s7pQF457ePxzrEfTEZDSvShdwUQhk+hVvctruqE0NnKo7SmAOLwvxBQ4iIFIg
L6336kdz/WmnNfK1lCI5eanqcTG5VN3Nvjsx70XKmI8q7KHBUOS0aVITrcmI/uLQgTSYO0dWmgD7
GQHN+U4NW/2RatVO9inakZVhaJtytClRne0y/ZuKVr/Ysb231/CvQOI9pQYuJ49Nrd93evzoQNEf
5KlhcdQ5UKrCxi9iRVVMsmTnZMJ6GGWU+EVT417KqtKOjRyeK0hDsFoy/TQWLfK+VfpjTCQqzdYd
2hwnl1zZpl/nKzZ0nmginoT4NQA1ath7EAB/N4ilCqw8/YYr+VVQRHvM05ARH+qtrDS8D9WXnKA8
UEi8bbtestD2PmKNZ0uiz2wZ9ghRcHe7dYVx15cM7+XAaYbJRt2aTynokVdW2+xaizhrGFZU1mn2
PY7jXdrpBBB76zPSQLFqwzmx7MAznJAcJWuWVOak+z11dTqouQbAApL/0H0TrvPcxTGsaBpiTKE/
wWOkDDpxx0dljKc0V6i54Mcwuze+twCr7Ox62o8YkvG+IdZaqruz3kXMlCP52DJ2iTQADq9EycVC
L19xkk1s1pBS6BG3YhWMrMWvQlSokeoliTL3KtQpQkMn4p5vTUPRFdFNxbZzYBbTWlVuFodGhrGY
8N9LGfoI56hYpcs/kuZDMIUakV6FDVWLIu2YaMzW5TBTOZiFcluPeJfNvosOdj3i8lgVi3EZYOOy
V/a1BAI7O6KeEL9WHJq2zQ51Unm+y0d9qdDK3SK+Vdp8r6gJ3uaOeBymYXydWbieuD8/KiF/jzZo
MGq+PQoY1lwn2oQUN8Bl89YwNG+VnNNDVzgs8qhA1mTYPMc2ngKGuwt4grcu59jL5ZJyBXSGJ/SR
bQW8ZK+WqThNzHrI+qQIoaQdy0ztNBYE5ILog9WoQdskuIulMj9MVPNNypaX6HTy5rj0AmTta2P/
HkcAJCgcFJLr+l8HxBWSJfIHka2vMp68k+tkTVDVDbRCxWCLKeEJ4tmzs/Suz/Q1nfJZPDLqRKdI
z+KjF8cpsO+KAtGcZXVeQb8KG5PiKc0EEzYYgQ11Ei24Zdk8pu1RGzfkokrmI+4V2IKzbVd2v8aa
eLSqgXqNs3GbCkyYUit/So2+wCWLfNxjAXecmXGYS/J3rLqf3PmY0zYJ/yw/AZ3aNpFLXRE5ZVdv
umCkwnvA1NmlyMZZftcgCVqZNwXG+kAbGBHqrshmMgyQNvvEftaRUA59GH5qzaTtRcVlcmDfy3BP
eXeL4opz4FkDDRPIIT7OBR5NWAL0i436dWVDHahkJkjZCZC0Ax03HUTLo70CG+kwRjTHXuihXuGI
8pj8neE6REzVUywPdurhZwS3MlkwPll2q2DqVzye16LdYgVx2/jGsWLXNrbmW4V41LE6H/TUecQo
nflqaZ5EaHLgzYnDaUVE/+f6fWajs/Dz2pyx8z6Hds/z71U/3KGi2oXcz9Q4uxxg55GRmotrZdq0
g2MhiHTwNL97LtoBOK0mSDE1+8WcnZpm6YLvh4hxPatc/TQ3iINKAY8tov1YU1Zpj9lbhYexriqS
XlhKixXxVCYcHS07/+tWAw6lCMgdQrOLTlP2u7gnhpvNrq+m5jcuU+6iJJO17CFtvY8lfI/X1ktz
ccWR9pgNbs8ucNcH2CAELOIZUHeJiVfXJIiBYhrIrpHv/35A8u2hRC58VryZdIVdZXgK4Nyv+fd5
gq5RxXSSxV57iMzs2WUOIjQBa2+e172EgH2ly21EtoRDw8iJ0DB4pcvsXsK+WD3G9q5L9I0DGwt1
EG/iSlklbvcwy8nyGXWtidRgOUPVAlo2mfTZJQsThlZ6v6Im/6rE4ve1+4L560+oawe9GiOWNywy
uEs6vFdOsxZ3gQEf6GDG+muou2NgkszdEJ76tGNEytojsT7mfjdpt26SABqwedG+ZCDcFFow4/cA
vjxBN515IZryh24BfR10HXeeI0gnTjfeudwCK/syrH40qkiKg+jCc6XgyhtpvfjoE7x5ouh1JGX4
o1pgXcSZe7S5CJzcxl3RoFUIlX3+gYPR2n3vSJauas9Wuf5bjw8Glv1HTQ7Zh6yoCNWYPmx6VYLa
sF9ibcLGr7lWoJfzq6kmZ68nvbaZJJFrXP5+pimu2WSt3meH+lBDDyIjBD2ZoXKjWOG/rFmfcJYh
lipi6hO6Ala3YU/FHjQEeSJ0+mRoArU+zF3dHjhq3v95X67osRmdcUMa9IdIiIfO7kvhfdn9a5vE
d22m8XAZmp/EphXKBaz9snSustDtLeDlv8Rmd8KjEtjRMKJong7pkzAWsjA1513vUNId9ux1hHWk
ztUMNP5ybJar4Mhr7JQ9kQYqFK2kYijiTUmcFQ3x4Ayc238zpniOtaePyyAfLx5ULu4ojtt8yCES
Ce+nNOtPPQHjVpbnMWMAdp6n7rZE06fwgAxrbs0BR43vWlm/db9l/FgYDk6k8EHv0ohShvVQbf5o
9e5ZuE6g4YIL5/Fey2EHkm0Xc0sgzIr/aAB9alDK1hTej6yN96Emf8T80cCNjb2y0uxoewkxmrBW
R7Vo22J6jJrGOrHdGIIiNnmKnRJSVoezxx+YeBcUsgZrcYmizZJ56/QJtMsH1XMcbAzI1vZcPcls
Ih7BJgkbtgm1hwMrcKrsEC9U+qgszlDfo3tmNqgRpUEMtsseBXyphVv4nDxHyE+ML5g/wYZtIkst
uxhaKcgDUuZIGnrgQimsZ6fYd8P09U3mKI913O9ki4eKlSk/PUnxeraKU7tQjdzanh9xIDKcXh2t
GWcY9LwjUZ86IK5ZBXoqgqGpJ1Q0UzsSccH/lh+c1CuPIwnHTd1QJcN77auItW5vRjhaN4UJj8ZF
+kIf2K4hoePi4TR03HcG4mg3hc2V+HAVDGSLmLBt4xi1ke4nhtUFeTh/sJngiJFKGBBzxGcj1NMz
O5Ro31U6pWgratCrm+KwgNgZQ2q3mCfR8Abdj6wqWOw4DIqGsXoiy7dxpumtMGgHsOT8Wq9/LYw6
bngNr06nPTEh4N/Pw6vO9ef7dvf9UK/XdoHTd5/a8gZrmWBjzM+HSZlqNfqYOyJVjQ3RJgotBuIq
NnajiPZc6xrOKibnwnwMKjbU63fbhDzvcbRWGZTFFddCsy3wFdOLGGGo5Et4EQVOw7Xul8x3Mj7o
mJR+SkX9TcIerV+b177v0ut3/v0rIBUjkXbooJO5nSrtnQUmruiyeJ2eVn+fwxNb1wBoCVKda8aZ
NdGOJ76kixPgcS1wGhbunfsVgLS+uXtVKg4cSpfA1mlq0A1ytEvhXryJxN6Yjm+mS71MRKw3ARK5
1XLG38I0QV961i9vnU7svWdxebZKlmpSeLSRhjLIKkMGoTuWp1bBvDMNyx8M9Wrb3DPWMj06yzL0
eA8WZZsL2k7rRuxzKenRzulmyb2QW1c+r/H80Qtyw/zbCPskbHTMabH87/s2AtZw0rqflq69kJa/
xus7RVrhGW7PES/ivcOH47vgUMgtZQtq2WrPHefr0OVrD8Fh0h2WkzW95lbzOo9pxNu7fcz66Wyh
CJ2FHkMgaMXdaqmzI9XMpZgoF69kjxFAvUSjujLZPnFakztpY/gvPEfbiqT8axtcIDgrw4AgIusu
+Zvkk9QMlDqH43xRoj72b5k+mBjBwbyVyuKVA527F/qfTjVMTxW5ca50oZ+MiHmKzH3LEXCTya69
ooi2YcKRpZOEn/Gke3lNvoFETZ6T1XZXYc5y1+qblybVKI6KY7oUCKhkOTKGzWZbomzXBldGAzDp
AIhn38HyTXviq4i3xa0qMKprjua3VhP6dkbWJDISwi3pLLamph2GwtZPuuyA6XTIBYX8SHL8hbrB
EOPO15GVyLlNJGoCjpshUdc+wgTAYJK3w88wLX/pvMQbR84g7IyhI3fM/lmNzWfpmJ9rBNDq7bNe
QxjX01+lgYWlmvHiArhTp8nOVseI0ZE1dfjp8hgf6b0yFYhVuAJQ41JPHw8iscw998dy52WTxs3A
HXdMzq+eEvPRGL50QzsCVQtPVo0XpgEq7hn2LU158no3a32jcOGnN+mLy8L22M3DMRtDA0wWFQ/g
OmIRnWzOktvWgVvvVX/bKqQDlYg3ibM1ZZF90kpEL90WUE5+VKIUdLzYf7y6c/bkCd1NTxNNWITn
JF7TlMsEhiKpT1ZnrP48PTroDgKZIOyGuGzuWIDSKUHKjhQkcdFQOK+8CQAlIgjFK9pwWI0BVOLa
62Y+9IprovLoaPZ3fcS6o4E8mPESd6Sh+VBtS52CDgbWdZ3y24GmCgOyZLdN1DYBFZn3kgtuSFY2
01vnoAHb4H1/wmGp2BBRnRfOKkJpem4J55+wYM1bnAzd40CQMyLTUNNKRsj3C/nevsnBLThKXfrF
AEoS1ZoPmMBPBhA2rNSuBgdsu3CgE0WRzwWKGGMFzZej9HsxnOpc/wpbUkmRNWGz9SjNYPlV+6Fd
+iHCEFcrphQ9hY13kdjKyWCNe3eZz9PUMoC4wIVbMFyTwLVlCWxjpsAMTqRxZ0tn2fa225PwcP+M
l2U/Jeh/bUFAaRbCgEqQsixfdtNeZ4EG6E18mu2L5VrtaVB4FJKJ2CT7K5w/awxQ7xzIG4hclYXN
JSufMFfIA81/LQtlLAyFPGZC43aUUcFGfsYjBLdlK8MxfmDp2M+KfaNi3VWK86SvpzUcOlXipy5h
I6Kw7y5oqcIZPIg0ZN5BzzJTx5w6TKqDLC4a2jcOPit+eYr4NshsetFqONDNPD+YZSiOSdc02yQ2
vyR6cKOfNQpR98A6X/K6Mc4zTBGr0TjfjWDZG40hmdsc+a8ddjCI6SQWgFAP0HGaO6c8btJ6Tp8i
IHuDqmPs0SQ4c3xALb2ZNp3ecaFKknTFU4FQsAPn84uM/PPSt0To4c/XdXoKr460CkRT1kbojiR/
hxOU0IMUUxtUnbl3Zj079nj7ccqYhzRUbA/ttfjF6g6Y7dl1GuoOMJnoIO+OOrMDFqP5tglrPxWa
4Ycgue1JpzvVpDwycml/ijrjN6tfa4tP3ML9TJ55MaebnqbFbrpzwmkDmwgLHpPkACX6s0kgtVVh
A1srpTOiukQwOtnfiF+5suiSBM50GBI+50U1fmD+ocmnJy6X5t6ZRbDm5wQrJX/lkMvp3pYEBquE
7uxu/SqK6Abg7BqpDZdTDyIaKYhMh1Y/OUV5S4mtB+xvnJ0I57+VHk9Hq3QuFsT+DUcIisSzbmeZ
VOjJrBIHM4qvmaK2LOzFccCeV+Qj4ENJ6EmM+L55t9ZNrXYgvVk0s7fYRWSewaQutDUU+0iLPlrz
qezLBdyGv/COEorRWhGoOyRpRd25y73ILnS0XlfppHm9B3xjFuwFkAXFshaYOe9lPg9b2Q0YXabn
iEqIA3xcKr26hO1usb4bOpctfG5uITMBgeuBy+rpy+AYb5L1EVUD6CvYRKUBeytMf+T4EA9YNDim
8/7ARGZ1T1Ys4zNrqosCiLiB4wwng1w2SKi32KPKfejdQ7rGkx3Rgse16cdAxYcRhDEGKANJFWwU
WrtbYLMSalm7S0UMh0kfb02dX0N3otLX4G0jRRti7mvI8BVJULQqfmzr+SN9nAbx28r5uM51+aMm
VLHRR+8zAS98iL0GXkpOPHIBzMpl84xJmkbyseczgRts3PQc3mgko12gOfes4hOT+7LHKox5PnmF
fgAlxjLpGIrQOXW7D1S5fhInZmiufUTqk3VCb/Rh7M+18wPPd3/S18ndXafr74d/futycHIALxGd
q6tAowQEkYP4zzd/z1qFhe8H499+9X/9bwUqxqbn4Ll4UARiiXAbVmMJjl53oUNyzpydgVaylq4q
joRZheF+aCnBazMVANVTwfev4n/71fdv/9V/+/4j//43/tUfEWLisJDYhC2FAX44acxN2rXxFYKQ
3EcrAk6vepx5c0gVOMWUWbyk+zJufwi1Mo2i9pqkidqHTgZYp5FnoFqoIw4lwgI7MsBV8SVGbKY9
9SvMSniI6kCaI4LgzNp16FEL1Zg+8M7zucSah2lmJhm8eLoqQPV9TFdoac/UtJo9m0pkDptV7UYM
yTni/88xvmN8LNthOSK2hZ+fRmZ4F5H/5ZoJZkTnMjd0ECucpvdtQT+gafyMUmvYzSExo1KhIhkp
V8m1q40zIeK7EVSh+SG5dJxCZ1dO1mdthreZLlrf5Qi/LrG1Qf0yKTc6h0m/M3qWoI6LLjQDwMzi
a+ulFpqhhflxxFFkOrAK14kSAP/rUPzVO694VsZHb8x/EFfjHfHnH1HTUzJBsbLV9XVQZRldZTRM
bJbWFLRQ+Fk9CFIenOzVVH0R4bkwu3Ab1LtX/NDo0guXglnmj4wLFJpgvIzXapPEGEAXb+Wo3XER
gZ027R+qdXxO6SB/DMg4ppn87hAoNumcTFRNjcXRbOVLqUFo7ZWaiVUlPdny8WotxYcc1PNUMDjo
dsLEU3hrK4JAbImis4zh2ifLYgeWBax+HKQNk0O+5JoBdGg90U0FZZfIRROg6Zmi6bZ9JL2sBY3n
DtT1OYrF8BdNViHrdr5g1VnUYU8pQtZThALbuH17rqarya6aKqX90ALfMpNdUlBYO1dEZ+OpeFrm
4Tn2qPTVc3PctVQXb76Z807RVKTci2bf2aU4kXjG/o6cqrzcBzjm8N2hpRcFGOm1rA/c+UnGXn6e
vWrfZyvqdD3jjZRAsD/oQwLteCW8iufCiMjKCXd546C4WXrP2Eeeio/QzYK6zvB8TxRtrj+/0V4t
x0VCmfRHtuUombPDybt4c7PsZk/WLVX43uJXwBzZWeqwSEPWi/jw7fuQMu+YyE/fX8iziT2vHH2F
5BxTHdOjGYxx6xzxbRCFXtBi4QuAj51lSDDVhJXuKdCS5GbAtfmWrc8sreCoF9U5S2wCfI9pmQZV
MfDvjmj688aNXGer2SGcJW3lled0+qEUdpl3YMj7aGPOgoKwWCHVuJ1rxrc8m4jQXaRtvMHNKreW
F/7sauPBSh2/z92Ppczfp5a+JejHR1eFH1YYh2yx0+F5BM2lL3ocDDHsJ5uVmbAEluec1qohfDea
QT+4Voq4n8wUB9GYU2foUSM0132YEh6Xeqw/V3bzRy9cH85heh8wMmx0OhpTBZ49E8m9XNHgw5K/
utL1LlrOvM7xYe+ykWI1LdMrXUlHXaNPUoOndEl7xzvRT6TDAUZ1AZZcQeY7DknLxrH1kIQAgDtd
fDUGg+PMT2fFRNOXQspyP8PamJByIjaONaaOQzfHT/l6ioJtCwFjwbcg2Tywd0yhoKkXmaNz5ENK
YHPdOgAYAE3AdD5aQ7k3ZD4H5vr2622keq/jaadIneR3N5xjE8YytCex1ZlItyFzhh+W3WMcOeyt
6vQtrVdiu0rLHWmKBlxyz12smKOFq5/J9c9w1tYgfMA0qymkcAA+oBgAHhEsTe2Iyz932XhUH6OX
TIE1TOqfB6+mZ0eZ6AZ10l5Kg8ytwSZCWpiC8uZU5ksahL0JsUivn0bDPvXrQuP7YagxqNg6BRSj
DF+nbILKKNuanGsCVXqcvgq9cimhxOoMWubMyFRl6x2E5mZhRnC6GRRJTlATjWAdOIOO7LQ+LNWI
REjjxj+5a8NMXonvoZB0AIxTxxzOJj2zS9F+mQnYiu+/iAOAg9V6TSMK+Bdidr8Fi/QKdWylvqyd
HxY7z7G9SPxNH3XNBq/GaFaG01u7brAr2nN2usq+sEvFp3FlaY4d7nd3EIiBifaKX7FYwuSGybjf
TppQnC5gh6nO6bhrTuwBdAoHalkOO+S4+Lxof2f0ek4S4ux0iXP1elba5WK0fyTFhdvchnArlMFd
xXpXcBJ8cv0QpZRMrploHtDPATsiNjGXwXjiu2+9srqHrv1r6qxnCIXLh1ZVZ89V05/CSi7eTdlL
/NEW7LQXDWwsdgDcyTLtdmztXk3qbNLFVocxRcGfiQwsMUtUz6yTd3MAUKjs9mvu3lzivaSeb1Ev
HE5Lyt6J0vobuphRaWvRNmkr0304mpwNSwxbxIO1nRHDH7GS8E+20D4SUSsVz9gAo2opL7OLRbQ1
Fu/ZXS3gXtXKT0Od+rq79bp9d5qErto2yk6dpKy6aH6gUbG4yte0QLEccMb9tNObmJL4pWwNZPQE
oCVLfT4ZXNncJv1p0u93tkPclLQiDAem7PoE11dn5KqeKzxydah3+Is7neNsc1fYRoVnjb9lLxW3
Eq99qWPa+Zhs4UTcnXnoH0Jj2TewwQLqV+DexBi7ZmB5JGAMQlG8jk7s1qcI1vlozn88K38oI9Az
mQKX1sQn2WL55vDuHBLFE+UNln0dJFljLoWDL3BYPJP54pxLpumPHR2NRauPCxPuzo2W4RzFNomZ
wbi1NlbtqWWt6DoO/eeVP1equYyxBfrNGWI/M2kTnJDbLtLRn3rs0tiXu/ICxJLtaoqYOrY68L18
MD46SGiHJDPdwF3XFN8PBWfCIHtTQLMuJSyzS9EmDtwr1NV/fouQ73e9mLcWs8osFnWTffwez2S8
CsmGZ6jNeypDewe6Dz9Vk9T7XGvWmAhlelncb0HNu1zvwMPZE92KWej0p97t3l13yejBXp/zGuVG
ZIZ4aDLthz2Y3h4doNz38V/DddZb5PzKOmjkjLrghxS4pW3WwQNxVF4eXI5dnWFyzRfoVHYIvC06
WLkKMJxmN/msnAwLkQ2+S1YDBglvyulYN/YdqfgN4Q1GYlOgJdWEZqAKdgBlSrmXIVn+/5Bz/Bf5
afu/xZANYZNnNIkNmi7hwbUw5T9mUOMwT+oeQpVjQvmSS2dexl4PErP3nni6oL1mSUAWnn5ydJu9
I2b4yDQ3QdwjlMIohZk9n5McR0v6OnaSAbfIzSDJaBPBvlIUW+nAe1S19f+jUFZOgVJFrckuqjso
eQnMUUZ4HAPke/vc68h+DMbZyvDhw/3QERJ0Kg96vC1mHX7kpaUundekJ3OwrnUIjebfH2RRdsc8
Gl4io2GvJZiTRhxwdPtBK14GChxq3bgPLlTD//lpFP8twWwIaRnsu4QrLZ5K8Z+fRpiqBjsGeox7
5X7RO2Z8DG1KK5pFhpvQjYPCMSbvy3s9d3h+3NzaIeNbd9yOsITyHPSPyK07+9fu6orlgGeBAAvl
V6TC9PiZDy5hnMF90edOO2Ue9EckuduUwb3jue/2leP8zo22CzAHx09r9wmWCwB6bY6naFqKVyOZ
yp2oIKtyiXa32D/DR9cYTnICQIgl9Nab5PRE1wAeIKLposW8SgBg/0vi3CJ2+58jzzxHlmQENB1i
su5/jTyXFmnkGF/AcTDD/8fdeSxHrmxZ9lfaeo5nDuEQbdU9CC1JJmUyJzCmgtYaX98LzqzLvNnP
bltNa0AYEJIRAeF+zt5rbyDX9Vvbb/blUPBxY2NiKCnjNYqj9twLpKxhv0DkxH4wO0zq1nTj5x6x
G3QoHJA1B2Vgi2VbHWQgvW1Gv3H9XZZZcOsS0jlPTyAJbkaRjSSHo2XUfPiMcdw/aIN1RsPzz/sA
7/tvP5zNB7SRC+vWcv9vx1IOg6PL8aofwHilR+SllE/JlDGjL2FJlo8VFBWHEj8E3StrB7ZpXJVa
pH11K51rV8EguE7LgxXLdJu7NFvpn/YrLFPiqfbksHHqjFI3uxVhq4CYKF01t4HppL+tJURFOIbZ
3kwdYC7NSNpv5KTixJryF7slQNbdI/4ZT7hy9Zu5aPJNEAjn1S+zY2bRjctH8Sza+DUCFvPE6Kbb
pzhgDpbTGfcpQvAVWiSEmMMEByDQXqj62A9YJeCvxJG1rZlzrAtIvuuKvslhSuFemhuOHP1shHc1
0SVAN3X3gYseCQl0CIYqDS8lxJUbJrOcEHy8lHU8+uemyl/6xu5/9DS7fKv9UkCdRuOOFNSQ922P
jiFxJGGWsrUeSmr5+xJr/MllQr0h1gebLrhWRkm9/bkai1u9nuUPTq0Hqp/+2bZHDLWR78MGdIPH
2CcOoNMhW2Kzw3GhZQdMlxHXCWqQ4Y7rdr2bNSwqww7SRfOK7Q3heHPk2MW/O3jtxYhxuVjQOc2h
Lj/njg3oDJECWizrFIdkOrZmTe4dWA4Y4gahl0VrblOGGbAy9f8yS0GXjsOf6RlCOPqfRxgNnkgz
8eQePAqmB4F02aS0eXX6l7Q37iIH5ocV1PaWYqJxTvWEKJsoCQ5I6Jnxgw/f1kvPMRLG10xS57Xo
3e0dQZ9cTLC5smkC/rHwwBucAt2iqp/J03ZaiG3ZRA2yqd2tWXjU7/3wFWEbog2qo2srm6+i5ZGp
O8hDRq/ynw++xV7/x4kFNQWutwUkYepCoS5+O/Y0WWlzZzjhYXaK22jJIDWmCNgSCQs3gezOwD+y
A/j4x8Lwlnwe0T0yo7nVBrL4prrp7hpCBrveAasyyeBK6JW9FCtNZDJ4lsse9XeQ9SgHFyHkPL7p
uP9WpoYDMIjjJw6iEqzMSiR1AwMoPBmFPFCOTnbp6NOfdipJFHQmdxUxlfS/NjPtrP/PV6Db/+9F
CCKBBaEIvwfVR/0PnIfTixJHcBUeeqPsb6c0cK8dtGA9Mz7bTtt+mgM7PFVB9M2x0G5YUfkyRP6m
doJxZzuCglzmla9pctv2+kM6JaiYM8N8zJzAIvwUFCMXkbOs6v7Fi159ZAp3/dB/rUYhDkY14XPT
LPFsxg5hFjZHWgPcbpxAxJg+8n3a2GGRPuc03m7nqH7RgjYiOjIB2arV3YPnnHw/Lx87KkKbKhvL
AyFTd2kphtuaFvJlDKYvrmh6ZKYE68BxPEbSfm6mWN62hmXdcr78nFoRrHhDZzdto/Ye/ZB5gTVw
Y1QdTMogwx4yaNcOV9F6DiwJ/WcubxtaNZt2Mq5KW8I5+9hAAiEvZnSRh1TzfSn1e7cri3NX1fem
2bqXEUHUfcZksPRmFMfoJWFpDmcNoiX1ujzaux2hBf3s7rvZO7eiolUwiIhTnvtJEhuy1+wWNkkb
kCKtIUjFphiUFgp0p3QvhiQvQ6LF245Iy3bUP747k0dwDKiSFRYw4NBd6t+lmX5LxYH4kz6tt6WL
krjJg3obMX3fCj2rNqPrIL7TtYRA84SUQ+jvSE6R70XMy8mAo9apB8lqXnLB0HST+6pRNJeh62/1
Sjf2VguDLX1mcMX4D6gfwHWMz81XqZdUvuYJKdfcvwrHbPZziAgFZyRjvw6DY5lDUuhj5g31HP6s
UuMO3SasatO8HTKKoxYOUxdhzqpi2nUHUpGka0ea23Gi4BJNekJrPUcL6KC2mCLxiM+8+JSGY7Qe
bJ4Z+jZj9dl9Rim2Mh3mfShM7UvWTTR4Sl97+uczi26QVvjnqcUxHMvWXUu3bM/6Y4gc6hqFod4h
UFZQsF5MhMT4+T4huq0B2Mv6Dn4mvM/LGH4n5L1t6Vj5aQj1L31OAPM4UrjTYrgSheeNd41mhMfO
47KWhd6j9NzoUIMsgD876AfTtF9a2F5jSVqRLGRzC4oO6V7VNyszTNsbz9fWHmkYTPDu4EmGd0u7
7xMDUrwVukFYdo7qF5QlJSsDknpPRnXW9jwvoJwyOnnKVchMrnaB+KGXQ7chE0tepZXRNi90nc5w
8UbbnEq1W1zBAJao+9kfI6k7N0bagpC1I/JEBhLOJ6AzwD7bl2wwnLsBBLqJ22zx6e2y8JRpXfPN
mZpj5KG+1bU7w/hK+aI/aAXd8iLezQwibhxGuFxJhuEAPAT9iQ3uhxPyduh5l8CAMw2Icz6YdnDX
5jGSG6ZgtOamI9wLuVE+eOmcTZuyXuqXJBpSsVml9uA9Y6O9JlMFncL6lM9AFxh4m6dQetgBW6c6
YJ8PcSZ45tbChr2aq9y8TXKG5giTAOsMa50svkXmeqpTlDED1qSznQdih4x9EbUtSgjE1ehd5GOM
84bKFxzP3keLGSfFDE8/qW4i9CAz2AoQRJjxUEnGQZx98xKEAV5skIzgG2eIXPNG7bH/bek8hrsE
hP4DnefH1/qtSf7O5Xl/0i8ujyf/xXCbXNGFaCUkB+lfXB5dWP8S0pE2ZwLdIR7vg8tjmf8SAHlc
YZue/QvZ84vLw9D9//zHt/F/BT+KO7QpAb6gP7b/B0ScuyLK2+Z//0+OrD/OGcK1JBdgi2KmMG3J
v/b3qUBqdlBG/LC/5L3VjlNI45sy5qBnJz9CZqzWPhb/9dtUFi8nDy4K//wytRVqOwKButqim5+R
ire8f0GKwa9nUrqIVz1A64lJQO2nn/x0QIgE1ZvW/LAnzA305lA/hsMztAvjiMrZ2fYmT6d09Apt
4chrlbgtcEbkef2SnZj27eKyalfWGw0Y7Jd4qCQx8Kbd9XsGg6vZJGB18MpH3w0/lx2JKzVHcKuZ
Ty1S4KypujtZkoNcF26wHupiOvl5f03j/tnNobyktX31YmDirRfLUznAFzVrbRf6Gli+Qmw5rhiJ
TcGCs38mnfZtGNDmWv5I+xkJP1pMh/rwQCXO0F4zJDacIz392HESnTrzu06zLBuYePE+q840EliB
gG1EUFzJVCyo31kk57hOdytIAd21EYYnQD9AumghxDqQ+2bnxG7HicCix1jmz0YcHBpbdkdL638O
Vkhm+ZA/JECZYAlgTeOske0waIQuBEQIxc8BP9TWQayH4H5TmIN7GPMeRehBi1al1OQuH/KbvMfI
CApkSyoNNdnpux8O3q53wcRZsZXuZhlcCNR99hjWUWIEU9zXj7ltf28DTwBIF+2VqysXtCK9q8Mq
BIOym7Mc9aHpvfSx/jDbBRQGq9w3Dp2v0n3tCxzoFq5vomjoq9ddT3O8dlDZ9M1xTLSrG5tHs6Ka
bnrmtz7CM4zWvl1FuvUFsBnRswPdxNR+FlAFYdYjY7ZE3a46Z6Bh6GCQhvemOQEmT6yntbggB3Q3
MeOFFca1mWLnOuHki81wWwnvrbd1PnwZGjsfcVuNLQDR9rei7+EwyTfNIfkqFRnpRMzHYF1WFwxD
2cbigEQMhKaqSxN+vaK8LZEHbiDZcNnUw2qLXv12HskCxxd2dsyMEn9rHtHKAZcc3GIb2MVzXuB3
6QxCxLu+H9Bpakcbm3hTZVu4MET/zPJ+nCijBxSujZR6qCknDgHUM2VVI0V2BtT/6MbXHQqWdWaL
eCsMpNMBIZ86DlfdjjtstEtuE4AWpCpfw4qUHAsZYW8593Gb/hCCdkEoj11OqAaG0fKkWW85mkY0
qJHcUgNmeiqP2Ca/xzRot2b7yepNg7CkYjMmKUbChI51kH5B5MyYcfzKoPA1HKv6IBPwPmWLOabE
4UylFeeP+UQBVgJ74LfSjEpu4/aseV9HvXxYzq+UrC2PH81CyJlfvWoY6Xvba9eH4Em5RexJVy7P
rR9hCMruOT1uZ28pTnf4SCKUqEuOHdFECFAh9nXmI7z0x5qUu4OGBj5ZZAzvCwcBfGa9RNnUbeLI
uItr+1PSAgSJaZmtZTPDve5ccbINOnxadOck/R6UJldbW5xn4C7rOqBZXHBMOPGYbCAGStxbYH2S
xzbrvsUcXZaGrgXwKCN/jTa52TG3NXTrDDzEnKMXObc9rVhEcnE1pOQapOc0A6AcnYLZ6LBBDhJx
5EDYMY4WPsv3OeitK3zVmzHy2TWwInYVHYl2vKto4izFNufg0CxZO8nTpJXYIp3S3ETYSAPH/Qp2
dbjU8jC6SweRFhzNJve+gPeyC5hTrobK2cqODp80iUpi2hLjyNkSbjJt6bByiKFk/RT1Q37r01MU
7aYUzCJsI361vP6UlWYGXJzGrgDMGjP5BTtYDnReSbdxYZrq848ykwe774Z9wxByy3TrS+mP+FRx
MYABqM1NaQFQKieEpGEm70DVd3rt4FwF22IwnqOvK7Mbs47udYo+1eRi3u/qZXqgfe0sF11zSQSk
YUG7hb0VbYyeSWDpene5v/F7LTilRK/QocN8xswVrjlYArrx2MyJPmCsujNm9PRmB7F1iv3dcmiN
M9kZqbSxxMTfjUwcfWmd6hm5k24TQwX55Ec19ODPSm4F/UPJ+VKEBX4iFLGefqkDdCBxyEk3tNJP
RJW226AgHW8ieG34GRkG5uqs/hHaDB5bf+BS2f6c/KlbQlgf47YpDz3mikIP5l1rtz/jscUt6Lqb
1nWsSySpEpHTmjhRymWPVpNt6+zlMbGXmu/+nNsMdkNIYFGCB65p+0Oc4VdiGkJ+GPFQXSpvhaPZ
N6aU2RoSQHENLf3rMBr3NYrClpSsY9hPOVL8HS3RZuUZ6bPeWvopT8x+3+YwFuJounP9/KkSwGJB
LXDsoHKSsw09yc9oaZSEBg3+tUXY0LjorWAAmIkklxNT3NbPfnhRjuCz0hg70EwSs3X2Eo7l3B1f
2yERCIrMN7/y11bHawdO9xPBo4MglJy21saB3USfpuzZNQJmjekdRe/FvZmis5/snzIdnR31duou
yCx84uoWOeg9L7mvIOKsw0EARRM5e6cRkAVYaZee5qbA3Yx7JPQOVgJeuTCAxkwoeKtqOrvt/VAy
yiiamvg9etBZir5EcDytKA+g9Cr6m25Cw4r36kcFl8yzjJIJZ/mZKO4IwX3+04OK2gyi2rcM6daz
pHPtUfHvm2aCitVjvoeNLGoHi3BNKyhB6sI0gizxBj+hW5ESZnNiC7LoHAWFRtMLGSwNUYN/eG0m
8BQlaQRyDKONl0O1wHnfb5toOLTu+Oa3PlGKxJPvenP4EQAtKhwyC1EHY8N+NWJEdGMDdoqxgk1M
gFVysfc8PozZbqoRIwK5Gl/1dBniue3B1+zkookMFYx7O7UGDnYT6wtewa1ja/qmI70bw9G8nwCO
HUzCLqYW9k/DjwWDB3mka5UbMZEylJpA6/n+4nXsVj+6jhMG0GQIE5EjN5zL8MRPenhTSeakfVWR
6GKClmqdrLi2QJl0PQe6Zgt2oDFGcmFmPxxA15cRClDcHsQQfc/5JeEMToyvsuHoYLHaDSnuK3eJ
kx+c2ty5MihRWhkcRpqBOgINyjBzZS0DB548eueU9yXnGpvXhP8CXjYZqEOOmhx/Q4EI9ZPWmCX6
srDd1bZe7+FFMJ2vgaBopbErGgYMlEGv7AOMQdIjqSPJtgpA1pc51Zkm+T7H4mtTOw9+SB+vRCIL
a6b7UoWzu50WpVId0z6buL5vpZyeNKwsBzvPxmvtm4/ePJToeCd9jf5K+v13C/CMhjQNNt0MDixl
UU9gDj1shHZUnOmhfKPTJG89h266Z7Z7u9Qes8wtP9E7iXx5pJ9AFzGv813gudeqiMjF1rmQQ5UB
Z+NSYJjNoLs0JHnYsajWVeMsQvtIO6cTTfJ0yG4lzK69dGzm+UOIq2FmTB/Q7nzURnlboK1K0pAO
sWkB4Ulpqudc1wSOQ6y6OSfENiKF1rZwNGP3dLRQP+Go7tei1Dl4i6pbmrDhxrRDFJ858SK6HZUX
QYbIrk+Q2XhJdW5iszqrNSC2t3SU9KOhjQwbnWGBJA8TowWJ96kYXrQpQ7meTBdLdvImdDiwZdQe
pnjqjgOXzRVu9Hwfix7H7YRCNEvMo+Muw3aHmi0zx/JgEMiAndu/Tno3buK+pHGDzim2Jv/AheKC
o57AdH+KDo0P9DPu/cOY+Mj6hHMandZcAV6dT23vwGcnRdKDDX/040o8Zy7KK92iEofnO0EIvDVi
ZzuhP+0XEl1XjjFED/eacSLBCXxpilncjRXCBX0KL51pv6LQClYC9/0hGYvHikCVM6acB+mViPty
52Bk941w57sZSt0WWU+1c/PMJwOmAG0PjJY0X9/ZDS6Kmc7WHgTBXGufmcUu70niSQWCKhApjNwQ
HGfDzWDkxW0+XCCsNMCyGJwWecU4YVnMBHK9L/64zU3Sb1HAiMNfnKOl23NZDDqfdCht0ZWqW0Xp
bLKC81lZ5uPJHv3hJFJSeXBF/ed2n0UR/IBl/mCIdOk2kDCUBz9jQQF1DbuyOakFaDSwS2ZvnMF4
vkXoKzA5Wt2vJGrPI0AOaJ9Xn0jzrU9eW70F4O+3ymesJxoSJYtr7SGCE13/ZUBW90YIxzVSHA4d
0lUoeXUvSU5J1s6YYbJS/rsMZXW6Uqt9FsBu05uXcEndpl77yw+s1oaGfG+1Nmnap8pCKNw1voAz
TnC2veiB1Wu8e/o4sTMBcfYfN72/QV1hnu9DbTMuAQfq1XxNEFijVj9u9AhbKQyEd/0SniAYF5wY
axF4oFZr6n/HQL9kBV4gknSpAFC7/M9VX8/yU5Wg0JxCjeI/VmImHtq8bZvR3o/UD5LFXO11fsbX
paFJN3sdOAqZGsz4BfONKihbhK0S314XdptQ56tXC22RQ9uXpJKhQTY1I0af0Adli/aWn0atoY2c
9W2kYZ0fA5J5MVeYi9FTrZVCwhOyRudzxxkcj7koT7bEJlWU3VwcJiLVMOuJA9eF6oR8lg5rjmfo
3YoLt706MT6hhEiFWjkI2krWJ7UGcbw7SBSTnQ4pr1kWai2tW2vbGuNrvzzUF5sWmgyNdayQaudT
axGkGHbQMQe5EKfJWu1tAWMdfas+OD8SOx6s31XsEGYSLUZw5XXvPElzY8jSfRjr9j5IAJ2ohewt
QmutEgNx458GAfxO3TTT0NoQ3cgcOH+SRHSy4y+KcuXXVK5QtZlbZY21v/sOhLrdeVP7qWr/ipr/
LcZdGVAnjE2bxMvgCy5WbC9Y0kSaZVVtq4XanEHxrmSdezkx4UzDo2UiJubuwiTO36kdh5qs3IZ+
9jkMbcAAyoqpPpD6LOM9ZtzkVJkx4RakwZCCrlgInCYQNxl5vrcxtSvXoDLb1xGpwvRfY04lxr1E
iUZgxUQoGaCylnkAi4QDZVMXsb7Kl31dLTimf63hPuezfGyru4W60eup5JIv+fbxPFskiEvUdtsZ
Wf35j1ebG1y5jfgxliOfrbLY795XLfpYnMW7hcXCjXGPsB6VEuf5j0f2DQbqcVmoNfXAfuQ6TPVm
WgeCXcKIu20p7eygtkhEqU9qzTPrzxXtx63aqhNKbVsRICWlZQWRWsuBHhTIDk2Gs+/PkMvaH5tE
Pe49m7PK4DJJXX28vGk22iaxyiU3he9Wfa2eC+tAbarFsNzxsfnHQ8Jiloc+54wul2ORMlPJm2ML
3mr0lg8OBU+m2VZ2i9iDtGYdhr0IAvwRKt7YwSLza7Wi8xY5wKlojRST7I/uYlZA2cmP6C3nJVet
UsatNnPFNYFWEO0z7lVJLr+tzss5z62ZSUdhvweCwUmSSzhLxNsWBq94nSyOdtPuXfKTxAuXvvL0
8e+rzWh5hFpTi7CsXuehM7fGcj7SSpszo7LPf2z7dFBo+Gl79cmq5eSp1nLOn2NvRAfKxPXGwMP7
/tnVnXTJkX5Qg9oMGBWo0FD7W84vHEBhfVCrwI0INHEQjKbLyRenPMfAsqY2x6BmBpotlug2fQsX
co5Sq6qFyVWfcxO9kNOga2BmsWP/fSdcNu2gq05qn5TU3zDwW3e/7d9qlS4qvoEB3oHaLM0w2ae6
fv7tcWrPFoAXdamZu992fvWYj/eo9BKNRLZ4Npb3jTCzMoMmi3EbWe6vf1A9pbFLzH+j7eAzEpjp
4yZEsQAcJD9Fy0EeLmt/bKo7TEgh7x31/7aNFFMsyRr/1Ejp377/vY3y/pRfbRRdp1dCj9GxkbFZ
NtGwH22URez0K8/AMuibuCadUIuLiaCv8pFnILlL2tzqgsFCjG//l/oo0nL+3nsVNu5ZxzYgS1JD
NGjj/L2PErZw5/O6NK/g+yhs1XLLjA8Rm0cwTxB26TqCJ7GOMyw8Id2GOV63SSgvMHPwyxr1k19Q
qO7lonDQfOKDjHqLBq7U8LO1to5KpcZEUxg1LVodUQd6s5Bx77brGn09WIgGRVPAGZoPaFVBno3O
Ey5UqG0xAznY+Hd+U8g9jvo6CZprT4UX4YezmbGiEQ8fxRbGA8AEIdTfuH1A3l5RybMeXQAwVDL8
dqfXEJrE0DNTNfqjaDWB/1sWO2YhzXMb1I/S7J7rVBQvJuHFKHluPNdvIIsP9cbsB/xTVHOBxFe3
oWPg7ZJ1upWB/s3RPAxQCzQxGhysRAZ6cUFHS3MzshFJIveMzj13dpVRqkw/aRaxY0lWb3JDvHRL
/0afz55MD4UflK9F0VBtma5zCfgLL7i+MvLh5IYGUe91AD1WzDCPX4lWRymuozyvZkpwAxRc4jJp
2C7PsAMoWTQCYcW6XL24BABdDtNs7TT0f8hjQwAbkx7nY1aZo3LfFmBpTU5LEfoVHKZFZfFllz8X
3FNdCNjEFNmga+V4t3OfOM3vNvPqdQNSIQ1N+zwknn9DLB0+qnlqJIQ5Apzy5NaqWlCU+TRS3xh+
Os3wOsqsOmj+gr+FkO/lwybqRgcePO6pOk4pDeVpc5x9aycTYBfYM/I1lm9YiAUUhAELVcq4DzdY
i0et3eVNsjXgwJ76LsMW7RD9ZLYCYNqM9KHX9LuyHpKrOdXx1q29q51iP9OcBEEYuKV135/8uyDW
YL8lxD4s300xx9ojvY0yJeAG4V+5w9PGceBO3Z7GJZVXx0jTuxLbMNFM7cV5cA0EXUFT0Gbofsq6
969ELnzNmZPuUW31OyOmXp+6oNH8UrwEFhS5wB0svh7/PAsPOvRAQ4VAOzxmvXljNs16yAIwO0yO
inkwX5LS3UWBc4hqmZy5uq9SxzPPJJ5la9zMM5I/IjutKHjybPw7mBzYbVsB2zYTXI7GZh82Rrb1
9REQDr8ipktvH0ZGve61ZNzYFeJBYQLcGqQAOFi7d/zXB0SXHPNDKskIQLiSJvkLAO3m4hZAPRrz
EWFx91p1+UMa5E/0RvpN0afygK+kIZ3rPAJHOde09Y9TWDMfjrAZTPowP9sRAGAZ1Nob2LurPjSY
7Qhr2JY65xDXJ6RXQ3NrmeKmjqiB+zM4X9izC3+juGaGW2xKek4rx4klDNbQvHEz9xJayM2W09VC
5TDrbUDx5FWk+rUVbvcD3kRxcYR/IfSz31H3lVz//fDcCL6DyQgLnMBtcY00V+zRCL4asgSeUUUj
/bQmoMsBP813qTrYEybwWRtxxnoQQW0n8o9RaaVXE9XCCjEqVKm66bGtaD3aPHL8AI9028oOiRup
ITlq/divhC71fY2YdhNnAxnWvv/cthbO3wwaI7ETa8Yx1pqMFfdUCEY6QTPf8TnbyeSbMGgdgHAE
ZRNnl5CS+/sijeNrLv1j4yziMX5yzYZ3pQ9te+uZ4w9G7vIhCSLsKzGl9XLqz10+MprEoFgJ+wul
Q2vvBtmZcz/FasuvyRolOF3PMzhVywL7LuPVsAFA8LGt1nKGeCkdWqoF7/dPuCn4vthW939svj9S
3YjWnVdSd/22qu4aaSPsmlG/Uy+hHqJu/+MV8WQycU2MJ/fNcBkudjoTWW+e4b6Ey8jxfVUrWFXb
ak09SC0+npM4i3JY3e02EU//uOvjOR+3qWerO8Cy49DuCKOenLSDCbO817//DzT1f6kHvL+depXf
Vt+fpt7lfdX0QP7IhHnr8mH+fGm1rV7j337W95f443Oq54y1j8fbqev1x+t+PK6p+wfkmPnut0+h
nvb+AdUDP9764zv58+Hqgb99OvWc3/7Tj3d8f+ZvL69elBbdYh/665OXNCY2skkXFoTGN62erxaW
XTXMgv745tVdH/9o6QHwTGUNBWF8DWRvvD/h/VEAMcB59UvTOdnYCTpd3sSX17ggx7sI8OK5IUXw
aiw/ZbQBTs5EKSku04Zhc77gm9StH3e1TBX22IPRZPHoj9vVGrDuX6/wce/7qzRBzWv99or0V1dx
ySxlrCjPDlC0lxkswDksgmpVq8D4vW9PEeKpMI/czW835oTiHJPi5f0h6g71PD+cdJA/w62fRB7n
Ac2mJIISDWf+NHPqJzc5db1zlTBfYx7LrGVZq5d5t9mZKBLaNN4YGWij+YYUoXH/cYiW6lRQGqRP
GQZHJNEKaDa5dvCbMQYmhqDxUC72P5zmB2dyC8TZ9CXVSqYciIlyVF0spmVKqhZooYt/u/nxOPU0
fg34LD1aE8fpUACW5xGuzNGCSI/i4mu+gADruqEk4s2UwC1zePUz+6Ggy4Nagf5KuRTBqIkXlJR5
S7VZjcD87TY/TAOsW9M+uSmlE+Fp9slzYpCYY9ctIYa/4I4YRBijFSQmrLKsDw5WEfDFdD0PhoMl
ljW1CeFK3/eET2ujHZ7VYsAQuYZtnq2LXoeXyRU4PzepjRN2+UlV6VEtHHiXxuA7+H6ZlY1/LbpI
+1nqckm9AtC48nwz2kPFv6uHJjpPJtEuE5l71ErcjZ36GIXGZKXJOT9alkfgdq5JwinsItn0M0PH
1ozrTQWp6uTg2jtpqFgR6MRiccvDjaxB3otBr3FhVa96aV9rRiRczvjeYtR+IFCOpGOlxhZLEfj3
Cns1dh3/KMh+n2b95C3tCbr7joXAw9HBRaoaWbyULtXaYNOqpqt1UFXe0SAINtUFrU7mLScgqAZX
LO3XGl4GBlkwDnuKpCf1G7Bngyhh1ku7MaX/ob5/Z/kRhhaOYpXeq1KeWCpijqrv+al5EFWzgEb5
H6aljozbgeqJKimr7RT71YIMP6hanbFUniVthOxA6XVeR5EZrNulOuZlI7XevxbBFLrYFIB7Dhr5
FA6COr75Zf+WExXNtTAmms30IxGH/74Dql3xj9umtks34RjMK3SduL1hVDNm3DWMApfaPNVMVen7
bdt2wgi7OzzFPFpOLqoI/v5xlg+qKt7qI3slzvRsHrAILfuU+nhqh8vmiUPz/XdY7nH9I3YmgFdL
8Ud9YLX2sVC3tQl9wcE1P6uC5Xv5e/nMmqotuUuZSd041qAK+7apNuqoU7uQWvtYqO9AbXI1Ybga
WwclHFcF66DiyqgWH5tTKl6h8gGxmsRdGw2EZZATuMBgl1WTZt+qXwiUqn6t6tWx2quXxR+bNCJ3
mRn46IEpTKta9cdCATzVZkAu957d4uQO5ggZcjB+tGKqtznJXSe1CMFSIcnn9wI75GMJzRGw06CP
Emuryr7q+/voJKjbPjbbND81BvncaCqww0qbph2eMRBexmaiI3umpGug0ooJ1RrIblgFEhL7xDVP
fSCLQ1oWOowcgaw5b5gEQjkwQO5qE71avR5PhmbtYotGvTBuXd8hDqGHHBlNiOTniT5vEor0PJrx
JYjix2Foo23QlCnCP6v+VcZW0dP+ckJ3DWDfy+7xfhRoYtPnPY3rGQjcsJAgOoeMr2DSDmrvQGWS
7MYwfVRyo/dfeil6f+wMDsXsk/WQj7g3ax+VIaFEyOrTt1EvzJNX5/LsLAuNySCxg8lalWZbdVXz
huhEVE0eeB7FPkIHIhHu+rB77kpP2wVYbzZVavqrCt4C9CxdXqhIjgjsEem3Vt7tnab8hCG1Bi/m
aBznKWYBCTdrqrpuUwuijynlU/xzinzbzEZyCEV00MvmaMYGtPgcpRXKL/LEraVhBQuWWvmyrfuF
XHkIwTYebaOlrdOvLd2t1p7LsBmK4eLYYhSNuYyZaqfh84goFvQ3aWb1W6fx7twYhrBb14+DvTeZ
9q7fX90quDmFPAjjjvehMW+uK3GBpo0lsobHMyLJaVtGOkRBZw1BNgDRy1ODk4oW0iKTaHWg+4K8
H3WbuneOsRTVTfsYdpxr5jl48v3U38VtUJwb6+tsaSANmkA/ExTpRLzcCMf6FFU9DZTGgDoPDA5q
dYxfh0gB9Y/RVCAtIDEuhVfc1tQFtgKb5kr7GTa8aFj1nwlpmLaLQcoPBgOdpU3ZEqBQsJwp1QKs
+VLWFj+sBpiuC01rbsQDHVQk/r/1L1QnQ1XWfU9v4eB29tHpbx13jLdxGMLNo9i8zReq+/sDOHqP
if3m9HW3a2PEZT3EQCwu7qIGg+K8fLawJKFBjAOoe5vrSLMs+ow2UU+RZZN2nGam+YWAqedAa2cm
2zNJSI7O12Mnz21o08xIfKgaTjTBpsjdDYnca7fl6qC+HWxfi28sMizoTIW3zhYlM5PN7KTWXCVE
/rjRW+7RGsIRNBHu1e3GcpZVax8L9TD747lqW71qEuXhHiXOWT34t8epVWHYGLdt++f7c9VtpFcS
GCGSdS6/JSIjYADk4mYo2mBjTZa2aWT8AF94vnqzntyDVZ4P8XAfYwjfmgbB0Mh2KKERO2r6JgAM
QH5yAp48ZEAeJmM7E4S86caFzTxDwp1n2B+jXb4EXb7PXH1LyQL/Y9ghZc4DYwXWwd8E9Xim0Vd/
80e0gkPpfSky310VMIiATVbO2mo6rP4WNUlNJHAi+1m7R6L2TY/3o2taXxrTFSvUXP6tEwb11dc1
fZ0n0fTm1NFlHgv7yaD2daDERDxqL/sviXZW9+O+RCuiDzD4/don/rt7skdMa1bYEG6f+c4NHdvm
Jm/g2i8llzd0l/e54YtLQGoTnMQIoMY8oCFd7oRuqY9d8tZ4SbrrZrs8AkDPn+pwvlGvyrfGrh5J
6+pFyOckdWEYr7xd62qvmH0BEpW1cZKWn2yzCZoEsJH5rhDJKhq9+bXSEXvluewOFXE8z0MZHtWH
mNpBWxdNZF7KpiLwIidQzGe8fufa9f/l7jyWHFeybPsrbTVHGRwag55QiyBDZKScwCLFhdYaX/+W
O+teZkVXvfdq2hMYQIIIBgkC7ufsvTaX+ZnU+0Bvgmd3icW5n6KZ6hrvdqGmsPhO+iXXmmXvTp3Y
i6yPvsA026h31c8R1OHEIYLeRQRrpwgQb59OiJYp7mLzaQhn8VCYc3g75AwTfJhs49NcIEoqoQHR
Ee/GrzkKJvXKqMSF1LWmSeqam35AF/1NPa5n4G/yMAArNOcmVKWOLGf5yZD+dvVIiPtIZbAkb6qB
rqs54Zs93r5gq+Z0ipvWOQ4jTsU4XV7UAccKwd9ge901gopzLUsvun2Btld8NHQUzzXKXkjDfXoS
dkJugvxI9PbsR8b4DXJ1R/PdDA6G7tofFyN7UEddIqxi6hQjDTN4VKedeqFV6z+oRhsvlj7H58hD
bqbefiEYXoKd+hRDrRC5jnKgJosbCbf/nIQUWP3ZLH4UQEqsJDI+T95S75goh6cwaaZnUtDQY8k9
kEIcbUdLvmiEn4L0aupTxQXpudVskhP0vPwBkA+gZDx/6ePC30YmIptIVkdF6RzwYXPPksdBDLyb
rCz6ymjL2Cah6Z2EH7RP5NBS2pTHsWPYnaM2fM1ooW81184ZPxSYkpswphXLHmEumfRD8LX13Wqb
VjmOvkiIR8rE+Vr9lQa6eQvt9Fs4G3zdgcGNHjTIo45A8XYMBx5U3tnet6V2/c1UieShKKlDZ9Ey
3PboSe8YlqV981rbBM5jkYiHCv9qB3BA1F+ZuAb4ifeWld60KWgDPrROVF1dsuluh/CHgwPr+EHt
oFcwWkFXxZeugzvELQJ4lPx3XJJgk9n9PvROzj3dxQ4FuYtTUOCxomv3I/vHGypFtJms0byY1lhe
Mv4W4MpRfKeueXs/NWj6XtOiawAC7SGOu35Tm1b2PdfO6i+JpSIUkgbxtQLr8dAHkb7BX2i8DdZn
tUMrs0savSYeTczVg9XmzqYLO/1a9nw9w0CZWquan7R0KEWOnf7ihlHFvQ3sRb4Uw8sCW3Y1CKf+
2eJ4yJzeeqvNHLRbzDFqzs9zwXsk5QkeDlkcL7ej+dGHyivtTzAzNODDTnp28WNfOZlQfuNyfPP4
stSuqQnwlais+sUureFQpgFA0rK0X0qHhobapSgnwKxG82a5YwIeSqZ3Cmsk7Q6MjDFU9WeIm09q
V349rz2uhk+UVvAX8JM4QdqPHkEcWIx8CKIwibOw5H9sMqldOZ2jPQsCqQ8MnojQdUx8syEl6YJR
/s+cs1L3B+0b5lrM+ptMa0MUbpN17kJv2sZgzz9bi3VVHw/Rl58GvYk/WW1X78jJgcEdF83j1Go6
8mrAmIv1We259EC6+0GIZ9Kh/MM4Y/bshuY89XX/YXTR/Krd5jDblpY/A/7F2zr0nX1BmBI9TL1O
jyxwoy9Ln17U/+JX/hd96M2PLmDo3QL36JTquv4oXEALMWWbH2K4qA+oZia3CpeleQZllB7p1s/7
Lg3tD/GApEbtEjjhzqNd9S3ALrTxDH+8uAb51YEliq0dt90XkYuz2pVK3VscFdwnc2xLbpDle4FM
8OgUvvdMliEM3sq0fvR5QxO/0b7CgQg2Y0eYCArs6Iq2K0bumnXfc+95Bp78Y5Jwo8F3tUcz1w3c
Ghawy3LoATLNF3WsqNP/0LDyvdJfcNHE99OhX7h1uyGEY941CSixf5jmQHyBJDtsFyeazslShI95
S+rv7RjyTanNngC8q6dzMtFCJ+hMvky+Xu1mhqf/3d5AU5jG/72lPf7X5dcU/yj/9l+/CgQJ8/Hn
f//NuL3sz7a2Lo1+pMbiOtIdx9JpIo+/2u6//6YJ3ccdaLqWT8PaclFD/tXlNl35Ih2agG+6kLmk
cfAf7kBT/N00yDLyTIG/jx+69590uT3/vVnQBzYubGb5Nt1R38Z8+E/ckBq31jKGRfIgM72pH+A/
N1G3EexBZqMnmxnIWVDUGX5NLCc54pilxFrT8mAVgbXc1pH9w4L2vzXth3Jk/txGznhbmJjnT4Hh
WVstn7/lgqqCCeTp5Bc1iiC1WngI27dqtQ8KRETyebVIXdSfGo3Um3SllEXJyqyf6rwnfU/OitVC
EEIjNbZsI6wvjnH+U6l4lH5HLVw5+L9v9lQxEE9pDIPlREEpd5SLETb9n4bGbrEqLBbuvOmULk1W
e5Tk576p1nwxrgmJWBBzMqMN5eKOSlVrdm/hbbPscyqLTJOspqmFQrWOmq3tlrh9UA9hcJrWc0jM
QT3MSNVIvWXpqKLcUJYvmYAWHAzg/CFIUOC6rboIlI/p9GJXDaVwU4bZ1FLHpxZqM5GxBYKiaEM4
yXima92tlhZg32xrycQootxkYM+QfwebpRp+dvn8pPWEWztLUaxAeiKW7x+bBPb43A572DBUKsFR
Y8GLu302Da9BlOwFlrmD8PLXPsLcXEWERZHLs5/deqtXSfiE9qYGcrkUKeUKudYT4rPnJvAWpOnW
NbV424wWsQxpqsls13xbjksGrB1kMioIZTlVXxPJbh+zpauD5UJK4yf1/XFBjxkVW17TPVnl6Mj4
ClRaY5+AJGcGRn/c+dXhswX4A2OX8xm2nlxD8/aPtftjJkBEqeD98xm1z33z/jr1mE59GXEebolm
7isMY3++7P9xmPdPq8OGRmTzlct3dns+PWMQan57r7Z6c+/eg9r8zx9rKnr+aQFy9H6AvAE2eN9U
a+qxIUuWvUayOTGZ7/7U7SN49zG925yKBDpgT9lLvRjRWLVvkJoSw4i2Sv6+1KL4azNV0qv7tnq6
KRL8n+o16pnbTvdXWoQXzp0brSOjq0nG/Z+HfffY/c9DF6XI8O5ptXnf5/5uig5nqYYsbqN2UU/8
q/3ux9PC3t81qf9wf+j+0vtj9//t/ljaGo+NQxv49u8ajvuxZKK/+60j2JaNjhacS+RvLcHfVlUf
UZvDx6QXYmeoNqEuCIJy4FjcWrX3o937k/em4a19qbZ/a2/OwO8PHc67e4vxfpj7Y7/1PtUbuR1B
Pa+273u+e6zMJ+OYNnp5HKX4vwq+QS2RhaVOlphQ6076bTvOmEuiE+Gp31ZVfzHL5GX0/VNVf8Dz
uFcV+tiVF4tZlifjmGTFe8W5UbeE33YK1a73avR9V1Xl7R1L7ObUviZSyqkyjFS9XS1aEXOFFgBn
SKppn9Vjaj+1ZrdS5HvfVi++b94PoxKe1Gakg5P1C0wuyhrxziRhlz5hwd4iwwP/ck90GMThE5V4
JFHYcoX+ffGvHutS7pFNeJNqq37Iveej1lLVFFHPhGI6ENQg9lOX+tDIZfLW7IGwFEV8fb/z7XXq
UU391Akj3iWYlbEbMn5Qi36gKkjO1bDuoj+T2m5GCaloV2vqiZuroio/682Ejk2miamF4erIKorE
8La2H36Z5Edltrjlqxb+cqjX43ZC5LCyhAkVmP7WxpasVZX4c1+ox6LS/q4Xk9hShlww3YAUGuSi
sPl/CxzorXQhKKuCWku6ABFsid5HWrBGuRBTNyvBeYQLRl/DCyUtyFpe0CBYqzkpmVPKs0Z9v6oh
kwULJ4x6sFfnji29E9l5wbfL603kOmnhkNUNIQFtsvyIlNQ/sICm4W1DLaRbOCd866TWIrv5xxr4
s3Kb9mVMd5Y291p1jIzFonivOkg6zagTSiB9NcoMDW+u24OBksmewF1+UI1APHU2tnfXXdt2g73F
J/GDGaFWwAnXO+JRmY60WJ5PGTkP25hZ9HryyAIyUBR4k4bRX/ZILTV6U92Oe4/j9qDavnuvi8Vn
nFcZBASY5RRAjZXb9+fV2u3Be98kyzRnZxjd5XZIKXja+EECy1ozP3iCWKmJgjSdR9n+VE4GtZDJ
ieR8mQeRHxwR2kfVS1SLf9laVC+674OOksbAu93v+zRObcFJ1oO1amyqxdJLqY1a5Syj2Xrvwb9/
fnZCHYgbNoR3+6gd/z8eU7vc/op6SRCPP0MffJPaui/u/+owUffHAemv1T+lPq37v/tuU/2jqba3
l+dO3pDuCyGFSffNUApaAqlVEWQqmg12n0AJg0p1N7vvqNYmJSq6v+b+9O2wcWYWh3cPQiLgU333
Z9U+//YxhzH82szMnQNyY2U0jNfVAjUsh3q/qrYLqWz5l3u2tuyb//vnfzvo+11/276t/vanJ2Pi
V6f1zu3Q/+N5tesSl9R2BbyNf/XGf3v0X/+l+5tOZ/E6+1Wy++0dqNX7Lr8dQj3zfls9+NvLb8//
9h7AOlstTR0ME8Zvi+yvzbxMtlatzQe1x/3x+wtcS4dqvGTUqv48BuhG42TYWW5KiuM/DtxnUGLV
PuUsm0IxvWGmt2qhmozgwbGGJdLQp1bVg+rprKuYDd/3VGtRRtTbTP4ZluG/nnawnetr9fxvhyOT
qz0ZY4UZQa2q529/SW0nzfK6wJPcUUHHynV/uVr77Zj3t6SOrp7m637RBOnVIoeyPjTGJ/Vbuf8i
1KYVYss53H4XzpDA4b/vBa3E3RAgRtdeTnrHoWE6TBI7y1G2sO8Lr+iitV/0Os7E2uJWJFuJqrOo
FtpAcR8yNnapfEltnagrVv1fTW/DocMIxU1N/mawtzIblmO2+2Y+7ZLkZHtesZ+l47L1om8Mdqgg
zCaV1Lb/NffWT6rfJPHWe7J+wo0tPlA+JxioH76Ag8nPcYukqwP7IonbWzW3TjlM6Z99GuxbbHm0
oP95QU8IvVUM+M4Kua1ofZGcyWHboKxngBul5skxuZk7nbtO66RhdtgD9nA+ynRs257OuLSxdjNE
5dwRTZ5tPVgTi2Zv6Es/3ueuqhShZrGgZkeUsAQS+uMg/pfX2SzbwcXx760jj80vtOT/VGO7veTP
Gptw/m45jg/tynNsw5TAqz9rbIb1d9uxbRCSwsHKLz0cfzpJnL8DcXNs3B0G5g7TvztJLPF3YjBA
RQHTvZlR/pMamwDo9c5JYlsmb8HGaWWY2FYUvPc3QGja9ks69n4MVASSJPGIhcwZdjKQfqDogNUC
Ci/7T7SYgtPi47vCH/rRm+Kf8EvbtRdbBYaPfypjqSIXKUsPk2OLTTaZT6oGpRaNmRIgVMJnVMIt
W9p9JyJ4d2LSLhCqDdROLEq3T4gMSAzCW5utPzT10RHEzHURMKokcxxkc4tHCzFyd206IKgjTvrQ
m8M5oH6cZFrwVCNk2HWm/wkFA9dLe0390H1y/E0TjvNTX9fxc+rlR5KnrmLyAEy2oAX7tDkWg/k9
BggK4ZFOjjU6JIuNxa5WlxtV01E/U7WmKm+OMX2qRpkcXDqPJu6/vZ3Z13TQUzplsK8AYfwEsvVD
l+LEKcMNjvqPCb2cTFjeRLrMQAJ3E/S7Qoz2GX29ffaHyaRg96b8BbVU06DhKdYh/43GRUhqK0y5
uNnm/lrD9/o6pV0qK/MYP0NHO3TIeEjECc9IOrrNQpbAqiBIS/3U1f8ANtU5gGvE6OKFy1r9c7pU
DGmU7baDUhGV2euIrCiR+iJaMgT5lJ7BmCN1T14f2ZseQVKMMIlO0i6VSiVYNMZKl+qlXAmZBqlp
EoODuknDXQuC94SJ7hjSuN4XWEcYC3VlxSTHQSEltVKBVE25aQ2ELPR2Rh66e0Zz4mj6XA3lNV99
9O++ifu3U0rNFvPZP0xEXDoIHikAxDLuTRUpouTiqsU0Wc2WZtgv3UV9sOpHUq0deIq9FJI58seg
1u6LSU7gjIzYJGu2GRjKirBcqH/o3SYFwhqITkCUkCH8VYRNcrlZLW+rJPA9jVyl17EwQA4xAF3k
3Eat3TeFfGxxG+vg5RLfwHeu6s1q7b5QJ4PaXOap3gi7Hf7hE5UngrsUKFZU6JX6raqzg5yRL2Ye
A+eSgkj10d0X98dMqSMERzvK+5CqI2dqXq1qyCqHSz1DpT7YeFKfqOrHqqZ8Lyyr33muxI2AgEAy
ScWjIUvFjZJFCjnL+W0bApmDVZu50bhsPVkMj6x+WrZN9hamzIO7obQ22ECmVZ52y8n0BBxduVCb
amH4TKassNJWuf01YbokyIaohiI9MB0mJHuSAlzDo7U2SUsvTUZWMUAVELm6Mwmjn72SuCPgAUBb
yEvyTPMVV32+G2/qSPmm8MMzjCfBj89YvUshr4RqYf61pjb9luxlv9H3SgetRNNG0Br7PIkv3CCg
jBTimEqdlpOTuoRLN9zidKWrb7HQNYRbsMPi3WJNX+K88TF9RtHJWj7yyaZiHZJjeKLai7sq8ilt
8IPfBZH9pWo7zD0uzroEPrB6i7X8tiO0CavJMQgQlL8l9cQQJ3n9xdX9+jiPtYN1dUxe57lb+EXr
II2WZ+IFAMOQBbvth/aaLNP3rtGstamNFFCHhzhEfyLvdKC8gp8xGdjHpa4EQXQdISvNh8xDcxem
/SfdqgGBjiZjTf8tRxC9Wcb8mUwFv8lOca4/jHmc7Qpg6UQPIRFeymXTj4mPuCW7VJ5b7L1p+jrh
ghVT+jW0Sv9I1CbRiLkHUrFaQErLU2GaHk1QaWvR61+DWQTbEuLzGjX4NTZIBisTLz0ZBXMVEmtJ
V+C/Q1RUIVdiHis1fKQ8FQ9ZRb2fO1r8YJFbu7icTWF+6Ume1I1qOcc2CIrUio/Qgi6inj54kXRI
2gG28tyVYT496J2e+5vtTYfaHolYHPsTHfhk1UwRApR0/jQ1EVmnCfF+XlT8TE0LkIvX/9B0iGwg
wNyt6dEaRiq/0H95DjwNWIo/fIyXOt0jZnjUEq87hvM47EgzgL5DJhrV0+jRNBPz7LZ2jnDII2zM
XIUE+2E3zp2tHaDHtitQLoZFQPhcnrXGJ5aTgtzantp63/ZpTkkq6GgsM9wMx8cyTIytTYcEeS7m
9SYm42zCWToQS7bpzZ4qUeIJruFIGRvLNHcmNoS1l6e/ZrGQeO3Pr302P4KPHF/Jw0Q8ZhKiVZru
dgL8vtNJEJodnTKIMPqDkQTVrq44KD3yp45MkBVf/ESWUKpdAYfy4vBnNGdkH2VatiE/s98XQf5x
qroJgFgidqK0vpWEquzGRUPfi70hcrrwac6qs9l5+m5pKC9rjXbtnZQ0jdFr130+oCK0SYkdk6bd
2VY/w8pEF+H14uJVdkX+cBtyF9Hr75lThatF8L5is892Bo7HteeZn0dvHfXn0tcrokCMYxkNG12P
f6a4cin1Bgs9Su3SD8ZaQGRaD9zPD93ED4ie2ldoWfCjAImC4qrFUSvItjMzf2ukjnbhzfx04fSs
BkNoWwFZ2lp+isJ8cvPgGeTAJc34TIld/db57VePwJpg8i9jKcGj/G5JaqdVmoTXUdpujcw94HQW
6yjl1xlFkUuTDfRRLtA/uYG2m8tgZdgh+Mai+pjOybG3tVOPhWDnWFqPE5BZN6z2zUgIKlEt0afS
8X9kRsLtRA/FxtNt7UoUPFa5ZO/KTNpMAKYDUIYPF5EqUrf+yV8M5oOgaxkZjD9CmVGfZkFyWDKb
5OAj2SGfx1Y34DpYXyeHeZ8Lr9CZPnZxRsatZv2RNq79XDSvcKCISwinrRt26bEBJEw+SGGcClyE
jpUEByRoqOLsNAcJfmjojjwZqf+BN/oUx2G/brWxhnSIBlBSB3LnVzKbX5YqNOgM6g+mHnhbSwdd
FppQMyPr2gvGloME8oBG1FZNrmuXHH/0ysvis27Wf1QEVIENQsRcZg4pTILio0nc2pIb9bZp3O+T
HTwmmo8aRa8vcUC6YzlESCdT8dD109Wc23jdF+mz4aYvjQ5IpR26V6vfmESfZR1paBHZb42MeQrt
cjoCxBOrVLQLp0psrxuPICgu/SHCQDI0avD3MFnazyOomU31GJew4hwHTNxszQLVVLY30x5MqW2+
2fY3c46DcxNgELcjUo90fvVdjaowT9MnTNM+0KWwWwtG3oh2hh7xo7tob0sBALsvvkRhzEh8sWJa
tyZ7+Z8jD91MH9NSWyzsutEIRajSz9qUYivG2LJlUv+T+mh35INAqJ08VkBffczoTwu27ExbR3hI
kWDF4IEqbkda7NKHBV42ltO8MTEIn4YJZpNZEc/FHfs8C4q4cdBfuZfCO+vJ2ICtJYJY26Bp5YOl
sDxCNFvlelwCxkiY5ujDFo4U+a0RvJxRtrIVZkZtqzUFb1GbYwv8c9YYksnpy92lct/klljsxrb4
NFkVw++8SLYswF/KRDhlnlELVa5+t1n2k30MpxO5DNna5G5C0sL8wTQbctsSjFLKK+T2rrep6rhe
KZMKwToZsyQa363TN3uSvj9ORfbRLPV5p/ntvIVixOBGkNjRZ9GPUDI17uAeRe9JpokRsMcw6FDw
LeU1BSGX+PqN0cYkY9O1vHkkUOF3SCgHYPRR/KCoNsU8vKWhNiMYzo/xSCSdergRiDZcYzjk8GzN
sp5BayzziTnGTIyGTUfDJExOAYJQmfyccR5sPUWroqNgHwf9vZVD2TuMMCdeyfQv92qwqhrnVUE8
muPbtzaBaht0FhmmW9U28GGU7dLcfVTtqRwiI/+sorNI2sm9mSVkHyPYWXJQP6YdzQzlzeDaBQdN
Z2CI0zmbMNSRV0QQqSU+2Gb5KcCUfuAuAgVw0sNLONSXxcqtVysM1onpPWl5ycldCu0xceOffWSm
+3os3fPc9uXOq+DXBF0yXT25CKLu15I52S6z3ZmwyVyCm5kfLVHv48AehIb1Wf8WFwyfhANdbK6g
tw3VOgctCKySUySKKUDNY+6QVD4fAmJFyY513nro9g/1QGc7isNr4VdMTXNUDCnKLsZtY7trG+MN
F6NsOJUvxAnl1QetLtcohj+LLglfHU8jBb4i043ZuLaySG7/OAROenIMEJzW8MdMRsSlE/D/idOB
WSnnizBqrK1lD/ykXdE8RjK9FusY40+97PdNYp858zyuq1wynVgU/CrLxcHvZyNR16LpYvjz85S1
F4ryV74I/1BmMmNO/DLbJr1a9RH+oLkaae9uTGj4q5FbPGhEJ9/lrVvuWn8mUqGK58cEv8hOOMF6
SAXRu+U0ke1s6itjIqWNiGGA//ZMpp/WETtt1GscMFsMFvlZC/PmODXeJiis5kq0ALnxJYnLFdK8
FQEMyQUtqrfTx+aXPVM08DEjueuuXroL6ucFzZv11MZeeUZ/nq8SjZlM3vLWbexoyAgFkSi4yhjf
0/7TlzNSnGM7ePrr7BJPYGeGcXTK9mdtLBl9yLQ8kNaz04bI2pISGZN0NfArF/PT6LtfXM96ivpJ
HOdlAjBs28/JFJFPjtwZ2tk3rZjNp26uhytgrHXhFtrF1s1g71O6jLsl25dIv1Yzc6xnEwZ2PNvT
JmfUQnZdjZiyyM60FRnPecg+u3JLgBjsJRPyoIDmyZUNImpvivoRdi6m+0eEaQ82ZdFrYmhULdP5
YE35jw7WCjXkLGFKmiRXwyOLvMDP85zWYXEYuEmPLJg1zw/uZJx0RhTbAeL8emlI5WuyL7OXMD0p
+V4ze0o2UQ9QvB9hgkct+Ykd/9EK2wqZpEk17Ikl8ld5zbshBQJ6+dLu22U213qK1nNuSJpN0T8Z
FB0OfZ18Lh0mskvaPWBp0NLg2Qr1l5oqzYHDwtfGr8hdnswwrXH3RZkSLkivVqRT+mjE7TYiPunB
CyZzO+fWyRXtc4r75AGkwPig1piiGOtUw6XpOE0B186GN88wlXkP8dnj7COxXS5aFGaU7l+GJAk3
4KOSM/lF+kYrCfLiZgQadh52Vhn3AN/Brcok5J1EgyXjsCVXpSP/2D9Zee18SNM+ehHhtPpco3ny
u/JHhsB+D0023Ghh8tj7j1M36hddDB+jKdBf9OIretbkqSTMvB4AUwxOSfui8LCQNN/JnMNY7DTw
PHwdNYuRL8exzf0VbGLGZGDJHtsszB+9KkqvWfsdWWy2nsh5OkadG75WC4jWrPaOdcMhsqT8OYqH
DM/QOiyIX8ubbthlYVNedcveJ8MsVpHMPKNI/+aC+XjwieQloBFmfyJQGOSkW2ypdcCrK7WffeWS
2W25+EkL51PalMPBtpIPfec3VxHZMktOvKoLbbu0L6FNXUML7fEqkpzp/ZzuVe+8KxrSV/P5ZOkZ
J0IfLcCJBfDmMbz0trGDJZZDeUBhbTdf20A0J9C+z67ni0tccgZ2AX6yCnKujfJ2O1tUIehWaKs5
m6qd6/ofudBkRzEbR6bAuAia7DKH/rTpHLCjQda5++OCCnGbkHqzKUfaRGQ87zIPHkiue5CCuUZy
xnxJLSa7zdBd4tYQJDv5Yp+kg7mhauysSlzrO2C2SNwJJaEdi9gZYNeLrKZOMHsS90fnjGhMnC2/
qfYQO9gRxzKW53C5D4vv1kh6UV8Ph7DEBTyJ7wwxxkNazHBNbbwbSVQcsU3gdetBxxYppmUtnvZF
XR78zP2VMGz/aDG672tmkZGmORdhY8aCKDMX81viZvY6cPgpOcNMCBb6Tm4rRvAxveS+fUxiJ7sO
aWk/M7weSDpIE1jo+JM1fSrXyJ7/aBd494XTdQx1I/jgju0C60YpGJQMsEESvdYm0cnLrAEFGLEa
Toa363LH2k5xjFvBYACLorzaKGRiPULLHRvjqoZi8GqWVWETEdOXsIYyz9lETYkf2jY/ksxzsrq+
2NikDlJqCEcoyWG64Vb2MIRx+GCPE9nOM8UYBusdFKWjHaBidBb7Qgw4uvMAwFy85Puwz35Mzexv
8nl4cTvjU+YY3dnUwEUnfXfCl40HcGnAp2TV0UNegXi+x58zvlnjEp3HrOb6NAvYsWmcPw5LtRGh
j9MIYTd2UI8xZ9RsdJEuJ9c/F3rZXESLEQEW2OiQzmB7w/yBkLx92ibjgVIUfX/fHbZlS8JbFGfR
NbMlEsla0p3P9LWO9VUjIm3dV/kfDUTaZOX545vdVC8xnpCtXacDsppA8Ydflzk1KWtqySrF6HLx
QVkhc8EDES/BFkJ3dFwY/iBp8pm1Gh+YSf0xLPr04LYd04wS035ZEgvcGZRNDPM4LsVWn7V4E6a5
xT0DAoLZUejoDdvcVih5z+Rp7Hw8K6T9YPjB7zk9omd/dKy3Lkn6z1afcGdbMmDpXvsDI2gkCFnq
ruCEqUQVtn0uWhxuujU8140+k8CN0y8RVrC300bbWFVD+bMVLwU3urDO/YdwiD7PpPydRiDYK8Sy
0OqDsj7neoQm2CKOgvuMfmFyxP1wysptZETwtPpMI0VVh9jlt80hF+OhEiRSFPKENRtjQwgi7vlq
ulh+q+3Tovqi116DdjmJzi7vftIIg8C4YmwGymaHbAneiA2uPuJR30CP4CIrg3zIqt0vlRZ+SILi
MLY251hB/0MkqF+X1iv3tocC0cevMuajtcmY2m5zPbSJpiNtIQqaiZYF7b90HMzD6BfDOWrA0XKb
1zZBZwImlH+lpXJLHsXCjbRkMO+hU0rzBK1pZ4tXMw4jXGXtuPZo1jB9qPtTnGAcwaxEihCojqE1
DlHMCDWtsXyF1ylr7HOTNoQP1iokMnsWWjzu/JEvwPU7GySgjK7uIWXRbavXHk3YI8bLNWnGmWQb
yDgDggRro4X2TbfZammJD9GU0ApyxbFzyh+GzaBIDF63J+g2uDo+JYmsFuGBUdHOHEM+Efjr23jx
KB1jXznapcd8Da7zhhrksHFHUtmjQiv26oMWUQqOWMxXrUaoagb62a0YB8dnd+BOtBQxqUh4mTsn
fwhit3kWOgnPFemueNwpdX3TLBDwhVe+6ihYiepE+ZWEOH9mZEFlTvZ3tgiuskQhBJNFRTHvFyj0
lFEfxjb9YpHkubfzxXwI8tzf13P+vcvTZqXPvnvwBz2jHlnQOTGLh9hhcBFQXsWm1iTncgSkpnKc
JjqWx9St9COxPWe/TB65J4dnD+HkxcmtLUKm8grifAcLOt5XU8zE0A5fAmqbl0Lnkxq/xEU8Pnhp
h+UvMOut5XXOCewVk7RSe7GTxD2rhdcMCYdrkjVphXC0q4r8mBGQkhcyhKxzr9lDZHMvRuwUF/5t
D1bGo5U4X22IaMdAbnVu8nXifDgzqR8o4HMtGE3nc+5qxbXu9fIKIeClCqfmnMQd6YXMWbduOm0r
Yx5xcbKYwFdlRf/iD8xUiylpHmvrU+X6/dmyy3rD5MEgybvL1kuN7TvNkppoDJEcSz8dN0UmnoxI
mz7oCxT6dF6STTwtxAhaAns+X9w6aiv3qPWJt451a1fZNCyHpYn3scfY1efatYZtl5zSfMF6xO+3
LKfv1oAN2uBLvZIds8aMQDR42HtrC48dR+1/jJNtPSechj635A9DQPhrpl+1sBRX5rzHBcfiQ+2k
awuX0LnIjpaMR/NJr98hgdPhCPSPFAgB04TxTH3bSsnrYthoU7jNZr+/eDBENJObAVPTVValmyK1
m2OVcxHOM627+BMzFipOT17HSWQOTcow86FvipoYRETG9mhsssp8HW3jXDW1t8cCFBO2HeDTrzua
J7WfPqbz8Li44QBSNdm3KanGFmGZRyR+1GmGGS1fKYnAwHbFbJGrRFTOzMVzPeW0eIjgjbeC/HK8
zeXA9cPndz04f8RJ80tHc7/3C+97NLunsR3ya9llNWX3lkCNoO63drNcG7OMCBwzcURQnMb/l2n7
eZq6vZVxq0+YNu1GGTPSF3W1i7Vq79Wu2ERG2H/K7eYB8A7xPSTrobpxq/2ci3ilZ2N0trPuBWxZ
tR5KcAbTxDC98vrXKvC9Bwq4pC1zL8kCGBBxLAjz690jMsOyrZFrzLZ5ZM7NydEze5vtfp/b1HbF
Ujfc13DxdbX33E2Up0Y7JUlI06wNvD5GPaDRKeW0v8xwkg4/ycK1y4N0Upg6N5m2bz8XTvlVn0vy
vOcR+iMjW2miV/9H7xG1aS4uKeIFJ3AcZocRG3TkDf2WSB6NttvjEnxyJivcDVq9cAl0KBD7dG5d
Gk+nsrNeq/RMyO/0BQxmvBkbK99pdn+69fIVlOUvQ8m7x8Kgf43qothRzaXYm8taEnE6Pc3cEt8c
EtMyAo4PJn1N86nYaH6fcSWQtkApzRGFnq8zyX69bScA+GhahWRv+fpp9keKrKT5bsQYMXy3rOmU
dOCIYysegKaGz2Hvh4hRITTcHTOMocaDaKKN3sdIE/T8LTc9XLO6dvCb/8PdmSzHjWxb9lee1RzX
0DqAsqoaRB8M9q3ECUyiKPSto//6WvDIl5SY92Va1fBNQkCQVCDQup+z99o3SYNUIVyw3cMi+dEz
311BfoSNhIv8IkQbtaktAg+SpEUYvLxEWXIdtMS/apRqLuQEBcIeObkJMCpPQdowU3bMOy4WkjBF
/ezMMBM6MmYhbwSEaSYZFmKa/jnuRo8yhjCq6jRxhbik2h8zSJkUoWfIb4vM2MXSceHPPHnN2Z9B
r/tPRkLYV5gQWeNbC+xtgYkDlSV9KNWClfom6kUZp7KlyPfxnmaZyQ4F9tOnPnRgMUoCbYjGFja9
+uZqqVz49B+rasklGAkoEJ0kpoeMghfKvVry/lxSq9Gyr0rTfMQucx3V6ODyCigLN3aIC04UIOni
xS8Qr2XIeTf9Qu1VLw5Pr+PcwFxaUEGzx3yPvAIWq4zOp3pRq7PJYDRJSn9l5+Nl76XTSYazzjiA
nbFs27zUNKnnLzIM7AvQVlLuzlTVaRrTrWDAm1gN8z4v2stK/2IsKi+FINZ0yqepqpcqIZjvOs+d
TyRyQ2f5TCRWSykmjIuoyJydbJMb9RaNxBE7+HO7fB0ojX+8IM9bAKKZteqX6+ds2YIqmJcTKnOt
8lezqMmJpGhGhmi/yghmvfh46a3ysjOXgI5FDmY55BcIVRGmOWhsfStJD1ovKCNS1MQ4fmt7qbH7
b+6fFEsU/X+t67oumzb6j823tGw/gYHVH/6h7vIFCi7Ld0jyQUX113xFW3i+bjoes//FXPmf6i68
lbqOJowGm6k7gIL/dFDazr98UpoxVuqmZy1h6f9P6i7X+p0TbHu+a1uusEy2ECmiMo3+Gr1u+14l
xeialwDJlkq3eqGBZIH4teZ9rLvm/gPa/RnijWQFlbQOKq3XCrFRYqOpsYh7QR/T57ZxLJXWPWuW
2Ndhsla0TCluZipPQUkKmyU/gayEG3XLVS/D4On5IbZ6/0gfSulIgHHWxdmqqNYdMzhZpH3su5Db
e814oVvn90Vvhus5yp+x+KOgtO4pLumHor+GKDCDuYu3YjKcY0DnXgOaWSTMn0VdPXHdP+b60F0O
Q37UBnPrp1zdYkqrXRLRsXZDD2mV7d0NcXKyAxq1ANxKsvXKU01iwAaYcQcXCrklWo5NOFESL3Oe
KVFRv1nktlKTcW8rS3ypvfRe1uHdpLcvmVO7G9MhVNnK6P54MwBRusd7LaafIpzgsi5ktW5j/6eg
xIowkzDIpOQNj/JOxbiLzD8vH67s1tG22uy81Pl046TFnWHFr04loNcgmlhQ8wBKssOs3wtdo5vQ
vdJRZSJsm8NmpD6Rj7jjlv+wjeTL6CAaiXEUjTT/nJzHRDqM00rSm9/lceXvXWckjL7sGVoX96VW
Gmui2BmR8AhG0Be1xWsVsldHlwjXFEYdE+75FMXN18rzHoOpfjBqRorSffIj41l6ZD6FQ3Lwc3Hl
I8DwU+Jd3frOhFSngfNLbQApUACHoaGKG9Y/yGYYV6VV/PDs1YiTDBxVsM1EcWyH4W0YmLtbah5E
yHJKUESxnWV2EUgHAVaMYaJiDh+P+CiCVeqKY6OTiiaZpdFcd5B/2PVPk8IoiUMzqB94J6vwzndN
GqrGu5NxtLLqkbwqDCvFUnmMnJ851UsnEScISlSY3XZciYEAsJkvrSXOxicnfjW5HSdeE73GQ81z
GiUZTA/0DG65iuuMesvgf6+cLCMgrbkpii+DTmaFX8XNGrM+fg+nfDBeUpNdhTaL2Z8tduA2Lq3R
3y3nU6WXh1L37kJjkqtMB1RDG+A2zo7FoN2ks00pQFxorrgx+0murdkhxT0m9qecsCen04/ZGK8z
QQc25CHUeboOVIBOd+fwl0Z+14wT3Gc9fSaU7sUq/OuWMJx1p0/bMMZGM+QdbYTK/GG3OtbbC7c1
inWdQgivvOTgkAK6tr2o5IQwaGRVT84gflA2azZpbhJ/GQwUcLMHT7dnKNHJ0Z/R5HgUlniI1xvT
ii+0fljXtSDtStq3hcv0ps6CayerD3mYvtR+May79NBY0l7rE5MtM74iqetxSKnqZT6pkgVnMqUz
SnYie66gP6yYuAi0NEw1hnVbJYfmYeg9DrILh5okr2Ei2Zlg402HqgL9eMgw28K5pJ9gTNH8uSEH
S197qcmQrJp+8gFf89i+1SJ8lWkTf2c4cdTpTwBgfghE8p3leCUHcfA0zV+NCdt7pDGUQkxKLuM6
vI+gUqHJ7sl7JXJhWDOK50CZHtnUdjoCoMgJmYN6kk+MAtMiuZGG12/C+mfSanSG6NQ1j22jAw2v
kEUYXNN9Yt120VXWMPaJM3knrPh5cShrMvBXgLyPg4ZsVS+HW7OY7t1uj9zG5fRKXnvLgyAoxU/p
tYSctymjRW08iUx/8BNOZipq9cZth3fduQ786TCGHgX9+B0g6yIsGu4p5UdsZPsI1K1b2ZMJGW0u
om1EKdmbeaREXfDQR/2btMp7vepfx4qNtObi2oahSKqfv+ebb4j7u4384jgkQ7F1u/ybNjZPxmBt
etN+KpkIIG7xELQz0ymAbmT6fcBDwO2nn4ZZgLar93ac/BzD4pSM804zK6QmIU8T+MxgmUvoZv4G
Ww6JphYW/LramiVVmhgOvdOT0AgIm//e9FzSRQOiVFJLP2SoohDh7msKTG8i4V7RRbeJ57zNE2W5
MfL4T2Jm5142bZ2C+98MzWOFH/867u1TmBUHDBMvQay/uwEK5tJmuDjbzKps9zIwiVIch5OLDI2m
63yLOOE06kD3mf+zTRWB3lTdzCWzArV+eK8vidl5e2lZBMjmt3YelOwzeC+0FrZNh/6vtNcmDKcs
K+6yPnsPk4WjhA0f5fA3zxr1ReF4C2F+HS9X1whpiKwfJphR9D47M7peWp1wVZl2UxaiZbqxtFch
E2+VSv9QUyEEsNVv0rToqNi4114RvPUFlk1poLIo5u+tGT6PY3xPutW67Bk3t11t0UjA0Spd/UsR
tN7OWVLwNG86jjW0atftj4iQLkctvZ0ihhNDsHZAAuIVCjaQGfa6M98b5NWv6gTcDIyFRlB8aFP7
Ck8YBdk23Q+JOFQDmkLHfRnRza2Xs903K2MP4d7ahMm0C0fzazjE4TqU1ncY43f9EEKjS/Z+/qWI
9IM7je/+2AJ+cK+ywXpCf/iAfTJcuWP3NXGDdj97THMobHbEIq9KTd7X8EGXW8Ox9Q8Gvg/m+uWd
tfCfKMV7pNyvCJZD7kutvBG3htmQ78kvecWjX/s7WaUU7U167HHyXM2ciDpSvErkJ/gz3cZ1Ku53
o4OUw633JT1FCv/6QAuC86YvY5ThVLMgqUQ0HusvzpDXK2b89Ip1ztwimBb4EIXFUufpxhli2Q0d
nOwgKhsNsw3pjg2u4vmJSs6pQb3JEf8aG318TGbxI0rNvXDrbJMM2nd8B966cm4cUKdoiqyrNovE
StbZawtyfl9Wyd6T1p68II+IyFTfDWGNPwqjL0JIc9N1xNRWcfEoKi5xkdffLGjpBd3aVdPU74ia
0p1XP1mp7m+TaogokmeXVct4KCg1Lgfrqey5XKPKeybbiajrpxhMH/C94CVNRYRwrPlKs/hmEkjF
wzK5F3nwTrY2XGlKQqObzJtmeoGvQJi4TcKDHnO/GdqVlY/frarK1maoX1fW97k0VvaQPRp+Za3c
r/k1Wd+MBQw4S03GHTG35SNYFApkuf6iafqCbeVMCMBM9JI/0UvvZaxKVC2Gu9J7Sp/cMSk4jLSM
uqFflYJgXKt/MLzqzfFvLV9/HRzvh4wWIL+kESw9c+XbydVEmqFZlk+BH42rLtJvJaXYVTIDjLSi
ZmXSo0MyZG+AlSGL98IbMzp0dnbs9JjxURp+zaz0e1KH3+p0vo6s5J5S2TXt4isUdz46T/1kSTjB
knyyGTgbjcJkBXQHXhst4nyuH2bPei00cSoduqlGlj10mbgsDb6jhINKiMgOfuDtUIYvqMwmghAo
etUW913SDLn9bbTCftTMiKQGWmsNiusNodtfnGQOuHlVtwEDa75Kh9CMlvFmSHgIReFN6ZjDivBM
3zw4WfqjMIwW8BFsazqXuje9JaSR6yGlssYtsp236EKlc2JErtm5t4qJAVmu83oIHmPiB8ExorUM
ovhKp3KKTob0Q7e/Ky2qHonkBjdF2T31fj67DfkAB5tv2gffQjt6FHTjV1oRWGtnKnicyfIlpbq8
E/VbIe37RKsp7WbRt9EbMHD1P6aufTcRpzDS/h77BUhAnX0VBcl9p9ngjzsc6X6/7+02ORhBd2+Y
RIQ6wyXR6ydhLgD6sHntQukx7mh2cbnH0lnJJDkQsfHFTPJTUNc/o5ZH7GRkr4NJzcWggTAyoJ/N
9M4Ah7r2Gu8tamkx6cVwZegpxd7epT4kvreZWAeF223ndHngjWue42UHpiwcGkl3Lj96QjP3k17z
+O8e7NL7bhEPzbjX23PDJTl4ZRouTTvdZvzfkag8eeMbN5x7i9BdP7gbKrQLISy+NtkGJenYlDDS
xaVxR7WOsFa/XFKaaLcmT6NdPE5hyON/HeROtqbVsnSUfBSnOn0cAMEnBgQ7jHfOqnbGY+zNsFA6
8wbo3s0Q6DcmjRLwrfLY1vTD6FSvYy/f9WZ3WZfDg9kM0VrrS5SG5sbT/Tc7nO6lRa5F09W302A8
65X3NaiSSw2iIZcuF5jXg9WGMJNJwck75OtBM499zDXVpuIH/b27VPP2zYi9Mp3jy6jgDlX7z6YR
IBaXkAytWEcE5to3DcXitDWeUzfaCs/Z1wGJ7yiIDokLPy94TIaFqJ0to1ob1a9IeADGA1ms8VUn
m2gXW2O3eMUP1sQ9yvdbGtdfg8Foj6BngP5GxTZ61HSBTcelDy0nL7igiWQN6D2D3H2y7OiZBI51
ObjXSCpWYdWt2zJ770wMBnV/WQA/M/v3OAp+hPPwhQLV9y4Sz6HNeNv3Lph/39qV+7NOK9Tk4PRc
gmXGqArWkhFS5CNuN5w3UuiOhjFeNvHNCCBgGwbl3oPcQKFyb1jdoTYZLIw52rGOWBTS4Qvyh8rq
kfL2RZuIhd/CpNbX6waiavYtrxdLVzRqzPiir1FzY6cScl/FYx7S+GUbp/fmbEmC6KL3xLN3Xfjo
8NwzxfatGzDgjnbsHkhROcc0Ki51+hHbCNQgRMNmxFv1kzyv91HFuT7O+ZQfimogDREYUrd4KxUj
ww9vorgejm3R11u/qn6ov8tGIKV0McINzWf0aOrNcvn4IvAT+g+0mD/eGyuz26PmitBxd2B5F+2g
omb3qPSmNbI29GPA8RRAWb0MXGm0TkgeKURSokoaiIIHikhaeuTJrbaYSkI/XtytevjaD7hgfYWg
QMWc79pUPiiivEi9G/LDRzTsqhgzxOnRGYgLWsAFmUtsWhvF7eYDAUJYsIkbVIYb1Bu/EsEr5WpT
byoONHmUwcHipPUXTwtMrv/koKv1UguLDQb62tBqHt7Iidfqa2VSs2dyazC/nBfVb7sKnR4v/Kvz
4hLcLAqxZL+xEfgZxnUgl2HdC16o85477yV6MKvSySZwpOwQtVfSxR4mW4Oqy/KeOiZqX6sl9d75
dFDr6gXlfMZYPzrUpDa3qF/UgT8jVdSu+Tgb1E+aEdA9+YXzRu0KtZGmshrjyyGHvaXcMTn193ZE
qCqz6Lx/7cLt561mW7vcDxzOOkogBXYMK9oVi3GlNaf7X0DtiXD3M+nnYVgD9dGZA+FvkZhQKO1A
llyI9L988OdFF5QA2d6k1KjfPB+9OEJAimvRPFPhFQW+a7RywWFuxvssS+Pzzh0p9wGm+LhqPNMl
ClXtvM970Kqj6zLee9osd1ZEn3+bYFTWOuSoH3uYS+TCdBdD9HJA1SaVen+bN1hRxsUv1gf1TSZm
fVfpS1ypzLnQBxOtxvI91f+j/lIt/Zfv+V2FypLHzUadCX2SUUvAgqc22RwFTobAXKmTQZ0+yy+I
euYX7KXfHk4HJZIeO2dAfQSSpiM916UsFSjE8n/5uaQOHoMImaRfICZSn60+Um3tnFx5DN0YGpai
OZ7PJPWNF3uVWv14r3Tt7XJHcsyZiHi3HnaRm9264ZIuqs489fJxtf5yip4X1c9nyqAHf6mDLDv7
/Cdt5Oy151YWu/NRLepQ7s2wOSowkPpF9fXUknpPrYbLWaj3PY2JlN3kxjv1M1ud7Oo3Pv7+8ymo
1tVRU0vnv1Hr58VPP1ern947n7ZVLQRXwPJlCO+idJzZx7CS3SozD0aZEdHbIx1R39P0idANTbky
J3OX4MDxHMlsaLnfDKTjbYV7U8ztnUumZlBi5c0YBurlqh3Su8JDw9J0JyXhp9Z4Vyzp7mO3Mnyz
pUaU6s3BAn5f1Vp30CY6NuoF2nl70RiNIP16edPNPMABlR4OG7d0odSZgbH2ChqVqaj5ifr9f79Y
eDiZBs98SPGSHTPxiCYQAdfyAt+Ep4BaD0wBM1gtdiYi/BivIDkFQ7jDHxOe1A/CkAeFoDuJNKMj
6oPH0gcH/GP1473RGtnFigN+XlQ/+oVK/vlXP//8jBBfPige3fJgN2YyXjpjM+/Ub37+9fP/rEjl
v3zI+aN/eePjUz/+l3/33senq59iJ38tgsYL95Z0tp9++PH354/7d1z1eUGTVXH7dP7vPnaOWv94
+WVTP/6blhLYasAlvvn4KNiOB4MgC5p86CdVjOovi2NMoqeZI+ntAqwff7ZflKVXvaj31JLqy6hV
Oaa7jgCCPQ3pmPHT0oKpF8KkepnUm2GKnUmOYbilaM5jRDl7FWjyl3XU+2JNoYpBqLrvK8e3evHV
fU+xH/wGT0hpGXeqM+PkA897BaDQecBtHcmkhq4hN/I5oaYhXPJnlhucN9TJBRq7ZflsjG/TJUsn
9bbMl8FUEF8R6dsP9qSOTaqMC3FwVcC3igpX9mC1ri/BzWoVwslrTu9g++EIVkse+LwhmhsqlXFI
WBBQxZCpDbnKBXp1ZN44NhdugbeYtqs/lz691zS6yywUDb5cHN7tkm2tXobFkH5+L9HHfYouSV8c
8csv9LZv76OaseRyPJWrWy2pdurHe7GK9HDQhkxTUhxls8QYOQjiL8bZX6BLy/FX66Ixn4MSUbVq
r6nuW0xnBIPOcpg/unFT1RCgbWKwU423ehncqSV1pD+9h6lPUhis3xL1eD934M7L6kD3BTU1sN9r
dTjVIVZHT70I9Sg6ry8PMTEz9AIkeFDNuFgvYQWpxSmnI8I9mSZ1GtfvfVxVW3UEz4KMjyOq3kyK
ktosY9VOYafmqJF7wV1eWzxW9uL+DhQzVK2Tq5RgFc6enAUUmvVtOZyqMmmPk/hKODpCB6V2+PPl
371HBeagxdLYqz69as6rl7agDCCXwPGP96Ylpj0JqS77emBDhaB3P8ffrdCvjtQgnS1qoi+OscTU
qeMUqkOkFoGLPgVmGO3OhNePI6EOzMfRiVDMrjV3mtbqEHy8uMuT62P1fFEiUNymU/quDoM6QP/u
UCkczFCa1SGk3KUOSiX8nV3lhKYvlNfzIVJXnpf0zrqYBloiEQS2fqmoT+50INEiA32zSEiW0fkR
2OrKYhRKMyGt3gI6CVsld1HSEPTPCEnU+nnRD11UxxHzZ7UL9WU/nvf3sqRWsQIxd4xpgFEURfgJ
5U6m3ou6Qaorxp9IOFirxfO1BFIcjwv1s8qjNS2Qfa0tjj4Oce4MkWaYZES5YH11olvGAjjeOTJ9
+em8sAMCiPBbMVfP6lxShNnShjX7saqW1HuOptF4YAChzrRo2Q3a8n/8t1ZEWEJ4f6uIeInlGxja
+DfYzR9/9YccwhP/8nTKWCiY/tQ8/AG78c1/eZ6BI9a3LSQ5wG0+5BAApdE62J7BT0zANmzGH0Bp
EpVt3wI54Ajb1D2fLfw//+tt/J/he3nLCBDyjvy0/h8FYb08SFr5v/+HYf2GukEMgVLDsXTTtvjv
DGGxDb+KIUxDj9LOicTJ53Z/oNI/3tjtvYPl7ODU47RDnQP5nDIGcgLrWITVAreftrFr6fvOHq5+
EZT8sXm/bc6Crz5v9cLiPm8OaG3dB3Kte2RL/745YAHNyqxyKptEg2ymKkKOYL71aAxpQX7zq6Ba
o8GngdJXNwMpnOcT9Lfd8+vn/07X/uPjbeAS8ITouX4G//iJmKVvuvapGYOvJfq/B1RdB8FkghDD
INsOos3xobeXEkHR/h+++7KrP313ThXOFccRuks98ffv3kRDFHapYZ/SfHC+lQHuG4F8hMAK+jxN
bD6iIj3NSLJKd+YiTn6IPEPhQYU0AWjFAJAggDDSIxJ35Hz4h40jHPwvG2fg/IBurkMyJ6z7t/Nk
wMsw6VpjnzJ6vNtE1l/pR0MjqAMDS2GsMQZCaBnaOKgWo4AW5/usw7CV9uZDVmrTsZCrehi93d9v
F/j0v2wXVwMTE0cYnvCW6/XX8xcKq8zdMbZPUR/Ye0Z+IxWRSt9Qm/qpp2n4BBFzb5mZRqiyPWxk
1jsXaPycC8RO8T49yMQ2D5bEE5/VExyf1t1petCtBxcjmI7Dxe839tg1D7h1TXQNNiKZkBCZQYw/
RNSIu678Cp8XdXlqH+J5qjcYSctX0fpPGhiJey2tbrnIUrQexUZvE+NOgAkgvo7QVzycXRj8lBgo
7+j28GiQnnWMEverJswXHRLI5d/vLQNG1qejKHQuK6F7hitcPC+/7y3cDkGXhYF9gj+n70IsLrh9
jHbDTFliTw3i1TzWyZqoFuaTRfNWEuS5/v/dEMPgzmNwpXNBfcLY05nVs2ia7BP5NIRQ6tFVrgfW
/dyN+8psH6Y53TvVJFEe2ce2zY/EA42Pf78z/nrmwHKwPUD6rg7kyyE74NczJ26rRhNgGk59EP3U
zAMRnzx+u+lo+z4Sx2THMfqn29tf77Z8pgBt5PMvj4RPZ6veJza+psw+WbpzGJvS2WjSfChD77YM
cm2X+Dhdcwf7Z7s04Gf3SkcS3NSG9dw0zj9cOuZf7zcCn7FrmMLCVWt4n04GesMGKVKGdSpxdpbp
YF1afnvlZQBWk8xHxT29OS4OI/LXYgJUqF/NfXEFJHQ+SowcGyuqjKuujRhKUeuggj5huBfZvaUX
zrGcEjQ0TRocvba8zBu8RGnJzdsgwoXLrVv9/cE0/3rnpm/Lc4zaCAvm5zM7MA0zwHVtU0SA21LM
VXCD94kKyhjl+zHRV/WiQK80qa3rpaqSSafbBhhOAAXW93JeQrdoMFddWuy82bXWFha7TVlF/bEb
rFPvmBrezXBL14RsqNzIt4t1F85h6O4yl1pYK1J80pWM98rI9Pdf7y+SRc4X27YgPyynq6t/ulzS
zKfrn1acN6lTHxB1EWOqs7lD0aHH67906N63f/+RxnL+//44EjyNyEUyXIYh5ufrg8DVpmwIMKSN
jbUpD8PpFoHWrVFhhvedxqdgiQw4yizvpF48ExPsj7Qu8n94KBu/P3t40Nu27uuubzNCcf96pVYR
fZy6rrSLNkgJ+TP0B5sy9t4VYbrGaT7uzSGhnOp5uKpCzboyJTq6EDPWwTNlt/dJSgzDJnwojL75
h4e28/sdddk212M0xqBvOURgA3+/i1SozUwB0eOi9pdsoszFe9sm67TP6XYhIUTmRDYu23aFrFSe
DBxmFcluN8tzhYB6c2vWOFLC3tJOgxNjmRrjg9OH1s7w61MaOP6+KTmNyTxzD0T2bX1GZeDEJKRM
eNmrZHJwKU7BaTQ653Kss3BxPxvXXiywlbYeyVJ2cKejAKtCD58ZssC2gf+DqEWnvaXrK28Z96UR
ZNU8HXd1U+ZbhkfpZppjc4NWfGtopP6g/9Zvh0NslOXp788zDuHvZ5rD0NflGc6Fi0nNEoz+ft+H
eIUTLPCWfRGGBt0JR6BEiuZdGQttJ4r8xlo09hl2pk2itagD2fZ1KUSyZoQW5SslqFdGg1ofC+DV
GI31ha2RW1N6TDRx1obH7ZDsGHa95nZ+nJMU58tolygrRutiSoRF2LG4Gwc93mdpCmWcAvmGHt86
RYeIn1km+0EM13WI3TwPYRUJzZUXET3WdQOkGuXTwuNWhatEUboVr06tj0kGiIu4k5WuelOVC2U9
mBuUiQTYYYpgbkl0/SmOKGF5MSSzYTwEdBCvi2HG/9zlJ5PMF2LURLtjeMApNCzIyNFazxPwcMAe
d6K16EFZAMHi4gXLUn+cI9SqnnPPfS06LMOiJutfp3jckikoHyKzrnACEoHm19q4rgRhbqmziA1y
+7blHnoD8qHc9PVMO1evhiPj/32dRPIyl2gVKyeEUWNliDsn6V8CB6Y7RWIpR88cL0gfDdb1nOEq
GCuGPXDGL1BdrJPaBKaWLSdwB8gFVZbkIfyQgQEuki+Wg3uTbqXRtdnG7ePxUhIztp4H/aXsw/DY
Gc63jiBhwJZIZmcNLn5JFuleurAHRlfXIA/11sUOXpe1sqvYPjr9ddxZ4kr6yZ4MxP5UNHKdtb77
MISzjyYlQE7atnt/DsTFNE9PyWLcA5t2AA0aHXWoR4isaAlEfr3NXEnWThnjYDTQIbsR4CyamnJF
UZKikIxesYLf2F5xyIMY/7LJMR8sBvJtdy/SPr0MskKAJgogJiSZyzA+erTT2r2LCGPB8sfAI8+b
/TAKuCge6qO4yH5KIcN7NKM/A90Mttie8m0fZT7M/pbBrJORqhI+pxWloJJ7TdwV0XUb5Iv5xfO+
EKUYrpLiqk4G97R0bfYMVLt1GrjQGTJ88eE0NY8dLidKnvtOC9aWJ6d7L4/2ThmN15ojyH+One2M
pGMjOK2Php8269bVjK1XXZv1YkLOnPnAuWZtyqZjPGNwbCx/6RObhcellA2bOuyq8xlOZXLb5gFn
qs+SUQc//biRp3Iuf/ikwqx8fy5vB6+85k4G4yqa/X2IVWPtSB3YX0fzX8rvGpfGU2B9TYrhHtW6
eYlxGkU5M+l9FdnJaSj6Kw38GNLj+kFa4T60h+C2xbKVTJI8ziQ3SLl7j8kd2zp50+wk4X14Efvy
iCOJ8HIXK16Cd0XgqL+bkvqbbY3y0Ei/Osgw+xbIhAAA4SORsutbviAkp6Rxj4EZfLP9YDq1eflT
s/vhKuwM8u1KC2UYR3WFwSV+hK5wORbxBfkS07MdPDQm+oKw69wfYEHmProvTUI0K4+BN3lTzY0s
0s0scpIEdPA2ov7pDwZYWEd+k1lb39huv3hgv4coXy6KbpJbJ7XQ0MTNl1g/kmvqvsBnf42NALiL
E92IkrprGIQ45zw/vSKfFjG2a13QPIJXULo5JjtugWiBeSp02XVnN9Ne1zhaeg4M0Ndh/hSullyW
tfbcMB3eO2TArZtMAqXzy7ecIQVySfR6hlHdVmkoj/iMLvMyDq7MiM6LORcP+hgFO+Fbx16bXyNn
srZJPbkrQ3OzY93bm6DuX9H7JF0uMTJKl8iTVRNiXUKy0BniEj/AYZLBVeKP8s7yd0XgmTvR9t3a
dlDNy6Gk7itbpqGlaTwW7iFcQBudYfV01PKnxqZjoxlp8Fzb9jv5rdPKw57PNJot6YvOussqBJ2Y
oHxMTLh98eQhBsRQtUEsCQ3P0jBmuMjNmmxeGUH9QpAmWjE7bJDadONl3vuP0VTHXG/93hoN+0aL
xHZEqbWpRzmurMKZHsPLUe8ZXdu6XLmI8GIcta89htfBSMKdgWAdn4JzlLLWjn1r3GLd5M/t7jKQ
0rvS5qum9xDGLrPEgpnxzmzRXCZNg2AaXn65b7oCoT3CeMaLD7NEhgjatT763J3uUizlZTFujdxz
TlM63xZtwy4zi36XgyTd6ol8pDjmnsLcKyFl+a9BLsp7QEPFOmkTAmOHATWmOVovvW30u4r4UCSs
+daaU54QpnwnM4X2w2D1xyKg0KwxG0Lfhfm0KPcDcwb4ejbQX5GOnCTmXUgC8Fo4zCV8M4i4dFNn
64rWBrKSPbramF1a8nLqGxyIZd1tVpIW9qmbK2aL1XiLzhWLWhXiNg6cy8rUnvzGsFeBhgQJ4puz
H7uKaXza8MxvXI1Qau4povEAdGiILnTXujGHtMMgIXdmPfhfajl96bO4OWCo7jAD1V+1mmF2ONlK
3SG2OtgFuit6cEjngOLYMrnw7EH+mBL8OC1B0qe0BK/YjVSNarv4mUsr2niaY13WkXvXihoejIQX
5bfVuMs7zLF9ixveMmc+zg+36CZ2WdVEp0za9SY0mvJCc3aVOxJFHzF/sRBc6zPBB2WkoXgFirbz
LIT8USqOwzQyu7TaDeb/fh/Phr4bgS5oo52gnxxx/jUJoaRJQojE0DmMg0pm/zb1G2NBK9SeduGM
WFBixNfrZu4HINd7vWBK7LuTy3y8R8la0ikGrX3TlHWNujyJV4kdLZ0JQz+ZfXYNkQY6kzW9xggM
s9bcN9GkXY0S7lWadNcyEPEmMFKfZBH/OqktCn1zVe7HwoKX0VLyMvGP8fDHf9mOBeYJ6GKMk1Pv
EJAzBDquHFCcmA2GWKLeQbkGBN5DnZoyCg6rutbQhC+fCAuo21cijlep8zULjeEyCXwd4kdL9q+Z
OJfkrQLYyLG529mFlbf2GquLc4yiwtsGcDCvRp7ge0tIjAwNIctNpuHtFcZ2mP13AoZ+RmU/HKVn
v/aF+FFVCdNdW98WQdJuDF//jsk0ZkqS42bU+tuezFcU0VBLiOjbVY3VbINmvtQt6FOiY6Jit19N
zT+240mbOL9zo3q3HePV8k2uLgjpcA+Ibxtjnh32W4lieGv3+ZeuTKNDj4VrqxPKLA1xP8J63QWe
IzZ1Eb0KcVqKYWNkRXt3ka0azs8RLQ7gzPy753YvjkyPri52Ih79TVXmIYM4ZzejGV81s3wYuWT/
L2Pnsdy6lmbpV+noObJhNlxEdw0IelIS5aUzQcgdeGDDbZin7w/Mm3nzZlRX9URH5ogSKXLjN2t9
a9O6ZYJ45FfryWxXjOhfpkIB/xi7Qw7ea9sQO0qsWhGEsXEjahTfKm1vNBPKq14uRI9u6z2pAeRG
M1ovHv9OBn+2oZt+2WPmbJN4BOtSRxCsSFmNVPWhF9NHb6T7fjK+SJhGRcS6I0fwNURrzDYiEFLs
i+ZF61F7F5lPJBQpq0Fjf5u5jbA4a/JNatQzCe7ZauSPUQkChDwfkEwlUZ/L0b6dFB7voe4khXFG
4pCEKlSmGn8WXA+o+BaaRnmv9DpI3KnfGBap7pYGzlMGmT4lPDwwu5ok27BPOte4ytdZ6qS4X6IG
PkJN9eusK6B28EEFqO+kuq1S0W2gOmFQ9HgoukfEPATf16Y6rH12+GtdoAltF6wqkuxL1Kl8q+Zx
bzgTda9CcOpE9ia2Jc1O1+7xm3CRDUuG4na2kRos6YIg8NUsIdgYadcE9YgBHPbMhqav6pKBWjaP
g9RPupUz39XZrWZl732m/yriwtsKZ3SCrtcCyy7vNBf0d6h3xJxyoNOprakRva3fJv0ac+Wqr5Mf
Ot69KONu04iwXKtGvHBhuFCLfouZBd6A4YEUcLmm7hzWQnPvPQx/O7MVW6uxISXN9UNektZKFk29
IfthS4W+GqGWFhW2sH7klHP1vdTqH3TDCSLRDGiXfG3Yyq18RklAEykrIyDqVWQ+6jGnRVH0GITd
6oRGEO+TlT3SVRznAU+9K0vM8iFM68iaOMcIh+5lsk5bZGRctEgN7t1iF2bfXmz/QJrgmmHpgD2n
dDeN7lMS1tMmq2MuBGmIhCkGLxVFZ92wcJN0JjgWT9UBPf59IbPbxBseJEUw50cn6Cn9L6VxVKqG
MT1rH5Qs2Oc87WusAfUp+9EaxIy8PXwGv/RtyQI8Xs/gvHCxytWJWtfmdvShTRiOEcwVcvuo4vLT
dpBPjf7TKi9zjqp38LGHZ1AQNCcAFMR817aqNSDfgSiiz1ybFjtf1O4z85ugAPSllbKxFeaBq9Ub
Yyrbc+VFq6Ez3pVpN4HT5eeIQjDIcrUvXb+CcihdTtoxfp13Xd3eeiEWonDwwbWJ9t40uU0tlPHy
iwB74l60OmYBpUIA+gBL1TYTsrktHEAEnnuPZKhdO5ZdrHBvHG3n3W4MHdtsNd5Nah+mJB9bKWHm
qYoxp7k8xjx1PR7/7NZUEVQ8g3ZcMKzaAJg8enQTHBWfya8KtslKjONHnuA80ZDpFp7J1aW3/BVL
4K6lzrcL6CsN0iH4FnRc0YOAFrqSGUauEFrKpo2cc9pwdYUCTMiq+2oZTTDWOxU1xh7Wwcp11Edj
v+Vm9635GeXJAgUFNoeHcB214tRaCUrvpLGALRnnpOkh/updt9b67CiGeO8WBBjo8rcRcTz3I06U
wacdtr2g8/LbiKtcaBZIqnznonUTbk7At5Bk073rYJ81df9hSPDmt6U6MwIdHsEmohQhjhAeNlMi
GM/NxvbQUQ4ayDBDJ6/aADAUWJNPEoz4xcRTPzahBTvP9PAcqT7fG5FHcooa9W2vldo6J2sxqGv4
Pe6QoPmo6h/b94wbx4HwxTF8JK4UzBvIEIDA2Mn0Ct+bGLFdRF56e30vH8v0No6KizXF8+HPz7ed
gHc6kwAjnCqho9I9tJy8Lq4fXt/QlGAAcREyb6QFZbYXyEJG2L87lSPIlBbeGapZNR3rEO3y8rnm
+rmpi7/jsohR8Tcgnk2Mg2ATj24dR7fXN/Y/31tARcEYTbh4I+/ZGpw3kVtq3zukV/PYDv4hjrQz
Ox8+dIf6nEm8IQCZJf7BbVQn5kYmufyVbyvZSxIJc/TViRpoEyeMYa5aUtEzxEKF/ouuGHG5MQ/b
BTaaOfwJjSWKTX63JY4xL0u7oA3VvYewkQQirtYi20oNqZCPjgZ6qAEileu37rhH7pICMdzbuPwY
bd80NjJK1aVryK4ZB2ch1q6jfRP5dp5FjLE5Yj5mc5nJ7P4xTaM7yLf6Ds7Mlpu9YygTBclMN+cb
eIdWbGmzLUIFH6TehITd+gDy6axpT37jMIAwIeBpi2XGGFtU/3W8Lmym1AEjUQbpjdscMCzGD56h
zq1pxRe07pmRxDcD8RNjwkTUah11Xk7KYYI9mdgRZW2ZWqBFB5uBSAuBKaMbrOYWXl7ue6dR9t3Z
a2t9NfflHXl1862M8mrHRWrcYSDA8kKw+4PdG3us3pggkCgdWn20T3kxf08gbx7ZXpAP3sVnz6u1
fQPOckWMtn/n9JjL2uZez1x/31BawKU23EeDHI51iA1qrYF+PcGNv2tt8JR5lA9EH6Kjz7IJ+vPQ
jTu39KloJC/RuI6O+gJJGpFraBrG7bbDqqbaONk1pqouOqMyzFn4/wq/PYfpvHHN4ZVYZvKRHN0+
t2X56NT1nY2X5Fw1MIBq17kZZAK11FykZJHp7bhuDjunvpR664Io84x7O37Icq/eDGESvaq2uPWk
EX9WctsRDoDZJXHRdOKq1cxObXi1vFdanu9JNAeUMtZa4E55s6/c59TtON6HEegmdxX3z7YZuQ5E
fUJiQXrITVGd7Lj6auqmvRN5lexn5eH4wvLgmvb4y1fuy2yaMHkaozhx1+OdLEwCy8cIhbN1pFDN
do0nHDoU4ZxG6DcuzW0m/OhmmC54HlxejUO0YSVJZqYknQkFUxiwERxWrd1MD5LyvoM7eqqi6tWs
Cj1IRowuLkiXs1eXj/6E71Cr6q3ncP3vurw4VwXzkwjiVjf60Wsjww/NM5OjU3kPE/GRZwQXz0Zu
GydjNGcYCWl+lLP2rE9x9WDgOaXdBj5ZGyK4Np9mVUeHTjk3TIqiS99G8GyQVAWZFdW7gvnhjdSV
fpOL1Lhp9bxasY/FbgbLdlpdP3n9PwPo2BvvERMpRi6nvY+FHj8OQ9bCXHKYv0+UAAFYIvJOi+5e
+aI7cClEWwtAr173FfTiaiGrFg7EG78QpQK3zCbA6gemI2W0c70nQ2rNUaSMMeYKX2pZwb6m/dkP
g/NEHDLO1qaYkPAChmAsupND7a88kx04vzp7LXPQDzKlfc5DE1hU5i7P44d4Nt7AHaVDCIA9hx8p
rOzc6rrib4D3fZKYWrQII5VVUnpyYOn0oWDeV1bCq5HflkOOqA0EX1R2XrLHxJoFRRV/J1bFRXVa
m6K8YZ0vVnVil9sCu0Lf3Pk0ZCvoDIBp6iz+shxUkfMSBAIeM8DO4++9VjOPwuydgx69SNVPx+sb
XkcPs0i/hOZxknpjzbHLqGVeMg77YYmTWd6rxmWGL1Oz3ZQLKT5dwkd0mv61b4XAmV1YGky4eVRy
j5FmPFfDUcFipxo7zkabnJRalnL0/Tgs7b7S1gpyhT0AoneikRxIFIc0GMxPPOvslLw2dI5mHbf5
Fn3nobBidwWdKV+UkpK1jvM4Dc5XGwGxhum1nK/G01CP9k4Z8n5o8I6PHNeb0R7vEmR7+4W/EbY8
zJZKISsSQREJzq/WGuj++/QYWy01ntXB5O1/ilqMB1e0J20GvedQqq+dwj5kGdPoOqp+202mnTj9
90zh5MrqBSI5b5dIWr7JsYZd2ZNM4kn/Wc5ucp+gRPPs6KcXtXOsJn7jEQndRnWcjrRkSH2b6MYA
s7aShS+DVEupssrF71OFqNHjTZTDWqs5OXHLhtMxrkdsTYBgGTRlG70rKA4ZRaz0zH+xlGZC+9Qe
x0ZfJiArV4ucje8y3PeiLmJP5t/pGQMqP29+KXpJ6KkM1g3YUa7iyZ1OocKFtoEqX6/mVkdcnBc8
3ikhgENWI2phDDaZ05G2Ezt/Ol8sgieGsd0x5d9FjniQrLQCe8Y0Qe5DOgNQs6GWbPp0Ed4KJ94V
BKQbtoTJS00CpzMPDBcuRahZ2IxxpGl5cwPwqDjko7FmeYvjQOY7VgokZRTS2ZjjF6M5jW6NkZ5D
Gcp80Y3od3BGfesMiYrcZYRbLyOfseg2sfxwMzO+jcd7SHxiP2f6xUC+uUM507Im9m6TQliHygS8
0Gs9vuqhByjasMY2UmiATbRhGKJWZVKsY3wCJ+X03DcvpqqD1VZK56cWRb91/ezeos+m8cEKrFWv
DheGbQR+wTPEPrTD98LXicoz/CFgOBARkDDbq4pzKZhBJW5GF0MOfTU3xjIFgDaW5upeZWG4NeRn
yzB872DpqGI/ZP76EAmVrzuScxpH+wEGSfZW6CG2zetfCXqeleZTXIucVVrt0gclsYvYUootB8Rz
bBSPEIWiTeSE74Df53WqPDBrDVOCoUXXkHHs75qSPU1XuPtctzaYWl7CKHr3G7h40pqggTtetJ6m
xFhXPijrkm4VkjzXxJBlqhWu0aTCUSvHfDPTt7etZd66U/pCJhsbj6x5SJv+ax47noq/h4RqoWbt
ZCaDPIVQajgptl7KUCTBnqq/gUVkhJ/U4L0yFMXSg5fpq2RDjPcatgyAOeSc4/Dly2XEwUZ6PZA5
kzZ1sdOqiDKdLIhUx3ckuOItZOUaWDi4vYTcKOvZJv1gPbT5C4Y9CF9UVsT2UDT7RCasksKp11nu
3M+a+DVhMuE88AA2JOVmckS18U2rwZfWDuspXGyc1vL01n7b6UQIW1PnQIaAUzOcZuRhnGoRWjuW
r5zxE/yaOuTl4bXfOuFO65Fgl1WXxnJt9gYpSgyBAJMGvksBPisGGbqHi3l+Jh7g3p+9HQrnbt92
g36sJa5EKabxovRTuhSSDL8aLg8JO1Km2izixgYJmJE+jrTwp6FaW2jn1hOl99HyU2pSx19gIXm6
5li14frV4mgnDc+gen4nJqV7TpPYvnNiddfDFr8323Dv4yF8ygOPxWoTNs55yDkTQg3XP1yBdDvo
FPEFWQOngdrOdKNq2xcHhJbyTF5Q6dvPped9OHkl997k7uusc+9khZWQOf2WBMt0q8O/HQqT9slo
87tkVif4++NjwcpwlcMUmWE4n2JRemfRx9RXYj1Yfribe+HvpEuhJIs2ZeS0RGWadEeFJEQoqaEW
O6zzJzJK2Bvw/OuN5zwcxk0rFpylBDIjokd7Tn56zWKUU83lTVGNt3bvDbvJhFqqy+KrnBUtRtq2
+IG8DyRbJr5aS38xI9zsELPIh87avUzgRGZezcJ9vJQUXBDemLwI/xVX0cpCFv7LGqvXYmjAd7pD
tKcq/TIr7k2lYFl7RcHKaIZB36Vuuam6jswlx7jokdR3pVsAL5KUK4nUtoba5HGWAFoXmOgxsxNH
6gM/L+OAKFSdVTBbIsUPerKj8pvExC9R69kOn8oNzEbvbCVqj2syPzSAeYLKyoM8rqydaeTDxrK5
QrND8tZtLF2qCQkDl29fERSVw+KPrGDQPZx/TW/s0MV8so/uiKiq7z3O4p3l5WkwgdYK9LZBf4gf
fJU60y3AUD/IMLFuGqaXiS3ZcI0CdFGxcyw60aLOoCQ2azvhdOsFxc8UFlRbojY3kU+wFDTGXZ/4
D31j68cQD+UqGj3Y0SPW5Lq4Ke0h2k1TdkSrQySA5gISKnvWkuzDjRjikB9x0Q1hgW6txHwPFX+5
GHFEbo4SnUF20Dk5yaxkKcpAN7M7EsoUz3aE5YBxmUJSQzMRXLdpuw9rLT5aGxx+es4+M4VG9iIh
lnc6pUjF5ibQ0aUCeM2YF7hq4lIDJhS/jbE19aYPFCRhlu2OPPlxesrcjmDJ5o3InhJMH7tBoQPR
sMP095SQY0Ck9+doZzDXvfko8okOnczGdddOuxrGxrnJADJ7o8DoD87xoGmZ9hjWOy+z100CaYpx
dHHnuG4TlD/wcINolOJcdaOzRqIiIKyg/ySfdC+rLa5s7U4rKVWthos36plAxM1e692E7dnAsHXw
NwuKqGvbOogdrHlV3FEWtkm60rUOfYWB1qymvW4dzMKV1x/SjIZKoy2KTFbiGjqlgNk4DQI5f1ui
1/dNhAfSbDL/6DEwviCietJRpeEJMm/zQWhbr6OCS80abzmJRc6bORbGhvlMcYZWyC2m73TZHldX
X9+Gjf279koDSyqSQSPZF4QnsAFJlssG0ADpD0cuoLcqB/FKW3pHGiL7UaM946xrgtyJkND28qyc
5kbVIXTjajoJVeW39QwDqZ2JXEMDx94QLfmqmUa1dtRYU5S05I7pk7EOVf2Mp5mzUsufpd7LbRwO
zMv19jS3uHMrdBlrW9nzbc8jh56mOwqXHy1b1axIUZ3X4QTjs0z6A7qYfWR2e8vHYuTUmhEwkGhY
PdC7EtHbrVyRwAuLkF0tqnnsz2xQJrLLUqMggCN1pwtsForOsPU2Xl+fUS10m1LMF80p241FFxaY
JtSg2e2Iam1FcdtIY9qpyZGrxnRJHkjJDh4tGAOZekkDpyXM0620dE0cRLt1RxQkscJF1tfW1hSM
3aeRTQ5RivbWK9RDhFTwsfDNU9bwuNUk6Bzx5gRy7Detpl4THj5oHva8knOzTiP/NIw+sYXpp4E1
+99AmFck5vVzCgHBvxIylw+1XCdwzAIR5+mZtsHf8XqNUL4mTv49UPb67vWT1ze16xHV1DpAxJqy
2VVINK9I1Kv3RZuN7g9E6p+fvDJVa65dOZW23hyv/7MNeZ7FHUv2wnXpvwdOixUw14ntPYBV8Oqn
cIHjZFen1PUnx9d82+u7elEWB7wHXECwq/z5plYTsKQ/Pwba0oNRSL/+NK3Mtv7QDFO9hU+N09cE
H7h4p/78D3odOrSt0guuFp/rb2tcrTzXd69vrg4Xt1dnUNMpZb3zB6S0WPijAy//vCCY5erYYq36
WGdERV7BvT7WLd9xGIUupr3rpwbPIlEnEo+iSAtO0ChbRVlWHRImrB1DeJINKvLD9ipkzVoX0Ycz
29/Xb796w6SA8w3svhUW05OR4ph4Kje4quz+11+cDX83frD0mxpY8t2/ffgfu5/q9qP4af/38l3/
/F//8dcP+aY/bnT90X385QN63qRDkv7DfOWnJSr4Hz6T5X/+/37xf/xcb+Vpkj//539+fBecYEnb
NclX99fAaNNCBfj/ZpECoqj+k2/4h+lG/5ttcOohB3ZtgxAKVJt/mG488Te077BJfcwMpm4ZSLT/
wSA1/gb1A9ihhTief2y+9IfpxvL+ZvlkUnuCFavhLlrpf9z5y39vuhF/lYHbwvWBjePzcLH3GLh8
/k0GHg4aYQlELBxwbK1JJ5ruQpQspCy2LKIj+9PqpyD1Pj1lPEi/0oPcp2hTrfdW+3QwNoA0MDZR
yL5NHeBwMWzl6zBtyYHz1CWvCmAlwxgSGe3O+9Lj2PWbe2nQKUtaoJVBvRnMIZg6q6hhGsY+ekgg
4YALpxxBm62/Z5keb1xq11X7hGIjn+aYbIYFNdqaR6MlwPNf/np/PET/arwx/5OHxNR5zHlUTFqX
qxr5XyK3/d5rQmPwxWHWGMBGZsKsLkdyTUbVrtK0nVOa5gqYfLiBL3+rR/HenLNfmuEQ2i5hOREL
te8k9X0PQQ/d1tln/Ba0FDJmVjlbT6GSiHznjXQmefivf3fUvH9Vn9uCoFuidAUWLt0lg9z6Nyl9
GJs5Q8qkPoRR+FbUsJOkVdwXo6Ovis6vdtNs3JXDawm6IJgkI4ga4sFBNN5rlWrDzliU6mMEqmgg
xCRwKzIrh2nfdxkNXwpK27WXzLkZOMqnkuBNLRPYCDu6oIpY96EDJEWLXVQB1tQw5/vEqFvqm+an
sLMWcUp3qvME3WQ1ws2O4ODMNxmORmK6vDc2aM+uRPVQJcZBR5C6Us7ByNLk5HiXKIb538q+3+LG
fZ6JJQpnuMnmodBCfw2fyAm0doNrFbgqeT0ZezY8wp9NzAgsdtTXBPeh9ijT+T7GmHeeZjSs1ECd
Go7yV073bcYxS0PKGS8Np0OUR8ymzGKfC+e1HriiGG1NRZTB6NJeZN0BMjS1r64nPCh2O/suzvu9
a7oLGMEHixciB456/VwPPFu4Qtc8l93DJJynEhxm0IwFeFluhH6ZdX4v7kVRfjGlRBczqJ2blqzq
JuMjm55GlQHdH8WHFx8MyGN0UR2Z7d5J6JLdQNODUy1arFreNsrT93lmABXm8apq4ES1Yproqdub
WiDR0WO22PZssiAoP+Zs8hA6ccGcZwa4lL/SbvhbssQL6n4cN3VlAt3y1gCvToU/z0DDqEsBrhKK
nXsIlcK+DgxzDWL9DHa3B9D06Flets8btLzgh4oZ/UuuxmPhdp9hwyAyRlnZzWIbJ+WH5gBVLDri
VENdlVtoLPcAySC2yum9UM9semriP8oXOYlfTdd+ujmxS6J/c72RAJ2u/G7T5N6MkfsaSXJHLcbk
vVev9D3v5KloIiRQgTVCMGvzJvL6tS3Ck5yBsYy6eHMTJkCVeVPrTGyq1NwlE7IF4mQY+hnMqqWB
r2Em46CqPIiHYjrocb2dESZlnWIX3O9iszvHVbPrNHqWEdlN1ny5JhpAhZ2qeGZJkMP+Hz80w97U
fX/MrHQzIyWsPMBVFaP3kfJijCoCyyYXXjJ7dS3uDzZ9JKvxOBC6ePUy92nhwwhtPqcSy348pkzF
0giuMiTNHuawSqqH1Gk/0Gq+x7naiQj+Cq+kVRn3vzpvb+H1X1UuqLrS27eGgbTMDw06BXTDfsjB
6jzNFZACN/9sPe93yO/S5NOxFNaHRvcJV4cD3V0iNUf/kij7LeXvaaTxXRYmp6xOd11TPzNIO2KA
v6Cs/wpt7kApPsQ0NDvXyEjlCx+8VLIE0PDtRwxaNfshJ9q9o0phxcqqKgoBCc6F2hWR8VPyylt5
8bjAdvNnrC1bQN05HSxzXVsHj2zOLAhQ4mNSAyNCiOCD2+VbI8u4jY7YOuVMyMJz666Cil2BNuCW
7yfXuyRjdr80wr6l7ckVWcPKzGEG9dEGQSXHtQ88p72dksxiSI7aBobkoQ3pn9i6w9X6NO3irJUx
Kx2ULM40Psuczcgc2pSbg375+88l8XwdOtUW2hPsoPQjJ0d1eX1P7RIqzUupKZJDmIcbK0V3zJ53
FtG7qqsJPc34kxegjAGW8SAxt+uMSyiN++ULKemB2cA2aPQ/zS58iEBMt0gzVkkIrtbzfnmjdY48
QgwObuuTL45IcD5MOpxhRqC0sOGuyudxk6A4I++HSSycy5UunV1FvhRL7aYIGDnV296Jn8LBNoDe
9QfcTYiOOnCFrbEoQYc7vP6HsjNeLXsj0gZXpeveOm71GvkN0Vr2G0xKwqdmlILOh45Ka12jnp8T
bLuAcjfMLgAaobl0wWtjcWIf2XfuU9soubKx4xNWnx4Gn8Q5QgBowNHqcv16sZJ4n+fExo6lOWwt
Yd0hSHwJ4/HiuIpssdJ9MdDkpVn7HScLqrlHstJCB+0Iii15pwnp0lRBe7d8afLrBykQq/oe10AP
2GJs/TJHKH4S/X7aRCRqLFG3QhvIOKnYMiCKcrJZQ6Okfo9Wf+8kPmvB4tPRR/04NoR0JY5zZpXK
pT0ZF2aHkltzsu8iiLdo04pDlfdPI7PuVaRPnC9ceyaD+5wZX0XdKEZTFaQ+5a1cy37PRtBQaWh+
SC18beL+xiIdCGVlxcw40neWcBil6TeFy/zXNG0NEQ9Rav1UolqfxI00IbFO3mNKOqTmuW+Fx+aj
h9ux/pXK5GMq5k3vLGHCFCJpRzACS9hViLUUDmlXbohtvmXkCkebeUotO4ecX+6gbkVO4EtOliEj
G6pbwhfA0bEPYegBSdqTVncXm3rJFM2XN06J8LRro++ZpMx6JImT+0C8E094DVNU4JLGSioQxDOf
YbBT/SS6bFa5UemrCc5cgcYpMhAfRnCdi84KN5791C0Zbio8uGMOC7RwL7oY+GOL4XtOELrU5rQD
QfQcN225E1oERegaE+o+DQ5X0Mg7smy+ZbQmYsmy1baYnvLbcm6Fc/dBEhaBTTwlbrZ2nt6wTXyd
sVxxFhfOSjPPQyce4cCu3S7r3peHrgtJuVv+HsR4vkV1/z1rvIiLWH8bkO3bxIMzunZfGa89gs6M
eaIbm7Yy3tzGJGpQkKkn8m9VKuhGVNsd4Ex0gfXJz7XL0Ktfggsi8hqiU8Py2SkJ4lM5uRp1Xb0Q
0kujnd/GTn3oJ+dBM4e7VDbzKsmeKD+PWj8+hXFiI1xCQRTOPmaJVct3rebIfr7eOy6PAdYaMhqn
/LD8WEz52yV1mwHQT5uOPOdH90WyTlPcQ0e07BBIVCaVa6rvNL/hF8fDHLPDC9kHdY0H4N3380uv
PmfSz2g7+3bXoJnXHWvjyIEdVYskplhEu6NjBeAYQfQCz+GoJ21xU5NjjvryHdoeeTODwaxLAJnI
kRma9lQF5ZAQ2dokR1QT2BESLd1rDpWP31Rb6YgGp2TCyKEgjdIfLrlrmiwrkLfVpdmupWkdCZFJ
NnD813av5DkT8GU7/DQYo1WQCeuLdF+s1MW4YidEQFtSPJtaT62gJfk6Ft5TmsHaLeeWP2NPck+m
I+MLypK1RGinu75CnOUbA/L4skct4/8kURNuylmPGNjzwLMDTM6TCQ4za5thxeuQYX3Y3KLN0h9K
wq5WRpTc1wX4vsxHYiOZ93Jg9W0gocLm7WEES7rW8Da0YWOhOMWAMpqMSXUJMTxnMV672ikXdree
sDIgy8BPnYfFjVvUj3HsZjBm826t4vjU56a2g3LO6q1mg+ogjCQGKc73oH7RMzEfKFCJwp/ulm20
Wt7oy0r6zw+v7xmTc2ocIpKuX0TShXoK1SQov39+g3XJm3mkMoKt8+dNXN+bdKR3rtIudQ9ophp0
nxWizrXd2sXR7ByYdxpzoJIl7nshjWgm7jbWT2jPlzfm8gtdb+j6oRzNS5mmalsvyKNREem5ur6b
6SH9RSiDyPPexwVmVsZWGDCphoxD6u1Bmiy7Gy1eWa5b75KxFAe38WELEVhPmlL56DLZ7VnTPiE0
5GFZbn65met71x8RXRmN10/mC4sJKSoj6pCDKSIFvdhPDjpfo9D5e9XDOWGFflC4npi+sHZOjfLg
Nzph1X7PKj/25tvUXzomy5Y7S2v3XiLmE0+Z+K7RjPhu9GKSQydY+XXdlptcQhCPjBZBW0jG+Dgg
QpcRW0U3nB8RJ2jBGHbmgxuBP2jSPt5SwVDN5bXaRMNkr1G1kUypCfveNo0EGlbGCphxfzBBXFkC
MawNAFYW46jXK8LqqduHRcuc6ndZzApQgRcY/eogoGKek7h56QptpErEV5aThWcU9Y1OkMlFKyge
POLE4nnyt5ohbfZt/PzWHqPzoOx35gtfczOjsy2oUtsmPBIZmZNSfUgKW6JWleIhNtKjP/WIbNkV
nZ2W86FEhoeLS1IFxnb+a+aC5KWWt8qlak71cs4KT1mbOmruCyGak2mgzDSG5hFh/ngzzDRT6Lrb
LZmhxslh1BGDEL1D0k6vjnOcHl8Q9Rym953fIXDlJUOpUX6q7jxnmn8kjblat1pRnkqDSiwF7/cc
TUiZY82nunRJqg5jlb+5bnSPtoB02CwdMZOq6Akt7G+r5vweiBnBmtkd/CHE/amGdzJZUXAN7nzD
U8RboxMtacajaO+YiPYd14P4oLkntap9O32YOkLhaLnfmMLQ7kkf45+jLlmW+rusjz7tCtGBrMRn
ProxNl6VbUanrdeAvVMMel2C4pplfkgw37o3F+9hPT1pDqryrGTjTbz1g+373hO2mPKgKST1lbm4
M1rnMk6NRRKDRAuhUirWMvXMs1zeKF1A+UWIG/tGtrHnznxOXOeSSSC8ST/etJMmL74f3g6pke89
ZCCnaBye0YJXR+rycJ7di8fiqk8fGsPyz0nu7OOIbD1ak4dpKpE2NMS1DlK8JQ46T73I1HawLe8Q
j6zdBicyN2w82cPWbyHVyJqLmHVo7dQ/5KpCm9vIW+Rn+UoUKP2cnCht27pEAxserYWHnfl5t89b
E4XPk4FZjRrducHfAuLbdNtVlJvYQ1R0TIif2MZF+N2pTD4YYP3TUrm7KRakNyDYO2jG/K6aMdsn
3U4jhvbQl9nJUqgabJ65TeuA+LCeSas5kmdiHVyUHVs3Ll9DNh0PbtmTLo0pcZC0oHqRrKXLE0LN
FoyTIjpFTGXAZpNujYY6HG7tkXmJ54z3yWT428omC7oWmb3XZ/p4JCA2CyuTRakWayfAG53ypk2P
BRs1Xf+T5l18149QmQvrRflUMuPcoMCamvuGZy5qmOJoRBWRy8B3DFTIhGKR+jPNFEcL4BPJwC8r
qdQDi7GN1rEELMroHtXYbWgVapOUXUkDgnpyJsug1IjiYyFuWEW6EfPLTHTb1sfVuUvQujEtZfTS
uSSOa6jKp+4ksESdFkJdc28nBfEMM66EEDkvWBq2YMio5S4eSzJCtOmOejrdkk7j/V/uzmy5bSzL
ol+ECuBifiXBedJsWS8IW7Yxz9MFvr4X4KxSprqqMvq1IyNpjhIFgsC55+y99gF355R0KHBIuuBc
nSqbwB6vfjKJY50ayHgy4e6i1rWupgVc1qjzcaeq/tEgWeDZVIbXttfUS/2lqpXoqZMdOo2qu/Mx
EQhJwZipJhlHOjbwIDWY6WgbEHFztA2lHcACiuwh8TK9Ecii/MxrpPMjyLJxNw2oBSUgW9uctqIk
PJVe6RZXPK01y3ge3azd92bP8ogOnExjd88Mq1/Xbc6g8ZnR+sXufcQk7eATq7d22vKUgY44Tmlz
EkWj3tOzXDkNOycZxANeAmIOXMTGXCzXouhcVpySlUrBCF7PV2V9Zgnsc3YMlSPKxP0w9vCy3ZLU
cmbtaOWla6KyIW5i1DvaNgoMhDSsfuWKNm4aFaVbTL94pakuQ5KEuTEmgEI//r4azcZ2Cpr0mFUH
J4dfdBMpRvTJgYVsUZfQX0TAIIlDNubc+XaeXqSmjfYKLExoI9dlheGsl7uWCwyeLxKoz5YR+pAR
qSOmY2+L/o+rSVFFpMAk5HYwqR7ni+UailCoRf2s4Vhut2MaeSBGMhQnTn406pmcN1/LWYdT4RsQ
2ywZ6Kx3EEjPD3RR4KwLGVurei5cKgsymcCB66mzNna5z19Kl4+HLc79m6BJ3jjMg3xMcJR8PLj8
gOXi030fN1U1zkC81bFY1wFr0I+XVDb1bJCrJI3/680sj2qOykv+dFUjYYLuG0PNj1f/6UnLnY5i
EctKnARZtHPx9elnfrqJ6r5kCRzWv58X/p50SXv98Qs+vWJ54NN9Hzc1yTc3aoFnzNUiB0IcRwZi
Jr+Y09AUDJmrpggRiM0PV4bDZh9mcGNcP0SBrYKnY3C2XNh+1B1pnsKFXW478yOygUCe+GQ9lyMa
uBU25nls3HEWHbH9584TccPFWsx7AN+rd5eWz8YsxgL7nKIVR8YaPBDULPBJYCbIS6SPbjsdMx8H
hqJn4Yg9sqYpwGCBFkBZHGNDfcPXhlh3+BFmxbAlc8QK/EsnymOOi2ZFYcEJcjQFhwxoC+xFpAVR
p5v9s5EQWlQn5WMU2Zj6yhusDS/Q3btCY2ZXJMVK65Mrndhfdec1fXRXYQdYyW5WVVsReOHgFfgj
oSd4N7RM/241ClYc9EsoFxVsbPz95L2usTnulUq+J7PsBVEcVkClg5QQOPz2drzohfLLtyiAXe0x
H4xnSBVPCDbKTSecu2WCkPvEg6Tp8K4PJpkfrIwsgR3K+OlIOrnEmN8ydLjE+fYqHSC1HggSC9uf
Rq5gZZInYjNPmRKgegnexPw3K4wrkJThRjvZpKpTIIb8tsFrqf/ijqi6Dvp9EOSPSgIHTTLVRI0J
uQDFvHETZveC/FcPaaan1Us/mg9mgf+7MIxdGyk/MEaqs07iJir56GjTc0Le417DL7aq3eKM7xhn
V31Mqd2QniZkn/rBPnOReAdWf4V8YBeIC5IqidYhOSIjKrRVY+mXCjWgF1nEBHBQM4garxF8ILIf
NFYDbvrM8D6AOIbC7lRTbK3LBKOCSx/CrYixsTkmoW+m/A+U6qGtnkfUgL9IJCK7gRGv/jYqwxbb
3EHr/GsFJNvt3UubVxwm9bk8v6pO/GRg71zZhfuIYCAeL5VpYCrqL5Vj7q1oBJf/hrnKoL2pvA8u
ppFeS3ZFYLyURN6I+Iv0ka8R/6rvnDI+kaWabdxhiKleowdHCN9zrPI7DjjeMkaengPJTo8RfI2d
HuGQtrBnlojpYKxq/BjwDz7DpHnkte5KhhAZdoeVUZokKiBYTkARbo2CQj6YFzIWrFWvyn7UyFrX
E5aENRKv1HApoqFgZUmDfTBmA5ZDTv9pZC3ISv3o9O56fHCVSF2Xk/PD7lL4A0a7FhKDkF8h5y78
e5J+iIvJEzJbqWAd3Ro3tuk/R4W9w6nwwqLswFoCVE/PZwf4hxQ2w7yDiul72DFjvunTCbjqzyLa
JmHyWKTuL2dQq01flEc3SSOCsxBp+654a8DykE8iPbI94rVBR3Ut0pxkBataocSVnk3/XnwpUvKU
isymEZRGTCQavB6qrFB6yCLZJyVicuZP0uiA5EyEQttsNzdIXkdXPXSSTCGTrunEJihzbHUyf0s5
yW3F/F0rrYxFy5FY6+v8vx+PkLIoXWlw6puk5fyqmPUTOzxHGgtYu1u3PUxkx6sLWnZVSpehnjg5
Fsj0jFriUlPJoYtia12EZFhkaeEhFu2Y3lhyXQvUYowKOJvZMNPVgPALpNgugJVREZs04MydDjmN
4q8N7Z5Tgyd4Ozn6OAsjpVcQYsX4dtjUTvJa0x7Z6FmN37WuHv3Uzte1kd4SwIGOr7xm4FTwXvO9
smwadtabKFyILvOG1GKCECczu7JaYapFsJkxvjWm+17TD+HT0N6cXVBLsfEzn9ge+bNlDlknyUPk
ol5Eibz2reB5Hkgz7aowxoTtzrHSXT1URAZmhPLZCWqyoQJ36vuU9FoyyZU9+/TGIT7oThh5eUbO
udvOfz5We88hY7CqdZNOnr1L4SRsQ4P1oNQtfiHJN42p3rWKMmx6MmxEFTa7WIzBplIPDYO0OkWK
HAiDmZ/xC1bFIavMk9krNzk37AlZjBH/HfK0CJCsogyZubmhq7yLMD4nKSaYuZ8u+hgKAK3C08XB
BWn26JdLVLJAqvYEa5XAQcb3im9QTdsZGMJLH9G6acfoqy9/SQWlcQJBBVLHddAY7yq0vgldmlRa
p6r1K6FlsC1LRgd0ZND25vvQnPI9K6d6TdC0CiLZwdpBDCgB8vRgoVub6MyZGsfJu56KdAMpho5g
jK7RDYb7ibichGMoLppnO9FOxB4hf9fETcl6uek041vbdNGK7zewl4b3hMXHyxUSXvzcusVJ1q3R
UeESka3Ht52tbznRmhIhrpaPwnhisEbIjVtnM4WFHcJX623mKg8OX8tVVrbauiVZqoDSuJM6tClS
/VLlZw0ynL4Bk53OBEqkAR2DgVG9JOktLdwJJtUgAIGsdb0UF7RXWDJKMETdVVVxDpcdaUw6Oe5Y
dgC4UCRVE8WBSIP9MvD//yqmod4wEMD8ZzHNl28Yz/IA4sefJTV/vOwPSY2mWf9wNfhmyGZc3UTD
8i9JDQqWf9g6gbpoWUC3/VNNMyf6om1BLPNPycw/1TSG+Q8TZgGJ1zP60dB4d/8HNc2CHv0zqM50
LUdzSVe3MD2i7PkkvqBjX3U0EKz7RDXZTWtCwZs2YIihzrgY+l+ZbpLISQOlZdm+swb4gKpabJfM
iqakwebW7j5OO/WipMmvP23Jvxe2GA7vDrUP4iGYtshazE+YycCURgoryri3NOYIU2FcUhfxBkBL
8xCl2n1h+A+mhpM7L2LE6jjy1ralaXsSsSgKkaJuEnqNzBNqkPZmfPYnplLqaNM8JdP91vkRyBbO
bxPrCL3wv//N25833qeNCwoXmCD0PEKTzU98O6g7yVAXmnE/ubL8SmRajCA0rlCxIqAugd/BJgnd
u1BddfrwdQzU9q7VxCmz7PBMTRidRZAeq9bJr3YxS0OTTeu02rNb1oeoUGg3ZX62jURVH/q+eSCz
uTlht1yBw4Q0UKr2OVPS+7/5m/7Km5s/EluAElSB2fK3aZ//JqFHQe7CZLtnR8+Zl6j2muZ1sFUH
IGMCtbQdauY5Yf9gXeTMwJEKIooWjmdgesMOONezw/D9ZGc6/RNoe0wqiMHs1iJOjAdrHhgFucbZ
KGj/Ria1MDn/+nHw1vnuGIjQEKLpn/amvMz9Lihdcc8Ufa1aCq1IbTfQfFmlGVNbG10Z8MsqXEVj
ckEqLN9KzCBwgkxT6Rkua0zbZ/CtDCa51TvU5qTGRsQI9OuKP4EEX3FR+iCiF83xXdT5rNnRN6z3
afMYbuPZNqCeOEK07Bc2jK0aM4NlhNNKd+hy6VojaQ0Ld1NFExTEIQy3FcbunTKUxR7MjhnMcjaj
CPaTP4X3pU8V6hMW2CmudqjG4Bph4rssFwlaid6CL2XR8qoT9TJK+gtmpLRbjZBmw8drRUbB+Oay
1Fw5Q/SlV4ruEitGuuFQIXcNRFk60zi0Dc6jt+XakNCljdFVqfT5H3Qhiity0UOhuTunwoOBJ5JG
ZvJkTeAOaCFqG0UzWnzcdXWQjUoqqFL+GGm/H7KoeRU5zqdJOgYMt3JvZk39+0zzF9XmX2Rx/25X
tRY2ojA1Vf/MyXXQlna0kMW9Qshbb1OippQQOx8uPXQu4+DY4kqZ5hyKsXlm+EjVmTlk6gYFUj3y
WC6sY3edi0UxgTKTdtr9oHhBUmPLcMfJ4/x4cRm/fvmbb9hMbPy8m7LmdumLc0jm378SHS1FtWNp
1ogoTAVNjRU+BIl1022gSQKQ/ZYBYcwHD2zDsZ38gjf9GCnJY+N+AwQqTpYa/Vq4lAOCzENDjU2S
IPibKqcGCLu/JW//m60M/1Z3bEt1OSx8Pkb3rpuzwJTaPWTO6k4lM9oZE7Kr03PYFd3acZiwxblz
dHLjrE15ctaC+DlKnPZvlIQz1v3zdoOITFyeo/JuzM9IXor7llMTn1KX94iONeNcf0HaQf4kXptQ
VbqXrP+aFLnxGE3JJRDzWhyp223ZlGPTbqNxSK91PrONxm4drJGbiEPJnHdVN5rpRbFy5sMhgTrP
973M7IMAVdgnRnHN8YQMPi3swNeadW1X6plMgBFddfrKGFZZ/993EV1XDUqKGQP9v45kAr6mCz9L
vW9k9G50A9w+R5072rrtpbH5MDbJL7zZ94pS0X/yJYxIKlZt7DFH0pwCOQaVaXSm+hDa4iRaWh4w
IeUORJniVQo5lP/9DVt/VaguZw2b4oJzBv+hE/4k2tXKWI0UvRf3dYPoXTA+2HGQ3k12916yDLk5
JrIBdJZoDmzoZZ3NvCGrY2ZZpJB1iXmn4ZneADV5p0PjnIlgTzzTKd4MVcMMMNN8dUdPDijTb8zI
FBaMvX5wjC8WptA9GsIa1jsOlJzfsO8a/Ri6luFlZYOURNUZW2t2dkablp1J/tSh+Z8Qkz8kOCDP
bdK7GycGWKJIm85ND3LH6a+V0xNz0Ts34qJbj4Tvu7wJzF9KzIg9QgDFNPio0yI5FrH2qLkBIxM5
KzdFgW1uZmHmmbz4lq4cs5DU5vmPEjUckf++3Y35WPHpWALSBUS4ZpiIsJ1PdNgYXnmHlka7d90S
NrU99Q8wRIrThHlkbymWfIDsMgBnKtLzOE7dKhxGGpMjLRMlq/eZavjbrjFweGs7WmDXrtPbtWlg
AY/VoD/E+KoDVk+nMnju+mbt6w5crqoDeKmzBvJbasN8NB6DnEgRVnm3REG95zjKOiXid9I7cXEK
ACXV6A8XkRgws5J96RTpI+xUfe22xjYLOzREnAdXpL2WG0S57kFAy/ybPfQTJ/n3HqobyMlVg+1l
fqZEK1J0veUb2j3Q1S9GFTCP6MJXnGDwd+AW0E9SRjRzdYVZLstOJnOAsMuGVWIAext9EPB6OV5y
Hff9f/8Mrc9VpKWaHNNYOKhzrIP2+Z1lLR4oFYIbaalwbmP4BneuaTIjSZ7xlDnn2laIwGZ0ooCY
9jQrzXd+hXGYDpiyXnbfUk/6vTnWJs4OEM/AI8Dld716Bt5xmUShEGZJF8EQuASNFosgrQyWlV04
rwn30IvUh0H/guSJY+IwaTReLWOPA+2bQmbjQfORS0/RLktNnJNGHjABKneIUmiIVSUTSwxDZjPv
/Pqcw9uX+jqDukMHj95M5JJ6Az5hnTP3AxbmQgDJVOnRevB0TRuvSfItTsbujM23TDk0U3sUs8zx
JQGSue0dvV71ZZltWZrXDG+NYN0EokGHR4Ak070A3R425//+kQjY4Z++WCyXVL5QpCcYwrCtzy6E
yWEoUkVjcI+KpLhmCtoQA4A1+VihvS6Us2lWPyJftlhdRufQxtHR1fPwqZ2U+gCJNl2H9ndH1rTE
x45+o7CnycN/RNmoqQeboSnKwnZst3BdGvgF3/FEsbaJe38zuoN6RcyxZZaa3Kna17attIfEl88A
NdRLV9zFbnJTe3AobDCVVMP6PeqsXYaKGKOTCedk6IX1mLUKCl8EAjjsemaBGwk1GEs19S+g3u6S
j/xJACqpVaE2d26gepxx4lMH+8aT6YMdpak3hVRJPegIrN64LtDRlCH9QMsZ851aEyWRSTITG9IR
zzq4Stgs8zXR3YPXOdozfCOIfP8M5GKjJjK5mdWwyYqkWulKbe9mNnEZoOmjCZVvSkdq+yARD+40
+PfjWre6c24N+Mir+Is22PU+FgVzQVplU4KyoJ4A42Qp1lhARhDi7OgWhI67quJylqs3NpIifG4B
5kwkQD6LMfgLgA7BtKkFFkpJ0Xut0tex1jSm4G1DA1ANMBWIY18pIyYJQPZ1s2lc6gF4apLsW0bT
WtzF19FBOit919roMntHlT3u8zrk7zSNK83SM+nR0S1dZ11Q35CKkhORNJrX6wNWBhvaV6a2xUZq
zhqb+c9YDOlJReeb9SnKNgcedY3yw5qU7t4Y2Hv4eFMgMfYPLVb836zIaagwg6r9Ne5d/Q6s0Vuj
T99yJw/p0uNVH/MR5qqpHXrHujNqn6ZmON1FDH1w0UZerbFDxNgolbIpcF5bSLSL5oeRCnGQNtA+
gC7qE6OnA9Pb6cTHFq0VpzhSGGt73dSxJTQA3BRJzGdJj1Ylq/CUjtZdyVdlL0uyEkqP9Y8Pohac
UNH9dLQCMl7dxJdUI6BbWHqDB7Jprj7gpGtau96UdfXBQZRzEu64oZ2B2N7nfMuEGCVyM2QXv2wu
TJTUlWo48t6mV42QTln3OX+WhT3r5qTACyHvl9soCnMEBwVUiyGrV8PYWV7vswoLpgNepoS23a8C
lvmdTLHUaGp1JVX54lNyFUEjL6PuB15nAuGJBD0djPTAfjBKInjTrVPLmG431IhHuau+0Y1uIP1M
pDwSW7SJoTCe6rQMNoVplEj1LHY1Vb4ggmHHoBtHa0BxvkiFv7+f9mXjtji8DfUubVv1DtL2cBfj
C0aJHrVspCYuSUzOdLFCNsLMlwiVa8lgvJ35Nllofev8JNqYWHwiGts32NXVLi1QGPumwmTKmco1
fWryvWv3HRnIGrb1m/QdZYd13R88CTR8ZbPnAyBi2q1PAcdaBmJ2G8urO1/YJQ6FyqEpxNpuZmX7
ya6X6Y+RDuTd1A7tQRH+XeH4a6WajCcymC517QeXyNJBILp1v9fQYWHlFo+oYGZBxHSNVIT4Jmmd
usCsy277PZqAUPmKDQkuo6/duv15KjX0jRwpNa2Wp9J8DkvWQskUAsOBrmi4aHKWWiaIo1uDLvLq
2/U1CP1wH0DO2gUJYgJaGdR3fWWsORBYm7Dpi+Ngz0Nh377rCvlWMYtNKxk+GomBctLCsqNPr2aI
iTKrbMjFXZV4VW8XT4NxK2Pkt0ml3ThOhV5XxvtGkLVuw9bdIpb2dKa469ayeFkvyTbvlZ9hq+mH
rvbvdDwUq8btjGdNE89KiPRdOuAfxsis01UXkCj4p6tLwuC4k4LkN1azpLHNaYIsiwg+nG+Khnif
eZ1b4ZB2bxyVp+1C1SdhaFI3k+RY/fu2ikzUJz0HqTQ6xWrODFwuQqlc0A7ZW6mwWbuKgMOPi9oF
0lWaBzs32D+QhjQb2xE/MOqCS9Kpi/A+zOhEFBHRfGEH03j0wXZAZur3lRYh9EEAwlSy3wmmrXGg
jEio+2+/7w6JS7cQhZeIU4/ISDrwCH6LliETdExMIG0VpITM8HEAUslGEqzRamQMeFwuQk1vjuiU
miPi/ncLpgERRZhXfBeYkijUcTvk6XNgBM81xMKd0yeUU/jYMYATLo3AmBNQGLpQJbXohPA/Z2nV
AxafxkcRcqDORIbYfmaGA5nu5/RCmCB/XHy6OZFk701KZa5st4k3g1GS7N7kLxAwAHfNPtjlYkK+
+PvachN1vLHv8bC4/7LnLvmGy83lWoBMhjTP+eGY6X6NUX2t2/mtltpjnBpY+ltOyXZqK7uBg70n
wnFVg831oPJOOxSpT5pBH7QPusbrk/FOjeAoKE57qqtC2djaT4wWF+Y3JPmpoOxru9fWiYMpp61m
OTN0KU8aFujQaoDyNwxrh+jZa+o+tWiet4HtJxtFpN8Gt0E9tAi7Lbnq+sTy/AExueVjQiMgvoNg
vmoAxZKgFOWrgXQpDOphdhxq9ZfiKt9cnJaRYvP1JG8BKxP4CRBQ9UwqahLDC/phY1PinJ1kJHiw
CA/OzL2CY1ztcWzBKdgODqq0Fg4eZUTQIcntz0Ki3mKtDlkIEpJlRokX+si9CG00PdB1qEr05kRr
aJ/PEpp0iTEFC8lXbb7g9HVwA7Tiy13xrKFdnrdcW+77eO7v1/7Hhz9+ghnSHGx7JVx//p3Zktj+
8WvKGTKPWgQw30C86vL0ZHmOqPoUO7R9RDKCQ+rjh5dzVUQe1c+6KcW0WR4oODxNkCpbPpGJtd7y
E5ZHPl63/OzlZhKUgpo/8LRgVDwTbS6EFbmNgcmcSMrQ+faxQHKK9kcc+ygHdSbv0zB5Akoa4o1Z
4bJcgLar112s6mszbjngQ68UY9+uc81BOuYSzOiYEDZjgqdOqpUAtnMhgNErpxlWivcQWNkhUkPz
mPeVeUwGMyar3ATioLTA3xyHb/Ly8HLRsQ46OjbOVgHZaA2iKDLWyyOcBU2SS+ITNO9ptzxvuWu5
WG5mZm7sFRPJ7/xDlvvN1PnjWgk5YNWrset9vIBKPuVMzOQhK0kWQUC3ih2lPWT4q44Awaajr6iN
WKeTguFkMvfxK6ThRzMznQ3tpwI+iYnPcrmaZ0pDvHnpoN5Z7lguBkst1U0cUOYWJUUYAAWkp3P2
53IBifaPa8vNJVvcNg12kY/nOP969sd9y+uWZ3/6MSj4SaVqHI4xA9ZUr7MFTYQlfB4DgoOUP5FP
iPqirVgE7EvS98dFvgRyf9wm6OqPUPflvk83l/vaWa7+8YpgDJ1x/XH7372EcqBf4dojPK6j1/H7
2VlGpMfvq5MuoaN8vLKJknZncsrBasJRXvh/jm3/eNrHL12C2j9uLtc+PW+Zhn3c96c/fHnk00vQ
syibSb+4enkHUIuGI/RB8utlZ+tI1JafU/pT0z4S2JUd/Qy1037ZMkTT5Nl+Uu0VwX3mfvnMPj7R
5abbChZg2RLa+/v6cvfHU5dryweN9jWYaLLML+h7TRnXAIMmdDLRvlcFdf8wueVmpm9XLMS7+TBX
o5EGjjsfFOUk4uZVzsdDdzl0WDWrI60aWPggMzJzIBXJzIYg6eCPi7pBhDYnH/xx2zcDQIcI4XGw
WnPwr8kKY/7R8w8N5zMqIv+AvoR/ShW0VqZSbyPVGdbLVl0+l5rCdyuq4qlkVXfw5wpGzB/w1D6n
UbtZNuCnzb/c96ePqFx2099b/eOqn5TsNlHXvTld8E6UG1MsMypOY4GiYupA07iVnaPDID7KVwYv
nUz5UCSA4lclKy5IXI4C6ztCNrCzfICQcp5hGglAPtvuwk3Zts2uh76EWoXFZiym+sII4iIrUX0x
Ya34+tnJ733NDA6Ji7tbDWyo1Qz1u1D7DjDRuFaF+gQfMTqI9gqIuD7BsLyvnFrsabR8h5ODJeZq
2Em6MTgEc85jStRANC5EZV2iLnyaasWmRDCe4gFbrFU53wsOVvDeY3UVDX24USLO9XgL3qo6165F
hylKGro/Q/nIsixpjVnqmxs61rYXMQwBR/tqJohjRgitncgULPZteUumakugxrD2VV9u84EFvWKM
36JJvuVKT3RTTAdKVVk8MWES1Aauta2bhBV+YguUKIU8uJp8nxgAb4dMcXd+0AR3Kopr21vyH+Ng
fDGtArN6bv/IifDZqk3nQtQDY2ir7kOVB9GD3UzVruzj5z6DIM9wOPW0sQw8fSycTTynhoqehpmu
TcGuCaLDwJfhFhR0qyJcytsqKkgHU7+YM6xNQ3uxjjIZeGz2az46MFbr/J2kl/zSl1ij0jze0we9
44BUnaBDhgcYAtc4tvpDaiX34Deyp46kMvxuxncpRvWlTvErmsWpUGwb+io2DQdzYGcBGmphSh18
YHzDmHAqjCvIPTo9Az6P98kGS+SW5inCDJ77ZL0zHfqVFfQpE+D5a7XJtbVZIQ0+ZsyBzqRl5C8O
OGVFf5JN7XxLA7JSAtGJvVYE5MKBX29ld04sDgqm1lR3ohkxsJCBnTaae64Kh4QJRVJn+xN++/7W
j121tzU5PmCn2ZuoOhXb7O5Fi0BJ6uOslHOSU9Cic7TTmIUeJzo8ntfJ8INDHjPEjGFcwSjede19
S7iI1/WGAy2hfAl6WzsYRQT1y0+33UgPUTVLBGB+kuGCHM2THJS3bp8mmJVl4p7TMEOeloX9KdK+
K6iW1krPOGFs4HwYUwu026rMg26ZO/cOhMIkSOsQUXl1aWKj24Wzl7lBhKFJe2F+QwXLCn2r4eLl
212Qq8SONQ5kMGZ1fsKY8xiWujhn3yZGzi8tLucSr0eU+/daZLzpIELvAumTljqOF0Z42dW08fdR
q/SHupDwMovmpZa1+Siq5JKKOoYBK9/zmh5VAI/1MirZ4HUDcyRXbcnbyLsn8FCbQSUwJs+Sep83
xcugO+WB9emc8qnOHOczmjLmF1F/KJmbWEVen3ptcjdCxLw7NjDWYgPF0Dg9x4iunvBiYNyVd4m+
DayguXeyaF0X1lGJzJRWMVNRLbUpkVKB+naUuzoy1B1DG7mm2AzQPAbq2QmtAq8E84MqH4OTOyu9
TLBKAlcbmAMT5gbRvO3kfpHEopyNBjRDL7rJg5mhejjrcFj4hn6i8MIilYl4r1UQ41Bc+RoCfvRr
r+PAO2e1r6zMun1VigFvUp/6FwwBP8c2fw1Le8tT8i1aSPZuEFqnSnbdA9KDR1FDDbW5iU8HbaFB
VcYs/rtLYto1L51rF8JOHG3lK1q/8tpiNFqNocDGbUWI66fszNj1XajFE6AZLL0j2IrS3mNXucRZ
+Voo9dUygWir8JYVV35VW0xpiOvHTezWvjePHzX9p4pNXHPrb9qr8PPpgqUFou+htDvtKSLoxYaS
XPTG2wB+d9/F/UNrxr/MJCZGJ2VuYhZ0c4lBWfh8DRNq7H9jfcjGByeq1E0vLahrVo6HrqfDqCM8
zXULADqr1tSKlWdNqHvbPos0Fk+h7niSccDZrLDZMHmwcUcgfBudXj2NgXoownrbm+MXPPHNpgya
9mr2ebwpisqFFPuozsTnAMjvWobSk5BBd4rPCnBU7GAX04/C8g/NgTS4HEDjxew8o+3KR9E4tLT0
8hZ2Q+Y5kdads+l7Mft1HNp1nRgeKeWszcD0QKbD+Ko3yUXX03Ojx+GjG0CG1cIYbENTl/gNh/BZ
0WG92yj7oslF/jNZ3X0/vkfCqL8rDVDOspowtiTstHQjc6axKOBsWxI62AcDPaCkvB+heaydFEtb
Nw/6+ELU+26671sDU+98j68H9UmX+U/saeneMmYHUWHtCEsks8hU9lNDDSWmKMRByRcG5+cuKvk9
RtyXlyCWHS6vge9FB9xdi5P4ecSXVwfgMkYni2+t39Xs1nAahznYZpD5TWZmekS2X2/YJ9aNJU5d
w4kB9g6+4Hb8YZntdSw0dMtj9A2kmH3A4jenZtCLxmjG95uiktKLlNG0lbTuR0QPXbufqKHubKvd
HXW1MA/SUeyN2gNJVFUDQ0GCE9EwfuVjN7yUZnxMVFxBhp9GD00aYFeMgp1agPMN3eSbHo7Fpelz
ddUwpz629wpC85NVGduYA/2OsQtLecPegdAM6HcT3dXSFRXWoS+s4ZnWCruvAji9RmBa6AG5ExYh
XFE8fKM5r+7SmCW8Uw3uxYhdxEMTIEaZyGs93AflV37ldBjYCtg1p1f8j8ZqVOF+JErfMLmHju0b
tExRTcL3zO3ntgAmqKIl9rLaJygtSb4EaTsrxAVxEoNotrU10ppTme2WPrhwtQHLQaX6akDz6AeD
CpYWqwvExhujwaIekE+JmQvEZcQLYHS8wVIutrHFm4gVROaRk+4HHekmbWGaK0FxVK1vDO+0q2p3
OzaknmXDVzgngAnBPgc1k7mCOdO9lIRaVQD2bfdOBr3liTwl4ZhduY+c3iPzChBRH7NXjNNNm3Ts
payVh9Zubpj3mg2g7JeIVTMd5Cl68q3uEgS+SWjvOO3wsa4d39jrsfsjqmS6U3u+rvgpy01sN1cl
aWtPzmlyDQgA1fhFVZfuXQHsJjdxlsqu/Mkw58HshPoDcS6NZNf6wtmr3CSj7cEME/dlaj+HUzZ9
C8EG40EGzN7oFTVjn8D+SSzsw6JSdq4NuFYxCYZoArzSIFHVKv9ul+UGTPBw9CNtWo3GpNBm87vz
FITuGa34TbNs6nrUI5soJTWySVhp1NTSZ5biJM3Z90ozV15+uu/8LtklmnO/JPG1c7tEnSKmbBq4
SmL9SpxblhcGRkdbGM5BmA0IIOKEhTLxQ1/dIH1zQmwaZmpV54H8ggFzz0ltkcYmyaDu26QCgxzo
d06eOXdmPux8mw5GOkQnRoJ7Wtn0VYzpK7G2JAxzMGgYx3haRxuu0DUaI0HrH6tOf4jRzOARA9Ba
KYQrk+iWHhhW8WrJwC6l2AdsKdeqK86IEugXG3gw4ufSXliSbbppbRUhkuvcldIdj4lQv8osJdFE
44Qysztz2Z8pFVreQanvSUD7UZnaTY7bEsfpLs5s/1QlmHSm6iY0mi2ERB2Izob0mzUeRmb7roqL
r6WW/A9357EkOZJl2V8ZmfWgBAqORW+Mc+fuEbGBhEeEgyg4UwBfPwfwrPKqFOlFbztF0sSIm4UR
QMl79557jrtS2+vCaEgcAWuT0H3bN4q3w7IqQRPR9sdIZI/JqPVH3+vkZtC8DxY85lmrMUTgUJ+O
A7gBh7ntznD8Y42/ZN+BVKOEO/x0GhowltbFL7Yu7zKrOQ1DwLLJaaZdXFcSQ4BLdcm0OekxTbSp
c8MXP5sPftjl6P7JG/Iji++xqQ+PgJzv0s78TuiHf+f65VvuS3FqDSvbGmUzst4k4KlKbPugiY4A
b5z1UYzULwIqf3UqdsBMLMgt++yGFgvwO6+ZwXZdkx1V+eK5T8uDqQUZnbbJO7UR6CZP9x4l4286
dhD6C2A7yYh2DnFhtsfKaeyFNXhb1LYf1MYfiUfjyypcfj7iMJ3SGQ9TKL4XKriyPGpO+D72s8ng
piMaj2ugzfICxPp7ZSlxb0Q+/KiqKjd2UUx3BK46q9IE3YAbbhUQvVOI1twHY3tPhHFHWgkoO4tA
jNS6irYFLR+KgjTJ/iHFvgXeLb7C3iICBdXULhXlKfSh2rieF+0XeWYYk7NsEZu3Y3zFqWQ0NDns
mm4QLvci6stNPS/GpTbc3nuT/k0HY2SRl2REg3m67t7U2PwSXrG2aFBfyF08QAKejh02mjXfwkgL
eMp55XizHOPIZDcyzMqjitUHMsR9JCqeKy26/TRrVoNBuzoGa4JA6lx16Z8qhF+EDEdncVTIE9EA
lBsz8Qik6TXytAtdmuIWDj808sjXHkXIewTRySasmN2XC4nY9Vpl45uSbndg5Zddpsw+ZF7F/iyP
MrxOKJFSr11HFhhytjfPjVewsPjW1Bh6Gx+LUOCUAfYBKMJKsQdZ2k6F0Z/IeDCvSVC9/lUaSDXz
GJINUHDnIC/8Xb8DQHyd7BK6D/uRVcLGeSOZbA7S937T8T8wGHTnqpEPlZTiHCZwTzDLnEfT5QfX
be1q+YpErcpwNmLQHi01/mF/3Ry00X7HaUP6JggoYgIKsWJPdE6Bv9Dg846ejDATe/rvYioV2qBc
2+mW3Zy7Dr8w582h7AuS2RqtmVsrJKsZuJUSqyNrzKIuVFCDt+rUX4O0IenExylLCdg4Vi03o5II
AjC4+gkkYczsJottkxf9GoSF2rMjrlcZJ9eask16zgs9ATk03Ttppm1moU1X07sB545t0B8QI2Fp
HNxt03cHGhHmm138hoK2JTNFXVp2Y0fW4W8cMw2JUY8tVY0HKf2bVlKlaXU923WRPtyPcCGI+YSC
Z6LuCUPLerB97Ux9AeZckl/T1tzlYWYeHB0cPltCDEClzxIhACFgUHk9GYkGhzltWM8j69qFxIps
Git+a6gpXu06D9Y2IPS5wBWD2nb9fTTqco0OU5GywzqzRPV75sVGi6wTd6zGg9M4qN1qg2yvuUCS
ts3vMu6D61CG90bYQ/IM/NehFUiUc8KLmHchR5des4J+ftERBmJShuqS4Q0/EBNubk03RSdnd1u6
vhX87KLat3Dc1rhksq1mJliZxpWjgdggm+FPoeixhk0+7ElL7y4+KYAHm0YZVjzxoWERu7oY66au
ru6UUuSMxfFp4ihdD7XXHXJYHHSmaW5HQSpuGnk+TRFdSlpeNFd0nM3ApuBogreJpuTkUJ/RInWn
GuelLLUrOSbEQbui3XSYxRB3jNc28QGZZGF3dcP0Tqtqfe3MG5KwspNbNsE3ggji9kSvKQDCGZBg
KFCd8aIYEv3WiZ/7uqXx27u3qjGqH37W73Bm/TIMH4p6ZTxVthYf8NTqe8PHwJqZXfbQOaxIQJ/t
ANMHW5wyhPF6gNERn9wjvzSPARhAHDnRlsVYA37KSbbgue01ap1kg5Zy3jIo0n1oeTZgNpXbXyHR
IoqCROkGEK2Jy4HMxpiG4juHJqiP7NbnRUkiAISEgI13tC/ptJf1oYoQX5LNNOd1qWfThiYU0Oan
YRBgyk/wYgAqCAZoBkbgbSyjC/ZJJzo6GFgYmtaK6d/pP31WUDYMgKsjy2+9lNqps43kUZg0Q8qt
Z9X4nWZLggdhaa1bKVSsMiR9MAzf4TH3Jz95hF4pbhgaPwjzWNsmW3JPDkh5Ij/bjnNSS9PljPtT
qq9rtnpr+ijajtjXU5g0cu3mKrl44502RkDpC5BupM1Me6950ZLcJ6cwBmSTBSZqpsmFS2W0mLDo
2TeZ5Z5kO7JMk52xawvCI0Ro7TijCSOrOVGxD7eBdmfkA62r2tqGid6ddenhFUfdNAc+DtGxnIdZ
NVrEkbpRuS/66on4OXJiXcBktnNA5w0CO7dAx831Nb15THxW1PXMIoGcpq1rLU12Ux68jWVdbgmM
wtudls2dqe6ZjeKL1rjflhIMSH5rbUeGOMjvZpEKergIgop1y+k2WQNNRGhZTSi7PU6+uLZTyqnK
us/7/redOaCzArVtEh2lfkpulzvYT3aD1bgqbGQT1cjqoPAfel+MR1nW7FmBCFIlLT/42A9mFb+A
rDA2DSVTAicJCMpLm8UReZdrNUs4okD/0Yok2Xih1JHdthl0B4AdRoQVzej0UzxaO6gZ8b5ExL1x
pnzaaVFQHQy3oPznsrLGLpY+wvh/8fr40R+Aj4Tw4rZWzwLE0ftshwnV2kHNvQ3ko59Lmgj6zSpI
obFL80+HxOIiMpyfZGmSz4l6ItZrDjcfhHYCegfsFjNczEplM8UuoVedkGu8OiwwejSOTWlfI9ln
50QGdyrXd55b2D9VeTWmiESCbEZ8JrhP7GT6LTXcbZnecTzVE5ixmFARkA5/FjF8MHjvBLE0b3Aa
CRiNbC/Y63zILdy85g5g7MY2iPkY1MdkFuuRHRPiOKs/9OKdBVd8104Gdb96SK+mV9z30PQuaZGa
u6RAnio5m9dUm9eZ6uprobyLHYr8kbqtsRax425YTb20SRXvaTejHoht74Lg6LtVlkB/QjwSHXS1
bU1I1Cpp0nY7Vg2KB2+g9UFshhM46xFgDOyZ4hzAoKOzjU/S9cPoeaQlgVQXfUheiHWCsRmUo9kd
Gl1cprS0rgGy6AGnijU+jWlUHu2oDneUlez1UnpMQgJetfbekANVeo3kL6tNvlVshi8J1Ng+oP/i
ofk8h7K8a+JZvOhrGyIuaMAqEZ6UT55P4p6XixT+4D5qssfUDUyUm9afiD0qwmHUcyul5T/H5MYq
ubjk0hneJHw08LHbXETYG3LpP0M4fEo5Ec4hnm0yg+ezWlKMG1JKXDJq71DCNXdGSbIJjA/G+K3u
UXbVMNm4fvpR+b1OQunERNaUV1Nm4PzahljlCdBFRObAyUbzL6R2qdIufYmHRD7U78acNRIX8oXZ
WVzykQTYugLGZyRPOsr6bSZGWjbCGq8+6ZWYS5v90KTwXJua/M65tiAAOtQE4ulkzMFhQ2EY0f/Q
vTo+6L+HSIvOVc9oL03tKW+5ZXT2ZmyFfx0zedQKEAiVVlcnDHA/4qrztiKrOaM8/PLKo8obD+B4
WdS6Vj4c8DhQw4oMcy0hBVKwiQ9jAgbCjkRwgCWMXGgkJ2HMPG/dO8Bv2Yw4Gy2onvTGHPZKEBAb
me5j7o57s0WrV3jihuH8RzvNCpq+bB5zED25UgWy0y45l4XtHZN85vHEBSxkLdoXg6HfkVLyyldQ
AsNhCT6a4t6M+Pg5Hco14vZsV3k4sYlRtzYmK+I9Gt0aD/yujIYCyZ5jXMZUe9dU7+xzr5x2Lvyb
XRm/tmE2HAg/AOaWwzBAm3ENcjipYQrDKvVAKgVDR+SAfPcL8Oiekf2EYASOEvkKjp/wWspWbQkm
Sna2SBiNnLjY2AMmDk0J85vdUxyW7Zss0uCUNtqzWbblrQkZt1xLBHtC9zaAXKeHeujze/zFOU35
bR+xu6DkM947UZDcDSCVIYV+q/WyORVYxpDm6choCKBBI5u31y4nSKa32T8YRHKCC7tiOrKvROj8
gpaaHiH0anc0+598QrXXlOvA6sGj1AEHUAx6Ys7xofpl7hkST9BEKdy7jiwZ/5G6t3zStI90bAuM
2FNPGC9bHVXKy0Bl5JrqKUqckIRgINTRxZHmXWIVxZ0v3OyWNi+fN4ye4wJJ9lqLEew5Vu6eNRPB
KgBIaxtbFl8ym7Pn2FAcJCLsL2ZrEw3TjSVQl8k9LIYLQ80IkIYdJa2iYu+B6pgSYmKqninVCLXi
osbkrYPU5elCvy9oWDVR52w/wxJLUVOJMg7LTpGPgOo30Q5u084xlIz3nt0isHXcvRFPHWjVMWCP
TvFuSIZ7QgIyRo6HOhLDHe+AFTpxT6nCqi2DYtii+d0X/Fhr1jRigzrUvTpT9XPKwO0NHRKOKhTO
zqrl93AeT1w3ACfQag9h05Nn24/DAR2jtmEZ6R5AOlMC7h7S3FRX+gbavlJDRJvDqh/Khmlfwan0
LZJn83nFmrMsRhKDnb1jcqDY5a20mWWatwS09A2BeJpD8Yl5uBINmiwie5KgOVd252+bEtlc3+M3
4zOhSWz7vddRkAsHHO8F27JK/aKAKQ+jNUa7QGWQUsraBSWEnN80WvNSKnEu9Sm5Y59cshWISQKN
bHoReVlgFgXqWLe2eKag31PppsZ6sF01PluJlTyEDFkh5O1ed8cn1dj8hR576MrEui/n5VkstsFk
XCguYDRKNFokxehtgpqs6xILzSgi4xneATrp5JpRzGSlQZlXeeUfx5QWEXBuf8vJ0qMQt5Fa7Pww
8Si6oBlcPCUMTJ13FvPgmbl6d4A9WGlQ/epyBDiGugMYYFwfjMKlfpede9R8uGgjG430bJ+Ewk8y
PZlbYZXcgw9I185AqbchieRUIregp+ncSiJhNhMbrkvtGG9wGYbQaV/5sV5i5QGbjqFc2mQ/UoYb
2HfqEdBvy3jpzeLdMip1C7y9QeIo+2c2QGXgs/5wsscpwpA81Pvc7srvhqttVRY/ZYbKt1rntPdT
kR2tKlkXNuTRpTMnU071Uijv0IqRX8+YU+IrQ9wMKzm743NnIUAfIXcwQKbjXRHBCQgc9d32wMol
frAxCvOgsVO6pNa7hhx3T/TshqZExbTZuRs6mCFRBE50bgudkUPI4DUjX9yLcI/koqVNDC90G9cx
1ZAQBXMKznnTjADJ8owSbKvOHVC/+2cCf42zbQFTTF5ZOlWwXeqECbnWt50zoy5MWiVzRhFJzi9I
pYezbw3qPNIpGhrbPHXEAV5rBCt735veXTPMz7phZuflWkEA+1lJ8RpWdbkLzGI6hRYXyzVSCnCG
aiO1pLS5ulDynRnb2droBGoRjGvDQDbmxSHK6a54VNiH6CTzMxOGjSwxgSxTuDl+BTmJZ6Jt5oQ7
bOx1CGxiyKPhWtO+X+xlOe3Vpyn5hRDrjuQ153vDfgUE4PdycLtHsjnLs6uIVWwV7GcHhqEpZ1NB
TDGwIQzXAMz1YCY/kCXaT7C39tbo9wjMOn2dnYuygRdXGMZath9FnH2LWPnvaT9Q1UW9zqQ8uTvW
tidaZqy/svgUh8M3S88Y5iJyjn3PZBOZJT8XfQQBy5SnVVxdJ0uF0L4Bt/kqp5DpeeXei/rnyE+M
ixYxUlKG+tnxRhK0eivUFB+itaH525zGtU5kbKC1596yXjMxPM4hpiSJFr+SmKwVEWib0QBUaE/2
1Qo8YJHQ0o++RVJjPLIx9PpzTbvo7AfZpexCuVElNl7YOO7KhEm5KX1wGrb5EuJ7P7FMcjYtXW6q
p8wOrQvvd1b19LVxi8vR3MWzPDkn54l2YNqu04682RIf3RZ9t7drMqonsTK19QjwyHDL524O6IX1
xICqBxjP6U6tk3xs1xK64KoZKJjXvqCsqNoAWzqZ3U0Gh66Thf0Qx06KPtU+Jlc0kMGL2ZDdR4jf
sPYdFCmxm1IbzcefSMOrg26fQk1zrpSyWPYb2hZwu/FCVhnJn+iimDf3GZ0XaLcVqncvxnVJTXey
beaBsTggrFIHhQQhjyg8V/3BVDqgxuwdo0ux74v4LqIgu8JZ0sAOdbYECu1ll7i/1AGMyVZNqnss
jPrOi1S9qW0N3nRH/ROwBMQt2ZubSPqClbYh7qq+vSYWtuWs+JZRUlthJ3IZX0qgJKXb7lTALs9F
NDH6YD4Oftrie3FcwFQhoROdm6XXIe9+DYmgLgmK3Rzdl0rQIqmIAwbsk+AWbzO1bUt4ZvQtsAgS
V+54vriyQXkgeKQG4VN/D039Bsovu29tY2fGKrw2nrgfu2iiUJsGGwZCEDshhno9h2WHYQVInDZr
HtVNs8Ch1VPzuPgJWks8I/Asjm3LusiykqekLvrDlDuvreWmbK0JU7cKorkVM0UWSYJER9/HbqOw
6dF1WjupMC952/4M66o9xz2pgxOqncUE9r8VZGLYzpwb89+DTO7/5Hkzpv3PPP757yiTv574F8rE
tf7h+IZj+WBRTNzePk7ef6YDzcFBviAU9TMA6N/TgYx/GIwzVPsNLNrkvWCn+2c6kP8PV9iGA+pE
mLhucdL9T3gmmFv/w5lnA02xLBNfHvwUF/DK3515KfjKKSv1Ed1E+aQSNQFTSp4IFSmAgzG64EQN
NRJlUh2UpY6g3TOsZpd5OjY1UrBR9aWPJWaaBmEx7hWLzL223jqxFRIUjV3OHfR45ZARcilcPJlE
xG4zrcXPGMGj9TDQILLqHQ+VDR3ErON/E74ohZvHQSHU98VbHoTJJogBIxbWOL8WqCnP1G5GyhYV
WV9qY5d5T2qUfTXAN8RXQKOUHx1I6nO2VOvIwaPPv2kqWW4siFj7kb0hkOPwzTdTYiI1G/GCD+2r
Vg6GvaZ9SaJH9P3lnumJoNykJyTI/U5hm/AsfG3ooz6oyu4bU7DMnkNMiLy7WAXrWGnQkibo/JQS
jQtchWl4dqFhj5mtRwOMRj0PAEfHOcLmxNJh5osRW6BEeqYN8uga9Tt13g+W6BXNT+3FIUV4OyX0
W7uRcbxPvWPWRxY0OuMKmR0+euIlx9hqrtK8slJ2cdiiE4v6mG0lwbiBMzFsWa53HLDYUATpquNk
EJtb+zK+jUx/qwRsaOH015jKylk4703UyIvZW1f6emwFXJiuQ9J027osSVJPFdBNB35FP7hyN7NP
LQfMIeX5OW4opVvbsi3osZStrJxUYeSxb6jRMbcOTDxFmDB34Dva4EtS4NMa8Bflua/VdPBLD4cP
9Dgy73Wt/RWI4mc92NQzJueu85EX2lhu+VLpnyNYIpeqaa9TmmpHeFl3dPfcA+GMxo0A2dVQWN9d
kbV3QVhe8M+VZ9qTFNRcfOk6MD9F3Cvww/E5IHuTmTBZJ1L553GyScqV9TENPcRUXfAy+AjY0ErS
TcFmsR3pqO0g3aLak5HCdseW0gurZiMdql+ZZwyHLqVR5wED21fR7xqqWh3PkLqsmT38JLvl2p9K
4lKlgjQDpngoDOnCeLtIae4xYU9cGwlWzYaQFFyS5Y7BX1x4SoX2mOMkwMawhjzdbQA33qOKnLYK
N/ZxAom9SXr3RxtF8qAPoLIIigq3TYXyaGr1b4NP7k9vsBrHkH7V3eo36yGeMjRPPvSDTdgEPzJN
XTKdNV4kOOLy+Gqx5l0p1li5lM6WEDR9I3rzm1+nT83EJh5q+7TpmvpYBxoflaLvvhida4Fc1WF3
NAzEyRtPY6xnhzBXD77m7XS8Jp1DCm2D5W2fxsFzqLQ/rFKI5xmgqlPFPwoCe9xKPo1OVG0zqgVQ
8qmtU5iaGrQD0USQt18GWBfdnSdCtFkeK3WvFuaa1jYFnbxh9aybD3zL7whlKDvEguJG2G1Tw32n
xbkvMr+6M33/uRb1hc6kuXFcnFJQQttzK19YvV9YDOwtIsdXrTNlDzPftf8tFQvLaegQtzgEaMdE
n6qyrejvdSgDmU5X0zQl34JK4BaEzsnqKp/KXZd7GJloXGWOdQ48YNpZO8DtQSABF996N510Ookq
2iFBqPZs/jj8AkJvbMN/zh02JoLt6S6XwqXpGJOTUqw6SXxzXAl9A7O2W0+obhEqPdRm2N/KIcoO
wHDJZUVXpCb0HxiVQwxwK8PPX1Kj8Y9FhsDXP8uu2kdAWjSd8cH299CrjENtTJs4ANJLV/eb7dHL
UqlZ7TEjrirdfCtSvITt2OGq7kd6pWASUb/abHAGCW6up+jexDQxcrxHPVrBKkfV0trNK5jtta7a
59Z2QPtQfzoI1LokA0XnvhLB2jGzuxFlj4uwWaF1oyaBCa5IxhfifhSrztZ7/DalEOBl0E3byTti
hkG/P2fA64DvB9CdI9VYOunwJFKdBBg0w+ZJKZncprFFZoMz8CqdmJW2/auah2sCYzY+tcWNn7m/
NN8+sEHDkmNkHL+1Th56a7FtAMWwdtQJoflmchHeU0YCRICUJkhQJrpiQ7oIcLoifp9aiMxdnL+1
WwIXVhpBwxudqGgM+jXNGAds9cHt9He9Jzq5NaO9NllI1UpxCAt2XD55RDQV6hVFekaYdmOG5kfl
5K+SXC/WwL5YmXW8JjwzAblP0lNn6w0dgvQaTPLRKGCxTK2Bdrc2n0wjvtqUvKiOVd1Bg0rLll3s
e93BBZ3jeEcrCPB73Nmkmo0msRAVFaUS7R1NKLRN7a3tg4eqplefUT8lIzViX7dHKfK9ilDcDQ2l
lTBCaqoZ/bHVFWtWQ7Rb2wFtlHpPOuKKdeYa085GBI2jvj9OnseCt3SZilPUgejKuL6Oc77jEFVs
JVl4OEH4UIvpmBvRliiXB/ySxyLhkBvzDhRAEP/oddu+hhrunk7yUWx8ATVw+VVF7T70zVvm54De
0RWZQrA59l1+ZtBUbAHVL6+nwFBTnUiCnyHLd3/0vZWJ0D+0s+GkTwW82fGX1Ehjb2l98/OQmudb
mzaUv5TvosRAKF7Zb/Ho/bIjsoy7+hWt5l7J9l5Y6i3sJ0QzVXOnJRcGhWAtXB+Pc3IX8AbbHG6q
1V010gowd85sWYlDiyrN2u3JjWUsWHdQH5nbxm0bwEpktbFPy+CIQtmuIR6EmkJ6ODbv9O8yCDCa
dKKTUUN5KSuWI1a46wwyCYnUuSv6/lWORIDEg3cNWw4uiLLkPERomQjCWM/AnrAo3mooMqua0Y04
QHcfi+aFEmuwMkf5m9astxs0867M+5eJncUqEVKsfbtFfAkMJ2whqoeCckkIuLos+d0JmE+qFP1t
+pjH0UteVb+13tnJLGeTHjj70EfDmXrPlm+jG8jcfaCPWydCnmZGHH2WxLUysCUL6OnSo8NYxunk
EFxCpZNIkPwl9HRlHpjZsYQrQVTHfKFaO8OKQSavlC0TrkLe0wUUj4NQDae6zP/9YrmPmpf6fIAD
gCWn00sGcHbYdDv+uvBmfzA1AO+ohbvFU5YsxtUlXHa5zcmZHnuaLkiXmtmxVp8mym3brozI8YuL
8ZiU6HQ7i6iTWvs081A+b0/LhZwNP8u1xeVjIzPbLB8ExQGGgmB2n33ZzdBtHxtLNPvlfu8/rWmL
T6npql92whJ7+Ysv69LyGp+v+fVyogyYJctRloBp3ilGm6eifwpj3T867mwm1uQtChGmk2MTW6fl
D8BzoJr3SGhajHKYQyEgTwjGVp//xGKp66AMEEdJyXG2ByMehq6NdI5DbL663Pl18bf7llf82324
rTdZQ/nsb/d/3fQC8O04ExvGLQZyGPfEHc+G6Xq+CCWOvNIhcGO93LZc+zUtgfao2Ub49bMuTkEI
NjQQlp85Her6L4OhM6jXTJLpli/36W5YHBqLSJv5FZY/Xq797QVr6ALIHMglMufo4a8LfbYvG/PF
ch/OI2JF3XRcLW9heSm5HGPLC35ehTnzNueLbhe712IvW67Jafaupi3xqq3Z/e4XS2Aaic1EU4pQ
PVpXnx45hyz6UDQJjuGEXsTnzxbiTCYQc/kJl+9+7mKtaKejX8oHvgmkHsWpnF3uyzVnJp8vF6q9
yhLAsjFZMJJnK8Dp82oIfehE62lvVxqFaLd9W06j5cKl+Tmty/mMyu12pI7FpkaURA9MPqcOnbDm
NI6Y4pebyzV9vmn1CT3j5bbfJxCR9XYb5ABvzbL4riGgPM+hKzMM5DAi5b7n7nWjlfUztbmcGujW
aMcfDenmGJKHR5LIrbGWeAHsvT3DPII6Pbmaird0K4y5P13vSqLqt3F7Uoi3iKVFSSm97CE3QZbY
YZ7so2JkuuxMOY+XbOaceNwW07zyMGBbWMiCAB6xQKu8FKrB5PwyUK8cemSbppSEJ+BEOtmJfkOS
JzZ+bJIgXfvJUQysIlC8HT2ouKjZG3lWHSk2og+yGwhBZkjynDaty9YawwXiFpcgDzss73TC4Bwb
ol039N97I0csBNAG2S46yyQ1zE1FSfTkqPyDM/zZYqI/1mD10LjNkC9dT3dZ14140zcRTYn7tiEx
O3CcEBXSaF19eBQ+s8IqCvv4ZpisCEVdxwSfOgVCJqOt6HKw1Sznwy9bBuTZjDkuRlc1X/26829/
szzqxwFj+L/+rmic73Xtleva9K/LY+niNVyuTr3X7eiq3gdzUtQ0J0WJ+WK5+XnBtmTtp5J5viPE
IWE7M2EkrpxjBBGmHEjN9jv/MypB6xGPz2FVywuRuFh+vmQ95xBAMhyOznD/9VgwR2D1cxjWcl81
b/F1krKWJ3bzs79e4utm3uDbN+bgrWbJ4JJzHNdIAO2SOYFVBcfZcvXrIvWSZq8cdUxSdH2WDbN5
mE8FDnbOkTTHFSg5y5f7vh74uunUvkpXdR4CZcTi/vVAKMefBiIaBhJebrkoG+zegnUejbh/hl7g
xERyRYxMGessDyzHuqDG8HZkAWJLni8o5PLA8ruGi4F4uWrM8xLevDdhosWu5+SQ5WKc40KWCN6+
nui2+26w6WYGd22HxkklpXHwWDjZ8wDDuhwz63xtgWz87T6L9IC1oQxyBSHaAoXlY+Tz9Our5SNL
VCJktCQ04B6g88RHDQR8GbOIVOP1M++d1v9nEnyfkdeSarNUyKhOllOOe7s34BUO4bbm1FixycFU
vryDaRkQi38RP2plGXCl9Wiz/OuDM9o7DJA3s9agTKRac/T6H2OiSHnvRjr6urEP5gnScOJ6B8Ls
wZw/YbPMj4kM2/Nye0hJwCMEzk+2yYCcGDgXcXsLEMRK6wEZ6p929hYvF0nrI2XsZgOwnqEcR+46
FmTypSeCNvPPi6al/47yH3nP7BZenrc82tkJQ1W6zB941ZgHOlmPmyjj2Pq3v5pf6OtfXP6t5en/
7X3e4m/+eoXl2vK8r/u+bn69zNfb+7ovqThZSboGauUmrzT3eZfLo8sfuwvR4fO9fz0nSr3oMAlj
+3XX559ohkvVZG6udKXZn8BW9ifyLp1dWUsCazjfi9GNwSlSu1+IL9pikLb9qDgs8JflThzNJBkS
q4nO2TlMCmnRzCWBgxpvrBpIj74cMsuRuxzIXxeD691IKjV29ZSAJlAPCToMRIZpf8IEM67U5BLA
lGdzqGmhEQAxz8NAcphMyJb5i0Cj1/2TMpx85xHvFMZmBpnQbU5uTlg3zS1E/hlRb3yEom7bk5lB
so2sOnEhsATJMTOGFh2buBdp68dYsdgUCEmSyvwazOITSTST3e5rkZ7KNOqJT8o+6jaqPgmC/2v7
Aa7jULv/7/sBj1Hx+8//OTbpz/z3f/QDPp/4z36A+AfWQUM4JvV9wyMc81/9AFf8w/MtQijYDjpA
P7/o5sY/eAY4UNDjDgBbg4f+6gZYvBzwReGza+fu/0EnwHH/k6NLI4D/8ACYvAfel+nO4NpfPx8p
AzT/9X/F/6vqsKsz3y8Q7APwMcLoB5t5R38evdbAq1nc1w2LrtGsewhhZMIqf3B2RZ6wioAs2KXu
LVl3YXbvVf2zV0zn2LC/ebgQkRtcvCaRaxu9KnjCLJBXt9B3SkPqklxJzjk2xc204weqRGj2/HJt
q2HfI+L2/Z7Q18Lz9sQdPsaD451E+UCTYZdRMqdHpkBbEeESZrQqdcgsLUAVEibZTOMpUisw66/d
dAUPSMGcAJ11pVnoFLFvaElTrXQMMb2wP5AjnnPtBxEWAwmN+quWODcwExMIddTpLVoyINSroqe2
NLvFkxFFgte4tzJlx2gM4l6mZGta7u+eynSNinqFLwvzS2MhMs+uRkjDFYGHiZK/qrvn1uLfBqJH
RfuPGsdHdNtbcsf/EJfomlQxg7n53GHFj7Un/IfBKjD6K0od9Ap8m+6gkZvXPyg9vdJXvwLoPSBm
5ClUVCod4ch4HxPwS3DKOYY1V/j6PfK/10izDyaKrICMe8UAlInXWmt26BO2TTPu6fZe6zb+wPK1
InTlLWgwqHvdsxHZ3zpJL+fUBDCrCu/moovLBnl1ZPJT2NN5VHxMmV8xfj1GenA0wqMv250VdzvL
kFcG+nsL+0VCz9avJQrI+FQnJBpPyRUzBUdFfC3F2kolSvVu11rthviWg5GqvY12W2T+TRn6moDz
bxVBjq423usTnebxTU+pOvpW9IFHiAWdU5wHOzoGjjgHlXVQebhF6hfCTkBqZXpQ7vmXiyaYVukg
NjEtKLQ532Sf/gzt9BKqLYFX92VkH8o2OiUUOoURnvRaok5nsAzUa4dcXU7yne3Ohx1GH1U7PM5f
Y6lNr5XHQW1Nz6Las278NeodS/Z0nerDfswxsHpik+byWElAyaZ69HPSTepCnSd8MOAEAJmZ/gm/
1z29DqbzGH7XSgr7Vkz2zYj4BsvhLCLrEIbjGb4CxGomMX2AozCYFIQx/trT63xMThVxgLq+tuz4
FNjDL6+EGettsYM+O9GI8s36FpnyNCmxNkt5ravk5/JvjB2xNKN538R0pxTBAF0VfgSN58zYov3/
5+48tttG2nV9K2edOXohh8GZMAeRlimZpj3BktVt5Jxx9eepkrvp1u+9vfZ09wANgMEiUKj6whuC
MX1x1BHsW7MWiHqAWKsExz2T8ddOjwgxoiIU3awu/l4n0GqNdpM58UGdUgpdycHgOc+mCHH7BKL3
dAU7u8yAvY3wY4W4dDK0mypmrCr1E8SXPoY2X/UXE0ftWslOvZgO3G9jOF+9uUNbFc3x8aJzS2o7
fWn6L9i1H9phvjrVfBV3sFOnI/YKJzo2L+LCiPGoBcPFiYaVUsxXJBpWvUZ5F66h+Ekg1mB4Yznv
mDsLIfoFynuPQ4OTiz7gooT/TrYPjJrvq1cevwcx0zVtt8UwWLdmbNYe6kSR6X7zNHxRmBMgWTx1
SrgSY1sAfcTflgbMZUPfPkfaiDKAvo3j/BRHTAX0/I82rO/ZF+XprNtkTfp9NIEWRrehb9ZaND5T
VN2IweRVDdIa+tVvcYjJrugJbo3euY0l2MlEna8qEtCK9xSUsHQhJSuxcConWcrnRwdiXGiNz5mK
TSTyoNn4qHTT1YmHLYpfzDJF9OIGyufeCz4+NKN1Nmv1NaypzaLd2Ovo9BuqfTac8dXDYgmD3QX1
u+9tPgHQ1UDgD0cliNbtRCBkn/HDK5VHfygejAIbNtwNJh3W5pxQGLDPptU/z5X6WJoUbMWutbOM
+YiNGRBjWNOHtjZ2lZ6eskomeiH6AgwJrrQt+BNfqQV96Lr56JXtcwPjcU4dRBnGI5UI4D7JSYmi
TVEdFIPhNdoOqrCawAy+Nv74ODI2a7N7rnQesdgst344U7+3dmKyihoBvIF5umixkkDY7FlM2Cad
6qCIP3isbG08X7U4e2mr6pPuX7tsfDZ8+LmROeLS81cTeftgtM/ikRRzguo55zDm3vEQNTrPmKZF
0bIP3FvXldVCy1lpPPNWddaONRF9ObW9INgnoCE+4tmPNJ9fWv6NNGd287pTSIVjMRg2jxpAXm/g
+Qgf6hB97eSU6c5ZPnHaeNZ0wP2+Yn7Fi+iM/Eq2VpXwAyVIGBIxaWE4GZ9mnd5qgDvYYVRaoLeT
sUvHwF+qFhWbuHqZ6OTurFh7jRG62ONFu3AorD4YHWmdPthw9fLgIQmnFH20SV2jV2ckjn1guUNL
aJ52MfzyLKwacEoJLk/jo1ck0PCK7NhqzVdDsWC8+W5LvVZh0cuR3WOdbRWkMEYPnB/1/1R9HrGL
OGgih4oQE3jbk+emOZq2Q9buO8f+GIWxvpEFynupUh4qZv2jcgkIgj+b9rvIE0UKLRNfzwk+AzMc
V73RPqAz5B9UD6m9VEkxuLDCCFHtetYOcjNMmCplsdlu/Jns1qXiMXX+wXcR3C7Sz2FE3RXEz3Bw
vTKgS58sO9TONpMaXRFvD/cTsCA3nJlCoCRUrU33Bl2rvMfvNUFQGChk1yxYAxaFcnOb73ZNzRx/
xCm3YMe2K8geTrXC7Gg9tQDXynBYZw2lcWFIQxUXsLncdMT3R/64Gaxwc3bo7G0IikglwL6FMMhS
JXzMC7NYE39d3YWXWi+z5e1CVoF1FbovKBe56wqi8SHKu680Dpa5EodrDcQQiCt0imykWIrUvAL6
belaYRedKXbCdKMiMwruOcgZ2HOsv6ZKcuhz6+yaJeLfvbpE73VXlNON5Iv8isc8rpk8eAQQUbhk
3nwJIFrxsK0nn0DHtNwvqUoLH7Kjx2SjFc3aZfobdchiU+LcHAVb12x41uvpWbgKpJDoK1CnsxW9
RGjRDfXRpED2U1D/+KYF/7NLhvafYbKnO55r0walH+xIh6CfwmT80swOUfFiR8/ke5UgUpI+o9L8
7LsILiCEAAyzIo4aneo3fiwaPko/idOLAN3TEfSjdILouuba78TpPXPocrAPOZ0PkGIGGgvAVvfp
ys6YXwh0orhBShxqJHa3IlT6zQ8n23n/z4NEch3+AlX3nPe66oPjjEaMiNVObwnimWvysN0oVUm1
4ZJow8U2opcGFBruxFZ2rE1mNQLbMJ7egGT/pU+J9m+Bd3kdDBxeHJugzRP//3eiEoBrCd3GzzFB
GZ6tsb9YRCapcnQd9cNUEhik7cVBqtatrGWn1es87S701SDOsPqkBKyeCSPIXJfOb6xIRI72n5fI
o8jqgNHSUKH/919WJsEwx5Ob77yOFErNj0ZoILMQAaAZBoJQCzhS0n2Tw7tsiM/T6ZVIDIT5Y2HF
+JGMr0bIBCDDQ9eaH4OtbiufsSK4tixdBvwMeyIMIbazKVsh0bMVIYjtAYeM0bfjARBRutrypKSQ
8MP44Gbq42xYu5p7MQQu/JZqGYb9Je7qtWbeUlcFuWih6ddtc4pUtdtcqmnYpfAUElqyGqiosPc3
uV1vVMqVlUHTNwuuSkCHdFY/26N59oD4Okb96GrdxS8zeEUdXx+/1EUFoqNfAjxDcZBRs0hVoOYp
+V9WUNXpBkC4dZH/xprgV8PDBM5mYVqkWrr+7jHR0wgZCd3Etw6pErNQH4F2HbL0m4ysx6vW1r9x
UsFG5Bf3HXyfyNpdk2fk3X33Bs0lN+XJDOzp2KQgMLONHRvXuBguDQvfxjWTl0lIZ8woUahdD1M1
OlRmdjCI69Pe2mvzU4j9el6c5qy/eB4NND3HxEYMBpWANO2nRwMZhtrVPwAzhwA4L+wcJErH0jHk
uNU7t45QTHwvHIINnh5Wb+9MAlCRFeDrcvBC/L11UOcDjRRnvvZkVRnEQTRx4T99tRttqXTDlvx+
a8bpKY96FPG+AaklTEm6lWfTsh9hFgAs3kWTTh9qcEEHaxbUjxJNNHBMOlauddoxivyT74J9Jdd/
1Vo0xoik9Ao7ii74kCfjdXD8Z2Fi1ZOCEYEbNx26EgkRntDGl5p0tEijFxG0tuWwja30nE0NXerp
FRWsZzOPSNnDCz5eEZDkLthTrX0MrPiUqNkpdM2bXli7oUfvGBctJf6u6OVODyxYnd0GiNqLBpfJ
0WnuP46ofGDQu6PFccQi9Gb32qNI94hYjtNa4XG1nLc8qbB3CHAx7YaHKv846ixa/A5a8WfPDrBF
KujydytH64W1zKvvmmc03obfDO1/uyi8zXxA9UCpqa6jW+/tSWZHKSpTMXKKjtpSpHQjt127On75
Wfzk3C53+W9m21/N+pZKyOm6juNZ751oanoWKB5OTLYJCVlDYopmxG9WFvUXjyw+czpIa7ae/h6D
iqA/jACU3HcYu6CEZDUUcdL5uR6TbRVALacUhOFedZkRMZjcBhaLemzC5LuIsmtvPkIyX0foknsW
oss65QhFPyekPb1u3hwmQidPD8jI41Ja41kbf3Nt/pmqT04uEZ1JcVVMxEk2XrtAv/YxU3VdQztA
+becshMQWBqL3cXg/iMT8IKcPkTJ9ljA0hR5mWPMV5w0zklp7kZY6HWTnyznMg/jziLREX+kRRxC
/+o8GfZzQdECWF7vlp9KKgwuunqRkJOLT97QPWuOdYPSd3Tt+JTXxinUg7XS4D1N2tSG0UmdHZh1
9QPD4zgHH1yf0kdDvQDNthAdf5CPffFZ6wAmIc207kZCL1WPvlssF7BVTxXKC/2YHKD4L1LupJsa
yMmbO/HPqTUTTR9bt9zunvEXWyeVcwN9DpizhcqMgjd/i+8Pz2IGN8nXfjcMfhHgMMQ80yUrUk3T
eleBRDaqHemq5jstZfnMs35ZVHGNbD95U+2g+68k6rFIlXapwVhYKCNmck25D0flCbxTujLn/lyT
5vWkhp1pnzvTPTTt1aKdgibxTqRuff/YZOMFFb4HxFUfIF1+8QTiKad/STOWvvjnycVCRef7HZ1L
OuDHakb+pqDwB2dp0enMeRUlgJ4nn2hUBBVdPV463zqLWbWa+9fCR/VHbdCYHF4dZv6MycwxipMJ
yQCp44NiWgQf41ajuED1zlfGC0SRi9Z1eCSMm6z4KpJUJ4kPNSZT1txiQDUj1dFtsbe4iKoYLcxr
FaqPJHgjhHqDYpmIxnwk8wOSuUVgnfN2E2jdwaybS9YPr1M3bkUQZDWiZAGAMx4XNpKDyPZvu2K4
2ha/GILKCRbNx5ISXet+SyzUUcq2Xf33N/oXsxiBm/gPBDuV7Xe3eQiAjLdDj6csYkaN1y/MEmV1
Zxi2YpAb7fho2mjfB78ZX7r1b1ctOX26hM+s0JqmAzd4FxlUpjFhKNHlOzSIrlmdIpeWsjwCqu7W
g8rNSPHEGLCnon6WxP3KN8xdTcBToognKpw6D4rRWItu1ld5R8mKIDuhrFmr2lLEYmCnbQopJgYX
Il5yKZQ6tI6pbuSJe+u9ZoNu7EFMGUN06hRl28DmBTrkDORDUG12SLG+AvM4w1demRT34gmrjDI9
WZmKDmhyiBl0MQKPIGkXdYYSCrDTODtNqPnVyXAJCHqIJ4pqfhWNLifnbsbmgw2mH5AkZkvk4/F8
GdPpmDnMG+IZDozkRfxmY1avs6Ze41k9VRCTmuSb4qSnCZvujs8miAOHTr3WUSQYAUuIQAdk/7Fl
2DdkrkLtukrPaKK5ln+jHijAPu5NVCiCXl0ASWa5Nc94m3wX5RC3Hz/kROZ/IpG47bH20tpipQ3f
a2QkWpxJbDRyFtM8v2bq2vCZiaCNY4YEj+gMtpHckLButvKXWaWnMEwY1fg2s9+QY6EEeQW1+oZ0
F+eWw4RzY+iqpzKlEhs7ZwCqL93knEXVGnbGUlSbpiqAym8iLodjt0n1lh/tGUQsifZYKdFBdaim
xd1FrPARzwYE5XPgT4/iuNSno9otIspFdRedcsrJiEuegNADjUD6OErAJPlwAdrU3InZV1TWCvJF
1J0+oJQqk9ipe3an4RWVnKeZ4ozWqU/KQcy6HUVy1HVOOq0DbY5fzCg+ofBJshm+mNAwasVihqb6
mvWAfPwYkEpwtBAsEpW2LOcNPL25at1Ywo9xyvJBdFmGT3FlP4iASUunKzDMWxyE6wLFFPyvX/uQ
pY5oAibiQeljvN+oI3r1Bqz7MnDoUwYbUWtr25TyIvSyYkd0eyjL6SgHPE0PEUZGLMPjwPVk9jKp
Cph5DlGABKx0zpCqVtQQl3qGGxbPVG62ZJDWuW/6VR68qtKRmgEnqq8xi2o5kjugxHzwxowWBOWF
xumv6UyHB6+YdY+6XDr3276i6sx0LOqEc+n/9d/PWprxH0wZvPh0x0Jw1rKZRGQU81Pmn05GXOmm
le0aZ3rNGy7kPOwN/xN1LgoeHcxPkYy6HfqnqPLmPKMJD5KoPYuBhRIMsM2WHAAvFrpJQ3pJE0tO
2/ILHP1bFRPg1tF3tNhfYxeerDWeWbyfvMRbgZgKFnAv6gfqQWigfExA3C7UIkIgBYSF2bPm5LVi
rtW0XXhjN+2MqoSL13WPmUOSHuhg5a2SkNmdT3kR3TRRRULBxF+MdlZvNL16KWsPfzoa0wuHokZd
UAttC2qbqlEOi3NO8WSJPyqKYsV2iEMq4d1T3E5XryJF7L+rtVEuYXV8F/MLQhYgdmM0abFgZVa3
zfa41pmcxJzzBHAXK9SaBnX4orpEIf1wFapxY2zu2hLxCe3Qw+sTaziq5MzDzQbf1RUKeEcxBXpd
egKKtBHPX+N4T5rx1NPXQIb7UXybCJOge5IaI0f7AWOsdUFPQIyKxIEuxJd41PtrysuiMqDQToC1
cxCZhtn0z1pi76xiep0y/gDq9tmURxSfNru6JAoquov6EFUOLIhp2PYAjO0cwZuq+Z623bMBUkg8
0K3zd+j/v7VdbiDhTJT/X7fLn4quDf/P6iUp2n/R53588Ee73LP/oBut/e0DbovM+gd9TlPNP8hL
XMMkYnR026IM9LcduPWHaKS7lOl0zXEcYX36d8Nc/wPvQip3tuFpNg6B9v+kac6c8K4ciEWsZlEQ
gzkHkU+l6PPvko+HYHjr4yt4hOIPVCP0y3Xuom/esVIusVxBszOkJNc0NxZGAbL38Z9pbnOmPKYT
nNy4UgURokbugEaF3s/0DYEwQjQyYREFw2PQrVInmlc+iCW/drvFjOzFZOBOi/lwuinCYB1qsbsd
PRBmnQc+v8gujd3dDJzcApU5Ei35czjm26pyHzUjKZg1ZlS9aw1yWOcvU837otbOE63/T/E8nwc6
GW6JrBbw/E2XTUcTRW1M1EST98FKNLL60DmhsW8sVT25FG30zYhnKEa7vARzXanNBR8jLMmqyFmX
HQw/iOjoXaUwb0brAV4R+L9o5Was1j2CWWEKt9Ucj1Gxyct+PTfIwOMiRgbYkNi79covvg8hb46g
ly9a0/yESAYE3+SKfjICCga/2UK9IBmajwj+g97vKnvpBforOuPUyokkkkq/VCnzjG09tQO2fgaM
nUUMAtCtla8tSRq2tS/tqu9RmmgmUJhxXS91A6xRUsxrZaw/wUAnMBwQl9dEzQHOio2KVxfYKGo7
Leicqxr3p76gu64QwFiYI6UJVwEQak6bp39EY6tYQqTGrgy8ZaLu7bi8tEjUuDOMLK1LHubYGrEF
8hEh0KOXaoILp0wwBjFP/LNIH5PA+oAhz5PZBRub79gkooME1AijaB21KqOMF0EfgGGn5eODMV1G
1vitzhJI7jRYqjSNNtTYESgu7VeVGGUo0+HQchGmshgv05jv4qlP1t43N8Gcu0RMrux8CqxoGHOv
dcDs20GQEFSEX92xcvaaCRNAgTVeo8ywCtPwU2eg0xDWAhmsl4gc9c8wWjAeSDt4Play6R3CXauB
CsnNXPRNwlCOtc9ZOsK+gmG+CFwh8ljBbKmXpTl+RF8g3VlNeDZ6DatZ9OGWYZ/fMre8JWEywWu/
4tjwGWlq0Oa92UN7165Jnr9OPb03QvYs2biJCzHEhDyj2U63mMZN2RZPxWBf5gwza4zjF1MJEwDH
xsbOuqUR+I+21Zx1fORpaa60yLqAy0LAvdhZM1B3y6g7iqwIaRTJsR1FK701aMH/s2mgv6Iiwk/M
3ADBkyTJeaCR6PbcBlwByiBui9YX6Vfigi6Z0wrWUpV9KktukY6md4smhTabXzCs6Qmee9Z2J0Qt
AMOcvDc+pm0PFEBVAJqoxp9VX8cr7CdXXg38wWpzTHrhjBuRPmPN5mNCJ/bu5xRCZMzYUwEGlJsO
tcm3vUbsWa5nrEfTvf14UYAEK4lQ7cz7vjIL7ycgQz9e++nrhMOMWaLBX5JtHcYB3SQG5ttRUnOZ
aGnH08rQBVhnxEp1gXYPDEMLxwGzod/ndtGro9oj0wdhwg7JcEyP0nCX5TBYkXjEyaXQcPMiKDig
oNAeghlQm9wbjPIRgVDUJv85Jc/HQkNhjJzN/f2ReId828RaspotCMiKQBTrAkxcGvM2mx0dAX8d
7ok8p4oX5FvkJkcseh+o2/uZ+7tAxvIp+B8Ye2IKKj/59k1wwnhFnugjhAO9nlSxZnRbffHUdJa/
SfLIfMa54ziBGh2A2ZQuioq4tHaBa3wZik/+3GkIX0coZhdO9ag1wCOHdjSPGfZwXdXGx6HHX2+i
V9Dpob6ztfxsC4xi1yLOARcm2tMrynt9oYfB/DLSD8DSy9PnJFqUirCUFbFnBWMu882Hceqfs0gp
1jly5AvfQWlan1P3UDs6yndB8QnyE4xUQ6UpWXbrFuDwOgV924btsZtvowaxE74SndL5VhsGfDXl
y2y4SCErSIKNIyyzAkMB1JghGszNS9VoDlw1o9mh0vLNHOEqtFYV7vAadD9Fnr/MbFR92ojybKm4
2R6i1pdq6v7Kw665IEZaPOqwJw23J7kiKJvzDhXOIqd2B9nPHtuCrkWyzqbwksWhv0H6nhQ/RKay
cdRb34bzNgkqF5AHC26jdavwz64ca2A4H2tGFyLFHqb3SM4dtHxCeibvqpUftJAPowWPMaFyH2TB
Ho5tuLWx4pEWPbGgDYV1U1HjFM+di9qI0Xt7augwYyVnQ27myP/Q986wkW49o0Ret21DBu+anbEo
e9Ims2l4Ih0c5vYpMqGjJwSwBdNm7mA10jwH9S0wynLjCwRr7InBeD+eBBS5pN2DuBii7voItFRu
qBy5kFIYofXBbqbqMDYh8qdKvpdsGkmkqe+UGrF3P3Tm8qrko7Km2v+D2IIQCdXVKUc/h1iBuh5S
2JGCaZmkvSC/Fi8jnb581mKzvrS1hkrcFO3vBCxLwzcLAIGwZRRcLBdcuW337nqKuupgERXoZp/v
NUSND7PYRMLK8H5IoTBb+gEOdRlFX5wXhefh224oYOPyWBnMfh0n5asZzA3mawBvY64nI5LLkPpI
HyzTyZl2kMaXbehUoIQHOudxT2Ne3Nc5E/D9UOxaZWbD0PA28i6H8bziCpfIYoGhvt9lSd5pBIhb
7skX0in5y5rUYu0Jb6s7r00OhPuh3Jsr/GxbOL5v913yduQmEsNAjoVSEq782g42mV19kvfeRDDq
xzDQJEQ5UJobHDBr7ThquVejb5KKhu0QklNBXizkFZ3FJZOb1jGSdZfDTryfk9cbDVNta40tpUxI
PPeNonKJ74dyT56b7S9VEbd7tx3w6pTXVA43uZdkNUrbKC4v5Xi7b+5j8D4QaU7sVR6sba+oyDoG
qfshyYt544rpTm5S4f+G9zwkJXk8RCjnp1H1l+RWvd27t2dUMr/kbkQ9eKcn0+p+45xAgZH3q3to
dB4RvNPt5L3p5TP79uS+7Vtx+erEgEPkjbnfInnH3p1zcnSIKqCCy/vT+ka5kvdOPs3yFR2KMHgN
9aoJ2Prbw1s3XAF53EjIeNQ72Z6wD6pvKuRzxCMjH6VQcB3k3v2cFmhbp9HN7YhyPmBPsmJItZbT
AFzSBhhYgtQgX3t7gziHXRUIWgsVLU9lPgRiBAz9n71359BsDFaUhswFSIdZrI1ttHFS5LwA9mHG
Fc3bN0ac5GaIKYQ+v7aevfqrvIWaoNDd7yhmpsxp8riMcnvXgCmVj6B8JIsmDNV1EGjMlFbirruk
D3a15jo/buF89kQtVt5OAz9fMO+xD2OMR9JG6GGhNWm4lg8nbqiEfPKNpaF9zGOKJfJG/2SJJh9Z
X7Jh6opKZNKh0yAJkd6dJvnTMbBKmqYpwiiTpJTcSXWSaPdGvMt61PMSSN5v1DoxR1soOBzkodyT
G3nr5Tm/sIBRVd7uPl2mGPhwkcTM+bbL939BDDWMl0ljbiSLR5J27CmBxuXKnzAawgHw7TU9qOe1
fMeoER/t5K58SdKA7ofUl+AZglb4hr18GH7z2wSlNcFv6TXWIrl33/zqXI6nDg+w+MjbJhP0Q7n7
7u0jucoaBPh3eT6Vn/MDlcKnEW1pnv39sV999t25JIRMNzf4vUX//MNq6rw4A0U2+d5ibJd2U4AW
rts/tUEsRznFsoMZ8DTJTd8IVa5/zg3wtYgXVdTha93ZjpiRZ0qXbQ2ETtKF/EQwRezKj8gP/+pr
5As/fQZZxrUVo9MkfnxYG5+1UHcRV+Dffvu6t/f2pfAxdrkamtFjLC1elxukL9iTr/ZwPtSMgaLA
EEwpoDO0Sk1VZ1a3atg3kKDWfYcTFnK+fzNDohBAGNyp7SyeTJCR5QFpOD5dGjGzDnVCQMVPhYgI
gIvhOiSjBMiB3EI/Q/qTnpckP01h62/cckD4EmKpX+oZrQzc2B5wSKsXTDL5T2QjeQgolZlXcnli
L0MzA1PT1d1AOJLTtjwu4evz46f2Iz1GuizQYTOzpGshpg5VbCRTRx6ackWI80+uAw1gEsQbU8w8
vRrkXDbhAsFvkafkD5KbINZs+hXptvWssdw1IhgIRZSAH1WyBvcXAp5nCZSUNIWFgVRPrIFqnIIG
RC4NreaIuU8aLt+tl5s2Cw8wQ2cxgVqp+sWioUJ3x2IiFhu5p1n9yoyaDh1Epl5pMi33atsUKn/z
TlpeR2JqTwadIaiJGVseD2ZKUQm8h9laarGTMnJAWcpDpltIggf+DQ1sPBEk3elOfJpVC8MZ9E0y
A4H1WPxOAHj1Qe5V/LBNPHenuELPe62ffLHOyh8uN3YXdqscmfwFEh4tzQhcyxaqCNEKcnmoGIKj
7XZ+tooFCX4IMbuyTHs7p0OgriXfblKCx8oqxo0cOJ7gFVpvXHNJfW91hoXpP1QeJvRoyWXIpHXU
2ORuJ3ioua5O27yLd4aIuSVpTe5xj1gX7ifVPlRQcUBBOBE/4r7J3NjZojhDW+Xv85YILNogD5Af
8imRmFaNPoLyUX6bNLOWe/dNIOJCEK+f0dxz8UDii1K5dslde8y48Cb0GIA39KhNkjFEq4NuFxrV
yhIxuNxUcqhZ4QpVk3GnJgo3WL6gFAbJQVu9+OLWyNHmehkm4/IYU152Q4jh3FzjRe/1I8KmQrpY
RHVyA0kERBDC6N8p9lVr8BmozSA7s5hzmGOVEE7whISCCpCBZP+fY5R5h12CUp5P7/EQxy0iO24f
Qm2uwihbyLNRFPHHWfkrpNn+4HtIItI46w/y8D/OxehFe0ODLPgD/OUCrb5sOHd+jdk1ralUpVDU
U4sHl7aZsyHCGF556l2sEiLUDTehjqebi8rx1kG/ZU2rUWBvZ3TCVXd+xGtnUnMHGh92P2X1VDaz
e8QJ/BlfRX/XRLjOt4b9Rdem8GGoQiz9ZpBjnVY8pMGu9N0T4XYMmUU1jqMGIiqGAQBHaj3QR1lH
mrlMXePRo5p7dSMz2Sd9SQ+1dy7xWIkqDDAnlGIPQ0KhchQmJTXc1MSHE1E1DsjdoX/oDbwPBrxA
EC22NlGgjqvZVk6dQ/oxNXG1Q0gggMMnnKLHxtibTXrOfU1ZK16To6TJiLYru9u3XbfDlRHJ38qi
T+nMD3HUKZSCMWwxPGwC0bDFuZa2h6YgsKZDL9vTaftAZas61rFRHeUe6kJ/NQaOEFbVAPoOZZCb
oaOtjDSJqHMu51KbllUHHyy3wNHkASI8io93g5Wa0RlFEwqfZOObDH2flJYqnfliF6dhsMvr+jz3
zgemM0wbOnRzJx3OFsS4mEYhnfggHbIPUPWXoV6LMkjQrODKV9iqj5vJCLoH3RW4lLLDh8zUY5xC
UK1WXPdkQKzZOJWWLUJqM2a8TCkVfrRK5Tn1kM11YXdqLYVUrCxehT2t4enDmlIrfo0zyo0dG78N
s5WBi4rp938WGkTMScO4YShXlW88Wzndar+M4p1pTZ9GNJPWVQwQSAollxgcoUjTfS1AMSOfBQOo
prI+xeo3iPx/Fnn/Z4mN+qJEJwArh92MINzSsLtT3ph07QzByxJS8nMaXypbq7dGJVAdjVFSHBvV
j43JYjngUDOruY6GLWqaLivFMqnQlmoDXYAI1j1F8CXem0gbKMKKSAcJgD7AolBREE2yYn4IJsQD
bEL/jQEmfV/O+rTMRnw0hujPHiYbUDyDEPZhVuK/VC0IIaVQ41QxSl80Qi3NyQqMBpWYUhP/cGkB
NkzRMz6PCppjduRYFKPRE2s7mhmRW/3VWiLeRNxlkZBgLvAkWHVJw2KvB6zmrYpNzpjhxdm2aIRp
W9/yvBXmEDqif9raqBoPrw99QNjL/YBNytEDbg5yp92paYlnclJ9wzynWBaa8QOp8r+26YbUJP2n
/7rp9hlyBXzOn+mp8FDFZ37022RTDS4pVoyYpL11zv7ut2naHwhaoaJrIGZp/MxPtf5QNcOE0OrZ
wLY8HUDP3+029Q9gPsAVVailqoNk5f+k3fYOJqi6KnMRBFVLQAVNT8Jwf2rA42vYJLVXDWejuoUt
/Ax8IhUE0xaW+Yh9zk9X5hdAf0PAyN/w//s//9//tf7jX3sHM69QaC2Ro0PI+jR9H/uFfS1wA2Jd
/YjRBkg56zPV/+BkbFF+R7XoVq6jv4JttIec2gFlXSIO9zBctYdx5ezVBSr+g6ibrNtiXfwG2UTj
8h2mSnU1F5lgTTcMVJO4ee+gTZPWaDhBmNrJaVQctasZOyix8QZjJOkQ3O4+CLFUImhaGPkz7s7j
XskmSmIyuJSRpNyLA8wgg7E2VyEQ61VlYsGjd1ECy4sN1rjxxjfVrzIOUERcgAM0Th4xgivyXO4P
No2Wieky5jlOogZTtqoS8hrIGNwZ+W8iATnqb2tTMzG4FCHaT7G8PJbx1Ftor/aPuVsNb5EYNgcz
D3wJJ00EufeNjIEnJ7ap/xfnRNQN5QYrS21bWsHufqrWRBI2OxpIHaZ7vMBIg1RRTekckRZB0ErW
7ehArBAxG9Lv+i6v0J8UAeBb9mDLHEKekNnFbCK7GaYsi4Nb+1uj7zfvsgiZT4C4/pElNfVD0Wr6
XkZyCMBTfZQ5hdzIkA+HsnI1qAhiycRCxneODOrux4WZevgE+J+rtNpBZtYhT5O3ZYB/DrOlntSI
lEueameF4M7VDZsWVPTFFbUaStffXeR11rY4kqfk5n6oVfHNIq1dKFVbLOTPlVFw3AYjfkgir5Kx
rFsHDxhgRdv7r5R7fm8gaCB3wWeUkLfjp/sv1GUsK48dWQ5USdvKEBVzGcG6Y8kgvf9YuafR+t7x
OKxlBIui59+xLA7b2x7rRPqTwcZzrKt8DY3JYN+UxGA62rC2gpXDKIphNBcJoz29DTZuV1zfDg1R
Q522Ug7CEkmS3JOjg1hJ3w1od8rzb4oMOI0uW48xH8gieyXVQfy0mwGptgo8cXoRY6A4h9arLEhN
NAqUsCJANrpxQJfQYTcQyMxopueORudIDbseD4PpLBMg8DuZqMlh24u/+W1v7j5mlt9ufhqvP8lE
NEWBHLhfn+RfcxcskYd3WRV5SHQhanHgY/uJQeO7TBUZ0J+DPJSbUbxwP3z3ltQEsQNmn4pWQQYi
5ZoCPDRJIvLa2dpesdWEtpN8dRZ77w5zH9cuz2tQz6CkvmpS5BMNw9cxZhNfaCOVhP1Cd7t/vdxr
yfAQW+3f3lWHDU/dOKH4Y3LPBlH3mMRG7slzcIOYvnMMuWkVA8qQJyF7Bgur8mDVyZd/emer/qXg
FbSPRU2CYDQ/yD00vsv6JncnwpV5LXflpnKtF/gSwLNkyeL+gvx0dT95/zb5HrpYyBDnbrySVx7M
zI/rDQ5SE3CASycKM0h9ihqNKNcElpiiNFHEIQBcDPJvRxPqx++VP1oXBSCPStDbq6asP0EBZNZ7
e10UkCIqSYUoKcFXefBFjUnWteR75bvkcSGqW/dDuSfPvX3dT5/JRalroualieKXQRVslPWwX33N
/Zwu62o6FTZHlNoMD4lXUY9zRRmOrtGLPIrFKVWM11SU7eS5QVQX5d598/6crAjaojiocDWEdzdX
QHwup4Y4yXqa+Ob33yc/dv/WQn7ufvz+7b/4igBQIFj3rTHpPUpI+veC2Qy8IiUdg9K2M5YpjU71
ZvqRtZZ1a7mRjQlMJ2j6KvpYbmHqMEQDwue5UKhvRDXIv3ZCkxV7NyYKNq6lXijE1RvZWLtv7q24
+zl8IuEp0wSROnOqaMLlTQwpXSxz+dCCuW2xVV+QZ9UrWQOXG10s0PfDn86JVa8mB2G+SinJxI6v
wmflIudDgzrmhDFJY827eKiyje6Zezftik1St1+5HP1e0dQHvKBTJCgwNMtZaQGpHhS1fzI/mEkC
vF48f7IA/9aDqUxkBMYELVN39Ip1BD5L8DXWk1U5uzwCOIoaGRajohDXZ81AyCZ2Zb9PblCzsRah
HcwrF+e8cZj8Xdm/ygtELpPjR5CX877Rz7LvIK+S7J4nTvMh9uZ4GzT0zP4/d+fRHKnWZuu/0nHn
nMBuYHAniUkrb0sTQqpS4b3n1/cDOt+n0xV9b0RPe1AESRpJlbDZ+33XelY+Gr/7dbnc01SbJ4u+
dRT6oxkilGrng124VA9CSsRPpLBTVd2qdmtvxTb7fF28BvcxSXsEC3BsPR3QpmeHZlrt2a202MdR
JUyZW0hbm60L9+gOCdpzx1yX9XB6isdz2VB0HVo6juAojvWK0VIkTfnaLKQ12/hODkM3H5B1WAS6
II9Wl8c6DwY/mfPTMFb3scIEp1TMxjUkpGIw9e4SHdO/2gHJALJKUW3drIPtaWtzfB+TSbhw0rVX
tYEmt83XGbDtxiJlEpyOBHyw8mO1IeFGNlVHbrFAN5EOXXnE26MiFukWpF4WweDdZCg7Y0yZL6vM
W0Vv3ogF5XYlGwM31Fz53U4yscT/blhv3a7vPkhBaXG/CGuPw/lXhZGryOA8pWQTn7a9Oskn0kLA
OEQlF2HOXwB3baGe+o/HeBbAd30dTm0qsttza0l9MJps/31oe+PXZxCbQZ2NQiZqn7A0nHa9CdXr
Bl0Mre1tF/lMDxMUTo2JC4Fq6GhTOt9eWqXMO7cXbXskpkGsXI99P7G97ust1A1+ZWtHcTtm1ojo
LTLQRFUwEqwbeQHNQVIyu5zsCrTBIkeKHYB5Wo+Z0Gep3DcXoh6M43ZoezIK8dlve6WUhs5Q8+tl
fRPuTEv2GiISj0Vv3KLY0X3OFG7panTMmmAEUxemgBm2Y13zGVohRfeKmfl2yMgVyZU1ijvd+orv
J74fjjcVM1yd7qU3UMvAKC+5nAAwOsy9Yg3X2T7EGaCdFdszLG98KT7Bn16NaAO5O+5JWn3Mrll2
3EteYOMPINr4fqYGNO27NSl3hwyjFidMCnNz346XJr5eV0mJm4QQCp979X0AyB2lGFC8VPWi9FlP
bpRkT7wKKhzID2ay71Sumb2pnC3UWFLA9X0pkut6uvQTyr1dYLt5cO7gNtqOMO5CGT6SG8bHlAoF
RGNc+AF/ly9OxQX++sId2+l+LqEL3fz3Wm7s9j3aJukNwK7B3//QmUcD/bQ83+ABydMXFToJ+j43
ehLhrv5QpB3FrUF97COPkquuOOiyAeiqTif5dO90bW/KvsiPPerkGKIlArgbK98lT01y28of2ZXs
V7uLcarerV1yTRWHS9SBKn2CSukkb/OldZPfs69h6d4NHsW1W4ORqNhNb/YeleJR/UUv1BuP6avs
Vs+1C8zlgC4mutEOwwFq0i6+NT2B3uaWRWezI7DWza+UQ/WBMi7qromA7ioPdDOixEA6tuNOEDng
Vj1C9AN2lFLaBe5Hu9NuiqPhL4QEOLqX3knXYJJ+Rc/V7/JSXyZW/k7j5a+FsRMss5+6wgWd8di+
6u5nd1jOx/4tOPJbETO4jx1+Yeakp/L2pBEMuKdWhedDhiEMJXWVf+20fZF7on7tEqIj7sfQU2u3
aXxRHwJyKKxdlgM+gkplOuJhwW7WOfIvvbyL8M/+CEsfGrXQXBCGE2GpjTP2B2pqZAlPwEkoDiAx
D8E+ObRSKgVXXvPWnC/mHemud8VROMWDmJAFebYXHxUwNcGLthzKcL/MHiPkwsnx1PtLcIkO9h32
o6vQn97Qy7W/1EuYEL/hkkWMWLGa3PkhS8HY+910IBdtDNB67UpxT+pZ8a5VZ3I8fiBzTdS7Ij1U
5fXoyz8riXq550XcSdd/MWiBD/OXiUCXeC/jTMKhKZ8DpsKjo90o9i59rmfnbDwOhF2cFb9yyxfj
V8R9sE1I1d3Zl+AeNaX5g3DDGYXxm925krY+qZ91/TC8zY92dcEhAp/di+6yN+VzLQJaO/nDLpzs
NLzLnJX1hWgiZj+EJLoVgt5jxhwF/edE4PAuxvhDyNFLse/wvMFHfBYfwx30sdf6OF3l8g4dVlVc
uPyl4WjBo38YBHbkXf8rdJpPm8tH8QrCFEo8zX5W+rq+5zfk4zOyeyZHudJO2h39umlCkHOATR1/
ylfju/Qzu9W90mGR9qi+hr/SR1KRYFj2vSN2nRNcpy/1C7F1d6hNQh8JwZnYd3FdHlBhLK/ZUb9+
nu+NB+mg3SafYBbN0NHQ2rny77hwxWnyS68mshoj/lO3H+7Ug36Wj6jymmc1cod3xDIoykGB6J70
KpeO6Qcutj23f4xHAD47xWFVkAA2ygjMc7tVH3TkpJfuhrf8CEubrk4iSMDbyZfQZUx9QZoIOuuh
DFz+9NJDzYGEltUv4Pmd6luH4s7+gTLwefLoTh7SN4J3PQkkkHWjtTsZ8pHDoOmGp6J1RpdGZLAr
L1xuiU+R7oAW2XjhPLwg+iVL3aMkMe648tVkv1zjOrcm39hPdz+DQ3hh5XnA18yFSqfUuqW4e4Re
jDSSxsHCCIjY3N6pbv3A/+mxO6OcxYleOvBP5vAAnS0c3Ex26dZVt/brigqegEQ5teYjxyCxnBTQ
+to8BCT8cR7uA8o7+9BLnXqf/BivyuaJtRdg9pBPtH3gLlhPOffwz1zIxTjWl8AHd/qs8zvviVQ4
TKlzY0JsPxP8VB007im0Vl3yWSlHBk6feJ/zTXqx3/Xb9Cm8CvfRR6E4xvW0Rnd83/6soqbgs90i
NYYNgmK6A8Wjk6ybzT7SguuNatutK5WNaquva6N+pHMTI/D3YhXDegI3GHaRgGSlob50NSpgX5KL
bW+TMGx7owFb7vC1a8sx5PxsOJNDkuw35cOXiuL//W4trZnFtCqLko6UjLIXxLSRsmiZv6OyMFlQ
RXZ/6v+9SRq5B8AE2HLb255o2+pNKmV8vDXwHHsEzRMuix+lqXpsqVxZowRAa9EZKbfdSab22BpV
7ZpCb3WvjZhwjnVQOqgUp1NUEU2zQxOcMO5Sg0B3yuPA5CmTiJc5TefDFwT3G/qz7XXRuijYIEDb
4wbi9z7GHy4GfeXWN6B61w6zvG42ncu2931MsYdxnzf9bSAPbqxw8ouZL5jlCeWkulAqF1W7tA/C
m1DI8sr3ZA4iCuWYrEq1rTW9bbrUgNQiKf7Wmv7ebC3j74cqTkIfgM7NVmWbVuT4ttdUxMB9tay3
g7poMZPGzRq9Tk1OqL0j6wv+ubUSvEE+t72N9BmnqkwYGPm+QnnIZA1NBuky3D7AFs0Vt4kAd8EZ
Z6vi6xrjcf9MS2k8jjHSVCSm+2+6KUT+3plTsV6McZ/v4rpbTvlCJUbrGkZ17GFZRJSe6IcYyhoq
1u2hjJfAsZgq2UPwaIatfIryaWTOtiiPVWPVPj2A6UQfgPazMml7LbYO4bJ+w41uvORzhfhlI+Wu
Us2TnmowRoI1GW8l7G5age/N97FhkOejGlwIY4aGscGp9b6c3VmvH+UWXhKrntVlQHgsN+ytRLea
jhxjGBj11nKy3q5VpK/i8XcxWVWHN8NAASxLpU4Hd9JO5OyRDFlHjKz1x9ylNtcInii/bLWXgbA3
Vm5s5DzBxEBmQtsIxdvKqtt3uW2+H1pEu/NHsjBcVY7b17tpcKTZhGytAOdyqlWUOs8W5Z1NfPO1
WWUD2P44iBiOsEsyRrWatD+J/JC/NQKbnOPrsSXjsNz6KP9re2ga5Jh/dIrc9+79Pz6LLu7m6/f8
8//+n0dy3z7b9hP76NfhtVukfb3r7y6apfwlDCSzpkq3ykC0Qrfm7y6aLf+lKYZmCtVSTCBGFgyE
v11rmvhLWNiILF3FEbBZ0/7VRtP0v+i7CTppNlq9tf/2P2mjqeCa/mtvC3YV2fFkltC3o5dk/wms
MedGk6LRKI6RYkrOpvjZqtmjrnXEuDxvnaBSU3FvLrI1OlJdkuD5bynS9vRX9+i7cbQpkrZnts32
xHas6BlTph4y1eqU2srPG/NaDkOUetvjr11La45qZnf7ggj3AyIZCkhcpuY6DG9726bfBLZ9n8zQ
p8hrXi9/ZZPEb7tjUNrUZNejm8Is1RP08YpGRl1pSOtsPu5P0Sgda12ENJ7D1NOt9NlYgep1zirU
WC26y3lE0DUxxp8UGTzzbgnGkaJEQdVOFOd4QQOSt/XsxgxvCT1RP43Cd2UC3zpP1RM5VOOuS4kT
utF0+UdOjNX1DGjPgFXhp/oSHCK0d+Rh4uGuquymo7s16lHqZTNB4rMCOmeWGjfuCUrpQ82JBjRR
fZPsZTiMB0NHcBZOMR5s0wcaskY1RK9Vo53niWUynkkFhzzc2zDDyKX15Oe0+xjtl4O6t+aOq45P
aTREfs7ktB8n1IBj5au5/kLU2GM7dosnAhtFZKaiC5pMCi/53dzGqdOahOnpUmVwt3iwQoU60sJd
ZlGs1wJ/VVU1k2cEiebOMnm8gwwSLrdIep9LshS4/Tslkjh/bFYsa41DpNsnpbw8Say2uuRHRhm6
iJdlp2fETAWEGjOqK5jW+tE1bd1JogWfiyUReWSOF4g+D7mpsIiImdha8Q2JULqPcxkWEabhDIiI
C4EZqGBkXeltNR10XfktFZJwi1i1T3VW3WppU9+p6cngToBDC7LILKpdKJu6jz+x2YVkUbmFovQO
kNd7024bH0wT+ZnE/cSZTfoNhoapoYUDFPGHGhMOkZax4k8K8X1FID7G9VPEfJUm0yvBf92hitfw
dWt5iwM1hgBIPX8tDC4PbVbm7qxOt3KBYxA9EutkwlwdPdJ/hp1gTq+ZKVZQTpsgqY4FCYJ7PMr7
toep1anihBtv3+SZ7UgygFm5IW6pDlbkhIV6JJyBBWr+FHW2K1IrxZCloRoT9GuG2Dea8biIkYW6
mC4x3Qg3uLPV9GhYGPKtYXBEYzyo8fCR9RKOl6W86zq5wKFGaliPxoRhDYS6Oh8jbXGVVPaUoCIt
Chsjdq32vmgAAcxT7ED9IvTIMJhqt1yIHcQiOLtk7ijkmQEcq2oFiGj62Mha4eETYa16qHX9V6z2
AGPT3DiIUiZSOyyomkHLnMgq3Vla+cHZUezCngAPORYaS4JyZfLPxFKxaNBm8m8n043j5hWxeogj
Z78pHRUa0gHRkGdFHqFczKMPq0rZlSXJSgYx6oWKEhyRoddKNPYXhNVYkSR6Unshg5jgBLormStW
8/zaUspjYqLRkVx/sZr6o9NrYUe0Y9gec/0xV8RbCqjJV/zYkF1K4W+ihT9R4FAh8mugK++PqGrM
z94wu4OwqHhULA1cXdXJ1Uvbl4zT7GBqQ+tAmWOEot5I7+Ac2IAgabruKvtK0WW+HqoPQ0c1zSj2
iVxW+4jemksjIYG/zLzXHJVf9XwM8+Y1DXvDUVDwHhhA9pnOpRFRTaqj4kasP6Ss8/0yjNI+gkPt
BnSSFYk10dQYt72s/yLZm0UWJmH4RdMQd9eYlmdyhBuarfZDMNnhc2saZErM8XRYlOLYcI7JPRHl
C4mZVBpAHMwxoXRDYrLIQ1Kxkg7GQf6ppjzK5fA9JMGaKFFgVzE6w8Kx8gwuS3Q/h4G0VyNGTrLM
nIqZl9tlXthWnI2RRg5bEDu2Lp61SeY6iPG/EnacOZOFbipkFQ0KLHekwgx9szBLbxnro0AaQbVi
tUvUY3CO1N1QjOSljbPwhtH6BMii+4OYye2A7+lUR2K/07dM4I0KuFNZTf5q6L+lnBxMRTJIp8zi
I0zd0Cmr31ZZqKc0GA5So/SHcMwepzxIcCM1JKGDoHaRxYlbI8qJZ25hr0jBcVEYN2mE1+FyCBbt
Gf33QNeDwl/ajgXuUlsljMgcfCqDYUU1I8zmo4ng0KKaKAW9YykKi3IjxSKFP+/IdJTMQSUfqFZ+
LBWarVTrjHOQYKdT34ahftMQ/1EW6Vu37jWs6inSXzspPojAfJ9mv8rRFPbSdJOjuyOk2AapVbco
6G5kUylxMqQZ8aXBj6aUx6MV9dxlIuUY5NGeJG2d9TEZgJm20PHC+E6OKLGBhi5T11nyWwkjH3gK
fRfIauDlZtkeo1lgvetW6Me5VbgkcSUE9A2SuxkBpdM+N/mwYlv4z6uWbkDDQbihPU1Qr+ucVaN9
oB9Wcgo76QIuuIhGUs7TiO4H96JFHYM9cFFSOAsGjTEF6D3gKRi1DK3ljC1f7lmTgoatDvYwX1U9
1UILOybdiBdL1plt1/jyiVdm/lL8LmwhObbRQLSJasstuKmELZXbFIaZaDsgQcl8GUD/MW2oHSxT
+n2oxDSOF2pr0J8Zp69jUYW+odXPDUur/QxqWUp8lPvTXmrlmziBLdoN9eJpJddEW7TxXujiXpKI
4DUQjRal6q/TF7xpgSvC/Jwo8rVZGA9cOa8y2RInwtlgKKcR/SdW5dsmZSKRtonlmep9ZVgQBVI0
x9HI9GEw4M1GJVXgmnDfeiyPOb37U7lutEh9w5qZuDKKy4lwGc9IGdSXNLuLqEE4VmS/IQTOvQpM
6hQaGitheWKs02sKd7nxKA/UbaJg/iEjPPFGcrQkKzLoSMi56oVW8Y6+kmLC2tgcUooIuy7P72WQ
TGSwJU6YgCOOK+OABhD9Tln7gf0rQAzpGQoUlNhWgKKMFvVaLO2jJH0w5re+LdU3YTcYfrjGUwlJ
14hztKmQCZ17lk34RlNbpaMDCcLtB78BvHBitHcFztggl7IjULitCyWv43cyltWXoVIt6OEhvb7X
bMw5I57BDBoPEsoAT4A7ajTrU+1eJAbmp9VotPkl5QhBSsHPbFendt6VLHwlrrw9GK6bmFhVChjK
YfOGIa951LAdOIz/V8Dz1+KGOuynNgHCFBn+OEU3k1aOp1lXGwc1MnxP4p4OJVKlzU6HAJzFdGbd
F223HLX4YY6ewwYLBRxKGhOry0HQb+c8iY6mnUMIHrATK/XkRlMAc6pRyU1VVdazUUw7BPNmbquZ
L3XVY7JJXmZm0n4/SVfoho1j3qsj454O4Ya5e7jG4MmEa3pKonzWhgTuORc0K6E51WZN3Cqpn7ss
AC7dxUPtynELSYDaw5dbbTOq5cGb3oLZWZgso4ANXS4SWbPuSThsDiMWOE0VrU9xfYhoYKNNIFdo
phAB7aU7JApxhJh6/a4Rr9ZaZmjRPrvw+oZdk4XLqZRl4ZlW/pbH1GaWDBvtKo03mUd1RKqR9fVW
Dw95Yn2OMeNFJJfXxVrcKdXsZNfa00TxOa3Tx7iWVJq6tBv7VsNckIh3O8bisBhApW1MJvw3BLUb
j2gFSy4nJcyeF7tX+MV1J8ztV+aBEe5/MiMLQceGhIxMHT6HNFgh0QS/p6Mzy9HvbkJb0ROlVMmP
FUquY9hp80lfFxF6iYdCtAZa9KpxKGvQni1lk5JmWe84jQzQEV4hMweTK7JiiomGSm3UeyMf6KrJ
NdHIq18zK1uHSV/lVASgH3P7vpmFearWzRj+zExrPi7BQiu/Lp41TcE9Iy+KvY9SCrESIEwpjBoH
+G6711i46WOkYfOrfjCjIIs1Z7AxydLsiL+sK3nB/LNQYp2Kp5rB1qeBElXzcI7j+mEYKcuVvTmc
JYua/2Ipx7k/mEsmndq4e2f28EwyVsxl1Z4Ne3LsPkF7mfryGM0n8tXlHRbu2u2xlZx65NBxjXOi
NfrJK0wy7qo8U09SWppHs3zBTD4BH6Xxsbkr9TG/U2u1cOzVTZ2snhqE6FwoSA/2wElmIolKhcCK
N3Pt7QcV9elclhon7LNLNpGJmQgJSaGtljsMaVzdVlJIrAjDQ4CUeWfPVLMaOwSggFyOldUVrMD4
NN/mRtY7SDBWom74WM5kE3VJF537fBHHDgeNVCTyKRAAZu3IfA5NTXEic2HAW/VJRn0WBX6IunCA
T/Czewj7XQ/QJAxwPpat/VwjLtuFq0l6O83nSEal37dgP8QPM1bfohQh5zBXl0RVzkLTek9rlnMW
GkyE6M3HFc17KDHGqZGZUpsG/bDVy5VmwzHS3/LCbndqmQ9ubf0mTk46bRtZjlbEu6HdjfnCObqu
XXXikr42WdU/D2U7+aNk/H2oFuh5tWiovG0TCBOkXobuX5bVbZLuLXgxN+/x5vVGrq54EiYYYgRg
t8WxcCYJza5MkpFLnBXxSgIUBaHsFgVTUUKHTR2Rg3KPMnQrmYQ+tXuJGYyAFMj6Ka5z42svHQU2
5JrRmvsQOGOjJSe2wLmJ0KlkToJxqKNrfmhrHdVMw7JSr2/tIoz2skCOstTCNWsC1of1ue/NdixL
6NaEEpIge31JXebBSSTJfQGnxJ9mgH9afKfqOSlPaOR+6tRVnLm3jFNSgjihp2df11JId2EtMpdr
nlpHqgEKN+RjekPqB7KP13GVgkK0I62ijFJHieXPCkOL9qPqqRXkqRVBF24iTmYCyViK/ctovyof
g/UuqUTMdpO1qLtt5GSA9NOrrtaKnGGjZBq7Qka2jbTc1Zokjttt7fuw2jFF5xqac0Om4slm6QlV
7HSanxb4hDnW34M2DX0lUMlEMTmpEuw73sI5SrhPeVyWdDwXYshLgrQTwiumrGapnvl2MRxDSXIC
lbaNPcncXSIaPlGu326bXJI/5L58MDqzRaapPNWwv7hxBgjfbCjySYyKxqDtpXbVvmlVaCWGvm+T
bG+SAXIFVtB0dCUsXC1V9IucmO0uS8jU1cIfU3EPKAAOJO32oqQzbyrxuz708q7NjPYcLMFdhADy
oaqYGsiWU0UVlzqOuNvAjhlXo+xX19AksAeclVUPXkZfSldMyeyJFOlMxyyC9r52NsyQLAidhQHk
tfDcqG+LnBMDZ/c/0G0NBBPtyirRXtoqUclNIBQdZEZ5BpjLf1aYOmNCe6qntHtEOf7Z9dljJOf2
wejl2Z80cx+NLM+CCAbQQlbeUhTvQZ4rP4sasoEYX2aCMu6bTIRYcAqdwHc1AjE9QKQJp+sqrn/J
tkVY+AouLDudlLE6AYJc2kejU80rKIalb+e043JrtC9x9aGQJH6ubuiF6fesQFS3KfPRb2Lb1SNG
xHJeyKNVWfmGlZI7S9gPOBSZT8yiwB6Dz37P6tZt6qI+pEHTICOagkuoJ/fGCGM7St9UfdphKhHE
52mPeBberZcsVOxr7oqh23SG8hihZcg7Wz1OoFB2VVTMlw7/j7+Q/r0359a+RCXahKTtFKfJSQcP
SSkeoulUVUjihypFCKL9bgh2PwqD/JSF6QgLEOIcsjZ4LJeZWazMBCMx9emqJl7J0zoxuJE1fmRS
3N4YRfsSQUZyNjnapk7r7dB0qVoyD1xvwhIzytMcpzmYn9YnnwZYl62Mjr0O/7Bnl5PVQCAlI+5x
O8RcaD7d1hk9uG0zr9F2yUhvOVMXAuLXGtOmO+zWIq6EO8dGwpZaMEm1eSHuW+EEzBS59BMEa+k6
cjeDvaYiRv7GKdjc67Pa3LKqpwW0xRhuRddKFU/dqrbezPvbZhMdWqL2y67OnHi949QRyUKEIW/P
a6vPluRxOhkFWizunFPlCLVF4rXp7DbZ3bZRp9adA05fWUZ104sI3JBBBQHROn8v0uW/9zIlycDm
KM/bSqdkWWPmkQJbRikOEyeKUJRfSm1F+yrOSeYQWJ9FZZ/VcA0MRsQAhKd1AkWl3DIXyaEK+fKG
KRPMcm0MtxMryrrfc8EUAHMjxg/pdlJSzRmCjpxd6gU7fRKfwzwp51m3zpaVKJT/Vr83nZ2svI9C
OJoKSHI+vSeqJkXQgpxnMakexyotIDJkaL6V9U1S87OGWlfYGLehGgbeEAgU5/MYXHG24l6cS4bI
UnUjT0pxN1pLdEOKCkEcw75EjhhaGbo79KyUj0bXrtahJrztNfM2GXT4HSmd/1pVjyTx3qdh8pui
Vrrn+04nwFiR3HjZEqNoqYanNMlhc9bkaFlrcg3ayF3DV7BrIEmT+VKontUqs98k5L1on/1cFI4c
w5cbQ7COanDThxNquZRKT4tUnXRbR6W4yPA4+FPNLRq2BAkDe4oaGshuOdlRXRw8zQjQN6zieMIw
GMutGfBVzH+2udS5a7apjVNz9a6hph+tS0pintsv5keR2sfOzi45fUpaGvz59vJijOYpST2U7ukN
Im9qdEIx3KqNaih4bkWR1+UnM7lJBe/u1zFsAR49K+ne7JeHSQEBx+SVKM6Y6nWrQcWrNaQraU5p
U0qUG8yBbq5KnKBWjEuSYq+iM5QLdfRpZ5Dka9dXglpphpdukqnpjjbCJfoBOFfyt3iE+qvmwbyT
M1x93XKttPgdsSDs6k56oND/4NUB/ZdKeR1ayr7rNLYY32VW17tEBbWXL/FryKzovqX/R4smoXre
5RScmQ7GWfjAQiDRSEtDeRHG0UO7VMTPB9zxcEk7RZU/CjW8MpkTD20XXU3rF13TDL2Y6JYIciL2
Vf1p1tbim91zYWfEgeXmE62fZ0NvFS/q0c2YXXY1mpRCbBGkTPyq6zq0UNqMEprDRElYz5nHNkLY
hV31Kku4mxVSikxChns1vfRJbCICnh8tK/MxDtl04FVqj0MDIsAg37bHZqxNHcV8pfJ7JXIiKQkO
mSHuVZWGQDzYATKu0VsUcSUoxbWtTNskr9B3oisr8izAaYt1V4KdqDaKJ9M1kYNxcGehF+4s1RQC
RmQtEO4xOXaOHtLqyW3Nxsb4KdndL02NgMGVFfKOMmNi/COMbqM+DI5ziHZVBcwqMz3YUTihgGUg
SzYEhkp0hkqOIE9pofxiV94xka75z5IZVIKTJTVvRqP/nn4WdAl3WVhcSbNsXPIweimSn6xUI4p3
HQ6klLO7ywDAqizZgJvFILQWm6qVjrY+b6vHVucEMZeHGk8b6yXQ0YCgUSW/geDkShtF4CziNVHG
kfKA5nftjNApDdF2ZwJ9qXCRgM/+MFIS0COl4NalKW5AmaWp+VPyxG3UV1iug5uk2pPeqR+xBvO0
JoCQZn35XOSUyuEJpWiyonPTN6XfTRNTZaqJxaw8YgKtm9kPA665qtcfg9huDqg0LhCtye3pdcdO
FsRPA5Of3Lb8KJkjBoriPVRQTFYGSKuIGHaNzgmN7nuTwsjIrKfttNEXRVZiz3pKddpDcXVYCtLG
LFO6l+Wge4h0FW+D/aNIq4mqW2TvO4b0NhLXwAx/hwkKynkMtR2S2XWBltAzKrgbRcygkhBlTmvl
iAoy5h7tHJ0gwriFp6bSsUfk7dtIPDyhAeCVkBLjJ7DprA96gqJR+mildm8E8ECVFlryqrVHWKB7
iHQRaAx75h8/udjdqJH5GosJUZussriOJPTQN1p+HhSutDp5wpks70RTlftSplnRhsoz7PQYMJ11
XKzqEhaYnMloooCXwq8om0tqL91+zHzmNASFWF6TNcKRtajlY64IzUTFoKQPdaX9VhsiomiZcO6M
P0azM0kMsPtjXmdX0SOIR0bDszCIpwJ0w38DQmgKLFV9FaATb6XsDQwkk5W4e6GJYKC0Um8SioPH
pJTIWkPxBY3fcjSdGUjW3UxRVO64wecODmTTJ1gB9/Wu0lXJ5apvmkg4nVmAHSw0OoN16Q+Z/bND
9eRESyWuwmQ5DusF1VIjCqSmQmC5M+uK5YBRcYlwn2jBRtKxYXAxVltxO7EGnXviClPZ9CxhuWMR
9B7Lcs7CgmQu843q5s+6LJCY4d+cxqOJL+mR7EnaQeBHtXWSGGo/Y2QcKHjXnPvaXQgCFPIK3zND
z/qFNrlAyp8V0AulZC0ZISPOEQtGsnyTqck7Hbbaj7sOqanJWKZLyUNTpmJnmOn9gD1pJ0807Aou
acCic+FlVQFytCBuRbTTo26WpzxvEt+qp8mFknRvRpXs5m3XcHVFDKqmVfpgX+POchb6RqewMX0Y
a9Bk55UFwXS9nvIDs9/XOjM4NVWRkHuhXMU0OMeseNd/JkamXavV8EPqSXNvjFI/wtpzltEUHpIE
sYuKtvSMiSDInlAyxhjTqXH6OsU0nLuQ7sLEmLEnnr5lNOg9K7c/SkpU5kIrGK4t1R7rml4uaWdr
6bAcdDwiaDb1aB+sc9zvjbmaNDYtyh/Hvh9+iVRYjqHsK8ir2ZyhxQZ92Xa/7KNUEWqHFk5FrM0K
ZuPOVp6+7KUriuPr9U2g0v/Os6dqe/v2mn/sfn3c+vJyLSYIlctjS5y2tP5GWZSFLh5Pbpvtvd8P
v36J75/3j4/+4+VfP28eSYIOFQLop2DV1/4bVfKlAjMSwA7bj1ZEpBzyBdo8STtP8oKfyQzlwtdD
lOSZNB962NkQIa3yUDC79qpE/BQzBpDhJa7xmOQa5tQ5Kq9NE6xdXfxIlnF+izKG6cg0L5baGwdJ
XahYrWS8ryz1P3e3oPPaYoEDZuJtc6Nuhsxtk1grYm/b/WLfbLsRCjDaPOu328pmcsoN6r2DfiQH
8M/n/3S3Zluo+/rO7ZVCha/x9UnbY1tfmFsK3EAV9+CvQ+uLv3+tL6fs9+P/7jX/3TFd6qyj2e43
C66xQlhGSo07U5+1LyZLtMJwNs/q9uy2tx37frgd2z5g2/t+8R/v/ePh9rqcSA7mbXwXzdoc+QOo
9M0j2jRe4UZZ2g5qm9Lr+/nNfRx/P7893p4WNauf3jqSXAT6tueUpl/NblCa4C623e2pbWPELiUy
6fj99j9+xNcPl1Gm/u8Wjwl1TQX4/wAYPtvuP57jJoyL+L9iz7/e+beAzDT/Ir8HDAN1IWHTtYc9
8LeAzFLRlmk62i3a138HiP8Ley7/JTQZORLgc6FZwvzmMGjmX0TlUQY0KXvrKqSG/5GA7Atr/g84
AhIiYa6UCNNUFEgMf6YghrPO7YPUiCM1W+5PavmZDyR9qmN8A8+mQT2lAcCuSpl1c//e9WBaZ+mS
jkp/TRMv0sVxhKGNLmUfk3GBcjQNXEPPsZiMoV8J8z1OWD8iAPZKwSKxDUOU5nVF0zaJZhaYwVUs
ztWMC3SWT6vCw/lP5s5kKXJsW9OvUlZzYdKWtLVVVlYD7x1wHKcPJjIgItT3vZ6+PnnkvScyTp1T
DYNikGRkQAIu381a//qbync1pnboAL1+eu7fpEVlMLWlQ/m8U20Bhcgvdr3eCbx94nKjS5dUFPQa
Zbmv1JDvLYt+pRs1PInpsBw/SK8t1W8iyW1jEHjR+cl03U8jXTssBT8oGYRPkMHdEuBEoR4iLCgR
xp5CKdhmHvV8bpSzpFmuDXHfBmkIiNh2G4ChA4Tb6XaQuYYNrbTWZU3dUDdkHRlj7GLSULjrwURD
YhtBurUU4xumvjqulTF2WmK4j1tbbdiVVTeQjYtP01K0bxX0C7j9zYhIUWfHCgfP5WhB8k+/xo/h
UPVDCz3Y0Ri6oejA/QdBUdKUKx97Bt6nkFiaNtoEAcIowTA6mEbCbTsGbape1nmS7wcb4Yiw6wPi
K1jwaSEeiqbrr4H3Hwz02mNTP8mgP9G3LrtebkppUHbi0l2Vqzx8ngTcCndcl7qGJtk9SjhqXes+
6k7xZhFE0RVjCyuh2jTxWK3mI3j+rElvNFuEopKvX4mHz5d2hj12k2KNrRvWTRNW/QJ3dph0CYY+
YD6UuIRvaNyWcSMpqyG6jszl0OUlV0rvDqLTX8K8xuBmFGolBiPfBKZcZKWOobbQPEISZzlUbBlb
wG7kyIr8Ds+QsNUYQeZdEMP9E6iiWOCLxmYqqJeOPetAy5fJRMuVXTXcsSw4P6cfno2wZ48MsPll
Pgp/i5d2iPjho0n9B12kcIKYdK96wpcE/AY4EOZdYYjr2LNP0CGPsBaod/pXFLXOujKil7IIqmOV
gPOCuu40QnRxnISpMjcCbVrVBIa5m7AyJASTOLiu7W5BBFWw6THXiXV6az8rL+uuACro3a05tuOq
jGWw9ueEevpaYvraZ4GBE2MjyBItcklOArYZMJ2OlQjKQe/aq1CVCBtuflkdA7M/ePCiqM/7VQ4p
FoNxwvxSR2H1HdzjNYkiY3IhxdQGYz/nprHS8uAQMdg1Tf8YPFgCKWp1p4BStrmFnksvpu9Rg4UU
xIbvtipvPG8E7dfZi1adYtdUJUtMCOFJTlW/zlUTvPQg64lsdi58HzJ1a3PdeM4u6JZsmxfGKqUN
t6fFx6lzRLiGpnvjVBHluQ9hZnzOjOHHqHXA4aT7lHLYtyjYoROWCKDUuJliI2cg3iG+DZJVm9vZ
slMCTkCrrUgnxtrYLbfS80/oLTeu7p3q7uiJelqTqcJ3SOBi5DYHgMRJvxDolSynXHaTPeClZaaQ
R1p3EYT6Tq/f3HGClVW/DUML3qU7q9HX38i85w3y0YEZApaj124dxt3LKqr9naaybmn71UeLddsq
TcFkkmral1i5XSc9FDno/XdD6XqPQZqAD9+TypyvG1rskXiGVW4GPlNxOQcwBj8KqlHD7c1j2Neg
XaZzxA+/uxyC/slxzfQysJ4YP5YI7qise7UP40CdOhNBTtGRczq3eMqtfDDzHJvdILDXfdFcp8r+
IaOfjFnJ7aE5TAmXXtmx+EGm7aJP4d+NchzhBuoPTprW677+8EMTEZGdA06TDbiYZz8M+o2V67yr
DOpuOioyaEwOrMZcmhFBEargZCpzPMXzzl+0ieWf5JaQmOrQaGNK7kLBuwuLDoepcSWbioZWm5Vg
pX4dOyBFMd5uRWtfBS569sB6TAswSZOed1VH+3FKwkuPcYHKE7E2tQYTBshYaQj3MRAzBOS0hzL1
H0t9V6vy2Hf9digKtdSijPx0bkmPnuOUumSLWTA8SefpL2tb61aGvbahz9SaC+VMDGu/7xTPhrFg
GSNkk4ZEp57d08mPy8T1EU/F7qt0nW6X/iRK6SUif2npJOWpxsJijzhp8jBcj8djot9YiZSccBwv
DaQtABFsLxpTrUIdEpzu4zAmUTl5LjIF0EIad08n/NLFjMBk7YRP3AXl0ot14FDNN266wNx3Fdda
n5aQZ2t1m2N9lzLclZaTvQwQJq9kQIs9OeG+bTLQ6qrJr+E2HepdZkrtaM0iyEB2N0iguSE7/crS
3fuw1sxLgPj4Vmt1PmD/ttciuQuKmgRyB8+29n5yykfbch9wzRvBVRmgZGoxqP7ZhYJwaQzlpi/a
cY8h/oy/mtvU1yb4N+6+ZGi96+o95yqOgFp9GU7lUfVBd4rVVdEDUpROhR8wLiQ5oAr+ZHxdNbmb
sXNPk6mNJ68tETuP0/cWfuAiHEq1Yau9FlV/B20U+arP+icdfpkWLExqjn4HvbdZTqOJPSgD8bZZ
s36PjNBXeR4j4sLaeJX3BVyQ4kcOL2NTDvkPXL1pNctRETkBUt1ZFV1mb2A3rC7reJxNEIJvKUOt
qlVkaViwyChAwgQ0rCUydg2jauG2uVrqqb73xua6rlLomlxHIZD9qtNxlTZkd3C6l1CEsAoHRLkl
lm2pv7OHND3qlVoHofBfS4fIsxDz5J3elQGPJXjscsRzYwpDwAu3/eRywUdLmKXDs6ziAqlsSnSS
8wy9gnj0YSmxMNe9nVkYGOQ1mdjBMUK/6vOG5ga88SF8s7Wpf6l0/yOfEYRKxVtTmFey7Gs2EE9M
x8sARbP72GVY2IVKXgtpiQ3zJ2MlHWS9vi2e0oS6S8rkLWLkt0iaFFgIdzu7BDrStO4uHZunpO2m
VV4GDBcbb8UYAeDWba79gfE7draPzIQxv2PivKx7LT7kEVM4Bzf7Qz5YTJ3wSyreda80b0w4HPZM
hR3CIbqcxmafhgE0hAIaX2G/FV1IqHI1nUKtmBncTLP8l7FwORHLV1lpD3HUWCszAKO28NpYkEdQ
70YnOBC7AXqSTKcknD3NzMg+ecr4mTK4AYAnMMcA76son5bMP6M944t1oiLcyLzneF6olYg2Du/z
nmoluVbGQInEWRf2XrVBpeCvSRAo1sonhyeMu3FTjkiUq+oAKyTZMDrB+x5xQ58UIIeLJBbvGuSJ
ZScKgGWhv9e+eLVEzlhfC4/YjIVXRupaq3QqyoV2zHSO6KyfCmjx2R1WX0cDExcycqK7aLop8+Dk
YRy6bmRISYlZ0CJzFWLsiVEeUUUPTo//RG2dxqwSUNKq5Vjq5qaq9bt86DIyT/2lE1Ciu4p7rMdg
1xbz4R5Z5Xaau4b2ztbnNNy8Ojmmfa3S5uDFWOLk3dDuEk1yvXgYu1pEMHHLTuZqGDptx4kELwwn
im+pVT5T8lLb1R3ZL10OT7GobwlTTgF1NRJJ8oD0A7N8iJtGEb8StcTmQeKvTU2xu3neDvGVBf+P
D/0U76v2cXCMjrIcDnOoBsxKGchcddqMr4Pdx4PpQ+UZMC+IBJwU7SdnzEyEa9NXu9tjXnnJvPep
Yu4LpkiRaombjuAPTGIBU/spJ8eGHLexQy8/uFim1HblkSyHS4MB+wahAt5PIxOkRnPiY+TBsaJO
KnFsG2zSkop2B3uLew2a1lqmpcUQs3+yQgdn5+yAdVrEGD/tX7wi+ugU1WgUD8c66H60Zm0uIwse
AOSYW51m49puOVHCCMG7D3/dkwascj7F+ss9q97LnkQBs7vCf9WFA1tpZASJ9yC51lKbH6Xl4Qa3
pOfRHn+IMr6rIx0cVgNSbAdxXR8sjXi8MjtkBqh6XtcW06RqlsCRhqIH737ckoEdla9pXe2VHLn3
bqE1XtZt8UYXdZLd+NQj+NE1srKEuEqT8rXR+mbrZ4h3oPPfQSAGpbd8/HFBbCNrNflJt5zuGA3f
2YP/ppTPE67WFfh+IpgXVv6bp7V7l+gs2yJihvbGsfqDiBOx8EgKcTvwQpJRwI/3YRqEC7J8trYV
gObKHYPjdwgowzStJ7q3bii+FbBZDek+Ws4QLhBTD+6DN7ofVJ/fnI4zxMJgWCswpT24VryqJFQ0
rhalJ/QG2e3UcPw53u3kY+obFE+h1hGI0pMXVd9a7jyaSpw7mwgK3JIQaxsZuHQUl/hELJET0lMT
tMO3ipL0VKBe7qR5aaQxOmQPEpGA6G3L4Lroq1s0Pi9ZhXcrEyS7ay4zjxNa8+DLoXTP/JvcRopv
DALWaOoOPE2WI7j34ItTrhtPJhE+WBNCdYrtdxJqvZyUc438lxDapGuZh6iojqOj3QovWdfyW1vk
TLbza4aIjIi1VVFZ64lopOuXKsxIhjL1hyDTd23EqQzBPAf8nyLrOFTWa5kXyDjFwS+9G5LRhcZ4
oXDW/hC/2q5NvVfa720KvaPMxTIOBrUwrPZjKCVOwfE29oJlYSQrrIy4CigEJBxoSjsZkQQlWhQ0
wQe+36fEwyDAw8pBF86treTKLDrizMWyTAEN5rcGdc7SdtNNWu1cxl4QXLApKe+j3I9XRs9IeXAQ
piCsK7T0koSQy8YliNwslmTXPSumMsuIs73nRpqfudYr0hgtvLyCB684YNvz5ujMgQU0xA6IPrex
rxjdW5i3T/7M26yxkUAkxBG0BAZ5pKx4Ar1IKKPongmOuI1lt/Ej2I6Y8tn3BIIF1VUGAXk9NIzr
2zS+jQct3Js99RSIy4HgZWIPYXQSHVfvQe9hugZUALgrm3kqcLnTkN/Lvd/NBgN1QaPMWJUIni13
P3wrszlgaHwcYFUzaAN3qAtCXnvtPoS2rgVhtdM86zZr6moepuNVmzTDOh69q8zHXSV2OHfddF3l
5Y9c8gtgIb002UPT4CTHunSeXbhSO3QHoMHIVoYWD4opcpn3atNNEsGewrBFtAXtqx68QWw5hR1+
CSiu1rqhrk2/2IJcUcb55g1ete3GuZHqUJWUBVEgaOaDA7Xju9OZ7ygp6ooyLuq5LWQDp4HVczOO
Jv4rtGiLIQl3U5G/M61U6H4KtFMzb8eA4hS49W3hM1xpNCKIZHQ1OAQ7ebX+Xmn9+KCHx1J54Nhe
li+9xn6wfHXg6rvtzAgfFd2BmaQ9yE47krL2JGogmLwGrdILl7QgcXTshHsxn16NuCwx0AusTaNG
dlu7Y10iE8E/uUiZUvbkAodQ929C37iK5zmIKoJ1BesDOmyy6TyGhDnj3XXCurONut0GhXg185wi
moycDvXwUMlVlCekCDJci4SpL/M4f8u9mfCC9G5ymEOKHJOdsHmAQL/33GgN06e5SkA8V7YOhWba
wtNFDgCXaeHUcPzlTExBeJ4ZHhYzMHCA1frvaQTvInG0WRhe7eqCY8MA6lyncX9t9h3CMUdcCZuW
Ix/uowALGTclISprXg0lMByisOkTEvIsbdzbBtxW326uxgCArWm9F99izFpp4bKP9Q3c1Xo1Vaax
M6r+BhkfYi8bcDKcGP2X8mfasUFJVqeTtLsXydQRjvt9kiCJ8quKDOA84hR36Ur6xDGv3GqSG1Fo
pzaBV8RXx/ir0PiltrMdzCbeiZmqJzFe5E51FokSAAJdTZdAceZGXLYMZZM9yordOMjLKkigUaXO
2rI8DRwFeCM1xu5uaL/nZj+sesLtubl70CqTBGdLwTAnr9Alfi8XLXVBOlw3BUBlUtQ3fVTdOgPG
jECxi37ohjVGurFRftgeUGAko+/TAPMxpqFbUol+OJ79A61lxtDQ0xatcqKrrtDvK7fe6VpRryCW
3za6fzJDogcVYjbPxR7DGpm10uVQCxJmbSicHyAc3RaJ9RHWbrRSUXcd5v5hMsg8E9W8Rc10VSEL
QDOV48bBrD0TD96UQeF3+MYJkZpjcpPowJdZ1JyS3HxocZRYANu+Zhqp2amjXzadY9KNQbHxde1A
kI3pkWkWwsddypC6DbLGFsq7vnS2ldc85bUPHuvLdeFGKePibmkJk3S0FGQ0w1KNGXIAefe7potH
OYFIyQhSZYoh2RZAded1KWwG+g4tRM/hVEMGOS3cFn7EvAiDRsjmFL/Ygy+Dzl1OYl961wlBV01V
fpDXK9YeS3lumU5oUMQlVhHictaxXaLisDdEYt3CfTF2YXSOWqS2yGceflD/9adqDmjpe6xDXU/T
LtkodIT0Oiub2fPl+QNMUzmrQ+SlGLHoXZz/soGDuhQmWx0+RH/Z+jOjCsBqfya7+61xAyBjb1AA
1pdFpgcroBmBuTe8MsblzFP9WbzdzBkevzJsTN8Nic2qaDYiY2eNyGeAk3Exm7pdn6bj9uyvd6b+
nf/UNxQ1SAmSggssQRLS5qfUKMmNw+T5Cmu4mYs1//QzR7KwUDVluYvrkqJjP//c8y9z/hOQOBEL
8+/yj7+jCl0NUSFg/PMmdinju36mSPcVKV4iAPcBhkbVcpa2zB9gcw5LJivP5qw3H2bXuyAlinl5
/qNzjsYpZxs8FXrpZdhw/2TCvi7PcvTasq+6PIy27Lzisgkx+A2KDnZbCL8FksAcFseHll2z7oX+
9o+/ErbCqjkrtqUg9pSo0P/42mKEpP+P/8Swz1ih7mFL/ecn+pwBBnYOyNyg+YEA1ttzguM/PrjV
nIhy/u/ZGLGs8MyJXHaBqt1mkQqCARy4f1mNVBUD+Xil0vLeSbz0kCNAnjoELEMPgI1nIJnxGTZe
MFgSvZvWRmtgENjBjq2aioS2VK2CeJ8bsPjSFlolxMFF5GoaB0+sbbkJTkjJIaGPrX6XeNUNQerZ
MuIuRVU/Ce7TPoR05k8LJtx0ziL21kEnf0xCQzQNy5uewL5ux3BbNQplGaiUNtwLH7VlSnULCokD
r6UeerbhytBAFccwfRyhPm+tcTatiYyryILOIbhYcBnsNvEYPRheUpBayADZcIKZR3I5+lBOJwZ4
9Jm9IBS9vcVduUaJHKyNfKw2RZZhZV1idDSgm22AhpaF419OpiuXHHP5cupa7GxbnVS7WN9l+the
5l73rdTSR30gyCICD0KB1vbpiT4Rbb9dOPvEa2mXKmfJIWkyD9pqUcuHnCJO+O/0vsltoRnhRnqJ
y9Bm2WZWv6qy4nsp8mOt3/iW2JUmrQoqyMQB90ztp9hougV5mz9STd5XNNVJWVwlyZjszRFrJc0i
SjCJDqYpHuPSHRe2jdGc2iOUQKQdhDaeSsMDYkgIlA/kcYC3mP0Rjf2dWxX73o1uMIBcFWX+BBhP
v08wEa1k9jhanLhTPi27tnsNUvd2/rGFQiLapPXCkTBYgjD6Tgb5ogPBZxA3vnilvk49M4D8nN7b
lvNsaUxwyEHEK0Z/yVpO1nyqvveV+QLxd2tHACMQ2fFQFvW3YATDzsV91VznJCAuACodCDD18/zq
lhZwwyGWctrCjHpzOv/W1SjOc5vfMkCwRz3RdDeRr+jcLDTH9kMBcwSdI2gSeatbr9Afy2bYdmKi
Swzb7/gjUF7R54KAc1eKfaFb2lXdPIho8NaYlzacZxjkleE2FNWaNCpu+TKFIhamP2KMF5mYwHXL
xkUU5tUy8CtuS9SWo1dNCxMeZCHcD+nb01VdgEEZbZ8t47FujtooUQ718IPzBrmcFlQgDlu7BaZX
GtkbZqy6HdkrEqN0Smh7QpjFLCPJM5StVYOefeIlZEz25kfHoMh8K2OSnkzt9SbN6VKFxxDCae0X
TfYrPAfujTbaMqW0DoIRXNQ1s84CzNszZjVPeajkHM3J+1HlIaGzAYoK1PEHY1TPXaW/cVaaqyw3
v5Hlruhlec0lzrVJN37EFfpvDcG2qPxt0yfwp73qQRKc4jMQpbAxj35WkLXZl6TrgAsvwsi+xgi6
20kn1y+TJnofM8UspD6Fsv7pxAChiEQWY4oawsfKdBm6E5HADCJ03kXyPHxYLubrVKAZzV2F2MK9
ntzyzmvN733aVYvaA3PNcTgsGhzTLP4wfyoMHeKjY1z2auTDynqSIZsUD0+2Y/5UOcaRTJt+A3W0
X1eWtk3KJ5osl1APxOR+Ysml1VfR3vX8ZR3TUqaoX5moYxHkA/660GZXE7RqxynXZhTjMld3lM7E
Y5ff9BbCmZ163Kohb4mqEILkz7pm31hhClkYk5NgeoYQtxdWf2wMH6KZ5CcLdAVx2O419Fq7TgYP
UWCTEyKruUxleKc0a+v7eCM0iAx4rnPtTrflYidRy5mO3tK+70CzX7TA9Dee4jLHAdC4rir5WlKC
1TYkPULxVl6h7kpXviv0cBrLJjPbHyKfTkV564gcJwRgwMGb7Sf4BM7GDIJL72Ve8FUwrdvQXWuW
vzctjZhRZESQiU9x7Ky0MXrDIGbnynzDrzatWjl7GvT67eiBxFAsiJU9Do9BPpObY+0ujZPronvX
fIhvqmvIgtL3YxlZ2Fb4s6Kd4SGmoWaNUQlSYIxJEYGVjrvyTG0Xy/EGnOpEYvytmTSnrNWQSkqC
Hszj+eeOTRIt4DoGdHswFR3I/LWeL8gtxlWVktuC8r7AuhjeoS6oiOJx01rJoxMMLlNXHzlcNs4s
4m2uRMDNM/eIOHtyvZRExdzVDnup0x0o+1V2cDPvTqIEMMe+2qbWGx4OxULa9kfBudVDQ6qr8jEq
o21dBVd2pt2QD30ZBpyKg3urQJPMBqDIbwJOMAvvTmTfOES9Nkr9VMm7nsNmZ3b2kMF9qOG7Eohk
kHDO1L3SdxyuGABXIKyDvsMS9xUYl2ZR4buqsOThoNWy8i3y0zvIFMcKx6mksCbSYrwEu1VnWlOD
XAe6f6m71oOtW89FzjNLeQHUlvtwdJIVHgaveHPg+gDyXkClKBjDLDTgU2pyvPyRrNhyzTgQvzEg
4zYpHiPc3LrwTrebD92nxhExBuj1NmGfcNFuScI+6lwGRsDIxhr3RQ5MbEzgkqpAPVQaTNsrjTZ+
ZCaGPmpb6RMQcy4OKgzXo269lJM+T6+8q9xrVhnshNYZE7rEmZNvL+GYfova7rmOGx1ScniE4k+K
RRSe+ib7rhQIEhTmF5WU67qp36HOv6bIYrOEsqANH0vZfSOfnPzIbDhRa2Qb+kdkk2WI2qaP34LG
3LhMJxbApeQFVe8276enBsFmcMgMMdYqMeKdGu/9SGtOmOVcY/ApdFwEmPWZx8QjYoibJlvRt01L
m62Um6vQ4R1FUYbQtQ9ZCTZE7jQsXgD0VxCTdAZeEEY1I35rShgBaHlxG8IdRjblAe/tkctTt6AT
RAETXua3wv9Wa3Kjj+UVuagMLxQ3JRSSK5DXW1vD78QJ9tFgvaGqRDUFk3803gDNkiWSl63mwmlA
Cfwx728v98tl3cglEBv+R6KZloMlHyzd2XdBx+kjmcL15nhtO0zaVCXxzRMES/okyPs4Dx7rNqYB
FdpHXvJdbO0p49TU65JAo5S6BUr9M9SAnZUR6qxLA0saIONzue8034UEn2p8DQ9XzZiv5mPWeRQq
JUcmegmUkh+axW9Ra8Z7XfnLSetXk4tZEZJDCZFnKSrbhdZh7GP+v512WRrhYyyyduPnMSISdYtJ
QXjVMikx03lsBmt5wgkmzb0HN5QvesBcwPeGwxh7T43eXckadxkDFw2vhV4dZcWPEWLrAl0DQaPT
1kEAtqjT+CqnHQJVYBTS4JzomPjVts6bWYcTKnd75QyRAZCED2I87LKU4AQm/Evcx6FPA4MQ6mz2
21yzn8sp7PdlnYLSGcwnnfC5FNOxpYjcegrjV0x/TpRAcBRG5wXiza6aKndJuVUtPX3kFZnMuNtx
behZuU7amxFwtWsJgRp0+ToAV6wnlAIz6djaZLg6laVfYgaUe4s+2sjcP+ZB/SImmPP9gFWQBjGp
dk2QUMffGma24Om3pM3N8QcgBg4TV4ZBV0VNV5HX9o3hdZjpq+GRpYAguLwVdk9+VZKfNCd6RJCA
14nGVUseLGZeXoMCsM9RcYzlimINWmPGK+eI2pOyu/BGcJ+6Ttgq7JXFWMYUeWh6YCK47aaPkI0V
PspTlBs+DaEOw53twLjUaKwenEDeuiPEkNwODwm4FanPpj4Hr9zZhfle+HF0rdt7N76paLJPECyv
hsA394zMGn3iLWlSKhsurDTqsEn11bS3Ciz/cTpfTEUEVwo0r2hT6sgAe3t3QGTHQEpkd5hFIIwR
cskM/6mpcY0y7Re3+JBIXFdaHXoLXYR3aTjdZSYwXcXMcqz9/g4DeYV8dAITcTRgsRz0XrZJv0km
7Wc1TYyUQmJMimlwl7no9rbd/hRuKleJN26tSH+0tNcklj90a1r2mciuTFTODMzC68nwp7XrC5vy
3VyHfXZDPvyTNYtgM7dgggGfYKpXqUqyjSYDzCIKf0fIwU1nDDqKOwE42JBzFuCJAh6tFgKz0cVk
6pyJiL8C5Cbzu0ZtE+3rdpzngQjUEmQtubuVg6Uw7He2angCngEjlJqzUU33ngnGMmnh3feD82KI
4Qk44rHNsAeHC1NttVTeDIRDIu74blQgsklLSVMxtfETidNF6+FRqu2nQm+3qJRxru19jHpzLhIt
qW8jiTlUkFfZyokRjyPEKF2wel9Fb1NC19amLz124li5vdaBu8mairl84WFWovoDA/EDkQFIb0pf
npjNOmb2Q2YIJsi9RhnVDtGqp/3EG2dXT85RheQqpFNnLEeu7J2cxBGDMAotoE7bxJMs3Ha9iBfF
YLz3Y9Zgy48szY923H3+NjceW9dKl4yJIZ+Qy7fB/W+hkvQ2srHnwDT/5GbivnO+11G6wi4QjzcP
CLtp8ZddekWVHlAPUNvwD9J/qA5Okmw9b7o2dWSjqajrBV5Zl4y7d3Eo141LegJWGzu6Pg3cb93T
iCEHkHn6GIbtIiBPFO1HhbBWn4bZpthrs59lFhN+3uJSqUL5bmGjt4jTCO+l0LgLLL3ZDz0WffUo
X9p3lYtgF5dMk4AYW/LHFvaYAPc0tFxZsQk8Wtq4f1R2eSAWMtwq5AvNlI0ru3wMvbrcuul0L4VG
jAL7l4IvwYxOFNaqHYJ6UyWYmsGS2YqmYbKW7Qyz6ZfMt+4n3xNs1qNdgawbXvgmlQj3neiONaqD
ZTUQSJgMBB4G4TCuJsveIlB37jR7XEqpX0ea2a8D4BXolGhQ8qpdhgPCJSPZMczx1uTKdztb26HH
aE+xz28mog6GXscM18cLQR++n9nH/7/NOf/6+bN35vpsnXlqf1Tj3Y+6TZr6f/z3j+G/+T/y+bO3
NIbNQ/7/9kX//hv95c75MBaYdn7kLRuM38AP8+x3405MZM9P7I9f6fz7/rvvkLzhCNp+51ub7oWt
4/JpC9dRtmFL87/+F1pqJhvnT2uuSzqeEq4tlNKV7Zq/COK/PaJ/9RD+/ev79TT//df87RW8fSf7
bxUiDgo/mt+fAR4t1p+Wp+ff6Z+fwh/f47enYFxY0nRcoXTd1YGM/ukhmPylYymL8SxP4ddT/0IP
wcFa9f9sJfzLZ2AZF7bDCnAMOjLhmPPS+n0lOOLCOVu+il9P+wu9eoFND2/Z34QL/9dLwLqwBH6y
jrRsIfn3H2sAa9sLgxxIJny6MjBz+xVV+YWeAvFZbN7PPQTeYwkLTSLcsIRN4uXf14CSF8qa9wca
2q+4DDjJPvsE3AvTxnqOdgEvY/O81X/fBYaBzzGmyDwA0xG689cj/0rLwLV51z63DKwLRZ3Ea4Sd
KwwQj78vA1dcWKZrcGs4SrL15mXCD/xCD0EINdtWf+opzAeioPgyLUEDL4RExvT7UuBqnA8CV0h7
PjeM2Yb6az0Fw2IC89mnYF2YCLmw/Iaravzy9f79KQD3siFc00GYRfAmi+HLPQX38/WBdSFc6Lsu
L9TWbSqAvy8Fg3Rhzs3Zk5wGb44K/moPAT6R9dljwXIuLINjj6NPWeJXvPLfloLQL2wqSJaDhMEs
v96GsMne/uR+QIso8MR3TF23DEpn948rEvrOhTQc4bj6uYr6egWzYVHBfPIpWPoFQh3Dgt5pGoYt
zD9uCOVe8GOYEvEZNR8KX+6GcFinn3wIpiIeXNkMA84LgdH2H6eCbl9QJ2KAIh2Lu/SvDfiVrkmb
Y/2TT4GloNjvhDtQMVA4OZRgv58KqIGVqZRLogTuCuor1o2WLT99NpoX9MaUjRyA5/3wx4Ywzmfj
uXH49Yi+WqWAh+tnF4K40B2L6BCLYA62xdwh/b4QXBOogaqaimoGGr5e/6BIlvjkMwBO0XW2gMX9
IIRFOsnfn4FjAzTQWyGOV5Yjz3DL11oJwrCNT/fS6oKCmDfb1NHe/3MbOfcPjsP9YdNgfMn+AdGd
/tmlwO2g8x7TS4v5svkTUOBc1OmuFKsFy2uwh1+VyVe6HbjaP30oUCiAmbi2yfXoShC0PzYE3cMM
PAI2nB/C16sZDc6rz24IoS4QaPAqeRTnXvGPYwFbDAtdpiUUsJtDQ/mrNPlKa2HGhT65I2io54rQ
xWXEdCz9n4pGh4abc1EHgQOIZMl8uaKRW1z/7FMwsUAhwYp9LySv9VwV/n5NKvOCWLj5AakvuhaI
8hKfPhcEtbMrBcXSr2bxjx1h6A69JMj+GYs1zlXl17oo6W/UZ88FygXX4DnASeB4mKvjv5+O4K20
TlTWc/egf8GSCcTH+HTNRJdkAiDhxMN9yV3wB87m0EsqGxDuP9uLL7YQJOYwnzwaaSW5Gh2GcJIE
PfsMK/9+KLhUVIqqmtJZMe1FCnv+gV/ogmAKZ3y6ZKKJAlGZ70A2/Pws/tgOc6vJuQjcZs+A7Ne7
Jtmm6tNPgZOP+RtEVxyCAd9nBOn3taBsDgWcq9xzofD12qi/0iTZpP/bsfS/HEaaNoMmUh7nXooh
N2vrj2cgL0ziyJjDKBBZ8Lgvtx8Ix1CfhVZMneBMMHeSM016SvrTvz8F12A/cCg4v4EOX+xsJOzz
s/vBsnmv5zqJd/t/NZiW7oWgj2RGY2EnNA/mvtrZKACFPws2WszkeIGwNDgTLCI5/5hPcyqAOcwo
HEMI89fg8mutBXJhP40xzZDrvAZsd4ZZmEv9cUM48sLRDWY1zHy+5Iga4sBnTwVLXDBf4NRj7jjD
bPPZ9/v9QBslgVoZ09ug819yJcwL9ZMVk2WSN2yDqjgSUPGfa4W5mXSYWnKFfNEbgnjlTyNt1nwP
Mon/DxxtrgZ+XwuuNTtngjYSYspo8kuejQhLPrkWaKnhYszHI7MmPELtP+5JplHUiqRZf1nUFUHV
p2dynI1n0g4v838yd+/ICQNBEIZvRMGKlaWEu7goMke+f+BvdhUg4YBikylCKALtY6b/bgbgNRJc
+72wGLAa7u2GoBJKat56lLWhzlGd1A8VL3mFusSfje9OhBjbDDtwp00S2CpIrjoZSmrYn5VmI80p
yaX0rmj/FGTFTuZauDqM2r1Ezilfz2RxRvcCxK4AUkrXwKvowvEpuBiusOwMvUaeobO9RKpasnHc
moTaptU3IY41sivHE1FhWVzTcJ6yaiwTsgWzokf7Z6hNgCc6Agt+6Wmt50rZIjxOS8MK+UQ10Fb6
7vxcVEd+R8wZP3HeWyrjeBzO3Ek5p6JV367OZFdj0LHRS4HjNK0rm1pG5x/cqFkAX7wjAtqiXJ3t
ZboUTHAZFtWWWoBT8yjO1TrD/V7gSH1BT5XarD3vm65A4EOjUgpmqmG5zRoPauI1sgDFMasi0Jcw
tzLVadiTE2dT/xgQrC3A8TWwoKkkrvjT5xmDj9H7b4dc3zgyfk4Tn7r/PL5/b38AAAD//w==</cx:binary>
              </cx:geoCache>
            </cx:geography>
          </cx:layoutPr>
        </cx:series>
      </cx:plotAreaRegion>
    </cx:plotArea>
    <cx:legend pos="r" align="ctr" overlay="0"/>
  </cx:chart>
  <cx:spPr>
    <a:ln w="25400">
      <a:solidFill>
        <a:schemeClr val="tx1">
          <a:lumMod val="15000"/>
          <a:lumOff val="85000"/>
        </a:schemeClr>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By States</a:t>
            </a:r>
            <a:endParaRPr lang="ru-RU" sz="1400" b="0" i="0" u="none" strike="noStrike" baseline="0">
              <a:solidFill>
                <a:sysClr val="windowText" lastClr="000000">
                  <a:lumMod val="65000"/>
                  <a:lumOff val="35000"/>
                </a:sysClr>
              </a:solidFill>
              <a:latin typeface="Calibri" panose="020F0502020204030204"/>
            </a:endParaRPr>
          </a:p>
        </cx:rich>
      </cx:tx>
    </cx:title>
    <cx:plotArea>
      <cx:plotAreaRegion>
        <cx:series layoutId="regionMap" uniqueId="{EA0DDA38-80CD-402C-AF7B-37D01B1BA521}">
          <cx:tx>
            <cx:txData>
              <cx:f>_xlchart.v5.6</cx:f>
              <cx:v>Total</cx:v>
            </cx:txData>
          </cx:tx>
          <cx:dataLabels>
            <cx:visibility seriesName="0" categoryName="0" value="1"/>
          </cx:dataLabels>
          <cx:dataId val="0"/>
          <cx:layoutPr>
            <cx:regionLabelLayout val="bestFitOnly"/>
            <cx:geography viewedRegionType="dataOnly" cultureLanguage="ru-RU" cultureRegion="RU" attribution="На платформе Bing">
              <cx:geoCache provider="{E9337A44-BEBE-4D9F-B70C-5C5E7DAFC167}">
                <cx:binary>7H1ZjyPLld5fafSzs25EZkRGhKA7gCKTZJEs1tK1dfdLgl3Fzj0j9+1JI3kwBmbGI8gCPJY1smX4
wU+DO7q6M3e0zV+o/kc+yaqSu1jdJVRNyTBAo7vZJJMZTMYXZ/vOiZPfvWi/cxGtlvmLNo6S4jsX
7ZcvvbJMv/PFF8WFt4qXxU7sX+SqUO/LnQsVf6Hev/cvVl9c5svGT9wvdITJFxfeMi9X7cs/+y6M
5q7UnrpYlr5KjqpV3r1aFVVUFg8c++ShFxeqSsrhdBdG+vLlaeKXq8sXx+WyXBUvXywvYz+x/aLM
/YsSf/nyWFWl98JehqpcvnyxSkq/7E66dPXlyzuffPnii81vu3dlLyK4+LK6hHMJ2SGGiQllXCcM
MWS8fBGpxL05rGGEdnQDEYFNg2NuUHH73fvLGM6/+oerf7r63dVXH/72xdVPrr66+vXV7z/84Oqr
2w996gLXl7e8vMxXRQG/cv3/AwPd+XUwDfbLzYm7+sXV76++ufrV1bdwJd/Av999+Kurb15c/a/h
Sj784MNfvbj60dVvr7758H34xK+vvn35wi+UdT35lhpm4fR4PW1f3AX3z7678QZM5MY7H+G/Oet/
7NDmr/gj8B/kK1clD83rI4E3doTBTa5TamKqG4RsAK+jHUo5RpSYnNHbL75B/ecwl99cfQ3z/rvb
I4+A+s7ZG/gevNpOfPdVDuJtLXMV+ckzCrhBd6ghDIaJQIRxis27ODOxgzklOuHoU0D/AmD+5Vp0
boT8pyBS3wfcf7OWtqcI+h8fcmNJ7FvbuSQW/oXnu8vnFHqywxlhApQ9RoQIXb+7GDjdYQYSTAgs
iAHKHpTCtaW5kfufXX374S8B+a9B1T9F8jfO3wB6Md1OoC2VJKuL0r+oytv5/pQ2faSCxzuUUUwZ
NinV2T0Fz3TAmusc65vK/aeDWl+b0l+DBQWT+eGHH37w0IV9xqJ/ZpwN0K2T7QT9lQeux4tpES2T
y4cm99GomzrXhY64wQgCu35XwhmsCsw5MsHjo1hQA99+942E/3cA/1caOEz/Aip+cKZ+dfuBTy3J
zyD/qUE2YH+1pbL+vWj5bhk/p4EHOTZNopuIwyP48YDoxx48N3c4QYahI+O+qP8IQP7q6h/h32+f
5LRvnL+B8ff2tlO0p5dLTz0kNo+UabJjcIGYqRu6wAjTDRcOY7JjUvDxENF1wzR0fvvdNzI9CPOv
wG/7i6vf3x55hDDfOXsD4am9nQh/L/d79axuOtnRhaEbAnCkiPIhzv5YijHGOyDlJvhlhHKE2D2M
19HtP69N91O88h/dPX8D5++93U6cF8u8e14DbfAdMbhjVCDEGYj1hjAzc4chDGtBEDDO93yzn334
mzVQT7fN90bYgHqxtSIdLpNiCczbc3FrBkRbQnCwuyY2IeAaoqmPZVrowL0JTCkYbROD2t70xQaZ
/PUQaV39M2jvP3/oyj7jiN0bYQPs720p22ItI/+9yhP/OR0xtqMDWQYBNCKYIkD2LtwYix0TM50J
tI7HjE0VDtTKQKt8+PfAoX4fQP/2w98+AfJPjrIBu/W97VTn+6t3+bIInxF0AvGUzjAygEFDTNfN
DXUuxM7AoQrdpNgwGYRet5De+GZ/D0HWPwLcIN+DrN8efYR/dm+EDbD3R9sJ9mJZFMsLrypWZfmM
Wp3oOyDEBtDmEEhTEPgNTw0ibBNRBBEXNcWnOTTAGtD+6sNfArHy50Cu/uBJuv1nw5q5P84G+ost
FXVLRSpfXj5jGDZ4bgIQv9HuyDQ29DsCqh0odp2bjIDNJ6D/75CnAx/2m7Vu/wrCsaeEYvdG2ADb
OthOUb9Nk75Q718A8FX87lkNOwAPuRMTGBadmaDFN1hzxnYQOHgc0mTM0ImOQSPcAf7nQKF+/8MP
r75+cbVGEJ7+FkiXp9n3hwbbWA72liZOzvzc9Z/bt6MQlCF4QJwIE20qfb5jCiBoiI5MSKaJwSjc
WQI/BrS/D1L/T+u02dOQ/8QYG4Cfbamyt1fRslnmq9tJ/5T39DjOzRA7Q3wO+txAuk7uA053IF1q
gp7nHFQDHYzBHcB/An7dwK3+cgjYb4996ro+E7ltnL8BtL2lPt3+qnmxu4zTwvOfE21i7JicgmJn
JkKQ/9z04oesCQPxFogDPXft891B++8//PWH/6hd/acPfwOa/V8//IdB2p8A+qeH2cB+f3c7jfz8
uekZvkNAdvUBbg7psM3SJ8GBdkcY+BvKOfh098z6EGk/nZq5c/YGxPPj7YR4DD67f/mM4bnOd6ig
YLUNgdbx94bd5kDBcciN6xzy4wyCdAjf7wj2/7zx2L8dEii3xx6hxjfO38B5vKUJsutaxj9BsRMU
tQHxNmAJtvu+HucIGFmCOGRT6EDW3IP7o2pGkE/w2P4thU4PDbaxEI631FPfX9XL55R3cNuAdgHP
TEfIHKpVNyh3jE1IlVLIh2OD6dflrnfkfSDTfgl6/WnSfufsDYj3z7ZTp89hfquLsHtIeT7SN2cD
5wr5EqhKHtIqA5H+cV4Fqth0zsBerxX6vRTaTwHi3wHn9sPrWuBr+B+h0jfO34B5/mY7YZ6sFATd
z2i6DX3HJECmcUAR6pXWdNodlI0dQshQ5MQ/bbp/AsH2kEhZB91PSqXcG2ED68mWhtsLvyiGv2nq
P6NUQx0TkCtQnspNg5lQmrYh1ZA9g1L1z0fcQ23pwIfDI5As/zrU+T9atj8xxgbmiy11zacR1KUr
v3hoUh+nxgnawTrBBEOaBPyxe6WKHCrTCR+qGQ347xPp8b8D3/y6DP33V//ypBTKvRE2wJ5uqX8+
TS795bOWN4kdKCkXQKBChROF6iW8IdwmmGwMdedD3gSZ92z23w2FqCDVQ8D9lDBs4/xNmPe302af
rKDuvChWz8mbUqg21QFoiL90Mkj3PaANYkCdxOeYtP8xeGfw55trXf6QuvkMc3pvhA20T7YU7alq
ntE9gzQ4YsSkjBDgyCCkYneBFsYOJMGRCaURsAnhvkQPVaW/H0KtJyD80bkb2E631CPbU5VfPLPK
RjsCSldAazMD8iCcb/hjAgOXAuwo+2gD4Z1Q+r9ChPUtVK49XWvfG2ED7b0tRfsQ9HbRRfXyWXOc
4I9xYUIac6hZvNkL+HHABWlubnAuGIPyFrDg94z0f1sH1oPz/ZsPf71mUZ5aw/bZkTYWwOGWLoDF
0k+e0WgTumOQIcIGs7wuTdxgzUyxo0MNKxS4kfUWcQyq4I6oQ03x07YDXp+3gepiS5ObC39wx553
e78JyEKJMaC3LjAeZPZjmRZkBwsOSWzCMWwsAFZ0E1mQ5ht3DMiUHzzJXENQvTnGJuJb6pINRIqq
8udkUSBpabKh/BBqVaAeaTPQGmrOGYOw+w9L4j7gg+cNlYnQLeH22CPY0RsG5fb8TaC3tEBtoZLy
WQNqAjVnUFwKHDcZEphQnnZXsIEWB/oUEp8mJDfZ9e7fuyp72Ck0CDSI5lN88J/dPX8T55PtjKjP
/eJCJYWfPCQ5j6TJYHOfIQQEWrBz4BMNHIAmg1wIHIGc13pjGL797psK86FsbKgtH/AenLOn7Nv/
xBgbiJ9PtxPxoSJptsqLVXc77Z9Slo+EHJhRKFgAChyKjIUJVSp3hZvBkhhWAuz2Xdeb3t9UcF2O
NOQvoOvNgPpDF/cZHuWmGOnOIBug78+2E/TzTkFzJvehSX0k4jrUlgtTh1Y8EIKxdf3ox34aRpDz
pNCmCfT5sIvkXkOeH4MiHwiV3659ra8furLPwH1vhA2sz99sJ9aDgC9WrX/xnFsJoOuWPtQjgYle
I7pRUY6RuYOhgwPQqFCsAi2YwLrfsd43svkzEO+/AMRBud9+4FPa5zOIf2qQDdD3F9sL+huVhw/N
6uMl3BA6hFoMWm7B/u5NnU53TChaIZzquoDOPPeqDW/Q+i/rnPavH7qwh+H+wwCbUG+pfJ+vivLF
n2DHAOwIGNpxQL4aYrGh/85dGw6laLDnl93WJd7X6P8ZNPq/wr9fDQ760F7vuvz/67WCf9oGgj8+
5MaaON/SmqXrZmzP3muRQcWKaYBGh8K0dUb77pIYei3CdkJD13UETR7E4Pbd0fq/WBenDX0Mb5bE
v63j4sPDbSyFfXs7LcFBGEEzl2dt2APbBIdyY5MiqGz6ROYMXD2w/UOPj/scO+z+GraVDK1cntiy
594IG0AfzLcUaM9/Rg8PkinAsVEgX5lxzazelXUoPGdQuUihER+97s20Ies/X/fYA5f+9v1HOHYf
nbsJ7u52gnuyap+1swcGRW0woQPhAgXnxob7Dpv+DXiTQeCOQd3fb6MIJQogwbB9+wngfnTuBrgn
r7cT3NNy6T00kY9z1IcSct0YdnsBfYqvOzbcCcWHTkywy3u9feBeDvQfnpgjuTlvA9HTk+1E9GyV
x8CYPx+o0OYaChV0+ANU6Y1r9TGo0AzTBPZFwJ4B6Jt43ZXpjuv144FIA4u7Js0fuq7PBF8b52/g
fLalOJ8vYSNn4pbP2tgavGxIdoLZNaASbUh93LW8sIMbqDSg0W6YtnvkKRBhwwZO8LG/BmEGwJ8E
970xNiA//79ZunC3r/lH7d+Hnhb/v7VB3v2/0wb+6tHN7K/11LV7ePHxLQUeeSsAMHzQtQq6kQ3J
pKFmb7PgC7bEY2gtS2FPxuDU3Otf9YxX/hkt+uhvuDMfcJOBRw/wp7lTwOfvIvCHezXYy3I5Wt/k
4aMbCTx8dD1pcHOKjVNvOIRPxQ83h6aXX740IEyB4pA/3DxiGOQO+3DHhf7ojNWyKL98qa3rPWGf
NFR8DqX8UDL48kUD1BocGthsqN/XGTAfuoA8JX/5Ihna3cO3mjvQTYMMhYbstrUpVEQMh3SoJB72
2kPz2ttGibc/8FBFHdwM4Q+zcfP6RVLFh8pPyuLLlxSct5cv0usPDlcLvhxUHetQvgbFD5BWgyJl
OH6xfAX2Bz6P/x0qNa3OlEJTEuT1rlnUx1lduLJ041QqZi6AmXGk7qSvYtfJpei7vaQStt/TUd3B
R/Qo3TOcXlnA7Ywpz18ZNF7mhZtIDbHdVPVjD9UnguBQGsI7Sik/bkq8lytq515PLaf2Kpn05DTU
TGWFSC/2qJEvE1TZGslk1mV26+sH0EFOGj6e4UBlskqd3ZxHY1YV530SUkm8ZC9MeSCdjB5lRrFP
85ZDe/HGsSrR+lLLjMOoMotRUvSThodj2pZzvSpd2+17K9cuAiHcsRnqTDY5k7GnS+huptuN8mUU
4XjUs2nue0gyH6cjHvaTCldnMfJlj8MGflgy0TT/pBCmZzWMyKYKPNlnTSkbv9UnyO2stIrH3Cne
ZhyPq5zsVYwp2ere1GQwH5bRsHqG85mqWTfzoyyeq0aDC9Bd10prV1/EcYfmLODXr0ib6Yv1+zg3
jWmE0AK2EOH9voN5hv0qYqJC14BfQYo9qIhp54VmmHbX9tgGd087SKhyDx2jdw9Vpk0S1fR7fWcE
ozwqW1vQDB26Pe1HPK7U9ctKOdlhR2SIfDE29M4b+dQnJ6wu9JliNZE0rr1FrZxz10m0AyTcdFy5
fm0xjTsH64ecd9pBqqvj2ngXi5btOj0rdckjs9+PXVXNk1ifpCSG91CejTQHUA58LSCWEaem7MNC
2QZVhjsOdOzN04QZFoPlbZVayPeahLG9vKPS09p0TuuW7YlG5XYE49h+VHuHbc78fb+JrLirIi5L
r6qsHOntJGqSQ+htoy3MsKuOi873Jp3rF3bFaHmc5JQcYbRfi6lHcH6KNAUP6K1r9M7x+oVO8zFp
VH3IqCdxE5indcxlkGj+axSxaG6gurdCswhe9ylK7Q5RcxQUxutWFd2JY5RntaPqd0ETZ7LtCTmq
TQfPVJa0I89BjdVWqJp3sKaZ5mqrzNRgAbfpfp1hIuuIqxFCbjITSUVPIKe2L8yg3DdR49tJrh+3
muoueRZP3SatXKkSR2LN9N6oBkQ8EpM8JLEreWu+8poweIsdrMkGK37cBTQduYh546IxheRJ3U+j
oHR3M8D5qHeS2vJDTt/y3p2mdei8q/XScrT2QLRlc1ow1e96XquNeWEUr8NejSLH1A+o01YSNbkx
aTXq2KJr3LMw5GScxoqMeCvcszg0+KimLhqvj4pGn+CKhFYAG+R2w7TqzlmBz7tQU4cFMVzZ5kU4
5Q51LVoU9WW81HDqvAr7wrBans2juBb7RRv70oUNV5Oo9fmeh3XfIkmRnnhmNaEBfHVUYG2UBX19
wp28mJm1fip0siBp5C5jzc9k7pL+UGHULbzQKy09bonkIGzzLDXYrOV9DopCtMdKa9rjRNd3Kyoi
qymSehwM7zde3Y9Kv8Oj9SdYkYvdvC4yWXuxVbO4Owpz1h5RUjaLxPdn/+ctwDKcuMif+9CJSxZt
kp6j1IgnPVfaaP2y6/RWpp4DVxW787ypo3OKwwNHhcUR7avwtFOdNMPmrZnxftFkXnJSJNG+nxTu
wfpV6zaurXuRuxuCTLRdy09AA/mWF3fuXueH6DxGrs1zSk+6tqkOcyrOKMI2Q2b0SmE9OoJQZpI0
BbGI2dERCqJ4QfI2WmhhbSmjCsbc1c1Qpq3hzx39hOhGM1M+Z2PFHHqcEjOXXeRkK09Mqiyo9+qM
6bappcLqozBZJFmRHwB+mnTr2puwzkl2kVBnLtGKYy3B8bwCc2nHjp+OGWzP3E1N48BFtX/JOT7g
EdIu2nGFzWnE3O5cIwmdVSJC1vqlrWqP2HmV6dO8IOx1BKsq8nB4TqA2Yc56WltdHPPXjegLC8Hy
kn6TGiNmuup1NQKTn79GfePMIz/LLJyW72sN5AlqGg7SJq7PTM3QxsjH8TSvHToWoggkcTXnKMFU
SVEYynJKxmxeZ+Qw74rEqhGIcJZwJSsRJ3Zd5c6uSbz0jEH5hRWz0p+3frLvqFQcNH0VW57L3Blc
cnDKaJRKL+pe647Ix5i4/nGMVHXE61j6BHnHWUNAVztmukuVivb0oNwLM14fkjDVQMyD6jyn2jiA
O3PNTK3yT9sibyzCkmKaZr5/qudZOPIR/KL10cSXLNTAI4j7qeuiypEmy/tDalZH2O2r+fV7w8uk
DtQojdGZk/blgg8P62dNAtfT1NQblW1Yz1um1/P1szBqXSvsU2zHntOODBesb5uAekJ5Ydrc9z3p
63pqB2Ecy1jE2WGEm10WFu8hn4Qnoq5SKyKGkrWrwAya0cxPHHeMeRzJHiYB1g/fNdxYWLDwDSmy
N3A/sGYa+u6uF6FqGit/3GkBGPaGgpeTM2cvdSKJkzLY12dpmB/GWhkfaaBlZeWGeKyZK9yDQ0TA
KExi1Hcy1ItsXodpZJk+Om4cP7Bw4ODd3nBMm/FcjFWYTg0je+OKeILdWh+1ddjs0iZ/B0q4l12m
iQO3I4U0VXWesTBY1KRdkkxYpEorCwpeG6sKTWal3bFfR/lYrx0ijbKEr81bCUWS5cxgF6wLTvog
A40aWo3mYVnk7RGmvQtPsveOj62qypGdmaiURYkPtdJR0tDrS6PtplHeFjJm2B+XGs2kIkG2ywNG
LEqK172IJQoqCoY00sfMbLNx46eO9LzATkV64RZhJEFaz7SS9hKkBoq7Etm58Uj44szI9Asca4uS
oX0NOa1VkTc89SYN5keVyiIZRM2KVcyTWRZXlu+bp25VnIWMTgrTMSdZFSL46aswLUxJI82qyvac
OulFrczaEr07B1eDGQ22UYfsss1l43lHbq8qSceoQfXIqZ23SmiFTC4r34TFXFaWyNNi4lZObaEc
T0qdjLum8ywa0cKqffdCD/NAopgepUKWWXThB/nrnlC7j+pJ0uUV+HzxnoOjWdaksewpPlclOnZY
+EpVQoxjE+QJvW9M2TTdmdMZo1QP7dSlu46uzdy6PHB6bZZ3zIbVNOrB/+vrw7bgFs/jDhar9qo2
tGXYFEfIRdMirOxAM3c7pnZD0MSS6+0JbB12LaWlhQwrlUjoBetJs7eU28qwjl4lrDnR/T62e449
2wgyG6S/lZCbvTAb3xvDLfHADQ6mmU4LaQTIapsYJNsw97LQsF2SnSpWylKArTdmfpodZC6pZe4V
e+A/hRPQasxzOtnidl9PGmFHpCnsvLY8h+pSICebeIIdFCKVRm5YCUucuZ7Bs8Ht9hEomNh9TSsn
2Y9E/YbF2Vz1yUVSonRSaN0JAnm0y7wJYBqN3Vjv95o0cyTNQBCh25EFgRizEtEd4q5BcPlhYpXc
aWQK8OReddyF8TxGQSATjnKrM9JEOjkew1L3ZMVNz+5ddIaUsR8ilshWGP4oo8GbPjOYLCL43QV3
LeEHo17oLThy9VkRG2+KYRzYzv3GzaN9o3Iaq+OhLztvlRGQEUPLLurUb2RRFYFlnrJYvIU857uA
X4IFOHTyHC419anMGpkU/D2Pu3fE1Pf0sigtlMS55fnVYVjQBuykaftat6wNftZhsqrNZtX52R5J
YU8rQVas4j2SeFNaAOQ08i486h+VTRhKRdMlVqbaY14H5qtLJQJbVPvpWzOAtQx2YMJpu6s8bwEO
82vc1OduRV8VprnPU3EU6d2hUkYsu7h9g3i1UFkxI5k2B9dIlyr3Lj1sZOsFGJPOkZEqxnUV5LJP
zYM8NOdV341cKk0NjVwW2YoXh04SglDmCSySnlbSMOCV1hxqODgMUvKWIv/QBftraoknVdurcV1U
e25BdrPa8EaF71sosIM8PqxrJ51UPbN6N4lkHscHrlmByvLGeR56Uqs8184az075WxKKSGZ9v6p4
U8g8zOaFua/FwcgLHMcCp4HLvjfDXaPxD4pILycmrg95V0kV5W8dUU2VxoIxqXFmRUUxTlp/UWV1
OypLjCem79qYZGi3y+io0NRSJWY1JazFMkEa3Yd4f0zcNAd/Q+ngLUF8jDnMgehbb0ECR3ai8A5Z
7pz4Kn8fdoUhq9ropRGNHSh5v3BfBce8Mo5NkfgnoTLOHQdMu1ukmq05zaymRTwGL6uYUgFLKhFV
u9vryQHJynPskWivyfVaOn4XjsNm1OZ2BqHcrtCaRZEF6JUWnfgG76VOU2JHhkesqj6AyI/Ybgfa
xK3bzs6EPyOdJ8bY5I6V1QGdaC33QHebZx7cHHREeXLAwi4Y16IqbOSweQiozTX4pUXpTTujdkcp
ig40rdHtjPKDpuHFrovisRmIAJyWXNgpKnubg+q3DK19a+asmkKcOKWe54x6zuPdnIZv/EDpszyG
KD4p0CUu8xyEXON2I1QMtoYE4BB34wiX2esizsdlzkcdBP7HYezXsnfMpW4YjeUq0H1vqaYTi3uk
3y05xM0mgC8zA/VS+ezI65wxhLXcynL+yozhkJsbZ1DGAOYyj3Sp5aZ0S35Q0OSoc0DBswgtikqr
R0ng8LnQ5g2YVx6LcsZzAgF62mmnhdNZWi18Oxf+axpF0TinzaJJ0HuvMyIwZX6ym4axO8IZgcDa
FeOiIuksN+t0FkReFIEuuX29fhNKps9DvWej9ftNnKQzE7ZL3vvc+nCA/BlEY9lkfWoewer2gYzY
GHJ9EDngEZIW7a2HXL/VZLXdZqyXPQdD6xhuMkesK2QQK1DLzaQw6LTJ1X7QAZGUNCsvBme27NBr
IDwW/rTQUCF1rZyqojwgZT7lQPtIv6xlUpmvqV+/C9N+xYJulRl5JKvOsQthTI2mWfWhA5pAeSdg
xOaxZ2WibK0yBl8B9t0j2RN91XUWxJSenad4oTpfWfVl3ys2jiKwAjXFe1lq2gQ2nVmqMpDFSuFZ
BU8xaM6ynMF9ZstZ3YU3z/rI4bJuMmbpFat2qwbZ64PrB7ifbjzuG3qaha02qnV/GXuROUNltFs3
JINwlcmorVqr1UshAyUaiYiLbJzExSzTqxbMNa+K2fp1CjH+LK12wzI6UhSjSRHEGRBWqpEOsEmd
8LxZaEbJyKDgnfV6fB6R3hv3zEhmWY8TmXjB2557pawNV5+j2sDXD/ofnpnA/4Er5YIQt3E457Ue
TrsmlYkeHEdxpmRh7GuMXuomcHDouNTds6hx50UY26WPF4LmF17hnDK/3fV8mPB2PzbtJoz3GgON
dC2ZEVxN6qBfGLhREuoA91wtGxGqSb1Ctq/qid9mEM/YkQdBD6wNCFIsARfrwK13rSLVRzGBUJ/5
R3Vq1LOuGpUmG5VCe5thFywDS/b9VlymHZ/6hSMHF4FScGdzx2YiOqownbMkn5XZUetWizTJ9jXf
HQsfSA+kvS2dxgbuD1z8bERVLbPKe4t7tDCyEmSkd2vg6BxgU/ISyAZ0yBOR2d6rJNSdXaNq9kWr
A6dJwJGKxn1B5vWYm8qToZbuERRM4jaPZZVhsPv6ge4EB6HbZlYbVKbMk2ZSQ0AtNT+En8lgBSdZ
dKIqIC5VNKMQRfHopOsIBIa6c461euJoAcQX7UzoB4TlzRhF5TuHa6HMA4fafhod6sHUQCWWxEjf
h2lniUib8Y4Xc72sZtB4oAXOBoKfVqj9FBS/bMFroVxN9aTtZJTW6bSg8ajl6Ugrq70sdk5VaiIb
kfAgyBjcJzg96EjCJzl50znOsRZ5iQWmaaaCw4p6CbhBKbM86lHwG/Gsr8pJnPTgXxbBuFHxuVPx
UQsFf1bke8Cwev5JSiZVzGJZZxAFgMMBS7+oZJof9+DuSy5K3cpN15AF6U49Csqb1Llra9kbD2gH
3o8ciJhknBcXRLFZScJsFPjBRaBibgNxC8xk19h6syBh9LZ1qnxmFLA4EzcfkSbdLU3Ps+KUOFI5
3mXXGdW+T8B7NFLZhmDGIi7Og5Dm0qmqk8CvIZSpeuCImtdZ5FtBGa0aszjHpJsEYX9RikzISgvV
GLYNg2ZwmmncH0d6rtsCVZpF2s6iSDvlLBQ28dTM6ypd5hWdI38CDYVexQwduFork7I7qt1Um+Ly
NSHFrlaeV8yfGV46aqpsiiLyKkg6ZSGG9xtc+VaU+YXFa/o+14yFhp2RyoIDlXUSPPRF5BRY9kZn
AIeyX0T1Kuv9N25waODsPFIktZM0jsGbNI1xY4JGo7Qc1423J2rHfVOl6gKb4dQotL2WVAeOe8ZB
EI0avBBuZFbKnSMsWmG74IqYuDjOCnROaDCnbXLs6rFdRA3Y6HDeZ5FV5Ow4DvIpKdUyzLpQIt/B
UhmikGVYvfGI8CZpT945gRlLxrveiqk68bzwOO7T9x4oCr3P3qdaZiGnPIoQ6ByG99rCYUBhvuv9
9p0DSgHj+D30YliUVTrrGHvbBenbqhcQY+Z2QRJlpQq4/xqreNxgUCthH0rfl/qbnLTBruj7k4Lj
4yiziENGIF2nCjVHEedvUyf0rcKvayDyBYYL7Be8bXdFd1rFJR+7nZolg6vqpMn7UisnSK+wNBzj
NAcTULn4gIheSVQpibtkrHo27nwIBYPeXYDpGwPbdhThVmr0QgcTljqVBSv4jYH3K/DezC7ZV30z
LVv3KKj7VyYBp6wHprgC2oNmttmEh0Q1DfwU7aAt/zdhZ9bkJsxt7V9EFaOAWyYPPXd6SPeNqpNO
kJBAgAaGX/8td746eSv1njo3LhvbgDHS3nutZ0N/1knUFXl8wwN/LXiUfps60pXzdkqipYLim0Gd
Dt4WP39kbCzajId1itzQb8O9WKZwLlKJn6vkjqMtOughGzJoWZMWCc+u1ofLIbb9+JTLfCwJZgRB
WBMa9tNDXVZto0Kag5/A3ro9gKash8pswVboLn8O1+BmIXgxBHs97zNmz35PTons7zP+0+lku4k5
y4sk8b5LLt8inl1Kq7zKdvEyt50sludlUAG+xu++BpKROPXH30g+nnueqrpdZdUZHzVadj+RKSqW
LYfa7oVhifuJof6YvWLz19eU4EeFFDm7t6NYJBZhUuw3YYC6iIhr2GNYlytkhDMGEX0qQ7hdB2b9
H5SNVSDYPV+CHzLNMMnn030bGIx7vdSbGjEqQxzAuYOCfSm31eYKX7XBNRl9CIIiv8W/f3LDwMus
hRzirT4r2hiykcAPbLPkuCF2lOiKmSuaPCcTeV+TCepO8EwZBA63/EaO+2Llt8Q61fAtq+hCVIVz
SxY0WrYCthPiCs+8yq6sRR65nekcY1IQ4neyEL+elqwR6/bYjti+tM42o40RUMPwR5+RqdDLudsS
epNY+7zItey1P93uUy6PRnNRaP8qlPteSIJCO19k0dstgeSKvFRDfPKzgrkAptte7nxSDZMhrMOh
7aDQBW978NEv3Quu28GKXlDoDJcZctJv3uo+SJSJIltYTXoXXGcSeajM+rDAqTIXq0oM5lFTrRSx
1a0DdPcwjlCdJRviT1pOaVDC9mqIDXgxJ90AQ8QGNQTuFkpb1lejYcGBs/Y+9Rip+WYu0qvIzoZl
zSLToOg4e55ttGLGmpvZ5K+7vx2ixfy0UxYXa7xvGHPtXSrzBx1CJTXRNzOtr2OU37oWXoacvO9Q
bBN/sMXK1HDsPUiUhHHEWQQ0zrcfnG1Hvk+iRJn3eyf7UMwONSt8vnJbQ16YFIFgybsa+np+ovwH
ZPsUQ2iHmG7KIQrf9EVNQdj4XDO/jvsUfxwTot7H0rVB+lgQbVzDQvXCYlsrgx1wzE8LN0NV3nNb
B71qr70kq2yOUzxQF3fTtVM19dFhil3SmCD/ifTmud1R5erdq1q7O+Qk2++VmZ/9HDeGp8hdcx4W
NCAoIGnjD5G6DYx9CXLUT1bfrX2Nv/cqbaEnbWq58xSLKutgBGubF3IWz+kuIEZVSJZsfJuSab1y
fgiVtlXBNet7lA8tZS/+GLaQQdq8hsPWQyD/iHcyla2z55S6m2GNeRVnOw4cWyGv6QbT81YlC+p0
eFDnTOcF99YnX4w3aYs5L1co0ATbTmk+fuBOoYeAtSfTrxCx3K9s9A/wVV5F0IXFEvTP6yK2hk8+
VHjWNQkZT4Pw91oF2+2m9K/Bm5LG01ETQ+cPxpfAwJcmPIWYx/mP8WrVvTtnzj9444El3R3pRYjM
JPtldQb9H77eALna8y4zQB/Dgl5q7Frf9FM/F871pBCDX3Rjy5GU569kxRGfW1zxxm68oKbOg5mV
JrJ+Cce+1jp9QEH7xOjyEYosLTaT1dGQmYPxo7e5T7cDNbYt3Tq/awl9K+C2q9gaizqwGsEpuEtg
FCbUH0uWYeaLPHHjjbxxK4shqne1gJtShxQhHSn7eNRpDhNnJkhBZXYcd40cPVmr3nm6IeRziX1U
MKlfBDbSFcXdYaoOV+ConO4+J1hm5TJ0T6lE2RxCCSjnwcPMDhEQWw7hCFQONle1evo9oYwXa4TE
2KdhDS6Hl8G8v7SeRzH3hH65ZAsvyZBtlfXXnxZX0CyTPrzPLOvKbD23cF4qCGNYuj6axO51yoAZ
MHXlcn0c53wvKMlMGQRztfWRV4yh50pI7o+bzmm1BXtbjdNgatzUqK8W7l+gAiSTyStNo4d4bWVJ
OVTCLMiqPB3eVMvL3L7Yzg4VU/l2lI4GV9F8CIZ0auLQIrd9SscwrRwmmHO/y1tMDw2HrU9uqcRI
hvMUHbvUSwqvjf2GRi5q7IogM5J5Q/wJfnEUfyVbEWjzpJmVwpRdeEsvT2Lbrtmil2Mvd1nLmJyW
HCGuG+YTcukHZWH2dAu78SK4DVyuJy5yeHTSP7Uy2I97hjSExHGZhnu55poePCuqpIt4M2ikCPG8
NpmzCgHGzGVHUJDv2vuu5vTMJyqacaz0pK78dlxLv4WgEs1ZUMdbF56ddKagYsdcpHLdbGb7EQKe
uJG+q+CeycrvH3m77uXkpTfUihUmLQZG69dKdeJ6oPwbtQsSjwx7tjGodugPKmDVHjkTTQd3sjCz
fUQd21gQ6XXQwal1QyrPblCHnZ91ONwnA4yFEXV24WXycXFt/krNGRqOGhPvE+pcvRtykC4sgw1h
Js71HQ0zV3md4wds74O5EbOms5ipe9jx8aiayA0//I5VSndttbMUc6wXmXqDIhK33W0yhGeE0Mcx
JSeXDn2VGMsQTZQqOoJ8k+JS3SW+BbEt/Qn+ZzgmtheY1busDhCjiNJhrUIK0wEKzwI/sk2DH4PX
6is7eneTmK9Ymj5nmw/PnUpx53VlMstmxE86tqplJ5QlV14sY/gHkEOARpzEFJZAjvay8/v7ze7X
UcplBXOn8I2+72cBqyNaiyBMHaLDxMvUmRbmEiqmOd3rXbBvUTZE5dQO9iD56D9ktIWV6EXPU64e
HTMWZQdDyemiZ06nZo93XcQwHU8uGFU550u9Q/NvfN2big77vfRuY88MB5x3N5HwbgEVgPxY59tw
d9AlUMMB3uHTOdm9j4l1z9l3CPpX0ntZ4u0UKZR7S5uQMswRevxf0eJWJAXyRQziSwuC42A/fBRf
ZAQhBLzhwTk1FrnAP7lHKzLXrCd1TDzYg9Hy6nDB1Xodombbxwlwy37stvHBbW1YsDYfKtGbtYgU
yaAjZbcsj12jfWR74cBu+lmmt55Ir9ouAQQVCUhr9o2DHjpsY7biNKcQKm58j71BHUQlYua2JGEp
QpsVqCiGMp5ZDecjvpXOlostES7IMe37sOxhLnvlRJyuTAglG+H2ysGkK0ftfhAVe0UST0MVue+Y
20f4k8FnoLOp7NKOFz3aMOo+tzf9IaOuWmZ2pN6gUfMi/xXWHXKpJmSH9WY5SiqI8lM0hBU8y6FC
TZeXuYhpHQjM2ImFrO4gfOP2fojPlG630SBTxOz+ah0D1wg7+SVQk2Oc6t9t0EHmEr9jNWfViH8k
cySqycTPFkgM4kCTsvjHxpe7PPHOYdDVdEvxKe6ejeq+dTFkS7Z0Z7ovzxt+TejM+8Y/TGLGWoJD
qZkfVoykQxMPg6zV5uNUd8vlb+oeTdSTQw/+JwjsPc3zasC/hnK//ybi1RTjzuTBqbQtjRKfIYPL
4xP1ROl6BDbxZmG/F1pgIson/bF37IhM2k/39ChbB79bqd8wql5212Aqx/ah2ha0tS9psN7oLaMN
3SDXLa73y0H1peXyg2xRiJkzvMpD/5OSARktcn/kt9mTIwfmItKobrnftuk2zw0pQCAdAdbYmkLE
LRcV6kMm9KcIFoHiExmw9NPpwU7xFcftHureiGZKPXqWQfjNmKODqwKj0O8QtOkrjKm5gViB/8Yw
CE5hVwk9zmWP4BlD0Sj52r+TLDW1uoSljK2Y9/NzhzheWtkdxt7p2kPETFbUkyMhXaF6/QtWnEL1
AfCqHWAiQacbtlye2yA6kxXO9gKzC4pmXBKHEw6rxszQ6fgwX5F0gtIR5988JhPAF/oTaBeKKGmQ
BpDNHLYo0qB5CMM49g6KI9kMgpfd9z7ndo3PelSn2c/FY3adPQUrG650mxWL6gj0zvYbiX4R2el7
1e0PrZ1MqXhFV7bernuBIYKKS4sZvF0iio3sW+lPN3Tv3Y0yej5k0eiXPGv9YiJmKCetXi+3Hf9O
dPI4R8kPlYjvbR/QQ9xtfoNZzaWPCQTWQ5SL7gpo1AQnBwknujiSG9JjghRxVkJmmis/dapsk+y0
jq9C7+uJjkSd/WT6obSbzv0YlZbaezNGBhMDUkxlIfiMszfXsxmrtk0OzACR3PTY1tMUF4Mnb+nm
iVPgtu0uSLtr2Zr5TPnsn8ju30E4gJrd7YdZVd2EydhndjqaONCoSxa/NlDoSy1EX7aLRoK96GvF
O/rJelhs6zTWHckPHqHyQOEvVX7o1XZalwriyGFN6K3ntYhZEU6DzHW320a+BYpGj7FUp3yZ48Pa
Bt84vKjj6g8tUlN6VriQ+WHoh7ODsX8OsvzGS0Na+WvwHEAhTGK3N4L6XimGJTiHUfbRjZAdtzmW
zdYnMA8FKVTgULWYvQ5iazDex6EE3yWucp+/BLtmFc3Mh5ZxfmCYaQbi9dU2QyGjzBxEtOoykDGY
NSFdkQy5PoED8TGVvEsgFWW/DF4D730uRw4bCM82xDD/Xk+9QNUdlLuVHy6ZgrvAunrpf1A/ES+S
ygcuox+JJLUZew9irFNQpWsx5Y1ly6PEqQCi1syV91X9ehVNyaeZzas32bzmZGhoynpYpmFymBCX
/XH+JG2PxDRPNerA8W4xISKlOy9q3Gs3tSfMU6imBva6dB5m3whoX5/Tw3qpOD95ZobbmPO3USEu
95CruTcMhdTi3OOkPqJH5OyDTDpFE3LrRa22mus0Qvq0tft7hGJ4TWG7jp2ofQUXg5vvNJx5nQvz
psOZlhQSXokM+dcyj/Ig9MDKHPebrXIO0W4akCDbZRN1mja9h/N1X6wGdKsxc83Y2XDIy5bzGfvf
wYZIr0ZMNqmKd6jD/quP7L5KnXvy29kU00UmjhUfK6vMU89z0xhNNmhOSVQlzG5FisnJdYKet2Tw
q06z5yFM+jJUMdjZMHLlvHtD4zPMfGBJprqNto/Z9L+NWEeAUum9mv34QPI9aSR8hxLgyovgSAGX
fXixC45bHNm9kqm6df4EjTfc1zIblyffuf04VX1QbTLCkonqRJSwqE4sb1f80Jhd5f3aY5Qn/fnr
GfQUwJr/97IQ1bso/n5wu6zh72pGpEIlmZgZroJumMqvD359ZpwIQLuv19Dxs638u0UqRrz19Zpv
DG99feE/nv5d/593Ekw2YXb6X/fiz07+2SLind7r/1zSxrSr0im28orMEc6Py6/+2vqfHfnaWsiI
6o9/Nzx6AinE10cnQfb5z/H7s/KvpX/X8vXMT9cZ4wEn6Sl37y2J7TnrtToN/RqeTLAqTDN8PH89
o2Af/jz7uyzbdw6q638+0wGygqr2P5/8etZeZuq/yzSV5Uq7+Pi1/M8avt798+W/2/r7vX9Wk3gX
rCdogzIg0NFrboMAeUN793dHptCDA/G1rv94qjTO1frv2oZ5aJtwTZ5Fv6A0d8Lfmsz6dxiFw/nr
odv2Af4DHv5Z9vfl17PBpNepGPLmn+Vf3/9a9rWSvy93ZKGofQYDuQUb+/vG3439Xfb1EQkhCwr8
5dP/rOtr2T+r+XqZm2kqAp2wEgrI4e/6/vzcr9dfqxrs2O3lP6v586H/ttqv74g9P+fajgeiiDnr
AWlZEHsO1RdeppTDRrs8/PPSX00ki3/eXvym27Omyy+Kiz///y99ffPr4Z9lvnK0iNY4Kf9u4Z/N
/P3uP5v6b58Lcop9+rsu8IXTeT7vX4u/vhCPCzzAf1b6H+//s5Gvl/++7eX9eNw6W//XQ/Df9uu/
rubrg3/39eszX8sYCLJ6SaNfltu4BOcLjBCXDQIusRhYH0Efzea+NQtv/kwXS/TiJVrS/YaF4/PX
bKAg4Z1Zp9QpjkTKEMGhPvR1KIQHSRElG4m8SxATNQbch0HXwQHu73y1AUO6Si7PoNbNMUpsMtYu
EMkBv/k2FJDO/Kx/8unsH3PWHcTqnibLITl6kDTTYYCNqEH/WdI2I3V3OlA3yY7AQS1yZt1v99vo
PmNKK8HAE0SdQe0BHxYa4HTBdbfKzyYQaaFPD33gf+ZyfQrGXDRsAhTRrwpw0ZwUW0B5HfbIklpx
06uJFTP3FbpnRnZNQEHdtBcfRkUaLkh/2wdgAWBiJ1VOBgABSIXhoo91LAx9GCd7Wv0tLdJl9x8u
9xs57gv2jKBcXdNXpCYobYwIgLAj0Qkz3TbcXDIxeOCuR6mPY1op1Cqo9O5wUS9SwvPxauoZeLnQ
Y9DUAtB/f45ieRrG8QaU7lhyHb9Ny3RWapMNEiheJ4jtyFCuWQtHqmOQ3VCxq0oPp43Za6gSqDE6
yICer3TVdkHhR3ABqIl5s0w4domJjjRj7KmFh7iP4VJ6NNPViMJcZ9udcOtvneLAZC5/g6cOe9Tl
1+0mupJLrGfo/HMwjusB3tl16HwG6KlD3TKz18n97igSSN9HRrDuSXage5F6ozmaEPa3N2cHHhMc
6Rhy+qiXuEZu/IJccm305KtSGv2Z8vu+hWkPLhDfJZCSD5G3bY+h14JqWTxk5nIvUyretctZDfu+
P44eBILRsrnJ9mA5xEY2GRiNOozxw1twjUeRPaw8n4+Zxk6vO5jPFq0AZ3/AHz02EUvzEh5kVGRt
5sM2wFgyISp75v02tN+reb25nEFhR8yNZPsvWNhIkzXsgSl+N15Kb1Vof059uJYhhl8JDNAV6wZU
jrF0LGO/i1FPpdewKZZqRm9IrPVaSeBbUSy8wy588M5mgynSw1sE+fJKuQDMT2QBZs2BHgyww9gW
AUlWDWZ3pV3ddp5tAo7Oa/pW04ctMMU+ZT9GOcRF67cfm/Mak3leuQTIy4LoBnoCu2IDWrly9uld
yFe1Muja6/49nzYf9Mkx8H6l+QD4hEf8hOtR9WXe+Q+7oVkZbbKizD1tQYb+tPzaZsi+lQflVbi5
mDzxU0yBbfYJiTGEx7Hxshd2yaCTrqfokhpsFbsBWoinrncM6XIxC0TxILhrV6gTPdxX638kU4y0
Z0tdbedvWkzPgOlliStc1iQf3wLjbuGh9WUWmUYa96J8GpWx7qCMU7+HSONQbwSrX+StosCnYHd0
KTsmsecjTw4eSRe/eB1EUbStSYkaSfeTXw3deI6yoK39wB6DCMCllNtrm7sP2k4zXGP12e3f91As
wNTYT58zePfhczaxZ4fug6uBm6BZrvKg8YnLP8xqswpy1boBxuvQvlgQGv4eJHhqn7x1S3ILLvPV
yfw6DvGxPlhuIh/8ndnjrnZAWsyoryn4EEhT20EwRgq+D+y4/SDu4Kh8EoN9D+wAX8hs93HnVYtF
zyCBkogmCczdMYywyQ2ApCwE1nmpWpwT5aws6Ljuw+EgFfMIEAZtFqdxRQsW2rSm0qBGZD5y9hT9
PlpdRWMz9wl9AI1i6oXmXXmxkMnaV9FgMRF4UByk/L60VlZBLi9kPOQIrfvXMQmiMjFbJVfBq1Ys
e0VmH4LMCkcMlH2tPflCuvDBrRdx+tURuL4TF2ilBBDBw0/lic+ehz/1FEHlmEG5+0lb2LRHx4xF
utZTUfIAIE0m4Wqxrf0egFJYe3Cdy6a++d10O+mt7IfterQQOjUEq3DBDrOwyTVa73wTzvXqEeia
/ngH36rgisRVlLaoW9v1pAIEhb4YBBkb8CKQRw1pyy44zXDVU52ieUiq215A2IrS0zSRD83HWq3x
PctkX8W+PLIgnYqWGlPZhYL/yJazgbPekiGuJkTd2kYduPbFiYp48G4A923gG4a1opH3M5tg8FG3
HiIewRlYwCil5ADX+ykO9kNq+vig4vCQ7MuNYMPzsPpNHEiA6Ax4yDbJN57gNPPU99xX3dmVLcuK
ZJwewQA/9Yl82XYjq3jWT2zef6qVvIYKXA2k4Z5MDWnXmz2rUgHBNdBAWQNCbtQIjEZpOKkKpgyJ
9UlQECqcHBbuobsEpNobXPv3vJVPZLTXK0mKzl8AuMqjjuWbWHFOdEY3oUVuELlrtgMi2tDn5s8Q
tcQY3nNvrqIZ41MAp5VHVN2gDyW8Pr4QIPZqKzE23zezvrcanmAqgYRmCjIBh+Pbi59Lyp+jaX1z
0/6rg0nr2uiwO36ycf8EfxWOnK8eR3SVWu7BHRcBHiL2Ld4BpKidu1oEka16NLzGefuhM31qLdpy
oG7WQ9YD/TDpLx3rvTKIsIU1QBiGGPaTD9zCi5diGvyhopceITM8iNZHlQQwokZT1GEl+emt191F
IMtOaoVNjya1tvS2WBWMIzZ74dUkLeplCqAddxg+XjjqaaRDMabiyiQ//R6NR/7y3WKnTv74ykcx
Ff4mX/LZu8LM943PdCysTXHo29tgRJqQhAfTLcdV0UYfNSRkjcOCSQKoBEfLVbHAJnxnG4xBm463
PLvQC0bXvt5ItebXQqlv0kagGcIBTSoYvUtGf0m5npVYknJY51dQIddhbu5tJsvULg+jad+THjCB
zSFDdYt8u9yqC3yIcqXeIWrhcmZbsePcELh7V4FJ7HWagwUZzVrjSmbXGJKH2G77KUdnsupv0RsA
2gbNQOiZwXCxr8RAlttltha6VXeyg0CCLh8czRg8Z9S3T4rIX+OlcaU3cgF6bZ85hPjjzOCqAOhJ
0bWAHgNw50PrroBusQIM4zvaYCpMuWFD+qlJtbuJ5vzGqFFUEwVLLzl6vmCtRx64ArRQ9wJ0atam
XhHtCUT+CAc5xWFMU3QQ9KCsKhumeaHRww6dBc5q/w089YhzDjATGOoi0TN/NK42lJgnBDhkkg/5
p79aex1sptRGJceMmicv3lDN5fYdzG+xbR5Hu6x9n3XetC6Dq8E3vAtkTkKkmeGKSKWmCtg8Bg+S
sAlM4NTCPoPXByC1F8d+d9kp2+VriqR+RAS3bgQHjtx4WzA8lUMw5Ncx+rFcu9yteYfTZeKPAaaf
SluMNUoFbMLpuuXqd6o55PEAdrmInqnObgGc/AhWUCn7rJF6o0mI8qyB3Xtj2+mKIFlsIbK5vL1F
ClJ0c3ITcvGCXPsFFzkcy6QNwEeH60+oUjBbMrfeZjlCDdkqkdmPduSI5uTBazvI42QCuj1hdCwl
maHdJq6H20SkKHAHorQkMm66lv92TR6bq0QFcwHf3SuCdXlO1FIHYbIisfIQW1PUwcTeow0VZq8n
7iNo4/Bcf0ASGw6w2e6maYeLuTN3AJcbafjbQTY8gyD6gUp5KhMxAXsN4PinOGm83yENP7gSJ0rg
DnJmrsb4th/9uMwZYGLZIxHdkxbAncjKHE053Z7czDZ/6j37C9ZOlMfXfKU1kPdqQ6d0gVaj2rj2
vnNxDIhkelvn7myH/XGPIM648X2KPdCqOaAxX7HnMQYyuo70OVsA0E5+i7wTTflgZdEAnoHl8HEJ
AcApsFf2oyNbwYfko7M9K9yylXFLwiaOtqfQR/NShxHIcIRFzNsLcvYrAVBSSZMWqBFZQECCrO/7
eobv8yxTjNK+X6a6D3Cc4iW+bdf+ZkMr86VICpGO6RstklcP1xiI0UYGXNV9D/WVFzTEX2EDJN63
WMWNi1GOYZJSaAzM0Ae6vWSX3t2F1qMQmNi86Cpi+s2x6EdIvK2hofvmb7TeTNCVWytlyWdkhLiY
WoeWri2vkZi0GCECCVWEYAGkT4nodwS7oiCr/QVT+2veLPiUhOUW+g8cdH3BprQSObx7L8dZgmtC
fSRZ9ovDX0KroDpF4XJ0W5jDeQgepyQHOhXkgIojtM4JlVy+UHOemAoA1nHNBIzxcCsDQJFp4DLk
Ad1YBjkQHsAd37tgOs3UXHkAFCcF6E/L8bmTww3zydnNU7Ur5M+LyeHBB+FUEHlp+euqQun9FlLA
9zH+3IAkjf3eVTCs0Cem7UM6LG+pXn7y3hx3mNokDN7BdybVGC2iHPapoOuMtr59gSGAk2eMvzmR
PliYocXW9TcOHUsePMpCdflbl4A/Af/0RM2jjX0YoSjdi2HOJKw+WsFUupFJfI2bdGLotqYm+4pG
DT+9G1F1OFxYomJwBfJ4eQ6d9+zndmhatj2iw81VuLTBQ09zGOEdPaHU+p7ljxm0dkAmfVoM8JFL
Yzok2EgwSYq+pC5U1bYkZ2BjhZvtwaQM/BC6nuXzhA7Qs9/RI87Jch5ZVK9dgErMAXhDv8FQeyGB
8nzWLZouA40+v5bvdW7Rezqk9TL53z0pz9lswwNdt4NaaaOcRNPLlFogVeYnm3S1JdEJ+QV6wpFg
LGmRIKtE9bXc+eKETDo5eRfyxPEchIwj2Aypke976PvIvw9TBAYv6z63lH1nhtXbhoZkz9mo7PIQ
0NX2qmIuaxoeJC5DUgxu6AuNrhbSwdqL7XcxwGGncDsr2uFfy8kMFiZf0O0YoIUzPeJj3QW+IuJ5
XRG9EwWgdVyQcjhiyjzTYwETYAAklJ9j9TnStC0EG29Ny5pIJBxNr+vVKMIfuBDEkbLOomgDjzyZ
n3zZngUotsZTeV5MGPF17qWoDXMMpWXRt8PW5BLdqhtvwXqaCc5XCytU0bacaB1LNxYdmuwqSaGF
cP6pqLz2UzBNKMESlPXJWOxcH9mqTJEhzy5mFX4uEZo65HMA7/oA8O09Bc2S7iv0k7w/iWj8VPCA
mlTJz06i1XdxSzOF7HZvAapOeCj1xb/397uZ5cf0fkU0xVC8RafyBw9pEybuNy7Jcktz9HlxzFFB
Ote9S1/yYL3aZg8kx4QqXkXznZtjcGVw/1K4VyIPD95FCmfjdi0BXda4761tOABGArO5GMflBWMU
NEgwAnJZYlLP7XbA94p+t20lOnYKpP+MHlSv4v+PsvNaclXr0uy79D0VeBPR0RElCfn0udPdEGnx
sICFffoekOec3P8u09U3CkCAJATLzPl9Y5L9ezB1tCN9FdzI6MMbHivXeEQ/c+/kLaNNqCsWOot1
EwTxClEHiiS0lA6zBQa8PJtodstqV9X21nhWbR3/h/Ew5K3CBa1vSy4eQUHjRsnScSNN46mD+6GF
fbeZ0Grxz3jhGQvBfTjZe23WvZlh1DAUXjECsLmz+Dt0NGdVa+TE4XA9dvq1F4U34pOGNwgR81XG
eYi6m8xkpmbXOrqdvkJCoD5FdaOvRr28tLL+fkCnsB2j+DpxurPhoSNzycmapGE3TALPPTbvYTTu
tFek1K8OzuVG5cZMrQcnsu90u9jgz7+IvGmXSiwo2Xhsap6WEOu0O+wbQ31qpfWmOEhC+F0HTFVb
3LgEYxL6f2eKjZWqd4eqvUwr+6KhAfDMOF/XUnsO5smrq4TnqUaroZXnVLcnAnfNu6iGWSvwkLUV
WoYIuVYPUEdVLcQiAXcLo5i2KL39pOKmssggl4F8K8zuRkTtBB/AYk7T3jmZeUJk0axJUjCmQmrv
krHkiynKxsyTTwYAGkkZXa7MpHyP8mifWOmxxlusptZH5NbEqepabMxMC7dDvNNHcZna6bCuq+wg
ugE/iSr8qrReU6051jqZWM+K/STFf5tI4y0Kips6tny+wqmNrhxoCM3UnwsF+k1qI92IwV/0xm0g
FdwZwddUKPf67FnDsXOvpC8dGgdr0tdKqArGXDrazlxsDKm9O6086F58BxEnPJRF+iGD+WJH2cuo
dY9pgVWlMHAaNyW/Oe4vx7S/KJP4DgvFK0OIV3WWOTtlt7XE+NKKsF+5Kh25knvpOppKcz3pDvLm
dolUDruBJnNjjIRm1Vg/olonmhC9eFiC5pzqOc/CEyro29ztzZWjKs9T2J/VyjtGXnGh04QDRdnJ
skRi0OuoaqQf9/FTnNXm+quyxLtlZG+BEAED+PImV6oVEjYaFxt3TID5w65OU9H7AbZXm4helmri
ZGT5HWLIVeGgISlQv4w9FqZICx6TBFWs1UJ+mXrnFE+mQZoaMb1Shju7Kvq1upbTkKwcJ063U+ic
IE2+2mb1gnT8qssD14+5T3lCHnE7OL7SbryivIhbN9zpdbJ2+jb0HaVYG8l0qQTFsci6aVdZhm+1
kH7o8hTfytauztOFirLbWx0K81lPPbhY7OYfJQzvdnAI3oBpYlbOiI67uLgwsgcIMpsoK6/rSD5F
HdrX+RacxkpfFQyPtqHNjUIs/xK7346I+FPgyEsit1dBE6jMEvSe1knzrUScMjO/k5H+nA+2yUQv
Yljbi53rTX5kSjrGIr5DvUA/rBKUIXgs9szG7uSYPwmZvDP7ve9dKQ8OfhCjmIINBIEnS5xrETwz
PGgPUcQQJSBQf1Zc06/RUa0R26egmPR9rZiE9ZLRYMhQhed8VM6lI5RL5pqPQ05sd2qdbS3iYoPS
omdOjxAHQw2RcTNL90V9UZQKCQJOAMNKeWfeuxrb7t6MA3c/TMqlYFZ+CPOUIKYbHru4Z9Ko1Ftj
bJS1SBDdi9HajU2uHZUMLXM1VSGZCIeJmhupuzzQduPoVQdLcZHjj567xgGW3ypjg6YGMsduWf3e
FuT7hOeS9M3GyeIULbDQ6aukxTQ+L3dZ5G7CYnhyzfiCxE+7tR08VZU3HkonT3EcOC82cWQNA/XK
MVplz+/ZThoD1dYMiPRp+ZqpzcOU1c2uY4Re9/RhXU0AMpZ3YihfWwkCKrbpfSalP5ha5+2c4Mtx
RmAvGamhirjx1FQdcklUBA3eFKUdJRYmhvZ2r33iBuahYYSdB8GbkZhgc2xC6FCVTA+LfKQiwapt
miW3OuIcmYPnCqJNd+8Eznvk6ZhfzFUy0ggHbXAwpvismkSspKc/eullixQBj/BFNX9cPGdgDFur
EIi+9J774JoQMdxib+K/WXdjcp5U+zYXVyIBw4Cy5q4IcbhjZDrUwiSk6VzhYVzVjvtRD5ZDZwjJ
y8pukjl14Ck5YcOhPplq2OOCMHgivGL0W1Ue2w7dYxVWw6ockawhdOOxNg5FZ35S0ZzZG/wUdOJV
GhEJtYN2pTmi4c4ynJU+YrwDIXVVJ93TkDcMh4YEW6ORf/Xx1FzIVO5CwtsURhfEwTw62BEIC64q
34vUp3h0LrzwCxVUclLr2YvAhFPEbkHzmNzl/UNgYEvpXOZoUYg8tsT6PcgSlXCJMsNLmDs7yPJg
yOySWNUeU4/WOpVA6lJCLNCgrJ0Wn8yW6IvdmZfMse9tNX9scjfzlRqDQaeBoAgVWGGuvotnKVyC
IpM/MWTSru5NIocEqdBpEvbE+Dtl5EqwNAulOk6KfTlYabpDGcRR+skgF7ZVXft1wpCY94Qqg47k
ShdyVDMz3uTAHE4xICwVmbtObVvzg6m717KSgapR4SyG9LMyCFhZ4iNNquvaK/p9Ns7uogzPiG4e
ZC5bpDskppqJ4JPjpK8tQT56m1LBbErELCujQ5h08wBaf7Zs/K9EK8Mde9fXao5mqdeRt82pp+Cl
IsKCcUlh7CrPGAcwDWKoDDNoegxGbgIwL0DmCHa2quLtustOmRE0eSt8r7BqxvykPeyudw9tRcQv
ntqefBk3jGeEKQyOeoN4DvhdnbY3VU4SqLEa/pq+PBGXvwgtuAotcZshQ47cE9ZkLCUOSYeFhtnU
LqpMsANtrF5I0u44SmnEHN3BYxNfFKZ65QnT2JlqW227sTxMVYJBIy38SDdB8oV0DmFoNqeeeHvq
YmlI0uHBLvCBqvIXWTP+/2ICNkdENoib5JiVhNWZt+YYX+1TbXTbQjXqdV8V8Vk65E+rmqC9MAbl
VHMXwwADFiiRezKBePK8wi+sefxZSus0dQcrpSXN4vKhsCdjj+csoQkrx6PZzDmhWlVWrZbj23LS
mnFtZq1gQna+GXFbKL2pn8g35pIHjWmWbT3kGbYxRyuCtWuuCx1KhNULfLM8oo1w50fyKhv4iHTk
ETay2lqbpmmgoqvO+Gsfpc21DTRpQ9lL0dDw2G/y4aG2+cWVxUfqKQazIbRp1kjJ2G73aHmWhhQ8
P7sEJU9heaMSQuGOItHNv+JHaQPlESSCH/DZmhi3RkUTqs2jLIdcj2+7KMGTsNubTNxXqpIrvt6a
xY5ksRFZxdZDhhlFHZ9Xvaq2KW9zPfC7ZHwEx3AWndNBTUhK9JRYK4qRFNEEQGCIJ3ZSvsxc4QpY
4Zsw7HbjuO0xJIdK4NDTvRqABWFzW3zoMuMSjcl1Nzt13cB9yKLO3eNT6vywEmIl0aBu9Krat8Wp
LriTrQDXFA8SZBZxYY6S5mYo9IOj4+xkWGFxz5lC+xhC61XVv7ph+miL6sYTiW9Z1fXU2OqxiTGW
N8Er2j2ONnUbQ/d9AFlqMwiazIwRj6303WVPjtnGP5VEnd9EyrNXmy5ShVpd094hKTAVx88m9z1K
TXI6pL3WKGMZa0yMRUZGrMxrd3pJW5kPY7qh2z4kRjAebaw4q5ipj1m0DGbDctgqQtllIr6TSqZu
a/daNxUGhur40A0AqhqVqPBQ/5IdGRG7x3cXFg0YIA+8zpBNfPvwImrkc2aTIjO+9C6+dpntMwmm
V+y64dHUmQ60+NVWkacwZt/XpRVdhSWuhNIgbcBYpW/Q85bdM/AINN3BRdqm3cpsP3qXgL5ICMF3
oXIvCQqUeuatQr2wCX4Yv7qA6WGSydxHC/KqMHWvI2eEHBabhzxJbhRTAKGxoNs4kyhXpUf8WuuY
80GNI/gvik/V6N9kpzJisfu9RtuzS4sS1mf2hqM84FjMJYrLzFh36lt+UcJdha+oFla2iwwwnlO1
SZVkn6uwherAuK4aLzmW6JLXRgUfCS/gKLwT91Gx1iq8NpHs+0uBNcusEbIMoLOi9nUcyyt62IRR
sLHCVBLDRC3QgYjtmJTNGWcZUX8vEdfqJD6SBi2IjJI7XfWCdVQReo1KC0JfReAEA117VdjrOFfe
ibX3L0q4J/uKjF0xL7uGNNs0FO+OAx/UMZka1c1lNTtzEk2ddiFUu6t4frGIvuWK5xyXTfhU3juL
yINIbX5t494DLhj2OQLxVYoEggBRunUVD7Jg3Y0bUdEOB0K7T9o44T5QHxsR9RtN1511aOxdG8+Y
OXmPYRwBlamJaZdN3vt1wEQm7yfGQqt6KKtDNTT3nSOmnY4Bye+AKQ2pGZI7JjsHC6Ta8fDgInax
KEkX769GJo4hHG2sjcqemVda+kbdtJedcG+zggtaTPhVhVZfSk+KVRqDpOR4BPCKJL1R9clVHYwE
+Qkz4ih861sNJqlDWj5ptQfDrhzUHS+iKoJdNGCwLkGX1c5VTkZsg4UdOTHK+UAo244Uq5YpzaYE
WpZg2grsDmt4eUzrdtjmeQU8LLgESnYR2sxVmJahgxXwYpWUeIyGHtoTgkHO8EmTC4zNca81o76p
2pQwjA2JYyT/adIvhZlkJoA3M+iukwDXeGwZ3UYWebhVMvBvleZ+OVaH91A+DBKlmVkz3HBGFLbN
SPtsTB/m4O5rAzpr8uXY3KBTnr1XAyQN1ZGM/RRU/8UYnnpD/KpTxBSSm0tv7oe0OXk1Ch98mj46
819aCtfA8cx3s6vxyRsaaDmKva0D3TnroVhl5F/8LrQPHpKfo0iGX9qEhS8UCtn2kgvgmB9wA3Zt
pKxximTbIXCTTZ9k9xAiyJs6OPmRkaPBG686g+yBZQbP0TUKFFqVddBPfqvLjdLVF4DHsh2yjMPY
BVeiIUHsEItItQGpjsM5sUE95oX1WU/DhQnegFHqJgqiE4bkYsXdqSAIarapiU8rnUdn5FGu7CTC
0p02GDY7Y19Z8qBBTGrz4U4ZJ+2iRQukC4tuIN7DpbAYvBufemqAM4YVoZRyIs6V0hlw3fRqnVeI
nmo3OklyacTcXnVTyjP6T1p7d9wqUnqbBo6yZ0bcLfFNVsLlC2nry3rXmNrB7jK6cgDJfqaJl8yO
sdYN2JV05TO02tfUTN8kRGXufn3XV/wvZtyvYeKkW3tqwNUShEyS3FeUhAyagZ9PL0GCmLjYiDCQ
sbW4zB2aZYRPtLDHRCa/+P9vnbcav+QmJF5AmJagf+Op+A6ZVlnh59AMt43ufIpMPrpjc0cWAgpp
ooRcdEneGXdZFTAdMLVZvUMeVcFzbZvgjdTIc1dtPlVM+VWyzk5gnESlvWlBD2apQCc2Z7MKGSJ8
yVxgYYU4dIN96urjaIw7hyeoQL2X03AHtvJktPFXrePEhmU97EpAzX2Ae77+LJzm0RMh0eiivKrM
rRbQc9KmZ/Dr9rnZXQwAJfDO9iRP/NaNkdSpptiGDFQr4WS+NdtcaHw+HP2ThKbrR5N3MSBJ2xSa
+Z7l4Q1m4egIQ+g4WNNiKL8QAMIYuOdnG1BgWlT5To6W6iObsxhdQGws7J3WD+G5kaLahk11iw/M
V62Sxz81jzWT0lBWCkZ50AO5V0laeIxkyWcEcQ3TgjwYhcLvBqdo2kRxGN4yCbNDXxl7LBCRdyKy
sR6aYu4HY80fnOI+EvW10RqbAagDXyPe9PhoNy7R8nVNzM8GmLuqSJev4xGGnmOk58SubkJYtyt9
EGSsBpIYQ54QrMp2lVQAlIgrOaka1OZui2sCvFrKoEw0+7IA9dESE44LyDtyKHw3mi5i+NXrIKoK
XxXyGLrJIQhVhOoojjQAjD78mseYyWI24HfpGoYAMoQDx6AfAMRHSEKvSgAreKESb5RRf7VldWWq
cp972ehLjfFuJnGHMK5W1kVWwtrur2VovAnzFBq0mkPcO6TDvjw0DqVpQazsvE9nlK8Ev8zKfSCD
shuKkFxJejKYlEYhw4gh1K+cZLiKeiTVfYvaQzuIMMu3GuEBO7evBx0zHOGpeicq9QhXBrRZrT82
A7ybioCplYNZkV2y9gr7spiMu8BIbk3alK3rtLu0nnae0I4BPbnpJuu2JEFmg0xKEqKRWOASLBJ6
NRgbZJSsuSGDHYEupoFnrMr8EJegqjtt60jJqIRgo1cMSACU7GwO9UeQdB9pQ64imVZadZtVbctD
M2KFKZ/Q3X/Eg/XZdqUfQDo31EzsVGUgXzYCMqyYtdvRGyFZEvYYyAieKVdGOd1HlvOQOMNe1Y0D
psxqo0j9HPfKjJdFo9PSIVoNXtvzF1pqv1IFHUZTrzvP3FoVPazavyFZv87SN9OYAQfpgaDuDZYw
nf+vfJwCb1ODPsDqpP3yyho1kvcctUjbyXSeFTAJK4R2LcLZ4Wzl7h1eKwLcuftLrbtzG5RXC8r/
rzoD/8LLfy/FWMdhJL/x+f+s/p/dZzlXDG/+93zUz+Z/XeWgv046Fwj4lxX/z2oFf+P65z3/p2/+
VXLg/1GsQOPmXX7gd2GT+QP+OvC75vm/1zGp1de/C7fM/P/vQ/4qVqCp1LIwVQ1Xs2PyD5rUiPm7
WIFm/ptLOI0JnUa1AHWugvF3sQLn3yhFoNpUvzAdUi8eVXn/KlZgaBSNovgB1d5czfI093/9/eP/
5dpTnOE/qVWg2Qa/5vdaBVixLAYRc60E5jXMVW3ef/+pVZBXDlrT1O7PrpG1hJPlhAedl2FIp6MW
69MRa065LkTIrE9RGWVVDS+q9/fSvBojGClQwG17OZMgR9Dcx8Ab4Y3NSwgI8yanRZ9tCmh3iu+l
ZbWfV5dtRB3me3LeR6nSdufBzlOHJNmG5XgPvyic1sw7CkS5RHKfVCCleiSDbeICa/t5IWGLOnhZ
zyePxc7MmTqB8Gtnm1C9OCUcCSLFDhVeQcMUCK6JGZkeppblRa8kBnoieKz/LDJjekd12/hhU4B8
Wd7GrNT/tWeCmHBaZ2kyAiJhSmjrCebd5Yq5Ywa4jjhzAtpvjg9yFb/fRoBxaooj4rwe2cDRGgME
GzON8Gc1W7iEhRIlx4o07IzSK6bUUtfLYtjPEcdlcXlRSIEf3aECWhoUIC0mQNxMC/jlPy8k4Pnh
IUJkMjvz5SdtiBItF86mnd090WzNcbpEqL4LDhQXRGhrxX7ZvOzwsxfoywerNxQf/q/cjlV1S7Sa
TMgM41uWFgzfshS3BnPuP95W0bFovmEk+VYZtPtgJvelUnCRlh2Xdb2bL+Rvb/2c/bdzFsZ8acfZ
20JwDffY/D1+Pp34xd8nXTYu5/j+pGXxZ8/lwFzsxMi9lirpjFyAxrYsKabUjwaoJWO9LC4bl5dq
yl4oL4I9cT7i5yX/Z9WqlHFflPA/5k0/23/2tRqcFqXYwbspjwwquPJNWPP6vbxs/nlh6l2iUZjf
Xzb+p+u/nWpZjJmbbVPLQErEZyyHLEvf5/nzFL997n9YTLwPI+/Lw5+f8NuZMntE2dAxW/3t6N/e
/2++/G8H/Lb486V/O/Q/fX/Z88+v9ueesZ2gIMqMrWOlDN1nv9rP7b0s/Zfbvp+LP9/Gr1rs/9io
zLa35dEZnQz32R+fIBbzmbI45sx6sHc6TdrPMT97/3Ha5Q17uoliYSHX41bIQr08Lksa3pnfVv/Y
VmIhxLY0H/IfFpddl7eWpeVlOe9yyp9VS+loAZf1fDndsggviDP/95++7Li8LB9jmeSO2x4/xvx9
dJLu3dOy2BGuUyFBT9pO7Z2dkamQVy1XHMfJgzaftFl1XDYuL26GpH39/day17JVxj34LGdigA+J
t9+YEv4IyVhONalo2+6WRYTjeXn122l0G6s6+IV0Q0CizIjycoBUCA8lp7rGOZ/GFNoho3XhKTVx
ant4Q5zxHExCrnICTEUEYmKo27c0Q19Wy2FA2vMxm0tzArF+rjT5ehQF4Ww3PqESJ1I3YMeBAdDm
kOXDd2PqCInTBQEbI+kW1JXDTOafb/n9M0aToNEYw7ho5y6tm9tx1J70pUsn+19ta/559/uw+Yjl
2P9y1Vschn+c+n9wGsO1UOqa7n45M3MM+pzlk74Xl63Ladxvm+V/+00oC4QHbSx3v3+bZii3Qh9v
xdKTfRvY/nEBL6bYn21/7vPz9s8+P9vEYvj9Wf+2xc524Z9teje7iZejf07x//cxy2l/zvhzmmWb
l6TPeeoWx9FjvDDM/Zk+96vL0rJtWaUHvyajPW5/tndRA1Bu2eV7cXkrWfrV5Zg/zris5ksPubz9
vedy0DR/7LL0/f7P+vc5I1PZjIqVbSY0woQKlUuL+M1JU1+oVJOfoik/lxQFYHQBWGho+2HXqL1B
wEzztuhQNqWbqpspMNo1kCWxTiLxlnbov9zRi9f0z8gEI8wUUAoorJPn58bzyn0nKUYh1G5mEr8Y
0Oc2Ij6mzYutuActFfmBeLe+LgM9QsxxOxYGrkBAMSulqd6pR2NuOkYYfmxcunY4XYdVsGvE4BJU
zIAtxtU9gjNmS2UDP5EyVnkT70YNpEA5WZdhr7rrBKoT3KrGK7wdNRc832IebKURwvQSvoc6mxIK
TK/E/Zoqek8DrEZjb++NhgibFfTIGtJtLobG74as3xaOie+mug6U+AudQ0B2j2hLYttnpgjRKug9
UgJp+jpmLu48Ny0QigzlxrWdY6ZTR8ZIh8s8Fmd1bPySsftmtJ27DnjHwaI+RUQVgKqsQJp4yuCb
knoVXR/f2kQNN3aIGvoVsFO+idoy4p+E7wgXIGH6OT2VWfzqyMnwtf5Zbe7aUFwDi0LnuC9zNfeF
M7dzVrSbauJzYiQPmsYqyRsXHXwbIAxHg7d2bkwbp4ZNslMH5ro2ZFmsW7d8KXvsAq4MFZrFwEBx
b9zoxkfWecYxx0aGWthBZI0ANJf2uYirZwu29qZ1YRSPN2EeHhNdnBIxfIlcm2cMNUkz4gP8F0Ju
NQnLOMOSvAoKwIFy5N10RKwxpkdKg+XrCtPjFpfdOm898uu5Dhuy8t4TSH4rHYP+eTRyPJ5VuLG8
Mj5Ejo6c+IaaAjnh5LhFOD9DeITcaYG6M0PL8Q0U5WT7Eot6OW3Mz7IBjg69+1wASbiidMp00z65
dwS8up0Tjz0Kf+VTAR5UFWKbRepD6U3lrqYeXEbOGS+EcW3gpyxRwVrQIgaPwj3SItEBNmvdiQjF
IE516jD0JI5NYxsVWXOooJivYgiMm8qtnU2EPkuJYzSAQej3Vl7tEWI+h2n7RSx62ODTbeFHXnXE
PRCZNtaVpZ3ASHepF1zCTLFPbhggogTXO4gPxQ6Dbe9l2ywnpVeVaruWrYbdW3wVlNmhuoS2FVQa
QbVTo+k0p1jsvPSa0kMdJC0dB2Mz+6SiDB1JLry5shBp6pIumrwIGo9ZfOKGHQ/PpN2KCXMkUmHO
g2EcqeAzOqgbW9q138QTXaXeHpcjRhFFm4gaUkXZXFONRjy7OINibSImDCiD5wPUNhBQEPENmayW
0T7Jh8w9IWmDu+LmlF+j1p+nm8eqHLWTniTBmt8T+maovQ8gwPwAnzfWg1FcD4V9GAf8onXmkapw
qYc1ZO2N4KkCSpRDxZAlyU0tBgcW80+YSPUpjeb+mvqOPrxWgWe0gdw6RqghwzLv9XaoENHLO2AO
7n6awNjFCXnHGvq0VlpMyBhCV0hkL1T3mEeRtRuM7Hromf51qTnCdLN+RQpK6Xoa4aOjOoevuUKM
pa1lWDe+cOV2SrpXsy7RaPTYaxoefETvNcC1hMQ3gipLCXatFQ5bctPQPlvxS2kR1mIDNs8BtQhw
W74YDEZsg1iw6VB6R3GROsCfwBTX1SBkyOU2ZkXRhRNBX7RKNVF6RNujNUsj0E6tozZ7LFXcWT38
XoKQuLjM5qLqPdJOnUQrGanhaiow6Kja8CRll2M16feCP3eld9Hn1AWfRQnmHjaInQx3QVFdN4Gw
dq70oJdVzlZoSrVhkKZAgJL3pa5wUwRlTT4cIbw0jLvO0MzNFHsHxGkom5VhvO4T0hBGrOwoEDSX
18nSrczxG4py1lo4YisDvd2WOQm9TPpVNVwGhv1E/lBbm7NhggpJYPOn581Y6LcogB94+iBQ1a2A
PYrRC6gWEXHU4b3JfDSNi3VI+RxkZjsKrIFlG5H9DXn4K+Yx3bUGdUS0gQAKiHOtopAhgae7IfBS
sC2Rux5ldOgSfBWaYp/TULvXWlKv0uuoRfjiZUGxE3q09ySqqTxAh6XV+Z2BN5myCrOLrEirdaRm
O9uT1l0G5bRz9VN7ZSOGP/U8YDxpgEsT3EKUtVxXI+awJiffOnb6ynJc1w/tm24aNDjpPJN90FDe
p1L0w2ABiKSy1oC6onK49/q0JZdF/bhUPiJ7INQMzDaguZMyfWGCAGypQzQsqdpTgicEG4yFykyJ
9sqaxBYjaUBUQGX0sblO3dgfEzPBKkemsyDyj0kB7E4ZYScgUdmGiIj6yqWaVpxcGBMePYlRu0O6
2DomUdzgYbJBfZuD94BrY0LFXKWwerO1HIPXGnZ4p5POhLZPfCu1P2HOKRtEcdB7irCgdhD+hVDo
d5Qj0VYpyTk/c0hBR+rKrDAjIAXUqIZCcZ1Eg/Kj2Ppz5bYaxY4gE2Gco8KdUF3KCOEeGYrymYha
fpg6RkStHW8Vy/41dOMWxcgvKO/mCmbdHpkz+ADSd+T4pzO8XMlsvbkvWtC9rYG61jOiSzQ2vY88
G/G6FgfUWSiortKHUErJu97iXMUVJcstQXZJzUNn66RBv6UhkRvZvXZt7IeBOWwQ6l0bs7CTCZ7F
Da0eq1QWfk1wok9j+LroO6mXED8EeZIdp0S5RAf4ZiLzjUB5HlUXj75F2s3U1RrZp31Z1kq2M2PK
e9jjOZivtNC6y7JwmCwJWj4kD1Ry63FK1u7KcOMPoVG9C9eRtUILiI5WNctNXSJyIAWOxrij+ExS
3LsEiMCyhUebch1RgxeaBCi4XEtvfbMvLluUROCHBMYctbxrGDngtkXqI+W1Z1T1KuwMwAG6uLJs
/UGv1VMJ0Mkml2cbyP+dRFCUEltSld61qXZmJ/4242awtGw95eE51rs30fNRauKiU0rHtWM5R8rO
VWdNj27NIeu4R+W2T6KPWfbUp8dRH76yXkFb6ShI/0Lt0BT9sDbMFLSfmbezxLpeD18G9gTUJVDc
dMf85XoRlVnU6DLoXGUduXgeKqcD810kgPGpfLmO0yI4VAyh1bo8CzEVvq0CuMc4CUMbzSboqTaC
9tymZ4dPhKuFBDjWsmZjUnblUDnDFrU0hH7LxYHlBRd2kdy6ZvcOH58bAJ137HLhoizeJi1OW8tr
T1Vk20R8bWoy7otsjA+eoW5CrL1Wr52kNxWM59GWoQ6k4haQrlIYO6YPJElfEMEbUDvmpjOD0mAP
QG3b7r1QexoTKgdUaUBdKPcegpFgWrdD7LEbQxNUn5ffDtRJ2CiIg0JDvdVJrJFNKe6stv0Imw6x
qlBxvUZPWULFK3eI9DOFbX303u0+ygf8GPj6yyiJKKFiXaaEoZHirlxTe0Iv7+HarigXmooz/SDD
LdvlciPyamfPSsxAQVAYEMkXZD1SJWvULIIAQl9uQvWlk+OLYnXb0Jjd90Z5m3su9QdkHmwKK9y3
GdxkVMqCNm9yVug2Jl/t9CsQr9dZSGcc4ahvUye5EEl3acUftatf1r1uPxqFg4rtKBTG20NKrHtK
Pkf8e2tJyQYEsFTzc62JexQKmuLgkXCzuSqdTW1RF6hpVGotxZjIEtq4mCiKwcjkRtN7pGGBfqkI
zlHKmkg3nKNVotgGrtOAHF9GpKFPcLep6SmGa7yj1qDfh+NFgB92C3PsEY9CuCtqOP8oaC914hXg
JE+mTlERHi9GB1prbbKecMdAfaEmjV7hKoMZK6kUEfRfOoWJHa/TDtrYfdnhL8Lx6bZvxq8+H4wH
K0KYRLmPeWA5GH6vQXtFqdNeQDnWdG8P7+qkNOFZSEp9eq0a7lzlIvf6N29swCq3/RahhnnUhtk4
GFdQycJDSFR4T4z+1aIY7KqXk7XqoPdFAbZ4DzOfi20yQ1inQsun7hysB5ugjRebYNjRimfyo8Zq
tq2G4eTigYkrPcbfTqcgHO99Rt+VCdxbjJyW0+xQH9FjYqFogvCGPOcDiNl9r7m/TPAjK2o7ITJ1
xvs6qPhX219aiOdNC3A5OWoK+aw500rH60oSuqsTP9PLB6Rsr1HZn5XSWY0Yyyh+goc1jSfc+hnV
56QW7Tsda3/t8Zcp2k0tU+VaTazgWlAn4roKTiaKI4o6zpv6oTtQNDS9+N6mOShIprKncOY/R4VA
cTd5PURbMW9b3ugm41VOzrCpZLcxoumuqe7g//XXPfwU6WDWWAT5/YS+rLeThC8S/lIE6rJVwCg2
qVrH7zrorkN8ssyZHm5ll502hDfQt8Ib6pLe1PjRirwEbt5b18sL4UhQuuPESLR0/tpW2GO1m9qI
R/6fbe1EVWrdjPVd5Sqr0rWCq3x+abkZhVNd81DoNPkS4F6u69fT/EJoVuzdGT24rILK/r/cncl2
3Di2rl/lvADzkmA/jb6RZMmSLNsTLmemxb7v+fT3A8LpUCpdVauG50ywAJBBRgQbAHv/jXmfYF78
YYS4oLqu/a1jvcDLNE+qy9NqcZ9V0wLOuC2B9fx1SBMa77ENYTOpXd5sQCcGfP/lxKrbFgCZ4rks
jurEqi+IwEf4nYksPawd1aU2xqlenG1nfrx8Mq/iO9dFwSOMkgdihSU2YPedYcQPYz29TshFH6V0
iz4n2c002da9KoDT9WukhOzdtS+bh2IftABFUl1LkEEk7HJjav0ptVP7PpaF2rmPHdI5QbqdSeyu
C8BpXNQMBtdiV97+0m7KpUYwOwNBrrZHYHaYGU33QLo/LL6Uj4PsyLPTW/e+D0Pajs+hbJgsby4F
S6svWHovp9nKOEMWLi1ICpPB4ed+wMH9Q7bo4PVln6uXzjnM4/scXPRdVc5AyuUdtVSQCWH9rPws
bz+UzL4eLM0LH0RSPlZBiCS+3E0VTo2QaOAV1UE11b5QtbuNXaPeqT6l+sQsso1WprdZP02oy4T+
fVaY/j3gjeVkmv1XnCz8e9Uv3Bxc2IgaQeIBNla7Bf18rFx8udQerALvMas1Cdtw/2Gf1R200Hfu
66p076sCYr4RecuGNZZ7rzagV42GJtDIlWqqDWGqW0AMa6g8aacx8Y86tGlMEwTczMxtsG+u+0Y1
CDsfy4N9Jmp8gmepqK0F0UNVwKeYLEQkTTdAg8HtgLFDsuvXbV3HqN9SWNgjHokpIYQ5oZPzfzr5
7zoyHf7//kqw/yP5j4NL2Xz7s3yb/b985mf2X5D9Nz3ft03HMIVnXLP/Ehjg6DppfFvYJun/n9l/
y/hNN0yH2Zup+zqJeYABf2X/nd98n5GP4J5tmy7ogv8m/c/XeJf991i7IbCB3L8weRFb3t+z/3oe
VXqgLdo5azDNdsO+Po0tuRX7Z+3SB7+HrMuMS9ZqVHW11z+2TQFzgAbR5dWb7fJ4qqkKSU8/CS8c
8ezx77EuspYt4eqHaHC7HWQNkq4q49ACS1jnIVKqqjOWCQ5VVLMEHV92agq8o8BXsU3thY74j72u
fZc9r21VuxaEqVlr9+OXAaMDXtJ/nebdWUdklJgg/9ysau/2uXyzVnNZT/gM9Nd9CqN90ZPB32pZ
x5uhGfZtgKtasYzNSbccHGnGNICvqnpV4Trt39ooBjQntWVh/WlodnhUn1ZdMMfyk/Gk6tcdVVMV
1z0vu8vTvjnBrza/64OP6u3a1EFvAHCWo2N1Jn9AJo+kaqbv3rp67ezISJK9NtN6wV+VqiqSnzXV
FFPAZqsPf2zuTaReFh/7GfWXXa/iu4uqmoW6/pifLzLQDf7JqQAdg+onOShvtURmxkqw69skkvk7
dZPCRUUCzECJWu2o+lTt8jl1SwtbM4kcYwsmDzOrPrUZvZZzbUbwbORJspEFA0KFmNCpc173E6N1
7/TuuFMbLg+HPJRqXg4qmya+BYZ2N1qIWjKLcXikZFUV8NqGI3rIRZz0JwhfgDvyFu3MVBaFYEWv
mpaL08assTxgXGlPUNujhqAn1U4y6kK0jI0In3NiCvjHSYSMKvp26lc614w5aB8fkLLdqv745x56
GuxFgRYX+Gb0WSUSJEGGG536n22zKc1t5hRfxARARhUq56pqKlkKaf3HBpZDLwt6/axd+Oe8MEEI
uEDtwpYPU6DplOBDkYpo3Itgrcozhgqf86ZqxizIZx6PGa/DtMxIJWIsm59yVUXGsjgxG4ILlN8T
JbB3ta3fqh9WKAiQqpKORCEwy/GbKP0ggdzjivyDBljTTRL4OhZZsO3167tG4kJZQaLJkfduJX8+
GitYH8imKqyftTSvb70WAyRbYog6YqQYY0FkQflC/kd5ThxnmdsH9S+o3LWqqbNBmZkPk4UQnNFM
5Pri6ZRIHaSomFkzjG6Mf0Y/jacwrqnadke2Ky2g9kP4Jd+P51wVVxhyJW1HJF1+JQTAAIVECXdo
KYjmqS+lroml4f8QtOKgutQFu16rYLdUaMIh/slLPs3yT1WLEO6lScyMJyIpNbgZJeIjqJ/kccBa
S95ygWt/8id4q6O1HJMap7mFCLKUrW9h7lGzDLEVoC0xSiCTqSnomKz5k0T6aBJAVkfgVRHX+tPr
RhRVusjlOUk1PEhhotSYS1EUS/KIsW+1swcsPMCPQ6VSVbw8GbFkp0RxcjOFyLaDhlBQhLSTbihX
UAP61/hogodHkyP8TFoQpJIsVO3a9BYfWc8lelVdQG+/oDbkbKOy55ZwNbc9oePG5ClcbnsDZ1PV
FYUoisdOecAA8aVCM2F7/bFegWozUmDkU9XfMIF9AgesVZvrL7z8TLRruOvauT5VnSGOen7DtLM+
XX+laqrfW0HMOaGSs5u8JtjHmYH2vjXE6ytew1VQjTeAjbLGcc4dxSGRf1E/oe3RCzTJ39yv6u5A
i9LfmI5kN5BoB+2hnmBZILe+zyPTwNlaPtSysKz8rpYmOgKA3SkxGeKvBaRMhK/sGHScPGXp1ehv
6MM9+gUlEwPWvpYctlUzQaAoA5RD2zYgqZTLkGwvSX+FGFCF7uUVt0097LIYlwNnMHE3Fgj6u/Ke
dyZMm3MXSE+SDyMUo2LCPoG+oJi/umWXADnGY1EVqEEtq67Ujc0Y5cj7LSDye4MxbQrL5qRqLjmp
jJBRMx0b99EYZ2gQheesS+T/T5g/YjjLuNeefFkM0xTimI5vV6gbjN+pSLjh5Q1+aQMnJLuELgYc
W2PjVAi9X27wRl5IVSyzR2c9oxwrIDqRM3DJ2GAhgwSlBPZ0mg4ABgqi35UxIx5/n7q5Ve3a7Boo
r5gv9lsPXRsXcgVwL4owNF7sAZoKyECwlApQKQs35n167VNNuNAgMlVV7ag2X5uqz0zCCK0JfCLk
USxG6JQAA4e+VFXvm+Ncqp6BJlfHe8+RGqRNW98o3IGCFIh2so96+1AKZ9j0xPFx1IBYMkh579KG
KDEW+AYoWjDeHLwa5DykNQreGpbkCl+qajsvlQ+kQJKVnhGmKSTCZJQgjkaBUVRVdaqikptVTYMK
zwRTImWun1HN4cHs7fhyELVJ9aoDEV7nl+MVPZBedCqmJrKthLKvR4qCpEY61S5GOUEJL5tLNZ9R
eyoNbVUjDPJD0fu9LPcvN+dq3qyANOoY/1oW/M3md2dD5J95tTq87SflvuurNyLnb77lZcfLKVyZ
dw8hsayblEEfgUsGvXZk0FPtQFgDPJcOBJbsU0X/s6aai8eQqXZWtetnVbNf6ugEaVc1LCg+AG/l
B3TbQe9G7Qw5kV5VvfRej3M9FSOivkb5K1qrrep819Or2nXnN0e8HuvdV3z3ket+U8ybwosPZJaq
kyEfW1UsP2vvmuaMJxADPGo7chchh7FazjauhWXnzTawZwzf6Nd7icn15dTsusu7ptrwL/vw+kZc
qU9xZJEHNNV84d2xLmf55fZ+sGGLO9ilXL7xzx+qvrvqw5KVl5SqXvdRm8ka/7XlurvaxzZC+zjU
B78azcNIMFf9g6pQf96odVxy1xjBCqfOY1Uh2oQ35bAp1SQvH4bbKMzdXStnaaAwwLeqKZ9qX4tL
Z1MYaPvUwITe72TKT14OqQ6i2urjl07VRlVz2hoF6U6PSCvJmnFdjbrGQrbxTx20QhLPNomPJsbJ
pUkAE9iNuWyhP7kkFnCkG9SwR7J+fCR4vXFn/HsGckwgsBukLOUEWkHRkd2Ut7yaaUcRv98Dgohy
og7FpPetk4+o0EnVojq3LzUrHtw9S/0DwBNejXLq5KtZVVIAsfJN0aDHEcb6Wjsbgpd2rmZ8U8za
HxAJUy5sWupTKAvV6Wgw7AeBuEbpGh9F5De7TA8nBEgi74Rw/bwfes8+weSyT72Fa0TcIY0RQklC
yqvjbUsNw6NjkjBnaPRCP3WyGN1gQZ3JNLZhaf9u9Xp/GuQ66FqoPocZwsY0wHCNoG5XGnHFbdma
OFy1S7TONMcmXZ58XhqS1Lkajj05EquiXezhWJYvOq9gXhHyn7DlvEr9MaqmCrUhkwQHqJ0FnF9n
PF0KkUWHFheCQL0bFTchWWT4QdEWLlXVqxfxHalMf6cID76D3jFQMn5v2MyH9zsb8m19ZT+oGhyJ
yuRioAZN1vZnkf+sveuLkaBCeHCyN0VR/yBbIF6NobgZjURt6btuULVJ/lW4TfurVM7m1fVVtWsx
yHtAXXPVp5qdIYM+1/altvQP0TL3WAup1YI8oNqgPqw+F4fuXedYxm6RQ+6VfHFtamqIjNRir5Wj
LyxbBt7rrlGMUnmgz/76zU6ZGe/jGLeygaUqkKmgPaCjjUOomw14u7vIDaKnxqrXiQkoV9AfRtct
N4OJ5LAq+hqV7q5HNkafUNEJDWbkquhzCZsEsrpBx6C6vMDrYeb5u77DcBKYthVJdFKy3nzKIKeP
Jr6RplyiGbK4NvvFitCb/rlZ1dQ+am/VrAKUoP9Px1hNWxfi3wVZP31vcry93sZYf3zmR5DVNX6z
XNP0HVM3BNRq8xpkdc3fLNNydZcbzdEN+w3FyrIJstLtWbarm6i5/oyxWuI3V/hQoqAsegaqO+5/
E2OV/Kkym0OSOXDBbOHbtkF8lS9oma5l6fC/3vKrPOB6S0yS6hA6/h9e74I4esCFYMLlrzYv4fUL
9ewXdC5THuzNyfCUMEx+qeV7MqCME+HfTxb0Qy3MMgwOc2OkO+FJKvmArraBTvqWkFuj/9m2Ohlo
aITzrV94n2ttOmY5a9p4yL+i/HIi5I1g8YgRAfr7GxyuQ+A5kCS9In5G1+upQsBv7ThkM9DJYdlV
j5u+QUjTQqx2mlxvBQLypgy9w0iUYKshGIOQSHP/5g74xQ914b/944faDvhXhEYMl8v79x8aOYhM
m6nnH0AMHKYO/QEz8dJNH9vABjErNxB5tRGIR2j9lffwoZKSPHGBNmGANEYMRDRELivS89fcym+y
bBg3XooHkQOeLS0ECH0nrreCda8o23GF+tVL2kdQFPa85qyj8Mzj4EDMXEILW9HOxBeZZFFSoR8I
XrYvzZMm9BJl4+RTLA2UsgXdd2I6RJ9QHNXX5LwwCkXNWHN9vqnF1+4G9DlGV8ebINVwQAm7z3ON
Ok0E4DbyjOcCGjG6gITpUWM6JNiHrHzTtPlI/GokcIuq8R7PQIzDW5MFElbEy3cSRvepHr6iDkea
M40fqx4hFpLCMNVbbzNb6ZeylqLNWBkMtZ2scwdN7P9wreRN9/6mdC2uE6szmyf03U2ps6w1827x
D+h1AUyrg6fETL+yfMVXlgxTAaxl1RQ94qlggTa4lcFnw5MADfADsXTcSnpgtgzEYWp6azeN9EPj
OqAyhdiIeDxhZ+ds7dr7PLVoqpIZd1Y6uJkkSuBOOOEerv20arIO5Zr5wXgZdMTkBcLPduK3xM4I
MtQuIVkcbuxVPWjbZhz97WL5v2eRNZ3Mpv6cRcUNRrPeSovtBCV7xILs9JyLSjqZ3edg2EGNsfib
h5vYwHjELu6Ddsac7VQO43EWzkYY2V0SaB+QVrixAXqAeTH1Vs43QDiyA27fXEWrgLYfef6DbowI
1s1S4ixJPvj+vAHx8TS16SsQgxMXCtgJd8x/uE6/uEwe0hSG50E6dYT+90eqtcy+n93RP8RmhQuJ
vhDzCe15ZyBA34nHzko///sTGr96iGGykngiSGRDQf37GW0M7lER4YzmhFKB49yzisrXlnwYnKJ/
QXTvzsRmHFgSmrYzdzAeDGholwKvoQIltjh8bZk91uFh6L/8++/2q3vW111PSp/wijEZod6+tYWB
d1WuZcjBihu/hRLuRnw1RjLUomzXBivkDAgk5//hGvzitJIrbAKpNMnIWe+ugd8I4QEd88BoZa+T
7T0BdNJXXpm8tnUfbMMpRcPSe/r3v9XQ5WHfPaG2oNt15DD1jzEqCck4AkLyDnqHQnAcfghH9PGj
MbsJJM3CrQzmRQMi+hYq7u5Tikbrqp7EsC5d/dUwfFw6sZzxGZZ47PJbeHXnOuElE4CX28ccJjP8
/ewT8SgSwvh8kWxdZU66wcTx3oJjis9D/FI02kNhOadi4K+e3TDbpE65rTkvDCk8TmCI7JJq7Lg3
7x1mVRtSWKCHsvzoOwwAoXkuQAisyq8h2XuCdCFA8wg0rYugZl3i5uV4zR8derpVCvK7xyc3qCEN
BETwCKN/7cjhpzbfbEzddJPWLSl9lPNREbBeJ7CiRiDSTRJ3mBkCMfNSkHbgphzW4rN88WTTcmOF
DAYEYHF24bIhRKE5HlEeZAzXZjY/mUP53BtyX4bWlY9rkdsx5tTaoAMV858sPNY3gc+fa9fmZwf2
QlrL0WF28USqcSQW/g7cZXpoZASwB7Y4WSECaZAS/sMdISzmTH+/JTxdNwxuRGbMDnlj+ey+oYUH
Isj6aGmmQ+ijejyau6QYPsDTXvZagLLc4D94OkYJkVHdmuCMV1Hn3sKFBgBB7mmeLH8zbLPBM6Vs
YwPkQj8Y3tiTf0EtOkfctWKugj4dWrl9nhIW71GhF8ZznwBdFzlo5WzX80LfdGBAN5EFmKqo0SrW
7D9iFxTEjBAfqplibXtjuMmzDg1y10Z2wV235uIxgqBVHeXza1c4J1fE+say/d9L/dhgHeqXUnl4
MJAIbLu9SK3mFtmxP1FkQvg+mJ/Qxkee3rOB10vmDZhnuIJ6hIZz8dGrgWM5U4P0eJnaQFzFZ7+H
xCMsd4evBa5BKCtsOzx3bIiMYDCZYoVGfuwWA6k/A1GaAg3oaNBekG9aTU00773cfEal5ktQ9kho
tPZLM8NeybP4MUnQl62RxnYCbYN11o2XIWzktNpdveA1BoNiM3TuA+dt14ELXK5vkC305lUdjY9m
whoGPzBPz+ONg6Zug9HcxuMfcjP+KutTN2YIkNXDx6K2X5HNRPoFBdeiaoCDV4hoOS7fm6zDQ8TE
mjhJB1o/NXYpAlrrbBF8NpoxbUSjDKLPhv9qQ+ADoJYmxf1RKNwiZn7UUKqqqvQ4TTl3Mp9do+H1
jakZmGXgr0k3Z3J2Cu3ICDYz8hqrBTTMxiPh0YfO8KFtq3g3LIDn0wSIeWJCcXD9iLuBW4JQTcTt
L53LEpMpILwSOGHAGcNUIDRn68dKDs4miTMvi7qtZ1URAkb5Z7RjVslUR59QL3xM7PocJ8ghOpFY
1ylENQg0hxxj36wGnhVUu9HFKNjiZpjx5tHdEkKKPcEPhdikI1YSeGW/FrP/4IcEWHJteESAxl8j
kPWc87iuBsN8iEZXOw5tejZasaARfnJSDsNQ4uyrwPpk1/adowMlbw3AUDC094XO6FJPNW9BEYq9
zqres+eNXcbPRTqdE2No0ZnWzVWJE8AkEPpe/AzNl6k0V3lv7GFnNQcL9PgqSnMHIQLgv0DOMBhG
xrqYpZ9dFK2Hxf2AD+x5icwP89BvK037lpfTA5PWFaMNLrWmYPY05WiWBMMX8PIfQ53rnze6frZJ
WLaufhRE7SKb2UppV/mu6DWYB7yZ0UH+4FsA6XEBASIcPyRewfPkjR9bxOzXfQ8lz9IEgtpo7DsG
T3VnJAeIEkiIrSZE7NBSBDK/qoJZII+U3KZJwis6B5VbfmlMGC1tLJArRrN3VQZodU+Z+c3vTkHU
/0koYTw2I8+xP7X7FmvlrK4fC88+PgA1jW6r2USSTCtuSdDunKTbgCb+lObD99pFP3bQA+yZqrt2
OvdO/aWr+ye/FV8REgLWcKpnEa9iX1L5ZxeKR1Mk68UdXzLb3vRdwKS722P5cbcAiOVPcJtVgoQx
ssBwX6L8uckGxFwz/1vqQXtCPfUxQ8FslSPI7CAALpWuSWzxqi80T3zomgycwxCJbZgG6D9Mxl4D
e4uRGFHDLLsZiuAJqZj1OJULwnTIN1ci+4IyE9fd+lTpY47lH1FIzZHYh3F8IUTSrrRETx8qzS8O
btlirGHUD/h6aDswdQLZ+YM2dTjUzOuAdeMqcSEhRcJBe8zqOL4+PnsjBBDfHD7WsAASi4e5ItUM
lLZ7xh7uQcNcOTW7ZFPg+JuMPVwJonM4zqBOv7jPLuub41Lk1qqaIDAsCwDrHMuuPSo3Rw8A+haJ
lWKFK+S3IH7CuqBbj8SaIiiCRYiMKjbuoPf33WRFuJUkT27NmzRpnFMqnd7jKugOVekjYZTiyD3U
5cZ2LfCovWlKhDtwi/G58oH2tqInXrb0JPqO8Vgy3M7aPpZk7NSff9firzzl7TZIxgQsvP+pb/2H
CbOnVeinz23V7K3J4PLrIGIedFCHR6fN92kdwwWM5nITVTWW10O/03MdJicrP+aRyAf26E0t5ufK
t7541kqAZWSCx7gZDz24zwLFbSjgYjNk4R+5hUFMXqOZy2zqGRvseN1lFVr29ngSAZAizf8jyOOD
U6GOPQfaJ+x9x5VrlBvW+kO9Laf00OvWZ1San3JeLysopB+QGioQLc8O/uBv0pFlZJqdet99TRKB
Pr0HMLcdypfRh0zlkkQci+iuNKPPQfgZ5d2sAGippxbZVdPfE2ibSNaTTJafHXF1QKGq37WLv50n
0jamz9RgNOx5Hdlr1A3hg4bjS+SMqM9roHiHBM+1xiVW3fQLvLMMJ68hOhR+lm0mthfgguYufbUH
YO1ulqItORsv5YLDR63bW1FbxhYOxGnhHUcsQseLz/POU+O/TvJkiweIWoTZp6jCHamuQpzPwudI
sFwzk7WRwCrUSrRF3M8iNOzPWvOAtPFHtBObLWJruBxqi78e8frCxiTPv6SlBt8Tna85SfbO4E1b
u4LjhebK9ygBz9DP3xDBuR9HDZNmoghHrYLN5oY3XRSchgKnIWRcSGJqz/NsWHiFdtt5rDAfYMKz
NTDlA4YKlZqc531anfEIO1oyna6xcm2tXeDY+l6hEVgANnIV2KDcQsLaKnO0Ch37genqsitNE73m
dM7X/aIR10FgDE8DJMT5uf1pkno8qnYtQhmgyJO03+g99MtJxuUHFORnkrn7q5wCCR9n1y3l3SyV
gSKpEZTkMHj8bMFzWR7c64S77xGIrqFCWJ5/Dr0cDbGsu4tkkDWti0+Nl8e7Qga140AwcoyoXkZu
VK/SxIADJ24roDt6YW6KUVRMKsVtIsiWp/kztzjDLkyxVQd9ZNWHzEZsFDdrjXSwLrrz4iG018Ji
QWT+e9/E9+OSmyvGnO9weW5d0K8xa49lDu+DYLplmgSw143ux7J9Ltr0sU7jc96X35txOscCSztP
fPN656t18uTyc/BBBuTld5GF96JDyhlSCssfjEEhfwFCT2+H3mFc75+nHn+xpj8PtZymWNEm0ReG
PoJhGDqg4e5Fa21OeZl2nGWJc3tb+flX1n3zydb7mQAy1isD1llwOYxcQn54XEVhHQcU4k8Vkmoy
N6yAEA5Auq3dl58U7kfBk1IudNra4KR5RLW4hGI7e8FJFcWY4Wkap3fMu4OdQqHAEdpb2WgDbZMA
BD31gVPmZMvrpnwCaYz4KXMVdXVVTd0r8WJDBJwD5tlm2Ef7QKb+FSBL1TyrNwnzOBhART765/6T
I2BL2/nyOzh4AzXu6Bg3+pcwIfozDsWnwAv2hQxo6En6mgzBEwumg5Xh7ID2NV554TMQZUj4ji9N
LOxDPDG6FQjrr7AWO3kz8Z2wG1m4Dh1mYD76Z1JtAJpghxYpi3XL7NYaXq5bW6DTOY9HFcPsEum9
hjhkSHrLKw0WbLG9W5r+M6s2pke6puNRdOsECKmzweS9uR0dlicBf0/TJa+DRUBOel5NAxQtJP+I
4QltZVcTbqwL6noWU8yTy/KycQMexHkW29p5TeWwLkN/apEYQDyqHER1LTyYvNIyUHxlyb0MHNuI
nXmVD92xErnCbeurODCfDWPewjri/iCEp8JcWGE8AVX7Wi8L89oUdIyeJX+0QfpqTcvW7bKjM/H7
kuYu0jVzPYbIgAtdj7Zxp39MBOSxAA11RMY/aAP8Ir9kdHUiA6I+78Ntjx9FhXBmNYXLri8gj3bG
sjEcP9o44j5A0JjhmSkcIM9vXhc82k1xSGYQbY2ZHhC9+ZY7s6QKi2NGiPxGxDfAyTz432I1eOig
RA5OWS7x1O5bC11wJe8YzNScTS3jmM4itnm0G6Cu8K/nFQrQE8aU8HFC3bMJIxCORpgQ3dVCz+Cj
8oz3Mqw4ljC9gnF6gK7yZ+AQESjG+VwZIfP1gUCFk7QvgVftEXFlIaqXnwyk69cQO4lhpOO5sUSA
jxmj9thY29Jk0kTMvYAo44p1qvGlHK27B3NYtufe4OGe5N0Q8aaJI1ydnSD52nEh4EEUn4TOUJYQ
GRzt8kPiYw2ZAsLcaMH4cbFQQSCHxuORmnea6SH/TeCE7B7n872PmnTdmHyiEh3/ipsQxUCm9Evc
xw9aQKxX3XXpFEHo0yFFTsxORjKztF6XhflDNFwCIWnDt1vQheb2QmdYxhex2H3KEqvltmAbq7aa
G+ro2RixcCozkktqGYnB3uShaRDmhM659nGQJJD0Pdb0u8J6jAaASHPk79RfGifkZjFklYFKEiRS
VxPirDxamX5jblsy8RmiGzeXcVwNRpnT4snLDb5FNu4xn6a7BE1SpPlZy+WxhZipnokNVicd4oTG
bVZhuEGwYWUzUMDxk4Nbx3VVwe2CYByR7fGImflaT4nwaE5ebEvUdPE0zJkvjMlWQLhdlZUVHwBn
dQSdUsJGuX3suxEH7Tn5GlpEYQztBjx1umoSVJVy62PgIctM+J7hOHLPkOyiLVqhzToZsC7MyTK2
+Egf/OAxIou5h2fGQ4tfCMuvokdZA9PEdJeNrBQWfzoa8XxsNPtzSOqBVQGOPEVw6sL09zFMh2Pa
Y1meectrrsOy4wa2IwJrmp9+jUeMJZuA5THAo31K3AygwMNYufvcJDqHnhF8VTtOiAsRsuDGI36B
A2d6VjmZTEteCa9wmUfvKc7EXbbYD/iwiC0TqDbLu60L41toELLVPbZY2LGhDL4zgnrm0W3EVu/r
h7a1WAmU6au+8Kbtm1uTV+VKj3OxCWabaJgBCwjZ8w0Bez1HN11gcDYN2SbXW+JqWnWcUzQBoPsD
YCnbP3DJuZVR3CC96Wqs3obwRYfKhe8HjleZD1hhaGUcjVlwiC2lE9holPA88wvb73WVAmSIo7ON
miarEtMAxEuA1Ec5QOOdsgYvYRB/INWWh3DOG78KtiifpM70rSE9zhCLLMR8ZMF/44/o7etEDFFr
ZpY4scxprRkodKd9CBG1RQKkrA+NLmqUfZE0HvdhVZVHMgUvsdU96O2IJsrCpCBBx8BDRthl2bE3
ChgFDM5dzmQsRNx6dL40RkaiI5ufncU9GLn7DbbvH0BSY9DpmoU/wLKrzaNjMC1Ex4NQlG2uG9Y3
lUheKiwKQchPXzHi0FbwYI+Dmd2kucG6pjAQcpVGSYPTSqeyg92JpxqBEG+J7yAZ35kzBJ9Sj7dZ
Ht8sfuJA6moOPpoU57p0fjf67HMXsliM8evwpaNtknE/utKwVgfUZsT2ZyNYAPm29Z3mW/WekG1y
Bl3nbzRUaqyuH5gJp+V5mpmmON1DbBHPXMX9YV7yeQsF5nuwiNqDGVsvME/5qgHqpydVhHrdY5zw
s618HzBBPmlt6Z2b2mj2phZ+bPgGJyPPIGFDulkPkzafwXgACklrMCLEXKdF109lBKhqNTuNflJt
P8I5wcRxDG0CFOhzs7gJSMguI0oQBkxFnWABHrsi3BajjjZ/hhyNZhqnLk3xnWHENE6VHQogwtRU
kaYaGVPG7m3WzeKkiqDPIta4EKe6KDUvfWrDEsU3xPynbZgQJ2wgUiSh+Rj2Jv4Lm7BGA5InLy3F
2iIscigC8pOETFkat0fMPjz7rPucqGTURs0m0cGx/lXYPo6nJvBwcMl1cdas5qQCwf/LxVr/KPui
a+aP3/GQLd7iAoRFHvhf07VIkXbf//yfx+5b9739x+d+oAkcGFYAAvA2JPED4ARcwEWv1XDFbzCk
XB/qlSAn5Pg/CVsgEEhiuaYjGV7iiiQwvN9IHcn8vyFcwyeW/t8gCVAk+VtQ3nI8jo5dI/cqeToS
RO8SZpmRgFsbU/t7beJcgWvKM/FBsUEMiKX44Ijn0arFJl8af6+26qgIXLaKpjAvWzOMAS9bf/VZ
dSi1868+a/jf4hCdqHCo6rMqvCxDgvja9qe5PiOh8WOz2qD6knCp/tpRa28c9O1gdy/NzbXIKv9t
M8Z85FymB7/2zZewyvIb0/GRMpHNei707ThG7l6wLH0RbvdnWnQjJlvIMiOyV7oNOpfLOH+1q3pd
dIb/MqBwA661A5umuyy1ITYEZ5hqwVnVnMoPzugHwQW/ttPAME94jhIY0sHwuQzBHQBGXIXGxThP
meGiemN5xlm1I6f/gJOl/jtsbeKYgLFukiUqb8j9l3i1T+R9cVBdv9ugmqpwYnQdSE5ppD9ltTr4
4ZjeqG3ZNGnbMJoS1HZm4P7kOO6SFml5TEq9u0jWlolYTOPb5aYy9iDk2k9A0rX7Dsujfaph7AIY
CvdwWQS8bu4Cl6HdrsAid90Y9hUrEIyLqzr092bX3Rlht9zhKmA9GmXcbgVufLsGw6pHVLzH27Bq
n2tidhvGcnv4SNAdYboIxzi7/cisrfvI7xgORUxqT/WpQj4rKz9OwqNqMrMPP/67D6kDZfZwgHLE
YDuZ2CracT+fR+IbbwrVVwl3et8Hlvb5xzX3zLs5wSTHGLMP2DREj0Gg2ZgAOAbQFSd6nNrZwN+4
nfCBG7s9Wijm2TBEf6rccTh4Rh3f2RPGVIW3lB/FhPSTTWr6Jc1cjE0nf8A6udY3pZiI1Y1tgg4A
texnrR21+NJ3rbmmIHCWRc7WyBo4G25h7xmq+ggLKtpjMdj7MPfJbhtzjz8fURKtHaNHd0qLw9IQ
dA8n3ftYtUOD5EOe/BlN47aro/xrB3aApJkW3zILCG5CM7U2AZo3O8TEbZw7ghDnDx2wATc9GorI
DtxFWP/c6W5DeEcWtQsgefLJB6kNjYcjOs8NW7Sos1deXWHrON3WQfZVJPkYweuqtZNsFsUgJYfd
BaPqvvzK48kP+tlsCqt5aJejYS75meCVWa8sjHfOSZGl4aZDw3hrEn67dF62kxH83anwu2QhEm/L
SMPlfdASb29rf2hdPt2mGB3c5ZO/9hI3Wz4NGSg+vY5DEnVeCAnDwDdSKgjO9/5iT5eCPA6fiN/2
hJO3KrGe2qMVNt9P2bSeLDHvMzeMH8oA3riYmxyH2/AwJf30YrfNnVvUexCQAZYXFLz1grMt3yOq
mauXybXNBfwQLASX3cZIbjqWGLdRY7mk2ezlcxjoN04rnD8jVJ8sJvIvueePyH4GyU25NPktMoM/
dh3+P2Xntd02EqzrVzkvgLWQw63EnEVZwbrBsmwPcs54+v2h6RFljvfMPjcYdHUBtock0F31h3Tc
ISOTvXx6FZ4u3f7/h/fsKQvSukKlXIFV/Knlq5sOYCqERAA8mKBA1FukGt2+oPFN3/4JdDJeB4L2
h28nVKsJa17DZYG/NJ3ejm9TP43/cXp7bTWMEbYxvT7XtVF+agrvXBhDf0yCIHzKunsX5fB7N8NE
Np4+ZnFQzFHnGZZEuxR1GRFKVBZ9d+LUnq7opdKdi7zrZR9XXOMUhDzUGv5vf0aB2yOenOnjAAqH
5XfWPQRqWe5c06dBYNb5N7ZwG6/XvGe0FoO1jhDiwivt/Fu7rQMv+lYlWbWoAQOu4B1Vz5KU4K4E
lnisHymtpCcAsSB7/GbvDVZDj9LwV6Np6nPscJrXtGWdiCeKf0yMyluVnkXVtaRF5pSD/9YCOLpP
ZLmnIWQPjzTQT9YUrxDHmcvJiHAQtJMXymd40BNvnNBaDHWIh3US+W9KfeyG3np1h1QCTEPFQ4S9
Fhu8MA+ePMeut7U+RjO384I3TQ3/AyRG9fT22wdEkice63aQnPDabxA3Y6jZ2HqZwQ8KJVqEJop0
okk1vunyaFJfUlkz5K52RvyDV3k2vMmxY2I2W1e7sRq0s+9JL8AO1IWC8CXqvGwpS02Odkle/joT
MclOTlE6equbuMjtG7Ov6JFw7XU6NItTqZX8H//D7URMrvD28XFTN/Rs3jcNdrLoyO2i0g7nSTZ6
r7UZHq3px224xqkwdflFpKq+/iu1HdVPqRn9+R+YF55CpC1fTBcEpZIrPjzB2sNwT9KlMU+RXevW
/CTpfOtsOqczOQaoeUdB9tfZ77O3eVIfLPoo44rf8zK7UjZq2ejIszjyDluezwesNfA/M8v1Tfya
G1G/3ImhaWS7GpDCKohwMKfp/M/biRhed0e1i/uVuFTcWMRvL0sc+Yx2OoUJCiruCKCGlydtHFsp
AcvgzhwghvkO22A/Rh5NA8rXd0EggdVGHfWuNpzyjDIjJlVG+qSEfXhUfVl9+hiNjqc9BUGB/XwS
HpVpNM2Jkcqb6pr5f7punP6Ej7tc/zx4vJc//WPu+udNc9fRx9/MSGNrHeXgDuk1+Hs79/T73sDh
PrF0by9i4ux6wASKCQ99FhNF/0ven5L93nVX//4euYHmArbWwJCBGULwQgdFbd38kHs/kFREZ6Uf
QSg/1vAyHmwY1ugzuZPzK79olgTfm5RSJ0ufYI8M2K+4Tbz6iIP5gKldqIPIh87vfMoXcc2zvsfu
t6B0zk4dj4gy2Ymycz++ZpezKSZjOzsPJ0yD41cyidOXWkyLg/i2iTORyNuR3pKmc0cRvNzcVqCG
FIgvoAvDorgAiXOXYvC4LaZFcZJp8tKXtWAmhnJqx0gdhZdRNmVoaJMCBUPxKDDexhrXZUpm27io
q2Ondvl9HUTJ98LwEewy+zcsPMP5NcM0frjGpmptcw2CD91HxWSRdR3n2n+sBozfYeviU5w2u6oK
PB80+e2nCE44Q81Zs39IXqwA6DGUAhL3tIvMlGXcqJh/T4MoWnVGLn3JYT0/BsO3NrG2bhV6e/zY
WBV+DOE58BcOO/cy6wRWCVoGrTTeN8ZYqDvceLxVlcsqPpqcaVNMnInYdTYDm4Vc89954qwLujNk
rGDXgQyiNKT2i7ooq2M0er8OYiJrnJ5N4d8xkQIbhdXpNIHcTg/wfbpOmYLiNiJbJDoRUl7//ksx
f8e/Tv+P6WyzP1TxmLFx7Zs+g08YOw8eriT3vvbDwJTrHhiksoPb9+tgVgHfVDGua53VYY7CYx1U
m2uoSPlgwA1o8zEw9AOqb/ohgjsewiDHVbPRD+p0EPEAzObcoe2MUedvE2K2d+Dcl2owrxtc4NbZ
CMjuIGcttoNq8lqgf7k2MqM6Vn1THbXpbIpnujmsLrlAQqOj3kTbVm/VJ5w9nZNlBduyy7UnLRrs
0zRXoHVznaumka53X7IMuykkW4t11eXhVpyF9NgvZ/HH2XX2euZRV98Cbi+X//7ZILfz+3qED8cG
+ajT30aDB53eGyguTWk3xlO3/IEq5ljpFMidBWg9aY8K9ymX6PyI0SVkUZi8A8M+zDzEgNBjFOMp
W8yHCGrCdyvXQ4p+nZb4RgscNvt0GzEhcgOTtjCOk1jD5cjrhdkofTWAXWV5qdAB23kUwPmvp2GU
lRZvnZt7iJ2l8qPsj/0cN3J3X+RyuFaDtFjbpq/tJ4eRudKF5SMEMxQ3K997m+7oU92d7qi7XnS2
NZ9OsJTTXqcgCW9CXhZ9N7xCC3Hno2TBbopRDBUZsKm7QzyBsWrxdZ2+nj1kPWQnp+9sh3zsnaF5
IDg/Zq6JmdrEM81r0/u006oH8GpARnv/Uadd/qh2OKgFjl0tROwjA1HcaKb07rmY9o/G6KcL1QWJ
UU1DEQtiK1kUgLJmlthxeh/jlJ3ag0gUMckJw9mohNWDmLjeKxEb11SF1opO+0YvqOain3JovJ79
8HRmqUl2yI0ULHDhzW/iIkNMTleK1OtFxnRlOV35cVuRIeIiTQ36y21F6Oby329bIYH/7992+x9f
dgOcOw0h20TglFL8zTu7NgM5HOBhfI+GdKYoFhbwMK/ZoQNC3JqKnWzFsDCwDDXKcIRzy0bwTkzf
JIa2D8n1ki6S+ukeIvOaLm4phuKWdm4cYxUb2AA86CHQUXO9AxmNyBvATCJjpw2HSIStPHRRjpL7
u5iXukqT5O95qrbNnQVIaDnSZKPDNU3/ugue3u1dWYK1yCY3ObupqZg05U4JsyJBW4BTcahw+9wm
HowlIjKKPLtPyde0YZrxZRAuEj4Cec7tROhyirQOLyBLA2KBRfgeJsGwQNcTzUdqb3sREweDykJ/
J07tztrl8lAiU4lh6iV2TfSd+tcdRMzJDedS5/9fiWO0G24fd5BzdLZf7P95Qmn2zePOc8aQbkIt
veM3PUfOlG2xVNrFTMmaHg153izXd4ndOv3BfhOBAGMwvHand8qQwIaMRrDAIl/ExNmIX8Gh/c6T
ZLrr9V6/3//yhwah9ReGqYeoT6oH3Dyqh9Y6+7JenC5rhmnhwBb8GgFjFJ3ycKc3uBHwuTxEdWw8
OlLr0ZfN9KXnOsYj/uPh1izQ9hWzvdIbj9MFmNdUlwuouHJBN97FVZUuxdqGblYz4zeTrcTQS4pm
psZKtpKnlQ9iCb9mReX9Oisq72JWnpJvrlWQd3zKEhQ4R7wLQLYmJ1/208tB8tofYx4paxESk41N
Gy5Uy78SKCmnGNuzWY8dLP8SSJPNIsTivp1WjiHYYrwYB+NYDHKztSoDpASipG+VNYn2+NrrOLoz
z6Mt6faNj9Nl6T+2qFo9Yvc7dzwanSLUA65hIQtOujNC3nFNp86dGoV5X0I0xFAyB8tPxz4CMnSO
dMXwETbHeH2d6CNH3xcSGN4p7RoXN2lqNM+vE9QKxztNllhsBK4+4kRaUN2IWM2FeXaSJfN7PVj9
69DigmCBIlyaeT68uk12NBu7O0e+/x8PQosezucamEVVTJ4IMIZi0bbRbnmFTefapVyM/XtfUumH
nNZDxTP13tizTnvIjMTNIQ/rf2ntZAkayu0jZdtqFWFeh2IvQ3Fo8y9mOhZnMVARr5zploW+0pQA
rMbYe6HxIEaNm7aPmBj/FWEluVVbKT9QW9Uvda5hkGj7dYjzTaWvS60qRica+kAc3V/zNFHFciAI
IRgzk2Io9CzCEoeVcpTH+B5PKy1Erz4PHVSWZyhVLWh7GXstzh5FcV8c8ig5eW2ZH8TI5SOYxxqU
u0s3AKDtNT9TBiQoWaBuADuh0jKdJWZvfymGctdNdRoRR3ISrYIaxElt57dxrZNZDuHLed8psuf+
10rOmLpiLBl/MXDxT8RAUYcMa8Lo1XTqm8x/WmbjBVPVUHSy9wpRHUSJ3Ykk0RxC/NwHhNn9fo/Y
T78XZ1mUVmuzrEC8ypWxEcnTMOnccADxfI7l2NpjCZKscsfxYfF3yd4KR3NupZgY82YBCRYEyTcr
6bdRk4OuLVHjt9pI/WENwKBSGRFlaoJ7ivgpFS4k2HS2xwB2ZeBoZjykpxQSvGONy2ZCSPloFAc/
VTqbs3SA+zlOr57rwfSDamdPh2usTcF/IXl6N7Gc5w7Lu/qcteY6dctVovbaixb6GZrsurE2Ykl7
qU1756pOfm7ioTuHtbvlERg959bRssZox18FQfGPgz1CTwHRXm+zKlZWYqIEpzFXVY/mudg203j6
EueVu7xutMXe/DoUG2ux7/7IFSGRYWKF64LtXFe5R4P/4zC2+bBN4mSVYFyx0jQPO9nr7GVs+TSs
THdcYyChH0cTdnKKOps2jUSo5q2zlet+L0Y8Y37FW7AR2MTL3f01JlLo4bwpzVAtO2q85XuIEDl4
pd7EMRj17TgfvK8gCrR7apfDNsM18EXBqUDEM9fN1gMczjmVOf8rlAVqUWhDHPUkNR8U0PLmFMc6
lG6l04OClKyUJtLgA+N2i14Ztm3fmY+pBusDSX9ReNIrRQxE/Uj3bX+aEYN4SvPaT2lesChCx5//
+3JRk2lp3/ykeDZaKmxi1UJU55bS22tdipDfqL0nPr8XjE/tnThI9hguMOUGAPMR0/0ak2GVQvgl
J41jeccvz/jIELk3Q5Fv4JEBZYx/klXUj740DpsQg6CTOMDhgSvKSuQaQvJBBuKtpqtCzfRLmq+Z
2HXLFRbYU0zrIgWYtVMscEbtwTRWyVrpC+dLYU54Tw3Snhjmo16uotr22XYwG+IitVUyLN7EEKkT
BdscfS9GiAJnXzzjcqGIJGa7csPQOnlO8D2Uk3SbmBSdG72fqM4sUoZpA3ITk6cYCP7PedeYZNC5
vvTabq5rNHvYGp2K8JbkfW2iJHquWojM+BPwShk8hP5HuZ3FRiR/lRFIl5XG/PF7amTx9tGnVKNo
21nQ993SRpeOzkvrH7B78Q/g7bMdmFFUPWP/YBpFAkV5mhDjzu4PbPb0tYRkJdjCKcdpDf9QStBG
4UOk80/X4RyCNrENDqDAduWojfXbaDnyM55X4RYgLFC2aVjmnb6E8J3OxbBS42Cu2Z27vCTH6N6r
cVtuxdCTilfL8PE08Url2cek2dbwYnaxYtUNzXgcjCLY56byKt5iIkRvbsv+NjhamWMhsqef9SGj
zyk2ZEoCljZXqCVdd2rXbZmYRZ8NTMG0tbtOSK4MQ00JbKR5XJ4+dTNg3Broa78H6wjWlpb7UG21
6eAleUXDkLMxw7qnwhTpGhJnIk1kiKE4yLVVbV1XqZZ03WHneI29VF1Lg60YBK9mlgHYG4dxH3We
++wMR99qg1fZNdzt6KYpUioMVQe1O8uUk7UYZnW6bVFEOodl+NWtzG+RMlgzz3T7jeNnyROUnC20
peFNxHEO6TeqLv8xblFT3wSSNsGbaYf2JmxIMRQ9UdENFRPXtuk11owQd0Z5LVWytndlP1vw8pNp
ejO8HpyPoSsbwOMLPViKWY/ax3DJLgs13I/B2gU7uAdxW0Cd1tO5Nmr2vmcbfud1XfGVwgFod990
ty2VySesmfix4zSmR/i/hWqMwvYo518LVd8HvNkfbd3HqH66fJzSbi5PGmkm4iyV9DlQzF2APv0n
+IOW5cCA4XmhvQtMgpWAcsTgks+B0ZBaeMONrBLtxouOVvOENS4AX3blbA5oNs76QCrnbUgDS8QM
UwmPqvXkNNlvaanxCqkHzr4Pv+tBH87YzMfZvQL3BCahFiwMrfEfZadwp0k4HUAhWvNi8v2/7idF
weC65oLQ76BgzaJWA5OjI6Eyrck+rblQPEIHbTSi1eCWcgj9WQEHOvrL3MqidQrs6tyNtOm1qaXe
NdGpjfXy+ZrhSqhC9w3UQ77E6PqqKq0cLH+yCdT5HjeZh0Fb5j8aoEw33TQrhuIAFeB9MHtv5+uy
/3i9Pu0mm9dIUd7lbvvvL0T1d2DW9M/Vp3ohFHldtf4pR8JCLRmgq3qrS/0Ur/tuAAYxbyC+71VQ
16KGLIrLoqQs4i0vt1RUnXnoDxuvaYdNJls1pApVWw6UG/y55km/ja/zmhtXR7v8L+a3MZV6rp8c
FX9qL2DbUMvRDNOgHPD7J2clEtTatM3foKW2mJdVSDu2EyBRCxBZRFpjOgeJi3mSBaVQ9U0dpZVp
6pIgpi6H0siXYQdBnq51sWyTNL50EPJpKHh+Yq/sZma+zKQK2t+EYTPb7Nds2CbZg8MzVgBPBBBF
nDVV81RaTbC+xq8Ylu7vSZEvwCzXNAfuYjhW50xNAVJHwVMU9nOrTcZXFDp4GAaJRG2yHF6dbuwn
IU/clpzukiaNVrtPerwlxEqVZaG8cPF6uzQ2RUwcxBL2phV1Tb5ZB98Mr3dmgRFc2k/XmwJf39Xo
3Bydvj6IhnISdA+KFHUvemkUcz2M6x2e5w5eAIM/l6Qwea208oBI6vCtEZX91Ku9s8si6E7J6+KI
smD/2KnyhuXW8KpVRrKqBsDeYijSVDBoO5D/KRRbZN0pbSWn60PIG5KnNu9lNGGnp5Bm5v1KSyhO
iBRxgGZDicNE+aDL5M01fs0V97w87SQju9wvxCYBrqhfotwbR2daCMqsrwxnnjtGeBYHNQnexkSH
0zGFXExXTm70KgbiGt/Cn0OrnQqUEwl/uk+fwhD990eBMcE9b35AmorQjQM6TJvqqTfbzaiPKgws
s/wNXmSyoaDq72MohHsQZsl9xK5xZqAQU81E8E/TYqLOja/A7fOtqBDUzrExvfYsBlFZVjPVtf2l
GEp9o+xltz9fqhNRJP8sMkiHbQnGeVCM4N7F16ObhU7jzTRMJ2ZdOZirImxeEETqsQyFTYm0onM0
dAx4KPxqL4gVhxsRM6c6TzhINFHdYilG46Aj5ADNoZl1bc6rK8vQBkwRrniw/RG6ECWNRKVkJMP0
mosyB9IG/gMIhHsz87pHkVEigYS7ZZytxbCwTHvTTRU6MVQ07I2g5HXLWB/TXY5hWc0y92CisX8Y
i5oCseJPTlINlqq+3aTmTExVkvzm5La+Ghw8lDzP81cZPnszr++Vs29V7WykKnf20OqZ9dNZOMUy
BEz3kthvWZHisLgJwEDE/snwVfpd06GaGoMizm79JEYj3CgACM7WNiPrNEotlHV+RVUGTarNpWSp
lJ23berQXPup+1DHfbUXWEPYfNEaGUWXLjPvYnGQEvchiqxqL0bXDIFVFFd93ENkBB7qGxq/+Lvr
c1E87JCu8fe1++MmLIZWiycJNUYxuD4yxfNRzLnNj+vDUpwV+r6t7BJ7N37fuR1GO40m64YNPyim
0Oj2spKBcrLjnkKtH/A/1QifGwQ7MJcssm9FUp+cWHf/Muv3Nh0gbkoKJjZAP39UtfKWmk6KH6np
3ad0qjaQHMKZKmnWflBDax9aiIqg6JWxYogeML7VxhlKgL8mUvvR9Fm8t7I0VU56xOXTVvWW15pq
n8aLzGn3fAsebM/Xv3+cxF54iYR/n0xTtWIdJXQFt6Yc23tEwRsEPktqwo0hoRIwBR0F6O0MFWeE
MhDeeghCw9jkch/c+U0tx/eVbnjwISJnIVZ1PH3gFA/HWLKXBejD3fX5Z/F/Y8FCPbm/PPra6lwj
JDpHeN5bd0EUfyEfyoXevOPIkyAiQZcOC49qY8m5NofaUbxZSYUsAxlZowSzuiyjfdI01sF0dYQw
CgsGsp3x0rUdY5tTctiW00EMr4eykJedFvuImpEmDg1yIUvWZsH4rJRVs6RTMadq6h9U2sinnlXf
yZZgkChY1ixbS5dcGLBhu/ALU74X0xgy6qeg90O2jB4d6CJc2kGMGVYLazyMy4nGkaa7GDurRYPw
/UOr6/o9Og3WS2EZ3/vRSH/mcH1RR6PbOXrDCoff/j2SAMGoTYVUCN2MO7vNyscMGQlHVc2HuLKL
R8y5ArhKUbQQk1pQW0dXchZiUoQ8JcU/h0ryWgwlOe62hmdQmekwnKbAFj/F8Oz2Y5GnMO0BUkMr
xu84gEa29WO6Yjh20PwSpyIoDtE0fTmTVQOph5Su2TVHDHncmktb76VN5Poqpr56ia95EL72We8c
3SJxju10huWYBIktH+ZiAl/XfuWiWo2N9mjd40TJY8Xuh1dVpeXZWy95q7pbr8+xa6I2VyR6OD6P
KXSYxlDDszh40lOD3NFJoltwro203ypD+Xad10rdnmPtos5ETJWrb3bWhywUrG7oJ7IPLS4v/1Yb
iYkxspphES1bB7io3b1Yxf8hI0f0fNHl+qvGvvrsUbjW2B0+iVFoeJ9G0xwrDbACU2amSPPraJob
cBL9mVB938ZZE54awI6X31sR063pKWFf9lkCMZ5W7dbVQVq6eXIYakV6NmxUBsqx/eJKVXuWlXQd
x5n0rKdGvys0XL/xhJae0ZaylmHh53MxG4d+NfOrHFh4DvZD3BpBwPikwH0Tv25xaLt2sm1mjyOG
UHuSJXw+CGTYTuz6UT03iTXGfDJBPMfaHN3gzq7O4kCj+9DnmTGv3epoiNJpWdHahEFK12UCMl2C
8WBky1alB+56Ia8wU2JTjV3vKdfaFAyz1B1DONVT5Bq+pqLfk1wm4kTpp1TZkpxlm0NqWQXZRF71
oVwCC45/VqAClcz9aSV2QGunrp8MvI5x5mvGXZ9jhGJhsdvcs0iUZhcUFq6Fjjm2T7JnoUrg2Z/i
OjILSCtl74mXaGdePvdyrDlfRIkss917J+jysxghbvSqtNABxUilen3fNgUWDlPxrfVqlCalMV6K
YaCZ9TIMLHUm7mYO5YDEk4Rlse1WEIURZlFV9ItGtzR2sk5LrLQU865za/+d395Dq0TeE/aO9ipX
E20hB1mxH6bWJGWQZVVKwQ8rhvfFI7h5hPEmLRt/GFbAx9pzPNrQK6eUMKJMBnznDbk2PpHWB3Wo
Ju1/NC/0PywmLdmyFJvNtGloys1uTAOQ6ylOHr8FAXTZtmhOiiZV56hWo01eRahD0ag6i1huwU2P
irhZiqGYGDXr9qpeUlZD5tTSo2G2dymK0r0D2VVvrieAYpIHTUbMjDIiWA5Lq6utOLgJlvKZIX8b
Janapp7V55iXqtVWng4iRQwhxHKdOL1e/OkacZ9+KP9DtU8RqJzsU69HtXgPQdsCwA6g/R//v6pS
rvwu0bqvapsmi8RDoEWb1hPKdBBnORap410g1+cysMK1iAXToqIrDCZo4FRLrFQhrE/BJgrsfaJC
W49Q7YEG4LEZNZXjzVmrxuol1n+c/f/ndWq5qA1vXIoGswGSGw0fKqJiWyyGKGRGW3VqP4thpPcY
WXwMxew1+XptnbVIov2efB16VckfFEvuvdwraIxlWXa0h2iVTLAccaDRot0nqI0uqZz7j/HopEcT
vSJdlYv3EtWcO8Dl9QMEG3WVR2wifVuP2BcguINwjfkjcu8qPu0fZtRICJv14SZXeCSbeTW5t8bp
qzfwyJd8xI3EMO2tL/hfpg+pShcVWOUBk7rkNYizaoXdORwRMQxHXMnhRe+7sB2etfRnmIzpaxen
6VbT7embza2hiASzzJYr1EqYHXRcav20BOkr92wn+BuIm8lJ4C3E3+AyhAie2W360Dhpca5a45B4
PgISRhis8RFSZmVvGfSicvcUhBO4Gd2fd34cXwM70xCLC+HwQt1fVEZYvtnWu1Rb/vvNhW6jvPz7
5lM1f1dyhIJomaaKaJhqqLKq2wLV9qnuNmo8NSXHTJ7NnrXI8yR/vKj80BwWyCnijI2dqqm5W78t
HnzP05diJOK0RCFWX8fQoGiZgN9bdZ2erAfExe9SRNAQBFAb5Q6RmGqttUZ/LgozP2UmrOYyHs4i
lGZ9u2glfBXFUEzoqvNolg1Iz+kiC1bVrvLHJzESh95Vclh5VFVasNrzUIVwZo2YGGaNSzEwBOPK
IhMXL7mOdwYokpc+AE5iJ8MTEEhvXYRWeO+3rVFPODYsUzDJmokf8eUnL37KQZ0tdb3ceg0WRgav
pWXojNVRp1t5OeSRrt7psRF/msCLuzqKK6zpCpGc5nCmNdeE+JRDbGzxy9vKTlRs648zCOfMiDEd
etu+x4rve4+yHq0nEqVePtSyebqpA4jhNYYjO/pY+k5EMl5H+2vJoFa9gvaoqyMam/obqDvSsxe6
bzrP/qMYNfUx1jP7KVHd5EG2/CP9QulZbfx+K8s6nHOjkZ5hlwVLkxp51QErPsOcSs88q8OHig/E
j2TjEbkw4xFNQaRB8rDYiliSO8usToalG+btVnKlZitlQ7t1YtXGnedjLM6uOfaULYZs+w4+3QG1
VfrVZRPnU7zY+G7+JPAvAvEiznS/QREuc6AIYCaGvzw9gGuekUHdq6RwZHmg6EeY6ghUl6ygtGko
DnLtGcdUzx8mKPZmKI3AQm85Qn2gde9u0sKiHiaJAmiN8ujq26gq/aM4pH0ZHezhJAZUA+kX0BJ4
zhp1nMz40DMTM1YwdQ2RkZiJocOXaWvX4Z4nTnjuKyQisy4+iVFuRpO7UzA9jcKzOCQxvckRYhzL
i79jyBayls/t+yRq/X1aDj8qtwV8bea2GOVBqD2F0vhpRLP0MqoSVQWm7X6aa2GzzSi9JjMP67yN
gXjVRpzVXT9ezkQMAi161l0Ms2IS+LcmpyctU1z6pFaD+dblHH3gaIlHPJLVgBXWdjEMSFM28U61
XYiU0uAemi4Z5xI96jM+fMFMR0PsKTUwKXU7Gk59G/wM2U9+N1KFr3NfTwKMIYKzAZuOqizvrMhL
kO6Km11SSPa76Vd/uXgHvKZOhv98riRPGfS+mWvDIvv3B+o/KNe2BhSOzSMPVR6mTN/g4iLT9dOu
qKwnv3blO/Gu7fIGeVIcxDaifI2FV3GPTG+8Ea9eMYsqyK9ZedI1FLPXa8WsavTrRs3yhz9df73A
R/7o3ihLddimBbI2ae2naAX+xvswUZjv2Ay3yCSKIpYdOt1OV4MKBaime8pLt7zHcbZ70tm0N6CU
JUk96vjXvSBWMW56CxE0MaRSKM9tTxt4SDJrehYciKIu9mOtZC+Gkd0XQxEvG6N25l7tmytIW8XS
aFXzqRmNs9gIDvXo39kg1R9DnJFWFdoOS68OrScc284BHLeVZ/g6ms/FRkbv56shwakIWObudS1V
t76jGnMUiNpnnA6fRZX7IzWp0l+pVusql1Tb6V+yLkdvFfWxvW7DJ5+hFj6Xw6zBoR778rtm8Oy9
Su98r9Wd/a4m49nkR/kua8VPy+/Nr9okwufgg/IC3RAuq2m2T70FeyZx1OYxDtNhVjQUKWSpbud2
4evHNJVaZEFL/+CWubzsG73emZ1urVSpdzaOjZC+JmX92uo6eWsjWLkaTFicDoJcy6bPrUMeGtLc
tIfxpILnpnfbNec0zGIUhu36S1Uir5qqaffMg0u7a5JeeQ0sNCeqvJPerHF85V9SfmcBsLfQLv5p
YIqjN5m/8WjarIqOf06LAddxyIbiIc2Ld7RclK+Kp8uzylPw6qhgsCoxYm9TPOlra1kCSlz0niV/
9T1j5ce2/6Vrjj0/7vXoDOEqh+MOxQ2/NbqR0Xe9QAW9iJqfQ4HEcWM2+VOAS/RiMtHc1kXq7W3P
SOaxXHgvUWc+d+gs/pSicNE0hr4ws1BdDexp7jMtas5J5moLrZHbrQUMmQeily+a0s8fqyTkcelr
ybtRjAslL+ttlAVogEe5vQWxgRzPdBBDkzYqaxAkYkRMwSkIzb9pWk5CTkXS5dSZLtfqMd0i+na9
jThDvQV/EDmL16rk4CDSyeXBlQN105ipuvCAm34BqZrywtHTn5r/tRv98XvKi/m+L1P5QS3GdCXh
QbrSJU89ST4tOg9R0ffKK+/FNalt/9WocvaUJ+h4Nnz1tgaK63tJSS2w1z5SuvRMeS2GyYan4WMg
Vh/TQZtWKSKOWuIjkN1foWucdvKjGHWuCpsFe7zLPf7XmLiJ+BOQ6XlNUDnGQ9I2ZtAjvC+4SVQH
hPJOqhT6X0TINOpNBQrgiIW4/8V2SvSNAI8vxWRo2Ak4QJoBYuioA/U4c6lbcljdV307hxd50OKx
Ppq1VD/WPqbgcUQZS2lR0lUMbY6m4vAK5x1lSNWpjgVW249q431KawYgsonzokXWsMop0yVOB/wa
YZlyh/jXr4MYJtHA52cYKWZspnZylcw7hcEGTjX1ShGSOuMNC+b6V2w0+aGD3yjmYpZVRv5fjWL1
BmCKp4iNsLtKa5Ufp6LcOnQUWpqMWZiqT/Q/acYseNbmm25EaJG620MxvchHx1nCt/01muauo2lO
ZNbTax0zn5u5a+bHPavpnh+jj+uCSCqXXYmHldu6tFMQRKe94uzkqgXsapvDQUTEYQDNtpTCGA2J
3ycQPmcXIArFtp3IM6dECDAyoKBMLTd+4NnBKN2VGIkDYu/GkgdFea8YfhcBHbWbe+TYhqWfKvcj
gDPIm41ztIbA3QRa+BCkoXMUIXEmBbRrGm+UeGP8PUF1q1ykiTcccHSY68mo4tPOgnVIihzha6kA
L5QaAG9Decv6IbobEvW9pM77JVDsn2Ot+k+l0naLIXWVjeJGxkHXNR+ot1ehH40ZBNUoaHe1cbby
JH+M8nSJonL2YqZduDMaaoNi2AM05all1IuyT/OXYVSDe0nZmFneHKQ4RZ3MCVWIE5nJzxwluINX
zkelAutbSdKapUQ9bxPYy0tE1r8ZatbdIZZVz6lM209Nrp41mq3fk5YWSp/B5QHTZa5ijU76HzKo
bmYoVyvqEgYWFkx5TVNDTZI9e+B8nuRy8sy77AcMH/enqn5t6qY6xVDC9ZVrlR5bp9ygehMbpy7O
lE1IpWQOW8Z4lXNp4fdG8l2RUHcVGfztZZRPM2uOu0C1r/6HtPNYjhvZ0vATIQLebMtbsmgkir1B
yMJ7kwCefj5ksVW87OmevjELIZAWxVIByDznNyWuKGGWsASfsdqE1LtlWrNX1kvQSYCFI8UVxyu2
EaHm4ISe1WlQMXEgRBAtWqWByNvEFpIrQv8VaOYdYebkWw0pe9GDYX5xyypfsihNnsc+0lY+f8wl
jTy8w8H8ny003/GDAYM0Rn149Aer2BVu4Z4JN6abuEbLgf8x1DQMEspjkNnNhjX4dDaqEVKLXhj7
QFXGL8nAO6AcPGLmfn0eII4sZL3pN9MKUwG6zQ+uoRredVMTdLra+QmmjDmztdZbtySBm594v3i1
Jy8mXyHqF/VrgE4FPspueGrjqr5LtcRHGKzTv2lIxgSq/T1S1WI5tYkHpM3TD01bR3xYvXpJiuwu
sxP7e5amP3NF1M9OVZX/19LX+kAJ4VHlgeHRNcJpIHjgKf4nEqQdEs0BajN+AmblPdbmZ9foePCi
c4LZrgfVI02qVxRgywVSiN19LyrjYdA1NFGoT6Zk3Y8CFeTaXRrlkOzlRkQWo8Z6X5StdtEeq6h8
8CYX1wktEpuwHsrHtEbkbSDa8Wpk00MkAdWeuy8tp/rV2OVXA0XjFwVu7jITqNWT/PnVto16VNSG
5E1Xjn+ETv7YIPX0VM/1ISyKVWAa4x/9qYr94l6ohN7ljr5IJnUjpiJYyv2+jAuQ4BrOkV5aezt1
TGS9CzVfVJYRb3EbY2UJ459cpZvXb8F0R2grYO79yYlzRKpDdRAnWfaDQpyCwerISgzxxwbZBRtz
hsiOrVcPawRqP7WmfZEQUAka7ewhPc1VCmyPh7B0UrRBXLGCDaueXaet1o46b4ZUtUS7JRp+tBGU
Yz2wfjlu9Rj7rvIFJQhrVtLXLhMqAzz/NWJxv4dHPmA/OZxv7jrctgLzVx31j5MxBved6SPViUT2
fQMfBKNxO/+CIWG7wVgm2yp1k38JHfu1801xiaopevLgO8vq0cvdHaoXaDPNgzC3dhamXvsnM1Tb
l6jYmbhIfPGK0j6SJa7RbKWIvtsTxKn7eFZyymv/zkGr/zlAq/QoNANp8bk+yIN70JDVs9GOq9yb
NMRPy43ZtizBWcmfQP2/P9zqgFqJtVlg5SC73BpkEYivWEM2c5AibsbVoGfpg1fl3prlhsqLMuq3
UZxVp6Aai33CsvCQgVw4GtygOyPuOsRdMm2jBj0kmHjK1mMWD49p6vnL0s2bT0lbIFivad0XNWyS
RRaPxlckvckBl2gQl81mTHwfpU4Ll2VAxCDl/EWXBFGwUAuSML7Tfu+C6MlAXxQlWsAUe5kxQ3rz
gLVG8oAvAVRtN5o93JMH2UZG59pmzGoGv9tkTu6v47ykDle9yBGen0WgPDOyQQN74U5CZyE1G4ei
DGHVzeT2NnCUjSnSEowyv8juyVMxB0+C4BcU033oF9ErsRCNB8WQ3KVeahxUNIk2Waw7T25NFjtC
U+dnbKPYjfZFrVWIleq58uhqE0a0LAYwZEbnKqhYb1Z6OuJaFRwjL23PjZoYW4dI3oLAZ/ALrHCW
m8YvpWxfC5LLL06XlKvK7aZ7wynH3WTo5d7wO3ODgl94xNk+2qRhox2NWovOalula0BfyYsh0s8I
OHQ/Z5PDLjHDr2OC4Eppj+EFRgtPmioPd0HdGw9OmIRsi3XrmyP+YMkMTyTNDXGOJL/EHkpxnPOT
yKgPZ9kAIujtzNRG5NMtlOfV0bIvvWhf69IbvvTuOG6c3CTWOCNKWg3XiU7xnsdUVCcIaSictmb0
pSuwGTH4eeDbQ9Gb6nPXBOKx9tv2QRTJky6rsb7ZZe2ImtBcJHhH5FMJv+eW6O7IJ/BVIDm/uoGk
pmh0yDRHxPJ/g61wWFwpaIXdyyond6JdnYZbcgXGMU0GmDKB421NLOPvGzVVVo3Wdc8obeLFVffi
jzYoH2J+HcGiVNZJkiCEn8flcTT64BvOKCgyBJH5SZ3urgsDJfnOg/qz35rGCx7o067L8nAti56H
dYSicKddW/mzRB7Yd/8c95l9Ad+DuFz4QgYBYh3qheapf6Hma2KC225XyrPwcg1sk2Esx2rq71WR
JYdG1P4Gnmvx7BcsS0w9c36U4AKDlpv41neEkIrg6R3LArpHZf5cVmGKU4Jh37pnKlJicuoUZjIa
6XPfeWprpgE1fqsvrwz7fOrgQqTpsSXi+7NuNQxXi+SPtunNZdTG+cVMan1XsO/YBYUWXwLovktb
KYI/Mqj0AYtyOagXTkIUFJzGBG5Cn58EpZVFzw7OEfqcnQ9RKntOBMnf+Qki236XxmT62DaPA+Xi
/B96QEDm/vo/YBqIT6i2wb+/eFIRvvFN4ITOs0Fqd5V0Y1LisOEvgJglW4BizdFVBaRaeVp3pCPb
+XBtyU1MQ2WlSBsykZiqL4PMAkmKoreEuEg4jDz7gIn5UBQC84Jqam1zB7cNUaeuR7CffNqTo+ks
Ol1cGzSlck5tYvfrBk2UT2jM4O8+f+FZeUJFw/ohB2VKxCAH/yPVYM8vBzVJwG0ZusYnJy1Z6qf3
ul6GPzoh1q4+20VUQbG0R8Aw0DK/Oq09ffG0tsF7QbUe1TGBz5xE9rmNTWUHcVTdJ2oSni3gAhus
hZWDF5qfQ5+AWgrI5kSIzjuCD403SjaJ5xwyI+9KMf70waW3Jj8Q8HjgPfr4k0g8ax159dsgAuHR
dRDb1ur3oFEiBWo01upUj66D4vlK87bpeiVfV8Sz6mMe0gMA2vaml61zgJ3R56kNvmoYcJ6EkcSH
qYw9FrtEGRuftWwzDFgIzDHIylDRja5G7xqDRBdsMe83P5XY+AkV/KaiaPaXsv/VzASFtmuHTU08
ZedasTNXV0ZcXAIz+YK5pY+uHSTrptFf0J/072SVPMiil6UbAu/x6UO92ej6sstEvc7Hx6QzxmM4
K1eSAYEFPp/dDrIuCfpylyAy25puz75NfcqTGXCc+tZJm7O1jg2eVscN56TPiGfZOnaqdaq9p6Ae
mj2GEMZLMnkbknT2kzo44UONpVM6s/cKs/FQDk7slTLpxlrpEHIqSjTXBfH3lbxrNXfMd97odtei
bM3scu9r49Yq21/WvDUbYFhsCOPYVFFUYu2MtrXz6Bc/jNFRTo03Ome5wA21TeSo1fm65tVdu52I
zuv9iuA0y5kEWT6hxsjeNSHoapZk7DKDFToT4anED+7JmuL39RO7viG3sqe5v9Vl3qupn9IRakaG
MfQnfDbXpvxEUVbuWfq7K2H06s6eLP4DsnBaZG3rntskLD4pbbCW+8wx78p9RnwY9za9exqHsNyW
rhFvZKLQT3CCyBLTOyV8ZS95fClVbfwM+uz5CoIB62WsJkNRN6yNHRyxO+XsInO/8uO2+mK1ySWY
Y519XB5QFbdeRTLEAMW96L7yI3/vKU2zjQLPfEzzFF8hsCo/Wn1jJs2vHJLKa148EgxGKv33iaJ8
rHnflINewFfkXZ+8ap1XFVamTDmAfZlzRA7h1vnnlDekjPRICzaytYffWhXjN9dZ5CN7dZ//Tlw6
ivYujZzk1GEhhWhe47x22Mo3aat9z4oO11EtmR5SFkkAAW13k0bC+5S1/bPsUWcRG9YoxYQmrbYd
ZrB7Le2qx24OvskeDoohpdWP55Jn2qqdhWLq+SBUWFBqmGkrVwsx3UkQ3r8Xjm0s086JP2VDdGfo
2JTKl09BiQHlRf6M57ZbqTWCd6Xf43yfH+I/v/091fnr+3+G25D50UjU/VXEyrDwPA8wuHuevEOt
aKLbRxmYJM8z+xWa9/ZREiPkWdD5bIBMyGmruMFwSmAivuly9JpgFSGgQGziWJmDS/ZcfU6cxFvb
PKq2I15KG9vPiQrP0GIJMo5ncaK2QFiqgmkYoUZ1tHmyfnZM73PuJvq9LOG9vjDy+DmJiNpoNvrx
PLfrVZA71itU+R8OQLmH0sMlLpl6xM+hBt6NnlIRgxgewrZvYG12Pywkhl9rImtgF/rxJcZhYxnV
6QU5dHFXxMgHYKVT3NWe4+9iTTT7mt1pxh5yPXZV/zTo6nRKo+4PbdL7p7HCxyHGgGRje2QVSt51
PzwbRza+u12ixcqu8ttvY42AH367Jd9HYKyE5tVfNe72XC+dF3M0/S087nxrV2X3ENrlOQXK+5pm
xkrmldQWQakRW4eLE1cPQgljTOUi++jncFHkgdcnCMWiQidvJnjNhLj+l9B535KhiSrvS1j4KKQa
an10nbFF2d3mVdpF49qwhmpTJ755X/N0Wgq/cjeuAFGwgG6P3FaXOI+ur94bwOC+agBmcBFAMd53
SmzHpnFTqO5LaOX9N9fFa6sSdbOOpw6ToFrFL0S1sN2ycTCq8WP4HqBjUCP7jYeN8dznpvfL6pUH
NsW7luz8anRgLIyJvmxbrV2ILHS3idl6x2Johp3tKgd/KpAtH5EfSJt+oYKufpnybtj04OI2hd+x
A8/be70Ev9cAOvzWJeLikmz9ScqJmA2ONYEf4lygYMKTAouRNE06/MnnzMeph7aQnoYgjB/koapU
7agkQPjmqkRRakxi8EcsrUI7C2eEfyDKL4NbXio7L59B5T5rtZfeo36lfioU7XMRaM6dHpfNebTq
C0QAIP1ZHLOF+xmrXX5So+DRg5C/DxyMH2DQF+ZJIQCNEW9oZ6/CJmpcdmq9kUVltO/dku2hrffi
rrNb7AGUPH81lTha1WoXHnWvOwPTdME/I/8mGTShx1mF2FZShsE2G8VbvWxMCGISrpm7yDIycX9g
PZyven/8RGYkv6/S+BOrkwb3o5g7aRLaQYim/6y6PKmBhmdbgiQ/eO+Kh8ztjTO2CzsrNcNoiRIa
AT0TCPrcqI6+eOgHxzmUU/KNHCM9BNIWey9CUO5ajpAyxlQUawt/yPt1SWT5M8uYbg30ntfaXLQN
21uqntbtc4S1N5FXjkvRNgq6PbaRH6+njtmxTWLF5S7FXJsEvKBcXVmG4g47Je+QN+OlGmPr3s3a
LbvPtekZPwqhscKL22/CtPrL1OKpqBduvamj16mGrhez0xnx6fwlzCfhOuJTk4TeqfJx6XCqFFpF
gsl5F/NIR3vR36kC98WS2/mSKV15yeczx9QuGQ/9o6ySjX3RZFshjAB/bHoAbsruFK3+ho3WsWgc
67lO1H4vGrteyqITBRORt+RrrOT2M6LQ4hH3pmU6l8oCqm0UYGc4qINymuYDaLK3szQx+m0f2l9v
Vbdut74eVHBSG1z990jHbo6geH9VfukeBgxi927ne3B5h2wXmVpwFlHUbENsb+5IJY4bozSq+8mt
nbWXockiRHDxeDPviqzIjghJt4eQ23/XRYV7MpC43eijOt0PVVusfcAfj92UoBluCvW5TLFgsUAd
uFP2gCB5vOvNut7Hgdfej5jBEPdK61fdx8+w4k5PUrAFWt78EdcdroKOkV0M0q47gFTqri+7ZFkV
OnQ7oqh7zWY2YSnzK0NUS9cxtK82GwvM1Oyfbpk9aawhsK5T1YswlDWqMOUvE1JZyLPwNej5hCJM
igtWL92uHts7l1tpm+iu2OJfPF5UxyW2gLPmi2o133Q7i3/l9hmUJsoY3MwXm9zzqxPCmKywg35E
p6fbVGlbnNyhPnoxOUE/UJoLDKNumTdkAqpiWIZFnf5UQ7ZZXs6aBFZmvoFeWBynybDOOjiSVegJ
7YspxjMxEJdEpafxyN40ql19jUJrWgtXrQ6EKZ3HvBE/4VbwoCRrz464sR+ypouPRhQgwZj1413m
zdsXy/oWa2UALaMdd1rYdls7YImE1tRDB0r3uwdMbqHl2fg4ZqYAYV6rmzrvuxfCEyRI6BHNC2e3
KrIHXTQFOIBmp2JzvHcmz95rU1yc+L9MtqPa2hhnVt4qErPO2BB7OywnxxMO78liiDz/2TLN5uJg
v5lAKRaGWBgV6d5gaLEfQjlxSwa5XUtwV8B3ubJFVGFeA/SrQ5EepIjbokYG9KvpMNlBjPZZVfv8
UfULQqatdbTqPl0aJublXacF68nV8leIGD/JugyXyoPagSHgj2h+5mLpuih7pVxGOnHY0VPtfR/1
43boE6xCdeERr+ya77ZXo8LaaT8VUhaVGjmfKhWKr6Ylr/h3lasiN7xLNh9QRhALPeaH6tsKdloE
grTVVDvlOvRr7yI7ep5tbt3Y9DAx+rOuVAb4LRYPlnkW2S21BvviXue+Tpba2jYA1dCL6WVUgnDt
FmV+VgICgPADWT/3GKp4sfeHkxjeOTLYX4fN02RgaqRPOJU2HvIEtX9wPFc7Y2trLCeE0YGe4GaA
+6q+z/t0vC/nQ7TLxyzfsDmOdiU7hZVpd/oLOrVfjXoYfpGfm0Aqs1Bht10rabZoWq9YC2LfPC7T
YDooKQ9qU7EeBp4jO3XEVDCtbO2THQfOzk+UHHVN7F0cLf0CZiZdTS6enIZajqfJBz2S4e28iW1j
QMgpKTauOjqnoupwaSEl92QVTraTdbeD1rh/dmlcnbiaA/yL1QhSkk3z4jYC0zXHjD73qPGv+swy
LomH9RN4pAY89zY2JigCEBLA96DgKfRKLKaoPYvaYAtIhOopI8+0gE0/7GWdlhn2op9wZoTBdYmN
yPlJLgr7imXrB+5jYLBKjnT1q6oo4wHk6XQwFfjiC0zmFtE4hyYqRbAQTL4oTZS+ChWT1B440Axc
dgmAhwdQ6T3KdYa9TAa3Xttg6K0wIiEZ4IGjlkO+j6ac+6FUlVXlTDqpPc9/HB3xCJf7DDc6CFF1
UgiwJB0ud3XxQDwNSrJS5fDYWvj+NqsmKLX1J7sY4zOuZSzy0rbGY7xw77zEfOb3Yz9PI2weePx/
UvudWebnRgWr2MWtqn62g5x7yYa4avy7tvwuC3YYquvCEcnKcerpkqBptjC0doCZYEyXax0yLVs9
xVFUFmUDuwXEbRTEexhUihhvZitnATyL2+EpVp26Ln07S40yWaP3iZdOJJqWPCx9rqc8ifhdpSqm
tLwJz7WFVqiiQu3ONM8/ywM/A2/fwbTCIW06W7XNCyCLH9pKweyp4LHICtZ50KbZ64xvZm/VlvMg
61q3OOhJM+2K2MV82YTZ1aU2WXiMnCY1RwynGu/IOhkXdRyREfDD4CHkU29HZ0x3ClvLSg8m2Gjj
HEK4B8G66i3V5DUNctMrdbg4sfnaQ+o7h/0P9AFItHZjufFcArdllDiHxm9Yi81n+CY2GEnNp7dD
69yR5R03fRe1a8KmpChKmJBCSV/9JEz+wAVilrJR2s8877VlG/vBE1iUaG3GtX9vq/woouQrmysS
8F0NeL+zeLXMRXkQng6q1vKIDsBro0kfHPuA+ZYiUv1iNI+Riacv2kJo5vh8wWhZIHmtenW6x9NO
wN/QlGhZYqxEtAHv0GhSjAd5qEIogay2uo0WqG91ddt1JGz0aj+ktXntJzTtjoSefUoKy9uUiEZj
QKqZhzYi0uIhPv6shXbzKBqxUFEvfjadfu0lqvIwL9T9rtFeDBCrJwIE/rVoldhdxaOIN5lexjUi
yViXYNStbNHOSsnFFt9dPy6wfBDiwL0WsWM2hwcLCZTliJno1vJ895jUyucQ57RHAUPS7OrmORjH
+rkAjVQarXZXBkr97BnCWvaIi/OEpYh9jr/VekIzfuvfWQWgKqhb/l0e2z+0aYpfgiyu95EakhHy
guTFhi2zNkWDHdzcCiMC0dXQLEGv0Io/CPLEifKkuqb6yPsDGAvVg9PDWwwxA7fZaB7xsQMw2FvG
zjKaFE8/1YYxlTS7DADTCh64/SkjlIDxiKviak7RGlVtWxa83pXEsQixhAivAhNdy7G61wfbUitx
T5djO0BnvO2J882dWeE1m2ICGS9bk57YnzlO1bUITIsX1jioG9kZu0/ym4OJDuU8lRok+bruCIxd
xw6Dv3JIaG9lZ6Nv9VUd4sQpW1O76RAmyarddWwkSLz1pITkn5BMobIkw5pscVHaWY7X3/d4Fmyy
aCpPbnIEfRI94+zba6p4VjSnf87q4TMsKu9cmPmwq3rIm4oxiPsO20kr6j24Q0pkX+ta7Ws1IYR3
reoRK7gzSTb7aolAMVbaJkDz8OAKV9zLOfI6ShGryaOtmw/LzMkFS7zIWQGfTo9BAPEb1tv3nODU
17LErxqUh3Wf+VaMkah7aNspu3RW8qlTk+AFPrJ+wJAESXJvCF7qpG03xNrHjWwFPNAsyRF6B9la
mPVT1hT9JYhc43P3tamyYKeHhboqhYXrd2bXqwbe6raJSXJiRoLKh1di67KOLefP03Q+NbWs0pfv
Orw7NTOt3CQj4YPAevQhYX62+fNIyALjHbzgs8Gv7cFPseWYS4olzPs4GB9lKZ5ytGtz8V2Wav5o
6NtRRbq1Cj9PNaJP7kCOTs4at5Ox8UGmrGJbwQ3eV98OprJ3FBHc36pZ8JeH1A8+yU63+tTstHU4
kin+0FAEsbqofNgCt86yC/EI9joI0Infl/MxnVxYtaZ9gg+/iUQ7vrqT7a+mFlDzqOXqWdUJd4Gd
XrmI9MB/r8NlNNvXyEM1u9nIs9SwXG7vnHe4g3GNrNN+n6VF5q1xbn0be2uQnWWr6JTgOrNsheyD
b44tGqISxF6vszYNDsfNBHCvg1RMgGU250Xn7e0Qs1Q4pPNBnt0abv1uDR/6/Ysut+knAPHJQs5/
GyeLtz63K/2LLh+muo3920/5t1e7fYJblw/TN8EMzPvQ/OFKt2luH+bDNLcu/9338bfT/POV5DD5
KbV+rDZdGD3e/gRZfyv+7SX+tsut4cMX8d9PdfszPkx1+8L+q6t9+AT/1dh//l7+dqp//qTIO9Ss
Do1iiUAIS7tovg3l4R/K75pIRTEKw/O3UddyZybFdZZr+Trg3bD/9QqyUk71ftTff6LbVW99VPLO
0/rW8n6m/+/12cyw9RZmzOr8dsXrrNfr3K77vvb/e93rFd//JfLqLRwIqxL95nbV26f6UHcrfvyg
fztENrz76LcpZEs6/5d/qJMN/6LuX3T576cCU9+tRqyZsA8fm7tuCJ11DSJ+KYthP0sGmHkDcodW
MFrWUq1cf6W4TaFv0wY3xqb2WFHOzbLjMAZg4gCvnCCp1we9aAdzJZuDfm2aqXcG8wuDTlb1k5ce
K49VYKmX+lYfDWdlklRawvtbkmYAejn77F1d+KQhn/Tig7OHFqs8tYYpUZY3hz7deRt4q7p5+Pm+
ESNP3aRf/ahR9iZa3cs8y5ItOSniUWpWPILK3JlV3t4htpQ/KkRfTpbXXmSb7FVx5248ux5W0MLz
R9lNTxCXCwm2HGQX3VdZIuUsTZlVdkjLAgyXGWuL20T/8uq6218cS/cJov4vV/ZwE0aN41uQG0Tg
clecJ5BY48JG++Msy7iEhssh9d6abw3m7y62qdClGOhSiLdhcqw8yH7e71msKgk3hQl5VythtBh1
TBZAnsoDUULUZW/ld50S1z2Dvhy378aAPP2z+7taVDFTdzkYqkBfEfMFPPvsu16LnDt5lmI60vd5
d/5Qz4IoWrE+5Tf0YcDQhqc+CVBr+HMO2UMeSra3qEDZ/fZWJ8/C1Ol30CB/fqiXk5QNRsHlZB9k
o6xyUrHJ1FHsK/D2YCbJE+LAZfEVOcvcrr1rvWyU9fLsdgBeZx9lcZKid/LUJZni1/HbWDmsMSN/
FRl1i1ldNmyAAGDgHk+6t0Bfr7ksKo0gCW5UCr9aINSE7exhE3tFexGB2l5qrXQOTu8+y6pbPfJb
z1bWuuw16CoPGXDkjW0G/XKcR8q66zXkTLdKeR3XCcbrdWSDWk5fsqJutpKmK8/QgXp44+t+oO4i
wueVGErrcHmv55KzK9m76PmCdmhXHoKqITncg9oaRoogfZU1B6VSbM59Ra3/47zVjFpdyu5+W/fD
sdV0exE0fbZqYuONO50onYdB9MyOvh2MskFllWi+rHrX5SPzWrYHsQvp+l1XQ/GFHC6J2MgX4Nvc
RTjeEbPGlLm+b1LXPoYzKAJrT/WPrEAdaLZAufUIbU1D7VngHb3/APpJMsDnG1npzDav8F8tAiCr
4jc2CE2jY24HZI7m2B53ymNEFhXFUWTx5AEl/QxDwLa/iuaVUgh87teSDbv2A2oh1qieNEjHlc3D
rFCwido6XoVo9IdLkII5cJAsXgnfqx9KMdYPsk6b6zpI3XhFEaPdyLJs/jDPoMb3TecH+95uxKmH
+4wlOhnihSzH2AccXf2u6IohX10bCD6BBxic7luIKxGJe71HODsoV7cZujx+m+tDXTjP5+t3H6pt
NVK2ij48dL/tXd+9V97sX2t/WhJD0N69Ya6vHVKAx2sfWX438vqSEX6kLgNAT0sYfggbK2RMszR6
EfDCtvnsEigP6e+zEbh9g473ny2yuRfJdcSHellkB91vQf5/aUTnTgsCn7CmPEjMmRkp59sh95u3
ohm0iw6YyEk2yvrr2B42zjKY6ml9G0ZU3V/1ZaUtrzLFJoRDaFACMUDTiCJAwFq1Vpzm1Ri7LDi0
uSNOeZyzMY2aah9PabVPjNRVH4VF7EAd3Hwp+9Rzx0RSFUYPZHRH1o045J2sckO9WLIYFciDNJqa
LT3dRmh6cKYdrzntHjKrfi/PMgxc9Snqzrd6Hc+9U6ZbaBfR1VMB1S60obS2Dh8bih+VtwNhPf4S
UN+rSPHmzMDcHJkeUpW/rybrmvmSQ6GQkuFqtw8Q1nlz6hvzerV39XlagY7B0FBM+n5Ko2pLnFp9
8roMoUrFt3/o+LCEXSa+uW0uljWk/ov/u29kONOHvsL5UnOZtEIIO9BIAXQN4mip1xBOyoOdgV6T
uDZXdkREEqTDW10BsaoYKqyR5hHXwXIeEc5BvSp0F83cUqNjpq3kjPYQ7mSXj0PmuaHWRsj1M0K2
Fla1SnXHGex7MOv52m1QiOa/zv5hh/BEtKT6Gtoxuh5Wk95XdYJpMy6UGwuey7PsK+Va/rOv2k8W
aRqgD4peKwtH45UkOQMNdhWQYRKKM4xYNdBVk62SbSBbHRegg2yVY4uOPKTqGaZXL33mWZrkyRf1
bE9BvJ4IfAV+6laUrdVsISZbswI7oNoE0NRoyDN73cKcNXARKoHBM5/dGm514dwKgkPb2jFsBdlP
HgQy2tcGuBs/JjJ8kxAkUW8D5CU+zCQvMaJ2gpQ3E8vOt2un84cCfdWcq1m71zHLtT0Cx4vsIX6F
B4WPj/oa8AWQLIzQiBad9lpZGiCrcnwaCwE/T0lSMuGB9urkqkPyU/XPQTqpOFfyg52Hy1nzNq/3
A/HefzerP+hoYygKxkwsHveWcK2t5vcws8FnLdAP60+RHgUvYTntg4pof+vG03NRFcthFkaDP1fc
6R1+X8HcC9Iia2cbcyDZ6iV6xZ/ClLJVTgkrT5xka2Sq76bMx5xEMXO4bfGDlEJKhsErQNA73aOK
Uvy+c0N7g0uZ/VmZojv5Hr71SAF+7svIsTZhY6GWbaJOJRb1ZFVbuU6e4sg4mk6+/LBWhlTJCnxS
VeNoxW+tb3WyJWrqdy3jwOtncV2qk/DZGUXzlMy+m0aaoqJjNodWFYq4+10kKRqc5WHKnT3k6PJs
KxgRMlGxazQ3epQHD4BHmYDFkyW0LfRzZbZHozdx7snGbNhmneh5yDJg4v5/dLK0Xc7GadsCKTrc
fVr1ULadc5ZdRt0Xd7Y7bW8DdHtKdjxBYdXLAb5aWMsW3ftrn+t1p+S+LIrwOomBvON9OJL4lJ/C
AYa/QxncWsi+8gBqOl2BbRIbc55+UtxyOWBn8aSkKzXG0KboGvE0BrW+jASOxbJuAHF7AhX1w5v1
XmVVVZhIBWXq2ZmrBOj0TVLbrCLnYsmm79Gwvsg22d2M4ZF6GZSdVvXNw5j5r2iHiKMXBOI4+gMo
dHkqDzzeFQVDkt8dPvaqfrfIPrLoF21QLWQZqbNorVtTf53z1icr4tFf3kbLea16fPsc1ylkucyc
Z1XUwfZDF7tReaMG3qfQqrHA6Tzz4PZKBHZwUjmVh1tZtsuestlBKuutpyzbt57XJtmVhMS41AJ0
RmQnOYc8u10SUwnFWP6vV5M92aOGqA6CTFT1Zrh3EBhcxYOWrGWx90LqemO4793JWQg0KDYfGnyR
/gjJt+w/1hfDISwz7VjndWrjg8Mkg/ukj6W4C/SgBZyUORuPneUDbgT1wq8nsZdFeUg691E1+/gk
S1Ucaw+dNaxynJ/ui7nkmUHwADHzNqRChePcddbOH5spWnpdi8qAl33VoH9HSzReJm4RHbE/OXy+
8GCGYtNEGTilql4C7xEPtaOGTxABwFX6T/JgxHYLgsjyD+lc5zYAVadJwZVnLpKt7+7zQD9Upvc2
QO+BMFg4QMoqqGjZ2pl6ZGPn/mBv81NfOL9u/aEGAu+ysSWcO1R9NS6DPhx3sji1ZQcYzY6Wsqi4
qfGYl5+zJH27GqpIFeFL29kbaZuAuikMgjbubDiHlmjMXxYHKyTWi7OsiwoLEPGtbO4NiHKYLNDB
nwfJXrIoD0Zkx+BoimD1oeFWxHTH3ISWDUbws/E/tH3Zcts8s+0TsYoEON5KlGRNlmU7duIbVqaP
8wwO4NPvhaZjOk6+/z+nau8bFtHdABVHIonu1WsZLgSOJA+hceOi2KSI+y0AH30xtNOWWPoDN46u
euyuElnlf3hprgktJYrNuBs+0Hw093+cTxGRovr/cIW365NzWQOgYHD5AoTuQaNha0Xg8EobaB+u
bDTvnF1NbNCZEYJIwBq+NyIJD4nCWK8ourNjZy0jPt7RQYA19VwFLWjthbwrbDR55EmQ7+gzgWIa
WhpWMysVpC7KaK1mjauU/hxvXvp0+V+8GVJi7+Z2au6gRA8KPbVuUKsO0eGUofUmrZoD4ILglgIA
9n6M1lmsCv7KUuqJd7DH4h9yzUFN0G2y2o03y5xwKLOV7MPXdcgBMuP/w3WWa4///fN0/aSvuQWG
sjqz+Kls2a5PmLUXAcf7Vtb3/CRrLINXr4yfMpsnhxEtwNDz5CcyDeSdYyi8RlPOxhAeeknUFIqk
tWmojZD98OsQhE8ireWGjOSer0jhI5qQNmi+alaxG6evd+lKAuezqkwubyBmstFNKL+skdQwD3Gd
W4Bu454vQjzyoA2CsUf3d/IjlyPdTVULcfP6XhOM8R5ZPu0WP5Dw4naZux1LwcF1/MumKweEC9GZ
07DZXoB5ByrXKgTS8597ZlV7mk8mmmDg6+PjmwJaFDWfHEOfuyebSW2b5CP6OYbqBKxEfZoMqzr9
bUgOCpFgtbabCa21/z2WVsri8KtjgxGtsR8qjWtrOjMBWpnPCmWrMg2qjW/e/xwHIV8NqGAkM91s
84Ebi4YMMF6tiAGYVe9xZKJDE/XhO/30DNCCLOCgbcvDs+GEaD5Dfdk0c2CcR5MDwJw8cGUO8i49
SOyl1zS0arTegyNJA4B5Kp+ZgSQ8skAgHFXBeKOf15jwTnOXONFDiGalZxxS/GxNvMdA4cLOIdS3
Kyvnvg1syIAuQzSH7PsQhCY7rfVmbwiysmtim9YJFOHj3QSaFEvy7ggSNHkXmDi0sQYW7DpmvtNX
uHmNiZ2eJvd1As2ig8uzeSqNaP5opcnGAZTGr9w6Q66zk7vSiPm1QqPVpquQJzMtC1qIygadFrGu
SrudQ8ghscAKzGzFoWLyZxdaxgGpYX4FqelBTyL9bHTCjdfls0Sv2FUol+yEdjbs8UZwx4uhgJ7L
Q6qxf+ZIE81aQKeb5ZquuXyYLATXdwJYTAUM+5HsmfDEuobEx25eavkw5KYPmDjZ/EGW5cpnw0ud
fZGwEIQJ2NjN6iqx1t8A6o++LQ1b+tViNOQE3C3tFykcmG9EgrR+jlmWWByLbVkGMk3JasLvVIMG
xhNSaM9oqNQeRSmtXdmZ1Y3Im+wRTH7fGICP338PGGMIXjQh0jJEBSR19MlwEHkRGaAe2dy36/z9
0FRDCiYvBS9D8n6YW9qApwtgrNdDZ/FzngIPNAbuZ+BbjeAQGqBLRxMPWL6aSpNI0yTmGbldfqbo
dhR+2vDhWIp/stIyDxEono7oJMV/Va1BYBSdoWUDEjFYIUA/HpESIq9UIXRGh6ZFk9Ts+Ti2Y8EP
dv8dWnQ2+qJVHC1HYySROrRC14dEhqBrD9M+Rxs0DnwyIu1mrJGwn/AcWfdWXbj/ZJmZH4EGrpD6
jPP82AIRtU6dwFjTpNbNvE3cdTHerQpHM88Q2UbX+iDRAaik7dUQrFHy4kVBB/V479Vr6X1znSAN
cEYD3jN2neXnLk+mlVHGwXPXAY5k9KV8DurYWnmiLZ4DB3qRZRl6UFFotZVmoWe34+hoQtnAOxiQ
FZ77tM0kCeahQVQPYKt5N1y81Ff3/zo3y8J47QzYkgvV/ck7wGN4Ext4V/Ccs63YTlA+A4pdomZ4
HMJ6Q7YRkMvJn91qSt6XxqZRK5ho6Np4Bms2bqNVN6BPcTcp2na/sDR5atFicNX7ml2GvM5WZC/y
3vRzHTByT4F60f6MVzPjczDVAsKigNQBrpV+QXdbu2pDL7gFFnC6rzRxJXvI8nqbBaaFxBguErdi
25mAEwnwbD7HLzxKxh/DFEKuALe1a1+J6QbqJ/WNbubhPbaDwNDbhf0jfmEC/CcUCXozebUT0MK8
vlmDbxKdTxDj9EFhkaEHKkPWiKSdyIhWg2wjpZOdgcZzLkWtaWsttPA0ezsLC6RKyRa/nS3e+SwZ
y3NXgBwrDu1rhLfXPb6L/JYOaGI3b60kgNwmJB9XHxw0lElwrarc3VPsEgGed2TCLGBO+yy8B7lf
8WA0WbIJdMD+yxaNY4lWVWurd7LvYkzWkynHlxCycJupSd9HtKpE8h8jiCcqS+J1HkeQgQ01NHwU
oNrcgd0mx69I06NLQALZkef4lg5OMDsSUL+OaHPiLGLZIfobtNg6euAM7XxPOcjrZS5+NFlzllrV
oClE7WneTVNrowY8HtvmLJRGMuuR8OW1V91LABP3g6ux7ThV2hMyWHMER9PPKpcgHrITtEQVqA8b
im8dGn9fUXo2jmDWFffgUZS34D6/4QU+9lovZbm1JBt8iqUD17OvoLAzjjSqu3hCT2V/Az739g6b
y3U/NShLBlDhI4Vj0SIPV3JkR6ZWyE8OK3xqgQY9KrbDkFPxqcvZZY6xcm1bP6NBcZ1FRq89xIGU
G7DulzY6ZUCLS4fI1vWDZqkDsOY57iI4BbbWZGgp6L7luDeiUqA8FK562v/ttAih3tmgHRZ9r7Uc
r7G6X4Psy0INJ7OwrUfjQvFzCkSxXbRYJ+BuIctYQ+RROjdk/yjXSiFFwsdjJiNzNYGFw6dAcixL
0VmYtrvkbakPYal70Twjb+MdKFdY4ovc8oWwizuryiBuZ6bJrmEi81sWY6epZ2ic73QIxJrNt6HK
vS3r9QlSBBAWJ9Fxsgmvn9ajNrZXcvyrTVdz0eGH1tQlhqZkTTusOzkaPhUeF4LouWz5ro4ZQb1o
GwzDJ6pazu6ZO/rP87m8aXJoCc6c013Z2du+7D65sQ/yy5XFxuw8i8+lGlo9neKPISnQFQMydFkv
djR6CxWqF3nRqVN2WpGiyE4Rb/FkN5VA0u/rUKj3YtcgYKoUazUdyiqwN23fTKvFRmeKP/PMSg80
thRjueAlRL/+6zzhDmgKosghrSGlNaTOpqzT9zHLigLEaztUo35AL8E+1LV1O/89aAjWK7RFh6+f
lz4mqmxzGNndwsH9/G3qPCTPBxsyvl+DsKlXBhv0TStwZyN2garlPwCo7y8hoMXAsBor4iBowzo/
mSZ4QimKJjlhD/YFRWX+5yTRpufXUokRG5BoNwu0u1WphIYUdLVXaWWPZxqHkMfZ9hKlRLJpKuZ9
ILquN7hbOfNsciMnbKCyiPwbsNccxEPJTxOVt71WSH5Hh0n0ju8MbbhZbA3a61BC1MNVXugmtsV9
6A9KOIwOyFaDb7VBzrsYAzA4KuGwyE45VMRfKOCdueuNLehs8zXZljWQkwPuqXWceQ1y2AVpKOJV
U12qe7seUEDZdprM4aMD7xzfUXrt98vitYefQWV2+PJ57AYMSqCEUWq7IDVsrpyV6LN2zEtbQJkX
qp7NVQWQiQLokDjvTRSqJgKsbM0Tf19rWf73tWQpPntxYhxcFq0c22rv6ZAYpbkLjaB71bURJUiR
2OSZ+07PxH3f595dn0cqRwUtmSGEMG6gI3oeI3GFWnxhvEY7aMe5K7GV+Ri9XI9m6Gp9sklz9O5G
rE+jrjKe4zx6HtPYuY4DXvfqlEd7GlLrjjc5R3ShtWfq4ckTL7wmxpEGFBSBmR69jOZjrPp+yI7o
YJf2QE01FprB1h2k83yjxS+HZlAMOpBfL7UspS7lIIkLvXR8GEOU0TVo0Oen1tDReXUacJncU5Ut
PSi2oR4BZAGc/l2U97fNlMkjmehQgdVpByFzBjJHhCHzCC75BHG6BfBAqjn1oR7NxIEENPTSb2gr
kdIjjk7pAA7HwBeGYaxom0I22pbQ2WJbZnyw0QImqn4r3S27TYQGUECGwBf2jjQMzaLOvtGz40wn
hnbXV8KwUjYby2KgyOwhLrjV0D+5bVSBdEqrfIs2g3Rbq2rq4pUh+z4aQNCgpBev0afkbD7A5GlI
3golx9m7oOEJTo8qbTTP/eCYl1LedMI3GdqGyG6hiwiaRk9TBaauwACjv9sb1lPQsRcIMhUXcnaC
rUCSxx7rvPHuJYMyrJoT5RDi4wP6cEcW209jqbf7Qq9Sn7xW2Gqb0EtQR1PBAUSr5wvMS47Ohwug
mPjuArHbultQmQL1ijYXcbKidI0h0i40zC0A+qTB1lnaH0Dg6Z66QMZ+a8XxtxqNHBMD/ymE4Mzt
wEobpBZl+mnUmisFAEDpgOwi5JdlJuQBo2+1gU2wF5ifsym3thB3wdfKAmt9Nubgh1GYlV6BXZYD
2QoIr4Dettgtdi9uhm0NoCTyXBAH+zCVhhqBKdVc9OlCL+ptYXmfxPgyWV3YVKtO6VPQwS47JKro
tEkAwRLqsLjJJqcw8qcBiSByfFxiXqdqUChGFtrnrLFPy2Ho+vbQV4AuvdlDoJFOfATRnv/rFC2H
/dS+iylFPO5S4X3rw7G8BVcyOzfalgaghoY+t60kt8le5zuyk4XOhJozpC07491mMYcQlASnHYqs
vy36br3F/tuiIQSx+qKNXWfN0Dml9hS0AbEC196NY/pCpuXwYf+BRuHPEP0CnlbNBL6MbeNkRLZY
DZdYR61WR/HLvAMi77yf6evBB6DJPSY8r5HSKZqHNkMDn65NaEbJawc8wrXzKG10poOw5h9I2Lmf
DNw/kcMzgtOUNM2RcQAhoV/EH/A3H1aRJvQfmriQzpeaY9XsdU5gaMGpDWNoqqel3BiDXMu8xK4Y
Ge0XgfvzqgeJy6Vpe9B56CF2X1E+vbQOuB/AFynXWQsuR2eQpY+KSnIB9Hjc267Udsxpy6treDV2
PujD4h7olhV5mIyHu7Fv2ecPkwzRaGBbNcuraMB74Erm7M3BkzlUJ/ACif6gxtmmVsGf0ma8zaSb
fU95ik5KvL3dg1+zQY8pIiJN50/N0N9S/uxvEW9r/GsEmtjcdYEuYN/t0k/gpcjvCOjQbXRUt54s
2TZoAIseCVBRRrp9GMGxNcMc8ooD6gk1jC0fwV7VgW93V/GiX5elCZl0hYRIinhelOYLnxaVQEvS
ooShQGOnMy/aGbLbJBAtAbQYrym6M9yFel2coG2AHQjEyeYheujbK/HGGjAhdwKGFWUiuzI1iV6c
aIm3dcgEQc+1k2gG/syg77cBekTjFUg+wtNks/TSKiG9LoqK753apwvPe5GTHvgZNlpzhCX0fhUB
pOMBabe12wQNVG/5VNABtJeyygw4ICMnKX+6GC3wYEPmUoNuNs1G0aZeMXA+qAdyaPvlOCG9JvP8
klfgEiVB+q5ORgCq/nQ0toa9hHKEyKjNM9Lew7dYOcKkMk+Mg4f4PCJVlZet3j685ncG7uTbEQVq
0rvzg17qX0X6DKXQ/Dsyffo69uR0awDfdEIDOyjCXgOKPt40mQY8n5a4Oym6raUL52jLwHJ8pEvS
bQEiRaCMjHh2xxpzjjH+PaAfgl5lhta7fcbQxE7/MsCsNxzo/+duBNPHYgc3zsbM0uj5L/G2srPY
K4FsbMFFVoLeI0sb/EpVTpLGuhs2K5SNLQjaIXfhVca4Mu1cQDK25s8tKi+NQBISyYHbqOmqFbFs
gmcFlFYa+A5paNrmf55UGybAeYU8I0lVgv5WHTTwVAJeCP0MMf2yKUcCmTIowgyAPen2RoLduDLc
+pS0Ul4jdShGa9NWJdjd1YgOAPybcYuXTmXx8k6/dKgV0wiUjuDjALIPksjhcTElY5Mfh17/QiY6
2J1X7l0d4vE0bOMm2heN9RMSPd0R3J+APndj2kMctOzWIEK3UGMaKuTblZE8FElncziNzTD/WWS6
DrxMOp6wZTI29dQPK8JaGgO6b/BeDg+NKYbO6ACWNPAWpKfFDPrepFtVXfc6oWkhsV1P+iVlDqSM
NOE5uCdrDH+5rgk2sg5dP0m5fGz7CHlUy7syHViuaKzAHmob2pGc06DraKiE0Dp5XdA/3UC0OliT
18Wj5mxL5ys6i+WjBS7oB8gBlE3TdOuy0S71AG4xiiwtdGfXstD3tA5r8NNprUFuyMvabjgY6HcF
GyY+EXAcyV3CqgMtSxFAQoKwT6vvaRQXIKLElrM+0WrIWXUgsa8laLRs6I2a0MOzjB7bsClinwI0
s6LgEYMmCkqkNwO+yHsOGt0zurJxa27C6rEGOcZKH6DMVuKPFiDhE0IuqPX1MBlvurAA4ELlVLGd
NtZxHNVgxcMwZ2XEoXBvpmc8lMDXUplottFMx09EYqyzIP8tMHIgAhDU+VYvaqgAqxKcpkpwgSrN
ZcgBef0obslETrsFgY3umcOWIshhdyByovlkWxYxrA4Y3by7JbveagMkaaCZhX5949R0dXFTRcE1
mDQT1F9EaRXmDERWBjhSpyD5nuNZDnIV5YlaD6fQgkm3NrSDV2QEdzPC6XQOBXVlsek6lKUgT+17
3nNUCnlZUgBSM9EWEMTaDSUOyBG35ggh7LbxcYPld+TIWIuad2k8gyAjOzhlWeDG57GdmXfebSWg
a5BbMQQVgmla642TPIvBLVfOlAdfa7e+HQYk5Ffj9FJhw4e/ainQQdLXP1Mzf7KGtHjpNPzXon9Z
fsJ+IPejImuvXV8iIWBaxtmNxulGhk53qHVvgCov++PK5Wi+v7KlrqxF1W0lS+RZyuwFRfv3V+67
9Cmpcn2dFGZ/meJiCxIzsHFPprYzS6l95QO+516XMpBhN+4GFP/eCT3//QF1dGPHh0S/S0Fotnba
uvpstd2zAm1j/j+gNkKlc0q/aoamP4e9k/oMP/q7MAu0Hfq3k0OcJu15FMm0sbypfHSiAITRkWl8
g5DG68cw8DG0IAy/dRxJwA8fQ07eHx8jNt3yt4/R4MXmzPGevO5G/J7rAfIVKELkj6CCLa9c4Lai
Rqan4wAsX+HI4pZMeNtqfa/l3Y6GND2agFWioeDjPB193U67VlPRGIAecxAdO5MZ+z2PrIegNPIr
tloAJgjrAXoC1kMfqiQMRJCOZGvCUKF+FdcVSI4fgDDKr3bwOh2SYKgnxhayCWannzphvh5adZYC
/m5rPdClamTH/YTcSsaROFUekPNAtcfQ9zpYKn3SdTANZBdQAplOYIOFpp7+ncxQF4VUjIoinRqK
KiYpT1WtX/HeEqzjqgIfphzM5tQrBhU6MNH3eD8GGXQM+sf94oA0AqL1t2g5NptSBDeQ6+zWHPmz
PRXvshTcV2CYcEGGCpw1ecF57e2p8JezCXK8Luhl7SDYzMCBaYiiVRAM7q6MjYb7pPduKCM0Fdwd
CbuTWDydkZeBxW0llLcWwM50g4DqOkjCLlPEHxmx1KqRtPVHorAlnxotPhWpv0X+Pg8Cw3NkxRuO
RjLAwoLBkptUgEOJXgHnt0EyjnEFnRD1skilcjrM0abg6PIF1Hs5eFKTG1nh7XeI7JvE1DhACrF8
AbDLrzIvfZZxU6HVD3bipk1jD0wWdTbbXakYxtxAvij7Em8w8yde3wbcw5B7GRVjOx1EytAtMnQx
0m2wLd5QxeWOmAB2oN1ikeXRbWjgwSXEgE4L6YyfPS8I/ZHn7EDVHae8mybZPn+IGpxE1RYPGXbw
Vw3/aR23UbhwY8f03SJCgVMJsw68Ha+1xH8plTV6hj0blddGrjnXzNT5A1h2NhqeN9BMsbqTlmG/
Rko1LDPwOsciNBEpHRvIvhSApkftkbwisw4StBX3YRiZtAaZe0iLnqIca9CSHHkw4JHSfJVHZQoF
qy56qGRdg34HQKWax9FDCeJ+kLW462kE++y65j00DYPA2dam/epNsa2mqWT623wVQU4HDXYbC5o0
6B1oHFGpf0o7E5g7pVmf8E9pZ85y3YqaE3knVRknL6rjCI7Ab7546ddEw8hh7+f+LZh+a7irpafh
WMTOuC5sT3vUQvnHmRzZq214O/sQpyXQch/bZty1RcqP0eiCdEd9aYGDuJfVKB+sXvBj1ckMqob4
cjag++bYvbyz05c5+BU/JOACnfpysPVNZTtIEIHE5Di1ETtKJmwfkvB8RbbF8bchcgmsXtG8xc2L
yfZFBIXsDw5DrZ/hiesLl0PiSzOiCx3yMntE/6oDxOMvE52B181bg1M+25Skl0nGKmlBm2K7oED7
PTqOAHbP7G+LmcswXq6QO+XrFRwL2C3FGuetWRhlG5qxBNta/hAO+V7TwLKJ7qVkVedjshVQ+YSW
nMv2YtLrW11VerUo9456B4iBqvTiSdvet8g5QWahhm6riiBH3pp7Az1k8yS0F3d+C3EzaUzBLeRI
xUrLvOqLqFCOtFgeHfOgr56hRzbbGwmVIggSmZs6beovFd5VDaMs73kRgK0ol0AaK3uvpqMDKlym
15BcfQjt7gkiF6UP7b30YdCRbqEzsg3KJpWNzv534rQS6YVCB9f0OEbG2uMT6PbVHc3aTb0Un00W
yaPUgVkma5rlxnoccEepIg79ik03gQTbgwiPBoK8bdMmxo6ELiaH31pGqd+n+ZjexS37QWaKcmNX
3xWmKT+rKN1zdjwHHqbUzAe8axZHw8JNAPV464FsZRT5I5ocr9zi1kMCoWbfAep6RxE0wZRIdyoB
2AeyqQm9DfbWOQ/gsjAGiC/dgLU7egZcutkHfcM2kUp9ObBbwnpvL7EtelHxf7MPUwb12TpYRWPU
3abF4G5T1pebsojyT6As5DfQpfTWUSDyT0PUoGnZCZ2V5mGYTAGSEhXoMSnY4ODz6fPhlpxplUz3
KUjIQrw6DdDZ8vOwZI+sG+Lr4Ijhpk9tV0cazhaHCg/LbDUYYbA3+c6w2rb/QQ6tBN3VMWejOMzh
kO2D3gxEqICeqsHCMlXjrRmX3bPw7dEcnnWtFRCcGrMVDcOqUwyTGmRglReqpBXEFdDKQsN8hIJZ
aA0PqEx7V7ezz2TGXxcMRSFA7lXaYEkXKmg5hGBuyOsY8iUwpdimGfZ3y+MW2ZFMrmJkSKAF8O4x
TE/b5eEbjBvV1PsugHwRKbDAOUHmZX5W00SGHHQMMqSTCXZ37CGNYdurKlvejeI+noKt6KLwQqZO
d6F3HDU/yEemZdJi+32SGKf6aHTDD4r//50Ud0CLge0BH61rXeRJnfHiJSGgHlU78PqbbMKjluBt
86EIRPlYpME/hnrrqp0mXrl4mTyDTpDPQ/v3IXmXYGSs2vMyHFJ0nBlZWPuetg9M1Vk8cne6wyik
PuP+ryPuFMVqyOz6HpAQtrbyiF1dZsgtZKWbE4jg+sPQQizHc9z2gvwy9zUAJj5NNYQ0ZFk339w6
2rcG8LarEnBu8BNAKDTn36C8E322mcPWKcpt85K9pmgfneJ1yWECYKkbrNcl0VJ+CvHdjUU7fNZK
1oOaEWcSPXgr6BwMn4sW16SzQdn+GlfyCTSxHghL16PIoy1pgwVIq5xtBxQXNYiTNzRsugZC4VDk
JKWwyJvaS5Uz5/xmJ2kxGwkMPIzTBO+CZ7eAbPAKJ2aA588KUh3zyXvXf4jRAfg59FPMt2HHOz+a
nGAfe5787EDOuhvK6qk1yuScgSF6NULX4zOFxXGq7cERDJ1N01lVrPdukpQFuwjNij4ak81NPFT4
v66yqfN5mUH3g8ZSmB1oRUxzM0JUCLqg9rThurMDlulHYMlwT7z1AF2JC5292RcT2SfLmOOJ4p5M
lgKMjLDjqRruyU4mcv5X+4f18R1/93l+X58+p0eIjre1B2ZtPXS1bQ3NNvGF/HXoQWQrWXfpihS8
7/XgonRRJN8a7gTpBth25H+aDiQjasIcw6cEQi+JA1WYBHfpP5daLG/LzdMTUPraYw6FcKWGYJaW
+ha11doz3GxLNtJO6MB8ejtk+or3DLzYeJRyMzT2KI3qM25scDNzZbVud3bAMv8prvnrAzipXsNm
GJkK80TZncEaYn9Kf4VNYvxjtd/DaHoZhPgvtvHt5xM2xlBguojKgiY9r51r3MbmFWjPAf3D+KKX
+ikTYLagyNbk4sa2uQuuRIZNiYpvphhUh1EDrluKkZplr5oWaDqGGssco64A9mXr3RV0fw7PhmA6
gTbijqJp2dHDfYvPxSG9HQ+jA9SKGWj5TQYdzCe9QkkicILwTENQ/e2aXMQPGhTpHnLJfal6XNOM
M3Q9teWKhtNk8BuQMeuzNxsjAGHGorghLy0ZQXDjTEO1pMzAyUdLFqDXybpQnK0wAC2K5iFZEa0Z
5U3UoW1ywMQhB3eiXEoXVhM08eJwS0MjjYYj06FZ1NdR8RiibvRgZnMqhQKaGpTPy/S2rfW153Qb
Q3CoFIaJdx1rtKoxpRZaDT1oJxwBoHHXg/3hz4jBFcdmxKP+QwSQU0iLq5LHX9ZwsH/3x5hDHx7v
LDnbAImDlIrNTRwnRbvfJ9qWiPRn2+wHqT5I9usGLLBWoRk7qzZRlWBgNUUdrD45NETJZB4SwoYw
NdFgzaYFU/M2idA6FPVmohGFvk1kaEc4RSFaqRNWXrosPUJ+0HkANNh5cBh7QhtXcwZJrAPJ8trd
IL89bsgpHM07S6SshHKSqSiy29LJGFhpMTuNrWSDlvpmS9NdvTWwE22+zbPVJEhp7ADvj+/IpLs9
XqpA/LyjTzD2bneMoAe8Ii+twVCDK3TWX8k0VBo6iAYnvaGPAHXt+mAxWwcA5NcnAukPVL+0e7II
PYfq0/QtSOJ+Twm4FgS5u6nuqjmBN8Rc3OJBeyUnfclQjYXoexJd6QsWpQJtH79Pb/Oq8iObgb65
SN19jOcAsLvuXnh1/mixpHjM8Z7Ex3S8hDXHd9xiJoCDUXtDTiCkpxsOooQ1TXibjvtVDhJX6Wxc
u0xuOX8g0ATDQ8gHpHcC+w747tMaReVmGONvoMH9anfQ9wHRiLfPI6gxOllmvGAi+WmirDTXtxKA
Zgpf0xO2txQE39BqeYOyuKGgF+0VdWFrFVRNtnXBWjBABulzl8YcbKcZKhiZUpJSUi7KDmQte2f/
PR41wzPzmqjbo3V5BIQ1BVJBZf4+5AArJ67WPEZBY3G8SxY2lAl0BrBqFjHu4X1fgktjCK5Q8Qqu
toEqC16PvV0PGdsrOAKQ87fR+jW43okiWJAYd2P3dZKWlawzL7IVffjPwBnsZG0pduBGLUmxtAYt
adUNNPvUFeqeIXnbQb076NH0pnZ2uC/ZkPELxZ6GDdP9CKywn2LsPPDa8mcYPSp6CwraXi7+Glar
1QjI/Bam9jHzamSni2qd2S4XpdW6HozKfToAOAFhsp2Y0vQIXbDsmBuauZNAIVyioQSMvTTchy5A
6rpmVvmFxdGXOBqqn3UCvbvUGaMVHwGBbqLyZ+fVX6QWFV/yukggjZM6D5Lhx1xpUXaBQMXrVWpj
fH8V24yTDepgDeiPX2quv7LGQGl6OAKzRRwx78zQhpxpZf5mo0mKgsMNDUhseO4mQ+7tASIx5cFC
yQbCPJb5QLaw/SwGs78fDDwOPAuyw80ELqwlHtJXgDS2Ot5SG6O5zofnXkwQLS3NO0uO9oGrl1Ub
2I2tkcoEZWy8saLYPgLt+rtxFo8nI1eRycY8jK3r/ihT/aSD5WQ5cWxjtni/Tn6LKRNPPsWifqF3
ZHpbphdl2UNsvg30PdkHz71E3AX2IZu+dCFkB5b0LqWBld1kEDs37XBLnQdyeKpCKFVAKsLwY9QZ
ITmXTLc8aPU1BVjeUypqcx0VaFZv2jBbt5MebqfYMm81IG7ng+Gx6OS15qbPA6S3yEEhA+SW1gV+
ZFuy9ej/83UrDiFM17WXfgBdiLDScVsWLf5+dakhAdnKA14a5Wew5zqQqLS0Q6eGjG1rb3SeK5DX
HC0X6n2R0o428slZdy0o/CdHK8CEVf2sJNde1ImbVq8nBvhx0xaCIJaB6mJhZMZT7QrhR11rXgYD
2gJpE+cHFAzA6BBM3qZiUEVIjKBYZxXId0IlT1eos84F2htAHox1A0W/ZNSNzb/HUCAdkgRsJ5GK
Xhajsyj/WhTCw3aLn2jL2ZfRdMe06UQyZGnC5J3y0Q6TfA3Dt0VtTt98/2ke+FDAcj+aLw1kGVYg
PooeIh64W+kCYzOAxvDMEi/edHVrPJVa9zUvR6iZx+DBw1vdd9A989WoJmns1ySAb8czGnoSMGtq
+tM0jvMkyKrOk5oSCS3ATbSgT49xbWnrbBqSNXJO6TEMRpC0k0cEiXw9JdeU6kigWPl04CMKaIVq
qyw1NILHBoTXoQUWn7wADBpa3jb3mplU67JqoxeZDxfHQq/Xqh++9q0rfqJl6p/ItdwnJ+PgYXZH
85I6egrdpzY64C9bnVPJ2aY1XeeBJe1zHIS7SdWP6DCU0gO2JkLfOI0zjnJxao0HgypQ72Le3JEb
yQONhA7FeSG9aUeQoHKETnnfIKM3I4QUfAiULH+3tTYYKEiUmoIpbnybS6gjWo/i/nU9q8E7upuK
E/g30J6iO5q/ZFh6U38ESzowNypJU5gABZaWDaoyhY5WB5oUQNtps9imxLs1tJca2+5D7HoVdsm6
NuJvGPrzcBxy+yKHPEHnbuwhXQDipFgdyAEmu2DFrSLavYvG27LfyKw/L8GWo4i90+rhXRiE3OPN
aOUNuMCfQRDjnduysvhKIB+w93jwXDEW3MoW+xYf8PutzcEzNoeg52paJXGg4e4icx94IogaLPen
kWUVyKw3dGMSZDdlZ94Wmcj9QQWTJ8hQgVvpLQCCSTsHf7j50eo54wbIFtGWrtgObUWPGLICfZl0
qhPx4eIi42AkJlB9wGaoKaSB9y4u6o0y8inQig20B/HK4XtmDrNtXoHL6qaBTJsZrfIqh9yEYZh3
cTrVN1Yssn3BLXmZIAQJjbik/jJC7tHR/oe1L1uOlGe2fSIimIfbmmdXeWz7hmj3wCwQIAQ8/VlK
/Bl//fd/duyIfUOgVEpU2QVImSvXirRfvuQ7tzS9t9Yr+iUNKtyU72RugHkkEMOdhSmnQYXunumJ
YLN2hxiROw0KgWu7BumwNqHQtyhUpYKrKhXoUPV8iaBVcLZsaQBXo7b24NqIQX+F0gMQMn74YdcE
5pKm4sCbI+Sz+Bysl4ncQh8N8sZI59wBM9zfFZnkZ9OFQn1jFi7Ed0CBoif1cCgD/UYtV5noDLwl
+U64qjxBDaVJqINpUbbRK8DvvLBmH7MEed6uTIFIamL4YbJmNjaafWaCkHC+FHJL+DRA0Oxotn5I
d2GaNpcGpApr35fJmu6oUt1WesIeoORmnqhVh0F7ZlyA9w99dAi4LtcuEBfrtAw+bKhcvYWl5k/3
Iqpq2bkarTvyp1sR5PHNOoolX88TybC5WpAtPtM8CA6DfmPwUgSZQKlSKf4rI0t+NzL1rk4H8e4m
BGs92RvX8ZZGbZjHOmL9k5nG23bwjddcGlCyZvWwJbcMKfTcwMa+Hjvz8N+mHU0N/JYSNFw0bRFK
drAIFlhrwtqhajBcF87YboiFjJopYutfmrFqEmWZXvNwPfeGEkEJnf2O8Fp46qApdGgyfEtq2jGi
5aXroxBB9aaO4oiMK+ASVVNPgT1sFE0/NZEySM5Z1WZTMxqkfo4q7dc0EzIelzRi36kVNY5z6Vr9
2RvH8allTXunQUeM+mLDiq91Hlyorwdy8VoPFjgDcEUwavAbFli7EAQrT4k2asAUDRvqKzrTuHdB
GEjjhCPqh6FNltRXjVHy6Ba/K/zytjIF1l2ErHuQBctAy5V3R1eROwE2bO1S066gpQO+qMkF1TTc
cpwbtVKWm8AAJsaGmp0BDDfLggu1aBDDAn2BAEF3pCZN6fni5mXp46BoT/Kuzu41FbVlVWxvscDo
IHcTV/setfsXckFSJr5Ag2I/D2iLRt+iEAAICjUJHUSRNNMkUcG7vQXo8gIMEwFS2ZW7SHkANHNl
29rC1JwYIltNsLLFGF6rvAyvqJbMdwnkjRY6+XATZXasEhfqpQM5DwcWRO51cspqPFxq/AamebMA
TEm6k0W7edB8LaYuY6SgsA0y5qxQcAUMSRDp5tHBH+dzLVDIBGhtan95+/fJkK+FhyB41erbVOTd
zkW10EMUOz/jdCx+MD1A5sArnwrQpf3NIau9p2Aoq8kBL95uVw3YdKkZcmyW7j3wyCwSF5r2zIiq
s5dr1ovZbMawSF4q3vNLn0TAaSuzYDLeZgCOb5CMsl7mQR9NrNZTRLLGsTxOb8beDHCPJHGJ8j7I
I305iBCAt7gboPKLjlq9W+kMMu/eBRuexOqDFVkC08Q6JyvLbZgzqOE5dgBZ17xZO42ZPjUFloJJ
G7U/S8SqNNO2fzdIY1XekL46LYIaOfDZ2GkLbA+x/D4YVY1iOzU8hNjNNHz09foJKY9uneZY7dcK
C+EqfERT23hdeuJCLU8Hm8LYZs3SGAzgO1Sv8OVHbxShXJ47JRBTaujn+MDv2UYPwGCagMIasQAU
wneqRiW3QKuCG+QBeXsfXFHYC3Seqb8J+Uj9IbjdVqYVjEcamKuBLRW3jP0jz5Ph4KmyCt767OKo
M2pGboj7NOxOxgitbbBwgJ+Rl/JEbuQxalG5bQXIYvcAH4ml7xQcGc9Bm2oDwjwtF4mhy6vR+dUF
2BcNaFakTl1Zlfh9Vkqc9J8RVpQFNxACgsM8t394jd8c6eUk6iS4QAZt28Z40y9rM+o2YNKrV/NS
Tw1wZd4eySRB07fRfQsgaYRHm9Tt38K82oN4R/tlOMYJwqXjawNmgaWHev878GZpO0fo3Q7lpUBt
qkGeg7rFVOf7sY/LuzG02SIbWHzOVVVqlgAeLSEJNLU+7U7jsGZVyOLALHApziQzgIVC10cTHthV
dXagjhw/r3WZ28jxmyGUXIU+nDkY0l7E70oa4iUy+wgcuWBFC3hgvTTg/9qkhuw35ATW1o8xpsvt
F+OHHeU7yVlyE9yKH8zCAjA+10FfVafJQ96U9QlPnFfqHOO4OoOi+sx6Nz9ZQ5avoIwLgUXVDATe
gAs6pUOopXiEqZ6hz9DjQbhTCfW4azJ2zjsgcfnNHjx+yYEfXbRdoH+L615bldxke2pmyFhAHVM+
ZYbaggFnu4jBDPMtTHkPbIXu773YT4+oOnWXWA4tRNY0z2MRxWddGwIQ6AIGACHZdqWVfnQoVVO5
NcpNj3h8RrwSmmhRjWQYUFgrUNnEB2p+uhlqNoDFwI1GoIKxfkdlBxi2qvJ74CKmriLmqV5LIK2E
f+kDVp5QEeeuPj2QkkAJQCrl0lUeYQtKefKAJlH5PeIfc5CHBsU5cBGBIxkPJP2+RTJtPXLUgPQl
N+5RSm/c502wqRGlvCOPIkktIA6CfoHoFHh2vdQdF3jaDHtyti0UZjdDDcwVhtKIWs2JcGS9tks5
FsvK1TZ957ya0NTaZ6BjWrSKGcYZw+pITYjUWE+OaD6aUT8kmwSlyqueN+6uYhAMo726i2+9a0qZ
rGgjT73UpN367Gy3MjwiqJMuKKvV2i2oglPWbZLa1wBSLsShsS3/qAO1NWXHshCUXD0yrDSA7JQ6
q4c+2Q7AAE0zzQP+nBORIqgSrrIYyx4zB9AtLrrsGmR4o/Wjd+MhgwkYgmNv+m+zqUtdSCLYhVxG
bS7SpRcXzSrV2mwztatoVJzlibWf2kaIly8v2YWmKAs3uw69wP5QDQbebpo/R4ktSOr6Q54ci0hm
J6x2Pg6jnwLs82c7LqvuWNRHstOINgws0KjqRDVjXTwFNh+7EILBHmoprVAzF2RzVAf+/eWSARS1
nmlA6AxhdKRRgbSLk+JhdAbnsW8AkxmSO9FoziNZLG3cgz5CXBtl6iydL9JKeEfyYMhIrOoGSmi1
VrtYUaFUsuHgkKKhMaRkDyjGChbUREmscfkfruRZXFwTQFxqZOEDkTuolB55cWzVIekttMUQF8AM
jcWRzqi7tEUPcmKrB2/j55iI3KmfPKuxAp/Pn6fUr9UdX0NKK9naeZStSDd8X6jqsAq/k5VZ6/Is
AMA/O3merXLdtI69W/5qwkycDCk+DlFqixPZXB/8eo6dH6lzVB4CbA2Io326UE+PCjpQOoNXrdBu
c5pq7Lz4qA/8tfmsLLeRZiATpanooLWgqFRe1CJXGjjG7TRwymj9M9c8/b/nIvvnFee5zH+uSDOb
jFlH1GLj8YmHEc9QeUsIXv+zie2O+ZS2eKzMvVhOfG1SLxLicW7WZ9vR5Lk3m3CPV9uhNVMgdsg2
nfoAqOxTwziQjQ7MrVDPrA4oMwBJ6UvcYgcB3q7GG540wO/9VHupWl6+M8t/8fFDeAcV9HQCPOl0
8q8uPey9Z0hlHFQ3UyP/hyn+z30gAYYqL/B3rx3hOCfeu/aCiB6KOI83NXRqJ3YIy4OyS1XpzqXF
V342/cdkNK2Xvw0KfbOe2CH+c1CfVtZLZNnJSTIUX4pC6690aBMvh1bmcraMCMRd3UQtyLNYib7q
is2SVcbWSLBHdaUxfBmai6UW8jKcpuwMcHXovQpKqCuomN6Vh7GxzUIQwZLNRoZyUbceAzUoq9Yd
aur3odfkz4M2bhk3AWpVdt3Kgtkuo/LD7oGxbc+Br3t2SuwhP+2z/7/tJUf9GmWvpsSXyl6B8hKa
zMOULOOgrT2JoH6c82d5Z/Jt5/j9cs6fSaQwEYVN/M2cFBN29JpHdn8k02SPl2WIijLKuY1amJ1i
q3qcLy3wwNlyHg/LeZo67L5OTR2DkU9T00Q6qJyvwjWXo4EKwcYdERjMAUm55JXrLrW6KVAH0IeX
qQdPqGGPupanQtnIrzZDKCgCQbKlGaaxNMHnLBLsPihoUpN+HrA8nWaaTfOcPMm2eN94R+oEDuw+
dXJx6lDGv+oLDytutZCZVh548VWDjdSsMvngmd6V+QCqLtWk5YrDIuTaZJgdyeb6IDgAKPyOOic3
Na+LVPhmtjHz9zytNvhfp6VBgYZgViqbDPsoLINo2g6M1tRJh/Zz2rDBVmGosKrqW83ZVy1WdrSe
8SPgIKhJ6xlqun4nUYiE1MTcpF7UsuF+yU5+hF1PhwribdiP34MWW6LI07sTCMWxxqO2p4x0Rock
ZJCIzeotDQ3Bso7XhhpC7XmGsATBv9XV93/Yp5m/XGTIg2Th+UxuEOLo9r0XPZh2p795EGINQif5
UYi0W9Z96l8g+NueQOOBcsKhDL4b/EwODlSJl6UHTnneV9WZQUdkRR3u1oLG1DuUnfnK5TI5B3FU
XOIR2AOktpIfrvnYVcb43UJR+go6tkwtm8MtUsSIPTQQ7sQ7d3grdLtZJJkVXRlz7Qt1YAuA2grV
oaHEbuqoNPAvhybqKHp+8IwY1IqOgkD1jbwnm2wdoOyGbrjniAxurEiTd2Eem3dGrd8atahNkUqi
lmy1eKOBMR+KwBB5jDzPPCCqsqeilrnQhZpQd3YOID+fOsmf7HQYkFo6OIm7+9OupgU7tHYojXb3
xV/Z6QLZqMVHFORMnX8MR/Uu8se6nD7eXG9DboBEsuNY5dt5WhOY+nPqyyXXmv7sukjo9MDk33Uh
XtcoNEvumywA7LeEYkNfB2xp2Eb14jU1yvhknb/5PlAAUrIfQQbyJOaK38JmqywrPOiH3iMZlGKX
kjfLKrDC30idAcadZ+998hM1evzJFmJYx3g0nrjOyqOB7Opm9G0sKkE+sIgKv/1hmdFSG/PiNzi4
n4Uz2C+B1iO4j8j7xdV0fV/aKN33sCe7pczvlrLVjbfB7vbSNfLfujcexBDwN4A2IdAF9kNPNItY
duODbrJ0G9o8O3Cvye5sP45WRtDJNyDpt0OV5b/0If4m8nR47mQ/YPdpsFNgCPuEO7tce51XvngC
4UDlarXjPvH8+MjrxFlWUSpAge00x8Q3xoe2MR7A0+G8QaMZak6h3Z6gH1bdg6btnez4MojKdFye
GWjrbnUTA0id+CstQHEdCDCji1aw5MyNGJt9y+rea2ftpgn7AXANZLKUg9m4wxY1lPE6NTN2RfEL
u5YhCrwQcKgQr3eKqwHtNX9RFfjEY35HJtRwachMy8CKF71W7iKtTTdSgT7wr9Zupp8nC4SN5cFS
772pI0S1wBiWV2rFblieCzM+z4PyEm/9IU5A4vk5EUPCeIWbKd1oBBHBgvpjYvLxYqNZFH79g8je
RsXHWWViOLbFgjmK8m0ifpuO5EOHL+2qj8ZjA6yrMPwDJGwWjgsWjzK3LhNmYYQ0BoID6YYwDhEz
mzMKNJ6pk0xubJxNq/vwb4BwR5osco5a7TtLoqOwy/pbmdjGvYmg2ekv9o6zr/bUbL85efPhzwEA
WhJ7BX4334IwNe/7CNVUUySLhV3zwe+KJMjJc8ENSpgEKlUrwL/Q1i24J0L7ij9M+dRBkmnXooR7
0w6W8W3EgzcSXvyOVxjoU5pMOw3CGe+gUu2DKAMFyWokcrrlU69GNiUCQ5FbTSPJwQlRBEYjLSAq
7kQK0XHvn5F0Td0DRJFGOrGvf2sAPiIHrPRQexGti6i274EQTzf4ZwQnmSXgG4Z49c5qrAp5gdiC
WrjQoUdtgV7VMrMfkC7aDJU3RqhJjNfg6DJ+pDYqC4GYTZ+dUZerwJTmXSkjbduNXXtweTuckGeH
+LhX8nuOxzzK8zr2imXEY5gB3LuI70dRgzGs8iqlKmK/NprOln/7bKOw/uOzRZX+5bMlmgaRXVX7
RaVbcd8Uy8aK28NUnKWaQM23Byr7akztHnUkzb6SWSYXiKyCQo7CdX7t8bWVgDFgMrpI2679PtYW
SGMz7Fpbb9NDzGwZ9yH+6mRsygTv6Mg5jUrFq1cHJnRv00QQO/eqfmv1HjtogIScpSv6M53RQaQl
GMpC113NHZyH70mjh4ui9vqNlUbW3veq+N4fVEnbAKpfIE9OKPGsXshjsC0T+U3rCdU/cgk99ujQ
41FizWn9LzH+6ZScRjhRCsBLE2cj+xjbfrDRDQjuOp6PGpQwX3MFK26spl0YLZCBHWBBj64DiLSd
jd/ILdRBc+pUFSJwHfYaSdK2l1a5dRFq+dTwv7n1uPO3DFBEyFh54qkuii1KuZHXw523MZ143Baq
KfNqmUI35CVjXD9kpgvZcW3UX3Wn/zWkgX9Form/A5s2KtaVv2UE7rIRHjJXatpCsC35D6n3MW2J
uPFuLFDZDmptMOxufGDGlsguJnva2lKz0tN0P218VS8qNpIvTcQyk33KdWSiOapLfQKuRonTLQyj
c9YBC/STQ2hXvCQ6d4PyjOvHFaFOc4xaxGny0WxPKDIBvUQBouoTBDpDcxNVKCovvV5uqJ8Ompd8
T93K3PbMFKhhwSFhUXcuG16ilD93wCDju/2CjEnZfPhYrhDLqmmQ/VXe1CG8qAf/JZQWsgrJW2it
i7OQIcCE0JdatiUkGmUGND9S9zjFyqvdgPGtXfgITfYLMtaqh858IGX2JffuZntlmKD+mHqFtTIq
AA17rAwcvMaPDd1ouIXic5vZuOfoNPYfKitPoXCGuDkdkKPKJUK6/7Rb8Asx8PqT5ctIao9ZYkCz
fElzzWMgJIRQvDqYhWet7T538wvowdqNDi7wS2WE1lkXT4aCe9GBzHQ2xtJauunA1glWKh72IKF/
GqNiSS4Z2YaA1dDvie31PEOd6E/YncSg6fMFW2hQJTsE6kBnUea0DEwKLozYzwVrsrZjbQO+q7wc
z4bSeTPsyIdMtlP+M5qmnNvkQ82yLBx7Ofe4hleuDBeCkrVEwkiy5OOQIhpZo14e7bz3OQiHol+T
Lacecndqr9x0hfabIpBfgpRZkkDlJwZ5egs0+wl7x6/RzD+CmzTYd6InLdGegYK2zqYGfkBpxQOU
4of0zIecgXtJaDcUoZlL3sYmYjx5tABjJPvZR9kaIEUG7EcC4RonjH+JlL+Xkdt+qwfk7TU31u+x
4PHBPdno+D+W2R4vrQ4sODWq+b1s7eLlivvBYfhbpHI4TaeaJbSDUWNNxTKOSiLVQwdXApk1gBav
x26wTUwU7YEO4xXAyxvEOusHf6yCE4oF6yXZNQHyxbKO+V0WWuM1cHqsX9SAGFwByBiVztFGffGj
X0JOV+rsKSrHetGDke9Eh0FqxUlXh9lGTSFFs3Ryc1OOAIRL1pwbNyqfAqBg7xs/XOpmHQPXsqpd
lj85fVs+IfIKeGMl7skxKvMLUFL+HbXqtP7ZMz5Mk0CvDrSqeYz7UM1Zqg0tHkRyT818dMYVsED2
lpqtXyE9iAD3hppDEjbYjdX+ylIXBVdoskd2w1pSLzLx2oGXoLegXt/tknPbYoVKvXpv1ncIGdyo
E0vXZFE5g74rNM0awbac1SjIqA8tFgcIJRVZeMZvKzzTmSarb+DLljvTKJ1xYfKwQwB+ABO8UWBj
WECZWZ3RIYIqwCFMcJibf/Obh9EIcqFhc/N/P9V8yT+m+uMTzNf4w486vEaKfWc8hDFEljWohJQL
Op0PIP5wVqVV9QsIJeTHucNLQEnPy+KfIdSeu30149yksz8vkLfISBoeWA7//9PE/POD0VXok0zG
+apkdGtulwvXNm6jSLB3Ux9iHkLNyYVOaUhVpS9Q3uR7zUrKawtpSAepoBNTjJ10qAYHKBAtrJaD
aX3YJJ2l2UaDqNF5UHcAsNGi2dQiQ63E51gaUaZAy/WeeZ7to47a7THHk4iuOncMoNeRrswuzI+x
Mhdx566zKgmW0xU/J0aUCoXb4PCWdO1cMOySuZGupqlocCxec0/Gd9NUuTCqdZxofHIJtOBigYRo
C4YJcXCFLg7TmZd3H2d/sZFL79tejhsb4+jAPs9mm6ummWeljtnGwRK6TG3c8aB3C+6rzgM3VQwm
dWqGThbcCxMS2jIz72LlwSGvtotbp1tSJ7f94L5EvKXgUj9Pg6SAUiCKeBD5AkSUiYbd+ZZ1AU0K
/1mNzkVz9eqnLbxL7OGEweKHaXPykhzcTIEe7r26fyJAOsHQI4VFRyRgss8m8iB7wcc7VJkv9AEb
gtxJryDQs29pknoXPJDW1KKDNoLNObfan90QZcj0tUDkVQFvlr4bgsXAK6JjndtqP8/d1/bzLEuN
DxuddbntvsbxkC/0svBep95oqxvBQyZEdnMcJ7uB99o9Ne14JBPEIbJbCyD+XYhnGVTz+mhJbl13
i0HGdCUvOrR1s8usUp6p1SdpdqtZ+VJ6DEwaamYy9Q04K1zNjPazrSuteumnerYlF+rIRYGiixJF
PGSjOWMOOdGotbPVfNXIE9Y268FAPc8XWbm594weeC3DxwdOy9E/2m57o2H0lYCL4FAqrb7MbnDQ
8KbTR5i/QoYdpQT712U2sbC+9oEXn+ZPJrwwWRigSURNKv5g5Nu4dbjQNNf78q24GQJGaoKuilzo
EIzgAGmMxpi+FU3qdQFE94pCLOfL6i3zdxoHbn3+pl3daQfdl9/mPxwCpOD9F/l+/nQ9c4K7Mnql
uab/YdBXKuo63E3NsbIPYNiQqphG7j0TIglaWfTf06Z9NPMie0wh2XjwdB0IXWWHnp2lle1lxDoc
4E+/2bSgMtr7RWU/CRDdkZPumsaydfX6nFiOttKcslgICPA9dL3xLNuBnaVquVUwboAVAXMyD4yH
2u3rqw/Sq9bPjAcydQaovaIiSo5k67uo2hVJqS+nAY4ZPfTGJhTCABMnIHpYV3fpniYHJ252QFTE
WFCTBgT4sWiu0d/I1I0IJeZ9V29pclSbFKfUYr+okz6ulhhHpHCju+nqrSWBNkvcNU3me5m86HZ1
IX86BGn6vcw840StHsvDbeiZHehE8IVGrY9uQKqsqJNMJSQyF3Yd9gdqZmNl7bwEwTpyoY8gURmn
jw9k0DxovAR81Hf0AUDroR8i0WMriT2VTF70xOpuo+2JazXKn6EMgm+Qdh/WUAQcdlGPZiy0FUi3
gNFMg+BU1QUU+FBB/Q08hTYocYv2WHUJoGvmbTJ3UOATnIMvBDGa5ceOGxRquwmnN2PzM6Q+jh2r
Fl+AelbaQEzcsO41fOwqCl8ofx3p7F00onyskGTbiQYSP4jSBo/KgVLbWAO+282bhiDne+oAAJlJ
+3dm5XdtPpivIm0H6IGa7OZaSbf1udkfQu5miFNkOlgD7f4xG6CMyyDQ+UMNh0ap/TvBcK9AMBg/
0XATWjl+GrmOkgRVR574GpgtjAzFZ3ncP0OjAlzOsM9uUlWf54GHNCICapObi9p7ckN1xMdsg3Kb
Z0vSHyERHUDyeADNN8o7tEUx/Cy8GOjSwHyB7DAHKNEodk3fZs+8s09eZcTvqOfJlxXg0Rfhmfq5
NAak1qwhef8cKXOIUdDI0o0A27YsfaWlKRJEEcuf6YxFbjadyb/Y/uYX6YaO52aVf8mzaa41HMEM
tvuS1ZtybM7woDmju6f02tTrIUu2djSOMpPPHB050yw5b3Zk79N8wUYkdi9VV1VbF/QDL2ZRTXxW
bu4b68zy6z1QSBDnzcuJzwpradjTFgTaZqA9K38fcTJUqQGm4AwleJTNSpprhZ1fxm4AHmweZ/+l
LZepWISJCI9BBtkRQGWy8lKMDhIuhlxRB/KE5SWBhqC1Ssd+BQxVeJzdwsGJN0OUe8veRjWnBFDj
KIque4ylydZgKes3U3MEEZvt1vhIptc9CmmMIHDNT9RJB+mBMAxFXTdq0Wx9ZnzMZhvyY7bI0qJN
J1iLiJdvZgvizIL80En6Rn2hVqPnzS4NinpJTTogyAtizqi52DwAYFN5NCAQW9pKSoRsf5lj8lAD
/j3H365icWi/Vh24J+PBrh60zDgSN0MIddJdhlqrda9uCmj0JSoWLe84RLsfbDkedYi/rvFw9I5x
E8XL1h/tU5OV1rMOuvSJtk6w8gAWymoVATX3jdzCnNsnQ4+2vll2KKp33+mOaRoIV3DELG6trrfH
Nur8lR5lybsoziW3grcuA+3q2I7JQS9y9qAGUn+dldDQMQEXspLM3Wc55nEb0/0ZIeATx618R7ZU
Ljs7iK+ZbxgQcx3BMmqVI0SUsw9fB4osAnKMbGUgedqBoRfcH7a+6unMwlZVMuEjXICzqVedWfF3
p+2h4u6jTEgdQIopom0DQO/WaW0kZQWeRC2WEeD398ZtgOfMjXtIrSu+tOmfEbfDqnERdKX/ZR53
6Q3KckqD6+oEuvOWg2sXYoryzRx7fSmyVEJLL5K71u20nY5M551ESfgSebnxlff9iTi0Awb2zqSU
bzrPIQeJ+gtNpsUjQ+k9SrdxFtUVZEPxSH7UUvFhm3vpjOl6s5asBjOQjQclSjSKA33k0M3zk8vr
79MnVl/FrUD2RR5FLHZQLEifgqI6laUWPKYgfDrgiaLuQjm8KXuu421hxrF9cD1QpfzbPiKRsSiN
hu/w+OvPWPD359FxJfSh7XKbmVWy4HqfDgvq8eJkXLTcibelHKBrpkEHwQ9UUEs1Z5uX5cMO2Lb6
1qlDA2J9ZC9goyZ1zLay8ZoND81uSSg3wrthD3zzbDfcE75ttmteOm51YIcXOdG0zspWgVXfkFtr
1kzg6RFphnnHMkdbJ+oscoePM7L9rRfAUtDnACu5TfHrOfhIHWya0aue6pr9tBBl/JnwZoNAnHwz
ijBbAT81XITvI7JnlM2G5Z67NNmoLUK/ME4+MSJQoJjaDiJyWOdEBzLRwVNRZDpDmgJartUIIVqA
VzepJ1CtrAruCMRFNhAAQP/Gcs8I5JSXQD1+mTBfzbHVd6nt4JFcaX22t3UNbwmeQQO9ayIbYjpG
+jPEXeGbrvO9CuJ0ZThOcQky3T/GY9mse8EEar1RLw41z592U/weyq599OOk3YZhWeyjwoFSmpqM
PEYLiutJ43xHaD9dhd7IVp7uDztQCBJGnQ4BY3wdeo65pqZE8d69++FgW87WLQrAxYf2YWQhSvuz
pNgjp4ECQyg83KAM8mHj3lkL0z2L3fXfNCtCC69a1TmqVLzHYn0FyKLUHhBdw19BJlG1otr/DKmr
HXK9Jl5hUHkCkWJ9ixGMmWzUpA6g29udtdQ8ECB0dmc+oQy8O9hmpbipfYQPa0hDzE0XBIr4u1rn
1IqAkPbdYJkphnFItT67TR09eE6bn7ohC5fE6O3+YxellZ9KS8kzIQK/BpdvDlHCaoHb1ngH34YA
5t/Mr55wB3C94B+RO0n3oPs1CIfUo3aIP3y7GIzGlini+9gAebUIkcjC3nB8s3Uo8/RieIFczIed
gBjgyJzs5D+yNFxH2ogag7bNdrZM4g2SHMjr+SOei8iVg90GRSFZnu+MrGi/kUfcJvY2hTjfAout
YjlRz7ea3m//2ibieeTLUCXj+MHOdEENF7sN1M/oTyrqr03qRcRf7unvzxP5H71/jJ2dOzUV9zWx
HaPxIAckXSGFzo89IgAbVhvWAwMkDDLHbPxZhndVL8Nf1sh/W47vP4ncwM4y6sMTUOD1NEYUlbZm
AyqV6H7TB7veplpcIvak1kBCLXikOuTBaC11/ftcMz3XVVcgk9gXHOI+NiqvpVs0ECgexEcl9uwH
TQaszbviydYbHb9TWYObprA2uQNwcZLx6owieLYG7Ik/157xg0obNfcHHlvZz3mMnozxSgudV+Hi
n0lVa0AY883cDJqebyCPHG9yL4pOzoDSK6d/IfR7WXaQpovD4eLbvjyZAhuZhIfG9yabHKz+Qe+N
BbIFHAgR3BIlVpgIC9vViWRoCtV0VJN6rQ61ndSLvaL5RL1/G5u5MTIXBQOBqsYuWCZgXQkBWpP3
/pELHUtNZZe1C8KAoX3lwi+t3yLz/Hvo0a7AcBsVtzhSBQwiOYGp27F/MNQQr0CrYd9pFVT/Bs3L
nqK8rNcm+HbOKPnKD26VuduxKq2rlVbOsnPc+LUz2X2Rl/ZvFPYD3xiInzH/Z7gXC8A3uswEkT/e
FeBHCBCKCYqT03Yh0AP9M93+ZDdt5m69qp7Uh4LBLK6o7T4yBmGkWZCoqOJ264gYZLgjBInmDqOy
IfihXcFgAyaqCqh9BFcW3EnkkZrtUH40qfQQb4evvcO/m9Sb6igP+69jyxEYHc6KFahtT07jsX2g
FlhAI0KRzedFfKY2HZRLWI5sn2ZecjKw+CQ+g1TIX6FTxldX9va9PmYXIkOwmLS2gI2mG/IaivEX
qvSiK9a2kxeZzcGCV5/DS61cP+cCf8XkxZrK3Qi/sdaIUAIg3Nf6S2KBGw73dXhjcQM+bjz8z6iR
QQ4q7GIEXaR1HgEVhzhiY923ZdMuS4P139LA+t4FXvbL5C2GqzyUk3NslfTspxtAaLWPHB2CbBHu
6agBN4ockCbpjOQcGtr3XAvtaUHZZUZxKtP4Oy3TaIPgo8p14VtddqDFWmD/P8a+a0luXNvyV26c
52EMABIkODF3HjKZ3pSvUumFIdOi955fPwub1adKUo/OdHQwCMtUFpME9l4G9yDI8OWG1LxI16sb
/fRi1HhVaOUvqm/HDtQOXW8Nav3eleph05nixeBWKwj2zjuQZrIXB/biOVfh18wHDdqBFts1TsPh
qkCgBtSgDb/GsAaQDNobwon83c8jEx7Nt3lmvuRY2VwgwZRfsOrNL9iBxHs5Gs/KjKKTGUfbQGTV
Q5rG/a2dOAC0DHAGHRFzWdc+Y3tqNXrZnoNAfV5a2WR/b0D+OGFxhF2LbRmwvESEjPrSAcJ1Wznk
xg2Vosq1vX/91//8P//72/i/gr+KW8BIgyL/r7zLbosob5v//pfN/vVf5VJ9+P7f/7JcZSopLWhY
SBfqI7at0P7tyz2S4OjN/0fYQm8MbkTiwWqK5qEVHgwIsu9x7gfgpgUVQreutTddraoAJv19m0yg
4Xad8x2pc6TP82+94S372GAIkxMYK7uEVliDlP0eUDOZXu05zHaKdOVgl2qtwqmKdovLYBK1P5XB
I76GAMK8LzPiRMYesjEZDEKgTESHIPE/1lHnKks9hnv8CHtioGf1QebZeDH1YYzbelvgoQdFpr9b
07r7BDH9bC97hhW7zOwaeCTVL11oLHWmCeCmwFZ//uot8ftXb9uWjTtLSuSgbevnrx7yeIUxNI79
0A7RtEcSOABqis+bzDKq1zpB0kQvJ4YZPOhKWfUt9bDBeQJVmwEm9s+96tw3jlmoPswzMC2zYY4d
zIqNo5RN+JpGtfBiMxkuDiwxT1UJnYwJuannGaLP+Hrt77or9KeB8dZdmQ+nkSCdzvQz4/V004Wx
ebQsgWcuKA3Of7gvXfPXL8diiPri27EADbGlLX/+cgaVVArQ+fxhWaTbpQQvv7CekaEo7uAo29+B
qv9Ej8OoyY0tPfKoqHsBrpXfTSW8ikXofkEMuNvYMsuhmoYHU5g3MGuQsv0kuvri6DUiXor3ecyK
F2mUsAwqB3SdCuvUOLehUdS3ANpvkbCXD4VW06+gbQu5g8Q/UR0kw5JdW0L/kVppQB2NW6l1+RE1
g2ttHVng7ZnZGsGp+DA7OVT7/RyUx9GHZoY5JPW68cEiDNsHeNfLh1/6Wvy2scVBwbnjl6U9OcyJ
TrpH3Uj2c3MfgJ00IOiB5S87cyv6qx7c7LHVB0QKy1rGEABDIYvsftWDenjM3DJ/FB2vtwafiw21
0uhhSJfRBcR7b5Z4o1UKthFWm3wQl+9bRz+Vebulhkqw8D/cEZb70x0hGVMc/0s4ZjugITum/jl9
eFLhySImSMkEDxKvKNjHsfE6cMgrE88wqp6524gvtAizjH48B9Ifr0boYolm1LCCjJMLucouLrFk
HrvYw9Jp7ZZluWq121sEECC8d6oY5jJJdaJB1EDF/2fdMlnAEn/XNAoom8lU6d4ZZn5iluInOrPG
xKxWeTQBbYVEEdtbKj68N//WZ6mw6m73H549Pz/29ZcJASjbYrZyBYToXPvnLzMJa8bTjPn3zthM
SMVm7oqDv3ArIsMF6Dvjmz5189eCyQ2tdalHXYdg6Q3WAIVbCM8ijVgqcI/7ct8gz6Cfs7V+un44
gGR06TuYt6EDVcPjA0EnHiKcFsz5uk445F0Fy+64m0QrCrZQA8uMtwZkZyJECSDrblhdvo7LElo2
vpve2cC5/PlbcZ3fbjHTcph0uIDkLrPMX74VrKisIG9T+57BLvdiasMMSJskgLBpl1vSRA3sOPbG
8i6y59T7IL1cwNCA5JKpDvp5IMYqSMmTtLLvTMDBjXbrNXVsQIs7a9YEBSwk5DlghRycpEYMxsHO
6Urn5b1XYwOd5jBYNw46NFT6MUQxIiPYU7HTdYMCQymczN/qqF+pQ01LZ92P6qZGYaltGa+1lvde
OcFsPeAxDF8REcRQ6rKrA7VEFTy2/Bo2XNT6obdrNQ0Mci33HHZC3wLTZ9xO5TYWzbzPJYAqup4V
o41nBIKKUE3Bjh+C/QpgfKlWfeOOD0ITSEoQkZG6xU5Jl3TbMMFBKW0RloNFWBjkkHceuH+AuXd5
7doIMvNz659U5nxK8669p6oCry4vRQ5jS0Vq4CkoVIx/+fM9IuRvPx0Xfhsuh7mAKy3swnX7h+fQ
5DK87iazug9DrqPO+Uvc1NHXfADo0B9tdovMTwR4HgDA0NcLv5ZQxEB+338tkVbawjcVKhmOHT3+
PNKte4YNzHR2MyMCxxVaLPYQ14hJQa6WiiqaN2HZzQ996EBVJMi3kXbEKwujuEAmFlBTXcQOo90r
R6vc6GJWQ3y0UnLcUxFEo7cpqQgr5E0EqNlGmbjLiREU+aLZRLPdfqBegy2OlVFdL8QhBKrmQ2qB
6rZQr2UGIQk4gfGFeg23ueLGN+UH6nUZjM2mG7JuuQRdZwIxB7hvkTivQjjdnS3c4CbpwX8dQeJ5
NTsBp3DGsjMQCs4jD6qDH5b8Faoi7RbPVH9H3eIY+uclcl1Dq4B36rGDoHrbar+8T2sGMyLAejhN
W3ZFgFB8eW46awZuFNaNU9WHj9Bct4DPQbSudprD1CAjAFqBs4b6RfQdy6d8lc2V/5T0s/B8Y0xv
cmBD913RiwPNJFtkAN9nGlgW3LvlCHIyfLJ6f1wLmMYhOA1ustIHqpd1O20aaXZrbs9vddRA/UaM
MhkzlzlUtIOJVXOjAkRQcqvLPkMA/kjOkG3cnuQ4u68AMdrr2JlC8Cdgn+q0Nd+PEQL2XJgmPoHK
PquoOTZ+/gQyQ3LD8Di8m7AxgucFDK5l0T8izxXAzi4oHotsbmATUPY7KtpV2h2aHsBxKsKE2bxt
GraNO7O4Q4SdewVLnXtRFekNq5wdn0bnnqrGyG89X/jz1tR1wqoaOHcs3f0hza+izA8UrIVpENQN
U/tAAaOQMmS6rh0dYKN7BkI4FksK0m2vRs7voloiqFc0B9Ovqx+9SL6Y8azAeW38Nbbp1m3FzWZn
pY0BPNAMuQawOLdl1BX3/zRPmhzGrKx2CFj0m6qHJV4elfelZqMABgmXZE1EyY0Cpo1NmuMnhTo6
SBgHUF97xlNKRRVy8uP0SRWFN0/F9BQnIGioyubItWDHjtWtBYJGgRepFjeUaemBWDQeh7qtkYEb
+iG5NHFRrRvO3Dvok4Y7U5URHGeK6ZwIROcBSXQebIFEgV2E6is4VZs0C6wfQeee+hYZGRoOOIB7
ZwVhtAOgad7++Ulo/vq2xKrBYibDi8HmnOOZ8vODEGGoqhWj0cMwniPEOvhILxFlAHJTt27Y8T2k
whARoboe3lFh2z/OrV3B8AYq+bZT8ru4z7EeGKrsW4G7EuAy6+W9BzD8ARLVfrR3tMQK6ax0EFnF
/qd3NySq0mkDWzqDhSOMcddB02TLOsIE+njdWVNy7cJW3FIDQwbk9s9fA/91Xaq/BsmwbtD/2Tbt
sD+8D5xxBM5bse76hml3XM0kxU+ewfkYIl4IA5hihl7m+48+DUzPGs3q14cBjShTgPzp1x+W0LND
pixe//kjW/yXdY7DFVcKfzmFh4f1284TTFMOo8Eovi4L+tl3aiihB9FnxIRTHZSH2k6yq1yf7f6u
pnd8zQGl+r06gG7jUs3MLvoMq4333k3cOp6MqhwaTRsKc2aOGz0JCS2XIt1MYQPhYKQ8vDzh4b0R
VG9nMEKwvKEDzSMPuOVN+uy9Xw6LvP+wHZc//x0d/IcFn41XO74WR5jql0hIJOGaK4PI+V7XDYRh
9R03dCy9ih2dY5PWALGla6rNgggg92RyQn6rjms32MRV41+Q/elgI4R/82iMzZ2rkyhUN/q23CAi
BAuB93LZ1d+QDO1Wlh8+g97t3EQilM9MPKdJ2z2ZY5bdJ7k4UC0UrOIL91P9wkenlMfufjQhBEdF
vI3nTZA29Q7+tvIZOJwUkql5eqLWvAAO5N/zj+WH+Q2THYYOrF/cHPlm8v12hxhRf8mH/Z/vvl+2
9vqLtjlzLNfBtgc3oPVL3KNTuYKXUJD/hXQX+Mz6F0zfcEB21XLkZ2H0UJYj1MV781CYZ7PJ8+PS
L2y68TSVfnAMda4A+Ql7BdYWBPooYUCVPam40il4ixB0DR3x1quU9l99xeprFUAcexozc9PDa/VL
C0M6PNu/gMYXbiFX2B26zFKP0ue31J41IcJ6tSivzezb1xoydeumV/MXv0kex7TIHxGT+2XCdIJr
Ox5mlnbJSKHWMcPssncA9EOQ8EIlKPBMt2/1/W3XqfHk9CUW7L1Zh5sBt67na5/M96GtlS9DhWHB
b312w30RFzaEgqro6nbReM/86nEaOX91pLapVK3+twTGJ8fZgF8H0lCKtYGLx8NStKfomkML7MGE
OiIIMjIDpwOj/2lWPbw2Aen9863BTeQvf342SSbw63NdUyBYZyn1a0CSwaC5cKKw2aVdYh07OL+v
AfoCGHGQwacoc6FmCA6BcmqQXq0xAvkO9QBzOVvIagJLEOXhJxdi1/CtkvaVI330lCHFTd3yQuan
IEQEjYqFhMJ4Ew8M+pwRNj5jWx6R/PwK3Fz8IyuvWP9jcZEHJpKLvnrVqtFrBHm7ewu/vm3Gqurc
pr1zBB5g2LW1Nd+CZh94eCuLFz1P3/rRj3l+mwd/p1twvyHGXl55EGItADHQ/grOxEUFSXEU+Etw
HenrICYWdJfZeKohoXKlXlRNxamr5j2I7F+onqqokQ5TX/kexw5uvVyBKhs9ZcPHftXlebCjug8X
U06766a4OX2oy/o8O7es8uRQwTqUhtClJHh8O5HW2cc66mPIutB2dj1iT79/ariKY3uvmLvDork6
BKy5NVOQAGHIyUG1VWnugbgp5DkuBTIvCfeheNgZ/YnKhSqCdRvwCBuVaZP6jQ2DvDmZ1tDCxuLA
brMHpwudy2z5N7YVoqSrutTnq6ZlErYvMkMqLrBOhpX9eO8xSPYDeuYO3tJWgqU/RiKn6hxaB47Z
NIerJ4IGPvQnOnmhHlZaJXukOZBL0I1UZybWBlHI8Ha5UuZO22yaZm+ZI8LmJZ7jG6feRU0C0T89
TjQq33CXO5tlhsKv7kxYlb5P6vA58sDZLXc0qzWX/jVKg6OSTBZrMDthLlL60z5ly3XawLfOcOF5
oe40zwiExqqFJuqRin6oLE3AAkRXfwQ6VAGkUVJbnGlUoAJjX5f4m9CnojpTgFkC2MKV+kdWBJ0V
n4cefTfT6H82iyY6K8j83dRVvxWhZd1Ds9O6N2eomsEaxN20tgzz9WgkK5jvZHfUBXARE2xEGMtG
QhQbEVvtzu0hDN2kX9IhTbfjbEUHyxB4S80+1pJO+gVg1saz20KcYCA73ht9/5VXfvIFEDesCvOW
X1XgJjfYaNgrasjt8UdfOcZd5BfJeW7a1KMLIMlxUhqZWvTTFaqLcCQY8aegi6T+Y1G6JoR0x3SX
loO7ayyj/AQX9fXEan8r0gYsYRcZOaM9DXGFNFKHuO4aT5f4wBOHgS6PrwxBZLYqx4hVax8PMZ8H
+R21cjvqPRtBnB0VQ8MFNA0eustUNe7hCuG2q3I79gBvk2jrC8RkqVjlNbsBO3W/9G1HUO3h+lBs
/cb8RrM5pWPs4Jcs1wio8AdhjNZ9Zp6obanJQWrJAF5cPqoy2vyI7Sdcc/QnN1NslaEHAwZYA1M6
hNbfPrMOb8fIu+7oc3QFs86mlb995sFWN0CG58tn1rfDFjIVxYaumkqQEWbHAShCX0Af6HMjdTAs
n+tPn5kGjY3x22cOkhreC0ih3rT5uB2MRO662j2USLOCTtiVwOgYPVaJdDqlXQ0EMtJbZeTIvUst
yihAPM1TOPQtPVvwc2KpAhjwaYiPnmMAOH7rR+olMUN4glMdg1JseKbTpbbsBVsBNennRuKFEV4A
ZvIQNxWoOTUE+yAckD6AQps+VBnMRQf3jjoA/2FuGFhxGyqWLBH3GEwdaQjM3JQ3hEO+pbpGIe/f
RWvZmtOh6NP12zDM24QtIFZdBQl10acPLJDtzcTt3XuPrJo6/DO7Yk9zdXPrXvCN5P26KssT9aOh
dTDCWY+NzYHq8pEN58mKX+dq7g7KrFIPQfp4Z7WjPLIkzy7BWGPTNXp+Xh5UUsCpjOXZKg3L6a9w
3qa50/yY0vkbgiHiWRXIE8W1nwPeDw3DubEQIxBtcDf6kATKe5F9Flwh7Y9BwD5j09qKL7E04anQ
ztk9XXmcCnmM49E+QOVxVyobSlFidk5tHP5lDqJCxtuATqmt5CXCW2NrlQHfGFCv9qakctfMB3zF
aDaVBY2VFICZLypgV6ih60w2AnBqxJccA/MRRqL4bnTBtwomvZ/skSVra5j8hwZSox4cNRgYPPPb
tSHIUB5/uW7UBeoO1BYwIMNweAbgG1x1DnDIT9eD2zqomUVTbt2phBg9hOy3NeRcPD+FG1Lec+yd
pp5/Acdy5feieXUbqCaEEADcM4Slnl3LPlaZnrV2+VrN8Kwyx57f5FGCtByNRFjZD6vpwXd5eXTg
C76hAVm+m0WsPoMllMLraGgOYFyox9m1b6l9tmOE53k1XMMSmRYQVWFdr6+UuQE02yznET+79jCy
MNlWovY/+/V2GWiqfiO6uThyhmAl/Bo/LR8EAOiVkeOLS7C3uwik4taFnhAYtGMRdfnzrMJpL8Dq
32Zt170m5bSiDoYJqiVsGLMTdLSqe1fBR4wu1Ujw8BusGm4DwFnONsRMPWowZLN18dR86ZRp7RRU
Z3dhMhovhYW/vL4m1Aorbw5Vimw8wFuwu66Wr6swzWgF6FJwbxswG/K1HzSNqGOAtxATfG1nO9iN
c1nvYSgzPc8FLHP0F51kkMiAlml2sWfDBZoyFqsZr6Qn5B2fqglmLBGgIfsiSOAAt2AYAGSQkMFA
aNJGFlpr+lADD5wHY4TPqn6b1kYs70t9UCnWdpUZGxt6fUZujwb1LbSxv6SaMovmXQEJpzUNoroe
QOwJy8kLleyxc2GgMuA1XBRih2UuP4IMt3IAcHpKLcO4S4LyxP0+eBmdAl8OeLtLWLmuORBrLBs3
1GpnQeoZyMJiS4ooM0DBP9JSsSuV9IwCgJinXM8IpUFo5KOTrHDdv3n/aQjrUPB7zoARq3Mne6xO
+2oU+8HpboRuAG0RfMAPzcZY7vHQtw9zGcOOEBA7dfal+Pt0Cm0YJs3j94B/HqwAuu1dnyGe6ZrJ
OnTCdq3wjtxV2I8m2HmnO9Er89qAOnQ/1yy8mBm7eeucG8jdjl3mLWWB0C/ItlUL0yI9WZPDUpbF
d2nkpvdAOSB3E7p/dXaKNtGpbCPaBrcZXaixim9d2fINSAVsA+i6CVE1O35JA8PeZIZbwKMIxWqA
ur4fJuWZiqMp9oATYhVV+PIhn8tNMeXJSxDWSEppfzYspJMXGF+oXc38t9Y4HRMP4lvTgVp75nyx
irC+oaFGsJlNBvJJWpW3iKM90XWy3KqO9KEyPT/Y///8oag1w2aRPpQBsVYsFpJq508zOxNgd4Hu
6mIOLMPKx05m0X2gLosixAeQb2D4yJXoTg7pQrxPtHSiOSPdSWbZ7FVtsJnmcQ2EWfwASM/8ZIK4
kLQgelOJDQWWaBDWp5Li5sGcWbKU0nI6m0Ex3FKb37o3kF5TN1QSAXuooBK6lACQfelGh1+pLQ+y
rzyU0SIAz/wgQJrLGi7LJVidrvDb8M8k8w6t3HqVuxOwPfrD+V0B+QmeqhO15njPr3hmIeVGrbb0
8ZtKAZruAvZkOwjQZOzS2nVyQJazeJxtJ94lBuMeFYOUtRdV+58cZke4i2E5G0wQjqNG1uJShdm4
x7wxiscx6YttHiPbQq2Db2bnZsITbRnbQvJGpY/UNcuhOo+cCxbu+qJhN/QbmHekAFJgIhdiGkcQ
OdJ6aK6pCZeINMm4B6hEc5UVLJuBr8JpHAIuM8F8Y7tUVqGLJjjM3MZZbx1EkE9w99NzMGB6MjP7
VA/hYZxBN4DOZf7A3SG7VlF4ZQY3CuB+Z2zYuAlnKN0qo6Y9+RPAg35WFQ9UB8+yzxJRmTNVRe7g
72kjNNEEEwcBRRQNnr4YP3Kg4PwQPp1UpBGi3IZJz+6phodY600yTbbUFk7JcNv109KdegwjvMu7
UiZ7KipEsOHB0N/PzvgZqkftmapbAwhV3KD9kYpBU1kgjYH5QUU6DLV4NNs0vdCV3BlMmQhvL7DP
8EHpwKQHGxUPN0p6O1gj25is6zd40lTbvC0cjwb2BTfuh7+Wf21TubM3QTcACEvMMsemuEnSeCfC
KX+g7jJHjl2wWbx9fBVY2APJFzeBddga1F9IKwRrmHRBpN0xzdvE0SB7Qx3fq+gsGZ0tQJnjhUpL
FbxTkAEexx240W/DEQszwQKY+jVEKw5hOTqb1AJlZQKg+baPVbYc/EZp7wz/6HYFFIOyBsqF45i/
9TNdBAU7Bx6NblhG3pAE/AJoQnsBqDPzkjENv/kHyhi8tzPE9v7UTuPxas6w+UuLLRKWjlch23fq
WsgskNH9e5H0kN6LYIFBSUh3BuMUnbH8fnpvpbENELZe7bLxoMbSvWlM/oOy+7YKobZX1/aOsvtY
tV0meErct1iFUi8/dp6mAdLTQTa428UOS/CnvovaO9dyq7vUTJ8J1FTGgdo6ZeluO7w6kV1fTTYY
suCLF7t3ybTUqLNziG1LkkRhCUDX311ILi0Zw8qDqtG4mYYimVaOm99CwjI+ENZtqSPEmz22jbf4
9MG+HVifcoSYvc0UvjRoYoezBfR1Dg4UJBzNJ2qFWxy8qmHRkSZDsB0Rol2XxgBhVC4KdgkTd8OR
6Lw19WGCkMltkJVfJ1EnRypRverE21CqowOzjdGbsGm7kSZkqyPojJ8mp+kfZdI1m7YKm+2gi5bB
nYMdB9GaWgsrdm+q2jpSI1WVfe+5JuN3VIL1EZSWp6w4xU3wcTbGt1FQ23cwPW/vjeTSiXy449rJ
fsiAhnD9lq2ojerswIAjWTQgIKT7U52bXNq6E+c+zq7vA+1pZCsq/jLQzCUQDhgEat+AMMX8diUa
EGe5vy+EUuk1xzoB+hkcIazA2RtGLk65P9i/nWGFv+WODyBfi+gRImmIUmhCCZAeQ9XLM5W60ZAn
eJx8oRIdwN6Y1jFM63dmNkBzvVfBfY94qh5M0/hRa+hfd+T1TQIBdT1jG0p5HgYjvLdD4N3SHHae
87Ogf1IMhXLPCm0FNVt8fXSI6/qUmqZxodI0gBI9DvyZSrUz9Oe6UPMuRRL0HAUhzEH1Ifn3mYzc
btcm1Sv1SHn11oOKU5qupVXGcJi0WqgJg881w3145UL4/DpUqXvDdEOmGwoLuGRo+0JxoRjcG/DG
30aAuPxjLgWYVzI99BptYvLZurMgZDqL5j7TiBMHj/Z9UyKMQh2obtC6TgZgzcugpjCsO8fd5s7F
luPaTkQE3HtuXekwuCMc9WCHvO3hjYUNPRpCpTHrk26xQEUdTYTUqB+1Aif62MNgb08iablrw93G
VifSSHM5cgcraqCybjX84Bvgu5BSCGELlbuDeHg/C4wp9EpdZwRotRL3Y+t7v7GQZ/gWfQ2HoXpF
cHZcDfjzX5FCF/cVEstUXxuFgbBZU+7ZGFWvIbZJ2Vjaz32HBQ/UVLHl1vXvw3MYDp1qoOxvWwHx
oRmWXC/YSEDLXp/Vuo7OqI5aqd/Q1+Gvrcod3sYWtV+v3SEUO2M2wXdsQ+hdwVThCCzRhqre6+ms
sNvg0imr2bkymR+tFCk7+K181ydAvw50ElZvNU4NU+bFVd7HX6KLu/Bo1Pw29bGHiOgvR6eNO8N3
SU0DAiT4m9r6QA3mLMKj+/cIhX/pdWF1OfDgAVzHnD1RjO1uUBV/xJ/S2A1pkHtUTBuAxiXCNisq
NmOCbRpWCkEdiW5tGmI7DHEMGBiGugCrrir88k5Ga/JHmriOKwRWdTG0MbGbI9buI8ILyedJ3UIr
blOGYrxSijIZ4fbKZOD1ILABleC3lvkC8TeoUyZZueZuar0Ydo5orZFXoCxW5ktdNq+TNNPbAPHP
x38YZPCJeXkh7EsOh3TDiBOslbwgAIAWvxgvopNh9vDGsve2acttZoh8NwGuj/g4Xr5UNBsLOyv9
8qViC2vc9ZyF1d00pdZRpK6xhqLX9IlB/2rddzI7I+TSvwBemFuwv6BeYWkZYA664ydXQX8Z2l3Z
2ewN6kWD/6mXaYDWk3M7RDQk6V8s40IzlG33dlkq/nJZ9GrSodhWxsC9SYjs+n6ITUj7lezyXpNx
vMdXgNet61qWZ2qAUUx+hY5Bd2bQaP6UZ/gt4z3zBMM3e59NldwmyC5/6uvGQ7I3+ho78KMIylad
Y4j63ow93OsXXBpG+nWcPKVV+zaS+9kykjqk/x5ZicxcRhJwDW6hd1PR7iPYjnxp8t0I7bEfNUxF
V1XZ208Sgiuboh+iS10Zyak2RrF1pV08INKC3JbTW9+6uVvRqKSYXrtwjl5aBOM9AATDa2j55ZFL
xO/AZ07u48YP10GWVl+jQUGwA5mzxMcb1SibT3PkVpDfacIbKH/2B1UXr1j0Z141WohFwUML0l2T
+owFJ+DRXfRDe9YkIDC+5hl31n4ho1ve+mKvVGLvC5MjSQQqBRyXh/HVsgs4EuHdyg3/FRqV145L
9+pXvHjswQZZl7B72XO3KB4ZUlVg7rrzurTC8nGYBnbTwvgSv7vikXrIUe2DeUpvqcqu3WYdKxUe
qP8c9HJXZTz1qBVB/PYKpbs7uhRVqXD04JrU3VGpDU0X1DFY0tDcUVQbWxv22FD5xYexA7MAnrn8
TH3HIquvWSRB3o8ME75IUfaI0NW1T/PisxkB7m5BnelYKwWY9Ax+TsOLz5M/QZi1s3BTwJblU8m+
UneDA2Y2KizsqQiJDadoh9fC7Ko9TBKbLVXDktZrrTgDLSYTh0KE1YYm7Q15LPBjfLTzFuxK0zoA
DpjcJ4UFCyYLOP3G6WE1VvQ+XoUV3tWIJt+XLQBj4dSDr5cPydoO6m4PQTYDCVJd/v8cvEylr/aP
E/AA+f+4LSCko8U3Wog0QJrkKebQlet4KVdUn/Nx9spgMJdudT5+6Naq9GM3G4ulA8M6+TJF5O6O
JOL3KGndVeNwWF+0s/XCYKKcQ9r7mTE3vLHtKlzN+iGK9UG/c0Gz2VDRrqRcJQgUnKnom099YLfP
oVlb1zELEqQxMVlvS/DCO6hVxv3KzqbuG4QJPCZyBCeAUTvF3HU/WyaMAeGCye6hu9Nvx6Q1Tr5b
dSfw9NXWjErjLp6g3ReCrv9Z9t1V0Pg5gaLXENXfyxxuI6PTDhDbhY106bv51Smn7gBF8mkf+017
k00GBKLhKvOMBNFfWdyHPwK2l8LE56i4eFKpGmEshN+eofmCcVzxHUge3bENZxjv9rncRJBxfWT6
QYE05vjVsBvIkiMmBuvPfp+YzN9PRh14bSPMpzxq1b6sEISg4gR04D4xkngpwq/W3Au3SZbiEOBX
msHFzmNFbD2lbES23MxzvF9RbGU8omgXS2cH6ep9BU/MpdWug3bvICK0jA0LB+u8NIRrpB5b2sie
NBOHk6f+VGBqZXAANPqlNZPgBHeKQVBUt7puGe0DbkxLa+r6xi7oOVta5zT2d0ixg1ejZ64dJELg
7m4urZLDtFsKaMfTVGHEzB1rIYlLRbzb+G7uGihQ6LH5OMw7IX343+jr8l6MOzjxgXU3NYdGle3e
n/In2EiN4wqE2eZCB/x5385i88Zp5vH8aw/qFoK9vEIiL91RsSnhF52HEv5X2gk0s4QCBKUFZKz0
b/DyNR3o3NjRtgqgY0uV1I8OQRF/dSKAhKlEjbYBKdEuG7axHv/eNU4Ri0pj5MLe6+isFexR5HCn
fZ+7gcnuSYXy2EQ+3njUzY9Bn64ge+TRxDzDw2cVQQggA2H+9H4xv4CTTGUUtwk25B+uDzZOA72q
PN5Q3/eLOSI5SNWU5/f6LjCyI2TIn+nK73NHuVBrBMb4Mofz4DscrF/tnEMHI4JpTujC8HzSBMG/
q9M0lO2KygKuJ/8+lUilQYoH6hGmkXkMAIvzckpd2zI1VmELa0Vq+cN0bRrthB8gtaAvOel57KDD
rojK1mQoqMW4YsNjhbUZJI3dgbuHKsBdTkVbJg72TWFxYdINnmvY8VE9H5V5qGqGZewwzZ94A1af
3QC5DsC69ZQhGkD1SeaOhzkcwfOkyeGwhBwJIKKIgWBBy5EKoEPZxu651gcqtq2stswH55/qhqpC
kho5/nLFBLMQmYqdS+y0ziVJG69zzfmEl7CF2JhusH2n3yDwhfdKkmOdTR2phUdw4NS9Qz32vZ7O
XJ+/DaPiMrYO5NEqIJ/7tUqb3TQJ4wxIQ6qs7EKHyYqgPaYPdEZ1ERJGHiDt9fqXBqjGg0uqx1Ln
2Oh3EyuL4y/11IOGIk3ub2ssl5cr/tPFaCyv3a8IIOrIHEK/6eBPWwYVYfy5ceiN7u1Qkhdm+n8p
O6/dxpGtbV8RAeZwSmXJliynds8J0d3Tw2Io5nz138Py7O3BYOMH/pMCK4iWJbHCWm+AIXRyY33X
qOrXmNGK9Y0eaOPBbL00dAwnwRu8iU9eJfPDKOL8PYmyu2IHLW2U8rPo/jkigFfw/x4RaXW3nZcO
pd8AMdig7whedXHxYOrezrawTf5q8vIUnYuv+tcrGjPrj1ZZP8J0kg+q/XOwN+vedpCYEzp93z1h
GwBJycZ8ZSJ2EpDua7wjDmNlWM9O9/TZWBXtYTTNVZOXtnIt2iZPdpyx9a26zWeH4WEFlCGMvuir
I9dq0zVps77J86jffLWlvvC8z3qpbLi+ugwDZdxQvVI1/qNf1dsWWZN/3e5/DpzWd6B6VKHu6Br+
321fVZ46FnY1xi9qzH32GVzCbUDGZQqreK4eJ4w1yeyUtX6poRnplqCqevqoNftt3DXQZPmW96rR
bdzV32W20m3WIGNrje1znejMJWbinfwgI1wyNtnd9D9Un2oBPJwePSKPm68218GSJSkgRhqZ0zwL
sALP5bMarorcCti26773+TdUmy30FP0X0R7N0h+PhtTBwEiZPxKMyx9bYh9HgaBHHZXGyG/Xp1Q9
akwyTR3Q+gFJ7nW06oAGa+zLwUL9TebmuXSyoX2NJN7NTo2rYeDHL9JJpu+GhH7QOLIjD13jL5jH
ACSKdj7PNfoIbBzjJzRR8drUINNmHJ3DUdrzn2gmbOATjXGY9yNYIysAs2SjDZEn/asWkcQD6IkK
i4eKup5n6Ulb913Q0MqdNc3Ta9XCC0hcTBIMPzt93gnPWoIrEdqdPY9fLotrtEj0cLvqYjkmeVxv
ziuyQ/+pqytVtElbHu3WQrcrjh/d/xaE1pAxmJjWZOKbB91vv6vOr/Z/jV2mWqzYtv95j6+Xiswf
ztgr7tS9v9rV1VfbUvnJQ4IC+voO/vWXvtrUm8kWVLR9DCX/O9Qv7ORQuwWaabHTPqLxW4aaF1v7
yZftrkkXqBjyHnhwcrWy81+rwnyqcNK66SRSX9veWMLF6/LLMMrgdYn6dkvcxeMzoNduR3dvsf3f
mWs1WG2RFw0IjrpTOjQGFkDih+p0UH16jnhc2HM/NJlT4agX86hnqoxWZWIyUGAZVF1dong/nkG0
rhSeKXiTEZbt+TReVQ1W7oss9PH2WRM2gS1/evqsud5RLqV+V7UgI0LiIgFRWN43qAQwwMduuanC
BAi7KyJLB6JAW1Hbf3c0ICpxz/H9Xac7vYtYw9qDPk4YM0Mdv+5QI/lwS2NxKPJkePhqB8Ic7AoL
9GWAn+oW/KG9Q0bOfeoA3TzZpZceZ9uDJDhUQEvWwiIq8igliaqI0wi7Utp6Kz5YzTKxPaWmxqaJ
bYaNm6A8gFPTU4//VapND3oyj1tJZOsngkq14f5sEE3c6pk0Hyyt8q7zQFpNddQIB2DBqn8fRgc6
7tL9hlvnH+a2K88S3w30HL8uUwcILmnddtmksVmeO8PFhm3SohPuHMSc4ca6TlO9iiEvyZgVzYng
XvUq2eAcGlzNt6pXwhN9bEb5TjA67zb9uIR+n7TP1ZpURTBoCR0PQ84hDvB3gOyGQ0xf6OfWiJbP
IivGf1Z/aosr0WzW4gtRIShG61W0lOIfVdXxr7Z8HVf5BW7C6iXG0gEi151jAxxoEoKMxyzFzhN6
A8E5Se+G00Bqqtv6Zzu4r8GkW69ZP9nHzLOjfV4N0TcNRsgElOZnvaAeWwxzd011aT1OZDs3dTMV
tykRenuIY0iFBSgvpE3G6GS0GbafrRk9mWvBqam+jisnMSXcvwMDyya9HTEAolMNY4n+Tfg6Pat7
qEK4CSDweA/DGFwacH5s6lGltK35D6uqEE0lkY7BV58ekgFEeDQ44poiyXEta4F8bxu5RCKofnWI
tSrtDuiThZ/WV4fmOvWjBnDTqwtEkIvW+7DiCNls0XgXF474t7H/6a7NEXZep34NDpIlqEMQzPHR
gLaMmNmoYXTrag/wwO3dGEsSP2uHalO9jsExF919xgCHrTfISYaaXLxb0IEQ9z07+anP+XNb19pr
BbTr2C62uc/rQvsoHG2jBsyYpW/7OrMf1CujAqiOctHBMeZZGjr53b9dPTonZ7XLrFvqOuaNiOS4
j6WGGcx/29RVk4p6s4Yz9nMwD9BBORkN8+Tzw+S1qnCa3LwG5auqWCUTRCgB/Z2m0vvTa+Y+27Hv
znc2ZMzt16vQZLRusVUNYTtH3kF1qLcSgX3AjSnGL2A1OPdQVdD6VrzPVZfdhsqIQxL6BJybZT54
devt1DA/IkXg2gHr7tr7//0qZ0jqtx4fLc0yhye4I8MTbARUWywsr8kkPXy190lBonhZfI6DDFMd
Wa7rD4RYT+pFqp3/F/2OblxDXJ51I9tNhH303W+6o38ofaQ0OMTl7P3W4hYnBsOv3r1Wc7dDAL7O
ikV3ajH/OoLMsm5O1f79aj7RD9DDf1lx/5vbxY+fko1KzNFbVYaEgyFXEuHNqtq+OrphuhV5pm/N
3AAMDJ1pNhDIU+Ji6WAeYj3xH1VNta9NalSwiOjwmfg1ixLAn+2Kl2o2o7smnwEJixdVLLhrbdN6
SvaqClx0dcSu50OdLmiU+v1Da3TzzVkkmqRk3Tew45aT6ky8ad5jqF3sVC/WxdNFFlgqqd5GIs42
g+NSnaoJpgVQW3u+qZoTEWOI2oeI401hblfr8Hx1RhkAlG5zAOkbVf2yHv/0LFL1aR3T1lq3Ufbk
uudP0NyN+cX3UWA1NTxp2fIuL5ou18PE9DavNdWkm+Y7ir/5oxrf8pM9yAXuiOr0gRHdB2ETwOdm
AWQK9FJAipk4IpnJFacztoATs0+V32fdZfdoJ4/kpfQtb2i8o1BosrENmTfvUzNUgCvNbDPLGetE
bcDwof+IOyd4ys4uk83dg6afzzPZ1lx6B5vo+t73Andvl/lHlVYaIH1X2wjSk0fSsSc0nZN7EDG5
G9BN//AJdNsdYtuGCaOo5Ch7VVeaA9yortDiNF2+1lQb5aaxqlW/OtgQf2KVJhRL5IwledQjjKvb
yN76pUkUN1uR5Edvus/BuiMKUGmO+fuomczl2TKbZfNmJhD2UUI58/xPITC2XyVqic+VbsWn2Jff
gyH+IdI4OESJERyzSCO2xXGYVTLhV7S8OcmcH9wVzeC30yltKv5XpJD8BMdp2wlnlMGeKkile4GC
RRaBPq+N194y/ggM0w91EGFbu4+Idmpe2FgkiPQZ4M8Y95th5OkhSlBgH9bhwIb8i/4UBDpK9uQJ
Q3MREIBIROwAPXtwiKup3ZLp2I1jz7qs5+llArYYirJ77AnHx0Ts/8ycArXg2up2cWnU+6rTZDja
AEzNfNggEQrQKfluuD1ks7o/YEV5ahfnZlWNfglasK0sTsMuSJoiNJL5r6j/0RQIaXP2/Y2qOZ9F
+x3ByEMaFN8GCZjErHpY1eUzZEB+aU1Vhqb2LS6yjdPULCt1h5OcsH/kxQcSbnuLT6YIoBpOXvtb
Z5uwdex32AD1GcgxpxN8e0I7HQgZaNq4MZciB2Dl/GEm5gLgmz1lkJRiw4Dv8IJ3VcECO0t8w+oq
uyYuyOolJm/nZNhNTGV/AC36QxuL4rWP/qpRQz7UTfumER1ln7Bcq4kAkkxW7bApZ/FYvK1umFfw
mPwnS43AFuEFIJLj7zyNm6sxW/ja5a/9MBhvlnceQFButEi8GvBCtiUiFduJOYCIp33CKf5qL9O5
FDqmapm8jh32XQYUmd2S8WWQ6B0OCXjScxKfgrrbeSY+mFHZ4HZkj/feSBo2n119SFz0I4ehfwL6
sbWbeQSFbJ+N0tdCPUkkSLv+xVtKEpZzuWz7qGjOIh1PTQ82F9UsUrPA17VeP44jHLPSLgC+guvC
gYBsf+LhhlORJup6jP8GDDYSSIW+B8wZAyTR1+6h6xNkUBN944KAFKhoHJcFHoONm1NoRIVx5lju
b8ZeY+seNSdi2KGN0RwoDv2cBgKqf10n5q6e6/bcZ2jg39RlDe8tD//Rt5g6DUXpDodW709lRaAL
dCSvUncxVPfnDWLsntLIDOW0jAfIHgXEdbsJu86ekERZ2rMIEnPv9PpNN6v6DJB84QlLfJxvOB9v
2xmQSW/Ov1nEXGgyS3BvxWoMwM4gZPWLz66JTkYRb6LKw04s9/98xprre+pzgJu9OgkL86fpei8i
6kOTnN4phna889LhV9Xy9YhgeapsFy3mChluMvBlseqdD8GtyWFrdj4euq54LZKl3uU9QOSm/y09
5GcA6noo4FbVbtES/zY00UkuvvYSodUczcnFsPq3wunKPSI037si13Ze1PLlodGJkNPwqLtiIIVP
otpoy5c2Gf6IG7tDlDJxD5lLQqUa+300NMWG95tdpJwOQcIHIivkd0zpDI91yYdl5OJVjuT1zZqj
SyQOWSr3CwHloyvaBylLVJqy8m2s9I1YbX6wHMXxC/s7MprZviujh6ZCICTjYdSN4amKjI/E9AjV
tM1F57yx6Zdh2MFcdM6aqQli9pl9ygV6JU1X/yWMsgyxF7f05i8El9JwslNc5tsc79v43hWWcURs
uYl7Z4uYdem1L3oOadnWkzCwJo6+vrwmnhvvG2tEKjoGm9oE8mQabBIyP/vommAJ+8yfN177UHV5
6LszrNWgMENPVv6+JN1z7YEsNnHbXQunJ5qLsgy6ePCwOqEjL9r2b8T001AMzodVxjCyCDndhB4c
xxz5Gr89l9r8O/CQMnOC784IedqxxlNB5ilMBOliFudpMzvA+Uoz8DeEoacjJ6+c7BrCRLmsL+nY
MQf7k73HB8UM+9W01cqNd7j5E9jV5sGe/WCbVgM2KBnkVDGmF1UMwkkvZEcvuWzcMxAoCYx3ePEz
CBZElkLpamHfNX+llvPujPOvxuzIgSX2A2DsSwUL0ZuJI9quX2+RtPjW4hu7g779ikK8c51Y7sOu
yZtjFbfySc7g8LSkv4t+Ce1e5jvJpm5rQsxC3yzFrM0YwdJKd9MbmGTXprDQdvKzYyP9+AGHoQjh
Jiu5LIF0ThE7tbNIMuOcjhYMzaRYLmWajccCPesHoOHWwRBifhwSGbOZhdYKPKbeDyMel+SajF2V
Zt6T7OJkFzePdQ+txxYuyVS4xsigsCUuaiwrE3ScNysKctNlOnlzG0i8I4Tz6loB3PNF1G9texw0
F+uIIvXfOpL2m8ZzeowTEuSie2BA1oy7Fm4H+rel5uRk1EP5odXkRIOsm06VYztbKK9t2DFdfkwO
TJ8EXssHtOIOcDLYB3CqGDj2wvpgAcMkE6rWx+T2PXbMQscm1cEKhbjIRwybPmRaHz+Ip3Ngy+rh
wwiiIZSgpD4CB1UrZ/Gbj7hkikCSsv6AQjahj45aX6xZZ7wjzStSogEBCS/aqmoqFvNaaLCIpuRj
6bJqAy/JBtMdd/vanlhkbfucuJyJo9gerh16vNeW//Uy+c0ewBlnZRagbRVIqJa55zyy1yaiFDxp
S6O9dhkf2WhvBpd3iVpUhir7NCJ3jb5PH1trFBRhJqBRwH5jzBDdyTY2LpDxva5rLR447Q9/yEkx
I/OCXEP5Qk5n3g9Iw2xBCrkbjM2scDCs/FY7oxfOIrN2GSHg0HKGg1lmAfby6bhfquuQ1fOxb9Po
uvC/aKn7AGbxLU8i8UQgtQ+RF2PJajT9hqo94ozF8uTaMwt22cwbAgmg6xBhJzHFSVYf0n4DmaHb
W6ufbV+kG5RJsps79uUpWDDNRaUTcYZq+aPsSyxjyuVQY7C4m6vgHXDwFl2DFOILz3+0gPida1/w
r7hgQ/CO7hbQ2p67i7IkDqOcQGvbIGkkuNynKZQhESHXZoz5k6tlV3OduuOcwJUr+2bbIwOrIanH
wi0gPhAQQFY3cjZ9IL1QlyWJSJaHLo3c57EKCKo7ct/2VhWOJUGNMoj9bYaXX9iSWd61SeVuZ78Z
zmiuuI+pMFJ+dAu4hZZwmWEzoRZsoW9emT4UVg1I13qYURncDc6cXuB21Ac2/g7v7IYEXn00ED8R
WhtdOh5VdL6qX7a39HjqCec4oCqUJCkh5Nkzdl0XlYcyFvnGTt9a16if4nkyQyJqfzB7k2EexXwu
nHCYhypM2li7uVXbXyd30sKCdP1jK0axQX6bf1wPzgkuKkVJmCfrmiei3YAbeoA/ZYOYaOHghe4Z
BiYDSCWE6Av7upFdoTfu+UlM164l24gjZnCOIx/zW+k/osl/GGItDwdfv9kEdHaWO8+h0WnnLijf
hHC9h6LTfjcTX9TkGNajXdXFrp2zP1sL/E6DPjwmSE9l36QP+TBOoZbOXjhhGNGx7ntQz8NAd+UZ
T/YI7QuMoMQAU7qPIvzzUGERnvbbnuzxYkfAt6Yq2ST95Gxawe+kr0x51sQABdQiMDpP5cmfB0xe
/LJ+QD7uqjccqSygIhbulibuKYBl2ZEJ6V6aKcCcZ2LzZDRDe4Bku0smDcpaLZajdPIWaGX12rXl
XdMBvKGV3h68tv1uiNzcWI1h84TlPHyBfVv6CZbcEp/8GAOqNSbaD0m2Q9mbHXxszFud00cVJOIM
R0kne7X80bYWWDm2BVseCjQPZ2blZZowkuqD73lU2GHnDcQ6UNyacmS+W/dGqnS6ToAMkZ9q97kf
v3voDu2mwMSYVuS7ZYpdDsMDH9AwiL0bR/pOePk73k7TFqkNd4d6rr7LE9CEpRajmWNWD8WEtFkb
sURJ17ZCD3W/vZYO3qaTabcRUXIgBpefM1SUXd10L+zxH/At7VCkT58sw9AOFQ9SGM1POQCOUabi
3nKejR0SzZZP3kTAK+nqlhOr3pjs9DnZVVY8HWTlGtsUgE0ofJSB01ssJoftTTtsJAjJreNl9yQQ
F9fxm12H2jF5a6nvB+h4x8XTAxi/6NUwh0OlGTK579HwX3q3RJktxVYDafx9NOu71vObELpyvo8C
h5kkEvEOwa7vBhJKu7pvxxdDEhaSsG9q08S1LQiwn7XQcKujdNri4/nCV+UTY/F/EP7M90LDtGS2
tl4ORiYmKAda32swp2nQJjQjCcxnEu8J8Rl4rhsNbCCg9q7ZDGwp9rWDGH2NEgTo8LJ7rnMoXBaJ
wICcfzOBoM8new51dtJ2j8sb889PZBbGi0jzuxbVy2bQjehRtNZ31yYPvwzVOe0zcSpmpmtbA85V
ks2ovIvHKRPq6QUb5a2BoeCmrg3ErcoI6lwETilrz51ZAPKacuQ54zpEGkc/6BpnlqF2ms/CWUBB
2KXE5cp17lGQLXs4mviaZBBS+0XjpD7JFCBAUJ9wL+3P0yiGs7r6KmLX7s8yBToFp4aV2iPcDr79
MBe5f+DLrc5Wrldnl3jXvlvK64xu8xl1q+WcSg5tAbykjbqb35EM6PPpUJNgREroQvTCDwn1X4UR
NOesLt4bXxJAKeyxOS6J5IgcwGr28xmF6X4+j1aPLL3XYmvsGlKGjlOEfAj2adBWb8PqMM1LcWYV
KTgETdHO6ct3NwEV0A1xyf0JtbRYJku73GhJmXCW8qOzKti+sg9NsqtD2H0faXpzXvoG6bPROTRM
h+dGz8AuJmxLw7opX9Os+9V2Rf/5Wakr9TEli4OM/RwtfkjgURyi1VhUnTPUlb9WV5dFvu9tUxUT
b5rCnaLx7MZvkJoqJrqdgWsDpwuysoGXvltFXBibVq+zU9ctJNyXrTFmd0ML0l0x8Y+RfHNQFEUJ
gh1820bRhklqfQP1bSjba6YxXaCGvEmyOZJhokfRYcnr49jWCCsUGFymyWns4CVqbNaAwU7WWb0D
xDzIC3vLG2m7CusRy1826rI1korjb2SFSQeIEqkQ6N+vZRFwtBpt4jV4i50BOphnAcd8U3nw2Oqf
/pL/JO7i88lGyAEOpuNzOqaOnRmOtok4qe+qMqfy3KyFqqrCRsyDn/n6Vf6v7qhy/zl69IJ2P4/i
xQcJbVTjBt/s7xxO+k1rI/C3czUbgZEiOw61DEjqMCCusHIv/RTd+zlsggZ8pvBqIHcUA4i//fyn
wB6EDOBkaN1DlPfJKdckyvy3HsfHfZ8M9yKqHjLmgTOC55jdVfIHyoAxgfIWmlaPXfBi3lpk/gmH
a/7OyxotBBhNOiFOl+eolgVz9yL3xhjfPbJikXxJvOGt0X3rMKxhAt1x5HmKUfxsGvMyG7gUHSAi
eC99wzMcDD54SVm+BooGiZNEEUOkHMaTVroZj44/X8WMtp7jaS27JuKMAeIN9ZCfI10gsd5pbKsg
Y134aE5owWhOuJB1DrUJkJZvmWEWxPYLSq5FVWXnoFz+5MvGagjQ6skeC2xSzRQZLVJk5tgF11Es
1oGgcgVrbJNyhNg6TVvedAmpceAYtRF5lYZ9Hpc3JyXjjCYZ/gvFAaL9siULEzAK7W5rQqQYuyLT
X7IPUP/NJSpSe4O7dbFttaV+yBDOsIxSe6+YZvfe1PinHIupOzao5KSdpfs1ZeLgLd1hACzzgm5U
eeARKI4RcfT3sohQTEi1H31kVxsktwYQoyK/ajrnnjYYdlWeiB9xlbwRSdpgpm5/H2JxR9vW+y0F
8TTWBbPQ3FsesX0p4rQOGx0HPrt1fxKZ94kFMEd5etcfCZY8kxqE49LXEK2IlmzLuM1OJuYBW0/a
yxFB2uWwkDrYgtK0tovWtTu2j9uyGtODXq/xjoCIVEGktRO9ewXoj/OkGJ4L+CRWWibfI61yYYKT
TDBfskovV/JKstMtd3luR/171xofxdjVCM1DmCTbTx4G253UTwN0gMZii3x2dhdpJiG3ZjOT1K6b
ZX6pZTVenDV6NwP1Ha2mPgZDo73hYr4TgUVIFcbeNurz3RSn8RtIwZ8Cz7BHuzG1V0t3NJxQ9HHn
9xJko1Mm+7yZfCSw4lMT+GDr22i+EPiMt7mNnNJABvmIucLWR5T/RxuM1sbLPOPGCcA6NVXSHlq4
Zy+J3cF6JxP+u0EJ2gnSPxu8pdlPG9Y9KPNqtZGxj4E1iLtVR4Q2NFH8yqvfyAok5EiTKlwaN3gB
bRztEa6DMFwv2KUt2XIjxPDnbHanZRbdy9h2/r1H2CIpwDPjGd4cEHVnOlL575w3e1Y574xcWh5+
1T+71UjVqOqqUMO/Xv3V9j9vobrdJVLzfGRK7RQT+YT9sfpTf16WI87Vqq6u1HozJDqDVP0fl1/9
X8NVmyr+1abuo9pmoyu2ll5NIWe7PA+BBFcsquuljtLamXDqf1qtwWZDsPbnGpDdHdZ6f9c/X/pZ
ipk0oOZo+zgT9VkV1brMjnaJ+Jiq2+38nzpC5Owih/ShnM342TF0HgdfWhtARPGzaquky+ye2uNB
talCh5uuJ2P08Nkk3ewpZhr7elGHCefJxpjhs011FO3SkN9ZZavXm3+2pVobGsagn77aOHFuHMO1
bqWdG7vEr+KDU6EaX2q1c9UrW79GMkhY+qbuR+Mb7xIg8oupa9MZaTy5c/GSupfzwvEpnkM8J8rv
CYiLQ4qX55HECKxl2In4JW4NMxi2Q5MTS4mKR7cc2gc7zQ8+a+wFU1a2SEuWn2COHTKO/JcC9d0D
4i5vRZN7V+iH+k7j2MW0EruPYzel7PD1x2zqzoihyAtGzAJ3JIDcoKiWnRUYLv41Ev24cvkhPBRE
+aCDFwL6j0XX6N/RWyu2YnSLnb4YT6Sbe46YPYqbZTZtWoQqD3ZTkunREWQyTIhybL232TDob7U3
AhjtspVNQSQpx+oLN7HY+kirP622bzkpA2jsY+d9Ge1qK+HOPecJIgXVVP4klj9fVFMTm/01yOVJ
1VQBUTjet1C/t2q8aut68y1whuZB1YakXMgwTY9dNwfg1DqxLWU2PhciKqDBJuNOi8fxWbUlJZtd
wFFXVQswWL0ktfyNDM3fA5YJ1XGikmBQ1nuoQpp/JaMj7uo2QbUkJx0XyvBrwNDj3GFrTX5SbTXP
7UOnRdegJYc/l9sJ9u6TsUgdP9Zs3nt+vIYnmLZVW+wkd1mQQVVNTjmAus3LX2peV03JuMwbvTLM
g6qmc1s+z0TFP+9Q4GZuAlRSmFcFcgUO+pRWqXdMW+ZXJFv+A7r9HNIu7M+N6NtX+7/HEeIvgENa
5l7d72vgYCQvE9k4TjZy3KDgVD4iGWifrGnVz6mTKVRtqhhKvXzs1iJONeCc5rysmk9Qc/7b8TXY
yBbvWJn601eTuprzqHz8avNT+VsPGnY/TRKEftOmj6VJyljgu/x59dXmIvs5BE1wViM0Mkyfw4q4
zo+aCRimMxGQTysbXxtddm8xgaBdxJ5hr6qGKCXGFj28a89p30QUrSCfNVa4Dk5GIY+pEICq1+oo
+grzZ3AmSDVx9hLumxXk4NtKmwjzWrVJqh/NFuR+N/bu21Q041Fo7NhUbz612bFrqnkb23Dlh871
zlHDpsTNiM7pmiEQScvdV28oOIIF4l3VHGlkL2ueQNUSP3JfLdtBJamTd9VU9jG7CVktD6oKYsre
YMf5vUbnYWtOdfDqJIOGJFii7Zwg8F8NtkZHvWBTp6olUi/or7HJUYMtposnGAwX1RmB6Hj9ZvKz
HjbjbPFcVdWTvt4069judkFQPKiBOEyzp5t7TK7woAxV28jKsxMtKlQB5/sgqQZINCx5k1rY1Nrk
m15EuHNN43QDdJGN5ZrL0cvbvfCGHOxnnBwK1EJe4/FeVY3cBxoe3/m46l6O7gtBAofkr9HvSlBZ
b1o2EJ3K9W99nLG6z4V8c4xpZp/PLIf/T85e3PIuSwLdGZXW/G3QJpItQfSOsjduKpNV3oPePqha
XY3Nq2edmB2TnYstqQcq6OyZZgB9K0NVvIjEWzsRycprUlLQaMyjUcTeRpATWKN83mYA6bJLcrvf
E8ZaY2M+23n5MvdWsbFNGR8Dc+uuLFR3tfZRhZkfLVu7WUXzrTc1XJX8er7xppHhKCfi1TlnF82C
FpmSPN7EbgXV0ERDENWs8kdXDE9RVOuvmFIqxE3Y2EH0IolrZTV7dV2r+XxmA3TRWqgrse4x3NJ+
jIs4/2wypig5a9bwnLb5r8r1rWOLI8lVOOjDzWxxL7KWH+y921++La7DJI3fOKbss6B1OCzd2nkJ
2ZAX5LC7DriEk4UBOtnf4hV/LYomjLE5ebPT9pQA5P1lSIThtKccR5pn0y0viCwX+9IgTltoabHz
x7Qi6Z18Y9NXHwYfIoPoAoHVQNY92UPZEAhwk1+N+KHHi3sIWmNF5xf+dtaJERapKPFA9wna6iBj
3cW8L+lYvI59urILc3FW1bxGbxTQxAPMe/cp6mfyUP1Yw9WwpqeksVd+WdruQQWnx7ZGI8TRiiPO
Xfhx5G5zJOjX7OyVVs7J3Hpm68+fX8hBkqDYAoLapRqJfpJaeZiaXULwxg1t846B5HO8MANZTLX7
ODJLjNsLUF+aUb2ZXofjlyzuDqe1t2HxjXvXmnvVh/RpcOmxQw8n98+eyfnNFl7wIiucFnA7eRsc
a8YQHT/ttW9CCI5YMwa1a01Hb/G5Hojcr7WBZPFzgamyqs2NrJ7bINuLqHLeurLGN7mQB9XXB45+
96Lm+Fmr7PrejQseopmOrIV5zOp8ucq16PTxsqSdSbiGWtW3w37wNRctI9O9TqbhceadZUhEB80A
1WitPanDGjPP8iLNxr3qo0FvNHfLzk6SAcHata66VEECE8eu4aoqn7eSdeuQVC0Jo8pRHMdBEpZs
Bd53vtMICEMoh6lquf4BkgAur15hz2QtgBNRnTqT0YuvL6dezK+fVdVjNNVwTpzsKvPhw0YS+CSJ
eF2Hof67QAHT22ERWG/+1THqwfRo8la+xnaWZ1hhOxl1CIAcaZH1LklHMGgyUwQD7Ci+WZk/7cUA
mdLI9fjGkwRJwB2W+WG1o1JtapyPy9NNVf3afoJxR5Rhff1X+1K3yBc1roYuY9ywlYuMrZgjAeOU
oki7AoAxFMsxr0gir22JzeyJEFAMnMPtXqVTvFVRLa6qFgRztEIrMZdfO8cu1Q7a6KYcpIv+VXcL
89HFwgXESAfohRE1sFQOxy+qIhpyTFgPLA+qanRAOSDj5QdVreYiPUVjAHJ4fSUynvK2jMnnH1ZN
rjNvkiaPn1XNkeP/MXZeS5IiS5h+IszQ4jZ1ZmVp0dN9g/W0QGvN0++H55xDW+2ctb3BiCCgsiAI
Itx/QYh1QBNFitEQj3vbXALRy+mhbZUXuBj2Roqp7lhPNRRcKcnvawP9lNpZ/SS/PVtwXqMVK1ij
Lr97ARZNulbupViG6kzXzDEukt9mZ8ggxQhBLSW5WuT3T2lJiJfEMqk1S8vVrVI19cUmWUAgeaoY
q82iOak2maEAH9d3ZyymTRwEzncAxHc1e9gL8j411vybuMXHRCT0a9lBFyEpH75i2c6nnqnhBrvV
8gEER3oqC9u/tMYc3vm+Ep3IQ+anAhHPRz2LP1Lk2X62k/NiTuH44bjlzzxDI7swk/GilfhTuzHo
G2I/0c8zifiGCD4LAy1w44d0zGOQOEFwR4r0GI/zmz3nxgY5TuAbZWrft3NXzJus0ujevKl9mj3K
RrHt9JFoKObo/ncHhcdtn8BAd4eKfFpQ9QCugJ7DoVPR2OxgsXjteAdYfj7XTfU3DqjK2dKy6c3q
Krrd+KT5tf6Bhd6PfHa3JOjve1TPD6Ed/qq6LHmM4gjd2tRRDtD01Y/SijUmre1Bc3X7PbSPpMTS
L8Y8DwdDieK9q6R3geL9YLquXsw6+mVGxd/dGJqkdyrnpIEYJcvm4oGG0NhYxykKTJAfvNBIvg0k
idLJcoEiVSQrHV7spBq9nR6SXqoAArwUxZGIfEzKD//6No/x8UGdmCyB9qWaA+9keWQ+Ab6n+ypE
HtN0ACsNYOGbpvev1jcX1vfDkGsvhtpcIKJXG7JQwUEtiIhZyF0SeBmJ96rMzWvHeBzHbzrmNcZz
0druaco65A9HAMr1ljijctIU8mpwmqoD3HkdeRDfuPwA6qE+pETAdugr2bvczhdL4PnM5xGJTTv4
WmVu/TrrfLSp0h8dEveAu9Fq95eNYo7hdfTiH1OOf+Y4oJ2La+bvGRpM2eoexo5Bs7X6sH0measd
Lcy/L4GVE5WPSncX5KrxAfLz78GKy98mKpjkgn5FXVdB/g4J1hcl4hBD221UROrOmDAOWFFp0VMF
SkVKsqmsVjtAnCc4trSQjV/qIF1G786HrPKCjIoG7C8+gY3Yx9hqPPaaqb5OpFb3nk6uW4oWQooP
WezdS6kHXfg6GJCxR7u/SpUB++DoRHa1a9xEe/V6owXlCYBoKUmVZlgIvrVpcpETlq/P2eDLzNwl
OhWav6h9lt3r5ANpNaPyWUrYiwX71PVxQ1oOjqxsyFe3Fyl5uta9RkoKQsDpp1udjt3LufdyGxYN
J8iGScmBVwOn2OWEwFWmfVIlKmgEWjCrjp86nezDclBZNuNA4E+BNHCWFoS6h4tfoAK1XjJw0wvi
q8ntN2fRUGwjb3qdYsIdk6Xpr42Py11eh5c0C/nSFW38225tdKWZO704of2SDj9L7I3fiGluJ8Ma
cZnJjbdyLH+ECUITcowQrbpFnNI7gRg132wNa0ql94a9tM0NPbhUOA5t5eigkulRm8g6+uYT3/sS
MEw9ZRcvZAYBFS16kQ3iKMW+Svxin/y3Tp+ibBNUHuLdth69TMEIysv30P42j2kYGa9u0Rmvyaww
6INpOUsxVrzurM3AQ6SJNtjGKx+wycmiW/u8IY08otJ6spfTq6A+AHf3EUSH21YpnfMimyRuGO2a
YTw7Qey8tGijP4yxAs1cB4BWmAHsaMyFjtKYiGD4jJYcaxq/zbegfps9N2jcA2z+53p197vIFH8P
sx9gFA44L3DpdNwKm+5WlLoWJ4Ra43smJfxoi+NcAbC7FXWfs+bs6APceJSq0ZhJ53WxikNLFbxK
3TT7Fy3nxZBS3Sr9qbXqghb8Udn09vRYAg65v1XBgsScbPA2hpNHT47La96inWVPurkht0um2BiC
F9l4anhUC2N+kNLou81DVLvHQk+jZDs3SxS4rpyNHC0ivvKppRM6a5L4sNYZXvLLU1U+en3ZPGsR
3LJfDjaxY6O+yIZ+hIJHT7Z6rfPN4b2O1PGKoo/60gd+fK01+6+1QcI6BeWNpjmudS7Oc+14u2jT
DwhWICO0tUZ7uupR/NSOXvbANzB7IIV+6SFBXKSE56mtbmTXS8MXrTXb8x91cprVFH/XrR/stLLK
APnkzrNs3JoooQMhAIY6daWqANIlF1MPuwSO6msd++Wrn5SE17w4OkpdFuXEKmMg5mFelNup8tUN
fd8/S2PTwG63QKXYMIH/lCrOZinD7D7oovq1nsuXlkDhPXqv9WuRIHJrhoq/VaGD4vUw3Dmd2XMD
OBgCn9qRSAUppdn1qzrV8WMTu2c5KFWYnWgE7xvvrE1D+TCZ451dhz3PczDeG3MoL95Yd6CCpiC7
r4Nyn5d7RR3KXdM49U6zghngkd8cTMVw7vsEikbc+8niJLfHku9LY/gFfPj+6pf9vdUHKLaH5KTg
Jfztd/HBChE8SCxWOgUzAK/UqtMY2T9nNwfBVp/VPoA5oYRgutVe37XMQbYNs4/cwypKzzYzKOHt
GCkQSX2+5pLtAx8Du94Eg64qwwXExLtWO9Ex4INAgFsFkg5Iue/1O3VGa67VFIPkAuwkVzmmo/7B
uovBBvTCrjTUh6xLz/iKK9eqK6HH9oN7znoIcIbxHjdDzPLPZZ0M2jPrQ/d1ziztMpHRJt7REkw0
ik2WTy2cqY06YoqMOjHp2wk3AK/sk007841kMXyv9s9a2HhPiwjfBInBnioT3mNgXM0mVg8KrsOb
IvqY5/mNjNAuarXyUNite9dnxoQ13rK7bqYBBXjbqO4QLfsCwmLEULDtD6UTYsmr6/5Dn//kMuEF
uRVjg+7zsHVMg8xtoWjXjLlqZo3qs4H/y2aosvnOQnA2CAGJZArumYkOJ29KTo021Je68+s9TqDD
rnGc4Jq69bxTW/1LMOIfAGKq2wczFA11Lp8t4B/PlW6+K3FUnTLUGq/IJIIr4ZuyTxunvZZFQZRE
H+Bvzf42qKb+CpDg1NUIMrZ1ss3r8uhlo3fOjanapcwbWFqZ4cbAGG1b993JqhZEYNBpe3OwkwMA
4b+Ravq++MKeTLLkW+5WvwUO121RZyOCR7+xGwW4XtK2dxpbdBKAa6ElwYq9M/jaGzZsG/XvKtEn
eHVmfTcANDgrS8DDaJ5lRq0t02qmKHSjjjxIGiLMkidIRkRDq77r2ffeVh7SFJ4v4ijbNH4Gvfx7
do3qQv5N5UuY1GiuqZepqLQXE4aHSbcn3WvXQwL+xqm2Rh5G1y6vgkswMsPINN7fKSy20DtL5PaG
pfeWGSErp0eTwone8VxmgpkQQ7Wruj6G9vS3a6rudXSTdksosA0Jhd7ADtjkkVuynXPQhzhCBJBp
tBz/uaJeIiVfIALk2yGOfjZZieF5ZJ74lvcJiBXkreoDN/R3nWIRMxKGJ/uAKUdbWU8ERvRNDLps
58fNq+c2cMzcBiM/1SjOYc04GCvmdh76Zlt2xATq/AlNU/XaR5F2bZeNY+I96kDCTPNNqAf+3uxA
6oWazgpFcTrGXqvZB0nibgFlHaIi+KmQeUCJIUJRiFDGj94ayo8WWXM+2qcux5HQceE06QE5EHWE
nuoxPb4PGoA88zMrknZL3rMqzQcc6rMNbgDvaayG/HnHWiDUuwly8ePoEWCv9W4iKxy8IKzC57Ot
QCj5agcO34yvI8jLDQ5ozCpYFHaJCofHbAlez2lwsL1FfbbqfwaunyFQZgBvdPUUEIOZAzz0j+GM
66YOYX7TaVCZ2l8DpMEI2O++8YDz1bZD1NnZmHmrbhGaLvZq0YFQ7hQMWDRVQT4SvZgg8EkslO7r
VE0vY2g3V0KN2XbuJkTRsvYR9vILkeZmY6Enf/YmHRSo7ltnx3Yvit97FyXx3Yu14HSquPveuN61
jBhmzUZhGEur6jSjsIQb7rcBIOqx6rpveB8YcILtYK+UyXQ/4FV0dQgeFwuBOEj119Rx78A/TMyy
R587OHwbWbUT3QiAL8XxXjc6f9MUkCiyuCJQ0QYmWbfSOlVuVWysxG6PQNcLQHGeBeiGj8EBMvPF
yUlK6QWaW0jHvpZW5xLlKbRdEsfHcmrNY19X3l+p9waXqVNb/8ds1zs473xLvQUio/yIjH6bW1lw
0ccAq8tKbXas1L1TD/DsaIEDBXdCSkrxWbx1EO4dqyDooZo75oz33mgNT+mARpFDCTGZZN+awVue
KfbduqmGwrkVbWb+Z7uGIlbP1oPlM3f0Bgsco5sB9Kw87+AHvrcNPdTXNIa+LUvmja4GvIq+adzN
dUzalNnHzzTX93mQTBd1Rr4JoahnLQ5+WYtDFFSdK7rF0hlZnfEhXjaLeI6Zj9pVNev2eejb6aGN
l5GbklcG7XMdMdWt6vRYBo4ablOHxwgm7Ky0rD+6PmXmYUUfSaqjc2gWT5Yx2ocxj1h/LxvfvZ+9
Dh5aq8X7pntOnSa5hCwPLqnvRDujgAAAGzu6s2zzWQ8M2BveSI/CuRN/tAvxvXg/KPXzjNcogT0W
Z90icKZlJ8GA2UtGGqowsETTWryuQGD+d6N05It6tE0LD7sMI0RSyy9BaoyZ1xJmwa/BQfZ8SQQo
s77XfRx6MdyCI4GvqwfHOuhBY03BMLHi9DmX0MgVQekzHbW4a8zpSQ3nEWqHb+9GVGm201JEpmDa
9iYPy0xdgGZOmMIr6ZCenDXQRZ5Z3IHIOA0TjBTgSg+d2T0rLf5PuRknOx0/1HkrmLlwIfBb4M/2
zjDlcApm92FMNY2pYJc9eqTmLnFTfczAjd7x2gBtWHwPhyh9V3NcYrz2p1v4dG6JEjhLqKCedVY6
KR3K8VztXjYTnzAAVp6y86U1GuABk0rZKoA9fZACU52bF7kMBqRvUR3k5ywuGbLHztnhvQ48hJQC
ILhi3hYopkVOYfNe2FuTIe9+0KD01gAFlA5gVdLw95Ac8e9jAqynZA4/QqTgEB89TIFf7hxnhOC+
4I0AaO8SjaeL/m+qbNO+/s26pr1rh+xYjzWfSVCBiYM7uZpAEmrhcdb12Qm/FnlpfEFCHkXO8UVP
AuuUDsrLTBBgobeqx8pcjAfib2pnnGJvDMnW77x49s5hZD3EpNK2qY6sUqvmCP8ZIMbtO9fUp6uW
xm+jyio1rAJkFEMow4tJU+Wja5M0/D2gQB83BYggq7uDTcIbLFdp34Qj0ul3NzjaK7BdF2lsZWIh
YDJOawuuPk/7ZlektvcEC8B5VKe3GQTfkwEYwca08FDFyZeSiQHylRHQypJkqhTnVM+Y85UZAE1F
OSadGzJ/MlLgL9YuDzpjW5VFf4IdUbx1Zt2cRtgiWynqidOAN64trF+V5p7pMv9P29k7vQx+TrYy
HYs4ne8Q/njqZ8DepmsnjwFSLo9Bo9VkhpHCdHon3Vu1XR1LaOBGADtDSZCYy/h5C1PDHZAKdkKS
jEWwceYx27OKfjSIczCK77LssQsBi33P7TdMy9pztmBmygVXF4KwOJu4Ri640dqY1DPAiHBBkspm
0qMPRTH8ffzfKqmX5tny2tWXMuC+ei10uk1WpGwF6NnoIKe1ugp2/mHC3PNkhW9xA1LAfx2bID0E
0Hnt1oBbNIyvCJWjbojn3U1XQzBCghvKTBYMbuyg5L0IbsiBzk8hSY5/T24TXMBlWfOeySq/RHbl
jbYquGQn2U1mIkiwsPj3hroA7eu2OgpCpXKcFkghc9nsUvTArYMGrwd/kyjaEkegNgCLtSer8tVR
8l2iBpgd/zT7ARTzcuOa5Yqyt+ITbS1R571AFaVynLMpO0nLyGm5M8giBv+c3y4XkVZaqE4b28nS
nfzKBK1pErAIny2ufsegUY+iMOJ4W0juwxkM549ueX6jGTmnHDVqyQHLJpH7L7sxS2RSWhjfSTHL
qmNYKjr+M8tvysF9BnhnnORPys/ARDuMqgFxkr7ae2X5U85LxwCO+fIYb09YKgUvlftkXayFNLrW
jaXeHZFawZMJ0McN+yu9AdotGepxSse9qtffBQ8smwEYdVfDryOeiuRIVg02ZkSVkzLGu81ekt43
nFeoBt96mIt7rwl5ojYSooc2aV7l2duJ+zgQ9znMtcGwbg0RentM3UlvFZfUYfnXhmi2rQ8N7LAO
hLoJdvK45GnIXoldcbKRXekFVqj75JW7jVf0+QVfRw/0mewuG4gI9A3lWGmsotAXTGaACMCccY02
5/0fu3K2gyMFSGTXyC+33TntQUPZ0Un+3tg0xKibXdwmX+ZRv8idu90lqKWbwkqnndxruStJW7D+
bzXEVxYMgDwTOUP2pO7WHaQsGyPFMaTpQiCaiD4O3Ys8+FvXlFuz9gY5UhP53FRg2HdyK+RH6n3N
/WmDQt8SQWeWa1V/t4ttCHKXt/tr5g5GsoppHDJmA/S6V63KW5i24SGfITq3+vSiL0OHfLaz2HaO
czCDBMaOb6NC50QJt0FPyEry4v/6w3/8BtnF9gqyux7qt5a3p4eaTA7SxNB3MgTI971DbvxkA8ga
X1K4vLebe4NT/PHW/AGq+HwHDdJ4RQRrcm4ORphr8z52w29Kl6n79Q4zCF50x4XSvQ4uav+UYWJ5
kN/S+9Vjas/qAY3Gft42WXhtB10B5rGMQ8trLWfK3v+s87pyRjggTHbSE/o4PTCFYemydAR9RNrJ
hGO9dp+lgV3NNDD17YAE20l68NhZw2nKLZYl1T53BoyP3AVc+T//rl2kZz8EK+zlBnCFBZCy9r05
vnf1BcBoFHa9yNswvC3DsvQkKa51BdGfZUSy9NnZ+041gFlJn5xAYYyU9rJZ39Y/uuhtV47PlTec
vMbcSk+4nYKtwFH5aBsSBDIWsmBvjih0n9c3fO3LUifFYOmFat8fGkB6x9CJDnLMlM4uLdbzP3dB
KctTk73bOVK+7X46LsVPdbduW1a2/c/Qg60cCf7UPAdw5TYp8JgiBeTW2yCclw+H7kE0DXQWqpN+
wIeCPD3zAnnig61jDOo85nP77DA3YH141YlYzGqBXXrynANKGeruzlqwqvNYPueD2x1Mc2Yq0ejq
Tg0KYjc9AjMbErwH4R1M+WIXac5DvQui8tHJqj8evPxV6Qe312ktS+XaTda+Ik2KIW1PPfaD0hll
Uy/DtezpCfQlM4bzJHdfLlKAZ5zArNDteh9a/VbeEljt1MruH7WDa/yVW4goybplwjV4D6nuqy1c
ipAb1sVKeiYODjUkXvANY6K/Rz1wd2RM9nKPZSOPPV6mJwjlskae0r/zSb94sZEd1Hm8S8wSgTKv
O8kgozFqt3B2S9Rzd2ER3L4ARvsTUn52lgvKk5c9Rvp2YcPY0fBzHrwnzOLcG2bZT+xXH8+zQy49
Yh0MVE11zpy3/j69HbVdP0G8X+9imTmMpMnymcnczNr5FnQhIZXAC/gLXLLBTNxDflSakFuDcmKg
izJq1v6mYyaTLfC61XFynfMEMId87hF6JBrFkb3NcAy7za5uq6hICwpybrp2G4ThUj/URmIc5Pry
u3w7Gs+t/jgbeXtQTeNZnur6aGUv77ofsTFFm7EoUPqHQv7PAm0dOBT59kv5NrFjeVriSMPyAYz/
XsvsHHZ+mw/3CLKbJ6Bp1UVYO0PUVRf6wu8yzLLb85UnsY4x64PhA/0rhZ5pTl69syBII4vhGDic
FLwELiP4DoXAfcktkycj3TpQiT1awIP9At+Q/w7m0mAd0dcneevQy3i/3oT1qOxJk//3pZirjbCX
7uV9kpmC/Bgp3ubia1n2bpVzhO0HE1qEGWSiq3T2ScVjUZrIn71NuWQXh01etdsuee1/YPW3D6X8
zj9mGbdzy9zdAgu4khDEHoMPvcxfSY4QupbXZC6Qg9kGk/kNrRXiyWGfnIomDNW9NL/t+ssXNAIM
0gXpbR4nPVVmdOtmrZvmjJSDhlKkBkxsmYTJv7NubihJKf8xl739+nIeYeLcjwW6bj37DfD0g02W
at6i11uQhPrblR9i1hfd1dWz3GyZ1Mneeu/XOhJBaF4HEEDWxvLX1+J6ruytj3E9sF7v07lR/t4h
1MEYxpgpA2cHECA/SVnePO54wjJ+OX778XOpFZtIGdQ/ppHyCG89b/4eQLQ/S3eNUNIFNL08g7Dr
kNyQnvLvu3L2bagClNOc3DLdfaaCBDBF1iXcJ06IEDzk6HpgXQPKAdms7aQ4+D8Grc7Pt1+/9OQb
2WN9Z27zmVtnllpPzzvyJ/9972Tv1kp2P5flpNtV/2j1+Q98PkvRSGy09ps2IzUr48o6e5Bz/61u
bSJHb/Ns2V038jzWouzJef/zqn8sZ6S1NPz0p/6t7tNVP/2lYBnwMZqruxBG3/KK4+FMrqKab2tV
eeFlQygFciY0IhbvS5ht3ax1c4YnKPQ72lStwe6tkQy3cvG16R9HZNc3AxBCpOBvPVpelvWN//RS
rS/Q+qJJ3XqanPE/6z6d9m+Xv72uc76Q+4sYtN+4c3FoY1q7zIXlw7VubivZtfxHrOLfmn+qu60n
lsve/oJc51Ob218YEu+qKcNvtfPCrQwNsgaVvfUbLWPIWpS9dUK2Nv5U96ko7fwewYD+h1YjiZAU
NkQ+Xk5y70xvpQvfdqVWyjOhbJbVWZUddK94XYd3wFTQxteyMi80cinLyM9cKCCiZGWWewsd+YHV
zlsZHoj+I8naoAz8D13tNmjYKjEEGV2KcoaEifjbTp6kbNbhVorSFRxZ9K9t1m6w1n3qQutlxqBJ
CVm4ML0GdTZ3naOn81bWvwkAA8JFyfgWtEN0uL3xclPWzW1YXctyu/5nUQ6sr64UAwIp/wzfUv50
BambswTshJbwGq2D/W1ifTsuz2c9s8GrhMVbdrYIjBhLhOSPlePaTM6VjUwM1qLsfWong+ha98c/
Lkc+nTJ4lbKfjXtQgU81VApcA6QFkXJDA8mxfLhKHPHaVxm6/CzJspPcmTLp8+w0q86myRzrJE94
faK3d/+PYOYfU4W1qezJw4+KnojerdEtyJU7iJ4YcYRMio5W9jB7JekY1Fy06UFe0VucUnrAOOtx
85e8yP9EtWo12GOdTeqkITmY59k5QSIYljikNdnUDdnKzVr2rUBB/yy0NuWiO+zMFgZkDMhr5MPS
teBo6v6dcLYtEgCRinaN3FV5LnUGlUmvircyhmcifHJ9ecBzi+hOe4tnfrr9clP/eES3pevtrsua
RXZvr3lEcnL2zGkvd1n+7LqRH7AW5cZ+qrut6uTIZzLn2lIOr/+SHob61sZab4ONIVZxQe5/dEU8
Hg2EAPc6jFmKUM8QIC3O+Exy1NLJnRkOMj3LUc8D5qknCd5NdfAaadlRW66hJnV2XwZ1u5FWc5eN
J2UuzZ3aZ4D0hqHYNBGvumy8zDW3tgfAUwNTdE0T96BGoZXvkQzCcJmV/Z6oJKjhyTk3etA8wski
14xoLMTzzMG9KFavqT++LYj2lwAZ2Bf4N/UO1bgRVQ6KUpcheJQlpCfqERWI2K7Sl9hzUBY0u/sp
RgvBAbZw0MntHz3Ln5/SqvkB3/HUm1r5MeYmrlqp/y0vmZLX+MBf/EAFKZ41b703W989ovVkdv2A
hIPWoo4zDJugqesv9QymlyV5+a6rqb1FUQd4VYRsl1ostgAmoeQ5tyr0m1R1VyERjDJUCY4bI8bq
YVyOEErCTGDAUSBMtGNT2OXDPCXVg+zJJisKB92zPEdYmCC8VcTBrqyQH/Kn4atJ8uzYqouUX6ZW
BnYkKHHslgDwxvVZucVFjOq1CuHT8DESVVEw3LVZASbIawfWw03hXkBqkF7zCLa3qH5N/RQ9DcsG
okv05KvJN2Q1lbNUlRkm3eguospVIHxmWGRrnOCpQQ37SSUT+pQqmradxjFgBcGB2PaAVqU29zLH
UhQP2c00DN2DlnTe47xs6gzYnk3fgl1Ni/VAqGfpVisdXNEGsjPmhNncOOrowvi/piSaH24l0Bwo
/zr0ufX8KrK8R1Rmom0Vtht0T429o1nmbpqaHI03wPSFoZkX2wHqDKxV2+m2nrQbrOCRwcABvPTC
8lpBtbs2y2Yt0j+PSUEMdUDayIabVuqXfDZTY6uZhnaRTTEF/6ks+krZTh4sdy9MCTYjavDW+wBG
XXvsvyZD/pdBKh1cOHR/3i0TPjPIRNAKRYVKTD//It35JcwT/evUJKAVEMR5C8YM2DU6WI+zRi7Z
mhLrrnLz/qL3cXtK07h44BFoUP5b9aUZFTpXlpr3qtG/1agG3btR8jjYVQP1Valf4p7EkYPY416K
coBU6Dvy6/m+Hjc9xh2baWkeaymmfDFYruU8MthUOQq0W8aM3R8nW/k3J53NO7lU3Zjag+OFJ8hh
OHVmyKId+OBUu/UXtEHyOwzn5Hbd2pjbx6Zr97mKrM3Wx2K5D7JXjApngvZFw1rZNu8gWjQvcM/7
B0LHZylhtNu+YFoHGSobEWtaWkidY5SfT0rcN9VFjwvXQIDa0H6IWCy7Cgy6K/pp/bUeCCuXKWon
csBByeKMDGYCmo1boZtKe0RsU9tKUW5PlqrLp8oBE7bcH3scAbpUy0QvPtrj79u/kya5f7SLGs7Z
cv8QnAaRl00e/vT0mXEwUU6RXdlUwQzDfS1LbxtbJCT/qJTDcqSD3LEbHgHOgMALhg24LiwVyopB
Sa//qusgPPX2EKDxHlbfyvIgx+MhrA+pjmpTNSsOAWvFxS2ceOC5CaLg2i2bIUH3xDX84x8H+j7F
TuYj8O14D4UhvivHDA/DZSN7Umeyyi4gBaCoFmtRg9/g/2gop9xar2d3I+aA/z+npO4AvkLVjp8v
03YFIrfP40OpEg3cfvp10lr+yFSUenNN24VHQdrRtFoYsChS3kfLJkdg4l6Kk++jWBj5A+R1NSa4
vhwuVZTLN2sj2cNB744PX0cemZNjl6hKWFYenhiTolycDwsoPspScvTTqVKUP9yiOnpyEAK/nSp/
7Y8zMt3cdyUAjc8Hll81lTFkx+e5sP9KsScFuTS76V07VemdO0YATjSUN7uMPKNKtmKfFKH2qpbh
cHX1+u881NTXwS7UVz2sHzoG2Ady0zBdEB3k69cb6H85davf2UBLPtyMS5HMKe9T1Aw+okr5Ah85
eJSDZhnc+0VsP8kxkML7FELdS760HOuPZNDMN82PinctOUsTvjnZq9o00C8fwjqdrn2gpffjskHc
Tx82ZlKzazfzhjEbNN5SlDYQTUnk+O4vNRlwL3WJXcJcSj8yr0ZHWzParRSNvhlOBq6pu9K0UMTf
2FbXv2BjhXSRNer7CELlR9Nji6DC1zsu/MoPoGDlzs588zRimflU2uMbEJruq1V+n93G/WIpbnvJ
ygjpJFvvvjYzQArVsfInRHTQ0g3734Fjt1+BbOm7OcZF3G78Nw3wGRq27QDek704bPcz1rDwhf9T
BS3yn4Of6nTLARWbzddy8Oo9fm0lCnNO8ZYpln1p0m5Cc7sv3nQY0y9Yv2/koAKM7Q0ExheYvOq9
VNl+Q37BHcqjFEfUJM6aNyVbKdaxaz7NZOmkJFfsBvVeRetNhxF9F0wzuITCCo27Gq0YaNG1jwqb
nd8TdI+7HVg8ZD2Rlt1X/uBc5Ejf+t7e1AaLfofbyewz8iAYE330atVv4fhEFyk6kWoDU4j6Oyna
GBHhA6n7VynOyvTd5Zv/IKWpz54Yr/MnIwbf44/BKYwG5TnNWvU+8qERhz52VUNePQH02SM70T+X
XvuexK16B1hheNb1llclRlW+StyrNJB6dBEPpVJnD1IlGxOVo8iGwFB3OoarBe6xmR08S/MYOtpT
bj43TXFwO7fCsLDeI2Ne3tmTU9xFHWS5RSy4vFNUNk1XucjMqtMu9nDR0u2oeQw1ByvwyXpDISz9
qlqVt0c3szxJEY4OkHq9+CjNEUlKowdLsDTT+snfoOkHqiYfcVdWW4DiVfoVFHV2hI7vHHRyH19t
y7jLXcV6NcPMuS8TC4DF0qyd1F8TaMkznzbtnmmdhhsRe+6ymbXU3xLBa8Dv/qdubSJ7ltL+qnpd
O/7b+XoLAKaz48d6nJuHUamASxcu0neguky+RL9y1X83x8H+aJwRfaBcL65ZaNgoG1cpiLhh/tJX
7rM0HY30WkeG91fd5OrOrWPrPi09DFjqGrUUdGHfoSP9UBC/2sfF1gU2dFVLXip3jL93GgAxy3Cb
R8/sgotiO8kxSkP1FVWVeiOXd+a/1NJrfnTkjYARmTE6jJNxImZborpbWs+ejeY4r7uDsKWWb5Ks
LlDGRaPqWjKmXu0y3PW+Hl9qxMn/OXBrI4fLtRYeCeBnZPx36hyo8U6Oh+Aer3K12HGptCvohJVj
nm9FOax7WjIeeLWjW8tA058tM7GOqj3A3V4vYTnmnQ28/OKElrJPtULHlmpwThZ43zNeN81VM0zn
YCfZ9DTh47LrW7V5521Ugf64zjfmzs9o8yi/G+/NHRKmpGNhHZ5f7bYwf8BJRCzSZJyn9/HSZokD
SSWY93VV1Q+x3tYn06iGS+S2Fu6+foktQeegjwVYlYEPZqZeIovl9/7XOBjfk8hUfikgLW9/KMs1
pOIK6+eUDt9DRXH+0uwmQ+1Ym19DG21wpijBIxRq95gtouKq4qd3fRpbR8IB6aMLFQiMc2MRP2Mg
s/05/MoA/A3yofJTD/BBBp3EDJtJeBK45q8MZWS9698CrDma9qXvwCyjU9y8eS1rwq6vtEdwGx3w
HByW4F05O4Jrvn/SdQMPqtFZJA3UFLc4rcvuZM9xalKASCDcdwmyLvjXvGjO4L3lqfeXNsXKvdl7
HvcA+d46TOuLFDsD5bncibuzHvcIU2nMy85dCdStaFzvPYCQvqmGUL3vq9J/j+r5q24F+oOU5gUB
7ujWozT1NOcu0iz/SUphHxzbtExfzEL33/2ZXGJhNa+l4Tjv/nH0M+drzKfy2I5qe3TaIfhW6Md6
qO1vJYgsLHOq/8PYeS1HyiVr9ImIwGzcLVBOZaRqed0QaqmF956nPwv0z6hn4pyIc0PgiiohTO7M
/NZX74dgKF6wuXN7PbJ+MY48YfJQXGpfAp4fIN7o+lBxvtctG6KCijPOuouSZdwBO5q4iQCvaZH2
Z7U71IGphWbQPf7s0Gi15lVGp28HLAUv3TLhwpi8Bm9kb11cN1CwLS7NjNsWltVHmp345qCr6G7A
cNQhd1dctGVigOI9WpJ2zs1q/kUW4KUro+ltipZGjxY9BxwokHup+hLPw/Q21pHujsv6aFn/n/tb
IJd+9vctn+PQnuY2gQXw7V/H/1n/fx3/P/dfv1etBpTbttiIXI/dgQH7tRym+qqaQt0ZyzpwGfV1
3ZAz+P1et+4CKLK5lsu6//osb05wVpK9i1XeietEX9SWdtXIW66M7J91MvbRdi62P7utG8fYtp26
Rm8QlLdS1uoIJtF8jUo9BBuTe93r4dh42agUt+tkFPy/iv5JdZSm2qhhIp+CCiEeD6l1AUK7fGqX
ybpoaBKi++/lrPJ6hmuwHv+1dV3/s7h+Yl0H2+6YRzS0/az6PtLPcspDbx6t25LT9d5j/wGRzH5N
0DNxUZX5wfbRkqqj+WsyevtdA0BHttAebnXLwnA0gbdSpHJE9RU1McLjQ1NKW02152eIDMOu46gr
8PQJWdZh/Y4wo52vr1r9jBO2ffE7hULXcmzMK25VztojfSM6rgOatlWbdrxR6xBm92K4szrqfJvr
6GGBOJfB17phnfSwujcWTVYo0XvzIFJRAtdp/WtmJtIVQHTnqXsbG7FknmG6aLBjgJCbwiEEQRcT
j/VOqrJ+x+APLL72VYn2DcTI8BzFOMEnXdvfRk2v7OW4zQ7+mIpLGKh4Ykjl/JSG6RdNh9kXHw6x
g7+RhICOhfXvFT+ZnTZ2waUqmuZaLBNNJjwMC3CJyw6aukiRGlo29La8KCm6eJDJ8mawi+6y7r/u
hsHTBtPICQM04DTJ4slOyzxesn1yDYB14KvWpHdAhzCI0DFG0zp53OKDVl/0oEt2FdKac5IhqtBG
MZ9Mi85i1PHG0cyG6FCAMj7aItIPpD2KG3uah5usGseDJEflMdMKjH38PjoljQ/iaTCtU1JOeL3W
JEmiLvG3cdvKODDI9dayixGhK9BlAFD9HfWJcpPGZnf1oT3BDaZ3kCcO3UBV39/PHVY/mDuPD5EO
HrkTTt+FJKWCQn5sqEG74ShrT6NlwfKGe/qM90zvVNE0nn18qEBQ56lXTWEECQt+HO8mBB9+Ov9O
Gmvj40f2QvW6gWsTLVr7Obqnl/QrMuT5t5Rov0n8Ii/XAxLlgaVus5aXsz+IXb8cwYrx76APrMTi
YWRAZUxAOmkx+V3Ql6h24t2m14AhYDYcYaOOdzVG6guNfwa6Vp9tfepAIXMHMDIq91mjAJIB3jde
YmgtBOXjPhdS9OBLtnkxFdS0qxF8KHokd7o/7Pt0mF6EwdhJUYIHq+BOUaa8ABsgjy8RDYCboBz6
/fopNU4OtTYoN7mpDB65xOIGRVDMUHXpDNZtDDn81vleJSaAiOsu69xfK41ly7ryv7f87D5mK5+Q
L/g5zrquqix0aBTw3AzHwItetlg5tlL31GFgeTP6cga+glOSwdsmbzmg9FgWIdrZm6kt8LlcFlUx
IVoSenFYF/20VhzUibGDyQMiOcNkULBM1DzE76kUU3kc7aTCwYK5dfKzzzq3rsNpnL0blRalIacb
6//xuRlgVIlA/T+OvS7+9dUmPgIHIiHnr3U/H1m/f4zK+SZLX5opDB945vpOEZv6QfXRVvS5di/b
pr/ThlBy55x/s2kX8Z1RFft1af2Q0Oz7tsvss65Le9BF88XuGiSFbd4+96NZOdpgBu9tID0gKLI/
haJsc4vHARxwN1ByNWIHoLxdFn+RzLiFDhL/rqI65rXTtC+L3b2b6F15Js99lIG4nxEKVOdcqcIt
ONPZSYRcnX82rFsJsP7ZT2DJU7SmK3dPtMjg3LwcYf3IuuPPYm+MpmMONTXLf3/Jfx1aGhP0Qqr/
lNKjCjBz+ZKfA6yL6SDvKX7FN541SOapGwMMiLAOxfFF6kMkJKp5JyA53qXG8vRVCjoMRGh9r0Pp
i6VSau1NUgVnU8a4JJZB/X8vLutw6h7O0TJZ19GCqWzwRaMKsmz92bDut66rajnbigFXgHWxNbR8
E4GF8bp4Ir1f1b8jhAt2IdevSjAhf+vL6cksGbTXU+Pf53Pee7SK9Ve1i6FhmmN2a2lAVWIgbudJ
74d9QVctBMeInn1sqw56asMEWZ7igylHlzyVq23GWPdOhrVLxoDsdarXEon1Invk14UuOW/rOTEg
oOizEG94ir74TWp8lLp/I5PIDCDhoGtK6oRQ+rEoWwN8H0kGChrd1zjZJz/Piw+tid8lQZaapyUN
9HQN6XqPG5YAtaCD9MzmbHj066GBac4AYt06mmF5DDOkgOvWHAvPk9/PjbNujdMww/MSpty6dWqN
9FJL4i1ZjkTFI79N6+p+3RYLi5wToCVi8ui2bGXpEuMkxHygz9HtOrdO5Cx4nVW5OvysWudwQw29
GB+f70/9bJXNzNzFFKKcdZ3ZhOAmrQbdKXBQ92e/n++Rh+zciMK48WeVfecYVyqUSPdjYpeUiHyK
J0qqHG2rU44yOio065GyS2dQMeuGdTJaUINcadmnlqSp2v58RvGlj3IuIdv9+zB/7aKbMRqy9eA/
R+ux6XB7cyq97+Oum/005iv+2nM2JMnFDkt4mmEjBFsOLw01EkEUrH99cN3w/ZXrDwwz2d/aQjx9
r9PWX/Dz5ZOdcAn6ZicfmrD1/te/6Wfvf46rfGYB3Ibv37CchXXurx+7/Ljv37Ru+f7SrsxuY8Cu
SMV3emvJx2LZbd3BFzVpnnV23bJOpvX0r7PC6kA3DL9tKkJnqRu2RBvYqY3NuUmiyq0xsAgipGZB
k7/rRTPB0KOnsZcPRujPO9Pu/tCWO3kpYEU5+ujVBOtIYeBHYcMHs4fuEKbtZ5359paY6WiBMI0q
NfIUY1pQtvaHIWGRHXeOVPMgBzQrwOFbNjnGBncrq06eGGfuEeE9iqa3nZ7bDq7H9FD7Fc3F3aMS
jBwMmR9E7OTSy83JjNFfVnQ9kdDZpGS3CqG+h8Vwkqh6TgWWiBMIhnIp+BUSRYcEve8eHTHDVDs5
RpJyrdtEupNjhrwlfkZ3lX8UxCLYyy2rhrFHJpUm5+91CiYuzlwM2eHnUwGZPC+rQS7hmyrdrRvQ
oL23M4qrqu2Rcs73TXXfpGK4GwiEWrOGhZ4zJB9mWkaAl8X8kOBRKjFZwSEH24OqMyE7tKMzIjUV
Nv2GenrplREHsGUypf61HtDxZ8XRDAadrn8mBdliF43ZuFULWGPruhwCw27GZY2E6b/WdTOBBEhT
dVfholdYun+bLRNwFHZpVnetAa4pbeHijMQwd/MyiVKt3FuTOTnrIk8Q7S6GRoFgqPle9bO+McRz
pLfazbrKkioVLtk4YxfaFJt13TrRVF+lTASzcd3lrw0Q87Sp+f7idbWuFtR3pyI/rF+8rvPDwTHs
VvPaqaZivfzIdWOUyPlRNwAQLqt00uoX05S8IQjja1FuCgTBd62iRFdq5l9jVPmHQdHOgMjT04hZ
1d06sWZY/2Ct9O3PunTqc0zcIPMnshRLSBp9Dc/r7ibRE/2OZL/+/dkuMjZz4eN+FLYNLloWgzY/
xWNo1ktr972MQ1K1rYtUuPT5sj0sdfW4BM9xY93ONtFBP1fUiqpO3Nl2It3q0TFYFrQo/mcy6vVr
R9byZhLpMixE74P7H40ZP/uNCZSjdObRux7IlAsD74roDsO77lIWk/d9Rc1lFNBr3DpQkZvbos6C
qyBJdlXj4r70g/G47rZOCMlUB1ugcr8urvsqUNY9vaJzfP3Uug5FRYokITkzhhtdWw7suzTX7Du4
3PONpnVvgV9DCVnWq2bW4yQVO35sofxfd4OAeaByH57XPYj87uRI0Y7RzPVXTFG7lwLbuEMsat7h
IFZtlNDCy2Cczbt1g9IC95RLijPr4roBYIq4VCkBI84bEuTYsKWUrGluH/H8TXr99LNvSO4UM7PG
3KVqFW+tiY4JcJbhtUQN4WHPkmw0EzKaa7aVv9VsDXI4/JYrqOfoKtoGbaiWkD8YyYdaWoqp0OJl
sk6IXWbcsnDzVOeRaKMMsMOTMAvxF1KfD3j4n7llEb7ec97i5Ye3hk3/3WKt4mMOfbPOYdecUb++
aReVULe0MK5z62RYGyWXCYNaGifXlaBru52tUvEeY4AvxfQQfjdeLX3eMmF3/SKrM2mWllHsInz4
mRAjI3VYl7NV9dCL7FkswqNuUdLUy0/AmwjlkbHqj/QKsBs0SJICcHdv1olateOMwVG98Df+Paum
9keUqDAwmhzs47q572cUoutsDHYG5H8SU+YAnE/RDsre9xmzJixIEjgjsWVQQlzP4vdmYC/HJSuz
g32C3QEKM+QLYiNNmoTErvszdeLThxaRFtVuxP7L05X7AF/Hm6LrX0xO6zHCDmzbKuItnIS9GZeu
2oTDFPaRJ062Wf/en7O9zq3/AWpY4UYEnCsJl7Sj3KlenQRi32LUdmNoRXkwGCQkVVw7ktztBmE8
pvzVuj6i0EfUIfMf5hJQamJyCyD9LOleXCNiXkRp+dJxbS7/rHUuA9qwqcCC8N7tlZsGskVQGRS6
tBISX5KOp79ODBJlzpthNyAUTcWVpMwn30/CrQr1D5GF0kbTT8VQjzdNaAzfE01E442vLmcum94y
Ra1ukPxWN3ZeAR1fZ3PL7pXNOrtar65z6yQx/YpuJxsaxtI7Xyx2LKVWIdAh6PhfL6zSNvNDlAEC
WDSiy5+5TtY/+GexyzTIMgq+mf6iYZqXHsX1dBSr5nSdbWcSXnlmTt7Pf2a9Tn8W1zlbGbC3QsDL
w7uAE8hEW9r+fiZ6J8JdJ/RjsvTer9fBOomWxYESx3aOmtO6qvR1zB0Ci2hktTXoV0cDQ+r5//ZF
8StVmhr3US1HA7aoxr5nzU4dDgmQL0TynNOFD1EJbAzWyboYR1CIlUj6qgkphyPGkK0zN2aPK4oU
j0fTKjwNm662GCcnyLDWDfGn9mSrYhSjyv6O3M+nnY4PSrmAdYlH8I0tMJxDSj9ROt+oWY9uNDln
RRU6MMoolM5leDLohTkHfudSb2+cYcoumcIrIrcr3bOhrB7lqnV5ZJSU0MksllV3ADewDG1n+Yr6
Xt3PAw5ChoUnrfnc1m2+FRRh6GLverxYmmAbtRhRityR+oz6CG2CHi9cHhrxrVAVw52USdr4Uost
TK9uYf+Dp5sfNZEe8rIkf4clUdSI12qo8Cyc0i34pWijI/Qr2u4UBrXs8HJEmRwWhdcgyAi7E+BX
+kliSrqSTOk1iEmqoKVygbJF26FaPKJbjS5cUhQUp925VAf8ja3GK0FUNBa5xn78akxOjNXbWKXw
+bm3T8GUxG6EwZafxzJcUyxKI4V0dS8DvtVi6PiYZlb9V+yjyJbppHLHWbd2PqwbqWz3rRpyEuDQ
RcLgTIsQrXgzCPpihifbWlKXGEESjzWfJq/u5dmiKLBjTOOQJztNmhACS/T7d4O0I6KYXeqPbwTP
4caa0O+XkpHAJqJNx5qJPQXaHAs8Gu2b/OFBbk/7xLqOIJD2VDzlE820uGdYODDIOf/oEpUumvku
ABhsBZaM11YnYE6hegqlr9bHW6Yez8sVpMZGe07D+Y/ORjdveFFWDLIl078UavdRZdCRVG5RVxl6
zJqmgXpjaOKYI8fCIyF6KpIGB1wDnRgKbi8lnaAJROFzIqeu0S5IEVjLzqi2zz7vCw/Kq4MvM/6g
GSUci+8yKjuCCTH3Ll05E0Qv/dxV0jYLGv86QVyfK+t3meKqF8jB+9RL29ZiIDgovbcEgL2hhUd6
5ba6HX5KcFidYsSbWBnnF7siYUECUpH+mFgkwjXSooOmkMmzY/kKccFytSn1/LB/mBRrixEu7SMh
rViSkKm2MkKSko+kUrrtXI2dN4VpuZWsp1DKc0ePM39Tpzn5mT7f6oZUnOaQAw4tmcFIUW6DMW5B
U06HTn5n5B+69mT2m66+bxKsWmv8usjnbwy7fFXaHjwLgCRLw/S47Z/oyNWAHcWhi4tn5hANKu4M
f9WxMUx12mnMnNgM97qQZKcH2WXE4gmQWCVokgTzlRIfVbKXx7ivWBBDZaXbK1qgs216Duz+3Q+q
GqhT8RnPL7OaAF9Lww+aczOvUR+xUHzs6Zek6gItdTjaIFOX2kY7dpZHrm2cOpOUGU3Ahq9+kb4B
YWK8xoN+KUaK9ql9Eiq7Zcpw1mSif57p8abHdbgtm5M/dxjI5tMOe14Dd9k83E+/cc4mX/2Q5N2b
0mEoL7fTnYiJ/Lt5wfUWJAKxRqfQJ3hC50AmO3qGARsGXBNuXXQAweL3npPk1CWmwJImHcqRICsU
SuW2O8697KUmCX8sBY5aua0z3b/ibdhuKO3E7liZj8aYeVre8SCQwNCm6Qse96mn2BS8m7qNnKbJ
nukXReTYMoYekwi/JLo3jRoj4cUnls7ocdNI6RMw/yvoNMtpnnsDAl0VJejuh4MVqZ+FlHxmkfrR
VBpmgTVkfpkxFBnuXT5009bKKBZECr3sVkofUTgFLwpZ0DED9jdMxb0cV5dqSVTl01KI/aM1JtYL
Az84pFW26YUD967ejJKxyJ3L2z6MnagwyJYsjbpVMB4KhZdCRo+QAbwP1gtPTSNwY+VQZ9GtSSOG
U6bFJUuKr0wzD1VlvDcRA69R3IVWmnlCTvc0qpAP8lv8WgYfXb013LS4mQWgqr2KDvRNp8UQeYY+
8QwJN3pVaidH0vPR8zXpw4JsFPo9jeiRthGYSqmtaeymsX7A5o0ydCZ2ZAF2+kwmM8wf81HeCly9
t1Zo0D9Mz0qkc5lJxYstF/FN7wahtTDEfvVaCG08fZrmNvXgzzyE9fxRjMazWkzX3nDVzKi2RjCe
Z9CciQF5rsF/UjGMcwHG2ioaOIOFSkVNNIfE92nTNnZDJHlWhNf96xSVb3aQPhhldxoNehrl4Sls
031DD04yck3EbbMFyQaapj+FgANpaAOMVqe6l5SMwKXa02ruT6jyerqvmmIgiTvBjIMPDTQA74pA
f5va8Q1v6swxU+mxsQDZtJH62mTJxwBOT6vGV/Rlf2jbpS9W2819dOhE9jAhI3dTufhVdsDLIzhM
fUJHNefjXmAitisoA9Dzp5E7auYdBUhgas0h6LornkZ4CFrkx4fW/NOIBjQFb1g8trF6zwXIXwDK
jiQGLC/lHGxTelLb/JqA5nGUedA3wrZ3o2EfXrMGQB+0oUMx6i28/YRm+Yn2iBAfTdzYj5hiFBd0
w7TwmWDTVe7I0iezQ1a41T/krD0l8vDS8aMY+j1HNGFA+kyf7Fo68uS7p7msdLrO5NQHFwVn+kJX
d2087MfC3zb7Zsi3DaeFhwQjf2qHo0NtLyL+H0ABm+UlIku1b/FTkxuMxUb7lBSwPjstoZ6Sb4eI
u3ew/D9pioVyQn9aPtbPRteeVLu966zUxc/hWrbBm54xbkRChnXDkL6aaOrhkxa9S2kGlweB9efM
tUFFAGx8TthQKwMRzbixNJkG424nGGccbEbLRXbBerQmDohkclXcLt2z0ZJUnlNrdODw3Kbx2DiV
CRFQFjQcaVnwUBjpn7Idaydr08Gr7A7HSESHdSgfetn+ZWoEkVMIOTsP+qPWEGWXnf/Wtdx3c6du
DWDeZtOfNbJ3kFMSD8SdIaVUQysflCi9UyB3n2EQ0ugUkELTyB3WvcZJNjmNWJ7MPNCVzOtU00bw
b1lOHw+Zl903GYyoPpHkrarBbGjq6BcG8K0P254XHJHk1f6Ux647KYDIGI3pe8tvHyQxgd20uzfR
QhqfpIi+l+6tbuxt0IMUbSI8iu3E9lJSBDUFjpTGeC+XJW4egrBKxG4VkBHoZDkjY53ss7m3DphM
PpsR8B7e4F1ffiotsfE0cHsW8HXi6CSkAoe5AYZizOVSRb8UHj8e6iS6mvDvmaPqFETFFyajoSOU
jrKS9ug3FkYl+W8Fcp0116gkFBzB/MjCnzM/d0F1NAgWgza/9DZFQ/xFQF2dERA9EWs/WRQtXD1Y
vCLU8WPSGQEkVj9eLJtXjTF5idUtDoO8zQ0MpOIGjmr1nKgVd8fgGvUs3+p9NhKMp4kjLGIwI6Vv
I4i+evLZ7VEvFkKWPsJ7G4dHvRg2iqqPBFaYZkQmbAeju5OGsTxEUnKnBQTkeNLmqp7vNDJTVTUP
BLRhv0OkrTVG5pEQejTC4Dd8K9ipCT17oVJxB3DRSF8k/d6jIjn4hjbiDNxSrbxkJRgzEPfCSem2
3c96UHsNREx7iN141s91Z9Ob2v3RpRuslk8Rxqw5SWiAj/TeJeUGKeNd3AuxlfPqFcjCTZfPEJ+L
BdH8VgmMq0dbQaxfhI+lMImE6IGySBI4lRwQdxYRmEla0HNrR9OSjjWkObixgbjHmFCF6O9xBwKy
HyY82w11K7TpQZWNUxVzB4ac4URgKkFV8o9u+r2XthCHs02oGLvIGN/m8YbOmceUjlQHX5Bqkymc
J6zELygxaBuZGa8baJXaaUnB688SZL6lt82FHvKiNkdJ2RoYHjm2Lt2LQmx7ALfLQ6pw4KAihZpo
oN4tdDncPxIebJJ2BB342ofab9WQpq2v9sCSkZBCNGR4mqbg7YgIdZurv5DQDhCYYJsYol8hxm+j
EEZSon1pRps7xki6X4eaxHOTFKIOXlCVr5Elq1DlTC/B5dSRbK4SU1ffSbj8wUO5PPYJVWuVwv2E
VVGiKr8A9mUerTIIKDXFk5NCXz6wicgRe6pKYd9KdkKHS6uM495Ueos4IC5dUHMN9JT2JVYqcNTt
UYq42opaOE1aPsZpjhzJuAGM6c0F8fPQ2rj6kqRwjDTcDTiOQ+2cLwYt7KX4nBT7o8zm2KORreQy
7a5mPryazfABSXQ/T5NrqMpbMUY6tOQBRC/iC3+sdfgkQ+5SB5FLcd8n5rVrLGQZcXburY4CSiVT
yLZfY73F0T7THvz2VydkUN0wRHEQw3FHNn1vDPNzqouTUAxu3aDFz4k6Ri2btyWjjr7IBy+M5DsM
Rx7VHldMu8u3QTj9Cn29pxfQvFJQwcAl9mE2zy+W/csyJJpE1IXFl7Wj27YxATYBJvi6wIvVwpug
2GJz7vR1R70h3Ellfs7TR7B5NsVOf8816dZlqG3GWGEk1ivsqkb5RlINzbVumgBgJ0k/ehfwBrc7
ek5yczNU8ouUppRaOnXnjzD3Rh8zvBQMWmV2btC3H2FF672uHYgvmjwlwBhMRyeqZPQ13MrJgUha
hzqc4lIV2a5S9AZfgx9CakuuT29uXmmKa1nx52SGLyF1ymnqMlfqYQPGtjodzOm5EFG68dVdKihI
5+hQ0aAGGwMfmEJ0L0keLBlqRv5+zH/NNmqXFwK1kloh04pfnbSLEZFORvI4jry9dVy9t+VAyNEb
LWXChvJwiEm0bdowlD9LH4+MJCwvbRBuNYxEtvY0HstE/Z1KCHbDGPL7whuq2g86kh4piBdbiR4V
p+KO39iSydjQ5lYahuaST1sbCvA0kW6nn6vy/CSAzlYgC6xQIqRUteIG7V/qkwuJos/CT0+yKQE1
j0uchXyd0lPU7EMAGw5NS6ZTF+rnoIGdSh8Vw8x3QaG8mYq0N+eR/IlNN49WfhYFqFN43Z/wZt6J
qIdtpYaXGeQwZN8kcXGDhUIw39YhFq53I29TbkUEh/k7LTG0fvdf+FtefBuL5YhnlILRedabT7Yy
HqcaGAmcObzktfq2r8V7zj8LJMo1Smx1Jy2Wy2E5nVJdhvoe5d02ihinycT+ZTk8cY/SBkJT/fI4
NDZ1MO34HFXwLgB8Gx6wFXpMFFXycMDaPSEk9Z2h8uke+rTH58rSnsltP5hZR7RJY6o+03GGdTXS
iWOa2AxTeUT5GgEv9yZNtuR6q5r2mlfZUN8qhV6qjJ4JEra/Ck6ekw/aVUoTUoZCe+mpWyrB0Hu4
/yw8FTs4hbp4CGZjr6QE6CLAlI+nExEApD3GsJYKu7XqNBqNIQmTsLqzw+Ba/uHB61P5GVBWjmF/
TQUjNaNGTxMP2KII+SWsMWqY1AI/qOEBAGm6pYfrLjb7E2UFhH5SehFp0HoMAk/DQm6dtHvlPcit
d7NrnhqZCzPRn/C+uFeN3BMBPoVYAEMBx0h2umlq7hZkXXSI7xtNfula/bdk9uSV6XRrNLzrYplk
TMz735wjDcVEf6i6S1LBAecBQBvcAm9WXv1l8GpJwWmGVAhS+5Soxkzirvkoq3FbmdJTiiWxY4ba
4A4Fgbes083gc7UQxXR5YSMVF7Kji/Sm8NvfuUBCEXYzUEran+ru3kzFUcuMxlWljpgqp/1eBlA9
xpLkicWft7OVDVJwrOjj4iPMwj3gips6Crdyon+GVk2eqqYKiJMqVorRTp3KS2JgKFpX6aHssUzt
5HJDV/h7ojS0i6o4dOvRJk4oPMct/W9+DjhY3/ATjl14a0Y5TcLDKZcU+E6GEjqIHv1B++W3SCh8
/2vOpQcVK6HRKMIHKXmDmZjrs+pKgUw31qBeJthjntYqH2bXHlQ7ui8GKusoAD9bfznZYfo2Kf1z
kqOrxm0B+lXB3xwNlykZzkVMe54fvBNCvGOsGjpm0W/1cnrrykWXJ/MilzKbjsC5gD2u0m1HbL5k
KscdVbzQ0yZSs3KkYgCvkk0I32wdR4qkyU9Zip1Sof/KrEFQQZde52A4yRUIaTs/qzzChWnt2qKw
3GwAcpe3m2iIXqK0Fu5XpZcfupb+9suSXku1uGbQGlsz4+Fi1Lgt6S14vOOcDxsf/3i6nNBqK+UR
ndG9KvU0p6P8RWWxnwawhCHeoHEsk9Tr8p6rkZ7zWWieTE0VBleAFiQfXNlt5zHGKTFKtnNgHlFQ
vhuiekvn+baH80VZzThzhzwbCbQ2qfPsvKAH0wp2ah275tDRcCzhFhXPF8RLN1Br512laxsdvAHv
HwU/ytS1VO6ufpb7PZ4OUPRpAx+tDsg6f1Sp2b9Gk+SNST7F0YjouIrzs5Y+dSLxMFC9q8P2Jewp
gS+X4DxhMUVjibwNDC4U9BOXOfV3ZMRffLO9kLm99QHlM0pAh5ZWygYXomMqsvs2VF+z0RAM9ELC
WvRUlg3lSbS8GPPofm0VCGSSMiSPyz2jsXtMtV/KNv5g9PuACrQ9gM3HU3n2PXQvL3p5qkv/lfCA
foyQEMUnUX+SKOTUCmYr3aQnGytT93QZkdaLJ42QoQrwh5ROhVlKF8aaz2NGbnfuzC1+2blX6MbA
mH60t9kMimYWabLP63NeSBQIOMDGSqQPxr3OhBZCRL61H2cJ3WQGshKTrGC0gps+Ghg0Qk6gti+5
ZaxjWzzpu6nJlBsppYJVoUSgEmEyULNCGXmGspsmuzogj4ucesKDaVS07Jc0NUDjzaTZrYvf68DQ
x9yXTep7JhIOQPylyruqxWzczAq8DBb3p/HFEhEwbgwsDHOc3MqeDoWJJB2R05tBHlkR9J+aWift
+Xu2s0Kg2gmfTB8Qe4Y2T3NaN7ueCL0eeIf1NQnIqL3HX/i9a9NF2cXbZ5aGg1B6e2f6Xyaene6U
Ku/0kfGuaWh3i2UR4HOcvkodQNVCI7Q3BuWPn1vcNETYme//1mLRuaSILA9sgLA1IM5yzt9k8Fiy
qptoWEK2UDqGJj18vvkR2upH39C+PfEQ9jv/AIkZQDoZq9ZWn+0E6Le+LSfpXC1fFy0VGM2gfWqA
fG9bT/DzwB7mOEvMudtP8WmWjV9ZeVvGonfidLjPA6rPqWUd6lKQ0jRvExU1uWl91qMOxD+o7iY9
vcZL6cCWMtKGY30UcjC4Ta1xR9i4wKMqu8EfI/eqoBqp4bcewfXAba0d8l5gqKMzettrQSiATdDZ
IRsQCRSzhImaaCaExqDexHp5W8f9y5gtRotj3O98Lfsaork5t5A2AtLbss5IWQtsXrCTRn1A0zZ2
KL9Ek3m2gy+10ajJ1vihWQw4y8jKeTzG99nw5GsRdCGLMVoYaIGDxNoZW1gOYzG6lh0zdjb1waGm
uosjWXlObJ7WsGMZ3ZJiGTP8oZToKDqyL0YvLoyxHww5e24yK91ItYhotAheYIwgYbfUHWom2aXR
g8fg0nRoYjtE5pAkVecuac9NryJWV/kfq0u1dZYwhtSTZIeRKZ9Sjxq1sK1sGe8zSv5sIFXp9xRX
QKggcafiPrQjYzgJ3yUrTy03MQwFRVP/oKQAAWUN5EtflLRVkbDSy88krmC/5MM+ncgzK6luH1Rx
aLO2c6aAwlQzk3z6H8bOazdyZFvTr9Lo6+E+9GZwel+kt8qUr6obQiqp6F3Q8+nnY6i61V1nz2AA
gWAYkqlMMhix1m8cJ3lpCfLxtimURQ7ooU6LcB/E3TyB1r9aUFwWRCsD5E4GcVWzjMSKbr0Wc+rJ
/1YRYVlqicLctTnVxCyByYpDADWwZTJy69vclXlBsLNV4Z10Nx38uiUYlXLt5RYq6SNpD3t2rGkr
In7R1Pbky7hhUEZItiJEpYLp3WIQSXtb4Zm+qrE3mgX5j8Tlz4FVLdOWuM2AoobWE9ZkLlXu465C
8YM3QliZ/rJqI/Xc9OomY065GB2Y09GEY7mpXrzSNLam2lYbFCL3UxU7CzvJ16GOYcsU8HIIArM+
9sTbExeAe5wMT3YOyFRtHsma8fvnE9AfIrJ+VMeHtCCszroVndrYxnql26DFgIpElUenxiF/WgmC
9qUxKJBi0YNMvWw9NQYv477+gkTPOrfm+WcBNW7q9lbCSJpGxVNuT8bO0QvQzGYxHsx6zgkJ4DTY
b4DhcxLBvDbFTxzuxtoMuS2U3oSAXRMI5EFjmWVbT1kqsqWj5f4SyZUcLCes1zJeYtmWIwA1P5KX
dOASycgjbKTCWpqmOfspVCfLjJ8bm+/W1xp7F0cJACYee2g+T8LmP64sLgmfiEhMYDOskZKx3e7Z
8iyAxUl2QupzOAbFrUoIhTsqX/j8KuswqZH7rgXLPa6tleMGo5GOrDOzLIdcz9p2y2IZB93OZOGO
vXCGxWpr5luSxQYaMRuvOxch5i1wZV9U22zuMt1fd/H4bPSwLjune6x9uJ7AgMQ2x4iGIbq5DNFE
J+WHiUsQYZ3gtTTsduW47SEgh0rg0NMRRglGwuZ2+YZ+M1/RGF87tVUwn3ZhwHQuths5xISqBE+r
E6HTMRtpcdjMuZMtH7k1HiRY/+XZHBuGmyHX9wiVFBPTCot7ziy1tyGwXlT9RzdMb0jPYG6BULhV
XafaVlHG8YlD+y+Ib3G0qdsbNYVBQcoQ9ZoakglxD6XvbnpyzDYuPnHYretQ+eoJ0123msBwLUqK
M5k/Z51OLu54Jjkd0l5LVWOmwzoHci8zVta1W4R9zCWaGMmK1/Y+NvzxYPsquQ2WPmYOJMcJimGj
oAUPDvm+UVJ1I9wrGhdMDNXxqRu03VSrRIUH8dh0ZETsvlnqQV4vh97TmCimE58+OId18zW1SZEZ
P/Quurqs9lkE81bsugGoEcuBdiABHXoKc/adgDd+CfAjUQrMrDF3WvW18iaK7qsR4OuV+uekBVtp
tm+9S0C/jAnBg658aAgK4Pfmofub2wQ/jMfOZ3kYo96whqDzoszstdAZj4ODdUEWx7eKWaKeb43c
clNZLAqgKCutY83nzJr4dZm/q0b/2nQqMxa732mMPdtZdLsv0lewG7hXon5KvpeVse6IO/6jmLsq
jAm/WOk2RAIXsOEqUeJdpmLoLHzjWtVefChq7m2jWgV8yYux9IAHkgTXKs9ah03f35Tu2gA9u3IH
E7eN9mUciwtv2JhZsLEwS+hzosjBgZSbMZ4Juw3rDkzbAMhP5VsMyYqlQnyvq56/DCtCr2FhRewR
OEmDor3kNsxc5Tux9v6bEuzIvqpIO5k3XU2abRry744za7OYLI1EDbCu41fR1GkbeFN9ieaNRfQt
A0l7kFV2WmFlROShTGz+23q2oPGHXQb8EUyuzliKsbqreKj4i25clRXjsF9qD3EbxdwH6nONvMRK
03VnGRg717atlTl5z0EUmrDciGkXddavhc9CJuvhQcQLMRTVvhrqh84pp60eG9G6E+nNAGSM3DHZ
OUOk1ZaHB2Njt03QER7I1ZKJYwrHGAtLH5kKosNrQ9TtTVe6d2nOF5pP6SIrNXHTeE2Jh/fG5aXv
lmiyNKQ3UB27CH8kyE+YsQmH177VUBF3SMvHrfZk2CALy/pbWaHkAqOLqVC29oRzyciIrcrJrJdM
Wtc+1MGOFCuaObPRRv8ei3Hl212DfeEhEe2wQfgb5KJ/403BObBZq7As2yR6GS57JSEeo/UHDf8B
JjnDO0Mu4lGOe9UMcVu1CWEYO3hKR/KfJu+lAAVpoYw/BvyDY9/QbiLL6FZNngUbJcUZodLcH44F
RjNrnoam8xcmMshLZ1SXTj0yPhvTmzm4O2Fgkx3/cGxu0ClLv1cD3FrVaZj7KZgY5WNw7I3yUSSA
KRpuLr1+gMdx9AQIn8AP134kUPFo9YXjmd9nxgkTcdRJak83lr7unHSQ1yn5l3UX2HsPyM8BouKj
NtuMB6VCtr3gC3DMtzqFbAmPqCD4uhl8F1GbOH3wbPLUuoNHEVogB7sYL51B9sAy/a/hFQQKo8rS
76d1qwPd78R5bJN0CyxjP3b+BbsQqC/EIhJtAKrjcM5gHJ+z3HoX03A2zfbCLBXZ4vCY+PTg7lQA
BNWbxGy5u+fZGXmUix2HJtPZOiNyYuwqq9lrAz7o2XCvjJN2bsEC6eCAN0W0ywRT3MYz3vXEaBe5
XT8rRTMR50p4GfC96TAzK0BPwg2PDbk0Ym4vutk0Jw2z2Dh0x43SNN6qnoqlZ4bcLdFtijLDMmCs
L8QWWaU9mEle5Ymqw+8vv6U2dmL+YOA4rbwHVvuSmMlrI8KJu1/f9hW/ixlhXojf+sae6m+BQRAy
jmc6fUwGzcDjSS/cYGkiUUaEgYytxdfciW4D8IkR9hA38SO//53zKkrhrQLiBYRpCfrXnrpQepZV
VvA+1MNdrTvvZdo8u2N9TxbCX+qxgk6+g3GWh6JU5bMcMLUZvUMeVcE12DaBZGN54C7abKpY8qtk
nR3fOCKU9qr5vbuscnBiczYrb6Dns1JLV9ju7LvBRvzhMBrj1uEJyoNimzFw+7byxWijH4ib5USe
q2FbqMDaoL+H4j136md8pohG58WlMjeaz5uTMR11ZW+XmR3qx/mrnrhg04d160ZA6lSzxJcB3mk5
288oIwA7X3tz9HcSmu46nLzzACRtlWtIIwC9jioVTK8XHgZr0hZxFJ7LQsG10shONmy1JK+ybTNa
6hrYnMXsol+2ub3V+iFAbayssGCp7nROjMIaj39iHgSL0gBGJ+6OIcRrr2oY4bdjGb+HRTWLTjV7
I1f4v3HlNG2iOExvWYTNHmhj/6RNoXcksrEcarzHXSvS1oOTP4SluBotRhDIVPMxolWfgXV1iZbD
97bOdsJSqCJdvoxGFeMqIzmhqXcL/BvRv6EkYzWQxBgwdwI5ta0apVz35aWZVO2YZ92mz5VgVSVM
ysp6V+Qa81ZiwlEe8esN+doNp3OUMQD5YZWv1bI5BC7G7YGK7QKII81T6rWXKtCVuy/pINaiq5kC
NMFV0Zj093nxFpDQq2LMKL1AiVbKqL/YTXUx1WaXeem4bjTmu2mT2MSDDMhCKYosfn9tAuO1NI+B
waiJT6BDOuyHB8ahMC1o7p33jkfKC8Evs3KfyKBsB2zg4LQcDRalYcA0Ygj0C4SVS9irl6hvQXto
+zJIs41GeMDO7OugezOUh+loWWGkOIJ1LYX+XA/RAwhLpqPoUFlNB1Ejt2/yybj3jfjOZEzZuE67
TcS09Urt4PMmhyy6bAsSZFhTruOYaCSOnXEkFno1GCtglJTcgMlOCS6mzoiaw+WOinA7dtrGaRpm
JQQbPTwLFqWSnsxBvPlx95bU5CriaaFVd2nVtjw0UP784ose2m/RYL23XYFev74y1LTcIn5PvmxE
WKFi1W6Hr4RkSdiXuSB4plyMYnoILecpdoadqhv7KmSqqjT6Cfkd6B4mGJ2WF6JVu+3i9EMzlXWl
lrwwkIboPHNjVbxh1f5V5MgGJq+mYeLDluwJ6t7aDpG4tCmeJ99biXEyt2GjPXr4sFaV9zVsZ0R8
FJ6UHiAFQDtcILLhZGX4nhY6Ae7MfVRRcWv94oLgUQfyqruvOmIxTQAZtnDsM8QxDO388i6DyLDw
pvGUt94qmixclOhCxuRkoJNCmtXdWK64M6zsRdR4lSmqg9Y+gDS1e/BMwsuGB63Acu/7RmPCZq0Y
cslAo5EADNd8TDDohG6CvJhliJdcbVcKKNUK19Ah0i+25uAZim5gTMy9Lf3d/MojL/A85Ym1MMMc
bjpUH7+ybiujvrHE4C7JNbLsxrRuoVTGNW3tep2D6eldkI9Dc9RbssEB6RShfEfJAatHYquLXqAg
CS5Vd/hpe/LlaaqxLnX2hOAZGyOt5L02bVutfcpUQmCoIs2M9K0Csbv2bCYlTBR72CpzGhA9qQjZ
CTUYCQ4w+/Xrb5WrbVphnlrHQQ+lxBkyYcxG0MIpCGi2zbkvzeasFVF7JgAxkdbrlR3wkX5RK+Ww
z2qzvItNJbljWT3vy4qihv+IThGvTdtHC9IPA20pLLXe/mymozJ0a2wNq4usAg5AHsIyv36eJO6D
mHHcHdbWVJd3xGGqO+Bi96WKeIesMrB3vak8dffRYe6VYmC64dOGq88TEUiHpd/ryl72A2w93A4V
9vXzWeUGbskuhFBJ2ppPJutqu26WIOwsZFz+rEsjd6kh6nORPdDuGkG7xAS0raS/mEP3c8Pa7tY1
8/7wS73J3AApnZ6E1p/9tcpGxcI8kSfVbz6rU6zVbgIQRvKksj4tRqynQuvKWmRT6pV/jfH0fKh8
gFNF2TcHWbS9Ipk94KZ1NMTtgyeC9KhXxBLzoG95czTuLR4IyxT6TbPMneHcqwy+8tBRePUyAKy3
l8U49eItxAZz9XHiwO9PeBUSNJsvK1JU5xLto6u8lOuVz2RdzLO8Uh9h2Tj5bkBAgu59W2U7ltPK
UhYjmKfn3tMfs0rhc6jqxai0+l6eR+NIQhmiOskTWTmgvir3/I1sbWJrOYLphVWTFrdyY6WV2CSC
RwuprDBctnaB1kWf1UvZDKK5uOWC0U7gwcwoPvfJoikEdUVS6/M8ST0OrAfyLUEKfdM0RnQhxB5u
in5Ir6TgZ+RAWd4iUeesiiDq7hIkNVc1qgr3o6jspQ/75oG5l1gGvZ0+NUTfeO6s/jmc0LNzUsv5
kg9WvkiVtvhmivIdU1nokiJ/drs4+z6UObTB2HjLJ4DsqVv8aAZmFBk5FTIcxbJTSwaOSb36AzOa
hTgRrQKSm6FCY9ox8AOsiZnudPSeim1ILuSdRMTRaKbqLRXOrQPC/zXq469uHooXlTUBs7fa+6qT
u10kcTpuojLAGsXTqlvM5NHVTB2GoNlwWdYFSQmlclKY/HRVdSsbtEBzGCT8ci2LskFEBIfiIFWY
7nCqj35lMKxtIGYrWWzmExSO7q67wUVR769r4PVcAJ8mj2b1VREuJ+GoG8XQUCGe+8jze+QEt0Nl
dR8fVTbktd9u85qcluwizz8oKjj/LiTfX1Tg2WCk76YuwS6SFOgFt6Bs11ZWjCVoGZ55zJR1owzx
PSIG0VJoVvMtS5Ub3Sr7gBzx7eT64Y8qs14AeHvPva27WCA30GZ7JyWq4lVHJS+Mo6P37obFa8fz
n+nkxY3uS+93X6wCKZfQWsMe4Aeakuk2d0r762DrxTII+unO06Ji49kZcjtZ3R1A97tbXJv9C7am
9cqoEvUJRGGMYFJ4rdTkLp90/cYoM4QWDLsnNUEusE3C6oYbh0RRUCQ3CUunrYHWwjlJzHTbVqik
pDkJrizpx3NiGc3WyEEV5CbJ/9bUsrPWjvoWZZvgrHm6veVBcU5JAhGgYMDlKTvkgE62JdT+nWHF
4S2zEaZ0mmN/D9IDuhL2W8M6fFE3wXgnu0bWpBCV+bPr0NW/dDWgOd+peHxvu8Zi9G2Te9BT8Qnv
s23vo22K2jLhDFlHwHPbVWUfrnvsQlelUMn6+f1tptc4K8f+tNajqb+VG+xlnaWBnMRGFrW5n9bB
xA2M0tqWDG0Yd8fEslH1CfZ6VA0fx4UxQWVX98WBJPjbhJsfQlVE+sH6X5vSQ/YGnhKrQXdX4KIC
xrKHDAwv4dZAVXgFaGdYy7q+cP1bZvdg9FHcJCdEP1nn9MaqH5FnkqU+9LMbJMp2siRPBD/N28W4
5wFn5hxyY5mWj3Ezz9BnHXhOQSrX1vftX/3If6x0pO0usqr03BxJN7ErBBbqQ5o2K1XvQVcQQGk2
Smzy22EHGa5hI8LHVKaEWJZeXxxeCwAB5kpik8nyo1xXAgE+4rgfPWUR4XxCTfPm8xSyobCC5mKT
Ukdz2kUGpq8vmj+qOxm4z5WUD8GN+X+pDCxb3SkaIX55oOwoN7IBHirp4PngaSqBjyeevQ/mBWgV
CuOmI/5zCbIKWAuqgd+IGtYkeaziqpcIVVgTfJyiJeFoOPl7rhfebRRAvPEq4umyPnO8e+Q+1Htv
nu5WFbQYJWzpnxfHokQVyhpxm/bHvFrL+jZkRdS35TNZHAdxogF71ZjUZWZhOauFvXKsHe6mhdxt
RpxL86FDytxSjrJKxAmtsvyxK2s/2zsP4lqaKT9+qZfFX+os3dX2WZWse5cYKr5X4zHUx58bVa1v
o5b/dTLBi2ehY33RYsgHapmU30javVlmab8oTv7UaFqzN23D3LpaHK69zED1Aw34J7PQSJ/B8Mh1
l/E00NBlEmn0jOMlpsYMmKAylHVtjEcXlS1/jI0VqHDGv3y4Gasqex9LRD3bWv8SWLUKgrRwWbH3
yqF/3ulah6yoSup+ofZGsPOznKV1A7XL1bOX0tO+4k+u3CGYXRxzHZnByJkAJAztpsrK9LlTSaKN
SqptFChc32x/yQmydfvciaA8aJVINyoEsX3RBtmTO457gpH5i9YbBawn3z9mYRff+WbwQ15u0l1+
wWooLk6RdTd+QJZhmA+YPwcISnJaMdjA3A7MLXKSrzGSpGe5MfKhPVdmC7zWcpE4UFilVwAkz4Ye
mcNC9oHLOe8C04YDZx5/Fv86heyeleVzlqXF7vPUqQEs2FS6Zt1WUAOGYdqj2+LdyFKeQEBzOmTv
ZTEWoFiAp+57t75xSAg2+5oICOgwNVoWlSKex468apyb1VdnIm8dDWn9UqTZMzCP/jsWzeeW+eh7
3dlQsvIAB/tiWhQuNIGFwkJ+Dkd7AfyWbAAh4wbmTLfP4Ik38JRncbnCqVCY07VyEWEtvZXFz4Yk
VTJ8kMFZdoS7L9GT0mEjbiBIfXLtsPI2dQnEtx/seh8a7UGW5EZ2seZ+sljN7CKzD4iXNc5tNKjK
PnfhdWWw1Fmld4go6JCvVtHcLPsIxVeXaUpMVFgWfXitfmdJrxw+DtG1dCn0wLp8dOZ3utFwlrCE
5dxCGOIkf13j4/jezwR3FteogRQch7LpN8sGHPZdkGT5nT8vOSJVgNX5q86t22aVEAIDuoMkHMwV
/SpU1z1VeixOcFmeWRNbDyq0KvTG7GtZO0jKxuDJHW7Ek2y0ULVfgQMpd2oJTrDpjHKbO+Bd08YI
HiO/cNZlhziCHg/wqKB3Yp7TQXUbMvthSkHZeEWgvG/Ir/nveceU1BCN9ZBxrjUA2eQ0WEa4KuMU
AhFIgXuimeuBc10Ny7DuJ+ETOHV0VpiQ7FibI+pumE28kK2OQaZzbBz/RHoegdEoSm/K2hY3Dog1
Uugieq2c7CDy2HoSRunAqQiQA5my6LlUCCDMHZx/HkkutSao7oav4EU+jrQZsZblWOtXcktE3J0q
fehTGEoIeEa3se+jG6U1BSmS1Nn2o60fY94RwGGylox2XJwY35rtmKnOjcn3s3aSxLgtUuzvIlVx
HoZZsgg93kVVme62bv1pXGSzB0PrjNqZVGdK4BLVrbkqB8F/LufNR79GmAXeFsrPI2RLM444JPem
jwUh5HZy3GsQie2dbbThfWmjWREh9LaWRbmhg+nY7R0z+5kFhPDQZwdZRwfNJBxIBKTf+15r4kzb
BUc7T8W5D/tsnWRp86RH8Xf5U2vGj8jqw7eYe5Vg+ojRxXyMi1TR0ZyPSR1iCiI266fJmNMHvf9u
5h/H5F6qLXQ3+3lMZYNLSdL8CKXKO2rN6B1JeZLf6nUSElWcB5uEd4PADZumXDb9ussk2FgpbbRJ
hyprMSkw4fHhqruo+e9RecZHfQwQYVhYqss2nys+N00aYQAM6vVhgki7bgcc1+toME5FrifryIqV
Z0jyl5678M2KuqtZ98YzvIWctHj9P7r6WXuRU1czHK6lF/3s+stZzUnFY72oEsKIL7rIjUfVF+VD
0P2tEHUvWmfrHy2a97eWX48pvbLf1sIHhDJVHc7itTrwjoXxT0JUNddyN9EQBIjmTenFKEy6FxXd
rqNI5vWa3M3RoFXwVP1nrSyjDC8Ok0HI2huVQ24FRygj5jYlVXwgK68cZD3Ed4KnslLLBhdd5Lk3
ST8vX8hera211k52qGWt3JWbyrXIlTltvChRzvjZX7aMWvCt9UR4HBnnrwGPxi4dCMxpWZVf/VzL
r3KPWehTQzL18Fk/+IG2cw0S9/LQf/YFbfqzb4N27wKNgxbZYTc4y42F0Cf3UWaunSpDu6Rp4X7L
3c8+9Ui649c+stlWLcRaOoxlImCGwYOC+PsxzxuV+PS8qysgvuSe3NQB7y7gSeHis67T3bE6f5YT
e0o2cYaOmTwYiiNKTb+ch3AlSZq6thmuXHJkfzsHEydnmY+DCr6mhKuFXF/nRVeEDPJroIb5tUpH
B464b6y8Uc/+3rBrOgT8PmtLw3BWZFqNlTxQbpBWzq/1Tsw9ZUXdgw+zmXJs4WlkOM08T6Qbz5gh
VAtZhMpUbGsDpSVZ1E0oowpczZMsRna04gWpP5Serl+TzHyQ1X2Edmtj4iEXj/n4XGukellCOHvZ
qljqBSfN6RajbPO+zqePU3up2R77uC3RU+IgMh7jGl0h1qPzx9JS1AQLSzFuenyVnnUfZ5L/+WnN
+dMyDQs3ZJKG589PK0+Z8GmzGoHmCpb+ViqhZ7wuNk0RgIuexdI/1NFnPfXPYlWHMNE8IDSyVTZM
Q8rILsupmn9NtTTfydKYVUeGSig+qbb2Yua60AKj6Iq227CqiWevh9oZgTKF2dJHqOCmYCqEdZJv
kX4QyGfJ3h8HOkYIdrpyZ1+P6GopdXQFbxawtOhvE/wvTgjIH1tlcJ9VncuP3gDryPOuVZc81nN1
7sGzEQnp9KZN3OehMeIlgfjoJFsbO8YTY0yeAg30dGNisTP0ivssII1tchEPG3mUrveEI9s4vvGU
1Hua4pO8pKt06gmlVzKA86X8OCaRK3JlK4tjMn6d8J1Fw6ouH+rAX8tLeg25MW3C+brtUv3JhDWW
RO65SQ0yHqoKuRgjqzNO2c65ryxyL7Fm++BCzftxTE3khv5qHhQwDJ+HTNM0MogisW/xajUsWCdh
dx+EbXeP0RKhwxRwqB9QRPIGA5l+fPnsobX+Yx8b6Vn2x/Wk3hodREtZFPMJ5yzufC55TC8ya4mm
iLf1DGvbtKO4DDl8eyYAQO2FwtOqIpLZGnbwFt62YVe84eGUgRMMZq8BE7bt1LgQ/fv40bLrV89Q
8rfE14G/2NUXQ7eqdYMy4YlopH0uJ63CA8lzvsVKtZJdK5c8n96r7t2U4g03qhFvEkv0d1PpdQt5
PRuSYtrZ1YtfAlVUqoHJmJJYxxpS5bqIbPcZ4MBZdm1i/WvnqnAQdVvjQxHRkf9D4ffV0mEd9ef/
kLCG+vgfiow5lfwfBKyhxyivXoHvdhu/SsxNqibTDnBAttIR9niUxU4k+UoPVf3RbOqfrZMXGH8r
qole7UgaZRvYzuRJDCV+UvFJX6mjKm4Aw/f7SkvqHbLJ6IgqUbpy0M37Mo7dMxBo84dbH+tUmd6b
imECEfIYQjlHT54vbmrimUWL4EJv5C99VoVb9LIy5O/SvjwRmcMyat77pdgi8ozNsNksWQfQu6r6
EXYENtB+k9k3qWas/UGJTqSN3GVK3HUt6ytXBwsE0Tk/GVaxLpoey4ig5QjDizB+8Qb34wT93nBM
XLW02V7PcdSTaYIFnUtVHIDiKcT40diJUFsL0aFIMDfILrLV6/TiSAIBFf2YBBVKYJtUBNbZJL55
tueNLIZpbx8nzCVlSdbLHlpG/oikj4MydR5DfZ+P7Qs8jkIr24S43iylADtM18cSof/7KAAwWWvg
LKQQujPVj7bnJvek08OP+jJ1lq2m199Q24Bt3r2hNs47DPjLbVCa/i5AOmjrhml+n/QkORpF7d6M
Xl0iAN2+qKg2rZBx1G6QTsUBrU2jzVAp9ZNQtcdAJD2SOhhljbn3bMV4qMSak5zasurxADFGVPvH
4MoaAzJ2HtxCK+9Pht7Yt9a8MXVwi1ZxO8aRPSuKtWcgmEf4f2AthZmIvT4xrfjs39Z1tFEblmyy
Th7WhaDwx6jNtrIoG9RIvCNbbx0+uzkgqZy6yC6QN+3btPLri9spy88OKMswNYvH75+nqQ2n2jYT
pD55kGxo22hYJWnoQ7ngRLJOa/IBs+so28tiV/j2Jo9K0BAq3jheYD27LOmOvQcIQBbrcQzXKNWo
O1l0kuKxId11hUzl38NQ39RNaz2XYwCBzbvThtg8k7pAgj9QfwDDUrexKFnSyDq5iaK8PsG5grZM
X3UqjI0/iXLfdPlXsMBQzz1fX2mqG9/1Y25dTf21JbYAcQa7ij0yZlBe58ZCFMmdakbqSiU7tJZ1
Hw1++dUYde0oS0gpWlcvf5XdZU1kaeqeSevfzxOnhQoqolHWwuk6iKRN/TWAQ/VxDhYXwLWr6Svk
F3cpPDLTMal/bR6AIvRe7z9Lvv9RkmPVgMrFZ1v3j9Jfx8lB7q+e8jhyTv293pOrngfAv3p+XG9u
mwV3/sNx3hCAfgz6fdCPyRlmY3K2Ev+uzcZuhxxLcv6sl3sfddVAwqwH2UD3z+pcMNIvZLmeuu9p
ADAff4azn1nFWe7JTV2NaKroaYuB2J8NvqZGw9/KphPtCjXIDnGPD+XHaT7P0NXKuNbiWbtvPr/c
yHMxKegWv//2X//+7+/D/w7ei2uRjkGR/wZb8Vqgp1X/8but/f5b+VG9f/vjdwd0o2d7pqsbqgqJ
1NJs2r+/3EV5QG/tf+VqE/rxUHrf1Vi37G+DP8BXmJde3UpUjfpoget+HCGgsS8Xa8TFvOGi2wlM
caAXX/15yhzO0+hsnlBDM3vwCP0dEjnXzvWu4wUDvFZ2kRs3q9xlLsD7Vgsl6j0mKpgEpJsgTswb
MVnGxyabtBuTofVAbpjvGrUk8wZUfrlVtKBdfPaTDeTcMNAsIiSTy4igqJXvqtztz1aeDWe5Z/y1
N/dAOSVnGgfuNGRpcvZ1bd9EbXFbRkBpfXP8W8nL1b0VeuNGfvP/9Y+vvpY/xfeiHEUUhM0vxX9v
34ubl+y9/u/5qL96/fOYfz8UGX//zy7n6LsoarKYv/b6x3m5+s9Pt3ppXv5RWOdN1Iy37bsY797r
Nm3+vIXmnv+/jb+9y7M8jOX7H7+/oN1DiAdjyOh78/vPpvmWQ5LWM/52k85X+Nk8fxd//H5JUoRt
s5f/cND7S9388bvimf8ywUxCrjc0zzDg+P/+W/8umzTV+BexbduxHF3VNdOlKUd9Kfzjd8OZWxxS
aK7mwgWyudVriAJzk/EvW7MsCzk3cLIc6/7+5xfw8xn6+OX+8zOla6r3j6eK4dIzHE/3PI2PoRlc
7p9PlegSNx+gJh2UaOb7jWSgxvIA/QQRDz98QjZ9iZIs7LFk0Fetcp+4iCkVrTaswgRFItTJjyyw
7WWumCkSU0mDGXqGOoppYt+hIGpmIghpmodcBMIA7LkP8Sg9tsa2nNk1RucDOhHN6wASBC4AEH2S
9EsMplfmqO28EAU9k2kGUY3MQ1cSE7gYEO9CL2znUMKgKC3IZMyCSI2rCtoE9eAc5N7nRjGXg06U
hanyynI8ZSeb9IAx4OMg4CjOIUG1bIPQ0xNoNP3AO/HnJqhxDPWFn60SyzHwkKWIFB7iPVOtLz87
ywa5ieYuck+eRe6NeQ13GQ9dtIRZaYsfYY3epuJmwXKSZkTzBrmv7Cgm395ZMTOWUdcPHvSiw8de
U7BCd8LliIIx8vpOs/dbxIenCducDFmlhecp6KFGzqbwTybScyvyrkg9g84/fm5irSMHaiP1MWIS
OVNkOmuFdB0gQUsvj6zoT2BLpnV9k9lWjzqQHm/zWa8jFtmVNPd3u5zVFVEgWdtq+iUFd4yQQvnN
Bc2wQCjt1u9jgQSg7UIIc/NjXWCcKDBhwhzlKxptZPG6dNOB5Vhq3jDtChuTWDCOAJ5aZ2UOlX4O
Gl07M59DmAedQ742wNQbkhs7NRyTveKCEdfrYEAnRwNQNv4wCC6dOy9NVnyac1/nu9YxjyI2Wvx2
23Xc6K/k2olKDyx5c1XVz5VCURONv2KSbpyJh83UasQTo7S7HwvEzAmJncgzeWth1YhkKVaIY4zg
7mSatulTr971prGDivB/uDuv5ciRLct+EcrcoRx4DS2oZTJfYCQzCS0d+utnIbLuzarqa2PWY/PQ
1g8MC0UyBODinL3Xzm/syGfKyJt+bw0hLC+ZIsxnQzbt7drYjzZLb0/gOjNz7M0qsK+Q2K5Ql2hy
HUvnSmQYNJQ3v1weo0TIp4faIocisro8wU1c72g2xl7y1q8nb7Ku5fKqWx299IY57RZT9uWxeXmC
G+e3YFrUJhLzsxsmzb5l27Wa0mImJJW3NbgxnwdGCN80PtXchouLVhIpPCdk03ZsHRrOeW3T8k4S
S+1QRP3tvqF5a6L0JiY/DEpslJ8NEykWaQ47swjbEx6qFpipQLN/uXq58/dFEeEbhviFYR34g7Og
aqXNf07a6Xy5ZTJvnij8sNualbdxzRAMGeaburmHUvOMVShkhMJJhS1qDKl3OiMnS20RWBlKRJDd
dIqrzNilYU+wlD+eOjAFK58CPZagGL8kwDN59Ma7NDJbBO2eue29/PsliJtidn8offfPYPRLLrff
mjB2K2VvGpmWBxFUAB8/ETT3J7sbh5O5XAzZu+3wzXm+BbBzCT2n0MRn0bdQdTLyVpa7/AZAqJR2
v20s2WwZEsAoGAPEn6qPNoMrMf+UIQX5OoUl4C844pTu0Clzk096I/02suDBJssF+5A/r13uY7G1
pzrvEHGLjFMHnrOZpXvIyVM4VMRhb+1K13SSlgwlH8hgiH738pLmPHyXMVETvz7JDo966Y0Gvh0+
2MLONrE10mL1yf81F20001iDQxAUzsiBva4z4spFW2YYQEtzTbOHsUGoHnxhQVhLK2r36AY7uOfz
CZmOOLWJlRPlOezg5xHRV++zzqe0aKBtIwv52Zon91Qj/QOnXjy5AR963NftKketvhYB7FhjEjhI
S4pVbmv5myFeyquT5WOMwMceFle6Jz3EiY0fhdX7RzLCABM6B7CxK+BUxcnNFzbz5Wq3EJT1cnG5
xkZ9ZXmxgd/IENHez0eUjQP432nh3V6uQQx4aEVX7YIFlRsvvGbXiZmu/IWfG3TL5JUFlA2CBJcf
PgxCe9rhZLB5PdmFzQ4TdiDIKWsi+tn8NNn244wP7J0163uV9cGpHrR16DAf6TdH/wylpU91Tg4z
/hhmUbWmOkTSjk8DcZQRAkTPpXdNF/XyzAy1EW40PIyXZ6duhoMlINgwSLqtyhNo8oMZH1AA7YBb
1sXkwf5FyLRiOIRcOhlL1fvVzB6GGgT/P9775eavHPsUA8yEP+PXxwDCbQ30dj5cPpTLhbF8HM7o
XmXm9DEUEvhF4lonm6rZ1qnIqy9nX5zMPFarpI6g4HF0pMsBSp9/M08zmBXT77Zs2pJVZPT+ab4Z
lVUeXMhMui26k1c0tETLFFg4vLQOQ9u284lnCCSAhNi1OxId0cgqzpGlk0LiVTU68YkUdG700aNo
GSC6vAqp0VLerEbVHYg12gDW4gNfLvBTM4CVhQDa4GToIdAN+dUxQtIH+qo85QiykzQODpnLXABJ
eFMtuGXSw/56cblPz929YD9KT53B7nJBLejPa5ebYhny8thAFB0qhNolbB0Os8Pl7A+FZDS4XL1c
eL7jY1lXDk6a9ioJE49CKKw5dwyG0+WilR3pejr4NQbBdrl2MZ6tCgIjVtrsb43KnbetLb5f/u9l
vP39Mn7fnANh7As33+GKZ0EIOihovWOQVsB3+noif8TLXrUDTrjHxnu6XADStBdtJIJrhL1XUtW4
GVvnK2f9RfOTCFpcihsikcaDWTwZgZuKdbEcmRFYhBIT4ry+nJu+jnD6kXIBWpXtACZzzsEhqOlr
Q3EkQnBnDuFbhuol4Rdjrx52KG4YmGsrPXelTvfjQmInr6c45cjFMCItV+3l4vLI74dlftBdZxHZ
9q/HLk+9PCEJ7Oqo+u9WJvgEhsQ5gM5cX26BN69OSZcB6F4evNz8dc1y06M1MLTXbgioe3m0TMNy
iS3mV6rFuH1O6pIQQOWA05zXKFvGk51k4irp1XzldP6xrwxvH6p82sZN8TPOQTVIBJEn+PvzTvr+
/YRL8JQtSOzLtWS5VsQN9J/L1cudv5/zn+5TehzAkYXp+veTL9fyQjUH7AOYT/kfl4t//P7lPncm
sutyraNMB94cQ+Pl1KuqPKYisZyF0H8K2FKjuSzYCYoZGdC7sdzVgcgOo1UyLP57Cv1983Ktnwm9
pfHA5Hq5fZlmf9/MsWliJZ9ObLPjVSEFCrxlyjGXyQc3I16Ly+1hOY8c29v0uR5AI0lQ75cLKM8w
Lby2wzhcg9CxQIReLkYE8ZuJGXmNQQsOtSQPCjMcMgufIRqDSEciAGET+hD3abCf4El1hCcuAWYu
etcZZzJXR5LxEGYscWj/fOgvz4ppV4rtJcTs8iza2gJg/awYfbYXrjqFSDAqyzR0uehyof98BFPn
3Jwv97JrQWd9uXqBs8sILTRMP86ZyRo5XX//FVM7BPypsc/wfkfwv2v2AlRRGpXi5Vr++F/v+f0n
/0F+H7UJGkDB7fsXJP/y3y43owkz3K9Hfl29/PdfL+TyBy+3Y9yR0/rXy7+8ht9/iqD2em3S3SrO
0DwYIJa3//vvX65d7vv1sn8/fLn2+73+fuJ/uq/Mz4mqMZ3s2Agd52CaNPvROLTXprupt7qy5oMY
pqexsMc12YfmZpT1DZ5ccKsDcqN+Ll6S2Os3pV+9pBUmdceH+VFgPtvLQN3pdKy+sRX+Yon+3ip4
mHNkJouUutiVJk+XcKJIrHPydayjZyTiguSuNDi5PjLGqENJEjjWhjbxBMjLb2lTtk9WGTPTICaC
g4Af2u37J0idw6arxatb2vMKGR9tG3UOiUKA4tuQL4lAPF3epo2yBRKQ3tGuZ4JRu5ai4bZmfUqO
akL2a9vqTaKLaN03VYZ9tP0ZwLPj9EVjj3nmzWzHeOu637wE3qKqEuJWSMazm2Y3jfK7ZZDC2eOh
hbdt1jD5Z4B5R9W5p5zT5QBX4HTBb2faPpcA4xn64rfIg78ZRT+G6SPzg31iFQF8UppJISBWDN7I
n6zoaNdsSFEWn0LL2lttBZcgbPmqMNjRk//hBtmmEr6zJ9oOvrYLyK9h59Y17auh3B+OgdpvKWDk
E3Mrv7rq0ukhhaNnYcBpMAfqCniGnbnbKLM+0iAjr9NJX/r8Q4Bt6Vhy3U5d9p43rHVrIqAtuIH1
tOSixLBWuNasM+xzi/W0Wofu99n3xMYufH0s06xficwOMfGPGt5mux+bmm92yWTCQLomwpI+ote+
i1nj4mzCFw3j9Jwa2NIpnLQk3re8ddnvDRtr3Jg727GBWBZX0Gyl5b0nHPOnhJl6bdsg4UUU4xSX
zwHyU1YkxvXssgAl0AwxiCv3YxucBgH1lna0dRhC+egNgN6srDxGeW0/xLb36FXZDZQAdu8Lr66V
4W2nk32LOGgzm8bWp5yBXzPIQG36e2Ooqy1mhasC2/0PtF5X/JBplS4NzwH7ArnuYov3Va/niGEy
Zm21qstNUibzfmGTOZBS/bgRpGC2zUmo5Er003SLICU95pDYqtpejZrjVcqgXCNWRQteb2SZ6a09
EHDldbO1G03VUuod7swEQ1po1yfdth8wwJiXhRqPQ/Vq0HedVQ/U36qAl9gerpHQZk3UOtcYJ7Cu
9VG9Mv00OdsmKvS6Vw8Lx2rCiJDJYF846bfacj4c7WD+E+JbpcvXiiFqPfUpkTPwVtbDODd7cx76
a4HiVdsTxBy2jrZZNjwrZzqgNBw04w2QAKrF7XpI5b1bdvpuKr6WgNBy0u6ZkXUloFee1ZO6qoWf
PjRVeQQCblPAMn7MUr5gytxlUXTwEQQCm/D0Ogd/Rf4IyLgp1VCge/0joC+1CWz/0VE1jdNzl2h7
b9tluaqJfSfyE4hBaWS4ZsEthYVzAgpC1onvbQejwmDSB7REweYNQfeTRW6CJ8kaNgGDE+pYjbEi
+UXVybV/yr1o3JVOclMHEr9MmH4vU1SpgY/ogcDstVUy8qmaRWhL3cfEjbhLo+A1D7BVNtjEsZIf
MGg+VsoITphAdwiV/W1b2+dUqPreGG0LLcCQ7kBQ/YA6qnF4NNVaTDlBPy17XHtkF93Ce0yGu7C3
3F0HBrzEl9ORLAjPt914pvgRowh0Jsgu5hC/z/C3baBXON1RumqOr10BvCQwmxcLThL4wqnYTT0f
tPnS99lXFWuAfH6jDoB3Csfg8K0WPw3vqUcYi7HwzYeuMLvlk4yQWOsS43iJObeco2yf2GML1t7K
H3MXArHvbzwpu7tMXWkofHtdZg/9JAvQE669HcI227bVYg0BFFYlVQvbdq7wdr134fAd88wCaH5u
adZTv0K3obNHP+6fjYlZPEcNN2pkWMZ4W5juBxkHbcZQgx3+5Peuta2LdFWqwduM4muIKrEhj+HL
k8UhjXqYQb4CkDNz+MUVBFpd0XJePiCgEekuC+FijT7wxRRWjCFzcirSqoDfWpgbn/XRZuzij2rY
elmJBbbr9wPRxayEwS+HbD2xD27w+PvddWYJb2stauIqpvFNFNKPqQA3kMTfaIQXaG1sctJ0/9Hp
FsaUX3FeEJ8aR1Kjowk35vcew+k6wLhIW3ldLThvt4Pwq2nEC0IlxTR5KC7XbkukgZ/jAJiN6M12
ruc8uBmhM24iXJV7O+jebCs9leyGd83gnDvXdW9kEV03AiZO6Nv9Ls28G+rNHrou4uHCEMlUR3l4
FU/VfZ3JA7NwvSV8fpco4PhmMr+WUVIhilxgcq6JpYpF42oAAbWKh/TejaHx6okaSQQd1LTRevGN
aJ29YEQdWTOaP80SAR1lKMBCwxJ+xVD4giv0rN+rKHmGD//e+nF9GoOuWUvcTUe2qzdTUIAlDKNb
q5fXdiSLPfCuvJB30K/bTeEn4JSMcTv7QLRCtJrHyWYwjoJ61/XWc1vD4uki5mUKCA+2YT0jPLaB
bVTivgqLbo9216LMYzxgCJi3ebfQcSt4AG0Ow6TEajjSHjQjX+znVt+RqoB1FZ3G2M1XscjvxlJQ
rOYry5U6TliY1wEh2Vup4MkgNScEmtxtG8V+gIY7yNJbVn6kpSj1XKXNGS77nYprfS57+8MuIhzN
REfZcbymV2RuRwAvY5R4W7fLU1yEojjEbfApo/Gpm/kcASag3g+aknRR5Hs4HvONj7Kq680H6Vgn
J0xuZjUj1LParYhUt600AWQYIZaMkI+sHMqdUzdEFyX9iuJvj+rZe8ecHVNEZQlo+fpWTM2CuSbd
zCLWE6sEEsjwJ3sOqvh22PmvjVE8wDHo4UXF00LbRDl/whm/HwqVIdqOWT7R+NymprWruuGBXS4T
NWddA1+2skmmGMgxWY12KNamnJ7Y7D2Wpk6vBhTBQxZTJUMe4Nr+dbRsQ+b8wWHXiRmj30ikHteT
Vd1LUGpno+1XVYFHZXEjyKbq1kKZ6Wqe6+re7xFDNB6IqBCw6BxWC9BzMcFsojogJbxR7PmMb4ai
Akc+egOJeyrXZYr9LZvQKMa+up0QbrSl/53hiIhgFvO7qpX+llw6iVMnPTdCnHyfGTyW4chMW4Bt
yGI6MMNWLSDj0pweKnsa75Ql8q0wZLOhBk4mQFwReEll8oDzMdmRjWKCqAuXREaiNQGmoBzqIL1t
RFd8lon9Axr6tMpUZ+xCllarIRPj7TAO23R4KlgSwlkiKNzNumM1oPwGejAfLIYGBkRf3MN0u4rS
2rxFh310bWq72eBvWSYBPunTBk++WOeOvkntqGHvNZIZ0FOg9BXEIkOgKO3bGA+t3RwH2SR7y21+
hbru1bhxM5zzrRm7u5LODXPHR+fm0CwzRmUoLUgNdXCVlARuufgPY32dFHKXM7+yjAwOTl49WO6j
8qV8ChpJzuKgd74HE9iCZVXXb7qncN61KOxMFve+su5ztCGVpTcU8O6lBzC+rCGNjhL00KgJchfl
/FDCDF2POQhcwSc+ReBZJICHVVJ1KHnPPTKelaMExeTxoXOR7RglQQJqPKkOtBK+x7uWRue6FeOn
U3gkHXoEEGQddxkBxBgggC8e+Q7rOTC3SLHilR1EtH0M/b0L6cwBJW43Cr/WaqIvFpurvCOLvpiY
bQDuPU3Efa4VWWUWQeObPFe4j6SnN8R0wQOvTcp2P80ob3e1E4ybNu1O8eTjgQNa1ChKvmkEKU4G
QPETVUGr8pMtuxygRV2yo7d4nbn856x0qrWvE+YG61bAGGXVlW6rGHFsuvBIk7j73jH2r4GVgLFL
3bemTToGPALfS1txMnW4k9qntPPvbWijYz1TY5BNtMam2GiI39Y0vk9Fzrsz/dc+x8ArlFih7SZ7
guRdArSIF5HdsKWQRtDYIowsQF9oCkC55x/TxljepbkKneQ2qBbzz37QeX8qz30cfzixcld9A67F
MV+GZPjCK7xLnNEhQqX/aU/oytLlC3SrI98Z2zYb8CdJR7vBL4kPYv6Ycv81neW+Uv1PMDnPZgRD
dzE89fo9SKPpCOhx4Uu6D0JDgzfGpxTelpsZ7Qnt5b4onWmDotdJST9yPE5IMmhgMVrjdRkOkIhJ
qBvVO3KrHGhv6G/nCvpDDIzoBZcGUbFhKa86YVa0KOvx3No3tIbCDaJqsh3n/FkApO7IPV7xlVmb
KZtu2btQCcJYR05IyyjsU65BufUygwW/YZcCwrqHqMhHVuEGhQ9vg3tuP+nbfkUdWEo9U3gMTQ5t
135mlPhR0zzbVbm1l31Yc2LAYGh9Ru0ANijzc3jVGz2TaOhtEjrrYF5oLfhOD3i8fnFD0e82wHO8
B86ewalSdik4/SaPhl4W/xBzRIpY7rwRHaOROxJ9rZFz431pgED2HJNaEYMy0q4mrltRH5mRokuK
ibopv3ANIKSKpkME0lsWrbmuexgswfICRF8cZNQgNinWaW1868JFHKPUDWuEV6u1Hhuzv4M5c+/J
+BaGNpzAhFypJB8+LejVNe7mho18jXga9070HCpoXRWeYniP3imaMPqQCsQOOQrvfLOUe4jQrPui
JVkl6yBF+zmYSELdVppRbZLmGm0wlVLgYhjfrFWHPgu4BFOkLVp4FsDfYWTRN10AvmIqOyxjtrxK
qTDEDj7/TA3vVq3fPAh/+eyO9Mgg42cDwk75HpnyLQQUh78KQHsxMTu39jrupb5Bb0gMD42S0b02
IYieq5hZ2caTj5xipt1/phaUkkhEtEymRX3TZ+Pa7ghlmZzguhlOmecyD5vmByCUZpV2fQdcnlJe
yow8VTAmWoEVPk2/APvRmAQZEyjML9qKwm0EuJjABYSi7B1AlrWSSiJ6/cwoy13nPIyl8dwNX35E
1duVz4MDJg/G63fDeSaohVnO6nPWfOoQZOwW6ROtVMcIoEL+f5PhXab5dYwqdeNUgENhf8qrAqCO
QmLHatNm5UAC0FhWMSlJjCCC3Mvc03cR0ZPQhWyGBwwCAInCTnxIPER7IgvqdYXii6XFKrK8clvT
M5csRxtfXC97VLKRSSUIiONycRmtwKe9dh0eAFfIXQLsGhu7w/LbrclG8O5irBNbY8g2nR9WWzn7
z6luvtq8/Fo0JQ5ZVX1RyhU7lYDvGMrESwQNd2PC10jh89oOGKg48leddqZrFX/aWX7n5LNzrGcy
KHLWnf1sTSuzJj1YE7ZEYOFqdEHE9Ric5EtOduLIVoDBeC42so0+jT6Md3V6wLBIDEJePTFpXlvV
fK/gua/zrbV8TzJN/PXQW7zHjA+wrwm9m0OOFgFpxVCxuSVzhLWZ/2AN8q2EkLEDxb+x3GOVuEjq
LfUYUYBeeTb2+kVVD/kaidUd9bhh5QzpnXJonyKzwFf85E7JU9zPD+MY34d4NeO2uml1vmuaGyc1
30reQtATc1t/VhGbjcG4087M4WVcjTHA6WJWu2VjOneEmPgkmbCQv7VS3EmB9TwDN8KcTrRjUn8l
kUK4zy6hz5GbO8azR/Bg5YjrHrI7qZNEApKYHK+d2v1uz/29ybdlBbiQWA5G9qM3z081hvuDfKOp
YGUsENmVrlXS57t2Ic6QIwmRF7pbO/tb3I7fZ7UQnWtKCJjlZP6Fl/S71XUfRfEx6ADcPw0O8tyf
aSPd1wY0Nbf4Mnmx2Vx9hVH6mDnlEwCAGWa5j8C0UB8+x/Nep90bOcboemOGpKSeAPi05XuWNMem
UY8FvHzPzigUjEd7KjYgVB4dJ0EYLV4VcBFY1LtopFW82OW9caay3DdfqZfe++HLAEbO1MZV1CbH
TmSflaCr1CjjDKxjh2RErQV45F3T1zlMJL/amLJ+ReFfzfFb2uqfeXgDKxUpU1WRiNh612SuQjOI
bgOJYMGwrlXvfDkSJkloL8UqE6s6qu01PTSqSKy0I5J0VHwK2lfLBtUbfmvGEIch+jdM5QyCAgVa
/DDH+/9/gr7/gTo8RdXp/ybDY2le/Pxs48/ub/K9X7/2pxBPyT+U5wtyJUzLtfDEI+z7U4inrD8U
ghhI7oo5RvkuErk/hXi2+QetRWkpjO+mUpaNRu9PIZ4t/vA9ZKie5TgwmDxf/neEeJ5y/q7Dsz1l
WT5CQNtDLYgISfxdh0cCiOu7ZdwfGuTa5EEzsYb1lQ0Wh9QBavhO235rja+0sR48gdaKTmC7LbqR
6n7iauozLGZjIJ/r3iteq9K+Fa335PVeeoLOGpz7+mvssqves/VKwbeOYVyuRHzMhEGRPen99dRh
UPepbqwA/XLwlTaAXtbrhcsKppifYx/X3ySpB0XGfeXDS6ks9a7H9Bl94T2GCDLRwuHaNpjk1R3K
hmBoNwCNVrImnzCUvEh8F1fDsAss+Z7IolpPZYoA/JnsmGRtxva9Pz0QS/NEHQYpQvHUzNFX1Lg3
rpN8dIN/i2PuemiCq7EtUAg1Nym1j3XVQjboOlesq775NkfVUxSUD6TWvemMGY7GoGY9uKFj/mJb
0V2n0q8elw7k9+obgMavcplnx5KPWbnmvVs558aRV9BiltUor5mO/De7ZBMQ7aycDJ5Ab5OhAEXa
EM8JLcEB0Oon31Bv7Bcn1RoMnwB8/8Oq2WE0SCwEH1ugUStZi2shYMXS+wHk25zpPSPW3J2uzZRV
n+vyrdrpwbMpu7DPpNnAayCihpCQJDsIm+ogKQYj0rotLKwjNc/vhBx8Bg2/x5QCqzOBwTkQpV1g
UYoCE0rq5Ugx0Fa483dJ0E0CgYjaayZW6Rge3ZptdZ/a97Oid15Z5mH5w4kdoIRbvu0AwK9dvYYT
n0OVURup8Xol3WLZTUZ8LWV2r0OIWuhF1rR3Y3fAUYK/4gjHZzP0ZOLZoDdjPdx0pBgzNdHgpBa4
sdAQbMQcsjzw6a4q8kn9svjSFlNJlhSHMg5vYsWhw8++9bQDoE/LdVuqV9il/Zl0z8+A5uqqbfyn
REEtimGyWnRyWM2pCMCLFgkzMyqNnd3io5RqujN6+Wk2nzKNjQfUERuZUT0POwqg2N5rH3qEE5xw
/FJwIf/igHJs8BoLGDavdXDUsQ8U+o9imQJ9Stv+yDzJTqAGUzSLLzZMYiMntto950wj/Kd6DF+J
k79JY75fkpBy4dz3MU0kU4b3dVvEu3Sic2Wz7cHnz9vENJMAq56Cajya2edIIllVFf2G6OcHvwUq
Ez6IgbaB8BX1yJyApZoM4sz/GVAfjvOHyrS2S0JrZosvF8L7iqASTrw6PWbRGAIncW7Q536NfmpR
lOJTIRXn1RkOpGqsAjvlTBCv0kX1R6z2qpcGXYrmykYuSEcRsGWe812FiOFJTyTgtKRM0ZZuz2Gq
fRS4zbchccmdxMOApbjPOMVIPFcUusBw5leBxeEQWyzAIGpirzuQrUfL4SMlgCL1ADXXfNZkfHwJ
GX7ZVDXILLfn+Cmex51MKWJGUbX2FCdN07PFQ2+5Ssv8yBLF4AbOP0ul2yzicddLPiypNHsO+DDE
F33DMT0dOr5CZasnswEv6dndlkdI6/Njn5y1Ee2oy3hK/5FI92gglnrICKTS3xRJVGtXsb5lrN1H
OMk9Rs/UVcl6qO6KihEo157cAU9GSJTmHwYD2Tpp62NeMbAUiho5SKuMxvu2CgkGMQVLZfSxuyaT
D50HSDUJ6+4AZKOiMzIkCGFJsPDN5ZzF3rSaYjZx+Aqg6zbvZul/mWOWrg2d0VqpCYmkxFWmkJQo
mJ89bJZ7kJloG+dTgzRwa9W8IT960ZrhKFWI9KbBgvbIFrpAJ8OSFFzuUruGHVIwGaRErcByAsxI
EvkZtEe8whz/aGDVH1uE1N5sL62OciOS9MsqczrDELB2feTcDAbfYG87el2E8Of7olBs7+A64iUv
PRmtAeTU1wKoEkukpFyJvNMbX5UMb/lA7EfYsc4WkOTJBl8TzbDtJS1x5OklwCL/bkFy2NatkfNV
kC1zZVbBZ7qgqaUkGKZKoPRmjxYNjXXqfBvaIV/NKp13ZdX4GH6rjwpN6YqQ7CeKrObatSJOvcxj
C2dSzrE5XJaxJNTm/dSkwIb99oFs5UfRdD/Gbnxu3AymdNsyWLjhnSIOeDnKR//QkoeMNrpftXSc
7AHGnJ5oaigAJxag6nxguC0oAtYWEaGXCcuJ+EpoRvCNGhrWugbyEfgIAhIn/sB5ejuCNFVd8RXZ
+T6Zu7ey5jCQMvshDM5FCH7+OjTzfW6bACJ6+xho0ROZYZC/JaIzIKn6POpgT9mH+C1Y5EF3NNhq
oGJxb8j9uR6o3QWJYAQmxWJdYzHrCGJiccSAP4uf6HJfIJHCecmme+osxKOS8Rh3yPKqkMmIhCaG
8lGClFjouHPfNExO2Y2hfd5XAZtbJfm7GNLXpgJpB3ckHpknqeBUQvx0bIqFXjB+b+m7EbrKjtkN
34F89eu+unKGtwg56QagLbJFCdCpGVs6qy6DjZ8CoV5Kjaol2R7x/iHMMZA1SEONLGSQCuk9dhVf
y6CMJ81OcdV4ixunM+97GiV1N44EzDBAuoBR0YAyEwugqVhlz/UYrOoQTV+A3X49dCSBJNEAspei
XiZvLGT3eSZasiro4V6mQ04efJ6sOLJl9ZXE1Wo05B7Yfk8klfE0T+23MZ3T00gdAQcRg61j3wuD
lDkpop3fMVNG1rVDnZz1G8sGw6kejYH3EvnXlpYBoxsB3VEtkLQC/CiNCJto+hWTsaM0knTMHDfT
LL5djhzfWrKsfDQcxnSKCsPdqhEha8cUt7MLN92mM8WMxtC3uOdh9OYHYtFIg76hNpxyIFEGdEZF
QEwU3NHAjjYtrSxsUAFd1yrCxTqxYSx+egM2kdghg7oWwTvWQdirfbSNOtoviiKseslLlkqpwTLL
RVvhB9Dcl8pR1Sc7GJEPfOTFwXTxrbcIon9d1FPZnpuhB4s8NQVLpq07Ivm0pN57bUV3zfHeIqR0
CLoRU+v8sjgeTk1DPtlQZq8U9TeRoZe/9uBE6j1UTrLzqsrE29DMEiMGF79uI2/KNkWfuMS8zMEp
KrPbhMbsprPEo+chsK0mBLeyyPWpRB7jwSEFntWDcGm6k9OJ7oTnqjtdbl4uKBF1p2CHBqw7ufbH
IHG/KEPpk1vTZHPJc6BpYYIoz71bGy/jLl1U4b7XAAFOJH0pS5992i2gwwnnGMzDTILhqO0bCddi
L2LXWQEpoQll14lcJ5SV9zkEHm23VkbsFa/louIe8+zZWYTd9eWBOuWQa2OqNLJGkD+j4Tjhg4hr
QPKJDEPOpGA+xprE4I52TFQQgdaKbWHS03TBeFwpt72quqhDnhLULNp1eBWAfDBKU+ytyHJPHhDb
k08QSeTaI7LclrJj8Rg4P92xCB71bLEA8/tPaCTEaivRX833WeQi5iD90co858R/Ia/2e+WF7pJj
RgW4z45Zm2Tbmor6ytOQUQBRGIgHl6upMlniuBk+b24h70es1tGvw7LwCGxj+CXzvVzLqH0XKjwr
V1XnBHztog55K4y529QcrOu5c78p4WL1wQ11GqLUOrnCouDw+7YJM3rrFtEP9uHmCTukyqnlLVft
1F7TY2ftGPB/jAafj0TEmq8yiN35oGPSD8nniUdv3pe5eVWXPaEyiV2dQofIjOUW0gO2U1haijWq
/YouSWacLxd6efjXzaF6sfCR7tyyVVs2KpTRF58V8Qdyaw7VorF3+3MuevaGikVAWsTDFa0i2MSm
Q45IE97ks3DOErHwuc4L99e1wG6w2LSGtbrcd3kK+T4naMQn6VJAvNxjLb9EUY2Tt6H912lxLS3n
Gl9PDyXeOFejaN7SJig2niNcAk+o5fd+15+HenCv8Y1fJTOr8NkeHpFkGDdt7iBTpDBSW0N2xm8u
nwxd+Bta6uH+ctOZoxsrpxYCJhGd1iDMpyxO5JWeadYOfVauJ0l7LPO9cNPG1vCdDBbaaCq9Tx0T
91c6vuWdyl+qjiCErGCBkBYOy3MoyFbHpx0p9+kv9YX/4EWVy278txfVWXbrwKI8C/uecHF1mH/f
rZOdas522XQHuJ0FwrPtsleN08nbWIX31DWsaizC12MCjCjCMXv9v/x/W3rCdJEwWeIf1QJ/sk06
Y3TmtBqfnbm+aRSLSTaCpMyQY7MyNdC2zo1OgZx/FY/+Zgb9qw93MQT+l7euXBiTNn1QtGx/f+ss
/g07nguaghP7xGXDqDv/acwgXFHlIqhOYNTS4fp/dclK2jRc//Kd/hfrKP6Jv9lG//yFf9lGxR/4
MdViCqVJ8e9Kle/+4eL65KNX6HBM18EX+q9KlfUHZ5sk1oTz0+X3/lapslzlOx5H6mIm5bf+G5ZR
CmL8qb8eAThGIXJbrmnZvjApW1FK+6sRe8pb/P4q9k6M569ju2zDgdzqAmJETUybCJIXz5xidkoa
RNf8f7g7j+XGuazLPhH+gMfFlAA9JVEuZSYIWXiPC/f0/wKqovLrGnRET3uCJCmlaABec87ea7fn
qILb64D8V5ZIGLry2T6oyhsWXP2lEu9RPYHDQHuaxothHq569otkJj5APvkenfeuUbQzTDdPTj2k
gjTWnwzamLTqSZxQmwvfMvVWDs9BQ9xxXqTNTg7Zk07B735yqovS4v2shqUoj2DELpRhbxeBi95A
PJqVALzeOUAr8z1yAnEJAa9TUhmPdO/CHWQT0okD+KeLe1UBRUe/xImPReq0fpbZL5GbqHelnqMg
JHmsWhAdlAv9xKbZGFSmcV8X9o9jZ67XRv0P+dvZdm6sC4Je6tWifa7HOdw5GYpeIyAhwSwN5Wya
bFeH7m2IDeU2lo3fDzohVkOwh401PhNcRK3GvNFNmX8arn0u2/gQlvN0D+1MPWqyO7KtBN+Sgz0O
kN7tg0mcNGRqu7CH9t6wExZ1ldGXWtomQGmRmMaEk9cw6pmQsGhOVnxuKmf2WZTocManGQKZcTCz
I+FZ/gi1ez9auHOddkvDZuumVeyLaPq0lUy/TNJVGcpp1RpjcWv2EuEp8dNjU7ybTfs86bHc4nra
t2zXkUpb33WRS6/N7JZInSTzcOHBE+gdSBsDa/4yvXZto5+kbQz0lB5kziq0LbcJttiNZolkj3iE
BPatrqNfc8dBbB08OpvKNH8Nozgb1CHPhdJcwCK6F8JJdvaftCsIznPHm2ykWThn0ac54HhodBWX
UqqfutC6Na0yJ2M2Hg9x+cN+26YgS3EoHXNlryY0JZxhIH9gyrdYX3zijayjDrhiYMl+hDkDDdug
GTtGAHhnqzVIAIIb1Dvf9MiTrWNSylPD4FuDl3swUphIaSgWmtYU+52G5aVSHFDCtIL6AQecFVra
Ttj9e6FGI6v37iYNZ9L2WDtho+gQiJVHywnd86zbBHhvRFkGL0TuVGEb3tvJATOcT3+YKCMusD01
K9+qxCs8rZlIadwRik7QuV7dN01v3PTl0F8SjTLMmNHjl8HWKhBKgtEs/SW7GjNkc7ZpS5/5xgH5
oquaA1Q8VmDU/a6LX6RNKhKCZZPlSW5f1PJLGdtm7/b5Wzh1ENpEBpC7MaITpSPddaxbVQ8uDbpT
P4zrgKtuejMELOysWzx/lnI35Cb4sALlYbaZkggGCBpr2ZuPRWYSP6Xl8JttezigTNjZFXVTayK+
0xQdHdsw8Nw0lV6Hwv9gdfVudLLPwu4B40m2n/FANoubpK8dFfTA6W/D0ZLe9B6jut+19ELdSDw0
AwOXNk3kCi41HBGfkegoRONw1STFuzZb8WFIwqUwZfi5rmdbtWzvM33+NQPVF2l+Bh2/BUeBwMdS
f4RN8bVULKKNifYNpvowwoLndVNUTZ1jVbJdh2bYbAU0Icspy/NMm7UcptFHLxztuxiIOMscCrRb
5B+cwFlsRzV6zhm0WcR39KtQrUEGZe3YtNXkPQCxqAGNgWKz7DG9VR7Cuts5RREf9Sq7g5bY06K2
v/oowtarJSEBgHWxsySGq4mMqCNmoNnrMmLD7OTatDaKhyyt0DeE+6IjAim3BPt0RRwS884mYort
CjWfnqKiJ4M02U4K2956DmjDvlZzg5bXpvmMAgYa8UhsXD1fWr1AH1rOMzE431ZI3XVMWWLoYbjL
TZZWk928I68ZFikyIVkdiqd2dl7yn9EdMhLgmvnYdPj0ySqM4nK6ULnCGhEjBhvdixo4wNElOJtO
6xRfBSNHaeAYR7zksgf3bjale0SaQyCkblU7qfzMLjF/8YgwvGTN6xvDT+oMNEpGupFtbIR/mHN3
mCKuc0MEpkrcG8C76ZIkEWNSkX+atvKsqMFZG9Ap0Sff2KHeE0/Qv9SjpD9P2ZQ89lPWaM62cPVz
lLXho5v3D2jirN08GuBxTYKDe1kjco96B0O48zgFKtkzpYKiulX1u5T6xZ/JEMFJ4svwyHIa/YGY
RFwN2rQPWjO/JRIMLTtBV1uzxfQUOkW7pTl9DdKm27qyvmhBy+VjUZmcEyrlqZaXXOwIZ+NkvnSA
KTZB6LgnonzzTdqkHTpHrCm6i7TbqdmkmW6t77FTH8y5onhPvWkKc5+140yBsad7FFF/QVfV4RKc
fbu35lvDrmq/t3Pdr0p5joOBOUGM1Q7K3LOYiA4kBupZVSfNF2EbbZ2eGJt2GnsfdRBXuI6irJv5
3NjiE4jal4S2lxODb9DtBrsBOF1dckjNZ6NpSGYgzcVu+ZpYY5ncDVm3t0PjFmAa9m3i3tooTs80
kkNQ8gfK/Fj1FHZao4s4gJkdoe1Q7M1qbJjRS2UnNES5yWAzI8+dRx75kq1R+C0NmlSp67PT5Qe3
jmnV4O/aCuRne03Ge2UpibtkTqHVqDo4LUzAcV56o2tyIQhCWiJdEElmkhL9qMSVcohIMaL+Gz4F
zqLaKOd6bwfQz4doLA+N7JlyUcpg7LhYAUXEKEmgf1UgCFoqNJUyXvDZq3SQrKOEX721h4ZcTrPI
79qYZYCb0mWr9yGZDY+kZoVHGoZsahWbhAg5ZxfZTvupplxgkVPrARoi8G9xYq1OeZFliXzsZi6A
sNKRYDsa1s2MEN8wnPAdVHbrBxH5aY1Z1SfSAkntxGDc60cCqerT+uh6y2wnJAO69ByVmKmM2J/R
CeaTkBMbxtIZuMrAelS6TaxChFOATJwOo53xnqQTcrmCroJBUbJhEDuoHZEwKgCA9TAvuiTLdD9S
duaocfsvZcZS7K3+XfJyOdsZOgZzsezm1iwPCKl8e9TItI9ClA6xO7IUTYtzootq37UCdsC/Ciyp
wzyQWuy+lZR2DNTfrYbhpGMNvgnTEsXS8iLHYmj4OkI5KIPYPI0Q5bxxMYsY7XOT27sgbNVTqDTP
QYrjYbWSri5SzW3Rfk4hrUX8omElLvrcK7v/8v0DhPg3AWD9wXrITZZcVewepDY0p/XQ/ufWpMMu
jkOSuYL4HEGWOJUIWgI1OddBkB57xpNCCs2zijTxioQsstJCxNexft1pZnVdX+7gGALdY3hY3Z+r
/3Q9GAO1m83f+3YI5gFi98tqo12ttYjFoWQGy9d+jKmXN+xlmFub/pg0RbNfjfjm6kNcb7YmH2+q
0s9brzdVe9F6rT6KxXnf05xCQb3czCzyakkxpxe12LLTxZMvLBlm5KYtx/UBzSyvM7QSnLbjW1jT
4uL6LE/rrb+H1ZTdLC5uE7K3rSOumedh8lZLqdFTxLGWw3q3mdIfFabC9u9DadXg9XHJpNIWI+r6
WVjrx7J+Vq1uXSwd446O9ribyQhqTHykJoAW9IzMUpQJ10O73GrFby0L3O9DOTGfmaRehuxRyqLu
T2NPQDaLnUOgOlhR/3NwF8yAmjnlLnXn51yB+VstzN9sWK65mO9nraCiWUAC60H0Di1su/3Bf09H
YB5qJK0tcQYLeCJQ1H8fxN9bIAwoPYFf3o5K99ZRejqtBwKMGS4RzhGa0zP2ybZmVMcplNS8UzuW
t0HThPvRnCVF2bZ5cJ1h2q0/7Jcvu4Eo3+vqUce8NbdLTxOzjIrNyF/HCXsZIkiIrU/rLW3CorYk
xiJt6sI/McElu/WkrOdiPVF9SsarXTiPpI+jpAsShpzadnfEZtn79cz81/XbDgN7Kpra3t8f4Hiv
FoaELuuCWPLFTz4yamQbc8JQ1bAgEOsHwjz+z8/LHase7V8ioyPbiX99BOu7XN/visL4+84Ztoud
aKIjlDcf/QLKY9X4LjPgaRHG04PTafcaO2LHFLlv6Q1rbwPKpzqbb20YIijq7W3XoeSdymelkLEH
cgdKx4yPBFfhj8pZES1x6dkwvWLKY4BdAuiKArdA2riG30xdevP3MLoN9lFy1dHfbVwzk2QfoZ1u
wJ44xLLrsYUrQUTI+0Do1Ld6GFwbm72bEjHR4/cm2gB4p24fzdZ8KLvykbhGZkzJXmwmZTRl8a7l
6W4mMXbsEbUXX5qj/VFDauyZglR9GOKXnMibKEW3L6rXsC9edSewvcTgK6DlyW0TFdmhNMd7tfGs
sk52w5hf4pCGba7qBksL40W27DwxRzC0t+1OOrQw1dlKd2Emse9PLH2c/impgB1hob3pjEEcwix6
rjWUmstClSovjiOwxkc6Naje1O5IdkixpwHpabgS3Fw8JUZOFmsan8UnjRuMsAuJVYrhwULKMEyi
P7UmsTvN16jfi/mhyoBZBnRKKbymxICNn2xI8P0qyq0iSXXSzZyMHwi3gSAYCR8evV9yHak5KJyx
5hGp7l2RXSeRfgdTPCNljhhAs/CjlSxWYKJQ7JTpRVikzY1Of7CS6gF5mbts9fQAp6gg084qu2vq
INNFDofDOCfie8hvZFljJk76G3X8EzgOyVghRVwWGV3T8JXQaGa22GZZMyPOr54FUY2aAU9BTVhX
iTQ+zl2Z+6PXmelHa/VPrS3eez6EOaoJyBuQRaKhemyy9CRy9aHOOnqHk0HE4kz3lj11v1DHk6G9
N5EIJjaNuSZz0bdn8R9JauLY688TEBOcWNByctJfG4McAqM+Sp1y99TKa15Bxil3szlSIAcklGe/
bdyRdkCip1+h4iFP6FLTWmgtnCqS8GINSNY2sWggVGr7kFfElE4HfFsh6Mj4c9bThwTjHT1o+yab
THjjaXFZkpONAt5APp0x+u7SPg3pdo9fhdRuUSM8z4gRU819c21JgCrfo7lEuKoaabmpanHNSOAs
VKy16UD8UNPsG1u+lmX+wKvEf+9OKKQSsS+QEWOMIkbXKGZ/ogNHpURu8pK5zYlnX+E0hMN1zEwW
julWPWj9TL2mx84dI0AwzH7yyA0iBSl3r/HYvgK/ODlWgN2qbV8buJ+boU2PnW5jGqXn5c2wuTYd
7fYzcUjxvpiVt6aA/RZo6JCVo2TT45StswsEgpKo7j9UXTL4KXJr6ehByESKfHvplzpZd5WtEF6g
QIZrYC3QtNwpWUwvQXtqRUGPukYaHCW5TzwR4vCmb3h6h4xOynJN3g9n2baTL7rwMFk1nkyzw300
EIgues2TSfGb1cRs9nb1KkwsApCNtqWm/ZA40AJN6W8rllhEpQWopjI3A1/rIg/oUSKZ0YTA+GHC
wHCWeU84K7AuBFCbCpbxQU1tNG+OAuKyVi6qHl6QISANGtTkWuEV91wknq3lPLgRHp6y13ufnOSN
mY3OLpnsX1YW4daQEHr5jjp6qDFP/Jna+J598XzB7XUp3ZyVtS1/Deni3awpSDTGx2g1mOUa9Y1O
XrmdZ/Ms6epiklM2oyD+SxrfJhFu25l+ylaEg5+mlYdlAxmNuLEQA48B0jdzthFGQAB2afx7lQrb
1AmK5ziernRZSjjpRr9XO5MmqJ79YdZAGIPht59oLIcDWzVnuJRSfXCT+ZNOWHGjw43w5kUjSHga
hgrYbJmypMXk4F27/tCnfXjMoyXvA7VNEIjfJMkIawRbCCA6lj694wxrlLaNrOq1pWJ9YVjz45Gz
aYXNL2UPmGUj8ahmSpRJEDzWjEFQjepfWMVeR8rTJs+bn4gqyqYefkUylb5SXISaddvQzO7jqE/9
tLczZCoEpzXyzqyzb6YYGkZJv6SgseboXmUvfpjSe88Yp8hzLdDjuXpMkm9E2tN2mCUts4G5MWFN
Jk3Dw3fVUr3aJa25kDsog1hma2+VdKTgRY5mWhK95fYEQeUBamIUKb0EKKgwyrCqxdqj0sbvTBGz
HlU+HdlYfjUJgzaUZDyIH5rUym/tYug3xM4SCCpJs+WZtMy5ZmysPQRgla+YJIX15raRN2Uweppp
vjejAzaplwMtReugzj+N4Cufa6jQEYFtDK2zkOU0m7IDTkTuWe4NtKPJ0Xsr1brwcFW5NXLAfiju
4ExN94FFAgXSCXKmx1DdznQrNwhrTIlbp6+hs6W0zktVg9Kn2w/IkggjFWlyqK2DYdTDRbHFZ+Ra
Nwq7MN82iXgozKcinVGKJrhx43KV1fXXoDc82VQHGp6oO3PSoKDj3Rhc1eS1kTcwTBfTQPhDFLDc
RTAVM5LC2+wcM0p4hLDS3s3qfoPN4QV5St7BjaDg7YWV3JiW9hBy6ZP8ZJD7aTnDV2qkT6W8aQtC
nHo6CX4mI9frpQ4rDRz6mM9U4GysS6LbxxDEr1O/x/+mniiTIVfDN7RAhgiUbez7ONavUT5JPzNf
Uurb2K+4ptaD09vEBxXBAfnqk8nANviDQ4/P6XQqXhSHKhmWW2rBMezkYDvFKZN/+JuPQXUOBlPd
OwvXr5X2MhiOB8XIbpjmvDSS7m3skoWXjcVj0n/G3TnQa2tLUkaMCjIgoNYwnpsOHFU1JV7npB9u
0JcIG+PmAN7+bdbGT9ZNWy3M3smq3Ay4lu+DpPSNnnVLE98bGa+H7IDvMTKPVCovSi7o+DpgrgLz
w7IwaHQFfsjQOs4q26u4y36k6TzgFETc1Ha+ZSSflW5+4nBnXu0wOI0mW03JVQfb8UaP+wSs7WLw
kmXocU4YhtMip0DA6l2RNqczMjcK3uxhwqZDyfTBqGsAAHW+tXKDBGj3GNjlsNMzrMog/SklDfmf
RtPLLfJP5K2dcbQN3HCZJc/TWNgn5Ad3jgZaJRcJdvHctf02Lkm1ztKdmjYkHPVmt3H6jBVKk9aX
yHY3ONMAWDhRu4utj6LvC19Vv+oKFqTLecyrSAceoI1IbN2PoSoIcl7iiT2qTmBJVWRlYimYS226
OPXtMFO0cJvyKc+ggNTKJL1ogbZ1U6Zmi1yqgzbEfXURYujL1utPtkhAmlWokS8KjvX+3wNkD4YL
i5FeKRxYVVq1j0gsW1BkkT8tf0FR+YPxumcTXG9RnEA7W4B+Y3FPT2TcseDhGZaH/h76AS1KgMTL
K5cnTUYraw/9Il9Rk5tkzt8EpYwtCYnA1RbM0TiBOSo63DpeIWaL/NaeeQWOFRWBECefpOtwIkht
YI8ZX2YtRMC6PK7ab4luYmtZVBnGQm8SkoXgPFmLTxWo4IjikIYbnZH1LlITFyNpBdskloiLFrhh
pJLudqhYzoR1nBxpd4GrKObBd5aCiLUcqNz885DhO/JnHUAhbDP27wv5YwyMB63LWKnF2ZM16M3O
Wghp66GuIG7hm+dt2cohWDbOyULqi5bDeuvvY6U6XLvBpG3m4DYqlh14GEz9ybU1FxHOcv/vgyhN
/dKCCaAmA6cWRWmT2hX4QTZH81hFzO4BzaLGSuQGFHB3gi4BMLcQOpHRSUKpLbH0raS7pST8P3vR
ElULj269Za7SouWw/Eati+5guCC12g51VxddhQHjwepkz4UvE3FSdY23aDcmemRFP+W2rp+q5Vaf
1OER5ijiQ0F2eTqYuDUHV9k5TXq3PpaEjJzrLW00cehJmwJnIX80wxi3BUick1Ai7WQGvXZM68/1
zvqw2RFun3LGupX3uBya/9xaH/t7lwVvu00rI1wwvPpJKUeDS9bXWt6wKkvjX4f14anrgiOJvrKd
rRypfJTuqyy5JS6Su9nyYtdXnLJIQMdvaF61vEYcr9rJXg7r3fWANAsKU/OQVszEecZpAtaxPv8/
XsTyckgMQPgzLa9j/cnEhRAHLJmjIbW2gXgy6+bO7afKk1EVsudCAae+kE5O3chBmR1jXSAXj43X
hCtXHQ2iTEIy1ypMrWTksqanpK30VLPboLtougUfTSQf6Zh9sgYCVAPCHWC5De0m/rGs4rnsuErS
qQC3gB9vTlVJp4ccrTnl4xqJqmSZz15CoXnYx21OVNhU74zJRBmXPnRjYe3Tnj/XKJH/CzCf/eZ+
DsyYxQkRYpwDHjk2sfZcav0PMCeq4D1izjDBPTg5DvpGqrFN75zCDmQYcvdHhUzATW038f/vWg+h
/l/9SUe290UZt//EhCPtWP7Tv/Uewvkf4PYGGltQ2fo/BB/aouqwUBipwnY1U/2H4ENffsTjJp4m
/piJ3OTf1iTD/h/XdhyKgC6JxPxF4/9F8GGt3qh/Cj6wJCHzcHEluaZjGY7LU/1T8AEU2kzIoIrA
9T23pesep4AxZmK57b1O9PS9HjGyb8f07WunYfVKWXEralXszDT+tsfqd6475WBFTQ3BNQbaADxh
iN3r1PY5asLW3cuu2/SKi1DDzC9CbxcOON5f8o4qLbH+qHw3tC+YFM7jWFuXmXwBb2QH/zC0s2Dm
Nxc2LWFtlmS7NurRPqfUsLMZU9lsT8OBobjfGaQybbLXoazq4zBOm6rXL4jpkT422V4bkhd3cnU/
FeGEtIMEIMcy622oZh8KIQmEucbhXqks69ImGXGi4XxWAZwVhb4bw8PQ6cmWvIrwdbBPChjuzVQU
zVUn0RSmhXtxnPmYM/ZvnCGLqGehhAyZHQcACZdObY1rV4jgtopowbGuY8zoi31IDyl1k+YFUCdg
XubsTWFEaDArrMfSMuJjxMp4dmgytUF9ux46W0fcUS/ZWYARway4mT7sJqmBYGN95FHnN7Z5QmUI
iCqdO8wwpgtZwuL52qaCyqUN56ph7RQTFlRrc7ClgFNuceK0lLcLdM4s+Vgd4QUrZu0A/+OnGaYj
oqGB9g1TCOyfvV2OdxCPJnwPABFJdrw2Ge3LZFBogZSAg3vF8NrE3M8pasQxMWC8+m2wtCd0kxjL
qn2CTLvBFlWQVDjgHGmSbBfZhbsxhjI4ze4dE9ca8jCrrdzmZRZvTcs+JFSN6QzPgjOoUC9K8hda
W3ciiwD1hdWZQewVkPA5HVrzXhkIwYxMcPVEqRhXWwcVUDjiPbCigYBtxdNlBhLdRZRbl7nKFcnS
yXAHqsQ28hl9UtqbFGNXh1aK5onh0wumzAkS5wJSP/vXgbdmwW157OPsQjb3JsPK77MyvAv14g03
mU+4Nt16Ha27wtIS3lZ1IHUCWFKsGFuylmEv6ZIAjb7DJNGqNDF1hNAxxJs0rW/Awz6gw/f0aO7u
BMQ2ypQx0d8GlGcDtSiGfqBbw1PtTIhC6/yopClGAaMUnylYLLtILnlltw8TIgE/cumKxY5v1Pqx
r7XkxxbRTRFon2ZE/zAIGO4Vlsx3daNdlVpzWZWOkz+reEg6tQIGZcewRMbbcLDdU5HH91qLhnqU
i6W+076g3ee+QgeaUL/gphyzg+K6je8QogpChy3wbF7mEPOCh4xcAxeQ9ccqT0qs/XO6nTtpeGYC
OmyyrYtAa830HQmvtkoU2FSPI3a+bn8a+phiiv5lNcuOsFN2rlrwvxsVL02FfY1JjdMZgFIwxVEk
EBnQHryUGBI3ZhFCPqnKqzokO7eAMTqWMf6dFCl1adLcYx7chzmLS4jjoJm0ON8FI5oy6CeUt5W7
yJ5Bhk7Dc19ShyEZh51sy1u0Y4ql+kBXyah8Rxs+daP8o2e4hvO6O7BUWTZhQBBsZbS9iDXyLY1B
NLH3Y03EeqVybaPRRw010BQ1ci8Sn0305pj2uPuhh66jmfouFNhHybQxr/gj7rKxGjygyq8T/SWK
yHTTsjklo9Qknjco8Zb3bWHuIjrUiHvmq1pkv3U4PAIiARVA9nm9kOJmtDgBimtW8ue0bnBJG9Fn
tqC/IzP9bLL6CCGoJ8ka1EgRoYFIy68uq1AvNUjLGtjLklHTR08Il6QmVXyOi7104VdD/b2GlDjw
WdARD4NHOiu/fY+JFK6ChUuCSvBcNtdinhfK4BVbKLBIgEjW/OKaWP+qLPCnRj/UXG+UgW/tqn2O
s/q9QI/RZgHsKFuhT6nQv6hmtO6s3N5zquenKrFoDuoT2RMZO38bDRvR7/DRkDuMBTWZaFZxCZy6
eYKrRxG7qb6LH9wg1yzKxpOO1tDusKdko3FO8EkhuICeiEDPnIx9Elk6pCA4DnqlIlJeEAIEKxNY
mL1nGcYfJ5y+q1gFOTS9TZVBo743XsO0gjJSxy+jSjE5ktZee61w0KCGD3Va9tSvsLoQQhYDi7Hs
9iUuk3MgA7i1IYzsWl3KT+38SDT0r6TJELSJZwRE0WvwqxVd8SL9Fwxd6XXgFg5Vl5R3bhsiLc8Q
fg/U0UvxSjE+ucCr4yMuLRe5CRJmNxooAN7iexKezQb/jvitbV8137MAilokkMcJaGAAxF2gpzh4
YvFB9u9NT6sGasTY+Iwtz0rTEojEzBok3Y9pNWfRJAqeGmU3uuFdaJ0CRJBbODdEzMZWcI6U+TAQ
F+LrugB02KvneUFWJXw/MNj1x3TiRcZgkawPE80IWh/zudbBoaRlu82JRTsiiUJv8pqo5gOJsiZR
dzQ2kGKfJiV+ZOghXpasMbvG2Mm80UE3KmiZTos9zh2nbTvZd+4gPiyl/2Or5TYwzB/BDERlgph1
KwR2RFSXPr3V6NX9CiGCr5DKg3EOKJahvbOMKI8yeXHAv29q4na2Re2k/uTobyAPq1te3mI9mnC/
MXE4VnpB4T0eY01Um24Zwwc5PZt8MXxC+Low/+arOh+VaGAupvVgc4qnXGcpUzt7txmKw9iWPqul
s+WS6CH64mcwsqNbQ52TcW9BkVJf28B6oKnlURIwv+rxPqgN258XpofMsQzErKJC2MCUoJcQX9vB
AELQggVfLrqDVKOy7acZkRkMXYkGGoiptMLuKV3P0KLFHc3AAxA4qvNPdEF3HSlialN8Av9+D9s/
eFnpL2jEVetIMrhkpXgK0kMXWc99NtkI49Ac2A5KMhC8+KyW2g08yhusvVTlm48ZqWdb03vLzAdM
LTe6KL91wgVIsDrpHZtRamLSql7oDRsYJpqzSi0Grv2Bq3FXgd3Z9ypl8Jl1Ou5o8VnI3y5q5b5E
crbBuZnTcCq/xuA0pV+GXNBOokSy5by2RXDThtY3WAEAwIHzE8MkHXrlpiN4eUMi1lKNct8SYZAl
gqMZvw5jHyi7wVJCbxLFdcpQZSmB8x4X1bkwbOmzQLgJK/b5InWFx6dUejjo7yLQFy1LPy5YGBWf
M36e2Z7vnSb8DPvu2U6UpZZCM7M2TsW3aYRXixAY3NX5ro7iu5HCM++p2YVolGeKMEBgFHIaqVXj
DFRQ38X5q1Kl13mWl7wA37jo3iZfqylXgrYchxlNY/boJBZlxVB97mh2btycoWXM1Sc54WEU9jEd
Epp95MTmwIZYnLKpHYl6cRz9MEa6yUu2yKPrkDzRUNjp7oDvJXU5q+wEYBYgWpwFlMmiGLwg0l6y
RiGZs9e2tWt+0YUirER/d9PuJgmpoSO8tLS53hR4pWhWbhoSBH3YafDRyQ9sS3GY00fM81TBbetJ
a3DJDknnB317o7eJticzOt71Nnw2szg2KQOdGRfTLs5wxhvMg3mVDOABaBUnLV4UtiaboFgmGbqb
J6nY1KLqgVbWetMSaDtMvFabZPmxCBW2yOtP1vtxXUe+kPgD18f+/kDns0cDufy1v4f1v/y96+gR
aQpTfPivx//x9Osvry/sv34nhVlr6LLYp3KRYay/xwyLa3C9ybi/SCr+8/S1tYQtDxGL9eBklfKx
dNJqt/7h9YDnA0T68g7/HuwSScjfu3JR7tYqfvlgQj8oPvL1OdbfMv/PX/3XY+ZJZZ3KNhnE/hos
g9G7PM251DasGCPfCnBGLu5vmPbL76wHqwE/Py4RAK39VEZ0Z//r//+926faBIkSl2adLQqNvz/R
Sjvd13xCaOTRbyxI9Ai3N3iZWPjrYygLUw9JIEX4EXlOO7X3o5GiEyPVqDxFOQJuZhhuSiW8FshL
c7mvh+ii3ODTY7aasUZp5yR5FijSPRalwZaZ+kSldXwb7o3HctPflR6I+f7MyiXctM80gnH2v8wv
rEiXMIwvGuBbQFqspE/xk0ZIjJk/iout7BP7ROGFL88m/knu3Ft8lvOLvBkr5z57EldjnDdfhPrq
5a6ZLhrrYS8jfBF7vV8NO/nD95e9ikRfQBvwHUlufC5tiEaH+GNg4IGtmO/JV9ZO3eLG3ndfheWh
vMgnLzH9sidhz1OwqTK1+MZnewOAufUIx31hKNkUw47cwNYD3/CnekrP4IQ0QmxyDFobndDZxxq0
HlPaTYaNc6c9kQCGpXHURt/c2qK/Jfjqmt2J68xoUW/SfSd3qoYllc1sdEfeykPY7coHTKzNYjzc
WJcCPuk8R0ddf8VSPKLcw7w9KjccNYSxoMB/esHMJXeCP4N/g32PfYr3+R4NZKsclgQP+OceU3LR
pCfG0U6wwTwYOsV1lnUU0lJmdc98CoCaP40PifqsfFxb2GKBPx+wtRvn7DF/Z4DOrvFGO8CSfiwe
6/vIUzbWjqYlW7Pw4Gx0FrnYYfMPd/fquHcTSKrQCyZys5H67nLpuzbJOODLaSnqu4glqOmxxfQr
+uIfIKkPRAO9mnfV9ouNaXhxbygYT6/gqpR39GwXTJrW/QtinDtKjHQ/NyTFIxOnheezPQQ+5V1r
FAYH4V9TD121sUE6w7FMfCDh1+BbHAmW8tHqvgVP4miFm719jW/so/1dfPLvwLXWvNjH7DN+1uo9
VG+5617MxOdSDa7hdt7MG5ZffADGwUVE8B4hYqe1urH9H/VavOSefWVWRHxuH5UtOCQ2o378Hrx9
uc/iKq5qv4Wzn29HjOvhyS39VN/oFopyz8FxuEPomm32SB6ccIME8bn+Sd87xaOd4xv+e3l7Fz68
WptR82nF/y9X59XUuLaG6V+kKuVwa0UnjLENDTcqoGnlnPXr5xG7Zk7VVO3DAdrY0tIKX3jD0ZB2
0gUo66YBqAX6THMDUasdBWsTF1J7tjHO8aWXBX2UR3jSnn6Ul5dk3Av2T1+77VdNbwgt8guUJD4d
iMHjnjqD5khHkCGktCy86xz7+XsLpp+1VNpUczo0Pt2M1lsj/ETX8rK4kGUvFT2OIHuA7RiPCTuO
vx6TmZGqzkjgHoXE22O9SjEJpoDzf39LQcOjmWzCH6GW8jJUrACvUVKHdscuOqxgqh68b3rBsfwH
SBBz2e4DLI1Ayc92/dqdyFBk61X1qbNsspnrN5Pt+5yeZg/OkCfDq30azu2lv/UKW8hyMc+zyhx/
TYJ539ix90PBN4AumdP3BFji/jdTfjLbt+ycHHVnLE779p35bYBmxp2aD+c3JAwE4Qt7s2ZxFtXJ
zsJT6CDXjIQNVbttOfMwmWVHeErRYRvM7mcv8c/TAyZ6CP7sUpfnkA4ENY5DhO/dQfumyDzbCBlf
wTWEAd3CVQ/mZp88xc/IwADkqM6oj3xQJEnt9S1xo13uZR+Jmx0aqkNQc3fVlYCJkav82tyNxdUD
FGZ80WgBJnNe93F89CpUN2SnePqo6mf5OvwrB5tRafECstcmgC6qFy7c7OQJVn7z2T0BGUFbiNXr
TO2H/Je2qii9EulSympGF0g3ObUjYcDLQkaafl5PgOEt9XP8q3VO2Z9hWEAvt3YfK2o3tvkvES+p
svuCKKnbsuoIT1rjZY/Qmd+awTETfjPG0JdRqt9RiQIQfokpbtqsieKn8luUZyVb+Zp+UNhZaRNN
LlsYgonIajBZKp9RcSMaQLvlEf8ZrpM/GhdGZz02Nppj6q79Mh1AT+RGMnwA7KJJ42Fwxsh0nNTx
vTpLPKLOTv9ko0O3YAXSsCsOmz6mXSEItZ5YI4krli843/nDQ3I4UlXz1Muu8AI/fZI8tDCAbvL6
wl8rd+bRTz+pQ3i1nRg35YvDkiOQFvExdyI2hwl10Q/EEYCiRy5jABz9mnDQe/PXQqRKl6J2KP+w
Qdvbs6dUU33iBbKbA2mniX9h7aFbrJ9jbwzUbe7VaEEMr4U/httjTwjxUvmFwmV+/8A0vfqMrvkN
WOrlhUsUf9obN7zd9JmtZw7hggSst31q7sJ9502Rsz71Ac3v3/9F0379QszqGLle95hFJzF2ILTc
7MlBXT28ls/Vo3oAyozVAO4fI4FJyAR1GTl2QKff4gCQ7GdVLwBjGj/1uIJs9VG3JQDvNr1yjqSt
Iylg3cRjKH44GdhG3ga0PzZSNNdj1xfmOccbRmE70RXdCDiInf41/8Fn17CiQGn/iBbLrmOtND4H
lMdJyg3Ou+IqfZVeh7KUK33JPwj9s53n1rdR4I1ph9TnkANLb73lrdolOezRoCo9lM93WnfgK4IG
voMLeoqQ7U43nqAH9WK0C6/oCPxooBnSrgZX+VQDRxzF1/huwThhDjxldxLvr/5NfLBQf2JHYFc/
KMfmgx6czebJntHsYrD9X8ZxQjwq2nnRERHdQ71nGfyJPsMP4ajsm2PkCQ4FAOTNPI7YQ9U9Nx35
+C5/lj+jIwKW8AA6Otzu78bksDk5wLNQ3s1fn2GN7SjQoTTaWuMTD6d7mJLPENqLuz1EhSMDJWDn
vk3Txh+pGu1qPDN3SeqyO3berO36ZZ9/loRo7HURY4M6Reqw8s3n+gjg3yZpwJ0Mu4/wda0+gG4T
8PBVBBdaPKvY7aicX5gfZLmjh6ext1H5lorAGG6G6dfTLab0S8dwJ4p7QDminu419ZgmnvSS2Yb9
45uoRQRHR/SRhDgJN8uC5Y96tNtbO8kDDwTBMGp3w0d7ib3Ueq4Dw/VDj2qWE3oYxdjM8hcFdMuu
cqfrfAmnS9R8QaktvhvhDpTUnv8qZJOyYp2h+NO1xWBEwP/IiJ6loT6sgDSE13StnnSbuVwE5mdE
k3fOZ18IeuMzN5kcw76Gu4hwy3pXaxhwe3wCOa4oU0FbosSphadS26FTKvhC+S3f28Xu9V1BmtgA
DgScM4XnMLDGD9WhkgAC78C2IwW5V15SZ1UD5Yu9jfOEQFqiNcvWxvIfeHLFtURgxfIIV5pHxvE7
UxjbE6iy8C7sPPFuig/DT2M3D7SNaA7XbBwOISgBdY1nTfDSQYh8afQT9XisMBZEXkb3ez2imIH+
qUmLNnMkzR87O6OULD8UljbHlQusNnf68oqGUGe3NyArtaf+qD9CHXS2/jP5ikkY8V5fWOfGW+b2
e7HbjXsqJjIGrFzPuqO6sitQoWcK23GPvIPT9gdKJbCYQcbOlKDRPwa+CP0PyAq7GCt+2gm2fhuG
Ld6Rp6NGL4JKEJTYco/i906eD7OKyi/E1nObeMJLmEJqtGlWfBh/QtUx1ad59Bi+8a8gOf+NB3tf
zpGCYDHX7HMmYDrCaOcXgcQDqfh9fSN0ofwoTohuoe7EwKGbxLN0Wf5D9poBnEBReodZIY0nzt67
OgVadNIg8NlAig/I5qKrv57g887HygZRxxPrm0ORH2PxR1BPaeIWpfORIBguudhDjLIb+kiEZzvO
6fVPWtjDU/u8PKrJnWRPROSvcZvMh9FIUUV8QIJGiGTgCnSCtL2in5Xutgiv4fyOIluF2BAxA8Ym
H724IyJ866kwE4LH2EzY8st6mZG68gzLy3FqeksWPxouBKjrsfAr5rx2odBoHAZOAfTGfTx8SerO
4TZ6TKXqkd+E7E5T57A0O3Paa18oIMTTc+79yuMzf3by4JCYScFYB21xRZphrgMlvOephzQyGVqJ
h/0WvijsZtiNg2Duqi9A+hgIHQ2yLeV5kC6EM5yPPeYRnT39mD8TDiuUZDfioWcZPnj7DI5FXt3j
iNaW4NUaQvW2CE+TobnQpAX5mhrsbfaEgGzrldkhawOjODYRitC4NfwjT5jYZ2/UQqATUWqExECP
TtHsSaP47ZSpI9Y+AKvQgtN5gko4q+DKHAjVl236BRa2I9hNoBBtZ5AWvuv4Jd2XRiB5OjiM9AQ7
eQvCOEc0h07Pco0aTFZOlKMRBamnE3gdSCLw1paXIovQgUPWEmleEWGlYsd/aX7taWY+eADrF9Eg
jAP9kGWcy032XGT+httD3kmgXYLwQGCon6bx3IpoFh04slGmrlHq+di0Lr9qwSYcSX44lWTN/pHD
QKncZQjEZ9hyNL9OasRZThA71wcq3wuAOKAwDpXgSfE4pmkdi7mvIlRAvCw8NJRxPQDFkC/LN0xV
i/hvCEf4hyNpttNqn8x3Lpo9JzfhaR0iaiEcRQRM7HVrfp3hx905Hjifdv2FdWMeFFrY3gXleeJX
NITpNItOf8OxkB292TVP0Wf22Z8+6n21+6j/KsH89g1bRH+3BLsHEcsOvpNISpPPhI0JSeVAejOI
aZiir5QFEOR8JpcNknNxxbBEoMZOZZb07lOAcuDMNyDfWMY642XW3fSbsAtcOceYcbrXXi046NA1
D3Pffo3AXpi/zRV+KC12KoYQukZSI7pJdJGJUvlaXopzduCGdv1NC7bigd+i8cf2TdX9KxU8thsy
vexQXkpQoy/zX0ijhDQJgMlIDBJ9B4OWoGiD+3UfM7OyRujZs2TqHrBXIU8wMyHmPugfbj/h1azu
E/OU0c99RuFxOm8HyXxjbfFJZO5+82AbA1Pks+Ayrq+BUcOedSpvLF5WZA7pzqVewJ4+swdB06BE
EMR2SxN8L51ihAwFe/lJ3Bo5OOokRB9G6BSHBniMRy3qn/iQrix3PqUgaXjunSH7Cx+g+EmuxdU4
Vr6BHuZORwaM64nGS/oNHvdkeRx71Zkgv66D/BIOlzJ9X41DJ3vcVATpEXy0Y6ZPFSUEwuKtYTo8
FAIq6y39Q04O533caYH8Q4FJ+MrcsPg2ame4IgfIiuZWPJM9k7Lq/MzU6i9kqtIb4aVu9+8K1mWU
C7wLUOnv1fDbC7WSbIc23Jp4ZQOt3cb/QEaHDpXxbwpHCfwiES64R0c/h8NB+ElqUal0hHfJh/4O
F5VVs5FchF12JmjSrPsPHkPQLx/z5JG0j4qLI5b5XvmQfX2j2pNmiAijZpdWvyTFP2lnvfHh/eRZ
zGiOY7xcomOKU8voQJcQ74JXwcbhqNZO/XNk7IaX6SmPPXkftvGOaFZVnqswEN91ah/6s8n6+mEC
7UOfe5Bt/LLYsgBdrvvRyT7bU4tXwF2LfeE7rEFq2AXABexcPOsZ3Pmi2iGVl8aJThjNvTXfmj+d
pnt8DN/ax8SBSdIJ+hbFZ3MXXzHasW+t8VaJoLjsz/mQtjvKibvCcyD2QeTLHBwYQLMjvY+g5Wf4
b7xV1qlietUBZa4suU3wG3V4qbtKvyeWY/RU7U/1+Gf65DzjYz4KHwhc07+/1f8KzLc06k3kbKrw
r+5oqtrZR367Vzj3nLor0cjwoXNcV7YsH3sKryiKVwGIC8qMPXEs1YHuZ8EVCDT6DhVeDBLEH+Xo
Wy/E5sfCJcOkL+oM1DDld/k99XiQYvYUPSHgMsjeIh9By8MZByoieyQTHM/ljVig+JAX/27QDWOm
gl3bEjqCsG2fRtmfOshW7PjBqzz30LU8L5nPb0X5iLdHMu8FGhrdGcUXTIHTU5eh7hAUxqMO3Ul9
Bidev1HzrVFnZeMhDjW7Y/Fq9pe5feGpn0UawMMR6Bt1BwusWpV/VRwEDTW4NKp3Na82TuLyhwod
kGLROIXIHqxf/EdFxgKCs/3fkxIeC0XbTfXDMq5zh/wFcaiePGMFhNltcM8a24z/AjRGxIvPGKj4
++G/8sKs/6Y2Yqn+HHTj3oSxHjpsaCdy/K0+AsguCNEGYWPFsa8KuhcjPJoaz2sXwq54p05HCA+M
/42Il2yJgmV9EEJ7z0Djp9Y8QpDZiCq89W/831ZxC7Q366UpXyoqzuDG9fcBJjm1BuY9VlqZD5eG
7O1tZPvBU4wwjF3jQqZhlp/iBomEXVpyA86cn9lR+RjK12RtLOaYXZ3wN/HaIPXSGiULx5peebMv
ksvMZmJ0wwV891bQxWkthXvikny+IWIDfsJhU9VBnND4IYiqXTkKCqo2OHQ8JRnAQg84PAPywRV1
OAGFNMJgbm5ZNCci6LCEGgY+K9sOWJzZbm/k6vWtIKvR06f5i9Ea3yB4sa3F23YVb7OPTY+4NHwf
HvE3qQtxMbVcNsjEY1syAjk9klgcf3IQ4e+JipYcqhUIgrgdZLP1i91t/lOg6shrUDRdj0CSu3O9
kChT1GBpPW3cmH2HHfZCNSaQOKXfMG2avySa2LaCYxsill7m70ntATiDFfFF1RnfxImVdgVSYVi7
9C7SpsxcIbkgwiA8MchJAwkIqssOicPhPD1Ud8HeZkdc7bHIlK/+BpYMZV6efreVhMx3onv0SfmW
6j+pECGFRM2KGEHnGbxG5IqgOlyCEUkJpPQyPAhicZX5hz4kEVWm25Tc1cM0IdpNDYawBGQEVlcj
VaWfSXvDrKdUHtEh3f8RbtRE2TL8DMoGUgYMN7Vnf5x+Iso5/1D33DULzkoeaiGEVROEPKq9+O+Q
ImUHkqTwfZnOylt5Qa73wpOZAjF9C4mzyL9NKjSbmKsjiF/4KbwnH1m0Z2vgaorH/MU7sa1oJOzi
jhN+Gi456Km7TlJrmxWaGCflS5WPMhvcR3ybnpJ5m4HZa5iSJLjhOcVVTEOZAwzWjV1LZmTILW5K
MN6KVzrJ2nJq7Ok1ZhLy+jo61UzqrwxPj9t8ZCFTrAYJ9mSemeBUmkwOn6qmougyIOxdSNRR7CFR
39IRsBuTa5m7FA2ZxRezV619KxafVhvNUPLX7M5rKew0BBeZi+UMz52nMaLZOuEb5NKxoF6cGM8x
EV8DStqbYFY5c1Dx6sGZGCYEdTIEJfYRxVHtje6MuS+t90r414OOWcKtDJccqLWjE15anh4Ftbon
cu6UY6G9CWz9XLMQOpDvlyhAK30Wl23ybNxJxId5ZsQmJFfoKQklvV+X56DaYn9ZR9I2N97s4h2O
9vxGYIKVLXK3gAy5eq6Vd+YbRWI+U0/n6TYUSJttbLjfXnnwgexkjEfNljLf+dcCrQTNKWWXaiLf
k3JVD2itqnRPNYwax4DGesXyjv/W818GdZje+XM+Z0tXHAa6Jz0H935kWLkj7qsm3NnMfR1BCbgk
7Hygr23luBV4zdbPMcZnzkJGnPFSBaSDvBSpnnULg1BP0RwDXtRAsYe8uOYpUqL8YHbynvp85dwL
haAS8SvxcoqNTfZK2Z8fuHwq6/0Wjmj8k0zdmp2Sk4+UGmkJjW6m5pCiIA86IM5lc69kg2G2RY48
VM55RlXmoiloSND2EeVxeBdugKfeI3cvu8ytlpA5dLh6rpFHxK7AVAo1drir0N3wX/GbD6uwuaPv
2AOfMMLgFv6plO3PZgRndDu3qZNQqhxMd5u0pqtLf5gr/EjJVda29/7vk/kEq99zCSppNUg32IX0
xx3SkxrZDSbq5HKh3OsCIqgnGfbnes/w8/Ec/OVtWQ8MK39PZ3x7oBGEH5d7T3FHszxuh0mvQG8M
Nk0T4kvQBdSq/BmdIQQgiAKY7xAHkblBqEXbhoBrTLQd978i1RHZ3Dl/xPUyCbaHhIz24JQg25CZ
2iGrRdIYb+0bcelO4YFkA2kuNiNuk+lgDs5ynj744PFGlwAf88Tjc7kd/lu7G2+IfK6uPfF4qAtn
ZM2qejO0C6tCU9H49grl2COwQldAw8mNJrAIOYq+qcObbQsDiU4Wg+Ygs9O3d+OIChN+LDxYFgif
wQt57Nwht6liBIYmjt9cIzkQ2BtWdy2wmAx4kbgCAyX6dcZtKWPTGRQ1VmreTFfXcqS7nh8pnghY
9PU35jwfHoJ6FoByuovxnPY2asKVgZmMgyI1uY0SYDXPY+C1FpI8zEWAKZSf5W1KbdBXKu6EO8xV
YJ2P6UdrfXCjjDJXwet4DJKJFjAa8xgZw4054ydmKQ/+IBZPE3JLmcP84FFiDRAWKI75fBI99zgn
4D6kAkudJqB1nLbVZ5D2cVVc9nqiscGygP/UD0cmGaTiFxqkUWtvaxHm2x12ElWPzRO1IWwBpePT
YjMpZuNi6yjxJxLiXB3rWItdIsd58DpI/TClCrQNyv3LajlsJ9ZwHfv3FJhYV+2qfF+oZyBtoozI
2q6Tzz1vv3pL6Vfinta4pbggxjKEmDVP1N54xlzmGN5Ze0Z348dNTRsEF5YWSUBcHkqBAUNfcND9
h2hF/Wmbd0cLiI6MyBCQcCbv/nf4dwXKiS4yX8xJs3mo8/6/EWYvFXqsvqioImfqkAtjOjiVrvk6
Q9+mFmIvgssjYS0yPlrns+DKretkt8/qKzU8RmOzc88CSXaYhWAKDNnBwZkBK/GaKTweHQNF1xrt
PLA6OYBPBpYdiJ9bzd0SqdKtuW7c/ViKCKusEFIJNLbJwYJEjKLeedTk/nJ/PFemZUjfDvV7EqD8
aH0115B7InFiMiYHBpY0j0vi/jdAEBp/AFl1N6SYv4M0SW4KPhKlnLZ4rLA1AT4wCaCiqcjm4UKO
2A6IE1+lyklWho0aXSw0mnyjpaS222iIk9XYPrun3XTU+8ECvST6HxajdYxxU6DKus1XAf2r3Wju
F91DuI3sgUlGgksOrJK1VdM9s2x1Ponz5uDzJoLx/F12purp4zbSODeyk1HlK66cmYQWaDizl9TM
sXKfaH7XgKhwtwHX8Xawa5xbXmNyB/Zy4F10GEFPOSj8h8txVK5A+ps7dTaQHJZ5xHMBaBQVoquR
I/YIXpP1o9qo2wjoZAG/e4awVw0nfsGjbppj25BUOJvONhiWp/CVERXlM8iulMq97LACKvYQeWd1
6GjDfwhauLvMawVVCptCq0hDlLZnk6AXTaWQkC33WFmYxAO4pJLLDlRSJgXOhY0B44apLoRFClEW
uz8pfvNkgO/fvH/hpzoFyhOqX/ROFrlsz5V6YBpyF2Pkk0ALBOosUDxQSEo+SHebdG/FT+hJggSN
RBaP26c+VApWGohMM90kVIVvECtsY+pPcxCsYDZfkCZDNFAjvLH+GO21hidvYfBrx8MeZDl2aRpB
ytkSnI7hWY9KhAXePmqOY3zEHkob/4z9fet6UUpAujwhRrDz9sBeJVNy6rd5zVrEoE39pIxg0abx
6yZgYvIomLIg/ilJlYm/PLECNWp9BFkGJClMDx4cRpgVMNtp4k0mnCpKkNshs8T77ip88bMZ73mr
KL7r3EK956lxkuNyIJgHIXvJ6Zkt213wSgw3th91B7pzCzAyPsaArWFhWcEWSbPuBbCf71RE+HgD
sS19Wz10nDi3c45Tu5KZjTT9l20D2c5sLKDlPTsJAGVcBdGdYdoM2pVlCTg97F4bNvrOq8eDzFut
bp+4Xf/NhKcHEipXli5+pnwQEypOX2ZuCLADqwL9tLVxdNGX+gPcEvwAeGBgYIajogXRFAiLhwhI
HDm1cOXpTIikjkd1DSjkMNxCeQ2JuNhYfjcjFmv9nL8zZ1hSXBk70TpuD5sXMZnZjNg5eESR6Iv5
nofGzlMAWtFtzkdexnbZfQIIYYPivBO0PS8f/Im8mXgZUQIwa4VdSRe2sSE5tyY4Y2JzB41CwgY+
jE/l7KNYxo+MIcEZq0WcyVGf6eBoFmX7rcnAY+WvighiDpjxs4UDxUbJSWcMJtVXASyZ9rXFe7wV
IUjms4Xkawe/A4BwmlEdHpn90YRoy541Qz0tVz5fwATQkiES4+6Nbzb5Z2qjJOvkq9vxDfKE8ifI
otzWNphB34H624O0oJjM4dxSYQqJyFv0BSXTM2erAE6Ksj/ekGwe2kaJ/dW6Upp+ZjC3nwWUPujX
4lnH27PBNhvTdGgxaW6jlAhJn55WE593s+yNA2IIdqSko1NkIDmXSUz8WlevSQ1pU9pIklYjASNL
AVGVarGHsPYBmzb1fpXTMyRWQhEnGnGKaXQLkFoSHbV/oYV6+ythFQ1hVOwmWWYlTYpoj9jKMNkp
nLUojR4w5bjUkHU9CQtNr5vUx6QjExCFnQGxYt5k3ZCjH+N7g6/afxJP5hpWB2PV/rZF9DmFHDK1
wumMjag/IP9CXBPh4bHPAE3vpt7KsUeRbrOpVN6vBtTvn4e6vnhhZl5+f9VmyEpZm1nA9tZFkS3B
TOXmf0L8xcbtniAt++YwnhIZEGX2/77Iv9pWvz//qmYNcm0iRcPCbTeNvF81vP++KJ2vaRVHyQSB
U9TEl/+9INXTb3PRB5xqEBn7/dKOS45D3//7+fe7EbdM9NGK/YJuJ30P1Abh6/FtjqMpkkFVnfpl
uR5/xb6ErF2wGUffsDQM1kgC3t/pkaEha9+QrpsCWNtkPaJq27e/v/zvDxtwoSA7+Zf//bLOwv24
Sbr1HbWeduOc/37y75c0kjclm+1yfr/9/aVWN2+WSCdxhl2MNIXYkFdy0v26LfzPcuH/+93vP/z+
Th7iQEn1xFfQMsGiQ/LQzW2AujS1O6UkcnGEY2XWvLaivJktxYbT09+Qo25CB1RDhVUHZW6d4Ezr
roaCGmp09WOiMrMCFkNXm/J2SmWgnP91udiS+YVfkZblRAQNnrZWj5eQRmNkBdOWUkJLjREAwVhG
l1IAKKOoSFlgOOFacUfNszYRQzU6mE0Qj5cGnYBsGUxkMKbnuudAHkXNxsumBtO8kBLlT+28sQlN
NXOQsFwxpjK/iu7WbuxkrZXKu0grJCFdF5Ni8iKzSX1NrmmEUCRRW/26yNJzg8Wqr6gAX5sJ4Uw8
ee0FzKGvtTpCkBC0SAmoz1WLhy8OrhcqR1o1Di8duMqaqpWZ5eG5Loa9Nu7FRFJowrWNE84DXUOT
XMvSxqDLJ+pQteqikQLFcGakowUB3b532qEEsGecskhqycgbLHUEDuiIMAj5YzeqaaanQka3nkMI
7qFh01WI8V8nKxToyqx53XmNiWfwiIjnNFIftURc0icQIYW0mY9VyWuFUBd4ekzIaNCm5M8VNl57
aQWDVFFlNikQ6ohS0yYaPsaKQWubSaXy+qpY5A7lTLQpWjqR1OyMBYy2+QN+4AA0E2EhBBhiJf7T
LKFAYhnjzzlgj5dX6ZdFBUiTMi2YFRQxEFCAP1TSgBkoVukotZIgkTKgeAKmDSWJtRqQK27km7xl
XVAh9iYlRKBeMGgNkEfWBS1bVs0oGL4YT+/VwBULAo5EnWCehn5GKpmzC8tt9B6ilcAesGcdZ+9G
TzQqal+oAGmnaOCAQ/wztuskwtOLzBAcM1o/MvpH8Tg7aFSXRzyHIEqILXA2rXJyaQvvpQpruqnM
z9DBpk0GumsRhC5Rhl6nAYTUZleMUsxRMrQ/jawAJRgFvx4SXMPwLm9QbEat94rUTKfo1luylRA1
15oU81jM5T5NKsTUUBTOEFI9akJ7NgwMyLKm/9A3getpasCqbKLXjWBch00GO98EsfNNGptJRJ6T
IG+W1aho1+u0Wye4bamq/m2wphKiQvF6nXhEwHvKNhMMwVTcGfZDIh5jQ9L2uEI56SbYja4o5L10
eM8SgS7QuulvSpy/i/rXiIwpmFqIfdA+nnDzkA9Kth6wuiP6X8JPDal9MpHpjBwM/kD3ojG8UZWs
U1s3J/g0/RHeyjEPpX/K0kGgQfvLZROl1wAgqdeOmialvpCOaCrAPNqkzMX1pd+kzbuulQ8l4IhN
9BxxRlBsv0LomyR6u4mjw5DCmxW9dLGosH+qdD+UkOhT2u4xoa0+obGujIitr0r+tM10mLoIsWub
JLsRL1/mJtIuo9ZubrLtExSVZpNxJ/5GxkVQJIR6aijNm6p6aYH1aNcpOaacI1Y/oq4RQvaeyIo3
0CIwEGMTkG9QkhcG4i1NrkRPjowDYmwcLEaIauUQI0cVdajoCet+QjvtqsZxkNbakSlSfOWhfDZL
wOt9NT+kgjxugOamT3TWJlxDhrh9V7s5UM1eOK4JMA1hI0jWm1y+gm7+gjToXhGVU8OjoeQI+juK
NxNL5UebyG9gXCF/bREVSdLyNNPfnaKURCjR1oumKm/YB+E+tq4JkgcKMWFFIQohRHJCSFj6Jv0v
bCYAlYRZUBXTRRY8iLBIcCrQdMRGvy3wXw9LpE7ICVm49slleVgR5NTz6jQktXIdmvQeSlbjsRln
ezl96FElPvVhfbKiVTnK9LP0zcqgX0aaOkCxus3mYDI+5gXXg83+oJiSf0tcYOqixI/KiTabhMr8
EBJsEyz8E/B+y/0U0jHsAfETB3uy+ZB+llm3J7GukxMK3K8InZPn0clYcuksCSvbpjlOnpAZsYur
CkJl4AoboT7rRU96Pk7EzZaWu0kn0AWMtBuGnm6+aroLpfQnncNT2skKcNoit3Gsp6o0Jf0pJ9vN
M9oujUobyMwk/TiE471P5W4fwdCh8bCVSOAORzjNnZOs8VSj+NcZEvwACTNH5PCjcJr2HQYmaInJ
b30RTW6sarM/jbXuFca4b7SFo1ZFlFubSI8MvNwLMX+VRgWMBspWghHRFFPGFT2gwrGqCqkM2epP
8qwQ27K1DOooe5MoD7jHFc9I4rzPVX9pi44aQTYrwYpVkZpsnpNojFGDnm4qVcNLatgMXuULcpHg
BBQZDtrl+KxnCxAXQYEZjXq+PI+Iw0lCe+g1CEmdTlGh6eX8Dv3ngnD7SRhRXU91yzXWAhYEAT2+
bg0nKth5CXPvOBXKvyVKcGjAuMTv6ifivBTqzO6lVCVK5Ya5T4jQgyIC1qHHw0lYrBcJGjKmjBYt
E7MEwO0IVZcG9dg9EKhhaxeoKko6ydYamd/JSrRZmQNQGZ06VStHe12kpJmVhrbvJ3exsDcgOZRG
oCZ9DNK06qnNmQ1rRpQGXzUqUObpeIb1OGflP4j7OHPq2me9/mna0bSjBE/FcuT+dRgv62ol5yW+
mFoBtmF4X9QZMOtyyAT5uKzpsW/aGdX/WQQ3/DfSdAJzJDlfY+Fl0sCjZ1bXeGE6/k0WNbxZdJZE
tMWREzDNcxSN31FnhL6wV7Q6QNBHhwg4UwZYq31TENIjYn6M20K9aln3LfWj38qEG41JERwBtT9J
CBCjgSVcLwvL+ANTNRf12d7VpJF2sxRyBK3ZkzSfFxTATkNNC9VMFW+SLBqEBkkOaXhfaSS8WYxW
ZIXJoxQb721i7Sd5eOfAedFNXLOrTVGi9ifWqVvj13CqrfyI8lgP23yrMYnVbbaSao9u5XHJZ25S
huCrUaBXEAaHmKbAf9Ybt21OWiKvFwOdpDPCBJT1FwIWKgRmPHauNNcXRer1U4aQvDZDxMmQy6b/
huL+ImdfZhWmpzYcQAelma/rGiXXWUPhYRKrYDKcWHbIkbCMmoXOMxbpTdGzCxp5+lnK21do65yT
JujNFEK6LLPlzAvFvaW0njOdR4lQBKgmGbOCJabPKU61o0tXKmZ9jvt10jcFMgHlGVfdlAp4T61O
R44+j7pDOo7Nawds0avpr6Pu8KLrLeULteaRYflEJkiXvpFKSsN4jkPeq259OpAOoxHpwOjaJ4Ms
71XLeu4aMQmGFMtZgm8qZ0Y33klNa7+Dhg0cmB8LExHBPNM+Fgu4W4yPxQTJmKKl9NGqzaWoFNzn
1xVZdxaPni0uySODq+nqhsklJBXwBNHnxVP7FjvLhDBCYGfKMWmZ0GcnuFQ/KmJfF4HYn6It6dlv
mmHG1MYI2wUYXW8l1YhtTGGCh7RrUSCS9uFYIIhZFfDd2CZLlCcB0cCVDbu7IubmuRmp7FZyhbj+
RkMA8FlKmnScw/VJFEcpkBGHCMinlWndogKg61kkegguA2cEEEZCfZCyNrsOCQqp8UBzHf3ENqiw
PQY/vyi4I2S+VIzopzUJ6pTavNcn6EemgeKziRoClDyc/nQkhO0C9VdVWhXCEx+fmQXq9xK9mtoI
3jQr4Y5V0p/oT25AwU8J6h3dWLNTh3cXJLiSM08Ww6fFyDa+AO2TUMuR+acuoquS9Ix7Y0Wlmpqf
GhUrVngmTHkFLQgVNVxggKlfh2uJPXZ1hMf40yyYp1trlVA56T5wHdmvQtlRcsgnb61QtmpBbuPi
Wh5aymhlxM2KZnTpFR5ut7I/iyuJoSZSrzZFYGQL2AwhFTWvKrs/goAJhyKPFjHLZja/AEcni6Dk
lID679fNWc8hf30S5DE6m2J6kdVJuJPuKpyd32vbNbbaHUcdNUzNpNc4CC9VaezDkkTBGOhqiiHH
d97TRS+NJ5Ihp8yU7ymLEZfPEqSj1QI/xGgFv9X/wZIbV85QI30y2eW0LqiMtoFAYdWncMDnYpXz
fUZyfzDqlr2lwVuFTr/QiqGfNRkCyzmPE0qzL6xoAP8f7s5sOXJky66/Iutnodoxu8t020xkzBOZ
JJNk8gXGEfM84+u1gLpVmVW61i296iUyBkQQGQHA3c/Ze+2mJ4RmdEV3GGsT4aRPz7Bl6pwlKEN1
E/eJ3qd7N23MW6vv9h3lkc73wnMwakjbVVleOD65nEYmmdK24NopG6bbjvZh4Cw4Sj18HkKGVZLA
0vlo4YRmCot9aMg2lZ5vamSvtc5ldHR856rwLckG1Y/c7AEBjtWL6O2KpmLIKVoUlP6mZz0U34OI
VuHU0ZaXqgfbmdDq98aRvJCsfAnCUp+RljQp0ZrXBfL/oKT7EQQzRDKNL8McZOv20FDV6NL3mK7k
W+8jvx6DAqmGRo5fY1bJugq+JdP4OE0jFjJFAbjN00tW19+nINsRNerfJ/ZT3XXvQ6QQ0QYsJQvK
HCt2t7gyqN0atTjUECdXIwoSPR/QK8hDJ+NzUJ1MXbxUE0iG1FRHF9rAlbIdifa2u6uJ/vgWi/7T
7LGRSBtXSAcT8qp24/jeDpNnp38s8tz+mIi9CeNv6VCBQYbYu46jYW460wmqFeXW2DoPDEhrqlFf
Xam6XaPo5cGt6RjpJ7WFoBRTWUTRCL/lVZvoLOhOv+5GvGcaGr61Hj9xwSIQBlod+g6u70UXvhMZ
/1FAc6SqW95WuteeMrSUHaOqO8kPVQt97cxokLCZHl9bqQ8X0WprlfIlwa3ItyUEtNJYVwl4Tb3q
CPJKWdP0zSbjCn7d6sOp63xzb/gmE/7gPKU5GTOdS+uimHYDdA0g7CO2gxZwROjsU2OuuczGxJ5M
ajU2BQXxtlwFPSjSwChu8PjSuig5d4PSes6U+jSJSdpEbU36D784NP5iO07OjZkQL0byyQZ87Y6I
l3NdSKw0FpEIbZsRxF4hGB8sSCAK3xa/OqePFazqwUXrEcMcHrrA4IKNVUAj05s8+OIjpE3ZNOmX
7fU+Cnk8qBUCZq40nhKvWoqcSPencT0m9JFDmnEaSQCqrt4yHReUJzdjXeb7ysq5vFos5bwuAGxe
Pw/dNN0kNhBynMak2SRbmB8Z2kWgSprGjLmmlq74DC2pvzVxFWyCnmyx/7+z+IQgoe7f/8i8+z+i
+P5X8vr2mv41jW95yx9wNus3qSTsNSUNy9DlL4F8Uv5mubphuro0HFj1EqTbPwP5TPs3IVybEV2Y
FjGR6hc+m/jNMCxTcWYz0RKm0v9f+Gy6Dn3t10DG+QJhzrshDNMQ5rwPv9LZIr0wrJqjddekSC4N
OTACTQrTaZ/vCh+XEaG7dekLAB8p85HEDa+nzov/q0jKf7UbroIOx94ICZvlr7sx6TXB5RNr2bLI
ia1JDHlsvPbNrcWHgjTllyy/w7rALxJL97oRnF0BK7PdLz/d7e//7V/TKXVgeX//NpQOhtLCquQ6
lv23cEJweRHZs1xqBFXzlZdYyXrUNQNJCtURd9/3+XPseLdOqJ6TsSI8njOn0LGHTVmmbWuz6y59
iND5v9gtywLV97cdcwnj01kowdMzXTF/f++vd2Hm1//4N/2/DzETVt2tPJQBI3o2AJdbsN03+lxd
SF1bXQ2U4Fd5QGQHAwQVlhGX8wDIg9lvjVq/65yclbHFBK/1D12BTlgfkgqy3DYePDmnZ2FTV6xr
c8M6jX/eJIULwN+mZwWOelxnfU59WQXDzVSGcy9mfPLKGefCZIketUYs4wiMwcnx5JTSObCA8u9K
26cSOvTb0UEdpk29tvf17Et5dI0sk45l6UW0C+sd4EtwCEm9doRJ+hdZUSS+1x/doFDvs2jnv52d
RTTdy7zyNtr47qGQNusoR8iydv2D1/XNFgIttvCxO/rxXpfrPKT/3zhU9+bQCTf6UHhDragPjkmc
qK0C93Zllsl4zIz+wfPJmpZt69AlPgp6tJFhZKdEWKTYKNwzNqZjopZPeRhHe9IkVk4HHoPgVmtj
uKvcS/YywHIWsVtx+kV5HmJa4RBaEKjPZv5BsmA4zzEVQMQpnrWsa3yyq6ntruKpJMKitg5KMrkP
G0nlQve25Rh+ZilaSIYL8ETll5tNt7nyb0vTBLTgGQwf5beIJLvyrXdnHVyXVcyi1aoCX3YT1wSw
F3OaFBF+1CTHa9ukTeoSreynhChqAVPYdiLI3rI2ZmXcTh6GngwRiq7se910nK2hR/uO5PSt31Vz
tXhEhtZ/lwZrNm0sSSIb/ORQDOWbo4uN597qk/viu9PsHjIN1FPeE8GQCW5HYKaaKb41Q3Nx4+QT
wCgagNSEsZhO1K9M+p9IiINV5v7Qi/tQR3WlsjG8icSb3xUQNmZR3XQlAroVqRggGcb955DT0i1o
IdW1ghCUulDMCMwAJNiy1siGczvqBJ75LVPRlFCEhLgUXY7Bdqgq/L2p8z76oOfHSCdpaey/EsdA
9aUjgExaugC643jokkuiJhOYEmZI+YZEZhuuXXWy495bhWVtcwkwqp1KTOQVJhomx2oPC7UX5i4a
jeXuwvT9eZNCL1qVc/L78pxml29jmFB7MsAvF0Nw4wBU2iwI5uWpzp8pksvj5aZps++6MpJfNlme
X/DNyzt+vnd57ufD5V5lD9M20uxdO6NNMqMLp+t+sJ58D1HN8lw7Z9Ys9yxjwt0/Jk9GkOn09rUy
O/ShlddELvDmZUMAmMlVXrnOanl5ucmVHtBanTfnkAGlxleK/EFDpLK88fcnf79dtgpVLCnLI5JZ
HhJSlR2We8sNdA7QM1fLW3/Zk1GIYOeN+rqpMRVbpR79voc/9w3YjiTmbdmF5dlx2fnl493l2eVu
uewulxAUQh7+tXnaZUfqkxYch5fG4an5+lsf4+80LE4e3wZRWSEOaQJfbrrIu609se17AbkdEmA1
VDChh+4htOqPtL3pvDF6dBzjlKXOIeuz7ptbTo+WCUwKlGeR5CguKbeTEoeRMxnbdAdwH/qBOYi9
xoWdKZ8vL4SkEd3k31maAwwrpKzVudFdhPwpcswbLxZqN5YNllKpULS2YOMoGbYB3au6skA0ol+2
/cLZ6tg4g2zEU0v+pADtUODqaQhLuOL6Pc8zi8+mw4+dsdDPzBDZvVEhV7BpJwRCv1cZHfwcGpk2
eMFhCpI92SHTA2DCrafV77U7ovS3mK6D36SXhOyYqf+3bMIYMng1ArwASEdoFuqKapu9Ei7+iXAs
/NU4JWiPqGk0IcWsnrVhHdCHyJMUTz5WpSoc5doNU8QLwXSjzct4zt8fZXtDTROFNZmkm+Yjdn3n
5IROQf8fy6ERDAQENvOgRaZF61jTukJZJuu23ZS4SWCGpazqrlQR0nqgozDCcKcpDva70/DvMsDV
Q2DfuhOoVmP0VoZl25uw/aj69NOaprdOVN9pSGV3WueWOwOtERSqjBCQsCB6R1CEp9yIYCPKj9YX
8z2AglSxcuLRcDyNCZCr7rUeQMy4VQukwQ3zteMwjoqKXMeY2b4ShwFw7FWFfIXcKrBAE7jyKQUB
6ZDeURIrQh7lqk5upchxXeq0VYqCUPG8O6SlfrSr8kOXcABGX66LErBD8ByyOsX6GwV7lwSN1G3X
LpnBT04L2D40CH1H5A0TEWNFrt3rrVltOyvdmjpeOpBab0ZafjoD/v8CeNUayhuWb0VcbV4cdYds
XAny3sqny6Qh3CHDljYPEUb9UNEpjTyEJRwBBtGUtWvugfSS2mKc4mTcMsUATDA7HdzoxjEClqQ+
803L8YsdzgAd71HZdsPaH+nE102s3ebMZvbd8Dm5HF6x50+byJs2ftO/hLmgy+kn5OOwLA/Td07x
PZKVb2HsplBpYQFX1DrdDCPMHJiWVw+odfPuTlpzFb25S70WamllvFY48cwgw8deSOQnMkC7XeAr
lfG1yEhYUcVNNCWAE7ocZQ0DFPijWJUUIDUjOYWVfysCOvb2dNc55t2YYsHyTInCZxiOgRdttA4h
vuHcMvNDVEIZYkLRrIUoHRx/uKt0i0iyEnclLZgvRaTQlW8ch9yk6uOmCqpisSUh6QX2Z4p3pXi3
MlZ4vUvXIm3hhlOWW5GPfQ9H0SeFpDPReGfu2TGLmyGqoTxSDcXbp5B3thr2RJESOJAC3HHL29rR
cUZp+EnG+AcQ/DMw6ccq5tKkUo5D7VBKFJRk3d0Ooc8XPZIcUdVzJfwhlzRjofuBkPfJ4pOawp+E
k8gLKHoHfrseXJtBuBrrlZ0bu8LtEMd2BJL40VVkEgfZBZi86PY0mUW93QxPjgN8wl/5TocWZxhP
TkMOj62JE6Wn1TB1Laq9O2MKwOMZpLL6XvFSwOOid6M/RsAQr3rLfHCnowzxLgIPOwuRPIyR8ykH
8YoGPda871qAI9iqLjZT2iDK732Vkt0ZQTlR8iPr06e8MOE1hTt1hO/erZzUDVamr5KLmyQWFppx
SC9J6ZhrcHGspuZXlud+f1kHlbn1CZGJ8+KhZJDZJZ3xvGzlFWm1LlqUbRS26ovGJGZrkA6K7hdn
mu/pBDnGaXaZMjXSl0LxTdDIxaAW3hhauoa6jnfKQbsFmxG+U1VwNhoTEslyNoID9kROhlpPii93
1+XleDL90kXGmKERIsG5qN2z2RjuudeZ6eWTPmwIosFihyLPmRjSPFEMdAEfQoQ+l2TeE0s0FGVr
GMSt4/L1dQjuFXTqvpqIpGttm+/py28mrLNmzs1QUQDsutc+oKBhxCrhhx/hKcjBO7fuSHo0v/fE
vxSX+V836VkVxicgQDhZ2vCiERqTGFRRSRE70ROR+1Tkt3UYOuiRLEyv8ao0pvYi0xjUjFl8EUh6
E7smeQ2Nf9Mbpsmg15gX3e9QNSbJ+U1EQDsogOxF7uwNVCsHaodnq9droAcCha0hKGTW6akY01VA
Jj3vBZQVzD9ikaYRwXCkYgkjx9la6yPc8g48G0KXkewlcnLyK6C8x9Yq1b4pi/YS1312wZ7QZ158
qYkW3Olj+RbmcE0srzmqqI8PapjuvLYfL9YgrYNOVKGfxl+Bwz4qbCJ1x59JObLiyc4vvR2fdURc
TBrtJ0rBtNNrgr2MckX37QcpBIgZyUti7Td2F6MSe0JE52b9eAgkoN9Y9/YZc+Fry87wREwlwE+l
ge5G+pnWeXlU6E+zRuKJnW+U0X/2sp5bpxzozvSYqBEh0S7qEYw7DTMXy43pLHlec5Fm+KbAlO/I
PQBSCrg6JXhj7xnTh8yHW1u9OeGKw6I/LDfdfE/L6R7h6eVu3eoTJdT5rum3kkGKFV1QHoo/9W5R
4ORYN/98vLxsAdBMcAyzZbC8/lP+9i+frC21ik3iOrM2Jz8q+CMocrm3iPCcOUHyXz1cnqvmdyz3
lptl4+VtPx8u935+lKQYiT8SvMmy8fIBXL9trZH7JTnzb5mQ//lzcomR/FfblFz4QyePVx7BylfL
FssNJXbwiz8fw/Wuf4/s/P2zfv750FB/bGmhQvc6a19iyxAEhSxv/+V132rxGy7PxiTNM42dxX7L
zfJ5bQtdRo74HkSFdzaf/2Zc2lyol7tJV+8T3/iegAO/MrzohrjDhImnmTw5NnDB3NdvemDY8FBG
gBss8faRT4cgi0EHQl3HeNjSmyNh5jaIoEANAOAq5KxkjrZXgZPmK6qh6Xls3erKatJZD+YlZ5lC
PNWCur5aHna+npxDDc2ERsripi9666TX5iM9HVjzJkvpxPaMtZX0Ng1Kp92FQPD3Ukrz5EIUnUR1
79KbDKxo13aQB6MAansRgBESJmOYHjjXUz/beCuBKkDhSp3ssTqN7B6MAiCeoyKzc8pPBMR8ZyE+
nbpMo3E535OVwSQhV4y080N9vslMeaiZPOxpu/1zM3/SpxPSPzjnOl7SzNyWBXsy2T/I1MnOSKhA
Xo2sCeoYe38Bd1YShL0WDcYq0yG0JfH8UzPf6NQuaqIj91FZ6kTJzhKNi6UR1cRK5eBnJSIUoNYM
bHxHfCDLeYaXKR8IHObG9lOMeTba83mLytdAc8ya7zH2jXWdONSB3CKdef9UGIbw0TWq4jxJCTWB
QGEcz9k7ukCYBS1uOlWXOxlYx3QS9lHrmp1XsjKcEpJEchWBoRzCV68cgC1G4TNl9nDry1yc6H2K
03JvuTH7UZzIqZiujSRjvYR/itqPZvITQIhHwrhsVYwq21CZIbJBKvtYpplztNE3ZZV0V6PuviuW
8yfXrqpDRidWmx+185HC+oI6peVQqP/zucCltIKWEWHMXZEx6yUsyTotB9ZyDy2NvyG0J79qddR1
ptGc2r51dnY6mSfVN+Y2jqKnSVkGonIiG2395M4vLa87fWGeSPGpAppzgcF/JcSD64t82tsFK8ox
x5RP+MOVa2suUy3pnQyRaqflHqI4nCtmSABVWpzD9OQ2Yb0LW1srV6atkfWalE8TyTiV02O6KXsc
aqRWnhwo1idYT1ANt8oa9M3yLCHWYOpN+CRaLqOT++eWy+bLjSuPkdM+EBcRb9oxbg5ml+KlItaN
2TQ/VpDS/JHzd9jMB/1yoyMNRE2hY4yCEFYHdnScgv6fN1row1FcHv9+V9MiMNIOK9xWmx6XF9r5
LXnUtn/ZcHlp+bTl9eWhK2j3mDGm07+98POvLhv/fKia0lxZLVPen8/9/KOFWaeHsX0yI0kbr5oz
4pcXl5vCd1gCWPhQf+7fz11ZNlk+s1z2POmonKElt6+XV3oOOGVFhD/OX8XPv/233fvbw2Xjv+3G
8t5lu64J3xOUIVWE246URAJTQAjM4bT3ceueZB+0q7RCi2ulIag6Cs6ABMznPLG0S1TBA/Sp/KyZ
peP0kgGYviDe9G4N7ixXR+jk76LSMBzGBJUOlY3B0k70Q54YBibC6da3wTUyqw/GZrrxo6faFVsC
+My1UcXvyEUsrL9KcZFipWvlNNFNzk6LVh4JrJi5WVsGLzLb0mEE5Trhg+/7YTpYoSGwExUcwYa+
hfX+w8tGcXba5DlgXQPekCOlNwfafYgl9uwElK2a6SCSfrnR9Fs6bP558rKXVIzyqQteiybYFNUA
NBQhV9WBtay6b1nHdbZpkBaNLJ6uJ9lV6ziLfwQa4gckpv2JfEkBlN18b636PW4TuDJUOtZdBOy2
GaJLY3U/ak/epjb6baSofhDXx0h/Yp1mH5MxWU/8Rmuu5x7mDp2SquwRMMgeWGGg7j1bYBOORq5E
KVBi4h9W3ugfmfd7gCKLzeRhUYSP/WYXiugUAFwZp+Cdkcc2FfQAQ5lfxVslcht8Ug32gqeyHFyK
Sb1Ht+pwO7VOPHel3/qyfmkESltrZGExwXkJi+cpsv37tI63UiGt4yA59z3Df25Ft11phISCDTda
R1tzpKDDqWwdkt00WDFLMO2qbZzqm0ACX8UYuNpOI+M98WCSzbrr8EZrnHobCTx+ynJOgxwhCuTG
DB5pi0vzEnlAlnoytB4aFR4aypf7vIvotIIkv6b4hS2ejKlrvcgdAipZLpH0A26gnjZdV9h3CMQ3
pKmTLZE7517r9bOH3CEqUvOQZNmwSrxAHhHpfBqZD5Qg87GIjAmujaZv19TO4PQgAd16Keb+2mtB
s9m+tmdCAvM/oK3OkngtUoGQxQXuF1jd3O6etG/kL19a2bd7J0upchCOdm23hbHLxwgCgozBNOYK
oQhZYUI3KfL122T0W4yQKC+DRLPXbQJIHyF0NDjTOpa2gWhN7pFNNr+35f79ffgf/iepL7wPMcrS
23zPi5EwgaD528P/2H7ml9f0s/6f87v+3Oo//vqQN/3zQ+cG6V8erIk9bsZv7Wc13n3WzMJ+baX+
37743z6XT3kYi89//NvrB1eZFQKQKnxv/hKLpWz6Yv9Jr7aKX7P69a9RWst7/mjWqt9o+lmua6CO
+2uzVlm/OTqRWNT/XduWtrJ+NmsdwrTk3JhTZJHQxKSrWNNdCf7xb6b5m9CplCk59zalpK/5x3//
L9/+z1/j1/akoRt/65PqOh/HRc12dd22ySRiL37tA5ZhSUvPaK29nZCWbDKIrPy0PhLl9JhYOBZa
g8CI3rHeqYO6iFlMHTYzVj93KAUnGJg7Sg/30kl/1CoJVs4k4V/kzOp1zf+udBbeaR/uzakd1oYZ
EpJJ60b651aMwzoy0m4VeQpjWes++agatkqDuG2RWuPH8tD4WFuJ1TqzUI4G2CA0UBJ9tDeGYcJT
9czrItbfaPp5kahPIgs7Unew9zWkBuDEQDdU5u5X3JnOfU3FuQdya7RRgGLB2yU1IO2MRKXrQtE3
igZhb1MDVLOO8doRjli7Y3BrZcrYJ4LLSfqyr4rge1FMzlGWcsRB33OGTtYllfl0G4WRvqKGJVb1
twCx2gl5Jq0lFxJXnsdqlyckv9LjC/MovJ2QO4a9KnBFRsONTfyJDjAEGWG0VgJfuGFR0LVSEnf9
Nv/MbPfTc81kW1b5syKDj4gI/BIEJIwTWZgBWZzXIsEXedE7SIM5TiXlUeatalwB8LyMyNy60fjY
p8Z9qjnmKkuDJzWVRCE1sbUZU2y+jtlUm6n/8pLhpqm82yTC6FGKWGytjo5eiOYZMES6i9vQOjKB
u7JLoW5chQtvqgsGI6O4wnfw5OXUSZpMUBSKvY3nA+dxYMZ5NkHIJWoXS3Vim/f22Z5dgSVOXIUW
KWc1U8yTziFhSss44W91dGVXIoM1RW9txPyvHgobwWc5h5UjJaBiV0S7qcczLeI7KP97MllZELZU
X1LFPEFz3au6oVo7QVnak8l9MUh+VVFsAWcIkln/+UIihyoL/zsAabqgK8PP3iNEuG0w3LGWyojx
2LUZzcHIHl4C5pTXiYNOMLUYrQXLx9bHtl3ou8aRz4JZyCapOqCaSv8goPq7qtc0PR6qROL7S1L+
X7r7ag3RD0uOZDS1/LpkRb26HRRIv8cJ60l00aEGED/1jXOaj1h2Js87CrBHBUgOI4ZO5jb03ofS
+iGK8HMyKDYbNKTh91mbXiOvBaMNYXH4SuaIGtRx7K7/2hksu2LvViNol+n5+ByZxo4sx+1Idhdm
MaYNtU8pFfenqX3aUyDu6sF+JyMMsE7m76Ks/qDESuR3MgZ8oca3upf3hJiZ68c8ksUmY6+vWok3
W5CZjYHrFnPidZ8T+qHCleYS/DynHnRWT3s9yvOVF7zHOkogy5JcP2gg4955sSJUgJ3XW9e5oj9e
VNeuHrPQtmmelUx6eyhSDoI5B1PvlrTrx6CNVpljkT3GCR0YyWMhrB9M2mBcNOQrU5kuaJqINdah
M/+nvKeyFcq7iDOukXIWMF+8yo2gLSJawmVCWbojXCDpq60Rw8eV2r5L3G+WphBjIw4s2wjlV9my
AiPgbwIsGoj03eh6UP5pelvSLkBCFT74GvluvtGffRXB18twE6elGq70Lm7x7fVfNJUgqyTlD7sV
AQuStalVEc5G66VOguBiVdXe+1E6Q4+Yi+KxFbXXJjPCXTgwSdAb+8tDtUKwweAd/TtZQPuPvVK7
twxAyu5HkjHfTKPIWoe4IugqYijxrWAt/BJCj+hI/kM1zUxlPSj/OZZmdmAM4DC3WMLlXWVfh5P7
o8/Gu2GY2UZJ1O8LAJ4RHYZzJDXsW2VVr0wOULMbzr5B5PdYKOh1E2A7lzxQKLpAmpyOyZJhwTJI
w+Glpw+4Ejb5JZr7ZmF3tquP2Ibz58/UbLfIVnmdpDCSmVzzqw1qmuMJohuq7WBLYzCDlLCrVepF
2k7OeoJaqH2UkQTCqYIHGjltNWjhaQ7Kcrj67OKEbljykQ/42n1sBbkvbw3qV8AthVip2JDkc6Aa
LQgQ1FBbHdvev8P/gxUw1jrKBsa1sIGkaudRMFE0Q5SzIbN7v9AJwkgLwOZOnWyRrV+PFChSrz4H
kmLEJALc4gl4rMHEet9A49IVagi9gMKlB8iDkz7wgRalj56dYVTCHk5UDt5/r0dU2DmEYpCYs8pD
/kJQJRuDCeHroCfGjlhVhlgxW0AJVeuG4kcYunJe2F8GYutRKA/PLBPEfmiftSab3dgiX+WZxswv
m0hnJqAOeyAee2iGvm8duRhwUaYshhu/39oeddva4YqnaL0POMXHil5QxRo6Me1HmfuPJdG/67KD
JRLZKeG4NniCyMN1SBsVoXB7Qe9gbvsEVGrv0Hw2/PgVucj3KK9YQssd1VHiqpE9UKxf45TZZSy7
dobk+2ky0h/gz8mxhX4xlDdZNyVrWx18sy5X1txeysFltE548KSJvpwbTGTUnnvKvrp67Jzge6jk
xscGEToKuJmJJb/oTnh82NXW55elwg1VGjUvxlIq9oyqHUZ9pwO4ygjUYZ19ZCWUQ8UGGVFMbFhM
mnvdxXRGvdkQN97HmXHjNOyjxoXkKmbZsQs75t1aU50dGmRJ7I3fxtR58Uvw5NUAXi7U1dH2yUmg
3k6673jtVZzIObRWvWgDwHbOKRzT5lTbSItwQBSZF676sHylR5BGxjHzXBaFhfWlzIIjf9zQvq+/
B2V1KGjd4j1DztPDA0NQL1YtDh9j6pKzfqwzLEipPZhnbzJ3ethi5WPWJHO+0LBVtEW9T9U8pRGU
isoG8kDKG3J289obknSvI0dZa+54a9+0IwderJcvGAKgePYM0D2RVi4Xs1VUFdNVg7gmbuOQ9lKO
daOtuLZYbxUn4ioR7XOHDwjXUrFltUzQ17MrmpcxJ1tVsE7Nmb0dk3SsN6y4/KMdqxc9gsxVGvQa
GBofIk1T5Cgzare+V2LmF+oQzcslz+rQAdSEXaX1M31hsUWgfXb1Aams/0ATPNiI9NMoYTRGo42+
oN57ffJqxdRv64KRFGESdmWXi1UdYlRyBQ5YS32DKAJTJmEmGFrj0xgSvejWDahSNFX0vWrYjGIY
mOhQwvUbYx/hlaNdjk2HJR78pECH0lYO+wnnEMjWAOxC7kFbRAqcTxAUJsW1i1lgewX6ZTD51eNR
4xA1aQV3qblSXdieihrvU2Pr6aoKYrhGntq1CrRJahak24AWSuKgJ2WuwlQhL4xLw9rNiXHzSTHn
iOQApSr5hOHKmdqHDr0WWI1enBOX1STq4g5zF61s49nGPAlXhRhCWcOlmudcsRauxl7yVUeY0gki
q7UIqAzycTtpd6l0TgXh3vveYQgcRQkVImBmgX6NBTld+Igw2JVoY1CRxVrzAuLr6NuazcguleIO
//Su8aq7IDT9a3vSwdLVADf5EaoaQ65uPtUtgHs9KkC3ZR7odhOyuY4tSOtKF8AaGvKksbc29dyV
w48J0Bgj22j6yd6xBAvl54S5y7YjOx2WVdWdXSRkelq+QXUoV1Xmv4VTuzY6+peEfmdbzGOMblBe
xtbHtMmS4zo1ui/iQjGeZ4Sbu+jWgExQksLJME/bLKabTDU9awBm1puX/qs3i9cxcDZlbp5TA+VF
mOA/DFrzuZTZro0ba2VFKLESoOm04TZMEeWhJNmjMa7qKiqgSMAMNXSgjl3bilUfTHduOVA1SAE8
m25+sEHTxV0BCrMA6Ws3FnYMABGsOmabuqBG4rjxXZ1zebe16B73p72KGmQhqmEKnhrRayjETcZk
ZR4N/djFOpYoGC4OPZls735I11/botXpwWecJxVd1F7snQQ2Z/oxBYpgoa5wrxwpcVQo8YD/00Zv
VuVZtQnz+p250gszvWyYnXq51RLViw0hFkBGx7ZeNwOtbcPX8aD5uP6dHJOAZmNoxU7WOV2+4bD2
lixCli0rNxxP/gj2V2+dc+tB4Ot7731yeuJVGXNaNzPXGXK767omOUTCtvIS7A+bOOjcDe1cgFQB
GU1p0txYQM7sCT9gZVMhi3PtGHMC7iuTlDs6yhClmieJg/Qq7qKXtCYUOcKAatIXIQ/VgV1sZx2a
vf6Ig019a8forAWq3Q9uw+Eh+x+i7cNrs5p2VWF+JWZy35VcSh39LIOEJaLqCKTIFT4vcePXuO/d
Zmt59QnVP8uYyqS8aDj7jq6BF3oE4iKEkqX56LvwrMq2J744od7HGDqxCrtyu6Nj3OAuZigUuMGJ
9qVYinubWufKt7V3FFOiYSqb1R0k9DglCYMDeWN5Hlnr9RaP+VvUE51LLQAyWM4IZ5vMSVjsgPd0
A0DFwj9YxFAGq2YMDuQngwUvy44eFoeYoQc0b5iIXcd+vJJ1CewXnxCrVZxGDKdfUrqXoHZxsAdq
m8cFZN1R/UC69UQgdnOvXO1OZIgcImDSFrygyP/uZvxyceiBi5itPiNrk/LOKljNq6mbuPB7DgSc
8coQxaseG9iywxjsHPQK1tgZ8skWCFYePygXI3KoMJK11oOmAvpR1bghhN5qxUOEObQeYNqXbZVv
Aj04ijZEVpNOSIll+TiOaDBGbBtrP7TftNr+XkTgZWrjWdmzNy/C3jRPo0wiCgI9oyQ8094KGBVl
7Ky6ZIa+o2hoa9R8gY32NdYJWct/NDVS7zwUBCD1L30Y5MecSwGpj5J0VuMeuQ5sIKt4QAnVCYP4
HIdQo0rcipr2UDc1jHkxvkLsTMqvAwqz75kfPEWS2HH03jACR4iIL/qgfymteoFbc5CN2FjVVCLg
6UGJQ0Q0UpNUFb2lWUV2g2ZzDtN/YwyJicw06OoiGqY7xRDl17dZ/NI3Y3Iy+poKex9dXNF/tNmX
0SuFuxrOgSDqwaNNc233vb0GiQGbx8rw5PegaRt3diRCm/ejjsiAi+v03jcPC27gDjOsxYQ1pJM+
1sqzCIc1qzdtnWozBV3Ku8T739ydyXLcSpZtf+VZzZEGOBoHBm/C6DsGe1KcwEjpCn3ngKP7+loI
ZeXNV2ZvUNOawEiJoiIQgOP4OXuvjSAdReWq6NhV+o3J9nTSw37S3rrKu3PnLNB1TY+qjUtmfeaL
GBp58O35vZDbysjCVZGyuFShdcmKTuw7Kh4vtdJ1Pxg8RyN6/cqv78OlLolC9k12Xl4s13B2nY/i
U43mW90Hr8rmTvO6N6/x5y1jzJ9DhS8MMFE9Oc158KkcdNvF9P7HjSuiS1EXL73JEpUEdC16zb1Z
pM8jeYngf2nLrNIcmxbyV/Zi0wUTEAUTucxcTqZ4KufkIxNm+2TFGCLScvgCCTq0KUAu2/7Ao7a6
dEH3nMzxy2wTAyNaFrDEWWh0UYWqgc/6z5e379PiV6b96mAkXbrHNLzBf8djZzlYnr/zuOd2t++Y
jldHjKwI3J3wQdBWngppHsK4DI4iR24davPaJyYCaEgrbeGgoYThA5bWR9p7+3LI/V1H720XWwkr
Wab3t82kr5hE5RE299hr+8cY8ObUDL9LG/BAbHlqE4n4oZXiTbfA1Wq/L+HlUDr0QPM6VuSfg/Hg
xa7+HvL60ORQUPrWLU8MhQFraU/R4hgWc0Do88pwkRlNzvmM1E8UQwfPQFOZupoVzXI3nOkSrgBq
XUtk1+V2Rc2Gj9Z4NmVMeoI5PNihvGBppoacMg1HuT6YnaYJZCVs6cy93XbTU2hUI8UJWoO8e0Lb
9pOlCMUcoR6OXxyzIf/0hgEAvjEQb2quVBbdC3lSJAHDGsl2c6KBwCDrIb50VdR+sYkDglNM8zOx
WNoLDRMhzf0WrI54wmQMfEzWP3g8nCyzOzYp0TZFymTAd91zWJdUdEbm7FRtAWDP/fusI2KhFh91
UDw1NawdCsSfegzwY1anhKh44H/Y5dNmGS32kJntnGUFnx3u6zWkvsR80IG6WBNMWllJsPfcQqK0
oJE37b2cTHvv5uUzzj5KssfeNbJd1XUGbdb+o8BXIe0QtDIAKpDN+pAngGWQYaoyXv1BK2HYD3dR
np1oJ9w7tiBzw2i2bu/UxyGwO8AgTANN2ddH8a/DH4DU8iO3P3NjJjAGdk1ImsCuhrHoN8I3ftZF
Lo5Iya7gSiL0U3yHfeS1LfzvpKdr0rTwAeccb+Ht5vCW5EwHuxCLDMTkXHtHnBf2sTsy1q6PZYAk
O4ccY4/Nh4226DjMAaNBasgaJcM8EX6N+eL2yo1xhrUxs/ebpTXTCOGldjf2lRxif5dENv6G7LNy
5keVUvL7rl8fbwdiRFAZ/f09UA40+158uL3E22Eql5zPP/ez2Du00w8VO6POhlFLNIoSI4SbIEO/
248euVKhukStSIEoLs0cdpvNofPfbzejLeloCWaLkCQqXiFLBrrv//rty/9tZwkN0sgv9KnhP8mN
Epz+8o5dCfiJi4XzcPu+jAO1lWJ6cm39TbA18B7aJ0PLp+tq4JNxQ+AGczH0V7OziF5sNF0Dr4jN
WDQcHcC9Q5J1O6PqeZHLK72tIrdvKwXIBK8LspHlJd5eurLzj4anFY8Y3R4DodEE9s6eeUu3L8Nq
gx183MR6oGwU+rFrQ4doLDzeJAQvsavj4jcwAtQXTRk8Makoj/3k7OO66nfUYKwJRRDU+zgFZ7sk
sU7FaOxsZO1kEqbmyUxC52Qp0Ev9GAPPXthwZoQLvVOYEop5QlUSu2TE3v4f1IzsZXIEZtpCiyAN
2R5dMigqoxXApR3PXNFcnOr9UmHc1t8sFt0xKNv7brp9hEjXEfVRjS5KsxAh378x2G5XnJkYv2dz
LDZTGYNYgxe2QXmZ7/8ba014EwtmLeUfzpmufRJsbnSzgH985yMcX99gZVVihzBaS+8u1STo+smG
xNtDPS0cg9r9q4gQaxS5e8/gMNiak+6Pt4ON8G7jdtzyUuIqtevGz+9QRMpVGij6RmEb0e9mtenI
j20XemWJi15DEM3GNCEdhJ2k1bHrud2Mt0O9XM+3r+LEUPsu6tZ/YIA3LmDUeNUfWOC8XBo/tad5
yt4gf9GC+9Peq1mm3eH2OYglsPfPJ0I3xxfGT6N32Qp6yXczIHJlq0cehNOhHo/AdUfm/DqiKsIt
XVwnw7cv5nJoknirDQEvrI3fTJctHbPif/6dpYydm3roB8fKPcMNws9tmBu/ZsNU0JE4ez6drhwF
6e0H8Cu0MODRTS9/ZxXDufXC3wNcmpXdGDtHDQuPvSfrbIh6kknQAexwd6k7BWDpvnfAwedBu2/p
hlq9qligQje+NC49CBei0mZAA3EeqxqgZP9Mb4EOrqJIEsuLNhUzrtqAWYm6UlzixRBgYIpcGc78
HUyax6Otz510TkS677O5uOiA+A+WfgIxp9+VtmL0OS09JBpuKGOm7JCodO9HnrlNO3bPwzA5WL1a
YV1YMsWlV1quhc9Awcnyc0xu8V43gHJFn287tlh30jd+NFieWp3S5ayKkx+W5HVrFTYwXFxG9y1D
/bH4ZKaNlNfMP3QzQ6auIUNaA8gYVRCqRM7Y1EJ20g01tnlO/BoKqJecLVfUJ8yEnMypBpVttSnb
E8w0KzRZCSxam3TPfx3kCFoUm7S1LhEy9dLbxn7wSOMWPFE/NRCsiXGu9NxRg0RwvhMedWhv1u4k
xNFvDUEpxFdOSuCkJbw9yu/iZIOo/HOQPk3OwKU40/KvETQErkciSwLIj9UUiaPl2EhWlq+a5XD7
6u+/iNtaEA8BfDljYoqTjB8xY4JzGdMXpLX81y+4/ZbbDztW8tbSXydZigSq3hEgaKqU5Ijbl4G0
jP2ETZxx/3AEAHb7078Paqjkn39UqkUF5xbZyuptSrRRHoHmmQhhlicJffJjFAIQGE2BJKcw9wq6
Vk5FOLVcnEODZapX3TfNFSLfe4u0hWEHHSE+1RN3TFDbAN2OfC4sj5FtHE0enIeaVXVYJFyF4eBd
yQdI8lE2nCyYv066hIoVFJMWQR2OYF3rjKzauqwCxIBZP93Y5PZu35Mu/4vuCpyk7sOuQHDaJD3r
qn1JMva4mR+8D5kfwjat7ziP5CB2+r4MCUmpF+CxhE5nDzWjN7URLRibpYcJay3/tIZLCtXIzeik
9Z5a4Mf5z9HEomJzynLV/gwkM2+/2wSj/ZIGH85EYzxxHejgzvTKI1ug64CRPQ10uiokndiE7nyP
iCvVsc8uACdC72vi5CU283lFM8NFieNvxqp4z9t0G9qCzqOtecjax8iNQTC0NWfBpd1Wpg9+Gx/D
nHzEJotf+uIzKXpo2+bVngwyGMziWgkDCHwRYklZbvZqY2JCZh2sD1a5AB+gPnUzuKAUd5aSZX3v
09a2FOTtMOyPvsi709KWXap+GwW8NGqGX3LvNemDPTkujh8epXPeffNkGLY+SdDGeGSO/zBW0LLS
hVPIjC3IXzoGp1xY3DFARofyRckwBhNMogW8APJwBsb/wQivN4IfYaPZnfllPd1F9OScoy7ZtXVF
xxgLh9qYrXOSLIqgJFzhko9ST/dFRmZa/tJ2CYHDNt5TFkDu4HCj2OCuRIOr05zNSxMSZGPRpkya
RSx8GH38Y0XyVTMJkEUMbqW5zyumOcaDIepjyJzEC/LHJlx3mjyxLizvPYugy4SMnzH41cvyHsMx
I4U++UK4sVm8YbUNey15DH38PBlMk6AiUr227JMRqJUxERoTV6sBuAKoHu33O4uWH5hIYCYo6x1x
phGIys83L0PY7/RA+WmTWJgVZ9rnjhjv899wXvZJy6fqqp9jPUOvy9fZEJ1aEb0pz3q2iI+U4Gbt
+6xAGk7/73kccIcyQD40Y5CeJsMb165n4/robevE3U6I0L8O2sYQNPmspUWcftazBR1UUrJlzoyu
WBTvwg0rPIL5Qj2PYybr8R36flBjZURazKDNnd+mj7rZBz7VGxQ5dTRLbntPBcNSnPF928p5nVRU
3YMgOTQbNeBNOox6cBr2cKy8Q5TZP2Jqj7u8m1gpqdXsZZ9Jr4IPs6NbelTLQcQDbal6ghgiWrXB
VXuvcfQntmiOOqrU0QrYxyZeCa9zKQtvBynlY1vMalt3tI7vkqWYm3y7hlQ8fnuzCYe4YBMjlx0H
Aq+9H8ppF9fhIicg5dsJqb9vfzleoTzlC2+vxl3BAVs2FVphEqxa0GpeFU2K9CTBB5pyr5SxmCDT
YRiSJfdwZqnxaHgmHzwDOgKXXbRmYJJYgoNVj1UezPScJDjdzJKJrjfg3uBQsOU5mp/2Um93s/Hs
l7wTCK888m4/pAoGBjFasBjgI7JuXAVs1nCX374c0zo8jAq2Sh5uWj96F0PH2ykSRbXoLu94XPi8
mlOD5h1VhpFLW5/GiGJP6IJW/FKhImFveGpU7Gf+/h4WFGDlqNsF3cC09+//Pl1eCIM9Jt2sLSYX
QJFB2vEW6HBwU/cvf3b76nYwREX2mCqojwKyymwt9yOYwDCff9gORj1G6W/w6pITzwKLFhxNJohG
DOkq3Kul1h9mi13G7pdhIb0OT5v6SCtQHyNpg9lJwIziReNptByimRs2MsYdSBrzeDu4sdz4oZHu
u9s7bGeo4zklD50AENpdZNDGApW3Ba/4mhssixsCaIc7rJJqXSuTdVqTyFckqT6y92K7kXjRpm1Z
UfmSP8xvfOYueL5J0P63auxsGKWIzv7/Irs3zIxJmXz9uzDvn//onyo76f4DSRS/R7hIFATd/f/4
P8Nfbfd//4Ni/R+elI50gj8iO/vfkCjBP3DVOpZpMj9CsmsGf6vsEODZnu2b0pO+EMLz/kcqu2D5
X/4f2gZDQ2lLxkRo+VzT9P+bys4HllFRtKEVmptHL7DQHWdlupFnJhLEa0aESAS63Mmm2eWzPHXM
9Zze2nmFi1W8sMPuOKWDPg7WBJFIYihlWChwQlnLPr2qVbYHDYt4TOLOrY3XVjEP6I3X2dK09zWJ
REF8x2RiXKG7W+eA8EJrfMIVfIcR6tiY7bMnXme/pWNboliT1SW3oHrL+D77Pc/qHejyRyhrEwgg
MKspQs3RPiRvykUHowb4SL1xJ0X9mbbR9wgR8FgAP8UV/pQI7+y3LS0l3Iu9cZh+J2g4HFr626hd
cO9S9tNe+oyiMiGPg0leW4Qy9i4svevtZm4rijV2+uvMDT3KwXiE3un4h9kBUeRJRPZRTWMmQKFh
lOVvWcCrxmJxbVSg7zjTA/FGzVc65iF55umTMnGY/UJ0+WInPfaV4HW0gOzdAAe3+5GP7ykJe8Us
gmfH7QFSICZcsgRMl823KpBaVzpCu9QZYMLi2WAwgRAcQQM8fMMk0XgMjp6DhxN2tPORMi3fzmmy
62ZK4izh9Qvb9jaKy/6VnskHQmkNf/M0yfb3GMj6DFn+lDe87UJr4yjouDNwTB4E7VLCB8rqRAsO
C3fcIzcOor09RckVWfCveuj1Lh55RsZAYN/Ymllv02yxpbfWojFjtpiFtZ8G4CjZHBVrJ/OsvZ8+
2pkU9EIGPEyxc2UQxag6yVtGWrrbZsHDNMT9URs29Gh7dtZ1+VoDXjlixUMPGlNIWZSHfTIKa9Xw
LGcoaR2Q4vDv+nwHOMSJJ+I7IutTh/gmwqWRUrTizU3KeOsxTT8mowoOo7dPJB+/n5sLxhuacZoD
zw1ehtjaDVH1a/YN0kLIWB1ENmzMkMGHIn4lp63FpGIqXXtX+uX5Tz1gldU2iX3KV0ZnMzlDC02P
nGi0guB6tllELoRRFMMCQ0P14FS0D+JTphwGdiq32EUUz/WcttvKmr4xpQ+IVXl6BYD08QpnO7nc
au7oDCQHpR1NMtoOt4MqRk3eEc1cELyEGkQTo/sli4C9UHfsloODJboYcKgHSz99zH8kKvjhmMU5
VC5d1UX62f3MGBBFHWKLVIErah2mQYUa27tSQeoVbv7770dI0kZnlpeEE139ymXxrgoT8WW+iXRD
HnLjYn6uaO0PIZFJS2PqdgiNHN8ATUx3eYjfioJscYPHq7EIq7U08IekMc+4rPfHfVBLKi9OjFE0
l7RQr1nakTI3gg3M3HaT9t58DMvUPIYF4TlDyYO/SqL2VJnto0Lvv5tT755Nj7ftMve+aVxjR029
Nur0QTaK8F83blfDYmBYWoXDYtJEObahUT2TEhdsuwieOkkD1zglVgfElKDHhe11Ygu6QbC3Ua1R
7eXCA/Fap2F7C7E/5dG/Vb15bRqm3jx9iVwCzv/ndSbuM+r1YduzxSf0BD+4TWMQ15exiYf4y49b
opr4oVtBp5Z0BQQ5q/nXrRjBaTwe0dQQrv2UDV1HKW8iecY/uIRW2NK/ryPJqaX8yqqULQYgQ3bS
095aLpTGsHKEbIhHtK6PwUDrWhrsEo3yaygIdQAx87CgHu40S8FKle33JHE+1HhZ6ZwIl2upeXQt
VhoD3C15OZk8SjtbYlTT6Qkd9+KCWVwNxrzrDoyuyGASvn3PbhDwIm51kCYeFy+5HEoe5zp6UfFY
EvgHmR7qsWRF8NfpMFnHxnF2XtzyYbjZLzEBj/M8jLnuMFWnrs2TdUMraOkL3R5Eo3IubUR/b4rK
4TyO2XOZhSQHtdkjMhV1P1rEpKsg2AHeV2+Tqli3mvbH7bsoZqsr7YQCv3sfSjpKwmqd+9klDqbJ
jWhXWZm113SSV2UYcdZDL15HgWmsRWbRWGsEfJH4WKhKPWa4OBysQz1exC8RV6RYEnNSFIgZOdmk
02Bff+fU3vl66k4TJnQYKt0KLHd30ahStuUsyLkJaibwuY1+0QutSJDIROxCxBTUnwR4hJR2XZYR
YSjHMFqXjjFszdwISTRElTBXnjxy4bdbSIQpeM8qeojibyec3VPVOCgaGd9swIg8qHn2WfKbhMuO
MHKXe+pSjdF3HaY+0U9EPGeWfyCBQx5FQGfHi5MzAzafpCl0agQFvLedY57ZjeG/8Ur7XHVMXvXc
Mp73HdS3leFQM1Njt1HX0txI37wpJ7fZBpsyuKE+8kxv1kWc+4SmxIs9tgTZT65MnYQ4YOvB248M
po5dtcBWekaR7rR2wry9hmV9jQFbH7Q0vV3WCXRMMS3w0CLOpch/lTZPEaw0iHsy/wThRx9Aq78k
g4VjnIqMdUJXp5lBHdlweO+sMsovJr9rffsLTmG5kbXGKssdiWbxIYbVmM66fy7t0ttVbfSkDZiQ
SdpN915Qlhc663dJYqZPuTYX8G/wEsFwNAz7Leyy8LN1Bc39PqsvClN4n2bPvT2zZXPoc4yzXjNG
746+TLovNe1yczCO8dwWG7ule406NmN6l+vdODXh1lQQo3sH9jWqjPFpsNuDlMZDOlTBo8PQg+lN
o04tsQakMeGTWIBbJF7hyfFXs1aUcVawH/wOpoUuNn3B7NGf8i9DB0827M9rxpxTu32D31RO57I+
Y4dG1ohf+KjleJEddNxYBc4Wae91lu2wRdOpcdkhYOujjer5odmjLqvD4Yee/ejB6sodiMyA5r2/
KkHjlGFvP/MRgdvxzlSnjDanet56lvHRJ2R6W0FZvBaRc8lTABNZikBlyMgbH1vA/Oo5nhWCCDHg
4g0BGk+FVZ1E6zzjOsMnXijjGptTfDE8llb/cyqj6IEiwgRUHo577cS7NMVfCdsesowh9WvvJFAf
VMqAqk30q/YzlzWT3S8QgRnIg8N4tGpeC+tj1pYC+8nHgzaliIn7syrIEIY/8XEICbcuJ4Bl6SA8
d0linbssyXboKsV7skCCtXcKIEisLDkiougSejKCh6/uinOazpcQYvixbkls6+Ng3uo547lPGBE5
hHG9q53ExiMWu/twJFdwhCtju5392nB9rWAsTnSioy+F4+eapATkBaqGZhBVHeAl4p2GCrh2jlrm
cezVNUinxx6DwguAkXHTsMO+ZNKIjjGRpUZ+qtMphdefSgQJ4pOlj8lu0r0mI+CwCExCEXPFUYUV
m3kknrigU3yWTfEzTRHK2kYN+yrV7keGpzb6FFnZX2NKxM0EgJowKadbWzwhr4QUPAVT4G5Y8OVm
AbavaxclG9qubkfdTHxpKxnhz5FzjFCiMD3o1J4hIgGJGcIS0U7Wc1Xz67KyDR9h2L93LdIrEwXT
q0ka0l3RO/EvtGPcerX/qmbpkee6MkapXsvUYp4/jqzqzVz/YDhEU9MyIkJhgYSU0hPrsK++JWOR
YzQhD/Kq0t2WbfNKxLNfWzFiJoWFplgnEwu9UwkPuyJhEIhd28WSIHl6oE8dOzY6+IXfgL0hcrBp
lrkuAdfZbO48VjuWKSVoSrTzJdF/0QA26dcyeWxiHuddRkHce1wdnFcA+uSzFBTJoXqfQkudnShi
K6fRjPfYaw5uwZTR6Ka1gCdxUsGM1KQoczZ40v+Ii/CU5J77OE2A3W1fnbOKmU3KmHmXofe7x3/+
xW8JT+gwwfnIyv3qg0hc7RisehKgvGXft5nD0fro2Bs2c/QUjfikZlJG9lURt7wJk5gLi/OeRs6m
7hDwYj9kcFSSrRBAeFmbdCe3OUz4nZt3vyFixM9ZNjpwoob3UvXDurApDk0y9BxufyKP7YtvxTCt
GofL2A2woSbhA9b+R4ykSBK08bus7RTtBXEq1QFFd7DBN6P2tJDmLRdaD4XXIGEzGpy9zxC0Dlt8
/8YEcoUEYBb7q0xDwD0+MMCy4sqPk6JZt5zRxPSMC9XXlbEoOyNByLPy2wMPCRL4dJUcStf9hrFr
EavpyTszgNWhGXHukh5RnqGL6jLm4Jl094LhKttT/tKg7euAXTCJyk1NtJSgz1SjxyhUFDBo4zfL
xgaVK8mtFaZaww5Iryw31Bu11T6pdAQoCscZrVEHpwCcKD3hNDyWNlFtMiqYr1FhICEn7K/w9X34
gxbEcEeAgNoXNDHQocFKwKtpH7pJPoLn7vYo0xAT9kl5J72a5Pue+ZlA3uU2mFKwzW9aXZHWF8uP
yY53hZL5axmaV8PpuRbj4hzPjebzyXaQg5G48KmBCee9uYguqwGAqJsxr5bKpD3WVCcj6rnV0e8c
hyI7B4zrTzrDK52Fkk5eph8N4pEqFIFJaRJcXHd/zSBnTr3IePWl96UiVLeDs+g0y848GvMIHcof
goMFdz1KiV1QracfMxwKFt3OVU7yD1Uf/EarcnISZ2ADg2qO9wyYyaBLmceE8JMR6xMYbxJC1EzF
A6kXsMUw6G5RLqFhmv2fHZ3XkzsZSAFKQZ48OsauyYazDIerU8Kxl3PwSDyWvvQIAo1ikSrEz54f
JRcarg+mEc3Huq+eDLU4YlHUMYkw4FMX/blIKfRiR56r2AuusUvPvOy3QdGQrtg5zsmQv8yqm04i
i/B1pw2fZU5cTvU86NY+MsGdTqGINtrLo0Nh5MnBFwPbbkFHPjI8CMp2+OL4wENkUG3Guf6EGsIV
ZD2USsY/SOChi9Nsx1jct9DVOU+qvBcVTWjbVOS8uZkiDZonrgwtjxWzGPfdZFarPNKPI8545myp
uSeZaIdGpUV5JdWqZhx7V5JB3ld+d0oTe21VFgWi375MwdRvog7Hmcd4eW2CjN4IE7V6iWJ029n5
vl3S4Ds3/eRRTQi2VU50UEkoA7N1iFtnnbILPFiO9xrFpd5lUwX4U5SI7Ewmox4N0RXUbyqXBnjm
GNgoPFsA1UEWv3kqp6zBBLMWnO8tj4C7GgxiND6OM4GIc9//IkXrJUbGSVw7ZIChcTdTQuimGfzl
5qPYFVbx0/UyUNpztw3q1LvQT0Xa6aHjbrDnv9kOSrMgeBVB+YWLwd/PwUzxagEg9jUtFa+5dCVS
RIdEppO2StyLra6/Yqt95kx8OG2BkTI5UQrGQAb3+AuXSRjj6Li7b0QJpDaa3QP3nL2eGqd4Kmz/
EFTRdDBkCjdcv1n0PkCYBDwO4urKtL47GcYg7hQRaRuohf5jZcSASBZOAMGWHBBkMSpqavkcpza6
rn5rDDH1L3KLk9sPkAoxqo+US9ckacnQxf++RSC98hZRr8MZnQbahqGnfngSHWGcOdEmZrgTyXR+
Ko3keewpPWEMhzv9MbVpz/ZdbwdFDDh/Bi+3wsxplPXWNLY5OWjbKGMOGHX4nKARALXPqn1MsgPS
eAuzIgKYVTmjleJjIr/Uo+HXW18NmPTNA76N936g440CgkehFmqvZ0ItcxBUevCdB5Z+9yEv0FZb
zHXIe64foQqQUWpKvRKGT0XmEgum6uSHiPsDG6r8s5iijYPx/U4nTXwpAjuhUm/J/R2XSLYmRjWr
6MS0o26vlkn/xedtrb04/MVch3AgRdatQ6bScTIKALRp91j6s/3QGpifGh916GjT9kCAoPdzypv2
EsamowtKLiuteK+45JpKYel1gDzUyGPY9VvYCUAa9OuGBuuDE+kB65PqePrDFTWDBHCFZ9UbCSZo
0/niK58Dct6iS17m427iga5dVmVyp7h1iupeZOE5IRLxtJgSWlsXL8jWuf89cte185wMSCWaTiAs
1Js+cF+YcodrUjoyzn8TP/XLgYnPJ0bE4tEtuEDZ9YE53KKXhIXSBzwbW+tKGq3UxzZFwTs24YIy
hAEJmkK0KBQnYJ2dRxJIW9kAGDNuUgBwK6UYOVcGV1hVJ9+AA1Zu0Lxb2rlv9PQ1JuJTRXqnQpeY
TFVe1WBr7FOsWEG3KFPsV85yT2K0vqLRgPrn7LORXneRPAKwsalzcH9g6Lq48G1oZXyjUebZ+arc
4AE+4osnBvsOkBjd58hrfzuJxyi5ijf+ksaSU/EssvHr6CGXEO5OD/pE25qhPFciVp0ON0H8Gg0T
OXLNa5w7EeY647XM8cSUjY5p3dYj+paYW07/sDGSrHv3IhOKpgpzGT0A4or7ALn4mBbvg6Cwjurq
3aU3YlBvuAOJ4lN/1iVGH2vkX9XV/EMkD3FMpVDnH1yTn85iTO9LO9rWXvujix2sUhYRyWH6MxtR
c2aGiUQCrTPP+NXAA0A4ADnbjCJb4E8XqfXkTjRO6VHceThD8eJKOkacViemvWI8SaupeSm2PNF8
e4smjI6oAmo6BESVq0LsHDya+BXSV0C7B5FjTaChzSazIs/d4USSHTNudIucu6JnWeHqWqOr+qHp
D95ljkcsTW+vuoE32xXz79wghYzIP6RbFOwj+ieET4wT0f4QlqP3soVgRf/yW/vjN5oB2sYLTLNm
qZ0mVCOFQboPcByC7tayI0OZzBS2liBAk/Bz9jAEYUDkc8rvdepDvhudEzWDYEAoAxh3DrltTkEU
OGkuOoKP6U7Y4AtLPlQZXZpeLfmr3bD3BxfHctV+Epv6iJ24RwHA7t0K2iXeiC1gtneCYzNg3K5o
s7CZJg48rQSx8CdV1z8jSSHH9HWrmh6luDwFw/yN0GfJiwRvb6b65A7JN8Fr7QG7DHZr+yE1J+tg
Nb4Ek5lC9GGN8qV9Bhn+YHtWhPm5Aj5NRlzYuMN1hmBYWNHPQTj9B5UKlFpZXkgW3A3h8CapuVeO
EeHeJfLurrI5tQql1N1Q6+YzCwka1obMrh2D6zvk3rjqeW9YfmDIuHS8ydXkyu7heopaHca5EiCI
8cMMkW+vTEfc4wPKziQAbw1bv/mNdfR6yHi6+DRtBuiF8dtIhT7qmSsuX7oLLp7KwcD7YCJlZ6Ea
w+1cqkUcYOGU6fVrHIwjkLD2IZCSpg2w0s42fCTlfY+5mMosJ8+V8bfdvLiUtKOFt68v2c1W/Bun
J10na3u9SmJ2n6XTvLMlUz9Sr2bfOoLzD93ZXrsG8t0xbDhztLzIVxr13shmkKJFd/Ft9xyU9SPV
HWrMB2MOg7UwhmZnSbowrVnEd03gT3ggmkNLeGY59uV9WU9P3tgxGRDNamLvuS5b59ED+VlVBcmr
CFCKgHjnKAeAHw++sREGHfamMh7s6t5qWXgF/jjAUNd5yJ9mE5kn6MVsld4XqkAzLGxoyZ4fn2A0
XqMm8g5tP3+GwvzWoiZic2STxD7mm+XG6kLS3XDS39ntdzRY+baPLxj6lod6P21l5Fa4noZ6k5Oj
sGlCW20DL5a7lusPo0F+Ls28PEA6p9Zpg60zvMdTyMfXwgjSc3qAW0aAOPyxQ1X2d0KFv8Nk/j1l
jvPomoxzgnR8zDQ7SaQ5F7F0rRyyX+9kwhpgzqWzdpXxIpvPEcE5/r3oI3Yjuu41XILx0Zr8ZtMK
8eWpyD0ViYGhpD10Y0Vok2kBfCqZ34WNDfmx/uaKKCwmLmFdXxzow4Q7WdmlDKgoGCyBm5u71wEr
392k5+5sYwcYumA9YPdaIMHzuqjUWxp0T16DP8xvGMoVi5DIRVQuvfyrxCEJm8J8myqPFsDcWDhk
J7Ht1eSdJTBT3CqvbWNa2OerjpCAikh6SMW2me541pU72wiIVC2Gj9z8rOKeEDT6AfupKcE8T4a1
n2diqGjAhHuib4gXzgEii0y+203xIuk5Q4Box/dhSFfjzIgzhH1UiM+hCnEbz/Gr1UPJTS0j2ysp
222SiOjTUv7GQ8B8BR2yZyx5xwfhrycV78vko6esvKQBEcYGPViYrJgiaJqFtBHmgmwq3IyrAKdU
EdqIO22mhAOOl9QSTwZrJPtD6wUaHs+jukTF95/cnUdz3Ei7pf/L7HEDJuEWsynviyxaaYOgRAne
JxLm198HpY7b+rpnumO2s2G0msUiCkyked9znuMcxqg26OkOSGAGagmC31R1o7Oshhk7IrpN6Xz2
VU7tvEI6WKZaSYmUrX+dX7uaO4a5EJkQ/buRbSG9pF1XkkOHLnWpKwgHeVBpdG+6mzT1ryMXtwlm
BLhw+8/ciZqDBgjr0ZHuo2pnGshACmMDvxc5x9wM6ZtLZpCnPR71CH33aJaUqkBAJryuSfcOrded
KEBcTjbhtb25Dem9LfuQ0Hq7rTZVovKD0XdvfpPgvzVf23b2lwzus5rKF1N2T07iruOq3YWpswtz
AqZCaLMPldLSh4Rt4cHW/aewUvrRE9TlIkddbKbV0nK0K70vpzoDpypPSrLI6pBy3EijSmZylEaP
ULwXwKkrg8k7bb2HIa8f2GrX2DqtvQf2/YLPL93GFWtVHr+mNq6InKoJrAv9gWeYDTAy7ImFhtT0
it0FChvLGeYDPUkCdoOvlfzjVa9TK7dR7BX9tYcstmBhHStMMFn9iGCMfaGo37vvMUqkXTE5X3HM
xttCzwGqdtnTaKKRxf2BFgGeq6YUznzKkF5JicJwaGPDgurRCtSjz+lnzunKEzifqF4fGyPGmour
3lcpXYpcbT2NPw/hSIH/nIqhO/u0GPKm0zd9gKquyTA/pBoOQ9jdceITB+bS9k/qVVbRHqkj8RIC
kGBRY85IrWPisvXSx9Ok0RGtEzSz7ORWNCGzrSTXcIs7iEOHnzbncZMzrT9KCCZ4uKNpqw/1efLN
ZmWMJrMTXQDaB+zhGZiR/JZUhkECd7Ephx7Sm8EMjT2yv/T+N0U87JpA3menZKCEVt/jxAXvlZo/
spFtbDrRnow059VOfnaJ9aOfmlPlEsU3ZLDGvLAI+TAU9TxEysRSgu7uDfeRBF/MFYg4Jiq0fv1K
fS0/SEu+upWhDoNtX2NOpfRacusKaHlt9QG0eXPOY7S1fa25oF379KND9byuYYwZzKNtH7x4k3cj
JGWksa6bp8ob9qbTC07GitpnU36fuoSjw5SGO+V6SChNua16AiMDtrutr0fruBs+lOGQrlnlq8r9
GNyOenv24RsQybzahzs65Uu31Amg7qwa/TPQVxd3NirQ2MbnlFxUHi19swV+r66eHjxyBzdOEDxA
YQWHl8qd6jCd9pNcBOSzLBm/0ABG+UAyFJ0r2xvZVFfLDhQH7bCecGzrMo6lu3W97oeWvoHmoQKM
EbBxrMuUkvLYTZAZXLRwynqk9vtu1Ms2cDlcorD0hlhb+Rned2U/FJ6M3oep6dcOjukFadQ0qjnV
b71CD5cQETYyri7JMH1qJdYzfew/+UDApa1O20bNrdSLm/84TWH/QsMLsbFHIq20LzYtxDHFrw+M
XkeMEdzS3PUodpbrubUH3rum6JPWW4YPMIjmSrcWfp6MbkZMKl+t4Ti3hmpp2S6MX5QwYFpI/vKz
fRe3b6hF1/Q58BWBhVlP7EnotPpbqShgR0V9oLk2YbCYtrlDAKGXKRDqbsjBH9FskjO7lkTdGJgW
19SAFonreFTHmn6nAWwaR7O+qjJ6p+XnrOP4K1QqDZmNe80C+7E2zJOmW7cOTA/79+xsh8gYDJNa
UJeHz/7wHUtNjP3RRJcRZEsj4wRIwq9cETJUkMXC81awHGnjspNW9Z5Go32ctU3sXTH3dm2v1qUK
sB9Aku0YEdtG15GT1x3GBbc3toOXca6JsOG5LoYeGTlA3fGEUzTxVpz20lMQje+tJ89l0WfHOu8O
Q4gENJPOIYyNXWJw7BLDgAQlwzbnyHbTxUDH4RFcutynb0D/aUlYWrmMCsIZIw5PETaSJqO5Ejh7
QiTwu4+sLF7Hqjn4Cxx+H/N34344i8a91pp/5OC1prS3CI3XhCvHm7moHCoSvbMRAnFO1D8Osn3V
aW1OkfZcStWfssp81ncYsVnJMdkRqwlfxicHPGmXSevc/DgfnoMMc11Erjrip2RT19EGP5ZahGGJ
LyJU1AcULAJNGtqqSLhAdwRui/ITBwfaJVCX9PJikhLi8QoFhaZY+FFzuMb3gH8JKnbW2d4GA/7T
AFNyEfpQEoQO3N3QnWybtXazNNLEX1cCSVOLjxmeEZTHrtXF2uhjDUlzOz2kYXeG+KE2QRzFK9N8
spF9rKmJgwYPcIxEbUS/yDT2cz52jtgd2vMSiIsGnae8YiT1WVJA9YTZdDKD4ZjyNyGLEs14SAXb
wvgKI0gubEExpvWGcq/wsVL7XqV45C3LrzZCq82lZRAglqU8Z82OHBZ3FfsTru0vQTq8dUGWrq1E
aOyJpL90mkMW4R12+mNYeMRF+gAu3AgrEk8tKZ4SSdCsqk2S4CoL+0Nv+TPYcCSn+dAw1hSzG+I3
FaaUUVfOHhJn2nSov09RA8449hq4PCkmN3gp6xQWPjna4bXD3bAEB/1DECu8EfrwGVU81xzVrET5
2yzkjIxFs3t0tF2FSGpXEgGyToxsl9CEUWXTEeVbLGM3I/JBI4vddcAO49ymM+nedGFvY3Zcq6iL
E15dqRUsQULUbHlFzBjvzSBm8w2hTjbXwqIuxpP/ZFpz6YbESEvKY2d52zajqaCGiOfErASMoIzs
+pIrc00tRcUzPSVBW2+d+qWbinGlk2bCyptQ6G3Peju++Ln9kpiUC8dEbhEUrJRL0SjDOLNo3Q8f
quZOfcPa9j7SfVjEAvlOHxu3LE+ctT1SF/Fj51vkZcYqjuty3ZX1T8REgzY3b4sBKr/Nlr3mNOKW
+DkHFtnkbHrr2jPo1YUQ6Tt/wmvqrOckB3ZaxWR/EDyJtZdF4pDQ8VpHcsAqGxZnVNwcL3meABQU
72kK869IPgusCE0fukfw1qvCZxM4sFy11EHXnIn3JdvF17E+t+TIfcV1gdMo1ZFZ7tmL+fw3ZILB
Ls9A8k6CmjwV5qfCLx+tzmxPUKQOQcMHECFxUn5ocfj0B/y9rutBJ2A4se1qFtZYlR+NFoPLaAjf
YfbCtu1vO+tn4iXiqH8vOJ+u9E6zATAj3HRy4AcxEgQmAbRcqUkoSWQ3J4JF2coYP+MBbBCNz2dQ
C5QPHPe9E90WNbjxYGid8UB1DrhHSGHYoi1Maw8fNy25LfV1eD19hgRG2e96rKCYLHSdPI0xKlik
evtLbsT9NTMfB/8Sy8J8Y53gcyeYRGLAvqM9ddRUPHMduqip0rjs10LWi0wft8TfZHAaqcUCfOO0
5DORoTsjoDmxXqX6CpAbDYjeZNtx6B4ZRYAQZAxvJzhl5MVyWpiLtTOAp3qI1eSsvQa2Xc35bpE2
8ZtbLQ1N5i/NkF8ldeJNQRRrwTKzjmjnLUNHrmOIHfwJ6ieUUQ9jMNZLSJXsTrPb6HhnVRdfpOtl
S6iWRIKZKFbSoVg7QHE006EdhZ0Htz6RL61lAbRBcJUHbrpym+9tktGdHpdsww92a9tMDKTMzUhW
NaRsIStIAlMEvqG0NrbMe3zYGJTMcj4ZiDbbFgj8Gd7Dug1qlzV1ldV0edgK+UuChc9TjlwTsw6x
oUbNwNaZ90Z7N0Ls3ucYopEk2hSXO+ZUheBwibfnm2LBP4A9X2SaHy8Q7o8cfYq3lHmR2nZwRY0C
SE+Pxh1Vg7bJd1lUFzs4g3huHeoZ+LvY2Cd7o0T74sur3vJMWBMG6rG2aa0F+Qbl1bc8UvUWmIO7
aCC2wO9t1lZDucnkoL6cXKJ7q8iJEBAn7sVnAwVFmSQR9FSr0asosEQ8gqNPwAaUg9L17VWoHGYC
WztDFPkRQN7YcJIe9C+EMtGdmwa0tDe7I4SvcRu51zJj15SK/X0+kYFq8Te2sE6Fvid2GcKYkQJu
oiCfYQ9Y2ZDPlJPYl0gqRIzU0VhSOcAVyPIYdosM//makOY1LSBOY5Kdy0TfbBwSEOu4vy1MNmb7
ge/zDz1wlo1Q82N8tG1MBzQSbFbwGwaLyq3RTsyavwJLdSyybq0nxo9pzNN1aM1SZXDYB5KNaG86
PUl+0t7nTXRB3+ZsEHBjwGj05jnziWHL8BRC9WG83BtqCgFhOATpQa+HVaoCbNsoVzZA1aO9PXOY
RVUfUEYBTCcEbjVEryJ+cg1joiMf3Kwuqzd3iWdRV8sswJNse5isBmFSk5/FlqwEV2D79oYsoIOD
YXxLvXs48ISdKT1TXJHVczvbb9UojV2kt8gn+quLxXJLinyfL1rZ64fGJh0wCsL9/XICx6UmyT9X
afLUN9jI6eGIVe6OZM/c1d/TLF+PlbxR7K43WoXRVzMbTEoqID1YQbteWtT0ECNMADs0u3vsgmrc
2mwCxgRlR+2VhM7Pj2bOX9Uh7H2JM4uSuI8ALSxMe+NpNahmsDulHn+vPMLlex4OR7Oh8EUA9vyx
rdc+Jq5W1ZtRIRk3nB1oFwqT7ZwgzkBs8/zWsQ7jN5pFpeVs3QAZ9lHqOZHo0Mlx4UMkAdSdrMNg
/DIrMWjTuM+T3kGoyFFzLo0mFFvXLnddlOfrdtK+GlQgaK8Uj9IIbJhWhbvmsT2bg0xoi5pf7w4U
+kX6Iav7cg+md1FFZbsSIXsY6BHwxkTKxsv2Vo55S/XKWyeioSWGJ/v+BTvggQdu2OJIHQ99Gr87
BZJXQ784Mj32I3XtLsRWExu45gt6dWhOQv7XGsHjtfGil8n9sLxQoepAMpyBDbGwPTNxgRI1zJ+h
poCwZcQtp35AIjoZlfCigABlVS3WNRIntpkpG8kglWvkg+VCEG+4xrL1apkGMRJMcgB7in1C3f0A
r9E7YOLAe+xqC88yjCU1qVlLG43ON7jus4SR7ONoZEjIEBCqKasPjrhv3mAMM7nkzAKI7VjvRjjw
dPm9MhGbWtY3pNM9tin35nMcsDmR5L3c5pBglmRNkE43Zkcqz/AoKDMiuloaT+1QQvsX+PNK7d1p
SSTrYnIxVfZxVw4DnEPmPGudR4qopKb6jxwc2DyNH3Y6mwPkBCBDdFfYA+Fh0jdFF15QaxMjMMl6
mbAXDsMpRphXDEsazeJQFMvA5++G7HSj2zwJHUs07S1jpc18jMrG1QsM4en+VBkB1ZDejNp1pUdH
DXaLxXsTS8qwvKue718mQqidLLiGAzYIqT26NT4TKuI6bpE6J5Z3fM0MX23YdLz1rggXLD3hZoSz
wROIAg/4Cwya3Dh0Abq7UT8xbSNMnq+2KVGv1PNI0QM9OYoxjFZ6Qm18cPp5dRi/RIbVHjQyfre9
jeXlTiC4G+X6oL7aE8eVugzeC0s7B04S7yzmJEfltwx/woYcajxqWaTx+VT4wy961rkGpMiIwBnV
aL5RDkW1xCRguJ5HdyIORICUmAuR25OcKHYmAXi6Q/OnFxkFs5DQ00mgvLTyvc9+isLcQKAQ2Wd+
IFf+7u77a7rhkwI56z5eUvztf1jAAFJ1C83s6WRqFKvjEJq+mic5M33qjA5u6yJr00tn2N2yHQeE
YXF4UykNVV9lIfIPmNkDquOq5XETJdorN+WM+psd6g+q9+8Ub8P8i7vI1y3bw3pjUZUz8L38Jes4
9PuOg/nQoFBPfky2CIBzzj5Dh2bSCIxqkSjGL758AZmjgpnn0jUbnQ+fMt72n6+FH/rbxWBc92xT
ECosbNOeL/a3YGGowKNj6y2ZezryadcW8AnHHMlRqp/Nqn7iRLKKSJtZaKivKAVFDQ0PGCGt4U3o
lmGMluVTyqN1cuO0OM1KaErNtypK04tDpaxQLcgvkPeKSLw1rJVi5ZqRdhVsJxOyolZ066yDzHK5
wljQngLhIqKUdDqNWDZL6SXjwSvYOPVpvo0Nkd6kJKIVZnQVBPFPOvffdKV7JF5VEbpcpEYsOR0P
PP1YPS8C7OedeAFCjiUgXKIJ1h+1KmZ275W9z0hp3Nole3vwamx2M5bNUDTeok+MDcNR+0L6vG3V
+3KuovS1djEHmoV5NMSIn/T4bcKnuppNtUhHcKhE4R7UhNp3Qu4JSyN2IK7ezabPTwDggPtYHGzG
oLhpVeMdKENgK2iUcSk8xnnVxEyT9tDCWZ1XzMmzrvrcXyyG4OQnWvhKESUL6Zlz6rY2np1cetel
CtPSlUBya22zLEDQBuF5DwNjoqtNvrHJVLqm8CO3iB8MmFv6e2ZPOVQk70YwxXQuKUavZEVWZx1X
6oF5qd0iz5pr0c23NCjC44DaF49EAcTDzLQTlcNPlgrjkJLYuEwTiog9yKajCCw4Lf1wAvUnYSbI
4YxSEEOlsK96X5ffhggMsPfIKlF8IDQgaCOKdnQt7Q8f0ePKM6vXOBjSk0aXElWbYNwH6SkSEws9
pcUyN81nU8PnlE3JF2wnO7fKgPEJBRhZCZBiftksCav7aVWmudVzBhN+lBH9dNq8+q78amRGT+2T
Ulg/ZvpZOE2+F0H+0M3/ShyFVfT+jYIBdbZMmW28qtSBaZCrx3gBbO/VdPv1ocOQF7rmsLr/5P1n
4oJOVgfq5dcLdYgyK0eN4y5wqEogP0sPQlZs8fGyLaYG4AWLG9ZWZHT7yPaHW0sI204YyNwGeAOh
9yrAGBwKGtHEk4DYDmfv9Zg9lWNZnwFu6ys9TYChVtRSJ3ZSqEBIheSZLJ7a/oh2KH/QczfcVY61
pCU/nny/9xeZg3gsklDWjLrZmFrzo9YiDMtuywpQUsXA7UV8aNmIG/tNVNXBNasZ+l0XoPuNTLEJ
ywA7FDf2KnuAbD6UhrPeFAk7ceFiXuynG/pzDOyen+wDwjYWXYBrT4HGMKqkuqb2zzpUBEijpLEN
icMWTjrQVbKWwPhsMtAll9STBsshCl/XSagFju43D1f4zjOVOAVh99RqYXUGvUwfk5BCDL39RlYN
tsUOOPdUNmQWuExkBJ/RyqWQo6GpwEo0rYMB73LGvjgqrEvi6GTLlSWox7I7JlZzrzFJzoh5uwhL
YitJ5u2Pro+olOZ0s0EwGm9dZ/pGibdZIvbLtvpY7rzMi1ek6orVP0/Ohvu3udm1HZjqHlO9ji32
LwtF2hhm4LQAhlEULNn6kmdmFMlBN/PkhM+cgJck/dEwjnHMZEgGvLhE/z6kK1KuYhgp2tUAorAu
Ckwk9Fp+Uk38l0s0Zyfsr9iQ/ef//l+2wKNqk4ohcPEKzzL/upZ5jUORDw3UbjASa92GGDV6jwYe
Wi/zqGctIz7Pkx8BUznk13opM5PdqW1pDyrpV4b+mBWU3iPKh0s1eXKrmgFwNGK1uISrgS7JoNBN
v4qaIUFgbOgpdZbmv6yCBtbhv3wKT7c8H8Cp0H0LrCLf/20RrDSk9CRclMjGivosQvsBA94CSBxA
VJjZZ7KcwFCdQuZAalj1Nh4KQUcTQR6zT4++vXoRTRyv/OGDdhKqubLW0OvmeML+eUgIrNF/u1Jh
6oTpGK7l/+1+Y0PUgjJoUMKDIIORAXuprXQHJHe/guSAQ6btvw9h81hLr3mXznfgSvLkOm0DpR1j
hxfkRwcEFZRgpW3L3H8raveYzyFtHiLudZOy1JMW7LPBNgmXDwgVcorKZq+Kh8ymAbqoctfaqr4x
V34OeowzxVvgDD8UccyjNzxWVYgGOhO7MPYd3LJI/XVJeSd1EUZQ2Y+pJu0anU7e/db8/+qjt22f
Ufh/t9EvP7L4J6Lh/zTS//qpP3z0NEP+y7A8w7V5AC288cwff/joDVP8l9DpeLsoFgVErD999MIk
ksYzfd/QQb1Yps4Qa/9IqzHx0VuegMTpebgefeP/zUf/n2NV57IIsHEwbVi6JUwxbz1/e6rkZHF4
6brhUvQWwvtS31SUeE8KA982rCL1UoqBxoqIvVUdczDWGnveXMbVNg66JxWg5Mn17HuY07UHWgJZ
p7jE2AhptZOZV2Ci9rVDIMavseZVtAEztYdivmv96oWqwXAtknG4+tJzNr/9IR5+zW6/b+Dtv0x6
8wdjnjBdpmRdeKYzh/T89sFEMVapH3XqEkKn2vYIPEwpvk+oIXaRDItTiZRqZZCGsC0QtbJ4tt6p
6QfjQuz5DxlN1dEf1LV0SNM1jYwiP/Y9SDzKOc8iFL1vugcUkGxyBXx3Y4D22sxxlYEXfKq0j3f6
UNxKervPLoqapWG2ah0klTrGHnhQRy9+yjLqj43jmYtRkFFY1D1iiSI5Wh2RcalsuyUadHc7ksaI
esUIjjj2HgJN81YtJrOXbvCh1LpII6K1XWgh4iRPe3KmytoVghJCGJKW8M/31PnLWne/pw4tTt/0
bReko/6Xexq7kef4o7wQuyY3Cl/nxldAqUPphs8qpHsLNwDnguBiYw1ZRJV8lWX/6Ymw3cZ+bR5b
iXI2gNqsaIDvsD92YNIR6tfJthka+wn4TXozaJZxo80XH4rwAgHsO5t+BS3SQT5QqeJI6u86FN5E
NhzY1yLW+2fMsCEhogB5UGjCOyK7YptFYJXcWQUsBiPa1mQxsIP10YCWXnYlpIA+gKI2VBskkY5m
bzxbLvfSnx68yMlfx5CoChc/uwQic04NxBiqO7C9SJdMjxLltn1LY2/aJZHMX01U7HZXnyyKCndY
zJ9f7mW/cUzifzuk/mVJ5O/hCkt3GeU4O6kgzs/Ab2PcBXDfo5ZtL4X9DeFoefTSBpyZIs6jiTpU
SoEZHxXHJvZhiGPTJlo7QbGuzegoa9JRzMK+dLPTlf7D2oo08DIrbHn667+MGy7jt/2H7hquayDH
JKten7/Mw+q3y7T1IRQVhYCLztHggP3gXEDhWNPajdmdO/6//Dryuv7++3zdRDbuUZpEivGfvw+a
6zjVDdY17E5GdNWMHzgJYepppr02GrrXo0zB/li0l2oeqAUqhpXjY5v1daqondBv7s0a/fBVWnQk
9R6tS+1+S+qO1nisvZaIr0EuBNW2DGh0tggGzuWUU1wz3QkxZOCc/+X+/SVQjBvIs8axX1jCcebV
5D8/kIuHO2JfE19sYX0Fq4YcKmLwA4VomK5CHNROqq9d11brlnCVk8VMRMh6Z24Sp77NGriVQv0g
DX7IGpkN28p4uH9Jhf8DXrG7t2IewdHAWNfrE+fJqZDLNuL4Adr7pAw+HXFO/abvqHwEdU+gPIoc
uGjGYdIs46DHtaD34WYX3aWQjq7WfSN6PlqCsRqNAGBz0rlwvjKPkEpJV2FqmQKqdhNWvbeAfD0A
DKZQKH19TbbPgIG4spZa2/2UOCsvNK0kFmjCxrrZfMoOCX/LmE4EHWXtMUC/QBFVFpd/vu/23weS
R7md0qnjm4KFZH7+fhu4utNBjrID0mq8pQwGJFyQ/h49u3nvI42JV8Es6ht2dWY0fmIpT35YOVyQ
pOw/6tSl3orGm5TkRN+nvaa2xLYHNxKkaPDNr1XobS1t/Oy69CJSaz+YTvI1KZHR5t4YXdF7jA8o
Dkg3sTNmIlKZPoSBmcyvqAp49gpOHgkNanLZYo4PSQUHc0pxXHMg0PZhYTwB9SCLzKwBtFJJx9BB
t0uz9XpTiEEQjOysNa3od8MEtE04RXYJbYlwtPmiEK9dofo1r8J9bEz0ll5ry7NurP/5BpsgEf/6
rFrCYkYgG9Q3yJV15730b7eYpjpd20haZ5kH8bLm+H8EbmYc9buhDxkK8B7H292/cf8yeEGAY3R+
TaNpqEv+/BkjgF48VeAa/+dtfnuJ7SYwgu5v/ue7qRbBu0L6sfr1vvdvB0SmaRDs+RW/Xjk5mrYs
Yg9fsuPTf5nfHi1lvodbuPntB+/f+PUr7xdIcl6w8YV4/fX/yPfgCv785aNPwPMGT6SOaBo+6//p
M/356j/e1/ik0D5CGZ+v4X8u8beLnb/x65rur/n1S7sqv5KmZzTgbGzp6cdyftn9BQG1NO3Xnb9/
5/5lvN/++39isFulNZ0+l4QaZXA+h42i0dmIDdPf2cDmWqyBBlOfgta4Juch2EjyNpY9+9hXZU8/
ARmmm1G+jFr/U5VAz7vUOiVi+qkPEs7/GD/LlOiVgbSFKB2+VfCGVklHSaYHg4jlDf6oXr0EnXtJ
WmwJMIXC7dQUb2bMdrW0p3PR6eu4McJtV+RHFnwoH6ipaLpqa8sMCA8g62JRSST1Yc02IQ3Mi2kS
pTYOj73Gch7iF4iBeMveQQAaxCg/JBWUFF9S6AGWMDnMoaMenvqCabRTvEfsufTJkh/szqYlJgFr
nccHApWWLckTbwDJLk78WSfqolI3OceWtufPBvrHaR4MZV670B/XadJjr0XruswdLFvYnbdorYlQ
RBW/Na3yFlkdC5KjNjy+X0X21QPFASuVU3ZM9IZttTAuBX3fRKQEpPo+V1VR5MHkXGlYdVBlnMq0
dtaIOH3iunH5DyiHPKyVlnsJyT44anLml5Tj2rN9XBCA5NuiMU92jbKS/Id33BCLqFWAS7PhM7Gr
J5Pj/Qo16y0Jm7PPAZbsuvyGj50b3KKq9REs0XbRiuCZqL5gFZLuVer9uujUd5folSYr4AZgUYPF
WVtXS3xNZbUk7crayhGXboT+y6OIMmBC2ELFNcDdMDMauFbGmLjInVZjAI8coB1+d0w7DdZjlKGc
9Rp4ogb3weWvlwzf4zq75W6BJ9pjlpyJV5U7bEJD0/ejW7crDe/esvAgUwcSnXDZUQW390OE+QkN
ByApuTMSm+U9qk+1PaLHUcG+AxzPrF5wp8lEw5iUmAtzFpQgDWV3kzMVp+6LgV6Odgbxbqhb84wy
OQRF0F9TSfYxScvwuM19M+NpchKflpM5/HT79JANr8JOPp0SjfjQqLUtkltBSe3koWwkkhFybl97
m5pk28RU3yw3Qs1hZ0stvknWeVhcBtZQqguAZZOqXcWCFqTRj1BWsl2gGUeZ2a8DjMFrXwmiuTqC
uFr10NROs5Kc9CaMtxF1WexLDhq0prpottmtSdekINDCbHVDf6NqER7oThKNXDxbqtriLA5XLby0
RQfwZyVjJHDjQKyknL1EyZR9TkKhW6tkTzjmcqoQi1aFa7PrVsgIZQoDBikW9MCKViG1Oudi4xDf
OHhlDS8yF37qhTOlDVOr+01p4ZUJKzt4bfo6dmDzsaCPu8K0DqhQCizZ+oGoRxshGmJp8ESPpEQN
PFpEoAYfuaOhrmSzsQmJC+K0DqR+JBTDCceLenaT7Gr1uILm5gISqwBKBi2f1uugJZMB3bUCvz3Z
EIvEbp9rwsk2xkTpy4XQOVB6XgxFtZvYX8JIK1/YbG2SxH/p6RhtSGM5GXqb76VZf2EMITUgrWRn
UW1b2NDP0DXDeJlq+4vmcf8GG+9UVaHhFWWMgZD4uQVFd49q1trNcmOBjffJZIe6YNkudoqQk6Wp
1QTI+d6Pvq3LJVdYrLTYPXIc+mYjeS/nOx0jAFsLT3vVYovZzwnflCu2HMVIlJnQ9olpa8fJeahx
vSCOhNcwZKuElAW0aqM42gXzJFK7FQ3C5JGC6lqZY/vQkqaZNGIPZyTmD2A1W8ep0lVFoOIikL6/
mRQORplALJfpV7KXUZViBnNIrM7kW0SCxZDS1W9cMUe7odbxO3nBzEp9zpxFpASN4e9b99NgrCLn
UU5o1qyRQ6PM/SPafNw1PmR2Hc3CkOnWVswKt7rWjuraK8885tUSWDB9erLh0I7R8SZMYklTAaR3
kz+RhsUOVAqSDRDYQfUptob9lUCsk9lR/04L69k2vdkO7y4mGe09ReLfGPgpUpXpyazdkg9HId4s
KXMr64MHTBGNHr+kTJyYg1sTVVm9jdhVTym80qoXxgof3jYnLm/w9QJ1Uge4OOGfjVu91ql+u7sd
C7S0+GwxcfoJkDDLeW+AWURMnVU+bTsA/RvXJdKtFNGyy21vEUcZ/Gi82QsRa9shafNFoA0j/SKv
WOuxv6dSyw7asp4MLYso4OC9rUwtWo2lfIYjgy3A0MAWabW78aV/lEFlbylMPLjJ8JQoPNtldEZH
8qMr0h9G10bkiww7csDzpWEM7zqMcxB60Kpj0aNPrMAqJ9gWanJEVqKHUxeiZJJ28ebgQkZcqZit
bbVyqGYSc1/vUay2xCEwwdAtEN/72N+N0EDeTVtTgBgFLZPQ1y6kh+n0kHjF/cv9n+lUhFfdiQYA
BpNa339s/nmDG/PdI/KXWOFJu8mhG3YVoVqwd8LkOZb6z/t7tPhYyUzo3mrW0w2+UpMYDVcDX58V
y2l+j8J7VHRUvjlJiijYNqLLIEuaV52FlstvtC8qh5E7X5Q75fhtWcMfTQ3BLUexfEuTHwdyVGCP
cLMPl9bip5kbRydu5btGv2Cm6pcnyi79WdMjXBk6bkHNCTf3l3LrcRmnIeUROsGc3npCXzDjPjaC
ofvr3fAwjW323cTjsySLU7/q6PUPXgTvw6DU8hJU/rs9/14y5M4qcKP3sdMh2elhdOo7aZ9D3JOr
Svjj1ynM1j2S98/BRbMI6rF7YstzxJCUrsdA+TulDONRn1UM95fp4s0Slfg2tuS0WHHRXMdwMFDv
yXrT60386pre6/2VNtHOCR2qty70hnXsYkDNtTa84CXRSDtCPKF9Rfe/KhFPfgKYwBruWMmT35AP
YKK237nS0R5FbRqL+2cREY+MDsuNEEjSFicvunZu6R8cFDIbBamaE7z3fL9B8LgeWK7qt8ymGcdz
0B/rtG4uttsnq1I3m4+yJAp4vkOVE0OiLEv7VqHx2zmlwOmDQ/6WWZiz7i/x2e16kRd8IHryl+hn
xYXecgqPANE5Cir7NfCjp/tLwy68IX6ibFDr3hpyUYmDT+qXxsrpuzqd+JAZxpD5fuueRrjRVKib
EUwtmQBRtTN6qd+CEqPn/d16zDBV5/kAWXgPu4Wq3hljdWr1WpB6MYzL6L+5O6/l1pVsy/5Kx31H
BYCE7ejuB3ojUobyLwhpG3gkTMJ+fQ9gn1unbkV0f8B9QZCUSIEUAeRaa84x9Vz+6K03bcrMr26m
SFVdrd/JTKqrSXfwzy8U2rkWVvadxKrdaFod3HVAeK4j+7gORlH8IPkyq3vjG1NZubGsXl5Gqxcg
QIxos/wJvEIdXzjdIQkqAwqH7sRtLn3r5JsqmYeBxFMtu1K3dFeV6188suIvRtk2eAw9rsmNyO6C
DuEbO8ySz14r/tZVDpq4W35B9xPva9Selv1xgoZEvTHWr2lmqTu/AW3Sk83w1ZGw82eHIoz9UvrB
dSyN5E6vsBkXyvY+Xf5Zy2/Qh6jXnpdX95w87XM0mslWMQT/bPBJL3/F9vt8TdFp3GeU02cFOnQb
ccb7IBD3z9smEyde8wFFD6Fn5yCVODXNxf2HE0t+lbcCicJHph80iPuFdyIZ19yOKE4/irHdLX8l
EJ7N/BY4Z6LF1AbVdIJS42/5MpEjPVj75XWUZhuzJjd9tMea5BKuuTvH0ZL3LiRKcP4fwW0FrwIx
8rExIVyN3oTkigS0N5YHp+U34Kq0q5hD4nGqSutoYpjfJfg6W9OVr5JkGHuYhq/Yw0Zg62N8JobR
fLIr/UevpcMXB49OP8AJ7tE+1Bc9oqXhzk/QcSDTl7RfMlMEBx2SzC6AWvZpNOfliaadDFtFX+PE
9TzbCh1JvOMVL8sPS+mhuB5L59rbHiG7JXyS5VWTdHrqe719TurGOdro3bZEn49fmEBNzoVf6E2Q
S+mRPPqZXr3MEMJl92ddEuLFXFyKMBjujSy2V8sLdt3wqWw3vUGTESeGlSCl5t0vIgAHiCs/yhEM
5kTQyaEfbPN1cq3DsotEfpK1G44GMKVYPNghyPblmQ7RtKz1Mu8xThwYMCPn6j8/mA3RWRu9e4My
9oVWY5rznRTht7VZXhIxKPKJKaZo1+vgUY3AGXyHIg2VMTyGwlCrqqmMh7KJxd2kem29vPehjI60
eaZXEF3UZ8ZACiAxzh+lztK+HacHxhwILC2yzIeyxjaaWPmtJRHkz14hNSINQPb3OuEJF09jLrD8
oImmaxq6xQvi7/Ko/JQad2jTLzIplr1tJ1LoKlCdxyiT+DPNgB6xKZ/+fDpNiwYhLBvO5YF7tfGo
/HnV2mhfehqjiGT77DQQ+v3nH5hpZ5ML/acXAlQSouArM0jnxatjylP+wZqhGQQV8RVrwx7XyPy1
w3tvfZrJXjejHwN+l6fQSIeTj7iWTGc4XQEoAFlmCPFaLMx14nzCDSdrQtjVRUYhS5NCEGtuSfdS
pqAmPBeacdV1XFXbJx/tzTFxkcD0OsWqYUHD1S0iEPwWGYUPwC1R09OoagsVR7PVvdLfF1SwXGK+
nTHVyLy2ZlshunVGuRYjZewOjF8+cdYxnjFi0roBi7xIzz9CrJtdu5U4DZ13qAtqwNhV7sUVVNWh
1SLsiBm8TWZ30zLrkzbGIUs8+7U18dGbZtcdWkeZu2i2+jR2SToTiTCnCQzEGYV7+WcTEkWAgclP
539acSInBTT/chM3ZH5qCZaq4a7tvRix9N+P//vvLb+8bMSC0Z2fO8xYwbCYzsvTlhdYfmPqav7G
cvPvBzmN+2uJQG3VEkJI7UT8ERwnvJoWrJNOwww9ec144bUk2kYNgXhavBYuefNxTAUUaWraA1ZC
CfFODh1kFzfPNjWGwxOhfOWpmjdpq7PWLTvW/AXcYyOApQrmlg8XcqntYRn0+IgA7ny5Sgcf5AOg
RG6iVpMlS+z6WctFYEi2XnfvWoQZLr/QzVkpKRlsp3zeLLfSs05z6iAG85Zm0FkawHVK/yU1jTcU
zdlfy2Yk8GuyoYEzjTF3fq8I0MrHbVx172CE5dklINVEhtNAlNxadnXPbP7ODesGrBQfD0cZCNEU
mq5MkfvDHjJXSdW9LG+O7igSb0AJejm3HOV0UtZ3qnhVUAmYMtwYxzu8lKZRz3oSIX5FtnwiJIDP
Ckr7tE6UcRfjPNgtjy0/LRqW6I7AJdiOKSwTmvRuDTytcAFN3YUl8QTLjkUiIZ2ypIqT2Rz+NaFv
45+2Zzn23KQ8LBrtAfgeNkSzu1pI5POW0tL1xdaYUyk8j5CKckS3KlEkriWSLVhKpGkGiDk3dK+g
+c8fwJ9XtzF+n5b7OWFr62Sw4Xoh0TOCBGtakB4ArxdYXQCcN8QCUSzDYHdsWg5JnBHchEMCxSsG
wE7Vj60FP0uPGKQmLVggs3HvHPwrxDikbrBiCs1ApPS1HW7W19iKd66sMBHBoQX1vraUHZ8iHTQ1
ibyEYWA8Ya0DNRh9v4EplKCIcs4eMBJzxGEonJM2BD/6pvmZuAFe5bZOGa+Jq9UV5b6Wzn02ETAH
YvB1CUxbgtFAwhSn5VbN5IwWv9YXOwg23ValznQoavE6Ic24BBkImNZ90GQVnScTfgX2Du/Y8tQL
BtBunTXwSutKo05PbNDdLniUGL/SPnBhBbYzbSMw8XN0KRp/o/O3ojPaqxbDrCCe4VXZ7XRWicjO
sDnKp2msUhRsoXOxHQw2CczCNXZHe80Q0sULG4hT1xriFMCm8/EWrbBHURpzaUD6pAmosrK491po
ktUsfU9ZWZfQ9vQRxWYfPKSQGLciywg7I5bnSUMMA3xSlFB96dmmURKfjJEJR2KDBs16wziUc/xg
ZPkXMt7c3R9PjWsTtQcrIds3Ij0nc8TIsiHQ6AEysEE5a9558wksmr0hf28wyxcI0PEk6a72I0zj
F9331JoFGApt2b46kYbSbWDYQEMEGmJz0jUOeRevmpcau3EwHyJhgjJsbEpwLzlEgkIHKISTclx3
MfbulA/INOo9BpA7bC/m6e+NdNAIoCpEN5nL7yDK/VUhR7JEHCia85vo53SQAVfKqi276E+g3JIq
R8uJuAv3FZb0cGw4QE9KJfdxkdm7DHPDaXmo+OetjtwYpgr26zRn/GXDMEJ4muXj8bwxR6FtdXd4
D1Nm4nRrHvChgaaywnKTtQFRJ1kTZYSmzt9zF2A9Z0MNst0SvafCST/2Xjqe7Xy4SxOIf7oJLXiJ
rSNWtD0tm+UuiQ0u2sPZPKHPynmJ5aKf38myAYdpb4ICH+MwC+SneYMrN9vmRUsumR4JUGiSVAb9
eYkJjAJ2Ydl4MyZ+uRX88xYvJlZFxSwfhnp/ArbVn5Zb1hD8693lBzrcdSyT5eHvFDwxm1tSUi5D
y0x2YO7q07LJK85jASu2P3eXx2AuMFlHFI8tiLiYQBDhHGFPXaEBhWMjnJc2xKYIImFcefNTMSHx
fDHJtZ1Xw1qziFSdwCG4RlmecfhlUF5ysgOYutEaRUSJ47WnDc0I1NxNvXy1uolGjaU/BgD2ZgKI
PEOwwcI2cr6AjWmcNEWSU4btSau5Ii4bh9X6CodO/ucjaefkG2PJJp+/Fcs7SWuOoYByXdcOhfDa
3RCnX3prJ8Dx8BOMBvCR+Ty1nLZajs6NpGfIICR4oL2GiH8SAPGjfjjZljWcELoETAPQpsrZYwPM
MDymQIUokThp4w5WaxNQxl/3/ZbQ9KDNjmafFNhtuwjmhSDWxy9PbV1sszmhg14BX/bWxCiUuWGx
i4L2OZudCeN8rCyng+XWvz2G5+ZU+api4sr3ogV2vy1RG1ySKU+2WVSToirRwTMrhOtESDOicBxM
kx4Oe8IuFNNdijFTWs9pAT9SHxJv5qDtWsrcL2Yw+Sb3LZvGtJr4bxCh1lfaXcVM+tKS1EELOORx
ER4WT4BAxUOAKigasos//dwEOxTUz7ldD2evEwRM3RZtcdFM/hVyGjAUrSOJlIGgiJgtWYzEcdxi
ChvjcLzvq3JcO0oDF+gBuFshg5rZQD1jmqyL6MWaNpl9cp+nTvSQo8cnH81Etx/lIS3lZC5XXMIC
DLd/NOnwbsFSYAsjgueRlBXKKGyuJByNO3PSioe8LugSO+IBeXWxBvyY7mssdy7Nl3fDB1ybV/PZ
OsHOQ3Z1emegE1uRpyJ3jpml4ICAmbUR2btdHvrPWZf8rPWgvCz36MWzBJTkeWaJD87Lt603FJsI
513js7U0ZyssA/WFmcdvIFe2y+Nu2TFFMCPj6AgE43Ve76VM7Ce/lx81AX4bPxX0lCqF2HJEAGNO
9nNJgN+bxZz/WMb4QduwaN6kMdmbISwYCs0/9VJ9XUHBxABItGmTh9DhMiPSjrrk2ux2Y/1GvMqJ
5bz/XVl4sh0BxyWX6V7XVUQrZxfn/fCkrqmTNGDG2YimjBFPDP4xqeC6slg0vpRWIx7I7eeQ1A4K
AxYejZ2NDy3jdmqP10pp3qsYm/hQ9OmFQUoLOjoyH8L51hhPZBzHs/7VAm7IqD49Nak1PkYZBFPT
xss+TqPcoP1SfNQNTsQswcWa6Mjcyik4uRNnoKwd66Me2eahKbJfM0xm1RZl+QpzhtlG3NBssyb4
/wLRGaj7DgslzkKda+V3F978tDuEpdBfBy8+NQPg8sQJq2fXHLIjyK96jYKLfrJ+bRrNZidcLiMG
xjIfiTmyv0FdyPAatg4BWViVUy6FviLLAvLEeTBk8EukCiffTHbbYmw+9nVVvtYMOIgby7BS4gW0
BnGFSo81AqNBHAn1DLUwczGCxaNKiEiBVImS+ua4Y34ACVOA3OVIjx1PnGPizUdGXSPP4b/Gpa54
ghrZYiOoL8s96OW8tF4xuXGJphchAYbBFN0fNLSyb+6Q7etJ5t+9T58t6JLw2mXDRzWU4x1jUXrf
tnCPrmebj/a8mbrpzk7oo+e6lVKxuJz/Kr5kfpKpB7RP6xZpxYrYhn4TB874KOypPHYR07ZApJtA
IhYpRgbawAcc/lwh3k2alato0NeAbqJvr2EpEUAErAsIi+iQN0PT2KfAD+Wz79O2gFryGc6tBFqV
5R0Donbt5r6zK1NbZ/Qxjj+8DO/3FE0fvt+hiMowUwGxAzMJtmunWaO6qbziDFpNMYLl2U/jOr+0
pBrSHbzKcE6H9nC/KewwNLgQQIa73IvyE4Aw/7EdE+qi4c3ArP9SoXZngMiFwIx088UOqr/uLj9l
wsmQdAYzS3zbN2fg5DyM1rslmmlfBSGSlfluVQ/vXW2guDP73w2mgWuH6TwEwnk/IgY4e4nPAtei
A2w78K3pWgI9q0NmpfFI34T2ru788HPG90g8omcCF9w9U5LxEOqe+zQZ+jyGkQRJial/xnRkh9Zv
XXXfkmHyW1GM3QbxTn6fhaySYh/qWl7DYIbvmbz3cb1Dm5i8WPHwocN5hpqael9mg5nGM6tfvUPI
Dskd2IDkgeZPEK+aFC9GaXNallApWmjSK+xPzWl0Hec5mAgGSVgR7DV3Iu4GSutWDF1/H2fGRxaH
09GaGnWxJndjkHv5WnJmzxPrpXOc/pZzzBfCUvexFgIcHT1jJlgQSmh7cousO9+0TQu11XLsc9mp
m6yyZ6PC8p2I6TMzJYALz6SuaVT81GhETdUtmMBwKrs3nvOe1tawUhUHRs2oeF3hQ1yPiv7W6JeU
aJgl3iY5AAhr1uQ0Ou+CCX9eHAeocPeiaqB1RPqusoKWhinuIlpJB9pM8dqGtnQoukKfr69yqxFr
s8XOEq3EnIzBVJiCsTOHtZUSoiEL073Vo+VDVS2cU5YKZno2iR4qbcMj3aNpLzL7kqR69BHhwSBO
k6wjeJy7LhmoXcNR24yckX80w0+LFEfi1kV5ERoeVXhSxrVJ2tdBw7/hydy+S9rmE85wfcvCkvjK
ub/peLX95X2QExzuG2Ubzz3WK1IQcuOp4OJJHl2TsfItxMuE7RdI1kaLiCxwHMeENW+GRwJui3VD
YsO+mWjMEcSgjp0tINfX2HJC5YGvx4u6gn8ykoqg6CvEkJyYfsmLBapjprpcEkTaW+bF5VNZgx8g
TNdc//UfVGa2ASX37OSkknh+2nw1cbJDjUzYch9lR+y8fCq6uFVpLI56mpXnMmCOaxjNRnT28BRN
g3Y1VLdf7tlOR6hrljSXhvQk6H9FtGK4tbHdWPxMJ/mztg1rl/Pf34YN3O8MZgkUDDyhKUuxNbmM
1VUpBhnkPrzgpOrXhhdbH373UkTJeOf03oigstEuQrfy8zjiUdVK/Uya5H9uarl3tfYXk4yHPgkQ
FmqCpUU8DWcNKnYWGclLrI0usqgxAu6U+Pdj2vr3HJUj4m9j9vjW+a/BzvR1gmXtwJgquWX5sa4b
7wS/0D2FunZrBH7XomnokDrmdJUF9EQbI3BDAuV6gju1S9ts2pkR9vGlmG7yVp2DzDz2fePfMkND
ABPHDy2hsavB8ZsrpyhXetesp6xaMP3onzQiU1lgVYRg9S8w+9oLzQvv2ig3p67o7Nc6gknvjzAW
A6M8MjQuN1PVSOjxPFfZlX/i5V5SvX+LKapezTmwICAcA4Rn+TFPHr9iMBQbK+kd0ilmblvOAIF3
k10sUs1Wiv7CSetHtbfL4gcd3nuVxeYjzHBvl9Ie25RNou9bzw4h4BJyrZzmBDu0eXV0eukhmLLF
FknKtVyZMZRKrIbfepk7cwnfPyKxz8+k+2DDjox4E8oG5hYN3lQELyHB1ly0s+hHMK8oteHgIIDF
bo2FznsUogKB0XXdt8eFhUjiaEu/CEjdaMQPUzfP7wNto5tT+zIztoEqxVzqYBnYBAKtiSXsd1GR
Yr5qxM1ymbJAnZ7uTS3ONoQBJQfM/sEuY/bBCL/5ynuGQG2d/6ZHw1TNcPO73mO1ZDrxU+WVYJ6s
REJ2wJBYEOq2mhw7O1u5HHEJgqEDKUragmeADuhb5GLTzAWLzUEcrIhYN1dmb3ah02KhX1+QmbKm
met/61wsgL4Th+Ym97Xb6BurA5AfmwKinBt15xFbNFnZobM3JPNUs52Rud1HLgFdd0GenQeCJhpf
cQ2Lw3c7dHt2OED1rW2kUTag28U203GcrCrRFQ9mgpeaXWD+ZFAK8bbZKfESKjByaRE+lkmKJQ8B
7pYGlvFEtKr+xAFcDysCiOovC5bRaNV3i1Qc8E+91WKikJwJEojng36KSr3bc/1AFgWY/CwqVZ/L
mKu8rMdjiAB/z4ojWBm+mW31IpuZMLI+10RlnamVrwS1HsdA9S9DnV2qtBVH1iYF8U8mbb4kEmeW
WVzdmo9IEZA8tHZ11lPtkkVmevVSEDsaKdywpbkqp5ke3aVZtifvrTkbcXA09Fx7AC1vkLPEoUy4
vPNWp8woi/ZVhbsY2OdVeSK7atVkHEmAflgeylMDOW1OFAuYmishGc9hrLvPna4M5KX+WxfXRGBU
b92wJ8m5fEpiSQPYqcx9N0h89la69SR9EhezfiQ5YEA/d6Iu9qHGUie3IVUn5Sfcy34FIurTdtrq
KZljs0FjON96ZayFDENM2y42Y4WNJow/k7bzdxUBaAcVquFNoUtKisFf57mVEchkNTdQ0ZuM8cfh
Tw6DtENaf7moULsUNz4NmlK1is4oYVbh+K3audwVn0MIFzYZguDQT/5wiiHDjR3rHFl7OGlxVnwp
ZMWAPEkpg6N4bqNhwvjBJ5GM7fCG8WQicCJMGDBBqWfNgpAyqJ9aS4DUDNNHaoiC+Kna3zrSqQ82
DYy5dxBelk084FS3C6Pb+KFak2ziPi+blNbuaNZgnXJ4CuRQ76okTPb4s/G2OD4WHA1mRNRmlwZ+
6dYCfoggT6WHTEX6KQ16c5PnTflJp+pBieAd7OWBWrxjacWpIMH+vfJaL7sWnyZcGh7AEgcHQO4a
xjkIUjIN2VYHQin3Yewx9nlWE4Man0qgq7QVVynjCow1p2NPTo+I82fNT+VZp1ubhEi3FQWNn2rj
idScnlydujyDAaNQCXU05P2cVIJor1CGcRkbykyZuRVrEy3ZI7K1+U5StwGQemwdS12AnIErGyJK
SonILGfgTFQLfTe02QqMxEmn8e03HGhpJ05WGrO6hqe4pYnpP3mNAs8UfjbC9V9b6ZanjOUIGlEZ
vE6ASnavFPkF7pasuEdgsu1cs7+L9iTLhfchIKwXGzZdZ+j9pTLnaWAO8B74inusvOLdqCPjHh3L
uVBxdRStU7y4hXEqyCRmIANMOYZMRrMiib+H8aSSfe+ZwXPVj/2zOaWUIelP5ljqotlhgyFSIxos
8AOsj2Dr8lxKzD5JBSOPwave9AJtVssIQlfuumjc+JDKcQaiqOygiBtigcHGaYDlKTGccQbld6R8
JAfWQKiih4H2mSTWyu11+zlS6j4srPzLJ8gP8ReClDq8lWLK1l2byg/yvBjguPYvwZjdKfyShajN
Kt7291XhJafclsaFNpV+yRm1XJDjqVNfa3eKaJiCttSH2yGsrVQUn2UYvCl6wgcmeLT7KN/pOT/E
NTamSuTPgTLbR4jeK3LimNKzDs31Wv9qNQ+9ncbMuDV0xG1MTY82IBrk2Ll41T1BTvKo0f4HsfVq
OsgFhtHNbn1u0Kr3mp/xlL24JTKdDtAo5SsEX4ba1o6+3uxavmuMzrvlbnmJ0nxL08o+DZIm2ViP
ADw40+HsDli96aHYmXR17odOD6kJmjcHoNv98lAESXlbyK482KWkZ8hVM4v1YMtlNV2rsqericzy
DizuD4uW1lq22lteTQQ9tlX/EFvh8GDY0AkAWnlMblpEREyTE9tD9z/o2SsV3xWrUrUhnyE9MI8B
mYfwElSwKeh8hARImdW9iwRCeWZ46bFrPSn6GTgatReXrNWpsa0d1rRkJzSBa7mNYfmb5ZNjczAV
wJdNzbJpbWUMRUaakwVN1QPJTP4eb6O5gbT5Yk4ZB9+UP1Q4U7YWICQEL8aLA2TvQGIXCwZDomUY
S4iUcCT9Og62EEWJpLD8vzaxX/unlATynPNU+ZWDWD8vG61RiCHwBdJymbM7lU4bQVY3xP7Go9vK
9KDHxJ6XYeYA1qQORQBBZsI0eNbjmDA7qNVjMm+qfFVpFgokt3I2iqnqxjDOUa+nH0aBtHEcjW7r
kFx7UqxWaHWLBBWnlqC5aYlAy5PiwCza2GZehaN7KM37GDrOGrcf7FeNtuHYa/0eHIsLTznqMfAU
3qmAFLIz4urWOq5Hzv3onf0wSjZNMlVbzZH5akobeRdrxXRrkmdrPu+GRuztu7yvn5GGUMg3ylxr
qgFejcwEBAkgsX4oT3aGWMPxmvyASv3kl7MKpvhqSEK9jN0iBh3b+z7mwAz0F4Ay6hKkSK/SytSO
mhE+AYxzr4NsnedRcbzHGMX+1NVdNALTQzMkJzRwqv70q276GBxqUDsQyW65i0DkzpGkHw+0CFa6
LKKTORjWfSnGCnnpZK2BnbyLRomHvv/Z90b7MDWELnQSNVBLC/ZCLblLDVdipxozqlO/mmkHB9uK
grfEGrpd2uv60YzbBw40JvmmDq6iRS/q1GAGjfmrGslyxUxnOvUdkbNBNw+w48A6D8tmuNL1qQiQ
DImFi5DzEADWnpzU1K95H6tNTZB7bvbVGqGx+HCq6ZBPwnmsHIwDpEtKkNs/CVlDV9wmw1PvVnes
DkhPjHXktuQ9vDAOhEs4y8k9UZ/smrW1Z/nWUxH4KLXp6aWCaFDaUTVJ9m6QoIUU5EpiUmfGbxY/
4yqk5Imba5b0hAiEUXc0aKic3LZbCcv0n9BNJyBSI+uw3EXs1UGRVuHD5Bl30NTRrHU1oQ4ex4rQ
9AtqZrmlU+qAA4QFImcASNabnNETLomGCJvb0H7kmhk/mW7T3CRLZBDtH4Wj6y+xw0cRasVft5bH
tM6rV1Mu9q7SkE9iurqJzL/QRuk+ppEWVzl2CJsI0yuG2negTXDKMNAgYUaFxu6G4yeN0Zvo6+EW
V01PGz3FAOAgWG77vL63GzNeJdkk1lPT2S8WCIoV1Hz1zltiMBYn8qtV3ksdho8xhzoA7on+oq4e
2gn7CWMWynYVOBMM3MH7nl2yZuKi0I7C7JjpaJ70AvEO3ThCsBq002bknNwoG65Cx2wWxc3sHJDZ
EZNtfTJ1Izilu0xY/V2SdcXGU23wRRYV2vjSee8S291JBZrepfNrtBnKFxMBFtgI7YkWcrkmpSD9
QLj4Br49OhcwTDY91fjRUcgTpK+Fj5w/kdun2Pgy5Eb0KBkVZNUQ3ZaNNkrsN7B4TiCpqs3k+tOm
L934btnELQOOKhJfSwc3QmdJYCG8nbb9ZXKKPFbhg+LsdUg1YikS+q/M00kyC+ZUP6FpW8mkDXm1
gQsyrhLU7CAvUWLhtgpyhrqdmpHrqUaBBwbMU67a64lG/8nS7D0Br97Bpu27TmvGeFXkUwIxmTx4
34TK+Y+KBhcUby/fMw5otpzSxBpGnDgb4mzP7eHKIoVqccb9dwUlQCLA2Pf/BiVsfmVf/Vf96z/+
xy+WgWqcuSR/nvMXJsG1/6GDX4K2BchK+Mh6/4lJ4Eeu5zo21xrD0h0TQkEhqVL+938I/x+e4AEU
JZbt6sL4F0qC9w/LMgxyUR3E+QtA4f/8rx/D/wx/yb/gAc2/3f9XmABez/9qUwShYjuGAXnE8HyP
3fs35zvMwigxJr8CViudjYceaTKgG3rM7vt5dB3niHhCa4RCvGKBQEg5GGfCrYuD0fXDJmeFC58R
srRt5OE60eDWJowQpdFS5BBSeabDlK12gJRR9zeK7PcCI4pHeHSZduaml6aiE1avSd+4axvkPFr4
6TkotpWtnNlL0QIWgMYtWEFsjCr6Qn0IkNidRZYjVGVcPbFDwE/qbIpIt5DLePPKXP5KJV4Cq7GT
HRPYhCujv+2K5t0a7KuEI5kTkFu32ael1d4mgHw7DJXajEBe137kvo5CD+nOBFeuERyEFNjbGl/2
Nqg5Y0zB3PSw90Fu2zeZZGc9BBeotcSdokuezs4Y7ovJouMRV4QH2wFMQ9BK+XD0Wn06uDr6catJ
H8ww/HSCzLh5MSUPQdTMauoTYWnGGmFJi79npdFMAnCOikkgggVl57rkcOFWmUL9Y+KS5hXSx2hl
3/reLLeDlaY36FAfMSD87CJqzqM9Aavb2gItWrhkvrjl1YC7jazFXw8jmmUzH3USGOPPlh5cqJk0
58lYJ2sFVGJMb9bpt7kP3SDPc+aDasd36HfaS7kWpT0wVlC3ktHZiiTghv+zqbg6h9lmGpDEkfdy
jhyua1740yYebFUEBOoQ8viIUezRTtuGFFxSw/o2wolFqPPuPkrNK6N+sgPD9PdoIcEmdLzT4QYb
Mr9AsV7lFkOEgB6t2zgg/WskG2VM2Z5UP425BLKr0d2kOHXWdpI/RPwh0Ov6PKW6KJx5q9Y0H8FK
wAh0UWm3FyPwC2ZPxa2LVUzuCkJxpCFrOufUKOTgEpowxzWFj6aXk3xM3aV/12X+UFbpaUBFwLAf
kWoCd3Cecnz6TnCcNcBY/iaZHjMhaCCmn5UNmN2FVtdSkrhekb0CZl0Tt5QrPEoiijbAI+pN7mqH
VqdpHs+GGpCMbXVP1tw2cMFpAtN9Zo+RFtksLhuW5GVuGLu8A5hJkwdzKBjm9ZgdRKiV25zhNWMM
kolR1REpgZhvTsyUfW/tnIoghBJJo6/1w5EGCKmzeNoNOhZ7UWT4iirGfiUiwzgJn2likoymYDSj
3/6deE/0585NT3aP9A1ca9pJhbhK29p1MJTf2rrp7506v8t1Z+9O5Q2FmnpC1kdrhb4AdfWrKLPt
0Me/DRJ7cyYoWU9EsjdBbrJVdd84/iEZb+Momm02GGrLlPG5pRGWYePMiE7GRRjvFQE6c4Yr+UYQ
qeiTEvwl4KsnuV6w/3OoamMxi+JUk9ZdfCy/68wmb+LKRE+dfKFdXU46u3I+tyEb0whLCJNNYLwR
kSB3od495bHLxNgD2erSgQOb6K3QJBWCJLC63gSOxECggZzsneqxIiHsTkwDmdLKR/KsSCCMRFFv
i7i09rnEM2kQ2D512ZNXwYnJY50O1NjsgpT4Pwq6aWdF+r1PwvOOhWhftXINOv8mo2pC2VHcWCwQ
0qvy33i4jb2aEI2MkfHDjUnGofrpb0GTHLpRrPTCYo0BUNV4cPFBb/yxv3bjoymSs5qNTEJEhPbg
xvUC/QcWSNSNJpIqs7jFYUtahmm5a7sNnLOD6/ecDJ1xLBx6J14eAjVAGpdRfpzJwM13PTuw9ESX
7ih6l3SrtOkneh+ojeNOjMNrYtC9cgwGMp3t7UWo1GFs40dq9mHvG5LA2cDjuuHWztk07fBYtiEd
0dd6PvGbxtCedYO8GZkVDVJRXR0mkjYtRoXrNEj8Nd+W9M7O4CuEY3TMvG4v055MP68fOOlwHh3n
QHmfVvO6CMwO8UrzmzX0PK2YtHMz4qWLSTTYh535oEFEOBddXK5TrcCvm1X5OSIaHsogf05z3AT1
wnRVCZECRMJexDCS9mPk9oaPAlH9wGim8hGHFOLNJzprLyzXP49dVR7IvbjIhClfUoz4NWvL2cRq
NhbPe1HPm+VWNf2O3MQ9LXdy1Q8Hvmh/9rLAP44pGDEU0TX5VJon4Pk28tnlZhU7R7TFto+MNnTE
s9SZH2ltdBgN1D21ZT4OAtUgIstuFvLhZ0HNN98qQEScLG1sViqx9Y2cut85FumdHKuKRfl7l/Fo
4BD7UOFwq03yzPTReqC5hGPKn4hnQwkYQvQ6Glm4blt32PfadKkGXfz3XjcKyzGd/9/C8UV9Rf+X
u/NachTBtuivzA/QgTevgLxJpTcvRGVVFt57vv4uyOpRdU5P37ivN7pDhXBCJMKcs/fav980/lrg
T7iWaP0BQAv2HjYjTVZUADh/wrXgbnGJBVQkcWNpijN369dt4wLXknWYV9wESdxUcuta/4JrGX/g
jRMVUZMMuiMSN5tfbhP/6bZR5qb/r/eNaBy5qRUV7lvnh1hd4cv+jrfIyzwM8tEcT1z3eRqKEbIg
nzKpwF4HdaPNOHmGPM5/Dn6dQU02SsrJb93XMV7L3JjIceZ8UVs5eX7EuyLVtJ66XOvXba4e/ZF8
5WxEm40PY1u1cK0qod+rHp1ZQYIwmAshvpEJKtU48ksZYvqClaCjTJxINhn8WfUpj5vIgLE89Qg2
g+g1EKYXGqwGyaDArQg1wRnbo6xO25K0KNx34AXo7Jd6jAqcy0sd9trkLN/ETK0sv1kGBSk3p/tl
UE2npDuYU85zs9egnhQKHnWXSSFo9V+74rfVLJN+20vLXMtIDEibsJ6kTYs/kifAmbwvwT3oXpZB
r+2TtaoGD9o8YRm1vFwRx383Tu0b2PHLlET1/hxUFy3jsuQyaSEkX98u464fky0LLu//Y/CfP31Z
0XW9flhouzGsht0i48dz/0vkD+Lv19B1wtUCcJ3Pp+4MbH2e+7rIdfKyyPIWgVbgUHMUnb+bWcJA
joV3Xs1va/wcuyxOK5LPWQZDA89tGeyXN1+26fp5y7q+fNTyNpgPCkFWO/e6bMGNO/L/2eIQeKbs
ZAWShAKzL88Zyytcrgx98Ww9WQaTxMz2elrC5EU8sIz6nDGbJ1xn+VzHMvfnTPPk69vfJsd1wKe1
i69lGVzm+rK65e3nnH83efmI37bSbzw8jBY+LbinKKKjWXQbz19lmbP0ieQB4krga9WQCPr5Pp+N
PstMy+zL20kIon1/t4xdRlzXNOkNK1neJ/Pql6HrklnaWzzNzOtcRppCq9vt7Cqq4EArBTkNjUQI
LoKlfw+2XsZjmIQgfpk+ZCmmfw21ak/pxtGkWHG71pj9b0Lnxuotj4HabnGGeLMzJAvrozF2wpry
27idACsXE5Ex9uIm+hyUZhG/xt6MKcJ2fw4uY8HRHNTIp0s1z7O8LAsu813f/rbKZeQyeZnxutwy
zpOJbia3LFiXPnR/u0Ojz70DgYFeRXZFrgBDTyA7oHZBPNa8mfNJfHlRYNsneHfmUztVjGIPLKug
xlo1jtoOWJMsQh+Is9GJCxTnPKzzpJYPOcJPV148VBbJ83tdO1J8GneLW+HvzAvLuGy27eQyUG/c
6tl+qhSCOGjXc2KvlGc1KlGYGKQt8CSsbBZlNmE0wz6BJLzGX/VAK5VcCXNm1nud92Dp2m0Nx9Ep
ZpV/Q8nfDvsyBHM9+6B4mlYbvoXctaRjUq3fI7uDoByaUk6hIGodffZAFcQV7zEQWRvfatc0AUmd
a580pfumgCdap7VfIr1s4SnWFQx3q+EKISreepCme9ALjl604hZNUL23ZsuFNkcjLEO1WalbQ24p
YYOhh9kK6FAHVntVfNeFScLAVfy9DIWdeAPGY1pDVc32y0sw2yuub5ehirDRtZKq50XdvrzEAZ4s
mpc7TAuE5wYUjvfwRkqxETY6NQJXKHp+AuR4SY7uo2wXqNpnVXuRra7/PBAX39z18FuGlnFlQq6g
0UHPTwwRvRLK+6s/SqusPoH7yq9i8UstQyXqYT7MohuHPMEVjI7sENIa+QsrBSc8VFMAB+b3gckk
Ysf5q/Ry52Sq0ajk37SlO4oZbGezx18pTkj0Pwebcmu1tTwzBNZeX6l7v4Kz6IOoJR2NH2CQ0aya
IySWl7Ldqf3IBRlC9b6ZpVK1MqkuTInKzhsFY9gwKbVLep4Qu8GASpGsU0Ae3NFspfG2jtbjPV0t
JdhRoH8zA8gVaOpsHtynp2Qr/MyxFypumTqibHMoxj8oXsTEEm1ov7a43WEGiTwMvay+K8W57FAV
bmXSEQDJ8+S+MrpwJdcrLLrOaGwz0wmnsy9eJBqv6g8q3B129NSJKkfB/oCrgJL6Ux+4VKvE4Fuq
HHmUy6DJwJgyt4mPcgiGiqvnL8G4S6cPmTKPBlsu2If9mseuTndEgZYE6Ws8OBGooz7q6pb4DgWR
iv9sfFBIGrVHzVrl7QonZxWdcv0pUDYlVvcAyoNNwLNKOHRwqsRdIW6hFtVoGTsSxzfkN01t4xbK
pmZ3yoJdc8JR2Sxc82RFWjuC5JTJEX4ORQ3WEvhl+1INLkQu1ugVN3DrUywSoiO0x9G8y5JN3z7D
V4AVcCmaH3q3IcvkAAufUHMeATG5oYsjAjRLdoGg4Yncqu2+Sfd+fIdxp1UdTzz73R76Wj3n4W6V
bz3GhizfiO2+iHdyfEzrXUe0uXgOLKfukNzh2ngIsa5h97hQ3QM9VFtUze3mJ1Ie8aV6MoX9IG4J
49KJEdy0N9IpBcUEnkhbwfaHdZNbAN+c7ik6DNaqv0FzLD02p9Alrg51SOytcwVR0m7Ud4OywRxN
B0qrPlADTMnBz0/wwqRwm3tYxY6m/B5N3EdymmztejoiSc7RR+kbs4LGsq+MSwxRPNx3E78LZZY2
omL5SViCWp98jqNDYc37G8Ko6G+IA0kID/iZ+dy/u5zDBA7TgTgY3/GVlc4fsNvAjNVIXCOn4AcY
c6zhpUybZS/9zKvbLN4VJO+I8w5jP5EoBHNmz9EpG9vS3EXCKk0dhDo6KPXOad6oHWiDEw4o9kCn
IQnE6eFkkMQAplpOrzp0XHnOlwZXPBZ3Ghl76oOVEI2C8Mytd2mzBXY61DgbD8m06ituHY4G2jQi
GQvwqLWtAgsc7dXwNjwSFxHRW18l2m2DijEQ7K47ag0xdOthw9f0Mf1oybYlbo6qLRWaj+hNn92W
g93XG1l0e/mO+ARDX4vA/yn2vIrZKTRuwhcqn8q00bFYz2mOTvpqKfuanwKiaelSUAoUw7tpoE9M
4By/2iraiRQWCD9BSapC8RmdhJpBf5gBljjZJRtEP8MSXgeI+XMKyzGq3pt0E/twKaWH1kTF6KL3
wFw34ZP5UaS29YjxSFvhGwjIv7QJN8O15uHI8lBprfvXuLd1ZOAI+rJ1kQKWc/IX+sroa6HyKLor
EhdJFpOwiUhmJfxkK505mI2TdVYO6SbbovaCBIWAx2xtmzBjkuh8xRkMMOousYdKvuqaRx6cqM0W
h/ZFU17Kdmskq2bb3sk/PGUVV1s2zQCAhVQjMc9VsWGbvHpDIVWmYkxck+M/Fs81VKtwo1gHKunt
ygN9JwMvQtfnWJyKkauRjKmL6+C9Dc+T5bbtTviW8OcqcfWPwqYOz4Sbzrz+yAkfs+f0VO4JqHoQ
VnjdIflOhi2Xb4pyA+6pBYeGOFmTCNtyuxIl9UkajoJ6qnB1lnZaPI75mkxUQzhYyW0X2Fhk09uQ
9Al1K1AmL2zKq83FeqY3aH3Pn4wDrPFhq66qeyrSkCj82+kQI5eUVsOzRbLjuIGD1MeUzzCKOThQ
ohdkptCqwoyUIAsHMNc6Kn10HQgNtgmOwTgYHAvhQROcdkJbsB9HxKs22kZLPMIyN8h+jxDs8Ed2
mJ0Gh1/hkAHsck+R9GEkzgg4AhXsMNq3CB/1Tdbe+9HPfnztwOnxPAlP6Tmlmds1J9m/6TBX00jo
xLXSOZCkEvOO0IKk3MbeUR8QSbh5uC9ENyy/9cVRomwWb9hDMZdCVJjgkKgNm4Tw2KS2UfmkiJsQ
HPjD/MZW3gQvoXpg7fGBB5pAQVdsx7odPCCu3/R3CJepAE/NCt8PxIOM52xXKVflYDfvEhgEsNqb
uHUfyBDSHX2PoMKO1pAIK/e7Ri/0mcxb/UJnZqfeKvEac4ubHcYLRWLlzds2Ec1Mx1hxpBmQTBzx
Byi36Ml/AFcs3hvnPlqx5ZLDjyF4HiwXlSCmOf9RvZg/sFCe/NNH9dxiwD5HjY2OsMILgOeAI5Y3
APYd0kfvandwvC0RzjZxz45kB2vt7rv9Uaza75BB3F2AH+WinLOtfBk5KXAD8Kj28y8me46eKZJJ
iF+etTtaAcTjpcRoEwP/oOObBM+Cnrm3e2R7xGqRKL1Rcte7eMaqkx/hAprRpsGC6CF/tjXD9gcn
AIlPiwGRzNrvV1RD7TQACe7kb/WmuAnJZSWncePXdzwuEYPpkYFXrbHz71UXuzV/CQQySIqy80Tg
igPv9d2yS2f2pKwA7krPO3Is+jePXtxxXPlb8GD1WfguPkkwqDB9fPP5GaT7/Fbbprfio7+PT7DJ
A/wCmHyic0csy2O+IZ2BJJ1b85UODNOkZ+LuwLpN7wZbTWIqJVIbEEqOFNIJTG7bHMahNnDD25rM
DqRb7PZnGn0cZ4wQH6UHwrq7eyLbzyhr191FO1KJ7S7xQXcUl4N93cJ/Y6c52lE51me4gDtv8yYA
MjxOx/JMmA0Cii0xrkcE2Sd+3uDT4pq3A+Tzhzn1tbPXEzcIY3bPHLRabJ50jto6eG12WscXBzK5
9/Zv9bfhmJ4HVwOpueHu4yjvsyOcv2lN792JHWFFMd6mkWBHJ89JbWZx8xNdkbXsRJdmR+uxeIjP
xYPwEt4R7/IterDs6AGS5s/yqV8VO80mRji2m1f/GR+u5loPCmG/eG0il9e0sckxX3PVeOZMxqHD
HgY/AWGPG0TfnsWrWEEu0x3qicApdvFZAHJqHDESuobrOdnGuhAkuzZeke6CEwxOeuVMr60j06YS
HM5QYNDhK7wKyjZ3oCDprynfauNvuCnZEYxm10/RQ3PsfyJe3nTH8htmuJzK14v48yU9h3fjyvsJ
LOhHuhXZE5xjSH0+tCeLRllmc/68b0/ktKzbN7Qst3ruICLlsOJHFdoP4kfmMiOIyfFRsvGHPVjv
7RtdMPJXD+VtujW/qY/V63jmRMgJUv1WvUbfVac/kzQ33MeH+CA/0oe8lLfqY7zCZ2aLG/nEq4MY
ig94L3BqbpJ17WQutULtaGx1BwzGy3zQbQUMnPPpDTTE3Nt5Uxk8hTYtMrYkvZW22Q2XxH35wbGa
PyaZvZsO0bp+nA4+55jmOY9X+YmrU/yxHPfNc3QT0C3g6sKvyB3wdfKXcpsGL8Je8UgfcQqSfzKH
33P4ATy2eWYaP6YQMIR0gNZLCiyuJxZL2U10rrhmvE/v0T28/yh2PKKsoaMRhwoaQbQbk5+J8I6o
iFwbR1sPO3ze/FoupGFvh93AH2Q8Dz+qV/iWta2sOd6zh55b8u8+WZVO/iTcTGtp7W9zrkiRtK2h
lz31ygsm0Z2/C3c4hjIbzQDgmD0mF7qs4cq4Sz9Gbu1qN7B+APgs6Vpg6rWGS/wM4Ea31sHteCdu
jJvp2I638ak6cEuhoU2qbfEV6MKq23qXj/C2Z1cPDqxoCVUNt8p7+AC30/OwnACXswRB4ZxUSlp9
j/kH2XScVERbe6dNyv8Nnm3OH1wG3/uTzongqdkRPwJ8wza/NTfl3npPE2jRTn+HV9f8xlD1Grxo
x+4GeydbPR39yKnvugZTo8Pfvbs3nsXH6oZc4Jhs9dv5/uBNei/f2MSoIJXULT+68Tg9c0Hs3if+
jGisaXBifspsbhH6ExlSLgGtCITtcT+u3rstd3g8a94pZ9PFUcO5AiH4qrrhXMpl8m1KT/24qR+T
G055yU1/Yr+innRQImIysKUbeR/wC+UWyJHexF1S2frRWpkoqWDTMLJYlW62HTjdIC++ETfiOUdS
7GLWfYbs7o7Uq2za7/WTv30HzrDSNoBTvO1wqx9JseOCF92w3UO5kjhJis6w5mnsGSeL/278mF5R
a2k/pFftxuTajcrwnD0XB33XHAJ6+3dYUHpjBaOUS5p84XaQOgwH7eOwVTg9V7veqVzhgABiU264
Q2XNmwuygTvuKfoPc/72/r475Jtp2350nCe26bZ2SocI93V0H96inTxk6/5uXZHv9CzP3V57oGX7
2PHLvOU36z1RW+QPqH4ooZuFK/Fp/DZ+Ky7VQ3yHO+KYcRY0vls3wYNxj/QbV8bO2+ub9Gzeiiuk
86/vkSvcDYeOn7Oynf/TAZP1dlg5+pP8LbkI2ioq7D7ZlrTQOkd4Eem+g8XhFgp8rf1iBuAX+bkQ
UAxLjPvivb6PV+HGory743nhNlpLeD3no5ZUCMmGuo2Cs98ND/5e3aEkI+EdKuhkfEAxcxAhxPrI
X3FqXOOhwQzr+nud46jiF5vfWc9sxDsIabJ8ySJtl2prx42VLhsExCU8Hy1VOGGGJeXkpn2+fI6r
PSQmsk6tAAoBRqGc0jJD0lyiWoaWFxyXQHz76JanEIpQYBp/vSyVqOvbZcgfe/i4vUJO+Vx/XbbH
FJN9G1gFGjvpPgZ9ugv8HjFbX+yUAudcUxs7qZ+ZxeGhFt7gCQfSBCc66VZlJ4fbEe0+kXzsIzY/
FHpapEQ9iiSpy9TkNwBweACeX3h00UVB3/mlnu+Bk+T7ZaiulWo7KZDt5zjZOpqr+lJC3Z0CEPm9
y2DciCFXgZ7TZVLnuyzQMYKZVDDNR590gNXkK1RIMmJQJsz1djYDHaaIftKolJcKtfEaSVK7l+ZR
Qx8A9QhwHjZj/C4RfpZOMiIFnEVuMUDQzQdMmyGFCIByJ4Qj3AbNW0xVi46AGIk04+PQskGWhpsB
cIisKJxwS+GGGu228quEEyfbpPhKZWv589ChEGrjERrFrNZqiKmjtj0PtgNyGaxoWFaXku5S413q
usuQsTTr+rI8pJ6fbiKF8vfyMs79O7miOn4dVwhtSBIHggC8w5RUpL7aN7At9938srxdXsSCwlXX
8wS21EGXl0IQsCQsg7rn3TbYCddLXfazVisDA+J5LeS1D3RhS6YeTWdDoeI5V4bHfw9pmOc/xy0T
vrxd5lsWi+G2xxSQxjeAGBS6649YrD/EwXTorXICiOlsCyLXGYyUB6mR5T1OC7IY+V4DRcr9OLOS
SkkZNlE+nVNv17foRORW4UykUhUv5q7NUNPZW4Zi0zrgII3daBouuahn0sorqTKmZWt0KCvbm7as
pHWHpWo/kXG5L6mqUyPVn6CJtrvPd8sEC++2G/rU7H8buSz3+X4Z7IaVlUFLUyZqrBonfHnGTQGm
pX5cazNQ6HN4Gb28ZPQq9yRG5/xRmXV5e51a1h4VV9xBX8Z/rkVpq2pyrpP0PruF4tSs89JQnE4M
JTTMonYKLbqgAMTBcIlUNr0BsUMj8RuEV09ss9rJK0saXvNEg3NhqbvrtGXIn8OdzQlZvb0soOhl
La6WScsLYnj+aKSi56DyUBEuMy0LUb1uptl/y6E/fx5IQ+b8XNV17Of7ZYFl0WVW8kC5DC+D1/V9
zrmMvC5+XeZz9V9nHzTEOVXV3X9ZZPnAHu2Q01fUtK+ruc73dct+e/+3W3b96FLDSipbEZ3neb8t
q/xt63/7dp+Dy5LedR//9kmfg8sMn1/QannO1BOqttdt/q/7ZPlkow7//OP99snX7/nlyyyr/Y8t
uH7E9DY16iNtutd6vpJk88l/0oD4LS9fxn15+3ez0AOgrvVlNdLStLrOvgxd51lWm5c6T2DXea6T
/27c149ZVvFltZ/zGMp019BvW7fz9zOXBqwfjfmmrKN9M1/IYWLyMk/98hZnEM1Fzs+/pphLV3WZ
/XNwmT+n1gQ0s9383SqWOZaX62o+P+W6Nf91uS8b9l9Xs8x3/aRlfddxw9wF+38tNbckBfH1P0jN
8RpW4ffmX/nPfzl50qbvf03n+1z+T9m5/oeFCMgySYpSiMecxeW/BESG8YckEa+Hrlz5VJ7/W0Ck
mH9Ylkr4mKVIQHDAcVwFROYfJumUJPeZtIJlVEb/NwHRX+VDyM6RN6kK2iZVU3SURH+VD41SBqRt
pGMiWLJN7Efq/9QmHmf8tYg6T0pRdvJEHJlos6UP+JTwMe5bMbDF6YcMgoIsqlXInbKfRtu+v/QF
brKbpnyReEJrwstvu/mXaP53kTw/g7/ZWvz1kqKwe8hRm+OUfsvyyTXUxKbps7WDuJcCs8bMXFxE
Q4aGpr4ABzmSJLLCSUclbiukxGzR2C+m82h221Jo3uWU+qoqY2/FF0kxWE28U5ib617Rd6MKbZze
9WyzbnnQsm4M5aMuRjumfRB4N6ymRPwIYcXxs+Iyr27UaVvN45gjrvq1Wubf53k6+ndNwb0JH5dr
eJ4sj+4o5Q0+qvFRCytHczb4MGqeZV5lWUibeQvMol/Pq+o1borNdiUW31XW/udGlUDM522aN3DZ
4LJf5yKtLaAO8zwhq/PLEVaA7noF8+aC7VkVt83olBkuGa57j0QSlY/mIR9mV2iKN/M8QapjvcMj
w6JMVok59QsWmWfFeuZFZE7DezCbGzUedjKd0xJWeFnRKWBpFRa+mHpvel0mq3kdYZ6R0QjKhPJX
ybIlbgR/3JRsVZ9a4JBwvkeHtqu3Knfx8xxx2N+WzJ1zh+7MH9s34k8ZC5Uf06JXsTsd1LkKW2/J
Rzl5fMayXXw4tLH1n191/rya9ophoc4V7TLrtvMkVQmWf4kTEN9BrzgyyKvlC7AeFcSxR5zgvHvm
7z5/+PwdVCFalVm8nofnXQhNYj1Pq3Eewi+P4geQBzOs+0kVB+74gtrG00Sbwxc38NlocfLTAEKl
M9zll0h+8KCXiyGHQ7MPefZEQE5uAkVIZqilAX2MyZMVdR38W0gt8Bnw+BildKIoqDPeg9PXdUTF
T2+4vDfzeuu4W4cAwGJWN69CZthqDBugvDNvlY7H4M9FTblxykhFWEdnn8KVx/A8rZxXSx9jfnDH
OaiGDQFizT3o4nXK4vMWzIuhctOtVwm8Y6x7264c152FyDnq8m9pJEGbVhxVp2Jd8pgEDoqasUiy
3Tec/gjg47tBQBDiC42Nj+8trtNVIpHDPCoXeBNPfaFTW54hiyYy4NpAbmucuEF3JqT0DcU0I5AX
+p2bIfqwsUn2TcMDimnC0HuRa3qrPE5T3iXlmu/Uf89U300DGho4L4nmk4JLIpFN3FHIpsWp9M0t
T5vOnPvR5hN7ULnhJOY7/68vfTL2qH+0WZ0/+n+95lX8u2L210J/XvCkP0xNkk3M/xKxs6bx2wXP
+sPQRZSquDi/GK1U3FkI0DVR1A1JMXVD/vcFTxX/4EpIIDqXZVOzFFb4f1DMSl/i4FRTQyhraIqi
EW5p6vqXC57U6WVHlSLf4SUkolNMmjsP20bUUhJs08mdSEZAra46re/91PTY304JAdD/fCWTvmTH
Llthkr3LbmJfcI3/64Wsq0VhKk0p22UYd9eF5t13VnrC4CydtUlJ12NanSp+Sh1tC9CMwgoa308w
B8Hs4YxIt4Hr/s+bJH81oLFjVFGVZYNUS9mCgP7XTapAHRmFKWY7UulpDiZ0HkSC1J0kMX6kTSRe
EoyRZV43G0Xx37HLkbbD9dgFrIMHixCFzKDCmPXtBj8+oLEE4YRhTbGTYVcGdou7u1Cgjhg5ce9m
4WluDkAY28a2l3GOCv7w+M/fSJqlz7+lgs47WRMNjjaTA8okmfyv36gU8LfmdZXtRGsSD4oBSdcM
CDgqOOHCYVS3pK6hTo4HeSvhDYlTRByKo+ecu8whewCFJd9ksvmMd9pa/S/b9vVOZt42DnRF1fEc
mMZ8vP9+J9PUTVT1pkFek9/fzVfrXhEx0opUFX3uJ1G1BOQnKeUrqWkNUenU7OW+3CU6TWLFi6eb
VLjxxfF/3a7/ODCRuYsiW6Xqlsgf6oucPBIFrPl1ZW3VeFc2pM0pYhsAVB3hw0rZETOgPQaNtZqI
oN/Ifv9UEDzj5hmt4kmbENtQQ/3nXfU1I1PlFCIqpBQTlc3fUjbnTf7tpm+sJfJCvaHbKpGERork
xAOmppUom8LJSkKIad4plhX/tuyT6CGToFGBXnAmVQ/XKWxtGyIo6dOA+u28E8DMgFqkQkiecT6J
zxX8agNe6gnULN12ADPU+dQHfRyko96Je7VV15kUVcgTbiITfekg5JqN22Nyw0HAUEgiYeeN73mb
QVgTrIEbkfyo1gZNy6LeaUr+CgaEDHXCSEBSSltFqM8KFI81As4Rj71rjuPPMKIUJwaEAw4QSF1D
zWhXtQMFRmAPIG8nGtBZDx1QNh/+effK6n/+TgxNItlU4ncvWqI8exx+38FZapnwBpt2K1PvBfma
nxXfO5SZZR3kSKl2UenTLy/N7jJ4wxmE6oQROssuxA1dhJYmr94gzMvwUx+srvqoUmNcjyU7aGx/
9EHOdx9L7xB7k3cIPON7UUbhhvx3i/0ru5yVerqmQvHqNTFhrqblJINcA2qTjX0vq5fYlB+sEXN/
UBsi+GFelqHY8n04zO2ls6inKsGor5Yw3uUlCayz5JnwoHPJW7U6jPw6u+PP2FJRHIbtgtPriPC+
5c6ee8X2koHV24gxEtaJYOy4roIbKypKu4ddvOLgmdzad3U5T/A6pdGmgOrqSBLiLC2vy3Xg59mu
yKKdqk7xqbGK+CRr72Mr0+MaJP8kJwAJpwkYMRc4V0TpuObHjf4BOs02GGsVOp3vRkcyoBt47Gx9
U86qvLB2cHH6t2n0PJJVC8jAwMggTSOMERCCdIxkYRzPuiFeTI14tq7ARSvJmXXsgxI5xowrTMTB
wLRZSDsu7HQ3xbSze3Wkxmq2o61j40ejCA+fvMG9EKjDsU6I0E5Jz45r71vWdY8miSrI3Pgb6bCN
nTJQJNfo64aoDfFVw81OSZ/q9tADYomafEfw0NkvSHw2hMQ4clXdWaWB16wxD8RPKsdAisNbT+jC
WxEMMQxpuv9VXm4oSEv3bWZ4nJnNzNEHSDKy7h815PFnUEDjuRc4WmR1HOw2gYmKSYsATbW8tfQw
2uVKBU+uaN7COX69HiSCz5ChOkjEgUloAzVrYufIcZncSPBT4hlUmQ9JoqM6v9SjqGy9PjjHk0Go
qgQ3JcglTrPmcBfRZdgTlxPeDGDV1lFH9X4ClGJnepWAVFWmSw4L6OLRXwvDKNyVY/ttqErQu6kw
XLomfbLiGJl3oxAzMCh3qkjnICTZY3mHvechA7my16UcpuCY2TivYYwm044cT2MO8zRuNGrJO2De
PJ7ObycAKZ8TYo3v0XR0ZZdxYLTnILli2KRyTld3nhlDfOhqZqaurDQ08dOInVP4tX9bzS9JOkH8
13l+XN6OJSfTSgmGk1rpm2WUKmaEhfQSytwUBY+FyFaWY+hhWTAnnamiwwlGuFtexEjbB8k4EVfJ
HIEptlvim+hqFSf8bvpleWlkduiojt+Xd2llIqrlTDdw4wh6uytQsgQJTmBeBtKRzMlApchJ2wYr
Ong2iccEryNCrpKU4uNQFhcr6VGkDFZz72fGigvsdBQKzAatYj3Bn0eX0df9vYLTUUKBWWSpsQ00
Y9xCI0cRoxOf2bQ4jUWrFghijFu7nQgdWGCHZokPGHJFCNC/gUGTiiQrq2RdSlpNOFee0ipTg5A+
t2ogyRy+J3lrXVBlJYZMpKrSXRAVe+34BJvvoOpA0YKAHixV7izzu+3YSDzZWXMkrZUcEi/aDfwu
VgKuWQ1n0Y5wZgjcfaOtgAAc2wpbKiApFFlqIq18Y+qd0YR/b4G82pDmPKE64rmvA7m3E4vwp8yp
bW3Bd+TM1ZpuAkvcrWSautJmyolfwB3rptXgQTtK3xqlJZ6Ok+8WYo+N9Nw850ITuAJahlrsIFQU
EXK3UX6MGn20OXWVFz3IbkOxf/CIVF31vmU6C3EfV2nmJglSHZylsPTC9nNvJvCfd9MsKMRwtyti
FDJh9Ky1bXMRSeuNypmUOp+fpsRUHkaO5ap+MUWhuOVKdU4h5x4ItMloLgz3ht6Hm1YjjtjQNlCU
oIlbKmUMZSj2fT+8qWBL1iqMmFbu8UX2nCR0alnqZKEnBh7FA/a0DUyzBO8SOB0rePWT6V73ffUY
+qRfZ5kC8oyajjj0EOGsUNiX6AIkAmStQEoP/P0u5MiR5OUbF6OYABqKSMNmFAhQZGOrJUQgCpKJ
unqKNxl5BAiuPXrApjKup9Qs3SHEFS4EGaGtgvQuChn4bKtdFdDtnT4jMz7qQCkNAKWPg0LEamD2
RxAjipRNZ6ntDlkeCc8TrFEL2VpPTvgWy0JM87s4T62ZrXkgSzZGmYVrVQj2Uz+ug7h7DvMZCDt4
D6JCSFAsavexP7pqi06Ow1F48gnQQ2ufb6y2M9xR86eLWd5WWiTtvTokNrAY4Be0FN7ExuTC2k0H
YIukBhLoyYVASm7E1NT3VjKBiowc3wv6HVAxbV+At18BKkDjUuTWMZjvA1JhPTT0K3Vf1fagbAxH
9LMo/w6egr4V/v+t0hanEursWbQ+gl7p9p6nvHBTo+1ixNmAbsiXxiG5ExrrRmoVY6/hPlxleqqt
fPBA29ZQhjtdnaQDUUBcjk089BNJuhuxGaoLAXKpvcSfU38pXkMjeOqwL++VujJRQsPobJMUOTJ1
SbR3Po1Vb18RMbkx64QsoLCLd2KpYx1YgaRBUlgD7xQgS2WxfpEi4JSC5RZFke+IHhjtBlSra0Dl
tU3DqzD2s/FCA5uuaK1TTsltL5ZhaGsjIZRNG4onK403kw9zLbAeuq4kBTLFRq80s8fdVIMtiaqv
ZTACbUUup/LNRqGiSBdRjarVMD0M0H1cK2qRtnOPWradsrWU8iapumqLgLuuhWIHYK3bdsNHpWX5
qc9JnMeW9LOYkK33PhdwkpmddCp3UlQKaxIkqm2SK8qei1q2UvnjOZaEcUb3MZcFsWG4dc2psPWG
Z7mbEwFHvkIcpkRFCLmwkyOOpnkdDfwIJ8ukcsMRBNpPIfNgigCcyH4DpQ+kQw+hefAbrj1k56z7
RD+mwO88sIjHpEP/PFVaDGvaANZYyCi3ENvqH4kaThc4J3JoGDswAOamonqVqKO5b4tWJlkJ0WZI
rcLu4M7WVpc8tL2LLAJdU1GVB6gXBojqh4pCk+lXdjq0+TO87ALzkfUgtyDRwwkNc49gks1RbM4b
kJF1M3psR/FnBRTT9kYjuqvaGYQ9Kt+6TpgckEHFWhKa3CE0Eypn0xWHJORzEsi5btPGXJqaCLig
IT10ENO2QjAAQZ3ftm03HLmysIs78xA0XKM6LR7u2zTdxQIirbLXT2YW9IdC1zo7GXWPvPtIxuUR
py9S4F2EPuo+FAM/RS2ezKoYHFlFaVWlGYZ/09IwT7WUmzt5P/AYt4wJ+14/mDKpt+WkQNZIQoS7
y5RiWQrHVdVZVIpTI3CS7H+4O5MtSZE0S79Kn95TjTAIcE51L3QebHAb3c03HPMhQJhnEJ6+P/DI
sIyoyKruXvYiSUAxDXVVBpH/v/e7arxpejJeehNNVoFt/io9TVQrIYJ7p7HYNMIfAQjrwzhW5kG5
+deGCRm2FhXdrGvrwouJphlNTMduVBrUJk0HDXgCfc4anMt6SKsgftR4pqY5+M3rLNiRpiZLOkHQ
bUikPcsC7j7phkMd7tSA9N1j+qXbAgGra8L6JyjvzSRG8mCYd4Ip3YNTf5oyKRES8fQpw+rRzCz3
VFPBQQuuq8d1X+9ODWLdAfBNZRsMpWGmzzpuHkuSCvyuqz+tW6GwBK4WQCPrZnRyi6hDUNRREZe5
AjvnVqgFGogkC2VQpwgN06xR23jW/aah2nKubY2YTIrpzhy7G3gi9VPEf4PHxqMniKsGDJCfHIeP
AzS8vgG+/SLID74RnX/2ndHbOSbQQ7JXxWMHtOoxloI+PR+QvGQH4ZDJDMyCwyXQjwL/5fIhwdeq
vBPTjfLG5/6LbgUBrWsY96IlbEXPeNXGuaS3sm57lWNuPKcCO1fKTcIE6QoG3t9aeaa3LUU0cAbR
o91jhZntyb9WMU7FgYFdP07YYZZFmfk9Ktw/tmMNVduPpnlv8T3zyNTypxKt3ktB0gm9hE3tPmRV
P1w8LqIr43LijoDZ5HlFuuTUJFePiL/j1NZ3FnTEg6XcL4aJlRFDXLFj3HCeCpkAAvGzfR9hfeiz
L6RnfQsbM7oaWXMiD1TybupmINaGHzZ6MMfkLpjVXUNOCSF5z4zwTgnxVpPio2rh8N4LwGgkaLTj
KeC7I8p4PX2ts5gWhpV8NlBICxDo2yRRz7Jg6tXYZ5sxGqmXzpaMGcUlGHwnt/bdm73T6A8vRhH3
W5CBUFvmnSwUeaHPcQXOfyDh+lhMxhIEFHGWtnor2vGUON0Dg5PP8fKEyZzxiHOiNS1MJfXJEnDe
ScBp4k9pIcNjhwrStFrUikVEdvMIMS3TEb4LfR69dtfWRCm15nvZPzLOh3ZTI0SdJ0Y1ovHEObFD
1NuwawbHSWGQGyQJSq6pWiiIvyWpV37/0zHgCEg3fcfPuQiG/M8WSLpzgZY+ZITuA5o8U2rbolfa
AYklS3C5Xa4LEB6yieVJJMHPdubfCRT/SPjVWfidCRfTfZBqoreAy9OCQo2es/JhBpqHESjKJgXT
tqsSC3Sn8WjYJIKW9eDt8c5+m4L+zV8Sv/zc39ap/wrWwYDt5isyDLEcwK0McHkRiVSqlF4WRhwo
SMxMc/FbyFddjSFyZIPntiEYCBCN+J6+2ckCHzJzVOv1lB+WCnJByPkPbhz33IFwodDFvfeNyEXg
4NUnOy9/G90J11viIuOfAvcVRshdULvnUnWg0iMQkkUWO8yvYvtFBtWXplcZUdVMgZ0gzLdxMCY3
Vt1e27ryHtKl7WkWzVdVlNVnfpJbIwtfmxoPgGrqd9l3iM7hMh7b0VVbORABoWLACTAmHpm0p1fH
o13kZzYFM8+O74ws2HXKAnGbZrTTOuN14PZTKGbtiQaFV1U8vvywanbASpotMZzxqcuM4Dibj8F8
11eqPLZeVT0oRcUQeyaYBrmhIeQxKZdgq+HuVGWY3wxZZTFZejFFZ96YgCx3nMItc6GaL9Fqrs5K
9yZ6eudmDSJTTLDnwO2+FhSONqPfXkoLTiL3Pe5fLlbcTHifYgrUhSE/+cl5cLT5XiEko3XkOdck
C/QpMYuvNWOpYzqgKJ3lLfkICki4cI++iJF7DoELMXPo9tnzSFH5hPluIIwkrO/LWj15Dna8mSA6
frUBeCz1pNAMvD2hbXs/KXMQh7PEdsnVf/YmEp3E4HW79bkByOsl0K59ZqBAGGk07tKWTw/0/cGX
Y/iCI/xQVvoVBN24KyKLhrvuawrVDWYMRXCVGNMHYRBrV0zo7ARqfYHPT1lQENuWznHPOY2Rpb4f
yvYuNYgXjBNeTzVjWkC5IdOi+jS29dK9DFE/K0BkeIaMch53UTXZF7F4z2XulUS6zS+rBnEpXaPW
clHVtQLh36YNEQx31Ve/x0swmc9lEWDGHZ2cuxC0118hehVzygo7flZ/8+fsW7IQXGfGgIjSAZuQ
OLUQXa0BW5WKzx/O7lUTum6uC0cssql/+XK4SNI+jh69oD3oMX7yreIoEK7Wg3zzUoJoWiez5B50
9iHXRUq3Mg9OzXIAlanLTFQvTxO9aYIGx13sQR9YFgQ5EMP3I2YObiOxZrB2E2a9OmdGztDrvq/o
1vRqeCjC6iYFKHopciC2RDm/6xwZhGG3Pqd9b6AovG/zoGemaWBiSxtjI2Q8HqIomR/DOi8AmsJt
EmP04B0bqLNPyhteGojLx1Wiay6aqom8gKlprKtGc48XNRi9p76hrUJ+7GdzysvnINTl8+xVmyKa
NmoYz0Yp08to+/ou1qreuZ7R7lIwr1EAOgk14SU0Y/MUdQZa6bankqGL8+yEBhXtLrc2xmTkF2CH
BGpEztPEjauq0gs0ox/82KShDoaLVRuXmW8l3U5V+gt+/eAOL7x9zAL869rdJgproNu0JTNAjaOp
xDEbZ1RW+iwq713SPfyyLK51j8+FM3lnmEXAUThz7SnGRU5UqT+nX2SeN9ewoNgQqhYhA/0ysPvF
nS1K47UK/PHgMUY4Z100PAQGXkraD913EqMgnXXHAZnak+fFIDnMsDiFcVy8lkV4LYrEeCdXngxO
Xwx3Ux6D5TcdJkoB/W8G4+9RRY2H1nlJdvzbEMUPMlTezzwGItM1xMsZ8j4jke+miJKaaHh9qp1W
fsshfDL1cvldTQrp5DQ/BhMNHSBxhHl3wtuVUYuj2RhtqFokg/RhMB/ngluHtjObZ0vXUpqbSUMd
iSSuYXKpoIVxhtezi3t5F9VRRj2wJONF9saN1xjRTpPMuWOy/5tdtycmlPIsoS4TBVLcp2IQzxTb
lrwRHvHEfFxdZnAEp8VPTUcuzrIFm43eft55dx09XiICZ/IdnB7Mmy6eY+YI26RnFhw1udrCzi2P
jtltZagTIs5K42GKbjVQ19ukKXkOGfJ747f67H4tpq67w/UupgnJi2ta18qu+GLgJJ3HZDIOTTV4
t2OT3/pJoW6IDMTsak5XupPlmXvm7SCS/sHK5TtChG3sYNAtqfh+SsyWGLKYh5Qg+qeW/WPf8jBu
I9PfTf78o61zLBwhVitIqzgk+rhAeU4Dt2niQ9KQ2OxNqr21/XTcLYpwaeAKGVPdnPpev8VxxxB9
bMTdWpYKXPtI20g+CvO9tp3qUJQlj7DO/yKrlGDbKrYvmZpdqhjVAZIh59hEtm4aza8KlczJ0uMT
v5Y+g3VnDpQO86Gwemfj+RoGi9dbGIpN3DycYNwisq0EojanVIfbkuNju/mMhgNMPG2kWps9ARXd
DWVOPHXizevz+8Jtm4d4LhDoy6i7NdD95A6PtGaE5+bqNx2Md0GBUTVKu73L13vRqviSzf54HaS8
JlYi7wo9fo4glH/q6/DGi6EmEDid4u2iZZNqeR9UGSgCC97hHLX35HhzatGxccYeL+8SF9up/nGW
cBR990eNGr5wrQQAG9GBduLofWsXy0wdx1Rt+IyP830/2t5RShcv2Nh9N0dN5CyZ9LuWSIvTcIJo
okD0Tf1tjMdgm0VU0qCYjTWSEFs39s6syCJaKwctIRbIlGp0WlFxaryxOA8pmirl1+KkU74Ox3Hu
VO57b82L5qbshh0RXgMy8iF9iiZL3SW6sq5pJ3aydogp1IFLQGxV3obGVgRMIAPEdyeDCL1YM/GM
KeiNfW8e53ZJROur6jN3e0bhgN9nOym+djP8JHXpbUfdSYNeM4OkVm7IYjfvVcRIyKPz9AmafQr8
arWVG7ypFX0aXYoBUzPf+k4oTuRmpQfBJGSJouO8mPn+GNjKa1z6/bUvg5dxCupjbWGDFQ3ZT56j
d9x4+KOqc8H9kS5ORyWxrlOY/CQ1jTS2LDEuRY+Zx++/IAv/Ar4O8FQxF8dY8BM7GfHkVTPH56iP
9RZC9l4j038QibSPpTdUW1Diw52c6AFXDPySDmt/VHnnYCpfHZHEJOFYNaZcC4d/Fdpb+CURJ6GR
Pvi8xU75Exp0OwkJTD72My7RyTsp5v/XlaXoBlpeoZghSqNwBIy2OzLDrW8BJmPbiKmaLjEIKpav
Zu70J+5Vr7QqEEgVJaGX0zK0EA0NXwuY+y5FlQgqskIDpUdnM3Wj2vN0QHTURymFE5CNA4/ei6Os
+UKGynB0lL4RDChu7GWhLO7ITdRfw5ERYWWCLelpS12UpNlMvOPzmGfdMUwMtTPqK5XU/Ap2T2zb
0fgtC3Fht31YPdsO0d9Gmh5d/810tfvcGo18nin6dyOMaxPDt5eJ5ga848kbscmJOQHx6/IACJgn
droiQbPGpD74gCBCCmfXPCOzCjC3T3hY5GxrURdX0sOYIObTrZEw5IvRee4ycl4mdHHqp4TVcyBZ
2blIM/PPATzYCC6BEgkScg/5FeY/MIVza7G6OnVUWuF6pmSBN4MbBh9wuhTElKB1a8VhGiKKfl6i
na1lRMM5oS7UjHXYnKq+rXfhAIqhREuxceH97GcrjCyeiNV4F5O1cIAITkui6F4sW43wG0NwCGNB
iykr7PGWYBRiXftL2nr3Td20SEhZrLedjCsYHUp68ibo/SVj9brziztvaVM7k2hv3eneitz45MNq
wtuHqIcogvQ+XtY8ZSz8YXyU3ShPYybojQbDbmgy9oXFrSyH9sZJIOUwjL02csLMP6fQShKAD0MM
hZzsJFSB9iJ55zHpmOaewLSEJ3ckb8duQvWam7cpEclBSxxVMKaQxJHNnbjvYcMMELhp7s3HrJzf
Y48AORNW3VMv1G3RNeZbaM/FLh5lsTdn8alvmfjneV+hQUkJWgfufHSa0sD0n30l+w0wwRhcq8Il
zUY6pDUD9WO8f0FgHD03nbiqcdLXyO2tXZx45ETY/ncdO81Rh+W4N2LrGtM3epvMaAesS24ahqR3
oorCW2dKEGm6w96hgAK/zYOsWopv6YiZVOV0DxiEFgTMMLY1GnqbFpWd42BbLtbXNnhOiuAYYHAf
GbveTBn1hCG3QGY1NWij8p4SPYZyq3on3uOnG/Xf3bIoT2HQ6ueK8jSlhWdV2eo0dhSX1vNhPTNC
szo6DDn2VZeRopHj+CGOg+s8UpzxLQb+pja3PuWMY1s4AFCYmeqYPD3ThmdSUyqjD/V1iDuxJQeZ
rqlVNJhIxTMNcHOXFfRzBuZuBypbTPtod257hcE0zZ1zXVKpSCbSY4amnF6LwP1ptERZJVlmHhln
Wi9zz6i1mK35uN6E7ZKukvIZ07lT931ElnKbN6151EMNfrugs9kklnHsDc+9nVvvNS7L7rkwA+c2
tq3XtH4gVCx6kqQrPQeNoEJdKHGMkwCZQIDryRmrCkztsrpu28iafq3NizNq3Yy1g8xKYVHL3Y5H
gkqCs+0EkOVJk6sv66Ioxs+iSbPdhARjpYj3qy/NXIx3v1ZT2trnURPEg2tnXbgLg4uAjPKyrpn9
4igpOwrgXPKL5xdLmO9STKZc4uHw+rVeKKk2UWMnLhKF7BwuVsfVpLEuAl/h+5A1Pq/aPLd2/4Ng
1nqfzAtpb1wcFqtBYV0TANG5h8vPibfYqIYlmPnX6rSsqsUdWcPT2sStC+1m8UkKHlqXeVmsmx8L
14vVvk7p1aqV2LW8wfqGv97qj32NExAgEJWnnAnYDBQ9C/fuNL6uh6XrvvUNUrPkI60f4S9vmFaI
sxAzvtbUSDEQj/wQRhJjM1u3l0UE8pJaM1lhxYCJzc8K0hoHJvn07srLuvaxGcYGA9WoY6zEER/7
16//L/s+Nj+Os2nzEEr5xztnkZtROyh6hvb8gPHHr7huG6tZT7XRhZPfpHGpnEvoNA7s2hiZb+fm
CDKC9DiOfkDpEEwMBxjOt8Bqq/PkAZC6Bgs3b31fb16we+tquHgH11fWtUXDDwGm+/6xa93vL4et
a23gE0ztleePt1v3/3pPQkBz3NXo5/IlnZ4KXndJWvn72rq5vtArZuBZCnJKVU9wEPW5q7D9k/SS
7QODywrIcHthXIR0287O688cr6fbx8+apYdhuajWK2lazJjrYgWGOlKndElUvDcWHB4i9+liUZ6n
qMfmx2Ldl8czM0ODqnmKm3TTZXm5X/8hUcJFsi6010T7KG2I+Zv94iVIBqRO6AUylwYyOhfAaOia
YuBHaXPwJMYNEPEUBkwQGLkHwsdFseU/G37fEKEpjyQRTzyi5SGv6x+5il+wEz/aKSXYcdprWvkb
SuegNyKB7ECTMEcIm+8yxRcp6nFmeBtah9BOrHuIjf7B0ukPP2C+QyP8RRIZaueYrjFWptRky8++
ts8w/gmxCePo2Nr2rcPphmYboV6EDZEq6KtVu/edlUQ3kQMUbV6KzSq8CQkVv3h8wA0sbt1+oxZH
r5zGKM74c1qF/DK8IQGUm7bt9L4Lqf7r2qG6SXZphmCeNDh5JrTjNnScZmP3t9PSXu2BCrYyuTcB
QTu6DbdU6wYA507S653b9p+drPlExQxy3IswI7GLtf+9cj93EmZK2QXnNkq/c7fe0QTk3xOpY2L4
6LVq/Z3M643h5PzcNGZ9HYBKqdwXa/TeDSz+ENEBNXXf/Y4+iw48DB+CfkEIZnebEyDtxBaTBR7j
ysk2sdvD/eihFhmhue+pAd1Gofpakw3M1ANohLCmc4nYIqFzM+TMLUMivghk3UaaoTwA2I1XQZ8K
dnZGIhPdHAoyvm8dRgqoTocnAj3KzNRNkI+Q+U8ZvDFh8821zMQuoTWcjahPlr4CNHZCv+GAiTdo
ZlbANMvOGeJXTYj/InxQ3V1Rantf5unWCQD3+Ixrdt3iPJ0PWesnO4ZfNAIlzUFbHEPENoALoFI5
DlVJy1K3QWM/6c4KtqHs+i3aiEdKVIR3UoqptEJRrJhXEbi4JRhHbBJ3xp0ki1euzt9Et+tm6qRJ
S4ObAf6ZlCEX2Jt1CmeHHoYN6G5QNcGe5jcmEC2XrCWaHec2RqYiKuHfIUk8hF31WXc2dP1SfVPV
qLHdmzsUkuF+dj1yHsip1J77I5Thzh3xFBvFtun4jvvGtPahlZMgU+ThsZng8yHy2poodw6mUaeH
Lu6mFysD1jMZht4zSraORUzqcFOXwymJJvgXcec8TxrD1WgW1zmA0eTnBLfPhWgf6Kof5mXasO6K
0mDT9KN4NEEu8xSC/dfW85sVkgKVz5139hIsH4lDuWCOLO8cuZP3DHS8poMOw4u+IoJON3yeUBef
AyaJYEoKLlAbfm6BShm5j4N1l38BiUzFgyMJ04pjKKBNAnVCh4x4TE6bAI0fuhb0SjZtNCoT7fA8
TRqgUEUqbhsNz+uiAxQ5teZTQixXyDsltf2j9u2AOVY4PntOQ7XfjHgUzj8zpfqLpUb1SS3RdGN+
sKvQ4l6VBSfPm5fLxFCPUexdYse+IWoSqKA7XOvZpUfQQYTKvUe7s73HSaiDzubhk9lbT3XRfCce
IeAlTa0ac849+YakPJpiPPsitblrkC7VlJDtBJZvQjXwPjutTRwHhcOy6K4Iv98Z76SHhDIidb+J
PLaCWCMvec2rxGf0Pzb7sJ04C8ZnhB7dxhpGWC/kupzHimEh6VG19J1b19IOLB3kihO6hgP5C5Ir
OXG3VLEzyv7eVkWxuHGE81APA90lGU17ylXYxozPhHHLW7vzbyZ0V6d5Bpua5zD/cErA6VXdolbP
4z368J86s55QVsRPHeV5uMb5ixyveiYs2IWZABLicy70eBMGurpNDAGMDdVN3VCVVKV5iebmNEj+
8/+5slgsjoE/6e99VFee7eLmEIDS/2q1mAcrCRQo0VMq/PQ0DjS9uzw0oK94Lz6ixacphyDWzBrw
JeKOSXbqv/gI1n9we/i+zw3VFEDaaQT+lY4ehHHXJwj6T7mB3CnsrXsv4g5gjORN8iB7yyzG5wgC
qkNQDvEdcXrbwMpJGaggZrYkJ6KMi+LrIjY1B5HfE6Dy3NFcPjNdNe8WFehajfrPvzhrEVz/5Yvz
PYyZUqLDd1C9/1mQjZshs5Ny4osLOgk0UfjnaAjvhD0jey8z5+gOPrgiAiEGqWMyKPL0bbZPwkm/
qVHfhK0TvE/7SvjxN2mZryXFHIo/7k8EKq7D/YshMNWYT23pqk2u1Hz5Lz7/fzA38K0HFi4CP4Bg
666C8z8p9hM8M0KW3OoKhu4OIYiKVEDuTA1NNr0gKtH9IHlaeCLel0Eqbg/ObUJgx760SmePtp+Q
5G9umsAIkf6XYKmA1En1xpX3KZmq6jhV5UjeSOweu8S5c7qs///buYVvazn5/7Vr+fpeEL/+z76t
3//kd99W4PybixfZczFZcc5ZIvjDqCxMixAEx4JyT1eENjsZBP9IOjDXOANcNliGAl7hM/wj6QDn
M2QMwQQc94aQhCD83/i2MKH8+arA9BzYyAWwqBFRj+/5LwalOuz8jGenvIowPNtJZt6MTm/eeB0j
7Jl2ZWQqEIu6OgoaqMN1pfc7KzrbWxqZvefHqHUUeDSpsvO6bx3Kr2vrKP5js7Ry4noa97S+WIRf
iUQkwWmZmIoFtbOu2cta0/c8S9GP/rH747V1X7bOaT9e7kq4jZWdXhvPAkQb+1h4iSnduzxec0O9
wQUXhyzYDGGNTHbpA6Zm2m1tPC/bXzyC1bFPI1WBji3j/SxJNmkC5vDbHBl5hL1BOMZujI34mlkK
D4mUv5F8Wh89McTOQgE/MS9Aep675mVdtKFXbLSffRY5ehVtT7AVTL7vcxXtfqUghMXB6HzjKCZo
PdZSLlhrBn/ZnCr7KzmV5r6dp3svwzbixh1Qpbm/zZZZmQBqUskliG+ZIK2LzHXQGS89bMfpbrLQ
Izs3gERLh6IBB87CmAVGz3XVNfsK4SHwvzxqmc+oYfPxMdbPMi+fb11bF3yODjHM+LDWLz5qGuva
uo8oKpoRWXcqiDk81R399WWOnNAblmVWn8GHu1m8dwzbYYBIX5s0Zvjh68KkZS/KZDgRoklPIK+i
/Ywi4jAP8dO0QNnLCQbyjNZtKaVKRYPZZdK5kIjCUKGlqyux6zEe7acZxafjDunRD9obc2lPqdw+
jB6JvtN9ZAzBJagx/tnoJPcFAleor2G5M1uCnFJzvqga6GW+DOhmtFpOBVa/rINiv07LR0E4e1WL
b0Hp36yz+3UGvS6wcZsn0x+AoDDjViUOdZ+EpwRtVrr5mI+u5Zt1s9TuQMjMI2Ptz57Wxk5yVak5
9jEsC+mfUetkUNr9OFSnwuPMRHi6D0IIo4kESK8N8DhjFRCzVlKuNky7pUaQNHvmAr8FpA7TP44y
pKZEKTF7WY6u8kgzQ1qOdNqfU/sW0utu8WoMiRPy7fYPDh3dg/A8cy8G67vR2ppTtJlIqqcKmiTd
eKmlGC8YUfSuqhBzM4qrdnnYjL+KElL7XEv1UlhZvwY3FdWBXtPj+i/++LevpSuaUjxywwac2Cjw
+S+8jw9ax3ptuisJZF0N3aUTWbgokDF5D8HZUcaPZqjjg5HfyHYON1aH5WlscZ7XMRyxtkZAHYJV
38+hGLcZBsltPNTdRlLLJ8G1epYTssV58CRMfObkBIcf0j6IIYvXhHOrExVLuiIhhLZuRLK3dDtk
dmzNWp7XQthaF5NrzAhaPws0bkufyc2s7Tg53dYv6pIPEDLC7ekKqyRudvXgjsTl5btmAUw5jmWg
9+RO0S2bVU6zS+fR+0cJxmqC7GBM0beIAugG5AnRWZ1Up0H5p3RQcte6qkBXSeJTl02UUOmwkO9H
m8Vewh6WtXWfPxIqnMrk+3r1+zVVz7pOuRvMJf6dQYLTjAkL3YVLmUC10OZqWzR7E2He3m8gYP/6
SGk2neqh2633oHUXaptu4xhMC4fsXfRIE+1lkfrZcAHx6yQ5dKWqLU9e7ZKet5Sv1nPh16pTe+RM
y+G01qSoT34NCgVmeeGPpcEnrSPrjDQectYUYPHpXIRwVhpMlyQa7mK6qgfL7PUlpdCgbP8T43kL
qNLyzVJw1o51HdVMLp4bvUjrgSj2vSohaXc5vW9zofyv99/1/kbU4nVyZPLrvuzHRrclDJHmXqOK
kykqgzbz+GDATR5jkuGdqoJ3IdptpSiF5aEiLsGDgY37CqH9rKJdM3nIRpLmxrDkeET70F8oj9Es
X9YwYMJzJxw774MKzjE/h1hq0rHJbXrdDK3+ByV/ck9RI2718p/qFEVPpgk/dWqLfany7DrGZnqt
DuUCDqMfQCEtyWroaMvquvA+1qw2QajHbbOJoAgzR6AUpBdJkgOgM8qQDNiWnV9nM8vRyfT5tR8l
OWUGysa8c0eQmNBWC83NY6r75BzmgLej5YZC7Si50EDAbh1c6G8GBM6YQMTT/LFo+13dwdWuff+B
ud6pmTOLxnTX8RUAovOg12NU5Vmw7tMS6XmQAUcmdXoC2+HpozDds1fQRXPrIRC4s2DihUF1X2Sj
d1Yyux0IWz9hUUELa1AR06hJhtCB7NBCTg1tF480/h3fglUdOtGx5qhrUlnDNYCuUE/7NLB2JLKB
fEWLYSLL4PfJGzqm69q6iBkIHbE9X5xgm3dL5SrqHycUnYl07jo1RCfkrHG+6To7o3+FbotLYF3Q
64GzWBWv/RJDs2bErDEzH1kzdFiT81KM9EKTuvKvFwLJbWHb5dnPZhrvc68ab6zFwkhHGR0BeQJt
Ix6TkizbyRverRhaUk/xq8rwo0Tlu24ZvGGNTbej0ZOfp80jfjCKat4TCl9xFHikd2AhLiqkT0k1
PnNpB4aYKbfp+FmnGSkNfXjTGPjXq5hqXLBc0gb3l9hG2eLWn/NBPqchnL+Yds7Rj/U3N6v2LfT1
kYtxM2t124Uu+K6YfrHvWMesgjDpquA1F+qmG2cNOdM+EKHxW2vJu1LP7rkPrf20zMc6oebXJojI
YXWGg710dL2mfpUDUcUqe/W6Kb+DcZrbmikwFp2NmwDizmfvrk3RQaoSjkcUf8UfjzcF/5fN+Gk/
zFR/VJGfCGYednIiUpER4yljanrIPPCh5ZTtyhbYrSHfq7KlslIhKO1KK912Cyp0SjvrE/ySFyaB
F/7LXpxX96EaWxjOy9Mn4NEyDxIM9UQzjcnogRZMj2RtICJiHAGOOvmzsgKSd9RI5Mk8ideWZ5I/
mL/JBS4XZMb3jpn3YcjqXdOgoA5nnGEzIY6bSf4QA/+vgu5ZiAwmUD9ER1SH8GAHAcWEQUYwzXKf
z2pPS4z8v5aLTkTXqTqHSUM7MIJpq8z8K/7pL1qPAhZ8DjXZ2vSTX+FWzqLrord2y/hquc050Grk
ntaiXPe8ewsJypItwtcbhO9+6V6cLkEHRMWMZhVh8fYnmffJI9YUyC02vtceLx/yuYzWIV3BCXuI
JAetmpLbSaK8Cxk4HAzEU7ikoherhjbKSYASs6gVfF/Ep2l2KMDqbUuSdA7Z5Ozi2cPuHBdvZLcf
8IYuM9Z4X3gNWQOem8EoMbMdqV9oKzvnEMTm6+giZ0vkIwwgKsSl/wZFkqgC17kr4sDetLeSwJyt
Y6fJ3pvK8baXgGV7XOOVFjQ/4ZuKOXjL/PHWCPikw3O/4EoVCbCUirnTuZsmbqwNDgMiw23Ui615
mklVxrlafupskW7LNNCQqzl8mhJn56r2q8f/xqTqtrrZu4j5OUW9FzmH1a6aE7gAGUPStoJbayRb
e7TnU2kNDzqKif/Gzpo09IqpXP5oo4YboTOCgi29lOAGyouGOcldOZ6mUN7TkQ24ivsR0Zrjb400
xC9F2lzVT8SMYFgJkexm6ACYn3h6F0fhp2gE34GLf8yHpzJ3f9C6OlaCf7jZ+gc7S/ZRUH6OpuJb
FPd87NHvt0grAvydJC1ZXvwNqR9WhqF/E6aTLWjQ9wEr18h0+QBl9QsFaOZQHqD7DgisjlxvJ4Is
1lV+FiUD7WBJV6rqhUenl+naMCXJweGxwRTLrUKsxMsBH4v1oI/NYv3LFaO67vzLy/+P+3LVAPSu
1ISNpLMZHRHwRmNxeeIKPK3MlpftdaH+WFs3Rzv9x8uSMePBCjxCGQjiSmdGKOtaJ83qHJmg+FOJ
9Iw5w7p7XZDn98+Hfuxb16RsGb19vNNfXl4310VS4gdc1/RTSuXt1/r65iYWnbPGqPiXA9fNX/+B
dXVdDGm4DBcdmTI7/uMfAHlkOBKydZ4T4qjnqv6cLFN7tfL98Dfu0gZ3S7bS/9ad6+LjmI995a9U
uOUP/+4YyBJ4xI3uLZOg/j/+7C/HpuuE4S/vHy8f6WNf0VeIfH4d+befrA9sJO0+RtJ/ervMNztq
bslD5TT2vC9H7xPiqhGkBQPtYYGlfizkMupaN2sN23oMIZ6rdaw1VEsC2cfrv7b//jXnj3dZj0+b
ON92ABVHlOEhY3I+HcY7MrRKOovLVDgrknS8X1dnBz9/N9XGdu3ArrmG69rHYu21f2xCNaU2D0jm
Y9e6RrB0upXtNG7XjMOPV9e//7t9XDHoGj7e/uMYMwge8NbMNHdscYnzgUVT/DRkrvd9ZfjHtS73
P/4mHP47yv6Gh3r3K/Tzj83/dfxZ3r3nP9t/X/7qY/efN/mj39909969/2ljz+260w/9z0Y//mz7
rPtH6W058v/0xf/2c32XZ139/J///Z22cLH7HX34pzKiMG3oNf+68njA4qx+vP/N3/xeevQpIsI5
lPBmhCstqsm/ExJ979+AJkrALxQ3qf+BfvpH4dEWFB5tH4ITZUmKk5Jy5f+m7Mx620a6LfqLCJCs
Kg6vGijJkmU7npK8EI4dc55n/vq7qL5Ap50gxveilhW3NZHFOufsvfb/Nx5NOpm0HKH+AJMi/dX9
n4BRvzXjoZYpKaShFKQeJgkfSD3M7/UZAEa3h+vabqqsjm60uIiPTVndtPTgNzAxwl2UaQkDLx1B
NSOFdVHBHS5vZTmzLem6s7ZYcxFQDeSP1jnRR/DwUvRqbpc3h9borxtVQZHWKeHd8NNJDJ/Fr/ME
xnPSgT0pTJ2BjGWaH0FIBA6SZz22O52virzyyMMngtrf7xBRmgS6zRX7Kdd+s+EBfDKC+TgF+ufJ
XUfpcKUkX8mHJ0cB1BuEM7e7mqbHoiKvUjGv6incpqYxrDo/uCktOINJla99ASTgl2Pt9p+pya/Q
yD8+P1+bKyCLOZb8OAKCr4EUh97iLnOaWyGHBEcNjZUmx+pnB8QMADqKiLlnC4iOGaLKJ8//oW19
ef/AxrDZCw5L9RH1NdJ5TVJUYTulIIrEdf8lqKE3ikmxWZNEqwjRErXtRK/4Shn0TxOBEnLn6Fu8
JcRAlLX2yUfy51cEKmY5uQz3I+OpHUPc82Xb7rQCHLQRj2xHDVmdPnnjH6ZAvHFlcrrYAExxsTr2
B5RUEziC9qTf7TAUI4Jzinhbs6F+Kn0WZasNrjCZ+ue5IcPE7BE+D9pwa9eMZlO7Mk+lILAuHRet
eiT/f4n9zwr760GxHHO/DNguL81gfcDWYHJIfiQeUZObIjTabtdUb7YfEIGlha9SuCuu5g8RKk/q
6bj85Ej4/WNXpmm6plqGKAarFi/ql6mYHybx4Iii2xFArpDGYHsodbfY/v1j/9OnbsoFD2sjSFFi
+fdfnkV3GjM2YKlT7OP6nx3eBh7XBuYiEX9/f6o/fYq/PtWHL9iSuJJRkXU7Z0J12KX9BvnIWxkn
pJrZCDkm4I9ROF3//VnFB1Dd5cuDm7dMgSyXA/jDgjyFieUMAye0aesdlXyb791Mx4xgZ95cmpI0
r5swnrrrshweWlvG26nq9ywN7qrUCCckS11sh1jbaYNl7vE6+rxu07tMwJ0OLT5JpKdKURP0aOm3
vha91wEhc5pvXvvTSPxlHbw3hgVyI7mtnWKCn4HcypjM6ATyJWjvjE77LisV7T955x+Adss7F7Dw
dSZgjm3+dtg6TQCAquXETc0Wvf8Y3Yk2F6sw4F1pYX/X6jSRh14jmsx9INuRqYmcboccgsc4ou61
8vu0obuga2hqOttYlQ7h2GKKm00QQd7sOVjMvidbu56rdaqKs2PP+xLCV1XpxECa4qRMSSncvEZZ
TgKXM+h7/+tk4VIy446eYfz897dsLGPHj6eqYIoolsUKdOPl8vzL8Ry7qZXMCmUGZHsMJN18HKr4
51hMzPGGxzkukvXcOXgzlBr3+cTHoan3yW3Oeht5lKbaKSje8oT/6vo3M7KKTV0a30KfYLhI4L52
EcBYnSrWorU8tH/2g4so39V/oPAKH7OxpTlnc53Uqg5gLasZPpZpLX1dh3yCLN9taBVp/Bs94zv6
QHduUWIgOxkJmMacbbQj7Guz1Y1DTrreeIzngNDH0DZXBOFeDV1/F5TDo9Mfk9ElGDDrItxO90zV
cWKm93Ws1N61NCThOYCi3vFpLBDtnofrGqM1kXqlIK4X8UknoyfsPw62aKcdvdkJHkUc3ZJ1cFPj
3EkjaAR4j14xvZT0iPJpawTkls4dorDkynRuobxYmbbvy+5B6goxt9beBEN0TBqZeWP5WEVQFCaZ
Cvr56RX8KuTQc7vUvPQS8IJ/MQrbJV3zNazVKwXWrYKiVzSLRFx9Nw3rQc7yq52FuCTd8ZAZFo0i
WxBHgMVhVffdoxU4/SZWIBmLrCShzqClkgMyodT+5Kj6feFyFExBk6WYhtZv8EU0hKpTA+dRJ1uP
8cXO6XH3GNEIwgh+WkDCqY8Y95P1/4/PqrjqQh4F3O1+WLfcmqMDoRuXXf2pEcNdV6TvXW2dx1l7
rGXynLjW10/Ong8KHBYMR9lcCQzXWOCJ5odLThO4fa6lHXsv2berPMlY2+L7ejEb1i/K7uetqxPy
ufRg1Xz79yf//cR1FGN6tufIAIT4KGIJOtXHQ09PT7OLr2VtevFkagfweJpXtuaV3u5t7U0b7OyT
j9lAjfBhxeCJ0Z6wzxVgXj+iNTPd14CP8DnLzj7jKum3IssI1gum8ZDk0UtGzQDFgCSvNJzPDYvn
SuTpi0UkrAIZ8vdP4SPp9fIVLBok+JW2YbMl+u/1OIkYX1ul2+zgADKwXZaNoEy2bgAuJ3MQAKZD
Y5xBG/a0jfFK+D7MLCfe4jh9KCxMzSrVP9mSm3/6atgPGxhvUGwY8sNhUVWFnIGikKwKsh7Aq7Yt
kW+gbu6fymB675sBAGlV+CvDMgOue+lzJgrEkL4OG9D4lkA0XO0b2TK51eCjdwa+RguHL98rTJTg
wYjN6xbk2pmtSL8biRptfcJA5/A9lP64RWXvf/IxX7Y1/93ROYpR1VIR4qr5jVsaSE3T/FCQrg3b
a5dv2qA7G7afbfO+46LMjG7dx1G17gWe9Tgdk/3cyAo99XLiZ1RrjW69mDNbFwvlMvzHDZaLdmO5
MMDmDNPukKaertBwJoEvDp10HnSzsLcYUmaodai/a/fkIvXdq4I3HBBAyqhoM6bpPuAzwt6WfbL7
Qj/z+3FOZQx0yhaS5Wz591+ujL5Ru9mEcWnXJ0zZQiImGUvZ4RJ1Xxkn5M1rbFHyEA7YS7scoGgR
vseRtlEhG/6+k9qe7TmgKp/uKwXgsOKzwUbdTwyC4+JrxrwM1QXFbBtaXpv+0JzhsQ5Th4aNATR7
WPY/uPuyshYrE+nCSpmgnqw+uaLBFGxLn8xHhIYvc5MptPeyXqd+I1DYNvdDYb19cp4t59FvB8Av
n8aH82xo00EGxdTsgo4G9pROmLVnA508sRybMnFQzvlcRgf8JZbRx8j8GnNt2+qxj9ubv7+Wj8Ta
yznPBpyLNKuQAYH4v9+Mg190mBTsEjez+90gHSK5zeQZzzeBUcZ0ihSIM0awPkPNgAUhNW6ysUhu
bLc8uDJF64k30C90PtLSbSlVp6PtZmJVzxhGsOwLfG7VekTup4BRkeRWvLRGByQjIHfIR3kK5E8+
8GcfaqeLMbL4UP5QtqJQBdeVOdF7mrfT2odv3KbK91Rmfc1KhVXAbZFBz/64S7C1TEI/hNCg2cKg
7kY4hkbT7RaqxLOQ/gsWsUdmb1zbS3drt9VzRw6qqMLoFFWA4OvgzTHi9BNt4e/lDX0i5vdQbJWl
09L470erAI8nfsxy6sjkJfBbtJwzcRTFzJ7+79/iHxZJRKv4liiU+av6cjn/5fRq0sTKEQk3pMTn
73FZrZln7lk6b52BmSkG8FWeyXAtc/nw9yf+w5aX9whHy3QldBS0df995soPutL2FctzrrZdHzP4
cEZ5SNrm1WScS+Kqv7HNDkkIgDmm5rCKIC2wnWJfD0cKgbvtvEnVReSFj9YaPlXM3N3zLeMzNvMf
tjQA3U3LFoLNBYXtf19pG0SV6ePLR90Oq2KojkUTv8BUvx2Je0dZ+t4srLu/fzyXTcuHM52On+k6
sF8RF3+8orq91owox5ud0XdnnZEwa//GtsEkW/YpcPx2bVoNUzqXkMA2+AJK9mA2eb8hnQeHeyFv
R/zXG/z+PWMLNppzND1EBgRH7bMt0O/1Gl8kVkyu+xS8+sftV9S1vQp71qTBKaCplzZelsTGXqsn
0VqF8fvfP5k/HrGUSIDlabfR6fvvt2G5cRJkzMl2Isebal5LybOauXVmcYZRx/GL0YJxsfbZAft7
Re7APmQzDTect/uR0B03RlAYsmx22BGeh0neGTbVoR/akD/G+oZyheBb6s9kDKEoBrBg4yWQtNeo
w8m4WztZQ0aw3nu6k1zNgAY+uVQaf1o1DJviUedkdtTHVWOYOjWHTcIZpckXVpWeQqaNvaRsrqkb
f4YRu+NeOp5lUq/Z031JdoQv53Jr1zCWWMXeBeqVT/Ys8k/fFztkvimqW0d+PJAhl/imyHX8uQTZ
edBSwoOWq0PazPA+JzavTQumFD2c7gU9pl02jofSpInYxU52OxENb6roXozjzy4OB1zFATTrpjkH
+dHVxHysnPA8s9KcKrcisNZX+S5aGNo51wU3Nq5bAggYzYfu9VxymcgxcrC2w9EOLbd/bqrrvKRC
iEY6PIembV/SUX0FYQ2kQ8Q2Bq7gDU/ClulcuBsuVm6oR0iJ5vJUlOjY2AP8z8c3gnILXL5us5f+
KCsPNSeaVG5Vuz5QawEcadvJmUFtDqG+6NRDFHZ3lla/x8OnTew/7LVcrjq2q9sYCSA5/vfUimKD
dn9tVztw0TY0qU7uIw22kumDTwWAZxyGGuN0nyGg8elvClGpq5Bok//5E6CWUkRoLNOI364M5cIX
Kx2Jzi+abmqJib1KsKRHQ16Qj2K8jE5unKciP8XSbD45XP/QSMe/gsRVUsTY9PI/7GrMRdFRdDx5
a08KnEK4M53iR1wGwSkLwNdHGvjdYIYV2gf4x1Ck/v3N/2GVQU9uwe81LEMq98Pyxk4pb91QVTuS
BDH64W4mZNlpGiSKmbnBlPXZO6YU+kMtyZ6SAZ/tLsrzj7Wkk8iiC2b4pGmfuT8KgOProWyt25Gm
jRe1ZA/keCiNsXIfNOXoHIb+m4DufLQZsu+C0XdvAQ7lsR5uu2xCo7Cw0ZJBBLed2Z4ag7TkoOgg
yuFL3qS20B4dH3XeVOOa1pvkpCWj/YTVcUXQVnlvhulzM/Vo8Jo6fmlH1xNoN++alJguIQrFFVCn
7M3H6DGHvLCNkM4CdBzFcyLlj94K1XYwR9LZqYmuA2P5Q9LwXxJb28X92jB1/QvdHO1B4kr17UE9
RW4S4+7t/Gs/SglmKqR2q/S+vgPvQNroIO4YbFSP7Tv+924Vjb317IgnUkMgj9DXr1F6gbB7sKkg
7opBadfkLQIez3JqbhTC7pfYRmiCHO8YdtHtPE9oi3ID9+ck3K9+E+fI1wpaRNhmb3I3fWIn0x3q
OJjPo6kfVdkZV23rfqcISq5LY4xPaPL0FVfI/Aln2oMOyGOTDbO70NwXxA+5xlM7vshCQYBkS46R
kHDgRE9BaE9dcR9H9qsZlvOrnhh3uZN+a7NIA9wjo+vJ7iLyh9q3cmqGdQiXe8axh9IxK6OZeg/h
KIlXVGBtOtcbKILTKjay0dpG/bjGz9PAHCvZ1Xfpc6vF3Q4gf326PGSHs7OI/LIN9ofozJU9OreI
oa7wR15dHjKcUl21DnK0BbIKNGk4Fbrs/7l3ecxPRozhtb+D8eLFiVAnWo/W6XLv35shC6BcDfTk
HKRF3hTZXPbMIrr2B5Rv8GbodQZTtQ38pDiGo47E2V1Im5Vdfx8thDnofcitClCnX+7NGXq2NCVG
N+mD+UYr6vmGaHazAJt3eYTJ33QTpbHcg/QC72Od2txXt//eVPjPI/YqZztrQpy4yYiDg+K8mfAr
22YpH8eE4K7Wzoh76uZVO6CRXAGec67cvnqa+Aa80LYDoqTI0JFO4RlTbjxr8BWOTUgto7FNRsmt
fWlLgwDporrrkc1dQ93TbiEhrGc3AucyamKjAjySQZhUV2GDjO7yY8YW/xp9FxDf8VD3WqahXEyG
W7YJ9TCl2qqNo+62STa2Hh9N5CJ3VQpGiPgxDN5lBaGHCGEv1q34ThZ9fEeDqYc0FBEzNFm0360+
PAo96o/+XCIvErb7lE7gSEqsgds2N/0nKwZ6lcs2Y28FddYa56dJGrQwgn6+zjV/fgLwi/HecO8y
va6fsu/p8qAE23IYu5yTobR3OKeqxwD3371FDjskz+qxmupq0yTko5bQi7ZW0TGioyS+sZpIAEri
HlvXgVoDZFUTQapr2SPFk6hPdjXbnl0l3/G/qCvbaa0rMGoWxzdu39YvzuR9BSDS23qnjHCT8V4e
lx4lEmhguqEKei/OhXGvZzl28f62K0rYZzNv2+1997EPc2tDKjCm8oQnxpgDrsIYymug8zO6QIDV
JswQBJtMz4kt7vvuezDKr303HI05x+05mOJcNBwnhemMGw2e7nWDRkxaZfgWItpYmTJQ9CD0yisC
hY68gYATQ8m/n7PujkQX61sWg8NtkLkcQOI1X/GrK2VnTyKSW1FqNI7zGAFRVjnfuvCqMifrO/Nf
ZPf13O4bpCdflcWgfXncEuxy05Iw3H5kWRVOgWNeatParE3CByBRQF6Kn/Ip+s5Ckn4nxJpfT+5j
s6hvsataTyFS3CDKnsZu6O6EE12H01MpK+PBqd3ixsnGx4BMgEcVzck5brXXy0+pjGDMNMSZZ35h
boZc49ug93rHRWZlB5Z/7y43U4vkvAhneUwZgS701Hov8q6Fq+1m+9I0pkcXUO0GjZhg3lZMj6lU
yRag7o9xINatKuLmnggY49qV0Ze66Zv7drkxRvoHY+GY6wAA2broFW3n3B2uhtxkRrX8GMMnvY/y
cmMN+neXoJ5d5cCFGiz36yhyWNiDxbloJhwj0t4bQRL9aH7yRQ/7XhtIZxgcSdyGTT2uNnXaqDNj
uWyVj4mzc6qWMcVQV1sWPOukNKfcKnToG1j7E3ke1XRzudeHbGSKhEiXWUPZNwrmeWOT3I5ZGd5Y
6ZNbkYOZ9QozlgjMo97D3y/J9lvZlQ2aV1tQ00tEJpLsee9OmX0U9NeSMjzbECuOgZGUR1mSNdlg
Qt+h8SYQXOUeI9rmzoz0ZCNGaR8rcFXHDI/ydWPPIVAELnaF5F/DeKDQ9/X5fLmBh/VkJO5CFagD
gLBAQgPDPEjff5mj9miFbbaNq5+F1r9aPjlbKX023gCZPM2hI7fFo6J2N4gdt5FsgyOcg2CjiDaC
o5VdmdO8rykjVkoCzOpdQr7KtyhJviQJ6E/8r14wRz+JgdrVqHeVNsgtgAdeBfu+fmy2he3soeEw
fPVJUgmb5xb3hW/Wb3EPYClH2AtOs5XfMH980bUpRU3c3bGd3+QjkhQ7MRcYB1w4TEtrLZMnxLDP
5tTezoQe0Q65Se1gueoyWfIlShIbeW/y7Jj+Xs7q1TTDnWyIZTev/B4LTaK9E1t/JizpbW7HcUWG
w1oLfDatNgEwNSjMUW/LNaPQhfdRgO3v5hqre3VFMRRfGcX8BHv6trL6eWOk5SGp54OY0jv8JbKj
ZEpLUNIxvrV4NDyRQ9iNSILqF6afBbOWkaM9/aTivCsF81VYHngtSkkHMoOZkDdsWRVvq8zZK2OE
6IluOVnlY5IQM2LF6kss9XndNSgQjd5nV6Do1/oZ0vfIeXUWFXUUZeFqTtu73PW/wC6uNto4Gbsm
Zmei6dnSZLTXA924qnBu0rgjGGYe2nXuEjfW5FeZsMgjycmfGceXaLY8VczGRq8Xna4wvuelfqZV
gl/a2ZHdtrFnak+3md/CIdIY/pmHtuf44poE8kPDBFHXteNNWnVtJnoMYYtkuKoUtzqRcqtGpfEa
oOM6Nb+ahImg8af5rDhUkwzpvZnECL7D6jzYGlEVo1F7jKpgc2FP2mBOOiuNOiKvywjuhOkeJ4sl
Qdo/Ndj5m8IR71oOp9VRhUBU6p7BLN7pRKetOyCOOAOsLVYl2Op4QPYIQaMVjX99HYQVcZyR1sE9
Zmhhzdcw5xfUXBjhBsFrMRSLb+GxnUE+qVxd0Ql8J6+kCIhEbbrspxPH76IpIBXN5B107CyQD2Nt
zviOZd8g+RffK6NEYACoRX2RN5HGMDqAPGbh+NiMOmavCA+V45Q6Agalrcu4PbqOVyRNSeBFhz3E
D7zZtF5QcQSrlkxxr7YAIFRdz2XXsDZGPMDAnNqTiOEkx/r4VRmatkOxf1OXPcw9Jp8roxogBnJd
Arh5yMyohsSRwgrW50NTda85F8AY2sZdO9UIr5dgoSi0N3lVjkds2uPxcq+J4FYEbkdwAJeesZa7
AfjfsRxFcYywR13RZ1QAto6pIzWkIOHRXRxklW7XW5eclk2h0zMG9bnps6A+Ol1QozKAF7EuFC34
y4NdLKpj2QYnMQ7OjtkNYCitpqNY6tVGd5PqaFLfLLCM0tx1endtL09Yyak82pbN6mmMJIEQuFOM
AKPHAuX45bWH2Zh7wo5fGQ1ER8zD0dGidsd+gcOnr3uT5SqABaYnzVGRcIq8b5F91CDosaqdiyTZ
m0GtbQH0/uiDkkCrIMHl05PKAsewPCYxwwUiUBVTFK07hkueEAbJXciwPRvN4ZCRrMYQaPkFisAr
p8bNIKxG2zhut4fyB21l8PW1sM2GgEJumAt6dmOCKtYIvmiy6FC3asniy3DWpCHz/6p28mOktOea
TB6vWX66PEQJfopyO97OdXaMQHwcZ+JPSWWZvzuKzZLoEJbRiCq3nWVVq8KfW3Tzy6dcNU2xAcWb
Q8DL4QH7nPNtJg6xw4Ufd8KxDer0mCz3jAG4Cp5eEni7r07vF3BKQkyYy00x2y26d+MpTwNCbmtF
CNXyOABulsrL3UFhWRCmva/yCd9GkoTEzHHPDWeI2xZV0CC9RhrDPir7nV1XsuDbqEDbN6P3z49a
SEYSh9RigFAzSgqqPGzYKcDu4+VmAih6HIvnFIvgPw87rXQgncT1ZpjLNPdaKRpqDR8B4IJqrqvk
B+Y7H2AMQGfR9SnreH8Wi2EvtJtr3AdOvsQR5PrAxJPrmmFz+KQtpiKDb3xVZlGyN6jgtuYg8Wul
Gig43SHySONmLJNV7OqlV2nwRl0nQbDR2LUXhD9nx/BhYLr1Nk1qkhzyQ2xVuqewIK064WDXcef1
kDh4o5k9aBW1apror0OnDWs80TG5vu7bZMKtdUIcYUjNh6GFUuMa4bxuFk26cxGWX+7OkSya44Uu
bV0eJYoX+02/qMwvj5J/kmNXM2K4MbQqtAm3vK6H+8vjIswNToolhl63OkcgOLmI5Zeby5+//AjM
Xa5jl/jry4//PM8/t5f/tdCMfL0wBNf/PHj5LaxdvNx//1xZ26QtD9Cu/n1t4+XFX37nn1eipvRZ
mbP9z0v69xdDYqG34yifsZ/g6b08a6KpfaNGLtMBeLB8AYVd7qXLvX9/vNy7PPbh95ByQNLs8sfL
45ebIahxd/77/9pBo7xqDMkL5W8CMJ+3dVb8aNqcUtnxi1XmIn+//PjvzRxTSBdzxbd9ucua3uHV
G9UGKP9VYbAXD6uGaB0om5u6qE69rslrNJQWnhvVeEkLpnLMDH9TjrZDrgOzQLzBksii9n2MoTyN
gYH3LLNeuRDhh2Fx3qHHJ58vnzd4LMVtOxmNl/r5eG1hi8FWmXpZRnOmbvDbScCL8OkIW0iGn6QI
wr4NM8anDu4ktdE6pr2R/oNYvuiGKCxyNsv7zP7Gji3c1CzkqwpvG4wOkNS6ZO2xkvRnM7bnWpl3
CFaQfY44sPzQfy7o2K80a9Y8fba/u/YtNBevGKsf/gj12p9I6gYxQ/Xvt49pTEnX4dyOwYbgyYwO
YT1bO91V93mLuCifSb2oTYJYhBe5/bRqAt8nNcDcCQO+QJ3icO70aQ1DfSMsn6RbCUVtYAgcFe6m
7vMatFFWrzMo9tH90Fd3kfSBTwnB/im4FcV4a8bFeyvVNsuIGuf6+bPvDX8XthQejmg3fSOv4hlm
l4qZIowoLCjsaBbRY6EjVrNDIhqg1vqtgdv+lIny29jddHr+xU+qYVcHkCRpRrq3dl/86HO8YolT
vZVB96C1FYYDgo7WUT4egzh8yWJs5LXNN7vIEju5MXF2bbOKhLkid49BjTYhYm9k5IO278yfVg5h
OOwfQ+RbXwLwVSuycE8a+pQjqOqpL1AjCf3kum2JwTSOoJEV0UaHV7+B+mhweT7H5VshoRQ1lMCe
oQjHSBShmHME6rTXe3vnBjUG+wT7zBQUa6OpuNjXCW0tIzlrWh3sG3/+icYxOZMeU1zJGgp9P0bo
yPrhTiA8izLQypjSjrbsYHLGHbsdWRXXxA/tVS/1A3k5e1pPTxov4ahofaxKH6Kn9J1xOwMz9go7
9vcNwFGqW2xxtVnsAtvsbyJwzB1bvlxjLF92uFLz0cYCzngTQXrFRDEDP1EU1O60wLJtTXeAf4ge
KGgmPHzgJmLmske/B9qdYMZ22RsgNThatfXYwx8Gmw3vNUXiohPml8HvWAL2IiJTD5mVl6c8KrkS
ZSX74ISWrY++e14S/uQcfrNjiyv8LKKNiOv61NIfahyUWTJz6nWpAtTpg/N1NMr0yvmRFF19U/m7
2K/j9azMM2RIlvxRi/aJTkoaWM11r4xk1YRwTYnvyDxLNe4O7au7CRP5fUhJgGwkONUwYr/fMcCl
rCCiKnoWI+LSKO/IIywonMKCTWod5MQcABTWtLSh+xGVJGQRkzVP+bQryu5WAVzA9E1Phj7Xoevg
b+sNmVpR6mynvKCCdMxzajIWTnTCNALLAoJVsDCn+suiAStJeoo1Ph3qOjr66fyeM0rWiuibVpTv
3TDKq86YMc62gbXLLORa2Vx6gXIzTiP+f3dszS0h769h5HtjTmAiW+5iE0a418IB1GMqompV5cg5
Vc1Mmr7fCZ2TsykRbHPplL4n63ECnlDMu7iNoC6bwxuGyOmOFRAhTN+RzFSNcDmSuCJxoic7a86s
g0Y1Z6D4PmbU7oFVEavaswETuvkktcz3Mnwth8LoiAbAdLifepJ1u5joDTcG1zWKN19dF+W5iRe0
cK/E0gmOb2H0uddhIfCsKfZmNflgl7NoENVwqEYDjFVNEef2GTNKkOpiQpbJRvm6Wm6GdRySpGfn
rX3V2q7caVV9apZQ2n9uTNbGVrjvfhWywWIIQbAhIYzUm/RSdyQtnYocmQq5cmubcaDNCJDmYJVT
tibdsUE4f6SgBDPtML/IAh88pCCniLMeXDa7SXOn6uDgAppdm1GGHkEjMoKga1yv9t6aciIAoupA
DEG9GvMXacTGmoiAiDF5aG6ewDhYXooIi9YW8SahE3pkxQXIXFmtNdIHaBENe6l3L1MOs9z2e/5W
ttYACm+5rphbHt06ZVRuy84MYOa45OzabXqMRFIAH4s8Kwqa1yHrX019XJJSuGroeL/qMTfYJ04/
C3IpJ0vspoWCTxcBOrtWQuuIdz072FvDDFYxtQwWZI5IsyMBhGvQV/K0pBdH+fPcxtehz1AjGEgK
Zpajcbhh9Mi6Yh/Q9fJQXtXTQwOBcJuGxHoybv5Gs1Gt2dyi3cEor42zyTTHrY95snNr8IGtyRrV
cWa6/E3B8nhT8fFN4Q3b1MErSQhb4YaK11liEN4TP9Lyxnzkel0ubtzZcVHW2ikt9YiwhXI4DwFE
Fh2RxRaANTWWk06ENWrQHboFUn9sJ3ddgCa5SdgBBqlW39WifI0S4PKu7JPrMWm+JkuQ80TzBZJD
7ym6Zlv2yRCDCoRx9VQ6XpUY16GkCimCaD0UQ3K0GaZDNJPGhojN2Rvq/qoPR3M70alfK9TPN43L
xUX0XwxCB+AUg54k/Ze+EvD17fQNS0f2pWeAtImTXK7tHGZuQcvLK4gRhZbunUY04oc+SN4GIyjX
0KTkinOCAU8qfpBGau7kAI5Z0OvaG/Xsb1sb7zADtQN9GeIrujo5NrUN/QnaqAaHBlXU+ENTrjhW
beyeRtcNvBRNJWosSPVyBGVjo/s70wrQSSghr6jz49tKUsP6k3ljuKBdV1pXxLd3egQIP2G8ug9U
3BNRTrL5Slnkz+Pcqm+F/6WvRXZfpsEG0pV5i0Yhv0cbn3hOjtXf6L7VC11exXF3TYjON0636qF1
Orb1KsxXrv9u9nH2Ner66qiXC5Jy+RFlHGxOy0yuRF+MhzClx1DZgTeMg/GuRenRKdtt7Y6bvlL2
12wi1AARIF0SmFBiKsYbBxgY9gY4GhqtJOXH8d40KzISjWG+EXzMkAxkdkhztpATf2jnaikB4OF3
NfaHNHb6u9IKgzMz03M7ltAEUoKsrR6eqZO+twpyrOjqwJOZ/p60NzEi/lM1/KAh0VwnMTatNkVa
GebuVZxBLVGdMLdxNB50o+k4u3TsG1oHHINh1oACZpch6mG2xbZzAsXOGjkwJKF4yYGp7kVpsbSz
TVEcuFe6+Ro53VZNPbiJFPitjHwKXL/9boribC2MeWXQLvSzdjyoZia/JPfGCLNSMs2eVobWbY+h
X05Qjxja7vt2+KKkas8gc3WuIEbvlcVkroKMq6uv7APavXAndN09pRV72CH/Wpt46U2al6gq3X1W
mj/sVhcHNxbXo6CNIMiXt4au3hELhVeWeRM++5Ai3pEnIod+Yq2jIWrbwzaJASmANd+lemEd2jDK
vSAFrjp3Vre2iVZd+/6U0k8AWCoKD2tyuGKOEt/0rLpGZCiCu5TCVw+sFUCS9EzSdzYaIzCEJtPW
iqRY60PT7ec6BcQbsrsJU3OTOjAnwVTeDLXlCVpVG1VgD6+ThaDlT09hZaijwLEAjAcpczhmrpc7
NYSFBhazkWbbxqKlXKBu2ZULY4FBFeRw9I43Lu1xIFnNtAGcOxp6Q5inMyL9sHoaH334hfTTlY6s
ulHuT0P6/aGHjKUaoVbtRBrZ/3F3HsuRa1t6fhfNoYA3A00S6X3SFyeIMix4s7GBDfP0+sB7um+3
QnoBTRAko4qVlQmz1m9jAgvWJlt22Ngp04LPY1QvbW1j2v3FyLVpW/ZCXy37Jz0kPN8yM4IkcNJP
E4j1YPvBZzxE6tI6GyPJkns8YhYpep85ySUMiTR9EJWG7Y6Ntt3riLWtUVRnwnQRTrP4ZTJHkOu0
OytNd4gwUZy74yHKW9yf0pu2A7lC6yG/Z5nwrq1wQ8Qn46suqdhotXdjhJXx2kdGbvJWs8bfE7Pi
uapZPAHXzn4WzRsS66g4Igpn39rvUe1EGy2NtE93+EOim/tuZL+bqYw2gTNOZzop/ENbUcWBhJmH
ep5ckgoHjGFXhIOM8hLRFPmkhpcmNzFAIEu4JJmfX0uSg0OgfPqmS/UoE+oFvCJ1L6q4Oj67XOyj
mvYJZGOyld2DcOXo71S03lVLichVDuJV10I16mucvw3wgnJoUPHKGTfRcpA25Zgt7YcrxsbgGugP
aK9zOdFTRSzRvp3nlybpKL6b5umptYlRn8nOVj39yMKxP4Sc/cf3Adhun+XmV1NTPCP1wkOE6tEg
JCfMQPH0MkfZeOF5oJ5spR8TM6FUwTFBrRUMDdUgK08L5IXGspK9QGvXqIF4W63qUVukYFNrOAAN
93Dsc2GFdYH22W8G/8DE0IDKRe3dnNe9sw3QLm7sypo2nqtXVHCU2dlK5KbL/Zn6YUV/r6lbtKiB
eeqags5xoJuFkxBcGA2PHN3IAEkpspHSnD4fjzTckHjWDF+pGASc0WxvvqPzHBbWOk3lWiUCW21J
nFSfmPHWoNtsME55ETfPFdV/ArUUpqXzRJMHcbjJtiWWYkU75lLymwRhp0XxOfWre57QwpBAMICA
TqFrNR+Q79xFbMqjCbUo1y6m85tVU68AP5JtzYKmj6rP2jCZIIMM5xdaVO3gJI2/I5P3iN6gPX0f
tHYIwmbkjSFtuXyUU71xEd68KK74Y6Zkj4tAV8cp9X9UUfxFYbZ/LywLqWTVHBBT1aspsgZGxqrZ
zDk9wtNg9SQUmzDHwo0PZRcT6VuKeOfNvdg7zZAC/4PcTRMtZlqycPwp3LOz7bJI7miFaTYi9T9m
OV+Knv6q2Rra0+ilDaRI9YExllTsJEg3iWb8mmwSWqapGI4dO/EuM2jtztzyYc59e6WKebxFUX2i
dcRcT6XlbEnz93bVkOvrpV4Y9VDyPknN4CZJQpFFm3oY+RmjUEa1eQMicXPin4H5V3jKeg/qAV2f
W/yoNfyhoz1mBLkQMxtxig22e2Cxdrl7Y/gbEksgGbDabVIOL6WRtZeakcIpKURf2j187qO0VXug
A7u8U+kej/1LtQQ7R4FphYM3MHt0vrtN864/ZDkBXF2gi2t/0kvvy+8JEEpE5KxNZ3qxXUoxehKH
fV0iVjARIZdVxSfadewdPjqBHsEbUhvCpVNCjKFr5z+ujQq3hhxne2xqnnGT2NElH8JPIHzHDNLF
5O5GWUHGq/CQrLMV5V2OKAcRHrgWkd/gFQRxt321zlPjp4g20iCYE6fHnmaZgHQmc1xFQb1vaIZB
aJAQc4jOdFdE815RXbcmJbZaUdc1+DHsZ7Nzibr+O+gH/COrHKTfiVLrrhmGOhK2ua/1YkNUHIW4
1OqWbtRf2lL7MZbj79gECyn7uA+rmTDnZraNQ61NN1L4gkuj5e3ZqDtKvVFmQGhCogrD2FaWmW54
3i+XbhXmY9lurfEjo1xryLyj6IiW92wik1wheNR78coOsmZvMU6l00BSRzXuCeMZeIiaSC6BZJgl
0NdRYdjVsLllnfmrPEs+iAYDqQXjZ0lFz9NQMIYK6FoQrExzDL3bVFHTCrM1DIl2XKNMz6sAv0wn
6PZaQNZ6V1eUnbUksyueUcfa6f6Ah+s7n165FUbpYTNAshV5/ROazN1NsQWspWGtYQraxCYhVqmr
n0qHgLnR6qMnAbg0jfC1Pe6Fk6ZIAB2r7onaDVIG8hg5RK/Zz1310zPt4ogMVpFtNxlrGn7JSVz2
eg1gTXWptZ+WRDstxbVAJlKI5zYDRhdMjqX3nmiBD7zYVDuhE4staO5B7DB6W+6GJz6sEV8DzW/I
PKybqowj9juKLG2doO4JkXiLd26FEcoOk0RaZxtVzqEcynvgdfWZnkCQH9m2V89j5nS78cxNeKbC
Ng9uRQoOkoKtpZkg1Uh2L0xQLScrHYBeIsmPogbNxssP+UmLQ9cuFaklcgraVkXtrbVStNfem18M
mLIFkfKOtGKXa7uvJ3Zq3riB8pBLQl82kKfxIvK5O3KHO9qTm2O6GX72g2nQKEyzgbSA94gnjYJk
YwrGt5jenqToCliO6o9kad+NTRWFWv1V5TI5I7Hzt56T/RmcBeoy42KfYbl3/IGKHVyEW9uPfhHV
douyb9wWIJvWNBMcCfNvz1lNW4Z7MKqELL4A/qWsCxnGXaOdpJMxyGItJIW+srnPll/wvCxZJeNL
NJNdoynAIl/LABaakWTzTzCMMGMQefeGw9S13jE3lrIeJ+PT8QmBaRI6YTDwH4PZ+tl6GUGqepIf
x8alE602Nmaq+oOosp4FnVsJcyTFnH8Nr60fuu1MqCF8SgyaLNu5MVemF4wrMEe6itg2mgDbSGwt
D9aSTo9i+NGRlH+KSVVpKo+Sb9GcC5wFYebWMIT07IAkIMMaHIv3mHkgLQCDptz+TSJVvbbzjk95
cPa1N6iV6xDimavAOjq+9qvASKzjad0COfI8UJN/Gi3+e/ZIYapdiY4oUrtdx1COt2BK9paHpAuE
Nl7bIrJ2HmRLnlDlWPpEjk5GffA1Aj0zYL+tsn/ok+afxNgFGFiH9ODZ1xqQxaK5j/KBR2xQ8zKY
AWeAKbmQi/bd8qLhiLGv3jWzTr0F9NNoL/XglmhQkTTc9+0uOH0fisH504Ctgf2lYgt4kR7gi+6R
39jnpLV+MVPqv4vWfjiRntA5KvytkaQXTw0Zz1dlbICE1LaK2H9wnPEBy6hg13T34C3pexbU13kg
lKsABMuahR7r4hf6UAYGpiKjvKc8iFwWtFjG7aEanYdVeePOFNy05lxA74U8MpKYFm50Hr87xrW+
9d+jomU4J8dqN+Z2HpYBEYDTZL1mXkVypfxpksD80gAJ0V5DxJGhLHEt+/aFoWo6jDpN0nNVvFXM
SFPSEe4ctN0KI/gm8nLWtCaR3JEGO1Q5gOnkY7AXEeVDnZkcW52naD9G7IbCwWAuc1aBGReGEZM1
SaDBGcncdhGyL22+/kMmxMxrY6Nvpyn49BCuhbpLXp494j3AutWHRd3thVlbp5HgsVXALtZlwG85
sQgADYOxbS12mrnWL8Fs8Bz0ml0Zw8VMuZaRzai8i0tLD6WSrDr4y/mMo6drEdEKmAW9ubEJgl/J
xgShSaroUpJJqY92cCyYpQ+qwGXukg63Iqn6mqhC24/xEoDGXq5lT1Pt0dGjpuQaYBlMMvwTZmwU
uxKeEgpqlIe5sVmVNdKEpRU6up2tLWNuDh1tbFsfi9fa16MVdhAFpOl+FFwrd3oKWkaF5FChoLqV
jXYtp1YdejeXV3I7iT6gmeQycF0m1mgcnbJGbDJGBCGghUvya9LRfCILJz3nUcPHozpz11YFd6tK
z8LvG7+v2CY9jQjRujPNA8+OK5Wd6U4Xzb2Os5tlAvrONrlSWqZoUYTEKjkvNzEdXPsm7y+g8iJs
Res+kz3prsnSe64rZpRoQHykcpghlRq/qqyp7qknN6oW9g8foCXECsRLwt+xqUg6ftPVvlNfXdPZ
L8LSO7qru5dKop9iHzbD3IqLN6dIvmrXVV91Db7nTMFqbtHDOhqrcDpPZ1qErIM0x/zim/ZuDsbm
B4/BCg2imRGcWyf0UZKiGPSTd01yNCVRXJfhqPp1bIjioEGlR6n5ItPgKSlnTiKd7XyqrSbEID0h
WSyta9fy/KD00bmpZlZhQhBBDZR3E8th0ssCt2w73u1xMMEHdPt1RjW+SoY3fHLBsuP6a38o7lNj
jXs5Nn/LJhehn3nCZelHULR0uw6BEV9bXafjvH4iitI+Ad14Jwecc+1jZgC+T7LQ1KulYKn31qzW
zkHINsUEgLdtbpj7W7S0GUMtOriaDAUa46U5kINOJdCn4Rg33MnaDttmsjVbRG7c7j89Y3aYyOvu
kNZDTGdam9NcmLs4qBK5t/E6Pefl/Lfh/E59Vb3QdWPtBXv0KudannWl34aR20/m5WhWZ2IxrTSv
l+o3hC2230OtztGJkhFYljk9Y2jMr6ZxjlvI7bojtjbPgke39CIPbk1snuKswzEkT74b6RdlV/Jq
yuKgi/rZcjTgZ5w5B79tGWg6JzQ9Ji4jiK1XykufAPu7o/KTtY1FYDXVcfSMRvjNHnwqxXORn4Qb
FQ9TcsHXVpCuPSsFIQPNuwRZDfhnYtAdE7M8w9GyYzVqXwbGtO2zznzU47cp2FmLvnDPoxvLa6/r
F4N7xlr2tbkplqeIVgDdunGK8g5t0wCB5RRzDS7Yd0+xVuuPIDlKd4fZqvhNBVsVEmcq71Ld664o
zgXmAhbP3PhAmIiB22gh0qEZ3tkX1XCJGtv/YWVdDfvDQ9EA/mE69GCX4jgEs+x/VpTabeAy7WNp
yE82Av1ktjwTAqKZdezg3jDVpw49OZ8KN6e8UMl9GK0XqsDpEDMSEJLl4ENQEbnRPzKe33dsEA/D
ovubjJCjnUlURJmRnhRdTmEn8BtJZyA7NR44aznEHfu2Ng/Dvuj7nVJE+Aq6uJ4ihHGkKW487otL
Dvh8cgEw9pMbD0Ay5XHQsAU2gRW/tSmwa1zK6MynXuFgFADQdl59FhGDCGEd6aOsqA+WsKNvcNvI
9B4ge66d38wSwV3ZHRvfa97KftmeSRdo1V7DNnSxY/01gtD8W1uCR6Dn3N0epE9Jnd8a+dYVVuiR
DwxDfhdNm4mUqHXdl9eaMiXmJ1b0Om/0iw7Wv4rz/rlDoMz7WqXviQDeET5+sWFqt7YxWWy0Rugw
hKpSNZcmL9p1iSoTHirgJpw50b2l3tmP3XqXuOqZPtFbmyC47fNq3EWuZGmL+Gdau3g4NFid4Olr
mGBSQ2lJiPZVQfCPsif1oIr4ZcB38OG2AJ+knz8M3IYQJSaNZjnlbn1Ea0O/daXp/unxKbjRJq/B
pr4PmWN4Vzu29QtpTOt4rcEHfRS2aE9E1fN8zSv9o2vJWlVl4p+sAXkfHZ3erqDf8tKkGdptx+lf
aU6rAXvzN8RU2Q74kJVqjr1DI2NjFQxB84uO73BKDf2cZEQfNH7gHE1r7lnkXPSdEqreKq3fPlKh
VwmEwzTgiNDz/BZNxTA+TZNbn7Qu+hqBg57SKJu3TYVQIfjGqyo0phV91HA3wFduK8uzP/31PG0c
15aFspNQGSMk4a7fiW5xHaSZ9erMQxKmprKOMlLWqzD0f751G553pMVN27ZQ/V6vkYUX1VgepmHC
LFDGn1Nvpa9F8xSQ4v+m6Hl9GqwBzUWWPYIh0W4EH+yaJHoB1ZnO0goS5HmB98gpg3szvrmIfmyO
igaYAN/nS1LM5y5wPOCUfHrJSYXUMJmd2gIRBmuOdSLBnhUjaMXHHEFhYS5ojngz1a5twRwC1GwE
C/QBIfis0A4i7GqRl1MSNe5kOfj4S6iNdyZ8kJUFkzshNd8oggUJ4+WhKhxZX826/AvU4O+EqaNg
MAfrwETOJcGwsRpLCP5o0rjNMOmGejfOW/L2QfUNZ6JC1htCymgU851mkAhvdzfa57maCZB8m+Ae
ut7vn3hhf6e2pVUSecimzxNKcJGhrdoup3t7TroNrCYEa9S6txxFMS3Rneqjk4oZeEvZ/+XjBCCM
peRE6q1tVebLo9iw7my69p21ssfy45xKzRk3xG3mG/t9csr8RcRa+8L8Fq90rUh2TsN8NFTs2MPc
zVdnBCjrJu+9t/T+FYktK65XTg+oHeM60zDR5152wcLhwEBOn63bGZfvg6YMyB48kOAX/AyabN+K
QO0oUjjxWRVH1HrGU+Qc077PH42MrBPR69zTDNYa17NeZuO5CzTz3fhdyP7qj0H8lmhmfCNR5H10
g4YmY6/G35YMt76Vw6305zMO2Cg4EnmT2asZ3GBbTYyoM8ZXaOJK30qxVAeTaHDS85mnsiW70GlS
897bxc8sQHs5Zo31jk4qQWT33Ck2kowSgW1tqfaSyOrm2Uq7sTAgAkqoV6rnrD0ZsXaUDZ88oSnv
7mzQYqc8IhQ99YPNwjhgHLNOQHbxfhyNckuetU+f8lxtAnSgACe57Y6sqom3MeNIrGu8c7jN2jd6
NMsQsvtnYZsJhbJ3t0vKDcb/YTPL/ks13dNEh9N6tMl4JqniqGrLITwufo0DoZ/6srNXlGzPa54T
/m4wbfUvw+X/r0GkJkMccRD/7yDSS4qQlXar/5pE+s9f+o8k0uB/IhQLbMLV/lsQaeD8T88jjwHr
Mdbyf3cfuYaxNJthDQWxX8yj/P4u+V//w3JJJyURweMP6ATS4Ij/jwDW+7+iDP4V+Bp/1f98/1/T
Ck3z/8w80Im2MeGUHeIjSXshauO/+49bw81EL+LkaELo+Xb8aIyqQ6ZK9W2RmFgFiZjcOXm0+/7u
++DSy8JEne31KW8Oyvjz3WvzffDJSZmJtUd+hXi24ZY2X4lAx/KezKu0K9x95tefnR4lIdwD4OZM
sbxVfrl4OuO0ai86wGCqgmE7lQG4O7Fz/PXsjFxvHY8msHdv3HBHpfQ1xOLM1E6QF7K1KugJ4zOW
juB+flaTQRHSPJ9I+yZcOGe0jTTdYZJAVA2pJ2RCnbprYO8JYC5atpxbnkOGAp62wfxOuUIlJlDG
oDgTWH6IquiXbBBHxnV0noOVJEyUBz/5+e4sSpiS3ApNf6rWS7AEcmjKAUyHLhmqujHl4WlHokJm
RHJQrYFiUKBHXrqZTI1wQ0vPwxTBBsVMkF0qplPAjG5jnPw0GPhXfZtVIWv8l2W+0JU+kXVVmRup
TTnkZsJC61iUq/p4I2tbYFbM6PNr1GujE2VP4QBVBSaTdn1qrCbfZXH21828p1ywnXY5egpl5xvM
gfciie9+MxEYiwhSd5sjavQ6tIU8GWbPvXfeSH9RIRXpJt3oHr4viBYU1qi13GmILgOjVQhDFIGM
eXdPw5OHroD1MJe3VoMYTw0iAFTOK6Z+kQbZKKeQEniNeAzsrWAYZf2UGf38U1JtKYavMUijQxnp
iIjcbs30V6xloTusA8WzMwTrxqdgo8YoRJ1GT9otyWqrHEHEhkiabuW3GfooBiw4gwFhglYc5xH/
XZXsiwayNPfsF4xh7THqCA5TPntVox14a06eqA0gbetLzdiv+qgz1gPNjiFWijtBd8fSIdkARww2
n6Xbnj52r5XuNui9ZXZV2T6yvWodN1CtgJXTYagnggxa40HyDtUumZm8+Jq3QYkgQ1MAEopCBwPq
Ou2mm7yZeR4fHF0h3HQmXLsuIVo+NiODIvcBCHeQrHEQh6tYg55V6IKPlaz+pMVjSmj2inMd6mDg
QYz341XVAa/edI60PpVhbWG2UWN30EB4F3bnCTzI4kMTtGhwnfntwDvuONMTICj9zfafIjLKT1Bn
KZxTbwMcTlixDZWzzcCgeP5LPFc/jKo31lGa2nv0cfNW1k8xwlVEM3IfEEGxElo/HUykMqY17bIk
LbdOklu70lsH/sCnl1Ae2+kIe4OEARYnJjBff1IpwBduqGsNbc+ikjBKSG03kLXV7jBI3K2R/HjH
3bp2D1SsYOu7xSwhzETfdWW2bzxzxKQ0bROMHpvKJShkWLBZinyBC+fQtIIDEEh+wY5zM2FzNhQ4
p9YAKPTaSY229YZWNM3fs/rEzxZ//JL52VXX/R8eZLccerE2NO9cl6S+lJzIZRkoLHzOLz1ApI/9
eseyIcMzdoMsTJfFg2SV4BCnrzRkYDJELb1lGXtERo+EhtT8GDbEAtEL9Uoh16S+BBtozrnh3Cc1
zzcl5YemkvfMJmxG2vXEs1zUhzbC3MPvaJz611KRQTxsQfehz0gww6FUbr/SAv1nDN2jCeQmaPHs
iAANEOe/CdZy+nb+RBQUX2md4d4E37By8qUUZ/Rc4gLmhFgtzae2yXahohkMKMBQPSFRtq1lazIj
CN/yhkuHPtShuGFrFwYSPvdmUaWyq90GuW8vf1FjW2/rIIBotj96kbUURmHGT83mxlIHkz5iNUtM
vdnBlmKoBdAjgsRaT6l7SLJeY2+Zfk6oYZCYzXvAR7nXS+x1eppcrJhJXsXAqcZ4rlMCM0U1dFsf
qNtkRZV0S99bc9MiZcg8HWy6iyl5nuKtSSTdVayybn7zRvqpIqkbG3/2/wwTFiKc2NKI+nMyiDui
JrGnueyPUOnvrPIzhLoJa6tWqS0Zkh4EPLI0yokdhMLtBOFvO/PPNm25XlqsENJwg12jkcTXmDkl
GWkxoKYd/k5jXW+M3L7Q0jWR+gAdkI3oa6tZA8ZtxYFHC4TDs6hr5483vFEv+NF5ef48pJjBAxaM
0B5AKQp9+OoCNBSYhxmNiemioWbCnRic5IwdjNDgz7Sl+DK/ZFV01EFlRjw6LVTouo8MRCVx2DUF
kYFRHKC+spCuNLxLnVK/S+c9LuP4WU+qfS0ld5XyOsHz7nQYH6ga/c2SD7DAAh0PRF9KafNmjKka
Cn4Z6PmNYILz8Ae1Qzj1DFkBTpUk3JhFvu9wF2w9AyXyGEsuP2Fs4lp8atM001FDlmIQDNFWVxAH
RVRbpMeMr6TifaQ2FVBumq6NwWlXnB+f+IHpjNa7H53rE3ngxmi7DNYnrCxbaSBJolmYi5+0Ygf1
X2gk+LKnlCE+MNIP7FGovV3tj+N3+SZ3dLlpM2uGaPNU6ARCgOKCeQ+ovC5DUGywWB78srPutTGU
h7jiY/WEiYvHlesJwG7t0roFrKyOjj1jS1LZQhU7qIsZNgqR86QgdGPHs/bmiOToN7AAKKsSRGMA
pz3Vf2McNOeGRWeVOnIv0EiH6HHcrVfrb6gZPqyUDO9JVhvdIpVihMMBQrF+JxM+wNa5arKxV76Z
76rGQCjrcj+HeTp4vfbk+uo+cBqFiM31VnIZp1L7DXZCfrn2EugZS7aKL7PsULbgRIIfDNJ02iSp
z11nmj/yhovXNlWwj+MMh1IlP3jqIE2Y2mg90glBnQxEaKsjYO3gTWl6A2vQ/fiGUhNCoCf/A6eo
1o4IwmrjWCEi3OpaJYlJRts1ys9oRjrUTl56bB3jK11SIqK52meayHYO6kIBQQcu50O2x+W8Aah3
meyWnBrbMO4IH4nUdYpXNqaGFFv4NM/Uo2vLarrpAj8G/ZjzM7G9+bpkVgiTD82wPniVUyjJCghT
Q4vfpNMisgl2duxZO3xbK7etq7DxSFvJSyc7cnnR6KAP5QqH60EvwLEdntZrWZbcwXxIXyrQVn6e
8hRsiILvMTzvmsHMH3VjHhc+O9BdgIXS2JazQTka6UTswYBABo4i3OB7VpJrBod+0seoWA+O/af1
0SPQcrKeHSYWUok4P81NPeiAreR+rW3M1sBHflgOvXHg4c2ZgWlEmHFHYRWpA5nYW0rHRUnbL5Jh
wQCjmV9xbskNobmfdodmYGyRxlY5UvB4XMfgHRTg2NO2yWvcczUSNi0G185ItE95PyekvoAE3DoL
Eno1Xd6sxv7EmEJ0oN1SPl5m6zJ3Pgk86bDE0uvd6QlV6AQz7L6/FdDnK3LoqAoTOk+QgFSbnuF0
cmia4uJYw1RVYVbUz3prV9vSS+fzgJ5vJQso+sZevHxuG3MXrJ/EIs4zaUnKlRJvqMaOo9s4G0eQ
PMg4kp10vaIJmIHdcWDaJrEW4qFhellqPljbc3rBU9YU6Yrs5FbUmbBjhJFGqbHFR15m3LmJZIk4
CUGnROle5ii9WeX83mi25CGs2bgY17G5Fj79fv5gDui0sODSCbWTEVbVoIaCgQX4NWZzhOeSrih3
REKLdvhkG517ZhC50dKwqM1Ll4hQ+vP6Yuunvbi4qTnfpDhTUys2ubR2doAP1/XUlp1Dvs/FyFRN
A94UpAwFev1cjxAY9JN1RJtUp86o3fOQzyig83Znw3MEyDpM33wazf4HLM3BTLwfU43QR0esFfY1
bDQkfoiUaAhHIwAny6ytoocJI0nCK720GrEQusF/xCc1yYlnTjMpN3P8maCrPrZdmJH2gtVk/mh9
O9sRWqFCs1M7bo2/07a0H4VRntoyIBsMMN+ixQwFT+UebafZx2SleFifYvXboQfgYvBgJ/ctIyjE
jp6hz/4UgRRbINFunWpPKm67t8RxS7w0f6Q26ttetON5nhfrpnkyp+NsjxSa9j8Cp1Q3Vhkdn8bF
EwMJEhplnTTK4zZXPgVOH4pP7eeUWSsx5tXfeKNn6sJnjm5NB+mkLRXCx+OaxrFJqLlpUsY1kxGI
In5AJetRz6cTClK0ZnxoqaZsMCZv+MCxCMX+b3PRXgwaYfKRy51RKPkaNzJDWAZxxkWaVEB55sR5
NAdPXgL2FmPOzMTMc8DzDzUg+M725ZOmZ3UYjIGNVcvZ1Fm9STOt+rPIiVxFjEvbCMGEW4V8OFzJ
7MCbeMiv44TeJE5vbWcWL52bcoMmcmGF0bw9WqMqIPOjQ6FZzqat4MyYwyuyyQtvPetNSjKAUe9y
D8Z1knRrDM/YunlEpk28o/3rTFaQtZdINeln7G7jMP+wmvI+Yh88wz+Z29QkGrmUNtxztQxWkl4O
u+JyREONvm9cIah8gBwPYaUXb6XX2luX5X60TXfbOlOHy0MdRpR929R2xl1fYvxwXfO9gxvbJNEw
QDuSNhsYv6XvF1yn5V/UZ1uyndKLodTNZNlmysy1VZ+Z8qAi9RLkhntqbcj6ZOG1UUsRWC+7c2UO
DGMlXjsLM9VB1TGh//KrIZpjU4Op0kr2nPa82Zmloe3yDX09NSAAQdWIi8iScBzat9aL003AfWCL
DMLaGroyLiDvUEd6qERA/i1hhsS+2ZsA1X8q0/fWbZEAa3bGzdR8Tjqav6TysOt6KCoR3CWZxojl
aRIiB0FAY6gvmRqvciQWGJ2X1cYnPbJThjlWGH0TExgEyK64mTRB7+yQ3j1hmDyZ9iS2QyrLDRhE
RyXFhGB7rGrQTXn0JugMPYcISWuaHbR84snXIZlzqlcinb5mk19H1+AizePiH4tfTL4/TXOpMYu6
cwxeSPAHVxuMr7Gy28aGX+fXM3+7k0cfIMOb8HouB4//Atr5etUI/R1Bo0qamOEe0asj2pvmv6RD
7myyaFH/G/29ooDmKHTNPHKfwpn1/f0MRnr8/ur7QOFi1GON9V0JVak9RFtn60BLjOP3QaCfQ4bG
4ftbbt5GqJtDEVZlYR6b5ZCQcMvjqE2urkv9qWknWPWK4O5GeXT4/tfk8hK+Dw06tiPRhP9+ETop
1ZCTqEfHpR5XLYfvr/5v38qB6IcKxt1bXqBeUpotvZ+1XhmH72++fzyaIw5s1X7prVERwKqzek8z
g9PyYr+/slR6Kxjzt+hD4Mu+f6ZhUea0jw/F8qaV1FD8602yMrwt6DXz0F486W7XEz0SEGRw7JN7
19ngM8TEUI9MinrfVhvBjedYL4fvr5Bx/vNVy8f0/Sc6BgBzY7ZRSgYFfDrTbHcEM+mOFtwpzk1I
JFwU0HbfVmRr+XsjuS5ycTCjLkNao7BgVUIdYY7+OYxdHkBk/+cP0R4yawqjXrHr3rU2H46R7inG
SL7CDjb866vvn1VM61AgGSQwciR4qX8OcGskafjpy+gucJtnPMVkaB1B/2qcQgP0Va/SNQrN5vjv
g1FQSM6Q3RxF0A3IShCjD7WbHoxArIJOy5s9rIk4Fj2FZ7Q5cHrHTYA8XBN8QliIGLwIFFi+1XLd
gFQSYmUvCGFWusMx50o8GO6PPo6Ho27EKA5JOSYAYziq5fD9c78mfRUcVCFp8GcnrLtqmYAX10bg
scKTDNZzPufdJp/LH0Z2Gey2P+ajU8g9lBw9u55PuuAw4OOM8an/+/DtSc/dacQTXT2+f86/nx2X
cFBEBwSaGEu8nNbTlV3pdK4Yg0WTDQEkce0dLSdvwqxBGwvbho7wPw/V8o+S4m5RY7v88I4FSx7h
Z4h4W36hWF5FPxV4aL6/b7UJ/SuOhBDD30tNj9Ums4MSr1q6jsl8wUiVApSyJlUVhYN+TOlb0r0F
A9FmBAlyTzfsTzUuvRGkixBJ4/42Beisl1mHIdcukZJoG+DBNVpW0HcRVeZoOQEItZCYWaMfvlc/
4qTdKV056BKMZ2EF71NZDaTjIMjM/jd357Ebu5Zm6XepORO0m+SgJgwfUhh5MyGOjnTo7aZ/+v52
3My81QU00DUt4CIQMudKiqD5zVrfindVk16TGeCebTTdCS0QoX9CfKfaE6CiZjORoLwiW+V1dkCN
AE7Z9lTrgR+PyKPm7wKf487jPC4GpnQpmqdcs51tyupsT4hKti5pGvaEjptr4R01swCrbOWvkTfB
BeqYoubFtuv9nv4CTYjd5k9V7VnrqOj+UNL1h96hKtWy1ySzm0CkXC91DLkwkGyHQxC1+mpiM0C2
dTigVnb7S1rxv/U0r2JKWZ2sSQOe0IzZNm1xReXjEOjovKfe+u6QCOadTz+B2ovfXPtA5srkdRYu
p1a5ssIpXA9jQ9CRL35p+assAFg5rdCIb6XhgkAVILHStuQDHqSfOkcvJZ+Uvb04uWV7yNLh1S+H
09BW87GpaM9s/rIghyJzZWENa4IVMrEoVU+xXIzaGw6MZzxv7DE71WWWw87Q4C/ZkH0Wp9xUH4Nf
oOF03W1+LMr2LSFG6MjsntmGZh5cw/joLe6qrjDdTVVO5iEaX9NubJ+ZZAXCZNXvsz7381G1nfnD
FBHKKTGkI2pNV40K7HRJ7hxUhGdPliev0y8WNvkXqosPJIQ4Xd34q1tcNvgLUaCzCgVFWDQF2lgC
uq/eTHJDvdzd+p1ZB66Fl2gwv1EzPCW4BbWhAloZXtlHz+upZ+5JJMGuI500ZywRTGJKsGTBKVQR
prYKM+1VrCnj90s57kMVd+qo4FOl49/5Kgy1VbGoOXYuKxNOoHyq7BbUdG14WGAsod0HVdj0dHZQ
pAOjyu9nO8ULIv0XOgTkfhMtZkeNQEors4LPccK6FTlTxQo9ollSoa5xUl1nEv+YchD4apH8apIA
O7Ql6l4X4CjisQrWvFrXX9vHxeQPz8iQpQT/WFSorKhng4Z0YBDarMXEUtJSEbSOiUCiPXFqcXQ5
9jlVYbWR43zYRVLsy/6xKgRbZWt61Y3ChmTcfcLKgULt4KqgesTmDuOA6xmFDwm5cVx+RLwx9OHO
uopiLLWdztiGjlGSr9uqoN1SRe4ajVpCFeHzMvObho5iP7opcBYnPnFyBWqVkbt9twG/j/RO5fpi
m93m5LxhPurTR/sKuIUIYJg+arQVM4uxjnrj/Yq8Sge/P5S0586lNjEvOClCm55R3yy06K5JP2fb
045hTcqsofwNUF2TODcejFB/F2n2yWC7DJTWDoTRofYINObauilJQ6GI28RtJzbaRGsXi9pYxwjD
e+69Oxh1TTCb7XPMYoXW5FtDnx8QazEHw6SBLyNhWepELXtkLjsqfNklhblFdjaqWOZKBTTHpvKU
2cUzqCkEQBkxzojWAWioaGfk8TqaSObPKvaZejoMfAbdgYgJhZ60ICcjGlPjC+kp5lXfy2YjK468
sCZSulLh0hkp06WsXkoc4ZmLJzVD+4OxrtljxSpXZeYMRIaW+17FViM6SHFdehsr4naajFzB+3jY
et18T1DemQuWGaQJzY1p9fxsRpMqIjtG9agis0XbvJoqRFuzhm2jYrWlCtgeBxW1TeY2B4FzaG8p
3BYjWnNbW+28z8nptsnrzlRwdwfLeGeQ5c08pEACnJwGFfPdUn7awMfceP6KVBB4qiLBc7LBKTzf
9BiuT4pkGLn4eMRpsSEqBoVxEZ2SpJVY5d/6EJQf8ibUPdP4GpNGziDsCPyGZkQFlUP/expJLl9I
MLeRVQXEoJBGOjg1rXL1qyLvHNNGjt0ehBhJ6IgPAeW2xqOclpLpiBagmceCUkUjzJf+IklUZxho
DwKjlcL12MzF2FtCI0O+ebhlxN6+cHu4ZcsWOVCkFAUpc810Gy9UKbeHpqE47bnoekXMWGwuo31C
GvxIKjw0i8eikOMOunbbALIe2n4nKiqD20OoU67cnuGegFkVG5AWZGis62njkUmf1ITT17023M0q
sJ48wJVnLIc+0SOE0EyaeyALa9afTRCy8iPsZjm6tpz2eZidipwbj+/Xl3jiNg6cHM9mObbTsc4J
PtD1mQo/mY4TKBwurzWuU3LQjtwkJRUKRawAvGumErGh+nyz5OauGFuaeqyBjO83C0jLMckeybQV
W90q/KMlfArrASihkxxrs2dSSD4wwx9y7V0s1UchocTlHWqMUsNFZOp6vZn1HLTD4uV3yECKOzsa
mYjQXkW3lNxRdMC0ogpij2A3I0yZbuyIsvMWhHt7dnsAbURLdXtaqkDmajvEcAAhKOR3yBMN9sPG
T93b9VHFu6xymwJuNhJQw5H8jvS0PXYaHDynki3KeD6k1SO3Ruv2LSKt1e09csPkn+8WKU/jzk7b
+2ZyG9SlvrZa2jRbe647M7BPspVP84e+lR9lTyQHsPIPiAkAMTs+6PCPdxb2rz3gE1ImKAv/frBK
SkWJDhmmnHp6+wqEvm1o0i8A9yru4i4CwlQmJJfXH5k6Jmd9Il46I55aK0d3+18+1wl5GowFYsJM
5ycQ+GwnE7y7OuIN9U9vz9hHd4e+fB1TYR25clrHYog4E8CEKj2D7Seow9SDoVqEZbGzPIjDbu1b
BbMZ1UX4Nf3E7dntAduKGRijQtaPyDvNARh2yZw6SVtCyJjnHTXyLUIZHRMfWJqwJndl1o3HtFmV
9RBvo8DEcsLZTql/e3AT5Ghm5J6JmjKPXeL9VNjh19zWDy6reZSZlOGUcGXCsVOpMhx+lEvbMjE2
UJoOFnbwKG6hxX3tuhifZhGYZUnP8+8H8mfyPYKwzVTGOWEt/OPNkmh/7IEDR0tjWhn1AGbkn88s
lKiQ5jhGseV42Nj7c2bBc/5LLdI3QMhEvV/P8eLqqxHZy74TuBxUj1iobtEnS2o1R8xxb29ERIzT
EV8Mag54CQKZNnP2mCKNJT4leV3hg/Pa0rlroKZ2rIAYUBaTBj7OKY5RujBP9Wsyizo2b1FdDTv4
dPteAcaKOnwMfb/c3n7OWBQRGCpHXfKkDO0tRtCHzkPfhTWLWj2sGPzaHb/sYO89E3XbrRHSHNhg
WfUuB84w6yZ1SfDZ2r67QI23cC5wgz826qu3D22i5naW3x061eQNfMc6xKgP4tHmQmmpXtCPGyAn
Nl78QS5shmIWT97AUNjqv4Q5P6ZLKvHE0oW6jleT0hcRmn37GI04M0/sRQ0Ihv7OxU1zqBkr3CQ4
E47B/K+nlTo+W2nhiORGevvV44Z8xbw93H7TKmc4vLLM7uRK3sIhMxGSa7fjGWHk0vjbiB9S6bN1
iMX+9n+fATf98/9++5jokb9+Nquq5nh7MKVK9/7742GwJMzp5UHrs884snZijL2dHGYOM1MdXRwh
xrKKF20fTurioj7X2kAFkTcjf1CvgO32oCZvr0OqyXcMk946nWCEqS/GgJAy6+jmvTh2KBoxElh/
nZu3X3EA+BUIeExrtCDUloX3Fc7VS67GI7KZo51QoxT1UTgn33gUho2LVvEYsj5c2URgrAx34FRR
v9btfLl9eHtY1BfGPob+6DNzv/3mE+jSrWWZ9z4QYUDuqEt4d1PXUe/KHIOm2WYJTeAwwsAsiuwo
LE55UCUrJujv3MG0ADcw0O6sfQB8kTf1kwUhb+9nRJCV5DG6URiU9DTriVkLJtv2NCT6lQqCYSRX
LhO33rodchIhmwhkuVBCXYMMwlE7mhWvqlkPv2vmmkHlF49ebb6nnfgQuXduaoC+dJT2zq9LMtgc
5z5Pl2WH443bud4dnbq6k279oZgZ68bRHzWHXNbCRZUzx2gMZPEZ+SbwvcEsNjl+mTLG9JQwWRws
L9s1if3Sz3d4hk5VTjtp4hhPzP5MwMZnhS2L5capH4sSqXX1m3G8hMyyMYd8Ymcdz495qO876jEv
aqB6zeXBbbSOpGOIHW0uTozpsbyE4KjJiyEWrrahZ00iuUykslFOdOXGm+FtY/dCwyspVLrxULfV
b87IBUIsRZmZhB53ZnytMjVbDHrIH9gWlHdz44hgtEqAG03/VelXxw3t33GoqPyzWvEgre9Bj+JM
0V8Jj7v4DC42Kjj3IMbuj+FT1zfx8DA1OJckXmzws1wpGDr3+zQF6Vnijx2Ft7tdRfzWxN54e5pN
kXlo5gMyBK5rc2dcjByu3Q1fMhWufrgJGP+3SjQNqiRiQ/7fEk1y72mW/u+s+L/+zb8Umvo/PFs3
kGjqCCIRUaGE/FdavPMPQeQxqkt4EsIFEfBvqaaKC/yXNFP/B5mQNoszMnRJQDT/R8pM95ad/peE
8/D9n/9BPJjrMzPxHZ1MEhstk4oe+i8xYb6J+DasvJyNSv1Tpaxrlz7Ql+YPudvHSTNJh/Wzl6RA
BglaeFaMYQ8bNXdO4zTf+CD5sImI9sViCJs4V5Riz9Sj/ail9aoI3U3Y0icZimosR+PB67UzpZoy
oaItZgrzp531ek3u0c9CUagLzb9LmTVv8xjCUJXaQPcYXUkbl7UxwVeeFGm5BblM8y43uaIwj4rH
vEg6Uy5c58J8HwE2dw6AUZkitRaVc601OMo9OcdrYcmTRvDgls0iF0hFgQZIRGYgCxh2GFoQZ+Y3
Xs1onS4WLO59rCdAtzPzXFb2Jwv8kv8hrgRoNds51X/ZeXwNc9BeEsFBAaJ6VqzqTFGr68rD6ITm
JBPuyjXU9WAcUQY4BswT1uBpHD8N6GmasKLW8CtSGUBkEwa9NhUzW1f07A7HdzA0WJWdFLS2Ymw7
9UuvmNtLdlcpBrcNjLuQcNwWKlgug9g8cODbaF/7cQ2a70GDCWaD9U4jsU4ca5cVyJIQ6Sfgv0fF
AY8VEdwCDc5/5pw/ZALZw9JA7TUWNJjeVQcp7im2ODDLo1C0cSKzhk2rCOSjYpE3UIYYJBEVIpCJ
ELe5IqhkCljSf0OYOLcgzc0hXHfasdLhfwE8dwCf+wDQCap9o8nmeBBkHzq/MzeCAt7Vl5k/K1za
KzOQtxCkeg1aPaFaRb4IbZ3knBbnpEAX2z8sisieFt7j2NkfWq8zCq8o++9RG3/XABMhRND0pvez
CeG9BPUuJHIEC/g7e8J7W9HgG4YY4dzuNHiYHbh4z41tDoXs0QQkD5V9Z+O5Yx8fBxao+QoVBFJA
VnkTsCtQTNHd6M8bglT9dZdDN/AYBg+KXi/A2Dsh7mR9/m05P3PP9HWKdR8VXhIYeHeA9/Gq5xmE
bdfoTohq6sPMuDcIx/xUexWYEsRT26LELi0d4Qeonx/TOC22CHrjU6+nB248PcnYa4RFzZ4LS/FA
lF1nTh2h4tPzNGCS11K2/BIYAfbX8OD44fvSgUvzZjjjEwjVBvShl6It8Ni5U0CBXdWQMKQyYiMI
8syKwIwCa9HIvUEtovWUELyZDSFpO9n3/kbvOXznUD5LhiSHOG7mddmPn1TcYVRusq7xVmmDfz0W
1Ulm+mepRf6BIf9LOllGkLjsXi08xuOy3Kdacl9VHLsTwISdMSwfMePWTTy092WHTESG00podIqd
ShrI0Aa645gxy+j3YQjJnhFVvO1d+TB4ib43vrWZsCWEyA5s90kACW8GMiOgCpH/eVd26o+up6tX
piPpKwNzsqTZs/gM9xo3SOSb/m40DG2t99JbmfFIEZ41iMENa3nG5s1hFH8lYBThwzRP0+xlFxIg
MVT7+bF1nfrBNYaGr8FsTqGmgBih3iJhZivc94wg8zMxQOscGg2mRue+daLfsssI56jMV0BvYl+x
PwhitdBpItDfnBXkb9uwWjw5etsCiMpcVACLh2ZEAM5waTLrj7x3na2t2f1dDkWkrczVMv22lyJ5
dqZsvRgkKopxKIBSYTC0ldiDrF0Fu3XvR42+EZYtf09E9IWW3Wnu3dCQt1MsUJnadtMYghieAa1q
N7j8a5OkBEVBGXV7BYsI03UmXjubJTetz3ZQBBVpZtupi9vHKjIOEci/jV7nEnOZYIAp3DvZwOeE
R9ZcRGvsZVS+AAkLt7gUdxaj2jsE/wc7Tj65gYKoX8LHhGbNNNzpgRzvdbxYPm7hCe2hLaF2L4BS
taUsXrsSSIc+ndLJHi+Gxw3F88PfBdOxjd4yQijbGBPol5aioaUnqjfCaR3GPsYLs4/XggCArSyT
O3aPKFrYnO98fcw3hV5fPA4Dk6hdctNIJbQcg25lmNfxoHTzamxvzj3s8ogVTcgeUGv0GtnPh+aZ
5nVmJRrPur31BxoFHL3FLpLTR+z2FZm/0esws9r0EzeIWFeQaeLFK8fwkjWDtUdnkSnzWh0uX/MY
j8hVfCHHd9uUyxla1ONQOeVx6vhVjTgE2eOO8drwVP6DTJaXStOvXlNMjGk8IKZTU+xqf1lXKQLc
jhyM97g2TtzQJHY4KznO9bWslnwDJcIA3x3KO4F1SyriW7aAIcJSLC9xdTDDMuNKmhFcTHxOnjq/
erNPgMfjX7S69sOBGqzMXvramnn/ynm87yMZX2BMns2oZoHj4OiWaIu514i3xbVfZvM574bpDqZF
uSlN/2koWSqYXvuWLfnvwcJHhZoGGUXm7xdvQcGxphHw2GQUzq7V3W9ZtWy1hHhPmSirYfp5BGJ+
hBzRLcMutnxIt7aW3UcIRSoUyIz+NtaoDY/loDgguX/x4npYW/6U7nwDVoPHzTgv+uyMn/sE2MM/
cqk2qUTms6484jDUtGedE5qdafeRum62tRu93MEAIzvTmy1eWBJLyPvA9EcAzSZaYlRbmQWHs4ZS
6tSlvy5EGx9BO0Li7Q5zCt1rakeGmNou5Kg6tAv3wEHLk7MgmLkZaKsXhaTidmIysLyblMCI9B9F
Esqq+kP38/5sqodZb355+C4N6LI1s6LBzMiU4aSti9pcCbuNCfTRkCmEEiw7RMVti+gcuAYC9wXF
wi430s9MG7iQiErdlwiPmrwe8bbvZhsLywVONJYC4cLVUtd1RPgyfova1z7+I7vP2SfpVvclpke3
eY5c039MSYyILdgdLeFYVaWiTGIj2rTZwjpgzrt9LaLsYjP3FiiSyjKikJssNiWUIrqOgXsg862Y
J5rMojoZdo0Uwe3au6xyf8UR6AkjVu9xlhO0QFBPm9+FSEgDVD7TwYw4NF29Njaizn8oh3wwPg0g
igxNYdbyYiypwU1zMd9asxwwrzjd2tK0ftt1nCo2cX1Im9C/OAd4YEcdBcEfE42R4e4HNlDvdjEZ
O1EkdkACJTUWq3zG3QOSfWeYUGkhUkls6mwzHOttb9btOivlb+Y40d5iJ7M3wbDBUNsnoxs0vTOe
8vHsMURDdlN4D+qQwZPsPEzD49gAMmqWrF1rAoKwAB++AZN4JIaZ+1SfiKNvIvCdh/yRjWQH4jjj
mI2iE8NUrqBTuBtrQb62QYbenFUwxjx3i8SovLZlus48+QBnRF4Ls60uatLF3NjZQ7179qz+OQNE
C1+6xoXCNovRhTvtjdwCYeinS1CxINkYbmsBaBPdTghwwLIXLodA/QU7K7vDJwkRJuHbHAxqGzvO
NnVpmhdffBZx567D2sz3btGUMPCmd2hb93NhfjhqvdiNMYrNAZVzBjsXwYS3AvivrYcerY0XlvaG
gYMLpK44Gt50qQqSz4fZ/cT4vjLqItsh2rtEDC4GAzqQ0/bWyi8PE6WLxlq8TPzHrBx+iUoetDgk
92gOT1pd/kBf3DfNa2P4X24LV6Tsd0pImo2MeMbqJ+7IFko+fK+/zAk55gPtxmvrOwj9f7ETOmgA
QCY8BInjn6hNL5puH8JQrIYQIds07ltkq5HLvq5DT2BRRPQW4HVslu0st1hJd8xiVw3zXG1pt53W
7fB0vDqTDDQ8P2sd2B1bEH9tLMvetpxHS4IfY07+5fTL2ou6+0nWT3wjTO8h3rIYfPAK8cydtoOd
/TNQeAM9l2+htLZtHyNaxsCbNeMOaqXLK04IBzacU40LpHlV32Ti9/Ycfz/NjHzT8bGxw3uvcJJ1
aRtPldHeSXRNiC9wESQNd1qMAvlMkuLsHTmy//QOasGIVVkGWkg5lSFtrdgXIaFPgmaxt15bP3VV
9Da2D0jVATsXz110deAoaYbKBGKTadk/wr5KNrlodlo+lntjoO/wiVrj684AjgWhxGtjk9/Hz6Wh
DjKD2FyXe7w2Iwmyn9qZYPXBYF6rxeaG+DSQcyM7NtfCKuSFm2IEqA4dV50g4GgKxZ7DkJbcuYwi
qwqwUox0fq6TPYmHa1qPQwSDPGh09DOL7bMWFcFiJqfClt1vQuYSz3OCMvNfB8DBXWl8TFK+j60E
/budjOYXaNAXhJ8ye3RDwzzXWr2dnem35s+Hxfu0XfctjJlzQaIt++SxzOSntKezRnWdFMt93NY7
e4r3tay+rFm/Ih3FVE/BAm7ZE2hbTQKCy8l7BmRt7bTIfGeBfBKztccZd0AhUHSK0l9fKOg3nhLo
jta8qg1345T5szPk+/hSt9xclxDQGQo9wgAYlWrlgY4sX0UaAse0IjQkqT3OhrTbQpZEbHKVIUdK
bVIe6jXNg+tgfZn8S3F0qCndiqEdnR47KVTAUJ2cUQtQ3NbqhDSvDcNSgdScfMNNX2VEyC0bXAcB
kKlHTPK8GN30VHjzMzrUe1cmR5H1LN7NrdM757HslOH+opOb1ppugTBU23dec27cJjBow5TJQ2jO
PaOBt4HYF4LRgnh04KnarGdk8tFn+gP2CndWFC4WiqljPwqtf5cZ3F5Wo8Mgf4huvrO18uQL5JrL
dOYvvbe5S0+s0lAOfM6uddZm7+zYzU82PbdGcW10NqDSPEbLS6fLXQvSgPousD2PvATUEZZx9UX0
ornykLgIDFn7VQjVZ9DD1G7btCDEFKDhLi+Kazt5+wiWUlRmHnrX+WOI09slsyRQQObyQ2o6voz4
F4YLEbIPc/rfeCU2urCeCoJV5rH60oE/zlrPMFc+EzgRZ/kFK8NWRwoClGXVFcXBs5OHqsxUwwiD
Qf4htvJB9OGnjk7Nmz7drnmNuMAtGQLWTjwzJ/3uYsSKi+m9DIX9ohvyG0HbV9TNx9KFcxPqaxxb
9ymGWTECKix2eoqUXh0sQKY/qrT+1WGJG2MbkCu6wyJ+J+eylGQDMPLctYN9mJroZFdEOg0jQteR
cKrF4bSf8b1VlocodP5jjpxyjI3fykkJSBxVAauceeO967wXzAOYXf3zRDFR1s77aGFRmPEK18O5
z6xNnX/0Wvqr5D0J/eypr+INiThIWCr0QH6563EXajo9utM/ccGIgkgz1hp7ZcbaR01MV5GxDS/i
nbSavd7hUKSxsFISJf3wKU3jQ2obu8icsVtwaOO2d/rrBE2BlJPaRSSR0hIhvOSyuHeHZhPjrMUi
Ie80+9M9M2i8eCbVCMMxwgESVBNz8po0ZBHUOemhWR9/IxLfNgM5XgQF0LbbhLxNDtNdLph4SxGE
C9ZC2WPD1ZUNOtAB31zN2vRd5OlrjbB5F3mIbIFZMyMZH2ZWTUGTac8tt80gLOrT3CrJrIU7wX1d
ao7quYYCmujblkzwyhDnzn+o0+Yhc0BGyLr8APu3ddOWpm25Lja2zcwDDac/jj5DJ6vZJqJ986fq
obHIw3IwJ8vCZrWQt3UA6BDdMoSaCP0l/EM6Yi4cTCcQ0A/BVI/dDojfJ06EB0RDC4HSZZJfiq44
CE3fGd14KRUjwSnYSWOByGiNpmbtZC+4O15KUd/N7nDfW+l6BsuQyvLdn5fntDCe7BoQejOfUFwh
iwEoHFgA5IMCw4KsHIAzZPWqQg8f0a6iDbTFvuNiItJwbQKKYZwDM57ll3vfFN17bO2mCWjeZD86
1nht3fI9Li5aUt6lNndcuj+d/KZ5BCAM96y33g1izAkwhlOYURqIbeMQTRW37/qQPtdBTK5ZxDVi
mNwTo8czET6c9pV8xci3aVFUeSI6UQBTaY0ZYEcylMWD04bdRv2/Sn2+j5lSlLOYVl2iPZhor93q
m/zhTWrdDnx3jPYUTrwrwHAwCv2gJwB13f+Rpos72FpnS7Ux/fktM8aHgb+u50ZhlHdqBe7pDQYg
bHGzia/ZWd7apgQZumxyBDy9NVyFQMlGvtRMiV8Q/oB9apru1fvV9GjtxPDqm91nIfNz1zg7Un6Q
WsE6rx/NGvYRCxkUjXN7Kufv3I7+JIj4Oj3/FboGZoKWuA7f6kmnoRXGKZesQ7haqkaE5GOt45Lv
numi8PhS0VvhJdLcp3IMHwy4BF6auqQkNgsVVvXUtU84ahxCh5D5kZzAjhAlr9xndskqO9lKJtnk
9aAxd3qkTGXNeLIFR8wnInKStgxUFM24P4XGqG/8EoUYDfpTan9KZ7zQuVIw5RUV2/yQLwfXL58g
/XG5GvC2INQNXAxNwKU2jigvuiY+QBhlwdQN69kqvjM5H6f+JyKSmAv4K3Ige22hRuSQzXejRfDB
ZDA3bXrigLUUQE3IXKH3cEa1dPXEKflrW5jnnhwCoxvgPsjhVHEsH3OHBj3DMOomg3e04UVp+HtP
TJ2p6jAIj43YuwvT7QradZVSHxHC/ifvyhtUcI/dbdj0WqjfL1w/hUFl5ODDs63YvyJwZW7HqjyQ
C6vphhZ+m9WsG32HzKIedQ9XtflABxB466HzsXPnHdI4KZ+mymw3cHHjjcNqrRfA4GUcPdMRfC2x
nW0biYOwHxiZR9Cu3RbHseXFycmM50xFhjynwr+GRmPuRtu6oim/yJYtsm9pr42fk4EcRc+LBhYu
LF9Dx8Us0GUSeHWvreOusfdpTdZzTkhbkJsGdXOJgkip91w/3mC58UhJl/CgclJ2ZveNSGninEpC
mLlvsWp+dzSL8odWD2B/jKAo0jZ28+hoOvtiwhTX8BBa3BdgciM9X7WSfsozyaEp6pZNrufvmkby
CiXzljF7dw7C2vUxtzc4tQfrpcp/s2T41Y5nZVwHXPnS1j26w8Tbly5vIUh13YRBCMGTDnlnJY64
912HSkjtcMCz8L2kjjA0yFZuDOMrqtJfcY3yEHHkwTEsCFFujbKJ2OpVWjQHK288Ygz0DfnJ8306
9y7vRo80WUJvC9Pw0xkpT6OEFa0mWwIGXXrOiUPJyhDzV0gfqKHI7XImxCiDKO6cKntC7f6TDsu+
xoS1RZKUcKR23NTENW6nP4Xncbt7A6BIB1Atq9x60VL7tcLfvSJe8EmqI7ltWYt0nkpkN4iKyXHw
kjyAoC5CGlKVxFe08HYzDrYW+GmgAo0KVKp0qnD+FW0Utr31PBnVa4zN3b62C4mNdXmpS2+TGRyy
zkD6mQzHD7i034u9E16xF3lMPiEqcKp/EpTyHxIfIbCmQW/4vIJOVAXZVL7WI4GYmjMfetMmPLL5
4hZ30smtXBk6Ha7dImyMJFRsA+Ky9duA62RfF6/+Kky57j0NNMDAhcmLUhDJ8pH+GgByB4TMVaPD
mrwx0mCxe1nfilrP66OymglzTigSyC0iU7iEj6DHGv5TK+h4CwpO4MI3DxNLB5s0znFynwd7+Ahx
TqK+DZY6O9jCOUCjfQkTwTxOMw7cstHeNskZDbIRsDDcm5i+w3H6pq1iddWTdZQBwK5Q14948TD9
wHPwMTcv43rUjccxTb510BEktz/Bivgy2/mEp49aq5x+65Ozz7zx1cId3Lsu3gP5oo/cffz2t1a9
WTAZDiF3Xon6amVzJjOSxhLMwG7L0Yh8i7msExhEplGxpEeHuyIre6E05l9uhBMmrR9xAqwYggTx
MJ1Zcr0JJb1dxPQTx+0DWJl89B7ZoawbHZs4Rk1uF+1TNOXPZtFfDNLZ9DR+qPr8zunC+n7s9AMT
5oEuETUs8+oSSALWaE1gKJpYhYj2wHD6W3Thnm07tDuS4hN8gf7YcSaYp2bIf0XU9ys7dB7GbNxN
A+haHeWgbhwmQZSdyD6csHvXdefSaW2/iYv8iYCaTKTfc/kTpQw0SupGu2Oc7jp3bmGcNF9sTEsL
AKpFwTT359bw0Y0vKE7b6RfoHiQIs4uuPAHyoKc5ak/vSSILhsj6y5potXx9oY7JOeiWSR2cp2gk
ZQVU5J2vGzC+6voHqPRxZqfYLuYZG+9D0rkf/uC/hCJHNpUjra8SYvxGihGEqCC4r56GFwh11mvU
sFIkk7x5gf56SaFfIOuL92JBs9NP1U9eNge8Y9ehnDeJ0bGVtUm96Qwl+0TioKEKYtor4/XNnHN7
uBl2/v7wbxPP35/7b9/y3/7Z7V/89c2J3GWzxeoJ47MsxFOSVgZhf7yEbYMzC4RJefSVIAtBpM2K
eXksU6QxtpL9merh9uzvh/+Pz0033VjIWARfSkZmMfoNtG0I1RTLwFA6Olga1V8Ptw+BMHUHd3lp
9X7oSItVcCUM/zkBQC5R2XFhEo5S5wtaSfRjmvp17Qku2eb2tManjghRfXZB9hHa3rQNvYSLsl9M
xfH2QDjHv55J4ulFCMs/97udXjcHz+nRud1+zb+eZuqn3D6uZ2UPZmTh1i1cuMZpjxORWMfeGP/5
cPvc7cPbF1wvwg3/95el+kY3J4+L+wVmWhuFOzNLPlmXr/Y0dGw0kUyyQauPna1QFIiZ4dQgHWSd
2sAZ4tnfD7fPFVqjHfz+y6uHa6iN3znKrgMG/HUcehmaH8ZxrpV8LaxvzhCtZwoAHJnYJ8q1vc9I
Sw/wBbzmSOwGdDtbzxx/ss4D7aIePPqeXFaEAhvzvPZ9YvYWLpOWA3C0mMhKzTIjPEReeRmSGhez
Pe+NVufiOg/nrJ3QdjvutAKJ+jFh2SWNYA9aAVva5Lzp6NiOA00AAO3qDOwOrizats1SAUqOCHTL
sz+62xytybOPfj/OwOmWR9SN2dG0w+4urqKjPjdgXOJmP5RhRm8dpHIsz7Kp+3NnNz5XVHHHlgEX
R4t/xRlQPg0hgTcGP8aEWKxlvJlVQXxjxOaSmtTlVuVp8vx/uDuv3cgRLNv+yvwAC/TmlUEyGFYK
I5N6IWTpvefXz6Kq7/R0A3eAeR0UoFIqMyPD0Byz99rlTMhGDsFRzWRxJ4ziRRml9jxoDd5qVCML
yT6VjA+bOtx+AuianUS8RmHRKedBVpTz3IWc/cq0DwT9YVGqHyNPY5e/0p9zDZZCoZ6aONbXjKDH
uJtMvDZKcEzlgAoIrL8wvUlAHDeozL5buctPRUn9TpbmCXxTZ/D/xJwCpgUz7yrmP6JHGq7UVvs+
Tg3wDaUsHlDUFw9L/FP24OiHZoGFxHQxGUQgVjqfCsm7lLgwx9w0zYtzZBj5WVypFtV00pawwQ+R
sVJh3FYs0uQNEkFJ9OfGCRiwcWJGCp6nuMphbTDKquej7iOF/VEYESys2Gy9xohSyEsImLnqHMST
yPMsECokXFAyysz7JYADc5TPZyJ27Lmw5mO8PhN2TwLbOcobSQTCGiAD304r67bsIaBbVd5wJ7Iy
UsblV+53IqyZ6k4B4orrh8hGCaUJC5WcnRx/Kio4stJaV5BN87O/f/v3d7TcwMjTl7wxhyX2i2p1
4I35Cxy5r15foBXV1K5JeVObiRFacybTdp8IwdM04bSa3vVa+Rb75D5jSUhzTMEEyYyTdI+7EEus
ihFESWt4QtWbIeNWkhamsvVyHZehP+SZ4qiCeNQ6KkVJH48lCxhfMDZ1ne0rJT62BXVeUhNbQx54
rBBgbgAkj7HcbUpjeFFL2R/SriUzW4Y8E5C/EgEi0APqVPij1zrMJiTNkbopzIENijTcLe5VwmRe
xhh1IwL1x1pqKwZae9pbW5kIXzE77XkMxpM5p39GQaVMpfEU9fZRypHOSM0+81ltU5ZMlhtoJMKN
SQv7UKkecuPUsUYl8HywSOVr0vgG+8Eho4kq38DjohTAmRh+f441RZiRi299BSLdyLFjQX10BOlg
moA+gkX50ejt7FpSgV+F0zXA0IOvqmTSF7YboAI4QB8DeJwbS4s9QS6nA2JcE1Hz8NrrylVdrssa
mRY14WMvyNkxsdBsZEQYynJqVwME1xjzPERzkTQxLoSg6RfwbfUgvAQVm1c5KtjtpqXfQCUKCPak
cW2upqS6Y3LVkKaWzd3qCqbDRvE0g7gXZuVY1xJQWk2/mFK0qzqSzqVH8FBguUDsOaXZvRUoPtJS
n70ZqTW1wHdRldYO7qjwKEyR4VQ9KzVRlg8AeBQ9rPyF7FNHo89DA5I8LIuoEuzC25DNsG3lo5hQ
UbbyrmcRNhVSb7coyseyqDbSZPKB0uQoscRBWYIXrUR0wvF4KsODQRXnxK0INStPISFPMM6VvP4m
mezDgHppAy/biiCKtk1i3SClT36kySASCk061OH7EEnyS68xcNEwIRhGuIv7CfZUSlKWcK6pz6oS
BYra1F9ZLXGZHvZlFf1IEtd9Q8TB0WSPeDOrQR7ojEO0YkIsgcgnyK+kgRYi3HsNd+CoXfZrKdkq
4mHWWNnJRkxaUQNDt5mYRMRz+56YHZN6GLz4zmjLIEfa4ZfZ6sWBQEKkajQ/dqgrJYRAWm95Nn0D
BqFPt1tcm7Z6QjH1gYnnO+m/FJVQokGeA0dfQp/rrvqY82blGkO9QkauR8fPPmB6ItFyRjM/G8zO
us57F7Wi92rGy6j0Ybz8ggq66UGKpt6tdZaPdYAuME0V7ai9R4KygHTrmdn2DxXg2j8B1J46Wh70
OJeJsGpMN5lQfbOht5vIEl18xZzbHbNCXaZsZugRzVXIRrPHndQFKkDIykIGpPY8n3Zy8oWjC9rj
JaP1dAWZUBE47gC9jNm1hPZTHootOLzlLiwJwXGEJZA/fNbKLt6GonSLNGpmmRiyDdqeYWMQ4oR9
N7ODrPiehHRE4DvTDnNlY6SrnxINiQ6YR9FUAThXKN+sjMlY26jsztB+aZHpGnLz1pOQvtWr5sJY
1sLzKD1gubAbLbpma1y6wqbCtcTwys7aZzJknkOD6Jm2q8RdElULeb59DhuIwsXUMGyVGfT8FiuA
ovQ/er085/iCeWx9D070uNrCnrP+IVKx6UzDvUZ7QKFGwPAoBm6D4bNPgkemLARjhjXTZwj7XG3U
7UBtjFtQ+miEabRzae0Wav27ZAJsU5SO7rRmvJP1LkLKgoxH/Huaip9kFvESjMpXC9WE27nGsWSM
J9b4+HgNkq+LXcor2zRozt15DZsXwu+iJXyea57isBiTDzH3XS9dQ+rTiLj6yBTN00yCvTQSZS+u
ofblGm8vagTdpx3WONFoSQ8wa4h/hTgSMsushuxWShiS1Bi5JuFwZvoC2GNFF4hjE7h1nX7AQxf2
agtfpVWRcg1LlUEK0hNi1jqefYp/G+lBCAq9fMHrGB/+/sn646VZu4Dorii8wkLsV8SMlR0wCHKr
AssyeTgzX/7+JZqTbaNKo0+UGlaRleEZrcXfHLKxSKPD73c6Q2R/0GCRalGwjzMLCefvt0vDwDnP
QqDchfRcLEbH5pA/8vuFwMTSS4r+lV91vjhGaDTE7NCGSCOi9bvYpHXpcmU3M0/lFCx2YrUUhwoq
LfSbxoITv9Dad/qq6Tf0ypWxvNiGxl7YmJa3OScoNSpr1OsECEeFkbh8QMeKV39o1i+1EIxepAkv
vz9KIzPYoCwpNnWnqelubPN4VwuaC+vc8s0QK4oht4ffL8OIYW+qNCJBrN6HRCQ4RgMOOSgScT9m
IBkzxiBONsmMqgYCsmcNF6AxowcUkGGtzEbi30YHrHl1yAZIpWhLaqBSVcFxnX9IIUHYRZr6fWye
e7JD3CrHZK3WuJBTaCUH5I6i0zdIBXIk9I4mosSLwyk+KGGJ58pIPmlbOR5QkR5G2hMC+FhcJI1p
Z9LEwEQ3WE+pM/k0UlUdOrFH0VHh7VSUklLCSuvDUK0xtuu7DM+iPsjTaG7LLjx2CdURDBqSdDVS
GaQ2XK8uIYuQ3x8aSeFwSDEEjy24HaIBi7Ugbs6Yo0Nqqsx2fv/BmIlbre2hNZWHYX0TwomFQd/G
pzq0+l0Ti87vc08YPx1+v+sAPjt9QhHVzs0DCTjxpRk406TmUw7FZWex883kuNmWg7HrSnHyxHok
dAdcVF1RzwhL/9DlPIFYnF5lVvAOYUZHQG6mTe4EpJh+eKt1JmBwP1MUKZRzs6y/80Z7y9hnJ9ba
lWNCnUQnFMJF3Rgm0yQdQq8UhAD2RvKbQ/bwcSPGnnpRr8FIrTdbNWwm/U0Z2uckRwgNLczLKySX
A/m2ttwyMMdk/fN/2sUgKxQN/5OL4fw9/sf+u2m/539BTf/91/5hZDCUvyxR1knfVrluwW7BOPAP
I4Oh/aUBoVZNWZWlfyFOS3/h/oH7L7NANAxFxUvx/2wN5l8Wj8bIypJFQJGS/r/xNUiywUNV/+Jr
EDURe5ZkmSa/KZniv/oa5JpYCqXXGr+l60CkJ5yWDjxqaE0R5yVmvjZEnlU0Suci6r4LjR44Qpzn
+zbvoMYHqNSs7tqHtegkXZIeixZGVDyClkoblKuT2UIvyRiUEgkjwYOGbEfc9yGIxXNDm46SeFH2
QDJ3xL6mhGjoQEdfkzFvDlZbgorL1bWD7qFLdoTbq73FNVueE/zsynyr3wMp+WjMMrm0qgwLvzXO
BfbeY9mkz3JJ1T0KVn3IWiT1LZnomywRQA/Qe7B2q5Ayd93ZHLK7WS2nWRuQFoC+3IVYtARRfCbg
U2CJzIA/muYfeNgOnU5fEz8gV1OItFpliNKiN+7ReIZTzozCCu59oX4KY/JWK1a5LUUIjzUu3Kru
yl2XkSgjSDhH5nRPqAthxHKcbE5NzshCVpJTQq2K8x/qH8w6qpKpzEnpCYUduL17spD4jT4nZzfZ
2IFaL44VJvm2CcenuW9gMIxbMxiLrTzyyDSuI4uRuIDaugJUS3E/COErKlK0FI11b7Cs2pFxB6Uy
05XGxzxqA7BCCFSieC2lPEKYaRdjZCZVCU0uGYK7JjHAEMaakXjPQkOS+VUjopaDPTpg83QL3kS2
ajCvsrAYQHvLYCpoZUSlQBuW+N0IPaAnYJvaayWcEypHMc/EYco9o+LBMYkfMoWVndWTskv86tiV
11KMed/yAV1cM3TusIIccpEl6Po3Rt0QoFIRFWsmmPCshJ/lU9k6ndbCUJp98nqJVCfFgoqOxKpB
RarfPIvCxIcSkUfH8+T2YjrQ2/ylX56xMON3Qc5LdpFiL7PR3PCOo78LTtJi6ATHdMdxpItSZ3l0
SNaB9CUhNk/hHsnpRA9sFNsZOZE95E+yMV2thsTkhFwkO06xeoNSUgaJ7B0ws5uKgy6WlOPQxoAN
mXQvLIiIoCkjwqwnDjWyUbYcwxOGU/IEmKF3i7mHqdyhi2WfFI2bZLJM6uJ88RY07gVFpcpC1yH9
jKTKvtnooyIgs0tfi+WBW65xwJWK/6TLztRZ65iGTmNiQJxa1Hr1iDEgGsYPFMEVOINbL7wAhEvW
D3XZq9j+qXhwTjeJeZw63qR0iV77NhH2CpYERI5M1lSlTNxcJvMlkcvnGoEvtmd9O8Vj4U8lH4Fe
F3AmJJYDHApHk/4FND2JcsQhX2QqmLyR4BLm3aUk4GUbyJiGJpCRtPXdcsoyNBCRLiItFSriLEHb
KKyCYpCeJVjaLRX1ZiQsUkEAP4AIArC9+E1eHQXSiPFK0asrk4UZAJJkR6wXXbKv0Pbopvwmddql
UbiQIIO9kekRHnkqAHMf55zY+sos2hvaU4qGBnWkMWRu0M8lRTYDMpEoB70kXiYxRQ4WjT/WyaPm
QdKwtgF70WUa71m4Dlsm9BcB4vGNFVtcFvF4lRJdE9PWy2SMDBMLQnSHPPuIh0hHupt8lWGabNSw
vq+5evSiWbdZRD7epBlFuK5Z7xjtSjImztjTlM0grOEVP5gcYg85xVkxrcVn4bBfVgyLFgPSnzu2
AZURETlvDLcsI400U1CYD42qAF0wnwX8kaSNSguBLu44Ct/Ud0/hMpuAtoedkg8dHXQL+NbYhnX5
bWK0rAJc4PCpXfbHH8KEX1SPMr9LK3mng/212cJ/NK2wzoa9cYgVRzSElW0krVYtTqBGTh9KnFKr
t5fzdCLeS+tNTLmrvN3I0SDzh4jTw45RFH645Ao5m5m1TTUS5gp9djRMWm6CtNgu3mRFJk0m6glg
nmvVpta/m32xeIj0jpbCoVCUrrAjD6jjGkdjgt66P6WSdTZzeBDjGBDtWVaB1xdILiCusBiEtwxc
IvxOBFhr/XpRjb/CaDiFFWYzAZ40U6YSNP+KRsQ554w6Ie7tRJTfQBZ5GhILgPAt2BRleE5FFKt6
wUxAj80fGILyUS/lYbsU+p+2EvUjwzNQlmTggNQJxPMU11tFBfTa5AxZGXZKxyBeECYoQ+blclc/
ynMM1YfsPmreC0j96sEYMAgVWbiFrwxDWgZWay3GZerFYQeORFgNu2RoNemFWQXjX+4qQinUrDmF
4DJ089lS0D9oBHd6bMS/JkHZhwApT3MXTQhO5J9FTrRjAKXeK+Ao4dKt21PdFs1+Sbk0dZyeBWpv
DjiSuWqzP7Tl9EcMYWuni7YeBj7qZfqVJLBzbAsbdb1vobTwrKQ9kxbXIZPnz8011zpjLwgR532p
nyO9T5gnslAIog/u9gMyQv4Y87nb1LwPIjl4Q8r2zhxoTRZW87SNE9zhMr5aS5fuw/7EXKjZUprx
guPoiTiZyEP41G9CkZb792RcmIOTzIKAfQzcqSR3VjNDt0pVFMPDxJh7Wjb6JP3J5JDBQ2adcTbP
ntU8yy1DViwULLBDMP8NlxqRh+UoRhQeT+eeZbov6cGnqTJGLmZC5qGNYRynr7Ml1fCRt0C2JQTV
x9157QSTNVl/MyZjq+rMyzt04NANtHeUgnduQ4PDTmC0IYjETt8DNTNV1Gc4owYG4WgUoa+j1W2l
H27MEJnnc9LPgoeU5Zwjl5tbZtJxB09Syps/itJxYHC1JVPxiHJw9lSTsT9k8Y88SF9KJi5HskJ+
b2VoqLu9zKBTqCiQkC0YzsTdnJ1b5iC12xaKHuyliM597EAszDitzVjw4gS87ZoBkLD/7Probqnt
WZnjyMMXyAvjzd0QZMwOndxlKDsqOF8aVbK/0EabcIgn86FZunXbjwYzkvdihF+Wixy1ibBeOmG2
WnKPu3OH9Qu/BjKUWTxwL0RtqocEcUNROArot7i2jNNGZMgOOcoCsRxPDcKHuHxoWtYkaxLsdTa7
T3NRb3oVDI/k1XoITMxrjt6omwUGZnF7QN0wHsYKQ02vHUvuzTn3xmuxKEBFyIr1GzFTtgTfx2Ji
0RQb8WOl1j1LtoUrakjGS1OxLg7Ge0O+zDGtla8kKJZbWh7nqRVvPYMWWtn775exSp7maUblabTD
HYiLjuA9HPwgrIEqiYiCwiUQt1UDjDYmABz903Lr1Kq4CAI3+hI/Rqlr+CwUlA9VXZB+VXXoG0ui
flXUotwSy7MaBCL0rgj9pDYZdzGUjV2qokMhyzwnF7sDsBXI2qmrlz/6hDRdKmbBbckovVIrswTN
tbuozdo9SFMPeGZ7+ftHFpLqYhSZeswVczvCMNOQk4PUhMEnlFQEy1LL21kQZmjzvcxiopueJIHT
V8oCiG85LyGa1E9QDSAGRz5cuRN4FZ9tZZFePsnFqRDJcmVKGJ+tXIZXzjLKWI5AVOMFMR+aHfJK
Yc72gI/ioU7tQtzBGlz3uotpH2szMq+SBBxI1YenLMsMu1TgkCuVBKBGvcxG+mD0Iwm7i7CvVqtW
EUqhj9cUAcvY3RWwK1bdts9g4Qy8fTu9sMDa9AFhnn0VINOIn7NwbnxVxoXJWjXyucXF3ojaY4W7
vozkfqgEHGwzmQ4g6MtXPSVGV0A6DooTTIu8bRZAFeG6LuoJWbcORV4TfitZOyKmnxCcTdtUR1Zb
Rb7WQ7jXeYckygW/aMA50HBcirD3csngpmcNTGq42dkd4mjyfd2k6tH4MNzyEnVaN9TGnVlNBpm2
ganalfVWw6bYxBZoQFn6yLhQOLnawYpTSKHIdPXQc950BWr2cA0eKzYCAx6rRvo04yJ5BdBLgciO
bb2w1m4YEwo6EamCILRzGKiktjgNX8lbqy/5hVqEzEIOZjNtjppy1zWrPeAIJ+RirVAGoTo2snEv
cqt+qJdiq0XaB8U5FLjFEvmoIW5a40ebVsqFy82hqfVok8ojGywT3iQppKQdGbgIdEIRyRPxBwQ5
MCTpK430J49gJE06p4Bepzcxkbcy8iOT2gT3OXL3UDG/NZ1zQ6SbzFuSkFgJ+6ZgovMfL1Ms5v4k
c+rCi4wjoG7qa6ipJGOgjhiQH+FVb3ZSOC9OQxXnaEVy0yLplQU706UURTgQO0R4GLlYQ52KZaJc
HLIb3Imj0ASIQmhW4qnF6hc0Tjt3XyH33WU0zE2Xs54ZDPnVrGlQU5xh7jJVqMSxM/nxYLzN1UAX
O8n9qpOA1q+Gj/CkeuSCOVLPLtU3MQuMjZiZ4lGmkODVhS05Lkl/jFnwhqMAN9L0MOgprACr9TYo
s+szqWXD+KcKSw+DJeoU4kbI0mELEX0ZxggzMWMbnuGZ9hNdJaWHZ+xgWh42AQl57BmIpgG9TJsG
hMfVSgRMo4XUyeqDpzQ0DTKYG3YTDG3jdLQOzZTwW1FFRSnM92EBz0H0AikbhgSwOCcK1qoOVlgd
dSnvHpgz/gH5h3shWuU2pGYzf34AciPs2rY7BWI/bHR9Nhy4D9UG8WT+MBKZUk80fZZUvlMeYLZn
twcgPCLS2mCViZCzOjAhv6NUHaExmmh9VQGqZdp3m1CTOOVV4VkrNMRhnFz2VHO5iInDsYs85zbX
QCRLCNhIUomLZJvhNQrbdFNUcbqV0rxHGhkh8DU64wSg8YTqMz1qzYdurM6PqD8pNdagpKdskPXo
XMiwzqkO650Vc33o68Xc9eRtO4yW4CgElNRmLfilTJWXdiddqE9QYZIdRyTRAJF0CgQDZauk73oJ
0EpBChS05opztLeeJBWVPwXWN0HHHyg90x0XYH0jc8Zi46UKG7sYbmOCECW3xLtWf5oNhv9g6Qs/
B0OnLxCbhYonJxbFtmx1sEqM9tE02OoicDIt4h+5kKz9BK2FeaUie2woGPj3VI1qoJK5p7aPocxe
rm6yP2W8xQWKtKIpS08PHdm8zn2r+yo5WG7WkIlUYbuNyI+3WRwpzDNbRDXgXVm7IafBkF2jkJ/b
Q5ZyKacKk8Q7Cy/Wso0TDyMJDatgKmtJebeikDqlCO2ylU6oCqTLuZ2nLY3rM3eun2HmJVipdamV
VXsAoTtpObmDsGdENTKnYk3qt6WluN2Yixs8bLe8CZBsYzncLmIkbeTpJYvwgPYdOWMSE7SmKygY
lm9VBkUe6/FbQAFeCIW1pRx5H7qyJdiCG/uF5dmbxn7eNgu0AEpGM6G1mM+URf0knggOad+4io7j
UIw+VCnHQmFOggOMsN2Y5YQZv429paM0pPVj8xPm3tA/aEaPdpuhP/EFPoz/0knUtnNzSXtcpo6z
PVXDTVQnz8z2eXspDQBhpAEJGjm2MuMNoFjzJ30oVJGk2rKBda73nbcInxGhB9s2fJMUHgAQarGF
tcfqqQpd4i8ejWJAtkz67jLQveqyTnMAOcwz64K2hHEW3EWLCB4NAn3EK5AWiialhZw0CYIbZglS
ZlpmgkUYjpcJIY2dtcl7hGXM1xijVcF91haVHMv85beLI2TPdATlHHAz2y7hzKaCeBWV9/m3lTDb
gEelYozqp65hZD+VBjqCcIKIdRllxjZC2QvEj6MKRq2ZtwBSwgT7JdUEcQ7Y2Kq17q8STL5oVQ60
Z5oXdJy+NVXhOkMTF+ABOaOa3CgqvxQx8oXc+t22hnyt5/qwazv1A3Uk7f0o7tWIHrmQEa6a+c7I
boKkvWIZKTdQty0sdxmzMHn1eK9J6LhyJ3ac/oL+zmL976Qj+5iQZbkfqvV9No3w0Cf5YzCz/0CC
y7oTpo0TV8FDRuN0GsqZFW4Qfo5ZH+2DNrup0KEPcpJcOoQkPaFUx4bly6aj8XaZkix2MTF0sVJY
ULkSv/RwI5iRz+esrQ7s981DqQMPnktS9nqp3xPEl22iHO0AVpFbvJjuyDHSJlZxDGf296akHf5P
Lx5o8yRCJv//+KTd13tU/vedwz/+xj92DqRV/iWqCv9xcRZ1XZX+a+fARuMv9GGSpv57yiWRmKJo
iQZ3SbJKZMn6r52DKv1lWZpFA6Gwr9AMUfnf7BwMSSat87/vHNghiyD1dMibiqRKyr/vHJD01T2g
Lv0szcngp0AYxwg4fi8vMikKcUZP+s98yyruBi700VXH37eH+9pi316//f2StNio2wTiSL/KJX+/
LELUgmTiy+8vywmOmV1kkZeNcuwrK/399wtMzmYfwx37+5d//0wooEwEbBF/qX6/sLz43wh66pql
GXBbRQkDe7JKDMS3v98GtYzrdYDkqJYvS61TMAgNvvN1dcwSxtdLGEgqVA+rq89ATgFlRDmkGpNJ
O/w2HuYXaalb4eh1Zn5icMOGlHEDCTSAT7qekr2gZAUmsGvn9MNaQ66Q/A77CFsOLiiI/cIgSV4t
t48w4Po9dxS4/oKBVCCsq+tMnpQnGDynMDFhvlk7g4zMGAvuTpEXrGstrmRNg2o4ERfEGHz9tm0A
0/4NOFSkyUnZcfu/z/OXSPj7HRHLxg5+R52Fy/73i7TU0VYcobwNxO/EIHtDlL77lJCVVc1dE99F
kTzQqOuE5uiEkb8ncXqIcKqLXWvs5Iq4ZWz/OzCNBKMb044A71uex7WDkx0yal3s2cuCDB0VdYOe
wuQ2iH7gn19+wZX//CUxZsXeKcbkMplS7/1mqv5+oSyp9r/f/dIFf7+TTVn3M1ZP1qpY/n3mv1+M
XwHz+kVYIHVOuYpEfsh6+/f5dEkyeGG6lQU/uy3QgBlEbQxsDCGw8otylCh6scY9ydrNSDfTVyM6
+PFw2pcd1jIP0N0geBIGHjvzSNvZCJu8Aj303nV+LdxqUNN9f+U7i9wbZZM/Exax0HvA1xIfAF3Z
Y+sFOiBAhhInLuvFa/ojOfRcLyX1nkswDQsVlmzEO5aIstrlQZlw632VGvF8PqU3urremYl2gIXS
7YmFGzf1YWIFKLJEt1mq+/OwWz7EJ0pv/DIq3uUrxiRjsC2bDp6b2UEXd3TZWOUsStrGIdvLUI9I
gdG0qoWrfyePaMFx25Pnx1S2i7Bl2cWtuCmJpz/rPX38+rZh19BQzal4X5xY3WfjNmGazBIqsnz8
MRniaHyQxHXSZ4fnyvqovnKXqfrwMNzji/4M6t0K3e7Y3cAU8U7AP4H61W/VeiNDwJFP8+r9tUFo
Xkiza6/8vPoDdMl9T3eJXR2Ec062AFSKP/jnMJRlyBwH5OEOiJ6EaHC2HhskZOq+hcu/Zuk9UmmR
fjt/9+AIm88k35DAxb+pp7uy3iyfIj6nDmsdcQ2sBWz+Ws5c8L0Ca4NFNHPbM6nfRE+DqA1Xkqzd
X5XpUDzKT8oL+eiSxjUE6CqsXqe9MMvFIFndgv2yGxpXLFwFYU3oMdNKr5Xpw0XAmAENVKQVEt3s
ph9RsHUvxYfxVDxbbvbAyk0nDqs/WM0fyOOGj4mXUbzVbyBisnjsgdRyRRo+DZnb+pO5jU/ZvBEf
Seli6wt/xbwrR+GVnpoXw2Grvqvf0x0DCRyvfbXr8KwQVoQ6zBlAOH+VLYMpOwG2+cm8QWQPRhDZ
CQp7nfnqM6wnto6h3V/S8jYc6+fpUX7DHtS8YiGhrONgG45mhWzXRoyVYVFnlotjyuWA0jJvxVpm
HAkHClRT34RvzcGNdyK+6jsm05hPYjOxUgMihiDY7S4qmVk/1h60Q2vLntm6xgbU54/1ifDo0H6r
X8pee4+/rAvXnbl19RtjXwZWKFqWpwCbOjTK0RHJ8H0k9gu9sPSCDrXeWHsEwrSsgMfUh8IPdsPD
XCCPgbCLfcRu3+X3vHTLzDc5HnKvit3oq2494LCV8zWccBYOJ5zQ+ot6BB2ILWc4WQ5elNwBwJY6
BmufV7q1xM1OLNhBL0Auc5p7feoWtF1cMzAj++YPG475WVxc0uuU7rVV/nDtCGbbhDKsf6l4dIyr
Frl80yDw3Mnv87Ip90xxufUAJ71PJU/Wbf6AEIBz8NXBYGW1ZuNXvEqEwpIT847J15M+ym/y8rBl
mf6se0hMBi5RzSZ5nZ+0YxgyQbPhi7vqbkTYCFVloz3FfxgsjF655Wo5vg2Jt+yqx6TzpcFugi2f
ZcTMKyDTdVfdmRwH26Lzs0fhE2AKn+8ouHz0nHvFfYoc/kE5JqTVno79c7DsMAizDiamyxJg5jtk
ljJKa4EtTAet38ipX3Cj47oj7bN7wkGJn5i+4R3RZwTzqHGj0lZwZyR+Grj6hdP7kp+Sj4gpw2d4
7WhwCIznAqJ8E+PoyRp788CeXsvhKanZGW2tGyYzVm88TEAGC/lIwtEQ3lqKWYTtZXtsPqVb9xqc
LISo8yP4UzJ2wudR3Obls0b+RdX4Jdnaqlfm2056JnJJFC/t9GCIPxCKCFEIIyYlHMxuoNKduXDi
SdVl4QQSTr5Mr4SBYVLlZRu35RYMb3L7vSJNOHvBy8mGp3AKMZxoSTspIIjnjzyGGloM3Fz4D1ws
jGi9ZIQdsZo2c+rW4pNxsuAtGl5UpnzwDKHa/WQ7/mMX60Fx5YVx/SfYxNP30WeIwtG+4828hNkr
CapAIHm6bClP424TvDZ7eIDs8OuDWHsQkVgWTuHnoB8Rg6b5rkAw3HvQEmTyskVPJoU1eiwbhNQu
pL9h3PL08J61sxPnO6k8pbDLgNLYcDjo15Gn2U9IIImhYe4tOGp7MYjKkKpD+gf++z656ofZV8/K
w/IQPAGD32Cukw7Cq4GkhUtMigMQwibzSWxLdtNiLifCxiuUc9VmRMC6UuCDZizkm4z1V9tL5KRd
M3e8lx6+ZM/i9rADihKjfoAn0J3TCbzaCVPAfMDF5j0jBeQT1L6k6FONYKb7gITZDpSlo4KybSi/
4HKErKrig361RpLHDuzAa9A/+PcZomJaF6BjAKoCSQsx2EXzLtfbMbkvpddrZKn5g+qY2UlnNE0+
XEXvegE0RtxTKjCHtqsrF6Kn9aEYtT1E4E2obm1rB8e0dpon4VGtt5KOhB0DBZ4nSAV28k3UrZyQ
UGwzTSnmLVGsiEhZqY4g8Hon1bfQEZB31zXG94OVPhujL8tYRW2CF+JP1jYn60/OLOnCT8FFBofo
MEE0pdLYmC915fCUrjIaO3s+TlvzQ32Be3XMrjMw6PVy2v0IhtOcYR8CPNwyoRy2smNtFbd46y7C
lrgUN3wUpH2/ax/Gg/Kn9i8Mvovv5m064zgxHyoeY3Gjg+oXcMEcSNDJeMqd9FXESnxvaJ3hHx14
jxBuzyBVBDu+DeSiACGgXLXoFXZ4V4f0WXnEXgAMvSeKgsQN+tOt+GH9EV96ICij2zxBXUUb7GXA
V2/zgVqJZ8FQHqb0lhm8GNnZHpmevkku6oFk8JfxpXni/ecfi/tDBXTUbs7cOFDnb8pdex/vCDY5
YiuHGXoHVSw7F3vjWXpavqPJVWI/L0541/a0AYRldpyDsht+9o/Vu8p6ilsrowCOIYdkMqKpDRyA
134X3oS78cWB02ylJ7F7WVd2z5KyRXMukibTOrr4YrIroijhmbwzmJCeMx6MKS5pA8MVEaxWbsHK
1weD6LxV7OKxJzw2Gw5SEndnRtTFGwMCFayD17J/83vRK3tXTK+x7hJarwN+zYF1IWP3lPeMoZpi
S+8MPB7KL+7TiGLm3FOeG+wR2/KLncy2O/fdjvGGHDzRVdUP3ZP4kTuL9fqfdJ3HbuPatkW/iABz
6DIqWsly6hCOzDnz699QncZtPeCg4OMq2RLJvfcKc41p0kzzs9JnRJwxo647gsnB7Lygut+dx2t7
beWjhIDgqlSBlW2z9wRjHsCx++a8UKm0/OaWffPh6fxNJ34BULkoR4yxo4k+OsxsdADaeL3xJIto
3XaDaXcneDP804rpA2lTXtV+mxuo6EE2MDls4xPTOeFTdgpfeUcDpI0VxnZ0GnGFL9HF+aRN1p9G
eP6gsDm1emFctU1uRv01F5vhpylxZHrLGXdT3AEwrk80IZ2mLde8gORxmFak1PR5H2MLwBjtljqf
S1oGp+khvlYmaLP1AIxaMnf//jDi0qJjnpJath+hgn/BGGNLtmI/899X/7737w9I6DiXiXT4wPij
AqHICONPd5QeCQSt0AkBQoaVg/qwsIgfgP1/X00SCPt/XxWCwPtKH3+To9IJsnzcY0SNKfK/v541
harm//tqtQbrqekYo/TaxkjBdmXCGx7LoyeXRIpaB4RPqHByGB6/UDaZXEwULrVFM6WQgOOMIPDU
dXG7EOGBVTYc+/++VGry/OXR15DPOttt7/bVa/Rb/eLim7H8j6RoHdujk+C2jRqgDYrIYVaL1uiA
bpHfykouH1nK9AtXb99uFHWL+yMWWuWXjpTxQMaT9jZzPmQSqi2+a5wUDtiSCgBtCnHcrnbZcRSZ
RnSElMH8gB+q6k/DEUsDR77pN+W4SAh39zSOaG2gVsAFq/gtX5ez4PXEohauisT6Xv3K2FB4oPN3
HN7ldxKkdc+nf0pRD9uC029027ossTv46vtwbD7IOvHiRKUery6yg8KEsYI3tI0dDaC1d+Yaz9KH
fuu/aLFHv0g1udDqexUYky/THtVx47VzzaPlIf/SkTuTpNb5VfsyXe3CuD+ogSy+YuxD9vZV+uWW
wANn6/rQHyitr6zCPwGhwlu2WX5jX/pIifvejQuieS4dJdOn9IegmExv0p3wvfutPpoI3IGTQlIz
AmnPxQP9RL7Dy5D6UfokdpNf2hsqTgZuqH+jTtYOTMBz/l3AazKgRjx8BESwEMXGPre77u0FgKhd
brRLv4uOEwiFp+XhQYViyQZfAHVD/JlgDdDyQ5dz6tPNvOe30QKElGpV3gLnjDQJBeAVN6a30K9D
BzgjA4o2HOcqRwZhT3504KnE+K78SnGCmbzxNeZyTlxqwfueHdSAQXIInw2HsfOtvl1FOzuG4H68
zk92ygZLeoWsPui/aFCpP/zURkFv4ZQbqI801b7Ajgi3PvYKXr/hG1fhSuM6O6o1EyGc71fyZwUz
E0/aS2wsN2B9qj1KjsZQ2OSlJvcVfZlxFWFFQ0hi1Pqn3uSvuINLnGqQu8gc0RlxkN8hrkmuuov2
qhddmL+tGmL45gp2o058HiNTtfmWPjlKgFKIzdY6iluYtvNmuKcnrXKN12bHmB24j1P1Ed8YHFAq
d/kxHOUSYt2QOtG9x0Nncrgvljd+zZ2DSi5+XSZSSz3x5B/6RjUZleCQ4fM5UPKgjA1v8rbdzK/c
jSaw/PoUUhB6x9Y0uwOmLI5kL8MjCNwkH2rtWyQCGXtw5QvKVroSnF/qwgPPzG2vK5fuQUNzYgMu
BplNmW1UiXqX3Xf+TA1dvQ6Unzg4cVAme5AuNKrC2wNj9WkcSQcK829WHUU4arAJyN2/Cf5IT/Wg
3j6KZWjrHlNVnkaGAiSIigE1AkryL+If7NrxQB6J5GP6WA/h+MlkMNOTCedEx5sI9MahvE8yBMFw
+NS+io1RQGWyV6qTqY+1eBjdHly5V198mbc1iKoA5KgobeaYbpcLZhfxFA1nFMbKa/muxDTWggHh
seiCupy/JAZ594yhPOotndN9PJ6iD/OXKgLq7hsPRpbZLEMKQNzw4UJVQHgj+da+eEhiINh4aznN
h4Kb4Be2wAVzr6mP5it9G37Z4uL3mk5f5lY5sdp+PHdPAsaoYCZfa3mTIrN64n1RnNjql0mne++n
5+kDBCylDFy9qWMt2it0Q8Gwy8YTf/PW6+hV+wMXbTpClFs5vlFc08f866h/5T6ivOKDsSPAC0Ug
UPaJkt10tEimMQj8Ck0fuBYt98EuXlZ3CNKTgR3lYK+vxQeyHu2pyFBmuJLk5Pklz55pV5evUeUw
HDi2QTQdu/lRZnkM+qRPeCqWPcWh6BAKvnyjuYVQ9kqz8pE4UHSgToDtWXNYX8cz5qWb8La4PbcT
EdOFspaDkI272/5kFxZJpNwMjYPzuCrMqWFHGRTxzmI0Q7eh6N+hIl/ASxSbBgHZvbjQJGmO9fRC
1YuTKNTOsUWo4HHktF+GZzxRQWO4BmmW3Yv2cqxP+nk5VxbKS5TQTnnoCBYqW9/BUXN5mh4/7gIP
ivvYTNvl/tgpQA7fuPMsOeGVeRvzksDnYYc1WYxfnBrdEqQp2w3A3oGdd1/ds+N0Nj5Ud7CQebvi
76xuBpYcBOyvQXMzxRfjzYL3Ue2bVEITf0ZJQxgBR4goxqDrQ7y4rYTff9ebG6N64mVkEzDfXbyY
4z4o7AolKZyZoD51ta9JDoplNh/LgO20i6tNUaEW9SSST7Vzm4VB/YASFv5Ls2NOeJAEQv6m4zbO
Vege2ExGUw2JVNPun6er/Ntzm28sNx15LZ3z0ad2lwou5uEhUqLJ4xeqqisZtsX5ykLBvw5I0xPj
+OT+TLYNLGu7/MQwqKYT8NbxML4tH9ORlcaGDS0nBZIM9kk65uld1FC0O/m23TKKt9Bc5nGqtmSo
XCv8NIkWJsNbN6xawQnTQIXm+NjoFfJb3jvXW71104Z1gXAth+uzVz40fC9LKMtevW4bEMZm0My+
WZwGnsafxCM99hkWghLMsIAuPeuLZ7SbBa4C+lHcSCHGb+vb4zOzszQetU4eR/zVbRQvxUb7goVO
8ZMbHo7HGPd345wBuUY305FVcmyjnGKQNnSSCs2mk8se43ePBwUjAMvv8wtWDpg82MN05NhoGy8h
Tw4dHWHnE9uvjU34y8iuRQwl73O8jOj//ErdzTJxXyG7fBLvHIoUBWkyjz8VTrjbKkj9RDtzU5RX
9R5dorv6g3mM8TTuR9r7r1BZAIHa0cYC+E3t15W+03O072ZnrLZQbFmjKgdsbcOXw5dOt8V7xcJM
KcXx6umX2IvRh57mkNNT9bnSpm5P0tcyehQm16+ZS0E4d+mfNbBjL6BVMACP3PDSsZE8ytEZ2WK1
TWvXn67dXd8Vn9lV9PSPBlpjDJTGbv8V9IdpK72CLP6zWvTLjuQjpvRxrxHm77raMESyMT/ZflUe
yzuHJGhX8caFDYfH2u1+icVHDDvI4nAMqY/CJ0d6toPnszOP9ZsE7fJPN8i2/dW89/2Eohfib0DF
JuMeOuGOwb2Sb6mPwqpIyXKgpgOxwEk+DIOOG9GeDBOtdpvBne6TF70UrAACvImDD2OFDUquYo+N
qP4XswNbNl1rEQKYRx2YOibD1fJuPsh/7LoPL+HVEU7Rnqesv5U/qlciVmndmSfBhk986TE8+YW0
xA6u1w4NYahDK82P6ZdZ7116bq5I67z2mzeJBwAe8BRLa2CrqJF24VYldAtge8ik7R/mS/OkevM+
CXK/RHG92nC3BEYlnOGPY9nKHRBEd0IvbZ+RlOzyg3TS1vMClYcauaO4BOdX9qhW2ciSn9MgwxxA
e4QZobSPzEOMk1Xi90C/EWVyC76sLxYncMPxlYdF/pExOzJsuztOL+EOUglP/31+XXAPsmOXy/fz
kT+vh/bW3dkUU+on1G+eE8IET96q7+uX9bp2wYLQySk+OJc09QSIPF6+OWgI/8OD8hE2bqzvzW+i
EyF2kNG06Ta+wh1PnrVLTUHnlkG6ZLqTx+0gPxs8k6/jZvhFUUVSdsqO8P/fNOzNt/lqF4dyrxoe
wALSPUjW6P96LMoI9re1Zx2jM7IApIkenhElETiW7y+yD9zTrg6MqGwsvzxb+3kzX6c3KTAPMC5r
kiWIJI/IAT4zUXxqxz53gyklmUDKI7pAuy19IZ0bb+yR3WPfsPMvqUWuwCw8HFDSJ2rOJuAOsjF2
PqJJ3DYbAM42E0PJQQuQWdMOeBaZBJtdZo4o6iumC9LepMI7OGAaFqxqPOD6hbmtct+8DYNd7k2E
XyW0XTuDbjcyWO/Kp9UxN4OxW5R7zcaK3/Oj2rAbCJFljEU9AkS8cr6lXbvrP6bnsfPxw5LfMNNw
uelEzKhTNZLDE1kfgekVCpr0wTzutrqT8e1pCGxJLIw7ZpnWMX8CzYupFnW+lTWCt927SKWVTT/a
4AzDsyN8hpvpbf57jI1UtnBs3oTeH777F2hr1rTJL7hqDSVj27b2Yu7FLwpX2uipr8KulYL4Or9M
raf1PqWL6iclQuJdUc0HVl5jy6VgsOiju5QTGgAUN7nhXo23R+yh3uto45V2PTvyAR0+E/7G/KHF
jnig7rPclvWgeEZg3po3hD4JLSiCcab8C4oxlEmuavYx8omS7fSWTDe0OdaCxoN6oSsfqKR/bzqB
mld//Yf6tB2AyPQvkKyZkovB+MI2soH1Jvz0jvGnvND0CCOvwByXFpu0Sc7KepRyt+OxcNCaNOa9
G4K686EKxKTB+AKnAO94PxzQLuO7GxS+Iv4wzLvRWg3Mb5y9nOgNmBZuGyuVaflx/RMI8qjErxLa
tZBIw2YVkMOv1+UEM1N/FKWqs/k9YczHkmBBLWjBvOzIrg2Bh25G9IMonkVNb/HcPAFwiGzmu/16
V7B4CJU5SKKj5tV+9Tm8aF/9IR3tonCjT0yQcRFg+83+qsUu/vp3c34cVPT69KDbdXssaoBJ/CnP
+Cg8d7vJGUn4lw/1b4b4nzgrE13sJ86AtNfEPdket9k1FM5g9ofm0eNcw10rntf1iZ8YD7v5LXxA
RW0akozesFmnQyCEOzPbwQDUVMBDNk06NFf5iJ4KGw47eZxZd+kLlEdpbiQroGmJlRXmERMMEjNY
uzfGzxtUo7lDm6i15yEoo0B+xBH0RCGkDA6SyeaqEpTDkqNH96aMO7qmyIar2WXyh2MBhIT5SXAc
PukYKkMm3E47AgL6hSR+Lobbwnf5XlBbE3Co3JXWRdOCBKvgTXuTLH8xCWDs9BuA++PIcuHwffZU
z1HuixgVO21+osExWRSl6X5uSFzA/LMWn5Duk3wdow+ZfYzo3pPBl6BDfeTK2SV5eL083sFq2sUF
JC31T6YjC5/jzBuO8SnVjh10JygXxKBA4Z0oYMt+4uMSGadvRMsMmJUA5tdqQ4xmfRr3QnHKl+wn
0j0e9eKA/apnvlMJMJBWknpRZiou8yF6on3aP6c4TALttILxmRyehqL13qIso2CSvjbZE0t6qvgE
nvA7fZvvHHKy5j4OpHFjEWx8gIfl+OaEK3SXzXW8AbT8LS6Isuat8V3pduNlsb/IQPQPUFz0QHtD
7wmogBOWlZT59PoZX8FCpG/dcvF5aB97NTefsPfZbVqfbjL9MpAnkt1/c4AqDgy9e2V6eGEQplXH
InPFl8mbTwLbkUxniuGktJkYzvNSwUZeWpGHsdJ4rgU7vgOBvWUmpD4PagA6yfgjxxzrXN+ramMI
G5oLdBwk1N4V7i9bKT0v04uVemFF7MxGQbDBW/GHr4w6T6BT3nFpC/Ksq153XI7lVrOFDaUjngUi
O2w87tRll8R9oD5uxhnUuHaSdxyP6gsMf797hbNco5DF3uYuA4BJqdseEorGGWUpfC2IxW7Ry3qT
GFBSPhLT73mDtCFoZW1M6uSFh6Q+fZhBVY9OlaFvo9hfAa8iSIk/9Cfd63YZVwoH+LcEsUF6bx7v
Nfmcc4epTv5TNguAkOVMw5yG0TT4uuFSsiTcUGn6qgeap1gYOKFHG+ttoE15l87Ctjg1z/mVQx2Y
NygyF8uwHxpGKfko2OUtDQfGXjZo2NVTuptOeo+9hpP/hq/iKyO7OYH3tnkvg3Qnu6tHVUf5pNjd
f1D/r3cVbH00qvv2o/RCZuX6e3Lj46huKHl0OZRtvE0QGLBda058jE7zkdFj4LQUlR4dOpiIPDTE
dvlz+8zSnJ95yNjw5MbXbsqbycZ9mgdb2jKBhynnWL2LlDBedIoxfTDN2N36+UxPlklVl3Z3/Vsq
+zbzmP4r6JVxRHPtCXeKTbdsIFPlOEZk/hJ6GtvL5DJ0WmU4vm6N+iiBCDO2A6bckMTUYJ3pZcD/
8orQ1zOefhtCDP2HWQ7MwclLz8pecwZ6euychCfpyMHSLjtaX1w9418/LtVcUO2ZQT/aVt7b3+RW
fGFJWv7SEL7w43liHjdh18UwCdnqnOS127e/rcgjwpFuG4f0Xqu2eTXFx6dTxn+dJUpbjU0LkHEn
wPXCM3eHz4hh4EoY9irvGfI86idkQo64N6/0DmfsAH6gm+D+Rr/bMWgUQstK9/p+/Fy+M4k1aKd/
9Dm2/VM720wv4NEzTS/R8CQpnkKQlnnlJXobG5tJy4txNAJYMjeR2Fal0Rmsg6sMLuFGQc+uJ5u1
l6/klaQiZOgcshkdHZon3rB7TGUg6fky9zX64Et9z/E39oUtu4MIvx1rn4NVgavYNLEteSyDxkUI
Kz+r5+hXui70m7/N3GH+wuelvwLV24qyhCu/8vtGn89OzerYvTIRd6elKLjVTXjXr/N7hEp5KzNd
4MjfHSHKD/jYFwp32l2ItpDcAnqLd2MJ2DK6W7uL4XG+Rjc2BV18CNE0zE+GR5LyZB6nDX2GGhEr
Y4wIzf3kLAXTd3buab4J5wELVVR3d+VdpcmT3HLVre/mF7hGjeLPfnimebLiPpZ5bWAm9vLMz+gv
7UX8UvcZnqO23OIu6hLhoUeZX9aPNlCiR6u1o9BAXfRGk1mztdBD/Sa/yW5xiz947KKbSLHZMU+0
fOrFLQ6fn6TVGRWGDYM+xGC/BrPz94aikAPG5MR7TG4qG94tva83tAGM6A3s4BV+JFtIq7AYmy+L
11iHv5wLah3yIGJI1h3QLtAbvRWhS1uZxi26KS//XW66H1+YcSNCnjl4EQLYSEjuFCz3/VNx0p8E
l1uaftQsrH3it9f6Ym21c+Y25zlQv3DHYzQRWche3mhn0/L6t+SVpRvvsD655E+TS3cRkIqYeOhe
KMsTdl5caVsGyejIvoCkw9igw6PMQmH+qrB54JBe2MNr/zE+6Xxa2rc/j5ItjpsHupSrG+8FBtq4
zqTrsV3e1U1+ZQrmoP01QIEoX2+YSEwYlEjtH2oxKPxxiRk0G3kHQjceX4Q3VB1oIhq79aIwuXwi
xMyaZ2sn7gu2T46e5sBzie/zvUpc41P/4nsDFmK/bBE8KNJ7ipyGyP61PcquRMSWEBG5jXxmoDql
U7PAO0RPB7fV5hOqUaCQ2TJzA704fjwi4nN7Qfcp0HIjowa/n34SvdcKgy7OuHqSHOBlZ2m2+N0c
+EmIZU3FefCwX6YbrGF+ToLxZ0e/U92HsYvJ2HPxDF2JwktpV4MtUNlGiHnrj8Iuex62qKj0f11+
ssarfIiZNtsSqddsfbxFTkwSxHhjvtLCBnNdHqV36rq/M1HVIXopDw+JGP6680e4bK1T8xlvWVor
9dQ3NCH0bRhIGuz8IHDcI5/zausUoohFD/fSvmGWAW0I5g379vzW0N2lOrWLXlB0CAf9QlUASET4
wUn3nGU784Kw7ILM9dK/N69MSxBH5379yY4NZB5glsLjo5w4QThp9B2qIbVBhkYh3CHQlJpjBB/h
QpRtnKXFgW9SER63l+W5u2nnad8GebZNVMcgsn1pAzaY06D6wt5ibH+rP4kISDiZKX+s3wIcLBdR
zD7FBgDxGtO9DmUWol7GbxQzWALLZSd4axmKfaHX3b6kLxa0cUS9VPxt6w663ST88iJ32L3l4bGM
XYO4loox38W4neo9DfG/xHKst/SZhKHnRkYMBtq615zbp5SYg7SmcQAzVjKRslf89J9kqskYpE/W
R3hrCbXh2LbbvnBjcQOpnHgynPZl/cRosf6tf2cM/XKpuIgHw8DYYUMbPXkjpxreQAnOi6fTuBJP
BsFu4WTn6UfsN9Ut3ZTM69pkcMancOakK5RTEb03aFgUHi6VfGraYJPQTxurvCb5ZVI2Yew3tFoJ
TH8b+n+vxBCQxgkzKspYbkNt5R59z5knh5Q54Fk8nsbc9IpqM9VeIzlzFgwY2mH0Qaqnwpe2W4aH
xw1PWVtRXabvSvGKXhOoSwRRx2rfB07+wc/CrWfh+2wto6frO+O9kLw6mL6SktkvqgD6XtOZKn0k
1BBKVNAoWBHhO6nxmb2CwxqsE/OUt2XT/84BFDVW0PjoLWjP3WuGRDXaxBUEC6C3bqzCQ99g+gbN
DRkVOx8GvBUiPoOkzZG+F/zQa2oZ6yOEJbuhbhkx/urFnFUNQpmUovn0MvcnY2vSNh03YF6L+cA5
TVvaj9hwMAtertHqKvOuQQSh7+TBJyLhDRf5mxQiGa1tAe/SdNxCAJQ4VGhGEFvLj8vfyF52qqdt
IezH+QJVJclOcnEs6g0mtNIMMdhdhRdh2k7juVxwdHAKepBQTrA3Ho9K/rXoO9VELPaymJRryg1h
CXEZsRBBgsrtpRhCyE7Yzbx5wjw9A/A24JBpPljY8iGqWxwZ0tjo6rqL7C5/U6/WGXkSE3P4Z/Y0
rKuNwEQv/ajaZ+4uUrfdfNBmNBwvbMyJvh3v+td4/tfYHx7d/v/1+f/9r6Swq+sF7mb/+4vYjB7V
kRY9HC+A8gq3nymsKQB8uf33vSXUVZ9BuzMuwtbWNEWvGCiMpR0roRYoyulr2O+SaBoopfCVUaOo
nxZJ2zbtAS43ueK/b/37Sxk3TbfrKW3/+560lvw17jbDfy+zWgDITWMFvYquvkjlzhPn5EdiWowi
3ON77eOPJsOB8d8fS5c3/331v7/49+/+e4mpDg9LqWTsXTCT9B7//djcVNjxHl/++6dYyJGYpHK2
g8HfnqJxO9dk4+qCUGUINwpvVmKCMWinrvLDqA8WNEBy2vd4BAHV0EsvuWfDcmyj5TKHQCQik7tW
FYp20svklOfxp6UUV0UVPmVx7H01V/FUpr2RZMs2EVKvZb0O4WkuZyWIKxD7df4WCiD+Mcyd/Rw9
XRaNcwB3KvKLtCLJo4JgYeqj5chiFyUVXUOQSGlAlTi45jLyoKRPAkSbYqym7ZgQnzJxwtGnc27q
Q0LjqhvmTaHT2U6mz0qs5L0aIovCAWMxVY+7sk1LrpEmjn4nmTBJoTPl07noZWlvaXQfmJj4MUV6
8abi19BeF0wtzHb5YCoESNFKwDGMeoGrUaAIEYFRntCyTNB3aqgturGJvGVA1ggMi02ro9g8ifM2
r+K3MZWxduaIqVD00h4YrLqGugjSnnlOnwtSMqiPTZqkNQgvLYxPtQSR16qmiOlGYCO6/NuJyJmZ
hCN/l/x1pV9ex5PoyKvxkxbaJ5YUmZsnWog7GIRXA2XCbKJ9weFlC9LHUQ1aeyMTWqBcPDY8QaxB
egpTScZ6AsnBcm6Cpfwx5zL1mIRO5uSK63PfoRZrR9KAdIncWV0nV2seL4+BNCbxS9KO5TWs8DDA
SvQCWjlmWFFbDkZcMe9XrFTiuhxumPY1LxutFHa4UbNJVDjNcMm9DnsqW0ry1UuK4S0U43pbF39i
ivIBRi5J05xP9pppO4tewMjQQyJRc2ghlz6lPWzc/rHX5OVn0jBtIT2ldYNIoTIRLaw9GXlmfECg
7gM51L+sGNyXnFOUMiWUxyIkiQR5bcYnYkKO0BNvKTDamJ7lVbiBMUrQy1LbGsrgVeM8b/plRc2N
a4RQ0FNUdChHPImeNEnUIQHwyzLiyIzNLDXzv3aK231tLiB2qYmYCZiLtGR9hFMsotNQafLkxK7G
B1tg/acW0U8KhTYoc862DJ9bRjdVr39YkTfCeFjNZWesCqskJRpQ0w6vXM6Cmgpa09MgalWmJ+VB
ZzOQ808NE1tPbtM3I5EJ5EK0zkZ9EzNSglEoqSuPdFVF6oZRytGWKtZtULGIVOpMc1u2srQuNKwb
UPJP55AHyQ1HihHYgrpNjSmahE2hX/5NQjYcpIydW5UV13rM/4lJkQQ6Xim7gZAmDaM5CNcqcxpE
t5WsojPE8nXuczFYnVDjQK3GvALCqe91LsDYUD0soLS440oVPMLVbAO+bt+vbXoYEgKVoiPqK+vs
MkWfSTfvJBXdl4jIgC022qgaWAGVNgTj4phzjbRIk+gtrmgpVwa0hUrOgkXpBifBRjWQB7X0wfaw
TFCqRiO8o+92VRMS4Oy1XdcXNTsDr3Onnh7inC2Inwee4PhBrRQoYlU0PhNLYHZ/ES+Gysh5JZPC
ZPO3aIjv88y9rjRcz4Ul85Blf3UVuf0ujAFZy4tyMlVKjoL6UuoSZ/U/CdBCwyUVEdsWJRpcrb3O
haC+Z5QbZYVepUEtGPCQn6vCbiKIkIEH20Zn9rtsTD6AYqceQ3R7DCsNVJErXeuRBukcMZYQohJJ
luZiScwOg63cVwptYhzH0VBJCt6fTdX6pbCcZNwNARE+SMAhaU+rPGxmSsTv1AyZgDcIGZLVx+Ge
8RsjPpVSJD+J8vAGaOIOtsurBnyu+lkkjTeoT8T4GD8VNQmoRtN+1YCGihnFdrI5Y6prfi77myyE
VyGM6FM0ApweO296bR9rxBepRZPcOoRskZX5JmaUKcMipYHPhIKULj30wskT9PxuzY9xBX346M04
3IoG4fCkf+V68bv0gLi0eWLYX6QGj0+6bshuFiItkeUidhl/k/ByRGrO0D+e1yr50vCg6cmRzozw
gGyii6GgWy8q87pUmqlTsMxQynUzQhFzdZmZfSj9ICYy30PHeSpTfZubPry6ik5eBxE7mV7E4bpM
3UtXXR9vcRcaMQ9VrAuBsoQ2Tlsaz0n+klhK7McgsWHs0KNp8YKmjYPGA5NQtIU9SzGvlt63BoLp
ksbHqAsDEmjRwXxAcNY4Cv1x1E7QjxE3a2rlWZhbD1KMd3eXgzIulk1Jmwd0Q2Co8oq/zYqwYZ0Y
SS6AVCdFTo3RWDS/ePBTaGuw/wLUTl1AQacy4pE30g5HrUeZuiMQVxPuqSX2BWMJaFcEYI96S3G5
XrEoERZqX5DdaEL02msuUjQozMPaC6unNqgnqqnrUS4B8K3HFPpqDREyyr0KnC9AGUb70ogqf62F
A0wQUNghWRjc4IQOGikMwpMJyUJkUjVUlhbcXHtRpBqOnSbSJMQw1klVqh6dTu43csLaBo2n2LAW
JhBzepgCWmyUI80yjnajd3UQQTy2DV17WmZqxtXOWsDilwP9/cRQHZmt349bBmUyAc5gBJVkk9Bo
l+bcT0IE8phovUom1WWB59vrKahV6ZKQJAp3K+9MNzQLmpy4mjW9WtzkMn0RGlzjZjbkaOgm6vAk
I2Ipu0PE0EvZpcwtcZgUrfEK5k1+KdSnRcGAHc+ZjTBQwFzEjImtHiO6lqZrbVqvuqlNb8tgfod5
cQMrvT4Vw9jtpwgXP/oBsg61SJMjlOYWSf1YUIVqLfNglcWnFsJ4GkW6+FV6nvE53inrcF94AnlY
CWuI7uqpC5hspfRKpzHF+sUpiL3QcYE0gfRNG0J9w/UisAREbKkRkviCz7QVETjU2kg/Sqa9VG0j
uXMtevOELwN22u5I/uJqI2bDtaQGZYZ0Ie6uq2FsoVy7UoKoQZaawGywCSoA87pKBMEWbBDZV+/l
yUwRSyifalDtersyMEbzoC5k3xIk4TTw/kFCRi3eGzgtCPH7MpvxRp8e7pELDNyL2osbUAD062Rr
DRpjBIaH/keEsOKqYo4NYZduga5Bt57OwE0SGFdxAEiDczBGxV+lDWNIycCw4iMFEtrcw2dM6kaO
6cR6iiZp2RoQGGzwTC4W4ZYv1jTp8ziFZQ6Uo0gdPaK9qukMMorSnzYBnxJ7/ll0Rga97InvuGD1
PSzgezQHa+7V2yrrzN1Kdl0wkrYSnATrS5wmqs8E+LqxpF2d0MwBo+GAQdQOU6zRTGmgAhlohSCn
Y7FMlX7u5IY851xHBQO3C6OknQZIGAdOsy4w+V4NdFfTcbY4JSZ6P12jS461oIachhdFUdJtnhdn
hAizDC+sQVDfPDhgGI8onii0Xsm0rz0ajbFdjGavzmp0rYGiRjLsrhapoqmouq82/Ydh1dOhsKz9
YpGuWFodjPNHqR3lOjl0jAp7gmHSAloS8mjjNZa0W5/jhDjwXrlMKWpCQGUEkNnzEplfuIhrG2VR
oCyW/RWALDxHla2sxH9Cy0Aa4p2NPF3CRm/cxlr9jkkRdNuieyvkhL6GWD0lYaMhAp53Eyv3YTuP
G2jPVcA5jaQEAESj3MRCdOtkPEU1tT0paCJT9M1qdKyeyKkp18OkgcGZClySo68wo7ITZovmEYz5
ZV8vuOZIT0WMH4YANFfxIVEjOa4pqg1kvWz+VnMRLToqfVJ1Qf1Q9sKv2FpGIzhYyDYDA5vaCjdN
i4g9OyZEGm3B7adgWNFMcMVIO8mztGbfiIUHCO0dDgzGnLkQZBK1I1xqUQp1FN+WRTi3jBY8izTN
pqR7L+a0c2JlQjc5ZUagIczP9vook0LL415XOD/6GOaTURZ8taCdEyMF0HuCPg1GrZckSDXaBAOM
8VsEAeUIfcknvfQNM9ATI2WxtESerjEcCg8SmeISpX6I2SAi8uyGG0qCwwe9Wu5G5eD56o05ZgVS
QceILJp6vpm5CWnHFr7/WTIa6l2dn4nLTkA3AVuroiwJioIsFQlzsXocWnAGpi0r2bp2EKRyP16G
R8UNrSCLB41TXeAOOG2VClvfsKWtvMT9hZrCXcgl5jYKYaOE3EBBaqmBzMNHNgAu1FXTI5qHCNKL
h3ChWytqBSpIyo0LYmlNv+hkQztJu0wiDbF0eUmjYWNlKaWDWILfGAlcMBa7jDvDBG9VUJ04lJDV
/h9l57EcuZKl6Vdpu+v2Gmgx1lULho6gTJKZZG5gFJnQWuPp53PnrRus7Czr6QVhcGgiAMfxc37h
S75s+xVy93QypN33jVUUPq5/y77OLFR0Yjvamc50Nww6I++GYCYwE1KhtXdtOuReQxFeLYEMlnUe
TuJSADntFc95vvZQLkSX79Vr+oZsVHLSxXCbhMYV/zheLS0DNjG2cNiHGvPc5HtqIrGKFWO+7pEt
w7oVlKCbfjEm0OOD2QEtmbm/mvzdA/CkJjYERuBn3zQH049I4LTVSZ5ijkNSNuPikNdil3U2tT6N
usvkk5vmp7SQLlzZaEdfTTLP1+Kj0kSveCAem7lLT77X8nR4FmWdJoTlA6TVY1gRziZF6wW27Wi6
hyj5UmbAGMKoe4s0MBUNyYG6Y9DjU1efrG6tuXD7i5G7W5Gc2YY9gJ0upuAtSgYXeCrA5Z6nZs9X
AAJ0Y4LTBY/o1M54FZXuFsW5UaYy4HgbgOJiI0CxaTIBrC5Gcegb8HW9tRSMtq3VaIImx0/M2/Vg
XBqAjwjxOZCqmp8zXa/tR/Nl3uM2lsyNA4gR9NHo28EaHb7xuk2j/TAsV4tmpKfCA/c3LUhb9V27
rhpU8cwg3thJcJc2gK/FYpxMWd6xMVC7QCz0q5O5lOC0tTN+W0Jc/BAh/zpYJmCuAdVfLsq54PeM
9pZYQMVMlNwLOz+ZRQ9RqgM7Pc8817nYmja8hvmrmeFrh6j9tEoqkFUIamM0LlbjUmpYxETBmlHw
N6AZldYYb0t9HxmxvpG9vssPCsF01cbXBq5UkAdwxwbYURkgDKu53rcpuve6CO61BobIQl2YfyzT
s2+ZY24HrIdbuBXCjE+EhXdkTBbAFuOu0IyfdJTv0VLjulowuiuQIeQNyPGutcRF05mU14xsZRde
uXFiNJkSz3/A9YCX0OFBdSkWjozhbww6G8hZ7tsSx2BCAL73ONhsDWd8hkHV8SM2zSV+EGIVgaiu
q2LaijqhziG66G52Xr3wCxSHipwUyum9v3FH47vWUUwZZfVofnJHRi6Z0343NIZ11bYNrKeghFsK
BeuodeA80Np56TSSQgmaAUmZrGNjJKxKKFK2df3EK0eCKcCGx9Ss58bsxwvdBHiqOYUBzF17NZ3x
fmmoaXQOzmglUIAW50ofh4xsTN8jnBNvF6D6RkmprJTjWJshnE4MV43hpYA44Y2kQCapK7vE3r3d
UBAZKV7NJL9CM9av3VJfl/i4rNsBqGZaTcX9YmqvXqVHr4xt3u2AV1p3HgrfJqtptu98355RICSf
1YVEWTdl3Td70pn2FE7bsI6fLQ1ZXAulMj6osQWZt+1Jq9E1XOYgXOYC3j4CrLGJxqEdEsS4aDU0
5rjl00VpwiqP7pjhIKEPr4GRVLi7gboKiE7moAlgXQ94H2ZIN3p0b8Wsv2SB/1gsCfyVTHVWFJ+C
6TqesmdPb8fd4uTtZT0h1tZl2JI7sVYCyKlfhtHCu4G3vMSvaTNjwnPy/QEoB3FLuTTFdtCDKzq6
5OQZvnURVgXJDU9/qPyasWE+CaCekOLs/omPV3yXTh0WeZ5/jwwTLldLAOq/bh+9olg7CBWvp7KG
llqa91ZH/1foVrPOwmrnCk3swKgaFfSnwMtyvnPkeCb6vmLSGlRHBmebN9axKQsk6kAemJnb7wJB
EOrB5DSDgl4o1+AjECVpMarVhO75ENGjeJ11EFaP5WxYrdIi8fcmscUxLK23OBf+TZxUtwgV9pvR
MKctQuNYcXgwXvKCQN5yNk6CuhU2NMPcUbP0C3wAX0eAJzkdP8LeeQ22F0s6t6XqEHwzkWj1FhOQ
/kA9I0pemqp0bz3S0Ywa5gtncL/6gO9yqH5wXqx5Y1fiZ2H1u9HxHEZuAhHO5j0k8bYpGykNW5nL
zgeJgetquKoDwm6ZtS+1vNyGLmLJYxS6+zGQ/n4T9jsuNVI7mAnkaoIDV4AoDgQYhNmgx9DJX4VL
YwBlnbDS6PvnMBRfk9K10TJjlBxVxZMxL/nesNNTECBBNo/QD81egiy7bp3P8PjFSEda4kCyN9vb
RnhIMYQ5eY4wsrft9x6nlUbqyBnLCKnDadAraHupVS2wy9Hh8mjFgipkXFDbX0hHTHzhVonuZ/vE
0NxNbXBXxaS9Ob39xWxz+9nHrDbxkup74kwvWieujca55Ft7O/LLfq0C+zghj7iKcARCTJZ3MJfu
rsXTxKh4HzToyAjQDMUlxt9vYQL0PR/p/DtoWXxIpgvGI3yfnfoNSX8CUpwsyP5L5Z3fz0Zzc4f9
A4Qq284R9bPL5EZtHtauN1OoloOIAfFABv7F8WMjueW5mdcOmgiq/TGrdv/t+vPuy9BwXee261Fh
HHe6GH9ySsQ/pcumMvRUc2oipIlnIw1Dz001p5apteeNf1n2S1NtF6A2Uw1vOlZIcwpVWHmBBshw
MkKX/+LHrFqq2os5sUrkqH0YPrbp8krUhKcLxu25LZbgn23c3Mkdtuv4yc0XHNoWsfIxbzHQlEzx
IE+7hf9SdAcryC+yCkeyYDJRy5Hed/mAtQ3KiPZxwbtz7XuENKqJlO+fK1K5ievgBMdDtT/voDZT
TUFSaOeM0Uktim3LOk6GB5Ot11IL/jK6PWo7tUZNyrzh5Aw6vySxCXEbzzKa8jLU6s5A1bk03mbL
sAEM+wPsVgesQIyK2InAAZUtqVbk1hTzg4xvcV1R/bWS7r5LKNAMzYzFQel0RzUxpg5ARFQ2C/jG
BYQIqjNu2SFeDtai8Gyyn4mO6RQfcKuhYha1LeVCLL5TFMf2sVSVSqRQVKEecNlUy/J8BLrdu9iH
NdjbIREOvUGtGcJCXzZBVfzIRrLy5/2yNuKDOvfOMUAcbZeqI6hjV6GQyiNiQNYeW7Tz+T7Oog77
sY1aNXVUUvSxgBX610Wlf12Z2lqt+HTsf7v6fITKS9qd37eH87afzlnigB6nzSnTCYDRzKL783KE
FGw/WUehfz+iEExGAZ6dO3coLHsdclKoZwxeQTFMxKQuX1JLr/duHVAVKKMDzrDFwYmS5lIgVjq2
KXV8XKeHCOHhLjuIENxKXSLlhcTKOvDFy9BoPx3kYI9DTSG+yQj1GyIXRpw2o2yUCoTjkBOjZmkE
jDz9wpykGiNWpH6LZ0T2IhxSAW3XkHjzHwjAyut0pEvz0dnsdE3bhF0arKtwqCErUawfigbgp8dY
xJoQNWjR8CjyH0OIH0ZTgYEiFsDvZr7tSdGtocuDLnLKh86hgFBHKIPoICkGsmRrgm7q3R18xTiz
wkM96feGW9wQ3iIqnGkAEeJkn/EJ3g+O3iCYjAaPzrhMC2LgVB58rrK/zfSSj1kc9NeTTmGpp4Kp
m5TpeokGz0L/OJTTvMb9e4K4BpbYXqqFVwtRHBesMrofM0BJrxLNbUltMUhuomDJVvniA6HRu3c7
TL3NkiDabvj6qYzGHvhpABgdD5jQgwCiuf63FFhlRx1kHYY4w4U9iJ6iJXkvXvo+zbZN0b5q7jbN
cKMgmKein6a3bc1gO7ErMNQRfN1A2SLGwcmyv7u2+WKkPeTZlmSaNet72wE7HpUAA8oblCcBOGb1
N1gG+YXvoXPSdGF4UXvkSfU0lnYzLf4UKf2DsMrpULuMHUJqsGkXNyd3FNfUCZqhe6g14mKdkWlX
oGGCweSKYvD1mOqXo+mhRZ33yabzyivRmfV2tIMbYVivRS3ztlyO4BEmOWKIC5H0SAYWEGPSoPjp
ZvEpC0aI42EtrqKCHBqfMzSFYsE9yYzrEJURUxtw4WtJB9RAYJCVNVZFqj9pnfnDScW+CCFXsOsV
6QBemGi5zYVzPzjNdEvu0cA2cZPaIMAc2/X3Lno0NcmQo7C0GdZUmh50j1FQ4YuTG9yn1mDfdZnx
E5MidHGyx5AABUZ9AW7Xeh5aDbmUbvkW7UWoM0zAqmFvpRLX63RvFAPlwG/EqaNmrNeVkPjMPttU
Cb2amesLxRViVrOgpA0Eti1cbU0Zy9iUqfsWIjD6tSS9FQR+tY7GeFuPCLcF5HW3QR4ctTQ+kMx8
NKSDb80dEr4pSHWW9qNedpdZ7oOB8+hErXyEVmfZ+8GMvH1XBVdthDG6ZRX0IyX+2RMEc0hYUzs8
11nzXau4grwCBJsHd1Wp37bRxNCP+z2IzWATCpr9/K6njsD6GJ6A0ZLCE5EOmgYcVhoDA0/s4CmK
AVUvhYamDtbAK1wYV10UXJWLQ66X9wP1CPHGcA1EhXYofAi+YX+yQNiNEHvaBkkluvOtOaLGV4k8
BFOb16+5Q9qgxRl7bTqI71ng23RSe4Bf0nbrLtZ4n3cNKMMEoAz3FgBzF4lrYnoE/HRAt3Nx6tw4
vEVfvmZMHXAX4nA7mfp3L/E10DAF+EsjfZytuN+1qbSXj1z7eoiCt44UWq/bSGIYwLumnuuq++Q2
7irkA3GG3lI14e3GdAZYzHzhD2Sm8L11N5gFbjEAMjaV240PfTlSthwf6rbVwJZGPwyzN1c1yYJt
Z4P5nXRDJ4bnoFSJwbj0kok4+ri2SEPVFlHrIkyMjRhuuERjbbRBB2KU1Ic1tfWuQKOSMj5I2Gku
T0U4dkjngSYFyLFbBGaGYwKpAjWgPAVp7LR2fsAPyzzZIrrBzWwEoyWVEKjebYPE6w5dqCH7Di6M
YtVjv2SQmoa7sW2XleFJVd5Kh16ohdZx9Pq3BKVUEm3F+5QgSTg2UUGUpn0VWt1y1/HfFTZKmXU3
nzTbg9iGDP6Q9KTwS5MEj+lmF2T5IFvU0/3UGeDBrZhssVgvRrWcOsA1mR3mVxJkxpPrlkN8meKy
tWny/JI86Y3QFAA9xmEzwRFyrt1m13fg/8dpwQ+q4Yf2FwxPQimjXQ0BaYTp2U3BgGTTdJOStz+O
FYUVHOgRzUhMSMMY+2pT+jwCeMVf9zlzKKZrTnLVLwJ89AzVwjGgMGmNiRg5UPh5mC/7JsmO9XYe
87us0ulTC/8Fm0GS+R0UX6f5mmJcBGamuncoahVLjIqow5c5F+67I19Vx6CEk+aXzcgLRM6OaG+Z
XgOtvh61uUI0h/8+gfGuo2lfe9hR4eD8oPutrQPV9esDuJy8BoiACiiHwwDUQdyOMjM0KLlMrVg8
tPFq13oo2y48+ZH9FGcoGyaN1h97qWAzyok+ppApwuIxElF0jPLGP87W9BQJhCrawpyPOtEe8BIm
jbDDjZ0DJ0jAQZ3SutAPtb+sDZk9DFpjN8kxgOYyOKgZR2K7pu80qe+pJsZfc6r5cYlyB9y6KMxt
1IKhMwjnJnnl3qg/iDRD5McdtbUHtxxc5Ld86qQfabEjfEQpGqeD7ugZHrMU0nF+cwpzrfsCAZLG
3yHmvJdWLCHYfx0jHL6qhPRqYuHGhAIOE9WMhEcGnQHb2uoa/A6C76HVY8mpLsps23HZdHN7F8kn
PLX4HmDPh+cQbwuDSwYRtYF0SSknau6XZYOHN0fvQDBqjITkpBw+CVER0oZmD/oyxai67xnQFfK3
PE9aGaP2sR2uNCrOK6um2LnXpTKrkkgN05AxS6HtprZDK0FOEtcGyqTacWiUx6UmG+Nn5t4RQwqu
3h0qEC9BecybL0Pn6QfHRbHIk5MlA8grujrD12OUSlWIxR77CtZZU9pXkVvSQeBzd5z70jyquUYT
BuYdTkkyg1RsaKf8+9i/EYvZDDloqWtQcw5DXSxkgHBF8WVl1/qxaz39CI59iJzgYNeomRgpoF/8
NiDBZ7o1HyLzC2WR8ljoXo3/mYcoW/u8jMR5jPXyFWWDmp+w1JCJF1B23NY8VoZuHlsTh9yebyi2
saAPXIOuUkono3Xpu9j7Sj2xLEBNoQJQWlGtmzE8XJkDYxnqmLdVEMQ7PXd5nHyGvJsuFj9HOY5R
k17O6WMAmH5BgPwvmVwXW6d1k5EQaaTvbDFICx3BBw1VL+zykimJQTgzIb96KLtF303UR4+LnKj7
r5omKcUsJ5nD7Q4R0JO/AZHbnxN/QkPFAyuwWnwBAjdjQGREJqDScVf2IF5qAl4fU57j+QFUzTmB
U17OS7DuW+/eNMfnqoJTNywSK5ksSbuNtOnVhB5Pv+8exqk6/WduDW1kdWK6NhAjXPwDyR3EN0O+
vOSsEZ/EIy7dpBsXdpj2fXmPGEAkpAk3wKvRc9z4D/WreChPlKY0QKogtWUsiOZyQkCMpc7KvYwe
l2fkxd6nGyoWwWP0kIP12LkzCqer/CciivKlnHakPakgVvCSKAXMF6aFoT2BO8Vycqzb7qmQgmNI
kGzp1Jd79KSbEaHXba/tUHWMhr32Zbnp3kqaM7DBCwswBBJH1ACfDV5ffQ0wp3viVA61OOBfzYX2
BTIaRcIcNjjAG+cyftUZxUBP9dlpAc4A31ic4E51mPNBdp92MEIMC6PhN8AwiNVUCI0+6M93CFht
4tuectwFNGOAFg+CTKnYQjtPpNCUdzm/hbfGJeg0hAs28GNRJMgovb5XfM6ylXPvvNvXxr34bh6D
e/LxxHotdCwT7V0suy6JGehWjOfk23wTvE9ww7+NaGB3u/BSjw8WBP5+NdJpOwwkt1a9FlSxgJNf
Ij67YC0K7euJ5wAG/EJ1gqrRZXZKXmFcVhiRb3RrixG3hY5SBt4CYi8CD724qGNKWCvgcQhFjbdE
YvQbQOL9u0vQFrvpNawv7C8//G6LX2QdX87wvL2aj+Heqve+ey+y3Se59tsPf9X/KPr8toyLrv37
H4aHnjtx4RyWxeH9738APNFsjXDCdj2gqbptO6x/e/kSA535+x/6f1b1NCaZqUPU1I6VALKySX+K
U7lPXzGH+oLKaQZuYasFt7G7nvMdaUX30rta3nhCiGvB6GVS22V21vq2wT+NnyKTOqkJbm/eIShu
0ewc8V+DXSbwjzSosRM37Awgf08omoAM/Lr8RN1vm2/zZ1Q4ruCA7quvw13yJX+ovnZkHFaYn/1I
jijWPmUvFgSX3XCdHfn2g8PUeGAh1u/N3UxFYufe0ZmBNdgDm4FODXwa3r4JsWnGjHRlrXk7Vsi8
gSxdLNhR3Vf3ChnmiWz2pTNs/H77oxnenYf8Ejne6CfEBAgN7k8YUBiBOydGaWsE056TV8CQ2jt5
a+Cv4z2FhYeaHx2qDVrFrOGtRq9BAOsHSnaAMBtc2nc8sh3lxy+AzepvQCy863J7DVECri654Yz7
dwQS9ezGBNn77BWs/lbcmV9Rwdz6m/DH8upA7DZ38UMmdRqNJ8/cxJf9QdtHO+saXqj1va1W0Kc2
UO+7O2QAATzn30qURWC9gGzaAHeGHMl76sIGeE02q/hQ2Mi1Yk9yMd9ICYAHU1v9QJgsdjdEB+tu
Fa/3iFki9kkFO4JAeOol8eIETwE59Y3+hWKlHhHpXJIiR11cqjfw2ALju57XRBlrUe9RZDjwL4Zb
81Z/z/NDvZ9eGIJzqXzAd/axfp5P/jPjyh2R25bYfC9gDK2l0ML1s/0dJCEI0c0x2Xmb/+HJl4bC
/+3BdwxNtxzX8X1DGhJ/evARsm9BdBnjteEN13CWorXsY3i8Hl3/yZAIUxzD18V3aDMgmyAaPcJI
whunA1etr/6Hi8EI4b9djG5ZIJ41C++DX99CO+kmp/GH8To2yBXy12mHqNjM3CIk2mDY8P1Yw7NL
UMegDnZTdTchBVxolo/wR+IbdTn/5236vwgL/tkttP/4L9pvZSUj+6j7pfmP3Y/y+iX/0f6X3Ouv
rf7xr012+vOg65fu5V8am6KLO1hMP5r5y4+2zzp1Ok4vt/z/XfkfP9RRML758fc/Xt6lS3AsM2Vv
3WfTCUPHLOLTDZdn+HNP+S/8/Y+rsuheipff7PNPowrN+ptmmI5raTqlFbJmf/zTHFvXnb9ptq7T
O1o+Y0uNMxVl00V//8P606oCW23Pti3H8/74jz/tsS3rb6Zj2b5rGhp9qmPp/xurCsPUuYB/eUBs
R3N0zLjx7iYkt7xfntYKzDLpxTm6cQilqWgiK5CiXlww+LzIhXZYCuAAdOSnXKJuM+C3nsThEuzp
aGiBgId22GsFFgdLmBBI/PQIEbKqs58NDwkNrPpQJSEpAMDQ2Or04W7nF/u+dr+2dnmXj/aNL3HC
xKWe9pDO3euC527pJvAAYxKOQBOeI4DGBYBjRyKPM4lBjgAjF4BdUolOzgIo3baD6WRmTZtBYphH
wMxmelsDbRZ2/s2c4bOVP8ORoBgAdCOR0LrEREcSHV1nE8aYAUxRdqPfgV6XAKbOJKo6duf3SeKs
uXsrTyKvQXsiuAEWe8YmLhxepkVDTLsrN73PV6GV+G0XILcYQHT3EtudSZT3MkpWph+/1z3axBIJ
7ktM+LDWDbIRmoeR9kTYEPv9JrfoC9hi2hmY/dV26iACRxY98qUOvW6tbY//3CLqvEyA/YS2s3UE
+YGwyr11P0Iys8tonRjzLRpGRYbOTw3O3ZCA905C32Mw8CBLkZwDFd9JeHwvgfKLhMwzNqYE36B5
YDMUt+BcNaCTanLNugTcm3EUbmOgIWgCAscPwOWb4PN9CdQn8KY40GtHCj3jZVVD8ALVn0h4fy6B
/rGE/IfcARkvIqPgwsEfvjgL7AAjwT2qsEJU3Ae+33jpUeWHTlBLXkEMwSCRTIMpR6xODkA6bKzn
gWMsafMVFlJ+kbu5v2aE8gIRaNqD5dhMSTQcsjQq1ppkOGSS6hA507UwSdMk0CAmyYcwJTOikByJ
2M23vClX5I9f9RAlEQc6BVaQxaqMCK4p/BKAXkeSeTGa1UveWUiTdsjqaG1yXetNyphlcchnXZqG
c6TMDAVZcjo8rKjRD/vpS7ZHBO1Dk/yPRjJBKNXguwo3xGygf3dOeOoc3LTeUoH7R1KgTepIXokl
GSYa6Cqic+POl+yTqIGHEkVfA8lLAV5Mfi9GwAekxlokuX7RSx6LzJtDa5kwyKIosanxlSRLJbkv
WnPjSi5MqJNuR2MDFZAkc1GJlKyZFPpMJHk0M4QaWE9oY0KxySXXpvEVO9F9gV723uG1Q9IVZk4D
lj9mqE/FN76wZvuHW0xXpgbKpUsQUstrVIpwxuZRH9ICTwLYUEA2e/CbIKJBuuwFJKEZXEhYtNAe
zWOkJ081eSqUDbDOahidTj1hXiM5RxbkIwwagcBQAYPmlPfrnnQCQyZUftxwp9WSF+xp3+OYIpak
NUFvogfGzQa6k+Q9ZZIBlY4Yp5eHRjKjhs5FEAtc+QxpauKZbShrSy5VIVlVuN+9kHfelpJvZUvm
1eJIDpZkY/XAMGHFwtBKjOip8qNrrfSaNYDiAVU2Hrk4rTRCdTheHhhcX7K+MuhfWFOHW80qpl3l
Q4Pug5FIGLZYmT2Fkj02Sh5ZDaEMfEREtNVTTT9MBBCSd6ZLBhqV/BcPSho1vRcbilohuWq43oAF
kPy1GiJbAqENFRJARqQQoEpKthu0Nx/6Wy15cJpkxBlQ4zrJkWtAJ4yQ5kR/6CWHLpJsus5BSqXo
B6LuAjADBgrLiJ9QiQ1R5mM+NNpNtvND7XRepLYAb6AZ9fFjn491csdPbSOKQOQtcK4SsOnHdClH
pCyYw+vmdhEOsAu8NCJT3xmknI/6hAuRbcP3U001ARCGkWJo/eyGZYQa5LbTbm5RxwPJjDtwiaDB
ZPMueGN4Q+Xu4BhIDwwBwKc6QmyEjhrhOqjdsG7EdRShabtoA9xllBmUJQ7IHJJealZN2gol5YXb
sFpkpVtNVFJI5YPOy/Ru0tdFhIWFmPCi1vmMjrjDryPZEyZLQ/YEPd08gPBqLA8ltRgzLb3rxV72
URtnVKn6G02Y+lFNKhu3FCuMGOfnzo4CXnqs7RPPVXqMbOfWCcNvXZDjpMAQNNQnho7hldd5/sF0
NZgODXjnfQNYu9PlL2fr9Zaa0/3klIW2UstA4/FrNjOs2O4xzzAu8oq1lyI5EubxnowoSfrJe+kA
8nUJ4ujZaCPvBLhXeE6yS9wWoTkyVyq5lcrkluZeYze0HCxTFOXekNZDrvHmD06wd7GSDx3ovSAV
ySnpfnNUE8r7GFvlLResZvWO7rEJS9wLTPQRJM687hBDcDFQ3IypRNRZpJAcVWXuZTpOZd5Ab6ZH
6861JyQi8uGYI6TpuNNFDJFwB9j0MkyxnePl/K7pWgl/1znEI8gELdORnB+MVQ4YFMNX0K9DkOJC
oJ4AU0P5s7OGeHXO8X14IckK9S/LjBAoVjsaIAvHLtcw+eOO5C0k+qVixKTuUhNXFWrH9Q91b84T
lQY8Nz/mElImrk3qw2r6o5ospDzXM5hgHqaSvIUFWeAiwfW+skZnqnY58isq6/iR65MJPzCU9sbV
jacinTL1OCgDsdAyIZ+DMDRmA+mMsA+0ItiNHl7Vr1EWvQmoESQR5P1VqBNPJrHPzTwdCmxg5csw
uVOzbD7hWT6wKi4YkT+3UOsaYW1l/gqY5Gyh//rPAw8FYF0H6NUHusWUOWl13F8hL2rhp9Oodp/3
jwA9eE7Vpfw1UYf5hLT5ZbU6TBnYG2sWXrjLE/f7eYvztallvzR/t+zjUj9Op9Z/LFD37NO/8WlW
bRV4AKukAdp0mTWi/Lid59N92vy3/8nv1/92099dtJuTjHI9VNUzAvMaOt1pspLoVM76FG5rTd8B
lG72akUw6xX6GHKbnGo5WX05q9p2/shLwisfYfsFn5tM4UQBADdcPuq/nW0rQjzwpVSPdch3QL9G
aEwS2OJKoIswMpJZalfVVhM9KoZ9E0Cp0QcdVGfmdeuqBUhr4SBKFWxrWeD2qhZLA43P6MYaBh98
opNvHZmvnouJJDycXqxx4urGzYHXS7+2Umb3PfnIqeYUa6Cszm21UMgnX839sks5os0/dCCTZc3k
jLZSc0aaTGsrIQ5QgCh1kDIvERFUs0MQBeAC5OlztVTNflo6euZTYROQOC3uB7OP0JhX1s+OvtAZ
R+SD+kRkh27AhZPqhS82U2o8xkP0EhoO4yD5eqlJJ+cSgmFQgSiMGXP2WszG0U9M+r5lOqVWBXHc
7/eR7Cz0yQCihbenV6H4UIawOLg3ZveegyM+qAMyMAW0Io8KTKvDuu4A2ep9Gf3bOsddV/0fQerc
B/WYbotaYt3UMnUb6Hsx0gMI+Nf1GfKLOcxk9s93scpd4nOFOcu93F4HNvjCRpZyiJSeBl0D4U26
/c9NFGSsMbOnatLtjdZklElnWXnRxATR24OVE5hfJkTPCAkmQCDIz0JE30+ybGD0MFhA/ZFnylxK
wOoq/RRFKROuiroEdV2BE0+HDm1Ns4CKY5l3HxvmU35Uv6dqFr2sxiLPQ90LbFRJQWqlztLLr8Ug
zycUbEq102Xmv9RzDM3SGTZdi5mZnqPmOdtdMV71gPj3kFLroydjnzHu6yPPws8qyvEokPdP/RKt
OvRfTbUCHOCPbEB8Z/abtS1t663aRdJOK3kJvEHKrfItrbhl6pdRj3WoDSZAcnQjASGp/0atUxOF
5js31dqPB1o+v79rqo3PN+a87y+H6ophIva4Uq+cetbUxahmXmYSRyZf0/Mb+bEQv+gZVSQ3+/i9
QtE7e20hDyo3VqdlrMmbrGYn9ap9zKr3W10Nkd8/X8BUneh8yWCcUXskThR+/wDXgPdHvhuRCCB0
qteEtAkyk+FsfS+botr50YCFGC7kyO/KzT9mA/miwO63e2IKBXZUT+oZ9vjLMnC31nbWASzg7nL+
j9X/pCYdBawZ9Vn+R19FJ2r24+qrZbqxk6up7DIIBdMNhLoFxzzQzJQK2vLgWK+euhCroUBnaAd1
s33Zcam5870/L3PLnpF5aAuEgukF1Ap1ynPzvK+aO/+M5xXn4/2yb1w89qlo6cPAhSq8ae9GDdYQ
fyFWueNpd1Ltj4tfKirdsaD4rI6lftPzs+UvL6EQxUE9Y2Q7XQRb5W8QqUKuekx/P6sO8dFVTeXc
ItmLmqkM3qAL8e2QfYlqqjm17NxUyxBH+V9up3YbgzdKp8VBnV9d36AeUDWrFgaefIw/Hma11DeK
ftmcd/i0lZr9tf3pqB/H+ve7floP/4t0v/OgLwgUqm5GfUbUnDri75adN1FrDYVYVrPnifo9zk01
p/b7t0etFCD7vIva8JdT/W7ZL0f95Uyh7PAnDQgPzlnqne3IJJhDvezUu36eoJBSLSsI3DwNshc4
T87LljznFVftWrkYfWykult18POmn9ao2cCC+qGbBl2yfK+dpQCIe35RPrU/ZtV79WmpaqvtP7+e
iLhOMQWzdNFJ6REc128wC6laWLfZkjoMnrqtXVQI9dQk3/zxMZ2Q7oUDoT3SnYBYmSr3jrwwyrpL
Xz9WaXuwahNYl+7Mz4VV7J3aFCiJBj6CnrisGcFwnybAU8pm8jdakqKdGZNxcOwvxZQgxGXCuS5h
uF4ucFup7nbJIbfyy8VFV0aQJ1lFM8rY3gAXZnTJ1g2TsxWqj/v1H/7oThb8bXo5qFpyBHcV9lh9
XtWH9Tzxz1/bT59cNfu7zX9Zpj7datnHGX6338cZxtS/dNqdBq9OYX/UxFPv7rmtYEATqXPSYuq7
KePKUXZQHwt/u/6X3R27m9eu4yKE1Ul0ito999wiuVFbDik68sZU36kVs3oFfz8bh1mIeHn5psfw
8vQyRkIDIFomuREihiWRQJdwi8se8oShl19HyaaI8dyV7Iq4ReBf8i1GybxgHHUcPLgYLaQMHXKG
N/nXZjG8xJK14UHfMCSPw4bQEUDsqCTDQ3bPm1iyPkbJ/2glE8SSnJBFskMQctDWIoQxUkvuSG3n
GeKMHXlNySzpJMXkO57Z9taQzJNaclCM9jbMtHAfSHZKJnkqsWSsjFG5oO7b7n3JZtGhteiS38In
/imVjJdYcl+ECDDnhQwTwYoJs9xY2yaC8+TZyPINZMFIhIPUlRl4yazxJccGYJpJpmAGpAj/RjhU
WwvJyYEAjbEzSYtZ8nXsHpxLOC67sG0pprZBtims8l3o/o0l8ERZhm7nQADKBYJ0uTAA+mFgGGf2
10yyhVwSc+AxEe+CSBRJRhHaOCuSA2jMB996p77zcuQyEjR3M8lGGqAlGa+m5Cj1kq0EGHxrQ19y
m8DZZBCaZohNthgQiY6macsguYfKUdzWpebfMO57c/1IHLXS9UC7lKvFIH+tj5mFLSZMKukD3iJe
Vluk1xYnAZkO6yqU/CsfbC/DNjLnULNqydHKIGuJRLK2JH9rhMiVSEaXL7ldegXLa8QMZ/BgaYek
LSQPzJSMMFGY96PkiNkzbDEX2lgDfcyXPDJXMsosqGWJ5JilGmyzBNpZJOlnkodWSkbaAjVNlHDU
gBhh+CR5az0EtkIy2ZCbIKFtYtCEqsGpkHw3MEH2qocC50GFm3MMbKoFr4FK8uRmyZhzddBajiie
e++6mOHUGZJdR0mCRLnuPuYQ7xh9MqqUXLwCUt4k2XljCSslKEgz9QIRQCh8juTy+RaYMMnuq6H5
mZLvJ3v/SDIA4TLxxIGJhBrYSY5gA1kwkqzBTvIHzQPVRYHsLrRCyS9MSbBKvmF+Y0n2YSZ5iD6E
xAViYi4ZihlURQvK4gJ10ZUcxhkyYyJZjY3kNxaS6ehAeeSR0687yYKk3gLJZjz5kh85QpR0JWMy
gDpZQqGcgMPvR0iVk2RX9opn2f8IJe8yhYDpQcSMJSMzkdzMApLmDFkTfum90Wuvi2Rx0lOgjySZ
nXyGnlOwVeAj6P4b6J/Z/+PuTJbjRqIs+y+9RzbgGBy+6E3MwWBwEkkNG5hGOOZ5/Po+rszqklht
SqttmaXJLC1TJAIBuPt7795zjQ80Ua3cWm1CcZiefYPeyDCNrsY9qrCRqgo/aYuxFEdEBbYrw24a
IGQ+pMuH2PhQVwypBO19skIcqpXxqqpxb3dPS/21bHz9mNqIh/BD485EWjIbt+tofK/SOGAdrLBC
kuEy0CNejEsWuMdXwIvBYTQO2gArbfLTU1s5NblOEgIDMcNOR5prFeEWscheVMaVK2ye2dTGWG5m
iXmNP7DGxFvQaisQhdURwQO5Lh8lsAHasSiM5DnDBox6ndxKdkNytUrYS4vVWu/CmN9Bmkol6HuW
WIo9N3tEA4xYI7lj+wuM8zjAghwbL/LSvIO9Jr7CPamxKk/Gs+yF2sZSGm27nBtpOfkFLfJMMCDp
A/HyKrA+K+OBzjFDA1LhS0EyX2CTnoxf2jXOac94qEOP/ACn4a0dEE1z0f7r6Ff2TRO9B9EGy07u
XSzZHuedjTAubbzil7AlvcDDwC3wO1fG0R0ab/eEybvNTZPctrgJlXMNh+TktfV8580WdB4PPkdi
/OJFjDGMAQCkY9oeDaZyz7jLG7SNPXbz1fjOR+NAT7Ci98aT3ht3ejEN5bnxqAgD4Q0MNHnLY+Nn
z8UyHXu+1KWZpmtU980mNP73mqFNour2lAyzBuOD8J2VnzdwQIyS09g9tFApEGviq8dE2+9C9bE2
jnthvPcxJnwr7r/GKwzb3n0cjUvfrUbU4a04zB4kTY0QrPSJdnBX8eLboHqhdGSXwXJv3OVzYzgA
OQgzwNwEYFvWAKwzHc8M5WBr4U/Ey3jMAQrQKADvYxgD41iQbdJClwfQsxno979nfbwEipjH2FAK
SnAFg+EWCMdC4oNhhG78rjdsA5s7Ro6VwgOR6U+pU92lYeUAg2di17fwNujlkz0zPqxgE5ThJwxg
5aiYj50hK6jkylAc0kJKxgFjPQahUXwVhscwAGaIbNJFXcNqGAy1gXbUo5/AcagN0cED7YBFVl1u
HMN7mHkdL7b1kkNt2cSGCaHgVW7d5L3dTeE+/xxFTPWtdcgPc8oZOwEskSyvo+FMjNZjk5PcJABQ
zIAoGMxlOoZlICOX6KXlVhlmRYOetYOatMV1/4npNi+oIVxUhnURAb1APP2SGQpGbHgYAjBGCCBj
yLlDJYtLq2bIEXaDzyPCKHU7GbZGbCgbAEErQ90Qhr8h8dpOhsgRgeZIQXRkTJRzME5p7D8sQTKy
jEMgZYe6EYbvMRnSxwjyozTsj7oHYxclDkvfmrwbxIKMvgg4TTcWM8zSYFesLt4LK+CQBlwkch4k
ubnZhElBfnLVmkGCHWltiWbv6nXe2wH4IF/7PrOolHT3BPZWM6N+Hcjk9Q3hpM4unvVhMdyT2BBQ
RG612xEoymoSBQwlZQaXknRwU8qfBBXDUmHvOpY/6Sqh/3FBqTEX9WUCHbLPZ/RVrmGyJOP0Gnb6
5MgSMHvaEisj0WVr9xzhumayr2G7wN30VcyBOdGS5L0HDQYG0BvrZLwDbbU+pe6BznBuqDFrbN9J
Cys76KmDMmQZkVIjtctnOm3RZgQ+UwOhmV0JXzxhc8fNf9DnSoJdqcDWrAZf475DJRFuugRfw2wI
NzmomzhrOWDWKwrpgUnw0PAKomqNAOSMqC92McicEHSOGqQDpgRLqdI/CuA6KE0wmdOXuG0B7wC5
U8hMYfHMQHk0cB7fUHoQxKC3MuSezjB8YmA+Wr4vDNsnMpSf1vB+HMA/hX8lTR37dHNMBtrBi3Wx
pnW6ncysarGCQ1dxbol7jmKspvBs9FMC60pWK+SJCC9fpvt9srAoN6KBNY03JM8nYk8IyAZbJAy/
aAJkFAI0ahvIRnURkG4JFn/Uy3VEBpC1DTFVhocEdWvSqGlVNtTATR+UCNBiB+zFITAlYahKOkVw
Gs/BWXQK4pKPP2QqCNSIbma+qlMeVlClP5ST4KBeqeoiEobpZBaxG3rvElYHGZ5Z0V+gPO0Cw32y
24dstomkLqav6+D9iEqjkUMClKTIhwrv2huG1ApMKjVUqQa8VGA4UwY6eJ6i6M7uRiCKzVmaWWHC
vHM1lKryJ69KQ66KDcOqAGZVG6qVC95qmOcbxTmIU1VO8AsELG4kz72aOIQD5rJmOFkupjXE4t5j
AaoVS4jhaSnAWiWArc6QtrA2IiXRrXWfx8hU6/IQ6Lq+A9m0cUK7vMtAdnmgu4RheKVL+KkoBANC
FxxwHaCft0F+adBfCyeAOaqfUqzHFWgwb4QRNhhamDbcsDyYbvOSQHDGkrs0EK8LiDG5xnDEfBgd
ieGP1b5bbHOQZJQNHxrDKBvQHOQ21DIrA7QRTmyfzorat2yPs2GcKUkEBcwzAfxsMhS0Mn0YbKho
KiTvLASUVhbyViY0gPCUEu+yoLLAiDVe6MMjnY7P+WCIa4a9pgyEDRgbeuDpQwWerTGcts7NvyWp
Fewiw3DjuHuaDdUt9+5aQ3nLW3BvBvvWGf6bIcGtIOG0YcNZPZQ42/DiIO2cHABytSHJdYYpV+RE
DKyInVJwc6XhznUA6CJDorMNkw678vtAt8RsIjHWYOusAH5d+pNk18K0i2ZsjwHnAdy29S405LuK
3p2jd6Pl3k3uhK3TzetjbWh55byVhp43GY5ebIh6AWi9wTD2WkPbSwx3TxgCX2xYfFhRsOrFuDKh
9FkSXt8IuA+sjykzNjbtTcQq+L9XQWKQof0lhvs3N124ibuRI4eW5HbSDc3Z/W/aaSH1qYZwZcBC
i6EJ5uFtZkMXTAxnsKBcSkH5bStUaVvf0AgjJGzrCJ8wNKRC1zALW8Zis6EYBoZnWBiyIedg8oB3
gSEealayHASib1iI2lARc8NHbA0pcTXMxMCjSh5D8pjBYeX40U5Llz4Wgaz2Ws1nXmo0wIbCmPby
vsQheQhn19oGRhFctwiuSdXyIxPWLD0mJy3qNNswHqnOeeF4Ag+OgYDFhgWpDRUyWvJX23AiBZvW
ZMiRADiZjhiaZFs9zcAlw+RJe/1r2pPgNhj6ZAaF0tAo+TZaQ6eMYHEpaJXScCszAJa9IVm6vcQe
YuiWIZhLXcO7ZO796BgCJooypMUeOnkHmMfQemgEV4iZjmFnpoai6bRCkEO7X6T+kXMvtw1YjWOd
ZN+TKfjC/P5oLvGcAuf06XKRwpi/tGA7bcPvhBFzRBqM7B5O924aPogIWTLIz4R8SEMAzQwL9Edj
wKCRQYSyRTwJSpCNi1fl4GE8Ab9JXrhBi9YwRqkrNrGBjoL0hI82j1D2DJK0hE3aiOFlFcOHwkBL
K+7ePWDZO0jcZiJg0KYGcpoZ3KmCe5oaAKpjUKgOTNQCNupgIKmdAy41aWYAzwahKg1MFWv15n+4
JNhzxB8lwUlZfu+q/o0o+Off+kcUHKq/vNB1JdJe5TqBZ2ONmL53/f/5X5aSfwk3VDakF9v1HT/A
VfGfomA3RO0nPV+4SnDw/09RsPuXx/jXV3wjoa/4yf8dUTC/5o0mWKF7tgXGDUxYjo00mf/+i4Ld
ZV6IwrGkQ2Jblca+RHHUuuS0jp67X5D/RpegxvIdzRomdY1TKnQ3bcTi9cxMv4h/SMed/G+2Dirr
BS55E75Oddt3P5iX5dXnVbqj9W3ksWsRsXTtzeqix6ISGKnYmzAMnGZTzdJKd1Ud5ATbsDSJne13
3WsiyjHbg67Xw2lu+iY76bh1UNOG+Rh99fUwx/TBRCwutR7JhbTo3e+iyYITPFYIK4HyUt7dDrAO
qgtOfljfdqiX+j4emsg9BnnoC3DJdPU2fJI42dm8JJ/sMGSb6iUCIg5tfoBEDFCEx+IVewkQT6t3
vosFJ/S266yFUHQNZpKs2bkPtmPk0b8MkqELbpd8wHgMqdMTs7Wf+lx1Hb8tXeyOzD/fKFnT3E+c
z8XY9/qsnQxno43rGmcUjlAOcbqY2mOkvSfEPgZnvUIyqCrpkDC1CFw2bRVlXzht0HS0PJXrax9T
JQJKkRF+WZvavDgWK50/BM2Bij6WBfI1TDgde0THCQK2VOIsN2qa3XQ3qoK1BpfDoh6GVcvpxZ3C
xn03r4Gjv6bU4V9jNeVfERGsHabtpst2adsyBOh9z+dH+W7/KdAZYV6umqI7yp5qK0TkPpcOKYwJ
q1C8b1K5JsQ/Ip1kDIH4IPOE91gGuUvNYzcVvRPM4RlEzki+DLJGLFmOdT8/qoEteYs+MoXALBab
NMuWj8oeihCM5OtOePXeM82jh3Xu/IQM3wWLA83EOoC5z9h/w9mqWg560BwAGSqO5H5SYoc/fDm5
EH4VUEi2zj7DJIdCo5g3DCskC/GYAM1ABhO4ZBaJgMhzD2JbWO/KYIR7MKiOJsko2HuOKdIkf1Pn
ORbwyO6K+C6uh4XI8KQD3BqIoLPvYAI771JUGIRXZf7UXGkwxvHVos0nX0sfc9NpaVQYwgz2PQAi
dDGHFQioXfOtTNCBu+kumAY46EuTMuMZExSVsfUBmuPybpSu+0T3OqZEhzEBlmR6YC4a3/IG4Nzp
ff/eqW10vrDKEWd7AjdcS8dzKoUmQ2JKvjRjEB9nS/h468KaKbcX7ZWBpYh67vcStNp+DYMKZpZd
tnud9+7Fa53mmsSNTcB76d5bQHzoGVjzc94G4jglYXUpwObdztrOjgoCH+JFCUem8YpzC+XzXdDE
HEF6H3xBSg5mPLjibEex/2ovDVEoWiX+Xbe630EsLJ+HLm/vPGv0Hqthih6ncTW6Iqd8rMsR+qbo
SO/VY/cYVvHwZcyd+jzYiftOmwYyHUapryHCx32QN8ERzLbzoYAic3KbNDsHC68K5Lrs4Cp4JlmY
Fh1k5zI6dUmcnSzVLvvWCuLbuIpIu2qQ7z7lrJD37ZqWn0rUVPtmUPFDELSSiJc0gsgne/jH8BtW
w1+Et9CdvKEuH5XL6pLIvr26PIrH0erWg0ccwMPoRQRPJFDZIaHiYEvq/gGyOZ0JMOaHXKZUuHRG
zkFKKUO7st/6fuI9ELmAKc7XXnGXhRayjjS1f8BHo/+L1vLOoZhRmwC5LGGpdkFQb7da7+167a79
KHPQ7MsCp9fWWf2gQa09KuJDDjAjyahyC0nMO73VYqxJogR3T4r4SPY2eJCeoCJe8wEd7NMaNMT8
RS7WevBk1MJLvZyiWIT00CdFzx6vWdihLnCKhhSYZJCSedZafh0ckfKEYFHFF6/fjVUbEPDmd3dV
owkG4Ps5iaT2z1GRzWdR99gos9Q61Np1b5rEmU8ZOlWmgmK+WuAR2a0wp4d9PPB3ldyVkS+/thPt
9GzFDGm76QJaDp62FC7hOWEV7NxENbh6g/aO3jCnvqXWL1GXo6lm6LYXAs4cDhkK3BSBtiIr5MYP
QURoKydfaQavR2AGCWGUB1eO0yENkQH1UZj6l17PzRUGqP2Tj/YYFbYpJi2Eqm6JIy6bquqobFKA
09oJyMNZxV5FoTguLS2oSqw16Ty4BkoOqMjWHbqcokLgHUT9nVxq0jTyZbjRGTBenfvToWfd3M9w
4nY2kL/TGozRdXDi8bC4qJ9Ns/Y480ZzwFyjY1Mjf44A11/7pRXf8nhq7/yUsVktqX9hTBbH0Kbr
WmeY8q1iJWEIJvnZymA/pCvhj0ADaUDJgW98WUAOW5N/QqRfHmAoO7cWcQFn6DTqvZRF8JK1obi3
IjlQQsfyOOEjQZXbezeRlWU7Xm8WUaC7exiqelv7emHu5IY/tGfHFyexKbBWq30Kw4W0c39wIMt2
ZNqPTrOL4YLsshVCUbEEwaYoVEpMA5LvlFP+fWjlBI0OxXjnsHIc1yhlXiiDiAYhDd/UcxnRJbLc
F/Y6HAB0pKRIu8l8SmKXHjEUEMRvdXetVZ7sCoejuwaWsJsVEyq3WnkchhEl/ppPK5zDIDcbrr1v
pCInNhirve8EgOrTCfz8SiyR7PMUlFfa7meHN6PwTDxpQV9qBjS5C5O2PfRpShRRiV20Tu3hqKfC
bCBTdVnY73ZOTI72XDs8pUUa7/I5IoM3XRUWUh8rdDra7KGtnd8myzA8WVZq0fJciTdyquDcL0l/
sPyZr71Zo23cssx0rrJOEq7F3lfRvE/KYDiiGWAM6pES87lq62aX2iMEc4ZcZDHPA/0Fq6n14xjk
NYEAVEGbKOza9zXoZkgyoMq9PJ0wLHuekLs0niZx6LKui65z4vUOUPE4Hw7awQ53mp15Wm9DblK+
nZs16J9JYqk1JuChhanT1tOVTZ3sSNfRHOIYkpJhXFDxJIcUox2M5LIdFz8iOiserMW+HWTofaEx
Txlb7v5HFy+O+mnT/t+/OiZ/8zPeVkPSJW8cjf/8rf8oXsK/uPdCKV41TwY/K5T/KF68v2wvFPyj
HJvaRVBX/FO8uC42SERlisJGSMX45/8VL4IfqLzQVlII1jVX/bccjZQnvxcvjuO4hLB4ji99x5P+
W/stQ6NpqBKnxYQ8QhHUnTqG7fLcrNkhW8IEygv5MSUlDisqSPG5mA4ih09AGpGtm/WqM3GgwoeZ
HmQ8hv4CseQ694P/2EbFi5OiOMT3sau80NorTmq7HvjgMaoJ/ERifC4ckB4eJpuhGm6A1NAqxmPA
Ns/SUVsQ1tqCJMP34X2nmwxgSkfIaEHCfPUhDyjPy5Q1phycczpaajv7AyFrkbxdFSSFeQUeVxcd
rYIh3IWDfQzLSmE04yKa4rPhZZ8Cr33miGss6nzWCrr+diQoC+OgOMYj/OamDSHjWMN3bE/2eYjr
Uw4ynOreZfTEeSItZL/RZf4ZOyE053q5mZuFjb9R1XaZm/nihMwbsbBAV7xvkcrZTmVvZ+Vaexr/
Jwid3yCwa6etd0panIzTAMN6JRhvVnOzKZI02E4OSZcxEzzlBe2B4Thp2AmGNwwd62kIoj0TLUbs
ofdpyXz39Es5/o8F+VcygSnXf3W88oB4HkM/n6eEZ4465/fqljZsO1ZjTfqSq57tHsPbzz/ysMNw
H3TgsECmb9ccH87ARXmQH9ZE/nMz/3wtWHz/y6UoFwMwp6xQOjYl/a+FtrAce46zrD5PFsbbpC4/
clbyGPZaw0MsihdLld8TL/+3O2A8vb841M0dwD9MkY+/Deux++YOrAMa8k4H+bmzOP00KGl5sKOV
aFt2ob4X7XGxOGKk0wpdo23gR3X0xtDV3JjGxbmp1tc/3wfxxqb+84o8JW0n4IUN4Ub8fiNSm5qV
U12Oh4AbkZbw4TsUrvAOST2uKqpZDs90IvNgH6SkoZT5erByTFCcOrazG4htPKnv4wzUJWBXPSIV
OP78UQaROLtCbLsofffni3bftEl+XrTvsSl5WFkDaVzav357MW9AUlKxnz1AQCiiyFBMORz2I027
Ng3Y1qSPvXMymn28ZcQmgIGOOG/j1K+gnX1rAo6lruoRGVkVEH6ObEnzkkfMcWby6mmURiJT27xJ
v/SVsVWLjtCIqOFsYC1fYFveNb65ESL5Nltzf4j8Cja6Fk8ibPr9kKvnf/nE5sF48+CQaMUnla6t
PMd784lnoh2YbtkAHnoiBDjrUk4nBcbpFx2u4tZVIZlVHj0L4aU3jrfaW8tyiG5fA5zKk4wPNSaf
lsH1QQY0se3WPyS4I5MZcImY1fPYAHhMo7shysZ9ULMIqHqgrM6jz6pmmuUPTXbjZwDlSn/43FTz
emoZ+Wwqu9xzzt0msYfvI/q39+WNR54vGpRJKDHxwyKS7Hq/f9G508mlGBii9a1CZDRM3PL1vo3y
L5g3h2PzoySDs2TKvp873Fm4kBG17GUXrwfVtfFuDi5U9GgZyCy5+5ev5P93bVyfEHgAQo5Pb3p1
FAW527dBConwZLdEdq95xQTGzDW74Lm2aHiv9B5+bgditNFDmPzJOGBYy/hmO5Hk3ZvXfBCfOqm/
eCsZXsxiHnksUeGNcP4q8HhbZ21/+J5NRJ94XnG+++DxQ/+hibHikJ1mg35rSVxg2tilI7VBTJHg
1Kjf0+RTQgvw+ueP7fzXJcy3ZeA4ygkIWQts899/aVFmcTolcVDDyAkisr3z9IH6FS550APKX5PH
snF3XtkfJ7oRKuJfVmgVqFf0E/O8gmSoIf27kf0b2uJP+4qnfC5DcfThKOM79NJ+vyQPVboz0pk4
azRnG+IZ7mmAese2KM9lLj2M6yGQ0dG+CBXixZftXSInIjVwbP/LzTGv4S+v6c8r8SkWPA/2jkc9
8fuVpFgbkQ7xmvYJwa3etw5V47nI0bAkKYRYwTqE4CG+WYmnibEoV5WuT31RzzfLlAdbpiQvmLei
vR7wtPvC31fYof98je4bSsrf1+gGoQrY+VhNzC79yxc40Nhtg2pmKen8O4JkFCQ7lEKqerVE2H1y
YSHFdnGRSROdav1FjnQo/UnYd35S3HGg/JaldG/C+lsGsvfd7ARbu8X5mIbMu6083kWJgJGuPMNi
L8ZLKqyXYdDNtlpEd81nTnthi4cfZdy/fLK33XPzyRwVsqczMqH59/aNHBdgro3fJ2cba+GmQYKq
m3EBZBCCtOqIM3WRsZaC0OneQV1Z5eBaI3cpbshAQpsip5upPEn6Gf/yzvhvThvmwug5csPd0OUs
/hb1McZUn2skk/OUqqPsF+hZaZWy1y/Pvj1hT02zaZtk61NIy8bcQBpt/Hnw2sMsBrTaKmZjk6W/
6+bIOvsqoUGPzskToG7XvDusQCQDMgvubWTcB0nfcDcmobMJreCU5Mnw7M6o4oY1tT5X5DD57tiR
lAK7GgsarVqHKGxvuJ3A5UyVXzwyhdKHpSLpvK8A/jZCL1vgEu2tDvtv0Visl2wY7iAlOPe0hHGy
Z6fGr/vP4YoNRtxwq/dVr/OTMkAlFasjfch011dwUCOjvI64kMc/P9bSPLZvXj2fh1kpSYXEHOfN
csxxNZpWaVknj+PHacI2nDc0V9eVD54PWLbdYnyMFM2GMBrLQ9OE+WEtmpqBNOZtxnXHrmWGrbLZ
P0vPRcJTpA9LaO+WsarPZB98ByHdHAIvfh8xPjjxPofbWLX+TnDM3ExqSs4IseNtlEUoJez6vh5b
72MdPcsI4YEH1czPQRuv6kMa64B+vUhoPEXReRld0IQMhysNJijHZ8TZyawP82UiU7geph9TJ3uE
EIAbYk96O6CXxCg1ADx4lz/rjgDQfFq24FUKtK2I4joVn/rMBYRgaZLfolbTVe1PTojArAZ+uJty
9cmPLfFYVqDSMsaQDaiQ1arSG2+db8LaV/8CRHrLu+ElINU2ZE5GgRoGDKF/X3dslNHYELhLVtIP
277sSBAs7VM9DyQkOAvmD/I7yftkEAX8CgnCcwD2eYNe51H7jkujSECfJsSSZAhYyV3X7//8CP1c
nX9/hGA18XpKKUL+fFsUJHTa3cjqIMWZs3Azje+KKI73lc3eDtpiM/GabZJkOUwR3ZWcqT/Sl+rT
knBMlguDCxJ+Tt6KHpYsifjf7h8DyDcPeGhLGQpKB1+FKnxz/xb6tZ0HMvEctsI7JomtiPSbPuUp
FNZIEGNdz9NysTxgs2WRYChMUTxgAPl704Ogsvvz7XL/rujf3DAXvS2iAUopLu3NqTSncytGUiNQ
l+RGuN9lT8XMscsJz+VYkuklogNa0fI2ThJ9LOrvKhf1Z7f66KRI3SrXbb8OoTmq6uI0raG+eNV3
jjPDJZIT3CjG+AeduA+k0s37SRNM7rMsAv7grRgd1Phj/op5HmE3Kqwxm+OHViIiK3irz3yV13Tu
vlU4Va5BWtWnrl8fIiMy7OIxupHcyYOOwfKsamT+2CZf2lTr29mnj5UR/7FXMBbIUApu3FQ+EP4z
opHgOkf4GWC4v9rLRozlhrbYjefO6sRI8jLk/KhUVd3B97DSpHb8pAIS9aCgT+hpCewWUZHc1GlE
VEy1zkeGIz/4urFZpKN7EEv4zUXLhIas5UOBlOsB525KvUJthOQmitC/VHECo1F76bMIP3Kz9dUt
p6fIppMs0Y/tYM8TG0YBzSYXOrcBg6Z9RD/5NZL5Yeg674wOaUeCbix2oajbCxvqJwQz66M7A7ME
Fb1HQwHQfdI+1js6F/GSQgCt8o/SseZLwlBmMyWA8ymbyhu6ex+L0vM56yW7jBZ/nVnBdZ3D+VKE
8Esadt+TGshbq9DukHofaYiDUfBhFUcGjsdWj8u5L8SPBfH/05Cnn+WKMGWRiwUyFx/GHJg9JAiP
wUQe6QcWwTty2NXVSf1zN/XRXb5iVcXMihd7nvgmw/EgVCpAyRT1rtXAomuJuGzu52brwV94qEXR
7FycVJHwnCPVjTj2THnYRAfrvHpEcbpWhM2xkq+xwyRkqcu7bpotSEqABxvbkH384GPY0ydFBISC
CXoUQVjhV1KB6kMpp+yWHlDBoRcpVpHO7TNlM274IZP8zYVgMasKD9HIs6zLqj8H7fQNxSGUJguJ
YOjXYCbJJ911VX1P8+Lq+V3MgKq7uHNWnNQyvXhgU5Es8U4HsO3JNIYtTjG1Z/RJnkIdXDzV0Raa
OuY4nTwKr73aKUPpLEC+KdLsMASltXOcnnwznz49MvP5FCTeo3CB3MgS6Uk2zOj6q4G4p5nogzwq
4pu5aB7WwfyKAH1aXtmPduNc9EjZ2Iv934futowOqRpgjTiF2ISBlJusdI6UOOJcIZ3ZRa2zj62V
zlvrc0aU4LBb6c5HfOfgRr38feSUck+LOttmo0oeCAHw8VKwfbnhazU2yWNLnBfDV1wfUWWPV+Us
zqsb8UJq8SKseH4VHQAErytAaXFg2oFyFhsmDMCEcIplURxhrUKVVYfBIXeJjcrmd2O5BFfOQHVa
REgN/fUYzN49XNn4ahdfR3vCMOQRBjFnKr5Kc9GJYd7kMtzqCvh9J6G9o3Si1+mCWMCZ1BD359Ws
ysfG1fGdWL4GhbNbmsa5ZuNqQWyvim3rwQq10tK/tcsKlBIDomOyjs8egwZdpentSKN/D5EGloGt
T1CCsakE9u3ozNcomBA4ltp+RDO5c8wHr9piOjpj2O69dJhfIQlkpHmvL5kjbjk/WiddlO19KLi4
LE6i97qH07bairAi5VzXEMWJtsfzIBL/SLyz+1qTzL1FijJeRpcql90w0RkRxTo61J1f3mLLiLcy
ybz3JVKuHXrX8rKI2N1WVmd/JKEDREoWPHRq9Y6U7tynkP6E43VkgATdHnTfhMcg/FpN7rhD1GGy
EXp7S9PnqQVRg3TYo9WxpGRU+OmnOkfLxUkNhBQuF5nsOWhQ+jfrB69l6WmGcQd0idZE9L0Y6RpQ
NX7DI9kdGnReZ7cDIZ+sLbewUI9j1gU8fVgOKLOpcMr4NBDxvEO73/BannwJgHea23u7wq/jJWgj
q54hZTZdZXTPV5mfQft8YbiEitFmtE04NlBJprF3tEk+oBfeFH4Pq0kn+lqU+SVPxHHNm0df8w5W
rWvtXOXPrPXo2dq0627yCRweEH63nT6XlffaT3Z5xdqJ+LuVzaH2mpskSzc1nfG7nz917iQW4SRE
fD1PLRpMJHye88mbW9aqyS+3mhB0BJHdZizt+rp24uy6hbfrXbGxRFDc1EKhd+SBtkeInhiJSia5
lzVN28cGDBlJje7N6kTOsR/Gd22B7SyP3WZbqBYXhwNkY62CJ2iUzr2mHS6HEB4z8Lqbae3XTeK2
9tlRFdG38YiowyZmz5hhQuQvSIVyZmiYFnyarmAPSMUrm+U6Ve1LDko0ytzxQz587pF6bKlYEDmF
2d2scWhB3FlPCdbZiThbPEt5e2C9QHyYG0wqZkzC1G7LIEhJpMV0lCRMvCLX48dkml2NTZAYEDQI
PzhGOheL8HQFu+yMSnU/oZW+xUdWOq4Ez1tFG57YM+k9H1YlnVstbeSOGtBS30CLMAM2dIXbWsFL
ityhR+CbXerwWWmqB7X0N4XVOcZZSXYvdlyoqyEkv97kI9RAj9xiaC82zIkgaa19pIWDL6V2T05n
xRvMAQ7s/hB3sPomB11eladv1oImF1nRw3aoYjT00XJZp649WmO6tzM9UIX7KClacl6CeL7PvVId
FX6tYvzR9Xb6gBrkKfdave8KZihLppsdVEdmzGN203a+2BQzUaogIM9erqqjZIYDSxbRblgA1XDs
qT4zLkUDOn2arPdzEcwxzixaxFglw8gnOYQGB+v4mbcghLrIydBvo5d62rbY3UopTx1BGlsRe86t
KPa4dN8lA21GXrmOTRem7YLpirHOenSnGhRg/5kwm5uZnXheint4dSv0bNLz/PZQWfBulrDEoOMy
IOmCV7yeFSwkvJjOGj3KRuEE8TVB7mQwRTOGOiQUh6GvScUdGNNwdjq0WJdSz3/HkXonEsTeQ4nA
PoF7vYzrQBsm/wIJuhy+1DEGuZFmzNK5H2NJ4OQcgS/2sueW1sjGtoYPw+Qpkogd54zfMGaA3pQc
iaFxd4uRguMx2ZG02do1s+tVHrME5LRNUA7LW6k2sxFrMRUgVVjYyVY6iKhRvo4wu+v301hn7KdZ
sqtztmbgVs/T+kEMfbHP4iHZeRieQNoSJTLLot9PzfKtntyZ9m3wzfHq15RkCgZuXbSPrPRghRwn
oqE/QIlC1mx/TLR7aNAy7fO2O6aJz/oe5QS462qrxXxrK6y562R98HoIEMHymdoe9HYTHnVHuZ3P
57AUyJkzkjaHUrSkZHYvmgKOY4Xc8/8RF29Vu1jXX5zAvUi8nZuFTY4GjL6OJS27NDimrkduTaMJ
t0jVDbG5eNMY3K04SdLZus+ImV1rht1TvEHCkGwziQTbHjIG8EX0MEHr7sc+3RL4NKE/cDCS0fkn
SF7fu2io5AbzMEkKFE7/l7EzW24cybLtv9Q76mJ2wOxWP5DgTErUHBEvMCmkwDw7BsfX3wVGVmdW
trXZfUhZKkRREgm4Hz9n77XRSp7zpRnk1+Z70teXRoFgglt3brX8p1mqkx+dyWIsuRvhPxg6FiMq
tzsZYVVsbdLm4/Aj8/JHVxRPtdvu3aF+kfQbVjNtjaDxOaTbJTr7Gnhfoe/B9I0bolEQvaF14tSe
/szQtRQjBlH0/7GskhW9RLCpIRm4keYf3Cwygh9dVZQPhefvY5aCwM0qlr6lG6gP5rBr6/ipboGp
kozcXhgBcktgMoLs1/6gOGLLxuAEZs9/IWySrdModzcHffffxBqUVGqdFCWlygKwuX3h9pDbp78/
LNAcdFHLtnb735EgUuk577fHEdzBPnZ7oH/jwd0ec/tcNXqyrEKn22e/H2j42Ez8ST///vQvP2p5
6jHzgNw3cRjuDW1gzRnTXd0UvBXav3/67blMWZskNS2/8R9PqzrSiHLwkrd//PN3+P2dvx/0l2eJ
fPOJpM58WyHWm9e3X0N3Ep1CPo3Wf377336/25P/5Wlun98e87cX7vZvv3/qn4+5PS0hVy9+RzNK
RRfcTcxnpV4cnK4b7pkK74cUdcAopnc/R2A7RD3Cv8gGBhXPR63F3Y0DHdOlXhHxyYq2TTtI9JEx
jFfLo8BPi/FbEaPkyJJ3bIGXJf7t0NUODH+5hSpqoemLX0c5uVzqvbfRZSZXCQS7jTENb1Fc+heB
0b/Rx/DQyRjZEBPiVVI0WCezuoMiMVx1sK+UVsCo2jA+4jguzxWzd4gIZ9criqvlHybXw1dncQTj
ABJvkKMYK9fUf3WxHz2m+kc74uU1MyLgUFFVq9C3p613mEvqc6CN722Sk2Iab6LFQqUDqXRx6DV0
+wKLOKkActQld9LxQISZWrWjfkpb66FVyxwirJBETWcZYzNPcn1fDbMgLj7nKOVJvPGixdLtPpMa
bV10lMLCgQfa2UO887RrjyY14K8OSgvY5lgDRPCtPfQd7THatJzYcLDaIa4DIZh28aIR5MR0s1dU
qvk1158SWt0YN8RPb+hNbKj+GkYbaUPjweUyWAkUXdRspsWrIWNsF07dbFIBBSIN5QXhhIVnHlLy
VPbthcYEdQ9p8VWh3RVT499r3qEpxgt9jXfdGHaV3geErEGJ7jgHxSOhdUK+pFbonUn1JrGBV8/y
1ffa8K8O06Rdmxp0cjEaDxAmAkrFdhP2Ka5gmT3UVghQIfIF7nl1tXMWVDuPTrFZbQc0eGPp5Icy
HJljWW/mgPXLHShEGpFV/La008EQn1tO1PdeNRK9SxZCmJxtZS05CHMJjQuzVVjY0zFCozzNKuV7
/YPJArpN6ilEPQ33xCzU2pu1ZD9DcSDFjEmOS25Shr7IoPcQGqMHgrNez65qD15PyyNmkql8cCZY
T1ZFzx6oNHxjnq6lq1u96GpoKDVldEFuVmHgzFGyB+70CW2l3Ba69RmqNCZ0ZDT2hnS9u9gi2W3g
N0ZnQoYPSTcELNZX/rTugi0QaVPq3mkpvplEfHU5AhctxKdjJijuUsfp9z2s35wMtdo3g1DreWVI
NjGS6VT6XFgeAOMnMX3aeqcf+CY81FMB3rcHSlu5PwhCJxRZfKTzUwuGe99g0BsSq7sob404H+Bu
JNlOzfkdaDlZ1Ml4n5fhcxbZnwvothXzOhbqkDnaMYwXcw9uov0gPEKlbdxndeQx0A1RhpezX2/Y
7L5B9uXStxKPmtnFbymbeys1iX3XSa4ssuwcGriMWiYCuiPYiFvQv6ppT6YN4S+dPzyd1llpbKwC
EUNrZiU0T/FmdjiBJ9DX7Jv2c9dlD8t4QPXE0QqBq9ZKuuesi86O86FbaNXo8lzbGV1LXBBgR1QS
PidVYpPSETgn0XAPUU6BcS5K3traINHF+VH2gkXDjoD4E46FMhzNiDlC07Bq+c3IYoK3jGnXW/On
nk4rSuYnsx53ya8+jIz1NLnHAZn4xhXGLy7AcT1OOTVEar8aYtyG1PkELNrFptcIXvERq5OUi3TW
MrkAkaLEeb4uLRr8HJOhbSiD9pyZF5v8gxpjklFyqnL7OLu5tk6kH0zL8Dky20e/TIEe9eo1R+tP
fMirr1ur2oTR2ulhuiM59FKJaYeA+mjaPl1UGwe6Sp61BG8wM8UoIO5SY55jF7v200nGjVt5FKEO
jZYyNau1Vlhig7LyOaVtgYIarIn34EmoOBIb93qegTw8dkXTbPMGHEql8gdyji/KMfUNwwJLGJ/S
skxSLeUZ5/+brzCPpWQ/b/qR2I5ZBwtcpF6gjfTA/VC6G+Lit6PQ8i1uWOoZEJKtTTPBkBtsJA2S
r666olhDTq/fYWV8reuO6YQ1vofIJjA9kx2oesXoeo5e08z+MhsVkjxBfTvPLhxuNv4uN8WjJeOt
gJA0EaPowNI7d9wBcat9dCnrwyi+aW3JgaU1qwvmDVxkzqsw+qPe/FC63qwtAEksfuoQddpVb5Jm
5xn6cc6wwFCGE/wqmJ3FIYx0rfRe42hKTo1efHcp9Bqpm1uzF5TwIe2ycXKf53ncG6HlAmHxqDMb
VC9auq6Syl7HPlSFvmBOWqXTXk+HwM1lzoE+fI/tWF9llhz2fV5dkt750dPA3foYHFZKwLALIStK
smN988tFmo+TIl7PFYfEJCQrq04b6m/6wl7ClRn7BEh4ZgmqidzO/WJmKDlveIkCNtF3pIaLoyQd
E0JDXAWU+Y1X084D23ceQ/zFxriwJRvM0y49jcbOnzuCSVwNfx6rJ0fVpKfF3h7yFF53Gy9HvK4D
TVnJ55rcx5XXZ9O6xwi3sVy01IlNxc9WddQ7H6p0giYYkAhJnSVpIfqQL/67X6GYDwhVxI5ShGV5
ZLKN/WjJ74FLoNNNBH9uMn9E6O5XCxI6Vif8v/sqGg54CYDuFysWTpeIp6DMEOI5WfJCNDsR5eaE
qD2ZrqatnstyoClsJcQx6XTzWL5Hd1hrzZCtRWQtAEgIw1O1b11fbpzCdla4goJhuUl1Hz4QP1GF
abFj3kqCDzEBtkemWAqnfewRAveGRk2jIAWRu+dsCocOCM0K1K5ItBnTnZvoq0xyO5hb4W1Ss042
9IQe0770dr1BZqOYnubKKj/pi+dNrK+RWdRHoKLJG+Flb/2C+UjTjuLIaE7axBi9rA/h7FADwfuG
ITrf55JVx9XEiZvo06kij7lIZsFY1Se8s+adNhYx2eYNS8NgfouMZOsdo7mw95x2aNR19Y+im/Cr
VPUdcQIQ9IV7aFNIOFTz47YTOkm6jbX1UlIzh/SIMRdJvlfo4uSb6UXFhb9Xunqcwh3qOW3Tte3O
TVvMrfg81skPMxlJDNokNaiAwsCxXmmMhKQ/BK3V1+u8tl8xej+qqnttYsbZTey+9fVkIii/7+2Q
CAxTXnQ4mCu7kBfb9k96ZF21ruUVGMlXkvG9y+2/ZuB+lzpDwc3ehIG39Du77i3sgTRUSgT2ZBuE
17M1NpzHuEZQe0vy65wO0ZowSnDn0bma5DNzAnJ7NFIn6fs/zsZVtvjHbAPFUyP9CNl1GAwpv05f
i/2stWf0gfZmmAB8kgG9lOINrvo6vjjF+NgbA73Pin4kk3dDu5+k/1R0UHVLqPtLwBtN6TJxCdOB
Osr/Lf/YD4zXW8RBpqgYLOXTSPaHVrPF1tZLZDKj6iMccBCsFkr2qNiNqjLo7Qpsv89hfu/GYlPN
vn68fRCRhvchpnRK5fj7gxvORP0IC6dqT9ShWD5AziH3Trf2XQnlour7byj9wlVdCvM45hrFoiTH
Q45dchrdF5nEzAm0fP6OOneTWb3YG5k/HeupRYFmVedwwYjfPmgk8/3+P7Yrl6OD7QGa4d8y5HFT
kx4zM22PMha0Mpf/C+XIENUYYeNXhoMTBt5uRFvqSGoHf+Gfn1s9zhcF72oVFcICpNETdzZghfyN
m71BIMuE88PKGmWKwMOL3swMSzUtIZXW4eH2M0srJj/kzx+f0H3ritDfp4U7HmlZ4xL24VVt+1l7
svtpPHbfGTS3BEHy9duDpgnF22RqKAuskAVadpq3Rr5RrNzSWbs1549I6DUQqJYxehnje7PpRiCM
VysNgClRHuW6bHBxlAkXY4lvh/wDygquANII9eVD1hU48u+8WzKhHfLnzD6dlzpMDn4IqIB20P73
F5fzO28kg8LpY77REm9kw98kRFnwlzDshtDCEfv2IWWrCCbaVsBziAtUC9i2wMaH2vcudQs0qDXu
dKo4EEpR1R6n5QOgUCQzjMtJQUznoJAwjHE0QF3RPPN75szy4JHijJbbOYosem/cRttYJdevlMW2
XzIpbx/oZwdGLyiVx0asVQ6xOK3kH1+8/V++fNp6NZMU6ceosRl6xppiE196a2KYXrscZDJqZuw3
3ABmXFNcvlSupWilye/scd9ZAX/CskMAhYhmyB0KTxO5APl12qD/ioCgYNMfH3LvlIX6q53jNqev
QZdXf505166QrF7NyXozTOPVgcqyluGw9gv3MUyw7swTOc5mDx1o+KpwykU/IjhoTcE4lPBDXF9l
eU/GxwMKzNdugFwRai+TSwUihnd98PnZRiMDrfkQtv2O+PJhagGM+LU+rdEsHTC4naBnsSaNtMxN
0ypOlkTATmk2czcw6isoGVmViNcU6pzFM4e65Z/+/NDRj2Lo0MeHUpHzsXwxF02z01LO7MvX/vbQ
JF8uvttT3r6s91Js2sl++9vjBqAd7J7L890eN3eOt9Ub+1JlBVOhsij3kYJIyKjhV+OMFztH7dL4
ybeQIV7Q0m0qaqW9CCoAKEq+PA4tOaaYOdPQO7W9huw01y9TWLhr5oIPGla+sIW11RJx0zWWXI0R
b0gBTSEZwkfbWiZhjraNMp8zrM7qZvGlzmO0MSQNY2NZiyduOUP/1Q+VvK9JOCtBAjhVezFYPM6u
ONqQOQIviwPlD+mjVVQpFT3FTVmBaXOBD01dMd05MRDSdundRTlBKVotPxpknsQ9imNjFnsaCeZe
q5pnjv2Cmq7ZOY7Ncif1rYlGmQgXACJubzzBWZpwHEYU3SF7sUeNQWRuvLPcO6v1yYxuuus057sG
qsYxDs1D68SC0CG/xcw67YlUQF4do7iOEZnv6ERy1pfGL0EGAN7dJcmMSVJqpcC4SVgJbfJa2fPV
+KYb3nAkQvPdSPIFCuX+7HLvItzugXzTqyujT9vBc67HWhBF55qt/GXMzJ2edc4h9az1qFP8qm4n
HW84cJx9KfCPMRtmUGcU6rPqvNfGtKJtswwCukrccXe8JD4pSIwz5aqwvK0n44+0G7+x2vMnVoRU
mJwl4vjZ9qercBA5Me+f84mky4z7TI41tvFmZOYy90Ao/C/tk3PWeE49yLhuNG4QoYoA78QzjhN5
dGyS7jVgNWs3Er/qagx33XwJyw7ZWgvm67UuwLSLDj6gk81PGM0YzpnGziCiyrVhbZYRty6zD+Zq
arNooSXTWNIVCC0Pk0VLVWOVZoiEQb3eJW1xpdVLlcvh3Io3o2bu+64/l9NcYVtbot7tYW3ryZU4
kR/Ciq9jNFxTxABOzoFytGM/gDTRIhpraF1ngaPpG3BLnDQ3TeaeVO0CO2d4laEkMZ2ec7I5PUcG
Q+CyjT81OGZ0F7RT2XQIk/rLVEzf7YxyNbbGa1aJh9alVyGdR30c3uJ8+FbG8YV0jn1Kz95Jie1M
VfHDE+jP5gHAIamuXLHVuSrLd9594H129OASREGtNQMmjw+mys4s9PBO3E/AQefeHb8mw/7qGcmz
QL9PpB2mnTMyO+mvhAO1ZJR3WONd8ywK9VF03i+CmSiIHUwzrc7daVzBJaKB+RgM94f5LPsOoOyy
UGKs/6l0l1c//po8gjZF6MB4mdK7uLC+Z/PSCjCZWXTDq/LNiTNRilgAw2GbSzoUWBcRuH/nukw2
qQ5bkYL7TkX6q4StE6TohOnDE4u+PA96kZaiHowTCIGT5bVPBlmhTFWJNPW0Yu3ALSVWdVxkgIJa
D1yvXprMbvELQIw7W8JiSM8vnnXEs+v2+Jw2kmRMfLRu0ZziXn6XOTAiU70lXpZtiIdaFQZWfzGE
/qmdzHXW1iupOffxZDU7ozRpgzb0KNCQG+XoB6Mx3VkDpDcEBqnqs93QNmd3YrDB4fo+JqFmUvf1
Yhuym5eWJq8bOWeMhVwwy5plOsQ0hvFBj+0VgIWI1pr9c9SR4Zgp6CMP8A54PWpfvX/2uvRx7ADw
0Hmd6oXDVzEB0Wj94uRhteICTA0KWP6wvdZ6e+7SRSd8wPr50Fvae+h7j7zCikqEvX24qoilp8Dt
SY5oDz5G6+V9n4XHKnL2lUnnazQ3VTG+0mAiMecX4ucSNsTWh5VXVZjn5fxWj4BWfCM/DgnR4DkD
EGCzu8FB/2jQwDLIFOQAl1sP1kJrIN3uAzcB0YlDH6/j0dp2ECIizRnWdZl0u9KqULl2SEneI7R0
ACrDH/OoDxuD3yPnroy1qxM2q0yHudMwr+ytD1oTp9nBp2SH9U8ppzfiOtZpDeWmUl91jwytdUNm
V8LZabJ7jRP3hakFTTSs7ZBkxy9ZNeyZhveAz3LXN99DPZzWnLLu9EK7pMb800v81yliFMqkEEHc
JpTkv01h+aq17LaVX/+MAHDhPA/ZeNpmO3ihse1o7K8XJpRtd98YJtnrMYUPgFUBm9cwoGszdaqH
SR1Mc/gMJeeXrCfQy11oTTFMNmQzNMvLXzptUTbX4SFqQ25K1AQqbbYck5/n7qeWYDvqs5arRcqT
AU5jxeSe/lHxVLQGxrEGURupBkTqwkBKi+FdRSK5gBJ9i0qjWwFY8O8juqkrZskfBE4P+yVBY5MU
VXGIWUtsjUEEwoQi0HC6BTP0L/rhxowalBbobFpn6EpdADOhCYZYv/MXGb1eh8fIc+68ybWfGvVk
QSXx0wp5hYEazwllypzC3fBXovtZ2ku9cH+GFDWnBh7rEoehbcj92s191OwtDmIbkSXxKrcios1q
5OuVy/mSjDWD8XP3KzPGfe4je0oyaMexadaBQMtIhB/SKlJ65TEhh2M7eXWzdgz/OfTy+ok0dFoo
djfsKDcTXMk9DWiZJafSUQ8N87yzb0txdpPG3OItgW/UONXZKPwaGoN58c38IxrEfA7xUUAnC/ej
LxrQKXzwqkRuJoO3F+8ecdeL70RN+amaaJHDEChPicUBkUAmOkuoJY9t3vvbxYap8sLY0z+7d1PU
c7cPROBQzBZB0TgwARyhjklnoQmirR+5o0NpzSZq2MC2xqyjP8ZWcnf7YCiUe5qP0tyerx6De8Kb
x8WViOhzZUj/HObwRnN3wlmYAjAdUP2aTWWfJzZDEM19u7KrSa2nvtOfqFWHJ3GoY520aicjKE53
zJPbV+YqlEy/Bsgrz9KYCnghM1VimsKJTLnkIumQp1u9RHCYrrdP3MhQW2OZ4VcAFwfbGW1uAyQF
tomiO+u6+S6eY/ZVIjd3NSjOlS95eQjbss/xAF3IJu7RMsFoE6f2EkPi37tM6NZuQ66JHiP+gW95
54sJ2Vwfahs3wxaR0wleAyOzNzNEtp1pctyTKfiucWjJJ/Y1huuF5NkgNNhzxZRf6fRcpH83eTsy
DdUTzxLAbtgrNvX7LG2MwB5A6wgCOuA3uDznLgSYc44UW1xnZogZTa3mTSZ2jDkJR4Z4JrK61/fh
YB00H4tRTDmRA/A49dAxq9bdp37zKGcrphEIonHxWWKiY4gxa5epdfrAAzXBuoXyDnmMDLjNbJZU
snundOYibRSC0Y1s2JmSjm+29Aji3lDuapLQWJroK3ad9IJxQH2BeAATJTSBBEFlZ3XUiuIY5fa1
GtKDQeOPCkrrcC+9ejpnj5uht6/tZK1H0C9mTn6j1ePPYwPd2GSfGiRUEtTQXqKpEZc4nQAHyva+
npc4uaLcTqL9ngE28u3RRksKKy9a5C0VkNOu4IVAr8PRNcxOeYn5mCIQFtjECjP3H7ZSd/NQPlXQ
jZh5TuGq6iIPFB4HwYpts8TUkght47RRsvEKRRz5YP/KwrHdS7p5SJymO5GGp+W/2WH3TcWIod9v
3mJEYow143YE3hWaz7VK1L03apw+Wf8t0I+Tir9refVYdWRsGlGIkCVD4aWALxMmRM+zIjU5Yam2
K5vAbI8ejCIwx5a9DRUu+oCEhqDWIikgUdV8SZOfeen4Bw77NFDdrmORUvXOLpFhJgRMrKHxXTJw
zCvRYsmOfJpgbXak8dqh1UrJhg6Z8TihzozMfcMlk17hW39rIDIZcd/vy4gD2zymZz/tSMEp7JMC
1bhs2xOG4xGiiaz2UWZFVDMy3lukt67IF8UOWURbsxnDowU8AEVLLh8tA46C/RlmfkwNjuJ6YrR6
CtP42juDdgiZScvIaNYM+vEpxcapSycvqLwIAVY+FAAiGB5xjesbWI0F7ZGsOSlpbJuSDUNN3iHu
6/agY76Cbs2wZ5gfciO/xg2566VPghPzjuRcOjXB9pO4Zz980af6O7cQIc0aWk9vbv2DMKIV4k7t
3jSrV5Mp1M7t5QeskPHYO8kjquLFbTKdVWpf3B6wTIKlCkz7+NqChp5dQMyKmcfk0px1I7hUlRzW
bsqEZJ5/AFTuaSs6507HPmDXnKhMMpeBBgJTtem9cn0l9PLqq9PO8Bh6zD+ixn1OWGY/I6WJHsp6
sPGPOyevhiyBaJmphPOWo4ggiRVKYztg6C7tD2h62rbMPHroTCQ2CXTL0JcfN2v87RUrSjkAcCV8
ctWFHbbQ+aV29rpO1672xAlIJ7rItuqCyqZEhONDbDCVFQpz3J8oROgD06Tw7PQMl/Rh6MlqvFko
bmY/fQSv53KBE8czkXrmELgIBmO6q4FpLUaLVrYoNH08rWAKEHtDD90OcYcCKm583vQw4TCNEMH0
dmJ0/R02DKqC1LszrK6C6wsOzC7Ti9CZmzRkI9aZZ6x9xHGXyu/g9rGaxbLZ3qyZeqR9RKp45qzP
zGyGKhqHp8zIKDZx01TZRzwCUjVcmsHdbGwyJ/kobUSsSFri3157Y7C348gAtyyQMIXcAZDUOXcS
WbuLiWkmarRYUAIYwDFpItPTbAfPwg+rHrF5IxvdVCpbUQdK3hvMc5H4ntOMW3PCfE5tnjK36mEd
NeEht3jF0UUdC4xWqw4HbO+imU3yZ7uZ+NFwC5eeyd6uh2tvUXGRvgUaP0QtGbZkr/vhEtHGI0XG
gfa2pGZOAw7XDr+nQ/gcScVKxwwJ+Rqn3V7lwehrvyzi29YF0cXrYWZCk2GgbrGGoLMC06LRuzI/
WU8XC1t2NWp6ceZYWlBX+RlZkwZxjBRiNKsgSYdz4ljvwmA9ymDtVDEVtV5j0zVZ52Pmx8gZuRcI
UB3Beuum89hwkSh+K6/TnqccT3mdqu+y5yzm1kx9tIQ32671TaxSCiMNlVnXBcsrwzASGK9HcddN
ILAnFB40OHdAcwOryIlnBsN/209mgO15RFBReh1M52dcc3So/YWavbTvgC9zIIw/JmrJqRy+xTPv
nVFpGk5NCN4lIpSEt+/OTO9twyIYu56KU+qnxr7FQND1ctoWMYdcz6Sc9/JRe3FjOR1Hg9RFXb+b
O7e7tE0vLxUz94KZ6UFk5XRYamA3H5trbrFoJsr+3kejfR0oI/UJ+K/j5xvNMocr4Wj0N+eAWVsZ
jOOU7sve/d5FbX66fdCG/kcca9FRabWzAbl71qJehy4DozowOIScylm8xaOGfNZR5kVNerIPZ5zg
rKOPDNuH3Wzqj7UjQR8TrXqy+vCEGIV6aOqCmiP+vvGaH35umORTGg9xzyUqFUg9l01yuaj0BesQ
9/Y3bcEIpnJ5/WivHR2FM80Oj7NNE5S/8jz5B4Y9/m4586tJihUCJ/0gvb1ocn9Hkx/+Kfq+NTq/
IB/19qAyHE832a3Rk5cGqOo3m4DCYFj5lAnjclIzWzPadAxgZMXojxsxOlR68i2FVb3KBG4G6scH
J6vvBOCxXMzkBYhrVwjUpm3CtTRqdxWVDBIHiqbczZ5s6ZTIcL5w2AFNthBgG5zWVwLtEL9brdYV
wNtmdF9l7bUcgyiXItQ9Zde8tlTG62ZiDbotRLRXSFvxLZ+sRLbjEDIdN/vHXC6n0V5w9k+Se9lw
9xOGsGZ2T3HbrJqJ6GOUEYdCMPWnszZsRHFf6CBLQHs1ex1KBJUiehHTRtFBTi4/jdW474Y3Q8Nw
HVKW2XBhKPUZGct6LfP2iOsFte3Apnp7nVz3G8leiJUNPPMmjqHbL0yw2QxuOt/pY/QyUwgGlK7s
9TBQjAIgPEP0bcwlgDDF+FIqngLuSRIZbdxYPWIJbwwpWicambjq6Chwrya6gz2xTOkZsGCZBktN
htxHygFidsLQIa6ZmYoDsXwiSOr42Ir4YzH/yy7/KEquJoS0iL0NLTDVYjv3hqfIkK+KywqPEiSV
Py5BvWXoneL5juz+mZTDjBUrU6yPJfS25i7zFfujd0iM+Bsu+i4gyJJ5rCopS3hQJcVOFQ5H37D1
1/TWvnQM7HTLPEK8WfJBKs6KNdkdL7Su1VqAg1knKD+dCJEJ+gCSmGl7EyW3iYzikXP8nRZhEBQG
grllvRpA0CKKQLPP+twpDnwZD7dbSj4MIgsPLf3wO3W5tdSxkVirglM8MomKFlyqAs12z2LpU7K0
z9uwXigXWXGtRX9JWGRWWvEhDUCLcchfA2WQxG6bWf+8L8IuDhza5ytteR9/r4n9eNSMjDDsMf0g
RC9eNxZmmdwIEnOwTnmKgMIZ/XU+cbcTD8+ZJL5rmEKtCvq2b8MQN7hFqggkXqTeCjyH+ki8cmX1
XwkNnX0zOfrVq/SvaXqK/Mr8QaMCxXM5z+fEdtO9Y83tOsKsHmg0qCpdz49VUx0Sx+wv1jQcioHD
n2/Y5mWgxinyGZ11pcKd7/rcJyGElBL5Jtp+Luca5MGqETlPOOZB0nbA5LTywykJcIahz07MFdIa
/U/pqxfTLC8wBe7GChxI2A6Q8Nh39dY+0PvmkNMbjPXoM4/L1ePoDYsUVaK+rASTn7HNsqhYuWZx
S3HH2ZH3Y+7VUeT4nF07e1vWQ+4TVAeCbKHkIxbhc5U1D+Vsf5Mq/sxzdx+PBObgZetXdDXWiGYG
3lLx1FBeW0A511aydPZzyl1ghCQhTfygrqKxNzuLFbIAoFrHa6y+XN41ZQe+W7maFc03nRXZz8l0
ycX+tmGHnG1184RpLoVf7OQBHnSiTE/DyWy9j1r3Dpnt4w404Z8m2LNk/TMEjw09B1BP7zxPHnNy
u1jjZy79Qq1I7Vu5ChHwXLL5egOXts0ghc0v/XAxUxNB6++Xe9dMISoW/DqT5j1PkuWuJadspWlE
JenUiv1STkwWKLwGt7JX3Yc1N4Ne4pbuaHWTNX5XocNb3X7zdsClnbrqvvG0p34AJThM2N+oIsgl
vTMXb7Ca2QgsgX1TAu4bYrxWk7hrMi7/G4jqdrtEKZEkdnnR0E7TW+T9jTAh9H0KdL1mWQoRx2PY
eHWXf+Z+mFZDa8EZZVep8NcGBeAPYk3WStl3GmEYq9kWLQuYHv5KCEPZLf+uw+teUbp6QT4gFUIy
1IYN76TNxFRd7DHsg9vPWh7bscCBRyJHvIaZsxx3aqGba6DFJdERFxxRS5eeTScuO3JyLTjzJu2Q
UmNa4rLY1j0XhYeniXgF3ryCPawv8g8TQGKbedjHFk5WmpT7XNBRDKNFYOfyZ89+qjaqODkefKp4
OdsX2nzJKuenU3NSgSqOtJ8WtIjJrMs13d1Q+bwOfrjRWg53XP2rPMcycLPmAihmgG4uncKp3JDH
tQKwrm2KnBJBeH4ggB8x3MGQoY3WU2M6yQp5m0sN1i7tihiBG0eBZdvk4qjwpM87LBraZm5wn2W4
NsrmR8U7t0kz/6XDWGMk2kPSAVBKIA1yAuk5MkLeCltb3xlNwh/adU/22L/K5ZQF955ISwvkbMQ2
7elYRuPxmuLtDvI5+RhNbvrWdne9T3i8m1HWNrg4MCARuYbEH43ljKRk9mkZL9cjwEhric61+W1/
3dZuvHRLUjIK9qkinrhU1I28ZZNlPXlNnd4JZX/lxQcYs+kbY1BdiTMuOoT4OZpenMwHK0vUsTHa
DPez7QeOSOs1sobsPqX3sM7TmiaMK0AXFT4z8Mp7YpyzLsfYDHiKLUZh5EG47wzuoIOd5pvRn16y
XsWB32aIcFTHiF8nzoLm4Rgg6dnoIxFd2syKZQr17Floorj5cWsMjFYaf94PXXeFF6xOqUDIppz2
YBPevm3VfUfHa0a35KXhq09O26HGloMOx90NEa7BuYanATPCSJIMq6kPTdHq2WMjCiDMDRUk+HLe
To28gj3C1KKy/NGwUN5ULN8YaQZEfSCaLx0n+LVFE6/U9PI6cVp8nBFw9uhJfiN9/s9/kGS6G4Pv
Z4UtLYli+bdP/2v3Vd29F1/d/12+678f9V//+Snf9MeTBu/y/T8+2ZQykeqh/2rV41fHgf2vyL//
3y/+gQZ8VvXXv/7x/smEmK6abBlo/OOPLx0+//UPKFAeFIz/HSp4KD//B1Lw9/f8Gylo/1P4tuWA
G4cnYLsLSOsPpKDn/ROIBCoEhsPMq29f+jcP3fincECGQSMA9OfaHrydrupl/K9/WOKfgi/4vgtx
6jcq/d9///U3OOD36x19VX98/lewD56CBd3zV8KAxzvu8XQQBkzXM/9OGOjNLk7+H2Pntds6unXZ
JyLAHG5JkVSWbDnqhrC9beac+fQ96Orz7+qD/6KBwi5bthUYvrDWnGNCzRbIkXYXtfcznQYfiLT8
Esw0KnVLdLKoN84MmLhBsVrb6mza2izlD5maUAiZyPTIinETsfkhuLHQ9/0IGLTXEwd0Rkd90MZ4
/omJYcZ0LdE6pXA54KKojShiox/BicFBcCjLHsJnjq6bVIXQYQUkHlshRl8kIKJEJLTrpjdYhelR
TBe/6hW0YGO4j01iR9KcQT83MC+iMThaWRFRgR2OA3OnJ7J9sTFhnSANyBtBBrhdQx2bZXBKgorV
HAOzXQQsY6oOhmgT2I3FFGfEA+EeuSY5/Yz1SVFMJ5B7HNDEjs2acS+FCYILfuOwYm9YUwTlV2q/
DEdfCAOmfQrMJ6l1G0ADVaIWfzRde0/I9zByxEvpUv2QTSZKcAza7NCXCH9jNbU2cqTRbclZHEP/
RvpaY/YKVQ7xRHAJQRvbEXN3Zo00srR1LqvynTh8RL31jdDSrmXjmGd0MQvpIoaZ7Ne0lxd1rF80
NtZVlSKP7aJTIE3dGf8yOXwDhtg4uuaNSsZhCUxUjboLPg5qmKleIw8Vb8Itj6QQCJxaYKmEPdoV
/d6MSGSTC+sMRlV8qPufpLtYshy+jhPxPzlI9w0Q3q9eNYz9qPeOUqOrnKx4Oat5DzbWeMScKtPA
VPVLjScl4QUHidwO8MYugZnhlUqascs74VFQ0A/XZfpHBwln4xpsUCeCME6wqvmxweJ/oAgUSbhW
ozhhCq4DuruG8sAesMQHm4ibocq+gtLK9sm6DS3AHkrjKFPuo0gem8JzXMD9LhrlIaLbxqnLZy+e
w+Iw6Lzpol7c9qUkGGYnZ/NjpwxYyQjpI/MJ84OsV0cSf1yrRW2Fi7y3pxZijTaPh5ld3bmwJIt+
2NwzLei3MS2r17WcjFfDhFqF3ZBEIULFMHqF6uIUXdZtlggjhtGjnFGJOQP8ve2E+CWtyhss+2IT
TOG4Q0EGJdBoHVnU9K1uEdAnUXr26JyJmoqnSBFAJedq5iXRcta1O+2T6aknh8UKmpLcKXnGkUvy
US8A4JEFjHGov/OyvoCUZT4tKJ/3ed04smEcpTL1tBYVv5hj/htBqh9jsf2IF/21Z8PKUgNPq9Xf
ZXjdyYzOEckAq+WuehRMKvZYsg36p2d0vljsElZy2iDSczW+schD/s+HDZso2V/RjhuhCz+FLPLS
do58a8m/ACbjHRFglcIUp1WQu3IfMdIIM6D/huQZE91RaoOaxJ0iSQLw3ATt/KwuECPmEiGjfkW9
G21LtSQIq6TwMlKsI7wKJUT3lsz1IelJPyJI3O7N5avIyHOJe/1ENgnr8KlChB92D73Wf6diaDmC
3KlOFqM11oQJcTvNu041yNwy1Mf6xKL4iIsT6SROIxSMSB+6oyy3Z0AX2O/nc1cPIQprDdQ1i2Uj
YElYQrw3KgYgVUNuLAEKxWh5ohwVoe+o1pJnv5dEUcWYXrKuQytMqucRcOO8mwo0JyEJOgL9xE1S
1A9RYczOAK2OjQd+CCAtasbQHmNhpGmGFltSHsXKeCehJ0DqSRSi8IpmJvbyPn0VaOMRqIbSeB7x
ZC2p+kATMmT4m0P64DQhJ/QKYlcwRujlUyRab9E4aW4hDdVmkQfTn5r6I6zl8xBHI8SYkmAuhL3t
oAmbKC22ZPV8S2U5PlgWm2B1MZ9ydpyeKnTmbaVh4QwefaUMr5TMHicS6OiTApSUGsS2FuM4rUfA
CphJQG111KR+QilG8kAmDDFzKlF832Y3dT7+QKCMGhYwYdLAXvdvC02rdtHfrCo5EZLzKEziYyfW
f1ST6ko84OEzRpOuKlMeysuOlu+FHrCHk6Haw4kKHfqBA35qaNIRGJEFRHciK5tKPKPhrS49cal0
UZaTKbVAPapI8JX6vRDV+JBIwlFJLQFI7PKBQrfyMc9+K0s50cr6kZZQ32XWDt59vTF1ZTcjTS4S
qX8wFEDQ9XJRwEs8sufuHTkN3H7qSZzuk3nbkKbN4j8u/XjULok1azYN5smm4UfQcGO2Lq0SheIM
chfjFo5oFQRRvOhsIODQEJGYUboVeoGuibjUx9ZcPmiHIyCu0hfdEMezVWm7sCKIUaumCsNMvE0x
lfmqymigB+gb4lCj1lo8jHIEALIVyWuwqhIFFXm56HW+K6sQj02K50mJZaz+ev+hN3qzn4EuArBP
TiiYE2jacu9r/arYL7DrdUHr6RpyU+Jty4Mijp+Lop3FpBZeFL1xe9X6HIxwolNqar6BBcDDZpDY
RVlcBU1fO27lPraWP+nQf6LoUf1WTdjVs1M4MCgRek92LbFHh8LUbnNCZw0STbVRe6aKfpHGzdzV
TyKbWAo8+uBSOHExtWlopYx6IxfLUw1+x+277FrlzIUCtni6GkghQumJ/RsxqTPDWVdNyakhUhlC
sL5DxZ2SUYB0p0pb1VmSLt9M0o88NZVvVvrJ6CA4oKIg3U6xo4UAPyJ/uzN5Zos0b+n3jdgUdFZf
kKL8hGWiHUbgy7LOvKAuJ0J0fgPFia2f8O2E7IaTRgUqZ/10mA3xSoHrdyOrnrshm3fGIH+AWQ1x
lfbGCWYjfdBWkHzNAMcqqt0fjBfTETdkDHoSvJvGJ0meytqqKNM3fyajL71SKp91tb531EO2acs0
EqqK7nbWfi677BZ37OMZDcFdsMcW8lfQr6qH7toWZ/A9NLVV4umRLqTVJLiysHzGLU54KcHUXWo6
s3snOVKsvsidhD2I7o+deYPVvFRXMRD80swxznYRk3wlqQgf2b8nQ+b2YQC8oFy+opECmcxKz6bs
AB4xDdnpI5LIKnzQVVr71SzCDlmkdzRTLYs4VLBWGo70E5DCAldxrBhEHBYfJ5AY1yTKMKVQOWU/
iBf4il5WrvCFXu93A0Yx8PW0V3vUgaHAGgRM/oup1CIbylMkWLc47YSdEne4laTZVes1e6xFlGsu
e4RkaLwWzB0E9trW/LIw0E/UbycLr6eZ4euX6OoVBD2sEa2CR3wDcvSJ7MmmlnddcIqwYp5TVbxH
cQUmiVW+jYLXArmgx/MhiLQal7O4T43iJhtK6U2FuSr4mw57wqpxtmSRZg+5wS1xl9GfXJDKvQ4b
C+FI8BSr0VNMp5jGAQaUDAcNbX124W5XRhQSEB/s9fUfrcSC4WFR+L/f/z7IGlvapc2jMlpU6Bq4
Ffs6ZTDlbxM3NPi8QhnTDNLUKXNJWqCQsf64iFH14qO41L2KkjrGqfD71f/27f/2GKYcg9ZkTL7C
+rcZ9JI1EhIG+vp8/9tf/P5eUEvy4uhTT3waSul//baWgpax//413od8E5mIrv71k399+fclQh1J
eW02mL7/57UFQQZ/EZYydXUWU/887//vp5TCiJ1XNUJaMfP7TNolsSn/OUr/fILfp0oRztm5Ilj/
vPDvY2VTrLlrqem0asp5h11Td6UCPWS9FBolpIq6/qBcr4Dfr1rojpswYDr7+4MGIyC9E66yDCcZ
EtSuw2KFv8oGuYOLopGncv/7TwCmqGQx70sZZ3Ud6v71z+9jljJFm7BIYaIUyeJ3fbYaHIr9r8E/
zaZuDUHuWKPLGdKgoo7QxWXP8npCo5wrtEO6sCe5KN+Lmpb/89V/Paaq5moTxNpvsG45yLVW+KpV
IO8nSn7UaC11mDD2+nrvyFpKGrPYsPuNClnjNUpniGPCY7HIYU/gdf7+M6+viNLt34+VOimfxqJh
ps6LPUWrAl/YIHgBsLLYVIr938eHYbKgf8rHKIHV2RsVO+6c1/z9IwToj5FEvLpFxhryLhrVVHLX
p4OqsqFHCRBjfcPVeqx/v/qvb+V57r1FPXBFHwGZVvv1HWQtwiuhxmnzaxD6/cpcXUW/30YVIaNm
BBhdXw1CzWofatSq3v9++89jXHcwTWw/3V0hue2vUDWuCcgPFHqC6r2CuPLJSqUW/9i4o5ceiXI+
vU570g93pJtscBT6w+y2xnbsnUTzrsv+dfR86pu2jlDHBeYxo3wJXGnZBTcfXk5+JFXeD26Nqz0g
WvCOBHM6GDScbrb9Zd9u8C647+uLHRmcSQu7ps3mNTGd4+Sku1fcka+m4OmX+YsH+g0vmNnBTVsd
S3+knCzyGze2nx9fg1uXUT7A9wCcC1zhPt6xCn7gvUk+S4AHn+fm2v6hh2XXG2m/OOMG48eIuW6D
p6yybjkhxRHHYkbKj1rzLa5PanHhsCw5MvkrpV4OD+1Vynk7S3vDWDPdERYXUPOWuNtG8r5u3S5A
uOCJAl1uBwWORQF+uerGLghxAtPKxe1VnnntgBAtOqus1McrhurelgJ3VAAcHrMUeKI9/BQm4lXb
yDZS5IjSxhxfeR/psUfASNBJDw+HirI9ejqTAvpiPtayJpo6cELNkIwUh28t1atWzRuJb1QI8Pe6
6iUqaFQeLIwmJYFHFLwd3SLd3O6/FPx1KGBGtsNb6b6qYiCag2YbqYNvmvQ2YhuuFUdt9zF25uLM
4n99selMUDtnoXxbVI/xg3Y8r162LsGq8Q7G7kxFJ9uIl4V57dSHLghqLgs7xNc1uzppOAHA1tY1
b+al3pnmJQuuzFgu/1NfSxcAItbVB3S+Wr0Jss3S+enLTDH4RbnghISChfzBVh+Lkyw5wyna0x+2
96ppj0/sMFFHjean+CX2W41jDYznU7yiH+KADd9kChd3jk4+vwSPjIpYpc5Z9NG7ixc9DZsY6/Xn
tn0SPXdiZD3Sa2tOHe2i/LsqNzI+JEd5TJ3ss8hPyah7efoiNV5DDyStT+IjQbUbAvps6yf4YrEI
f4Ix8FydIvnQnYvnrDoKux96AHY9vg+7KXvo5K3hofrVGDGqwDFABLAFpV9cQ2fMFeAkOtaIvfIz
/aAPpXN4TD64BHr8PaKxU6Vlk7j9bTjnf7BhNC9SAmnXR0dfzS7nKXnRqwcLY19aPUk4EuuHtnjn
zztipkkBHzfqpaVa3hDcATIAC5M7TXeBCN/5wvXIKeud12Uvfvn8sH+jVnIn+GxwBjbvGdJ+lwsp
W7bFj0XUkLO0j1Ll5MWF105mLshN9sPpR2LOTchvUkJUqxMXVxhtcO+sFxpn1gQ6c4pe+HA8JTdE
xIk12kdCP2t1vaJTfIxkCLI3W06FOgAcoqHFVsVrx4MqeAwGs/wj4Hft+g+u5LbZydLGEo5ReFql
xsZGqRwNAROq9bnhzRxMcHK/R6lA4Wc+19UTUvJe+QOH27dyt252Jfq4VY2FGtDjKePkKDSfbcDs
g03FRNno5fJxYHE/ZNjnsMqM81bqP5TgCq4YE88urx9SrHmMFXXxLoqdk5VXuTqZt0Xa151kC5yR
EcEf97dUzFRWdgN78UjyeYqo/PNa2CDH29YNGxZiG+49aoEaVJdNkHqmzXnvAbw66hdajtlLG0Rv
V+tuXjjDcrPluA7OBw32S2ef4+hR8+cv7mCdnvxaMmRD5KwSTaqu29y6oM39wCbg4xbMHIby9Ljk
jJ58xekw/GE/uOvYzRj7zqXEa/jSvv9iXEWjzHnmj5Z98aPxjctbORYv1Jlm4MuOaat80tD6oAcr
34TvhkLdnVsF5sv8JXqVS7hjs1VT1uTn2VNv+gX96u/Q9Mv5sxnoFYxwxBTaIODfMHKcOQbU3ahi
+HSJe8hPmPUvszcSs/3EyBkfOXHQjjhaRv/MW1D5ZQ02mdtx8ZqTRzDdzIsz+jCUwrnhc6Um0yJk
pb3krzOHChzcjR2cJ7lbvDBY9hs297gr2J9FzFpE5aEjOeoXM2Um5aonSrTzix/hXjK5Yzjcc7Io
48gXkjbU0M13FinXPaTT+7t6E07fU+CKXxw6oKjYTBBfsCDLfp8+eaWSwrCrxbsl4M53+ClD9e/L
K7kvGE55xFH/Ydxdjj5uwQd8f2+mbd2NB6Y/zqPhc4Cij/GLL/xxw13NLIJyJM08uoPMw0zsIid6
nQnVDaODtBeeEWib6FPBbQN/5Yq8JMaGyWx5WDijXFq818KOnfzIxp7LobER5+4VDhdLSaII+ciO
+PXBlcd0YTiB3e1r8Kcb88JZsh646xdmYijsTno0HnKej/nAfzXubMOOdLZwo2z4dQYFxRcvwkl4
lvacJP57TV4m54uDoN8wgDKWMBecOOJ8yefnY3HxM4Xi3uM+1Q4VIY98SOmB6UXTN1r5kr3IN05j
eWR6Dm7GqXO5ohXGKN9CG7aOTMaJ2U/D4cHUxNMmH1FxkDl/UPgw52x5RVCn4ca0q5k3PaLLYHnC
5wTkd2KopM7qMYq2b+/8MWuUnEvaykGKsXAqADEeOfEMPtkLw6C0586jX3LkkzEGvDG5a6d3PoVy
59Ngd2QO5ciiG3VbweOljPt70x5jJtQ7/1DxBANEPtETl32+m8lGeugFLujK5bwUqMa86KPQDi3z
5A5l+IZRkouVng9vwPA5wnmzUR4Y//mrab1I9cnjMst+eFtM/rwEW/Fl2zfbKri2X9zWgeFzVsCH
MGVDw+ON8dLWiWiOeMcqSjjyl7O+nczbepWquLp9DHxcJ6If1HgjzxOLBfSg1+yHWjwYgjF8BBq3
+BiFb9QPMJbo/TPzJsogdHNIEiEWjFcOQXmMrwluydFHTpTvBgS1bnEI+t1a0+eqBx6jov5obVCD
OcKCuT8Jj6Dd4+3EIdakfWW1R4ofwCvsqG35vab31EE/ECq1XRS28LvO8GhqEQVatdemcTr9qaJ9
kMmgKSRHO32YNzbpdkU01Vaa1kEOAqUFD+ccGs/XuX4rch9jcHwfOfEi1QAnpNcPgR2hk5N23c4I
luN68CW4WSzRQI7eXkm5VWqPZVPlMq2aSEtuMhDq/MIQZVCWGL+mvUSYQLwWASqHjsg70+nI04xx
4qgojRpmtal2A6+0TlX5op10a19xEmmIgOYJvKI4WxMC6fUyMMtT1ay1Yec5xFu3gHFqvHm+sjIX
Rx8gDDjBihWxelA3ouLCjq9YuXJ+HsOTVsIuOkT5N7JP4YWp1XhO2FFyAYeuwn0KWvlSs6ZZL7Aj
ciVe/PbFNct0zjqbazffTjj0ro3qte/D7OAS7+idE0qsefXb3O/EXeBxovseSZk3qR5zYFEcIvPc
8e3DhHxZdBBYDxaqQtf3fQY5WtvCM7GDXGnlG+MVV8AkOug6xMnrrRMEL95WXJ3UeGO5qV+OWCZ/
h5WZbjuKyB1NQXYYrFYmR/xjrnofVxCfxuHAG2bHwbXlw4Rp2e8wvbJ2s+XKNp+KxKHuyCKdGaPt
t9IZpyprA+gJEQvhkQnKUU7TvJXDTX5sv6b2J4daKjzQ3Svw0z122l5+ku4g1FzVIAiVwZj9xgHV
r8nSmAFZ3SsElQZU2TNxutZUpIESbY1Pq5HY8Efvtay7yQcUEphwWWzdsmSvdS+EtKn7kC2qF+eP
S3PgUJi7/F6Vu8nYqxr6PQCdNoqhHP3EYUkv8QMqE2dyNS6uLQvbxuUC7BAi5YRtsSBRTu07+keu
ayZSVq3do07gFz04OIAO2e5n026/uOXKBFOYnRggYHhuLbcT7kfaDCzkrE1RkLPoYbx4pd40U48P
ESfY9Vf3wzRlHKzCBZYgIKCxObmR6nfpqUw2obAlMzk/oRdUNjQ7WxyBzpLfae7WezotdE8iT6SA
yNIlh7YZ2jgTVXxszty4Oi2xkXKtvgNEBmtGcKaGRu3ZVK4wloX1EkJkydkc+j8m8tprLQC783KB
cuwfM7ri0y76l9V6ou0T4Y2sEfR2k3ISajwrQCB84WWNrzrPBaTcjcrIjyNkeps05EdAOYniRkz+
jUzHnt97/D2Vn5R7k5/QPSJ5FPQXyq/+ATiLJX7QUOej6LFfAQRg9axvjNLVRS91zKdHYEZedP5d
mMCAYnN0t87cOMajBW/6O3yer0x4Foyh+KBC96Oyi2Y1DbcDhQBm3RxEbF8cE4VliC8485+QIv0j
dpj0UDAN2sWr0Hv4IoMnjEsVVUKvj5RyQxToXkwA8gvdSLPnQXtsKQyrmwTZYsed1ImYIO+4Hyka
Dwsw+ZCdE2Zh8AEocxtHewzICLOVP5ni5C/BXYX+IeR2A7/iFp6o72qPVk+S0ycylqHYVbU/0oy8
4WREdc0wJt2Do/XY1RK6UjPlshy2eEiYFTnNcL5i35SPQcf4AiUvtrkUDJtn4lxnyrY2jlp3bmi0
N4d5eIi1azg+LdmbOrhlNPtR9L4KxKjoIl20c7UGfIHo4Ci1TnPJvghj7R+K9/FeZ2zlN8zAjJIH
tE2b+DhvZsRa+/bIrCwXDu605pP/R5fsIj93VxoxqKHS3KYYrQ8XazgjewjUjTpCS3PCxBVOOaqj
zsVRICE8+GDEwBySiFAP7ZoSbQt3x20d7VjtdH/ec+zGGv/pHc3PUTtGjG5udwwlRkLI3ywPPkz/
FG6Xp9RNR/aWUeGGHJFh1xJ5rN9RL6CMdWNjv03WuCT2e84SfUBfuYoUCDfVTnXKu+VJHmMmk7lb
v+DjMk/6M0UWV6Y0LJ5UjR3GHt1499oNHkbagk47hbtVz+iJ+ADYX20jT2KNEmx0wW6yU5xS3E8P
IQt6OIyHw5yDZ7X1h/BQ++Gz3G9xPKR+mqDUsqMLo6n6np6mA+ntyjZPXWWrbPJHSwRwd4wYzjYS
ovUDwd8bKt6MCuBgthO+e3qdH8QQilw+TvNGbBXNn03wXvsiuk7Vh1Sp77FyHfsdTvD6egvO2iY6
GheBkoJtXEq3PIC/n27xthfciFWofMx/JrZ3lxpR9lPsZp6OiX5509/De//ciVhi9sBqn1WO+JZ3
3DrJcgRvnXUI1m2m1VfpUSN994TZoZQPpek27Y0TDWST0cPOnQR3eOzR2sID1ZQoMVhs+eVprH/H
xNKxGPPPFZnUO8Nt35JXRlHxnQ5Z6KOp7ZQd0rykOZQqOgw8525f3/G/kBLBXSw91up1rmzJQFO5
M6UfVl1ms2WNgAsAyHfBqjvPof82imi/s3VidcgKgVQb1qLExZ+tZsIqF76t/y8RZQssijbJEbPx
fnHD3Gl3jYPCbpIP0WRn1FV4L+Eu1xW289i2HILkj+ObgQSBNa35mh9jP9dMp49nv3lFowA/Dfjq
INqhWwkHmlnsqmjp0GozEQbhzbf7B9XczCeZiBYaMxi1CUoGG9Ttin4rE8Rn+CMoADV5ZrnJDn1+
S+UN8AeW+pVrWNdFeqDUL+6Kdc+OkgTo/oZ9GvM/1QzhNHsfXAX4BVj25j5tmzm5F3i7nM6NztF2
/EPrj11TgeGBvokdPmfwWG+G272SZoLEwo5fesMLiy3wFjt4X0fv8LmjNWQrHrrEn/i1/8SHW1J+
30hfGtWTjYVyFlwr7pyd2B7T+d7+ZAjsFRQTjOPWSeDj1A73xQ/ic8Y41AWsOI4kQtMWpwElt0fK
ATJllMit7QxENloHXFX4phxWCIzyKDoqsibeKuLhnRaTl61tzR2L/NtS70GYP66BGglS94/yoYkA
HCDGOaB/ojhknaMLxBUJbeuryVw1Yr5yMDwEfxIIlSlUnf7YKpricBgLAKj7+L0nRBt21bp7iV4G
ye+Jr0EN+iggY2L7bNXv1Qsl1a8ueWClJfi5eu27DUJkq9xL+P8nKJrlsmXoSPfWYEPicobdeJZe
zfdesP3aB+N/5JZUvOHWvervEaMoLXEP/IHDrASLI0yuKXLITMPLavfQD212gT/5WS6/SZFHtHFU
HifWE8+GYcvDKf2Q2feG7sIlUtqSF3MPBo1LkwARd/FafVaf5Zd10vYNO3vqGhfkAqgFlPqWcUP3
kzPYk8tS5TvBqEBAdXy1zsqBqyPeIt4FC3KZqgcsWfGerFHpJzh2n/Fz9Vq566rsEjwV8HC7SwjF
Gq/XBFs6+K5blbtlHQyYkrLYK+RnE934dwcU1lm24YHSgOHKhiu4KoObzQqAAXgb+8Mnem174Pbh
WSOabodp220ntAjOehy3jCThA8vbk3Wua/up8spzarwtlNE8EbgePEDEG7dH6xze6VchymVoEW/U
2F4+aADp62j7Er2yhCJmLudljZKRzrxmloefBrg+w/7wCqWm3FAXB5YJy862KH7aiSezj/fzk/Y6
/ZEp/N6Vx/I52PV4iF/j/fTElfhd4xwragraL2q4Nx6fVIHP9lU78bNkG+cAdQO093O6F874L3Iu
heCabTryUPwVbO2E9xzJon1JscXLriy+LQfd0fcszqhupPJDNwbbdNx11pNRCsdOCK/h2k8J84m9
/++Xo7L2gtDyPiDRtLxwLKFjdjAOx7XvM/eCgcBroPUx0gH6fcyq40OFjsdP1xZWtOLAkEhQ75Eb
SpLJMs7Yav/zE+xyBejd/3yrhgO6B/GpE3EEdmsT7vfvf//5/dVOTXimOdUi1JY148D/+/ep3Ei7
cNzjdmn2naDX//wTrt/+PhZUKwMugituoRly0dfnBB7861f/6y9/n0Mr6RX9fTYShUovS9ubppmI
/0g4oFG7DWq6Rb//hPX6Gr9fajTsJfiX/Mg0UlymMA8Lv52iw99fH/7nbf59DPo3LI+/3//+To6/
YstU4/3X43+//eerKI+IrFqf9e9PUjVCX461Y/P3B8j6eZHf70GgQ8arKlBB63v918v/fmwUoSF7
5Znbqg1ZQHJP55U1uCijKH6tNdyYOPuhsijo1fkuGeqtphmRR2efTBClPoUrRTNOqF0typOUAv1T
xlsrWdu+YvuXKiohDp226ZFPNBAxuo6pXY/MxxgHrZl2p1aV75bR+XOBjrITKaMJ2PZ6+BHkl0Bd
xYIrWAhGVOo/s6CmDlreAswmwvs4Mf0hlyQqxphph0EiWQZZQRoY1lbRkMlG6Ws2JsAPAFB1IJ/H
XHyqfrU+6TDxlNMzYeaMgmVyG8flgKcptkU8dwOmLmkr4w+YVNaWdXpN8rcwZJ1ClQOwwArT2gnt
xFIxyanKkR1iNQTkRlifMWqrEigdRQmvywcZjnujJ5tHS4S9mjfPVSx8iPryUGikrYWfIw7EFnxq
iEZAt+TL0uDtQ6MC7rDUZBef+MnoJQqgEDmCwLhPyEWdySyuSM1Ix2ywV4cp6kh2AHRfmUU06z0M
EetVKgWdchyEU5Sdx8D4nrtJ3qSV/AclyUkMjbcwRcIq94s/pV+StMfm9FWMDYwOuEP0NwF15P1P
VJiftJGLQy8qKzF8ifwojr1K2C410kRNYzvdyStvpng1ZlJmO2nf1PMeMckuz+mzLMFxiuXHthmu
8wxAYGxQRxX7GWZw0hSIsjovhwrZjDprMYZ7WG0cdPm5t/zBfNLVBcawIaPSX3xJNw8hNc9Ou3OY
PltEf5KVXTBwEnqr4yqDG7tIobtybCqqHjnHTEmk7yrpP1v8NDQbVFZ7zPENIheO2Ez6FJDnBtCs
Fh2ixQQUIqk8vDIBa0XfVNNDHVbq15LSLgo0CKTzW1411EFhsdjDaruF9iGFBUiXXjiM2MgntSy2
aW34U04ZTOvZU6lrn5qFZZII8y6qkz9l7qiyIW7CfHwGzM+g12mVDXJg2g1pcgRqhWhXmzatANYp
FzMYq634vlTgjmrZFDaDwn4yl1+mXip3pFPdU31hSJEltDIt9E8DezXawHf2+nSfQkfKUF7GDaBg
Rf3mSiIuqXsJRvOjm/VLQFd6MZBqLOL0PE0ENGWx2+g1yt0hJ4JPPM1GeDOiYp9L0PNqOCQnZZQf
p5cmp6CTWYO8S+hlVnJHhnesPiu9CUNWkz/qL1GxfrATDrs1dWKYahxAxnyQNSnwxpont+aZyWvA
GqzF4Hxr0KqRtpci4Qwn2kPhG5wRvx6spPuWxpWHzuaBVLJn1OQNQkzUt3MdnpZB+9AL5AtTyTqa
jtiSW/XqKqJrMZd/YJS5c6D0l1QsTScF3UIwvFRju5Oa2fLUMPgJFHAUY/8GeYdmozjttUzXXYls
t0s0SyZqdAyCWf7TGIHTWSOzuGk+NAHELvzdYjH8EF18Q+0co2NgWxgE8eRgijtgs3+NgU9yssYO
PxtAqdmi2ZGZdepWL5mUaz6gpnMlCC8R9yZHV3uLdavyJIGKTCzuzHCmV4k/E0PZfR6l1wEnJtMt
+VWiwI45jjTMCbNCeWiOwFKNO6XVT5opHfQYZ5Eyi+c8ylipjuG1/B6aCowTfR6NBmS+V6AnbWo1
NjAkrWiuwOl1o3XlIaPWpsnrkpCOSzDHe8vs7+VC91MTKHsKjD3bJguomE3xNcrqu1a1z3Uxnjnm
56WRtzUL2qlP6JoK4mtoUvRKYRphTM+XxReq6hqrIGSEgokB5rxok2b4o4JBKSfVDhUdc0QZXWHt
pEiDMyryYuokBEkT+WAhDdYGFF26aGtq2jmgob+IwSNpfel+VJ3yVp3Vu1BNP1MGb4iX0afZLMkO
afB0MAK2/IzfWV2WdpWqiBGRwhndre3jny6W5yv4bLdZQtTqqgWLZJ0FkT2UXm4OMeVBkn6Ttn5L
J7KI2q64KFeFSohQoWDJv7WcmPo/ukq7AHRc1n3qMAzg98kjnC+xwHS+4KpL9nL+IATNOZzq9oy6
elWVUlCXYKmvPuEteQB0a7r8RYj6T01WQEXJa6trrdWpDehO2PFjCZyoJsEv1hd4BvQmkX0COkI4
V9H3rGYE7LIrZNVemAzDF0v8WEUqYDWjYl51FEFMtL1TVV4VeCwbpLjEAgTjqzhZsx2rJkG15OYV
kwwnwtJexUZkxS4WXLU9oSF6kz6Ji/yFJ9It234PaWcKKdZWGqunDHGJIRELksy6dlQSKukdu8+I
ihiENHAZQ5CBf1RLyRkxZIHT7o+GEtBu+j/cncly5EiWZX+lpPYIAaCAArqlzQMn4+DDBuJOd8cM
KObh6/soI0syK6W7RWpbi7SMoJMeJM0MeHrfvefarBniSOE1garj5H50HyM5qhLTZyCWDyo3mju7
QzIqSyTaEUE/Dx+oPoi2CSx+vlv2JFU1L0w6DkK7rm5DR2nb6IH1lBRWEoM62xEhP+oUZoJxUI9a
JyMX1yOMDPrDyeXfxfP/a5NghLCog/1/J8Euv6t++MiX/xYf+/uL/isK5vwFRtNxCXZJ2qr9fwbB
1F/kwwLp+MKXnucL5z//4x9BMKH+InRtetdtIaXr2PRe/1cQTP7lkQATioSYI23Hl//5PwmC/Xu5
M0RHR7qhr4TgOuu6/9Z9K6RIWojH8Xmad1lVMCPnjcbsIEmG1Tq6j1R89oO1BXXrvZbUBLILqpKj
PT+nFrEaa5pPVW8wEW3G/SnAlgOTbkaQQWuWlGPdeZ+9eJpauYLkbZJnL7kFBmGaKcWxZb8tIhsN
XqXRaWqm3627T51h/fEvT8n/Je7mcgX597iby2/Kx1zpEjNz7H+Pu5HNWfzcDeUpalfUYr/fz4Dn
OMhw2okMR5thEflMkUlXxh5HRSIPdeiBouiAHMDNqxz7vYrEefVtfWDmgY6UZ/j8W3WXyGjXKjGc
B+W8yT7oNs5QvxCr/OmRxXn6fMBUTaqboqZdpEg+sBmGUnxKrRL3oG5MwV61w3pOTwuFrdMFfhXA
KWs4pnRp75hgEOkiFxdWl8d8796PXOgGi9WiWES1r6GVOGdpHlQPf7rE4mhX7BbNQ9dPNvNlHZxW
6/mfH1YB6eC1jKtd1ottp9CQ8Ouv58+HJO0RpR2Fg2YomvPnw5gCtRZR9DynNQ2h9MGzMZdltq8j
8a0+6sD9PdZoTIvHsb9uIU7HLDuBhJAqTlzIuwO/s0qRcifcYZ+1FceHSqqHtM4rqDADlGsxND7F
qcX64XjlghL0XORzfl6nhAbTkmqwgoZhXZe4aaTQOz+HZU69J/ST3lb/8vD5MUsH285bgqOG5n2g
9OVpNp/V8fIj9WT0wgRdrADzVReC4x6FjrvA4ZPvgGTEeGdwJAzIrU0x+ufPf1pWVvHdl9xqyIY7
aD8SLiJ6Hz0WRXPU8RriZoTye47UMp473g7bycJIHaap3HgCvELUNz/cfADBREXUGUZQd16E82z3
fGilFKMkHHZVlCrducmod58PWuIxF3GdXkbLTwkNdvMer+/754c+H+J45g9LmNXEPZ9XOwE+XwyD
df580OEfpyadUADowrH/XUP6gvp2lT4vKoY7eCAr8j00ZtxCsF7YC2Hra1eIh2rYjY2gMa41TtKa
RkX3eyi/2UNHS1NiVxxAh+5s2fwYOuXcUAs2XhbGVVyj2anXHqJFijFEV4iRa3Zux8tkRJI4WLEz
jOCk/E69K5mV+6jKeKkytkNXl6cu68lqLLGEHZe+xtRRIehBxJyfhtJJ0eLy+2Io00Oj4i1b7fDo
KiC5vDeOQcYgYMH7RxdX/KdTiSE6n/sFkmhxLWxqX7AaCwoul4kCpu+DNziYGULu8mg7h8GA2QV+
gvNss4d0GjY3ZACfLS3x3hIxhY4mZ0pivvD1hng0uLTSzOTs/WHeJU2B4rYwxCa+d84Ub9FyZCNj
1xwB3WYfDqysITNvItld8qZOt67u39u0/8GBxTrPNJStoXOKQljZQzBehikpOF82L7FexovPNmb0
9J6qmLemBHqgNTfyrvdaUh0skMpw58ds0mWhv4mJ7kHqfc5B43fYaxLs0xZ9jrj54fM5CqnC4Yrn
NNV71UtYanmxnsb4o+YMeG7MQ8FmbbJN9xErcFXU3ebzQskNszl65YjSQ8pgncvnjkTJtrQhs3lA
uHdl9QrvqOHEjDWhr8FQ5KHGJTHPPvYKnNFCF49WJ5ZzDc3ppOK3RM/iPOfVRfb5HxWzRl3wg+dw
IHN3/J3V1K+scbYHf3HtnCkhAEn+LPCwBDoOi/vinVhmfUomCm6WiEEO4MnfjM4wtTgbZJI4MkjK
gdjKOWksd5M1+esUs6FvxBv06/O6hBZO9OahHhoU8TD6vQQvXlx9Z+hsdho/qnmZL0V1LgCfHCQ2
/Irm0V1TxOs5VvgK2yrAihR3vIRbkD9y5btE8swCr+f1gPwwdpwABtq/zsgQriu7fdy57xEtREeu
E7dAvHcOZUSQVDqaWhCaeUHcxjzkc/EnrS6KPt/MTpNo3PXw7O7I7J9UiwciyUEHRXawXZvBf3DQ
wzwkIEKB1HlCHpt5ciY/94+pRtwkzmjIEkCB1eoidXIyCdr+5EGWu1TiVswe5ZbSvi8T8c3D6pSN
WO70b7mwXA4tUs9dJrctSRTlVP69xOOzlAM4wZ5QWQ6pBFfNuBdLH8CQo9NFpORao3xdwUeRsK7t
boeApfchM/hdlLvs4Rb1c87qfWrl0fMat8OdjTKxVf4IfzkmCJafGg45+0wW1KcTXaHEojp2LplC
vHu9Xo5ZyQbHUREbuyLf1mnzxXUSlhyKDKbAD93STHxOxvZn0GJpELFg+zxb2GgoRIb5Bg2BYnWT
pjxC+aYAyK4ZmpPBOdbRCsKTVE3e4KPEStyJMdgI3c271QLa44OUj/qUDavCPVuoZtqoAdltJfZV
GyI/RDMQLpb1LDvz5/Sc1aV7diFIh7hkLfkBq5z/16iAnettfcnnw5GiiHNMF3BdEJtoVdsVvtuR
s+W6FYQcdDCFpjaT2XTjiEGeqxbUKodUdUq3eZG6uPcCQsdFAXGD1M4OVtbeXMr2oq8fZ1eWbxVu
azf/IpVi2pPTeJe6vtyNbfu01qQR6/wM7sLmdISSoLPtFODPW+cBUZyyHGvQ9WUYv/u9/54WJF04
WAZoorwsHS+3tmDKOPaolUQ83vJ0mHZ1z9OvSWgjHcsBkiRDIc2nHNa6/NowsX0p6kc/uUUooY9T
HH4j9N9uu5XiMdTWnESUo4KvhdL9xqssooCd8A7uEuLTDIOvmavwcQ5s/agScZ4Wmq2eymQ6eHX0
NaFv9qD19NpMVHEI+KJFwGSypCzaQnufEbnA+98MW5riyNU5PkCgoJKnTCPFdH+svPcuAwB7womH
PvRR2wexqyoaR9fUq3/UncBd1Ru4kcyoGagBb/l5xNaj6PJNaTECD5E+t3HcXwPVcAt59dzSPULc
Izre3Icuv5g0a+DXdKfQ9OXNikO0HU8UbAGxCZf3EG93ONOMA6oPL3fH69SHoi11cAnYXaD2/aIu
kuPyWn31fNZlGl+B9Or7vkC3q6yuwp0Q4inJxbJTQSJ/BKjW+FDWGFi4d67Ik9+1eUNQol6umobh
A+Mfay0kclqYuMrotrzHwNH0VNm05c9QhVg+md2z7hdP+kstxmcWFKTYivLJ2DeKAm5s52ao8gqk
kXbeaF1mzoszHJHOdl4q/Mxq+bkaPwilcofKF/umiTYy9p6DFcG3CpxjWdnOhh4ksoIzrOuoYocq
duMwZxwYQozucNk2hGt+sy50mlg+r3MIDr1y761wug9lTo1x31LBl6i9Gw2oxCGzVP6VHCJ4ruyH
7NllJp44jVa/7/mWt7kEEIh0/+TUEWvTKfYRpbAEkZMbDpHFfjlq7urUBaDTJikhiyHfum39pV9+
LRWR67iiOL1RLQwGFzzr0MDAmt+J4H6tdPRSAzkFicx+joqpfbDCvVHzO7VAh2AmrCRgbqWJtaky
BDHywpugPRGMYqFoivtcp9yKbka8Yj1FyYEfUnjjwPvu+z2sQfh8zmzTiNc/jDo+xjzL+yosqn2O
EBI3hkKAIdD3u4tYi/emgdAnPKqsWHvaTrzuvJFeyYqWwLlyq4sDjSBR4e96+DF17hv3mwNMHLmV
/vBHu+OpWWderynb+G5dsb6u1h+QBTRUlmjLE/lri2yIquOLlT+vjNm3zkCjRQvUO11vjpveMkP5
l3bcbxP/Y62+IaCUaA+MQaOLYYzBNPb1LcEHYRX2WxnlNhiPiiBMweJRZ18aG5OnHNGi4nA9VRkL
uYXOuaQvqRdChLljtbkkMc+ts1647+vnKH+gA6mJkZKlFj8nJ7+1hGoPJUTQg/bT+2gJF/or5JPb
e9NuouaZwUjAGGZ+stcpBf1zmknZH1ephv0EgBGGQD4fGg22JPfRciMHbEcwTXeE1yjhxBW4FNiS
IvxDW2E7QDtjCNujAuppED6zzSAZh9lbU9TPwp+mU+s8TTnzeMvP7JNGAy8c4LfAByJr/2Kxplgb
8HixOVX5gAFQqhC3UrwvgA9hCRK9EOtWrJkDEa37GtTx48zWNQJJ0NBvumsTfui59OCicC3s7bWA
Yaa+e0K7913MrgofPBaPFaf0YzU3724JfpqdCrjP2OdKjjTAHfP3YAHTVvlWV5HCYDveVZrQrrK9
mZOddUsiu93PVNwDMW/L/RoUtLi13mvemF8p10IJn7GLNE79uadjFAE1z3GZWpV8rC0BXxS05nbo
2odwIPA3DyyR3NT9EUPs3gnHfaxWrl5h7kBe8d9g1tzbbfgRxdMzPKdgIwuuEl7hFrs8/8icwN+O
qf/N91hN20mZM1jhtXXIz4G2BpyK33atQKPgp6OJodE4lQpP1nvOZmyzvRF0GMQMJsfYwfGU9g9F
JRgFF72x5j/Dkn6bUqyIseu8qxYNZOnOQzJ96L7QJwzg7BbSg5r86C4n4L7rs7S+RJMZShzPw8NY
fAxdcoU39VGbdqSBI2Jd1HDyh9MwQdZQhPX4NalH1xGXYADwXf+ZaO18tSxmDptIStqdREwmrCxl
e6DH4cOn0WOXy+XJkjbsPNvfOR2bkcQ31uFVHuS8GoTqjOnZpfLclBa2Q+ph9kYuTrP0JFzMwonN
LhBkdX6HaDVvwpwRPigxmgvKAUHY5Ie+T+iLmEHUStU+WzJ+q0zhaaaQDfP8piv9W0isF5xFWPG5
O3vvBcv3ce7wA2YBb/rpezGELylFhaNloK8j30PB9kvUKgKn/T1ggrcnwS1sDhA8I+srCN4jzcyP
wE8qcI7NC38xY1PGBawL8682Jeuk7CH+ze28tUOGvL7Ok31PMfOlpsCqmAB9xuzhFsvd8TauOOoy
Q8dXmdM9TGd3wFAUPwyc5TbZpIe7qqi3OmEplmUS5h/r/BqWDXsqZPqRw6UsFixn8cTqlQnbV3rE
qBRm23oGALqu+tWGxrmXpUsyJ8ObkgzMgNH6YP5Xgn5IFeaRPCd1qvN9739DQeTlOlOQs+D/GRhI
loFuRzv5WsNFuVNWfWFLEhLXhMUJ5qOb65yJgbcDYwFlqkVKuqWk3p4tMwYl7X4JryOgUWoeJObF
ghO4G3UbO8f37nczlwBAsJZyv3srQbkoh+k+1RraBvteXag/IDFeNIvNpPhtoQWAmqROns7PbeL5
T76tAD6MPeEPHyC/W9rAYLv3rA4OoR+9KSGX3awwQDNEbkQbGUR39Mx+BicDMrrPsYhgS0HSMfwV
Wam9WW8KNOCQOedoqRk3pormyAzXWJV30V1qcAc0iilshLY7AntFeOTm+JGCAdnWLlY3LwDB0+Uu
Z3nuE/E8z8eIpp27aLJ5s7Hniroo2kwL0MfZxUxhaxoB50b6eyC9xm8nAmweSXyIOrXTAheckvon
aCPaLpL0Fpl3ZDzCZ1c6uyTRIA5LlCCfuNyQqGCNvfdidPLDrBp6nqyPaQLiFvXf02TFVx4cAZTf
t74Hh/Kea8g4WC+s1ti9puXrEj9q6eEn61mUjYpPm47uED20c4RgR9IzD8V3w1Ua92u+TH8YLRKr
ufkZztjQp0gpalbgFjPlxDkkwM4SnEMu7bTuF8EvkCn/bXYoovdWE96nnBUW8l0mee7amJBlz0V0
BebHJnqkPJPFbliTm5miP8xVIxyj5db0UXws8ohsriJcbrXnoe2Onaqvrsc0j9lgPipnfRPN/IJj
4LEPPXubyOS3hmAla6iK0+Lf/KJ59xLvOWPH4Q/vte89draENkQjETNFQNmGF+QvveDdMjL1J6V7
I3eCeaHeVXQJEinFtQW5E2o70XHTdBt9izjdWEOKVIU3tKIbOGEz2k6cWuyKK215GurhqKz+0Tbv
NVH/btrqSx1wllhnTlxj/7ESfce9ix+bU/lTP3R6N6r+tcV0FTkvlvSwEtfWn65f7sM4JMVAUeWG
V88MtKzkztvOH1C9jgHsqs3o4CxprR+wF3q83haY21L8ZGDbTCke2KGLv4KWPS1DGnCIHuy7fkyf
OswMmfzjjvkDVWJoZU78IxHqKeLEmdb6UVbeH8sqaVLgZ7am/k1iey8HLuShneLldAgR8Uxtgsxj
XVbU56YKMUhiJqMQfTRkD28+FfwWH7R9P8epexKZPuWMqZuqDSOovcrZBzasG87B+0JT8jrT+cv0
deYEQuV0Avdz3HYGWlEYfMXCJGlwFj4GSTcFcJEY1EVsmBecFQwCA6nv3aJw5lgwcoAzdjh04EaX
JemNucVWoDu9j+3cfowrDTIRsEfk0TVv0BuAljemoTUwUI7Q4DlmA+qIDLKjgN3B4hBolsF55HA9
agP4SA3qY7a7S8Qu/44RGwlznT7KHg/dOOS7sMYJqSfO5rIMWySCjOmV3uX+YfKa93zvGNQIRg13
b6fee2gwJFQays2sC+CmbLoFrJLCQEsWXkZ3qQGZOAZpEsI2SQ3kRK35ly6D82l1tyYqBG6DpHiZ
7TMXIsChBpVi1KcjW9bvdV++qbamj51dvMesu7GeC5ncOzrjN13BlU36cb5itvrVJ4CnvNRzDvXC
Kq8ReXAfMeQza8EUKtV8osPSe6ATkRE1XFgme+tFESsCK5Ddw30jqsuu0F24h3AFLSHHJAYhA/AT
o6fBytQawAwdPdMmWoHOtMfCIGhSA6NZHUxGBk8T4viyJ+/eHXIN14EkcV1uVQ/3uFgQKntGS35u
gWjLrnkwCJzIwHDU6rmsZV9dm5ae1SskO/yU5fGYPS0WgX9Iqa8TxIFtbUA7qOMgUUHvcI0L75qK
r9MTMcQqgkclwUzNBtpTQu9RBuOTkqtJ4PpoA/hhSuby9Qn9CdqfaTn/0sgy56CiNlMXT0WFOXxc
R73XkQ08SMppF2XBzxZQVBeE0XsViocgHn7OaD+XpiYsx16s28+TdacMbjdyR1gSkYDA23bgi5iR
JGiLM0r8jyzH7D+6OOM5OK7glMrf2eIXuwgi4Z0bciLwItyZli6ewe1QZ5GjzyFf7/PMKQ78KMce
Hv9tanlzz3Cg0rGZHmwreacYOz2Hev7RZ01zbSuCC2GsQRYZiBMFMnfCYJ0S+E4LnCfPAJ9sgpg9
C2rbTSiTaJniREZEdFnEY9oEwJwxcPGuDebjEOByLhO18yYwTVnmLVQHP1ojOJ7M1sNzWtk7u8XH
Ivtm61PdUXn+qWr/tLE1XXnyfk0NQKsMspUxILCzs66BPaaXIPwq2IkcupwRP7Ca9X7o/LfJFfUj
pO5KuFuPgzNJkgO55npTmhr0qWbVFCadPs9jyzsU/nDRn03REQOnvCLNdnthcF0d3K5gWG7xkt30
ktz3cL1s7h45nK/cAL+aiWc04AyqPmFg6e/GwME0lDCOy9E5Cv+MWIILgxHDrNgwADcAifKJLNRA
m63Bjlnwxzw4ZEhH04FLIf4OgrWVgZX5UMsigy9zDcisg2iWQjbrOSNh2+EWD+PvfTL4M4rqHxzV
/ahyERKqBTOVGlhaaiusLPWrYzBqkQGqFZDVBoNYiyNOHHbuPa8Gv8apjp4KmiHuKCf6otkS7KF/
x2t+6akTu1uhuA2OuHVQ3RKDdxMG9DYZ5BsTxGAQcLGBwaVQ4TJAWpyByF87wXh0DTpunK5Bj45Z
YMDb6BDvThKRWs3zZNe6WGYCJ7mfiaT7BkoXGjxdakB1hUHW4dc41jDsdN+Adyimh8mltjZsHvyz
5SlCMFFDbNFg8Aw+UN8D3PZuHZQ80PZMzOY0meQz9Xbaw7Ic0FORdL89i+8zyTAjUwi9lbZ33zqo
oSNMvhI2X24gfSKqL5VqvnqTiTpG6Cul3FOB7XNN7JKjB+vPN9A/5rt16xoQYGCQgJmBAyZQAuna
XGMwgAEkAArM/kQ1AfGAnZ0zeAt6Xf4QgRzkcJUcIGntQd38mDWcN1fXLlLiQIwBYmHQ/i6mEe8z
4F0OYApPo+Vhd46e2lJ4V7upbnnOAS83LETeeo8hcMSYUM/YQUtcrPBLQ5lbnUzJNWfbvVUZ2066
UfaGHjga6uJi+ItWDxccbekx59i8a7roECbS3grib6PoF2jAeHVG4hI8efNr4H+nrfYhNcxH1m/D
2TEcSG4lruFCBoYQKQwrMi5ZSwuDjzQcyd4QJQvQkgOISQ1qUhnmJMJisR01F4ESeSYbjG6/Ejoo
OlJvecS6Xs5Vvv0Grav+koweX90Nu9Ye1S6ljOgBxOl06XsCYK0xm06SOz14SYjf19KhC2BN6w7D
Hz1cbjrdphwGXv7aF/m6y5oEvwC5UbKM8763E/AOjuU+g2rbgUJ/y2l9O85p6xK7TWz4a/XBdcHZ
c+f7YGxYt72BfrrQP3ODAU0NEDQ1aFBtIKEZtFCMuAz3BiA6raBEWYvhv4UuGgOnhb9p3UBwBvxe
QJAGBkYajmBJC/xebfG8lh7FoSngUlo+bj4k0+UTafoJN4XQNxrcqRe4+EUZ1GeDQo0MFDXvH9vh
T2RQqasLNLWzVpz5Uc+3TUYjxwE1uAMvt+c6wOs1UjrRR8hyE40Gj4Pt/CyXhVah3HrshnHYMPFf
LYNwHQ3MFSDdURJ4tD0wry1pD8eAXycIsBUk2NYNrsVI5YkhxJLqDwhr2LybtNeIXQz7K6i9YwzB
bzM4k3cA6UoGMQQPHhoIrZPAkzBY2t4Aaj2Dqg1h1g5fMvi1VTswIvfFpmjFN+XX1S8hy7Nf7iBk
1PdZEhBdEsMhgJ92aC0uLxpQ7goxV1ugc1cYuiksXX+cyFXNIaAWLhclDpoNjG+5HWtDsU+J6E3T
rY64/PREOWHTdRSS45NIRfwTX20OwglTqM4gqlsdMrxB/lLRcfVlnOyzubwOQz7chRwcWG/MeEBj
61ToYbw4UIQHgxMe5q+twQvbBjQMaXUHate+5gZCXBocsTZgYu2BKMY0THPDFPBMLdZ3JGPvTFfM
s5zyZTtO60+mDTJt7Y/CwI97KMiYf8kDGTAy527gOLCScwNN9hbwycLMNxKGit216U5PWfAAq5YA
EDe8DAvt4xytARpDfyCt7OLAYrf2kRlLVmDMWRkuLdfYtRxj3FI4uAKcXJOxdPGf7/a6Km6A25/W
MR8fqdAg5hbwdGbN+pN1JW21RfZ7DewTZzxuZvEO2vOyZcDpbhSNXG1NGw1+9p9ZhwlgCIE02HX8
4NP1ERl2O0dGB0a8IJnqpvfcNcj5rf0jEVaePoe3NBybll4Vz+Va0dnhFpHAx+05gDBJkE6C1BK7
ognTI32/R7buLI1dVO2Kfmp0Hpx7TvVNZdWjD8h827ktyxcAR7OTvwT2eU3n4vr5YFlZefWDiJPF
6G4TzWuhw8PBENuxlcwBPSgUgirNhnNbc5hPSzdlcxTWF1rANm4RjPtAy+9pHbC7TVbxpOyGqyZ7
RVwDbCK6xr70s/817quLKpJxmyXxY+Vn5Zey4LnuWb5XEotu3Pv4SMym02Ff5Y7SfaOVXSyPLStC
XKIMXIsC91Ej4PM31/jGJdTBtHkVw0KAj4akLUpdOaiz1SF6hT7wZl8S6YRYu0kna4P7JLgTQT4/
5aDqxAwuwK/nRxkW9QEG435VYto1jIEMcb+p/mBviY45DcO4E4rtgdQxwTFJKl87MBuShQEFntud
50wXfCnrQRHbjt0xe4it8JbbJar1OlqMyQrhrvcQvyT9c3oepz2kkM4FANbpHECQdE/Qj5uHzwc7
yHZp6u9GX4DR0t6C6J/YBz1zmUWTozRRZS1ESGT7hXZDO0LFachpDFUYUVbRiae5GCCjzdM5F0iu
YiQiT8UOdMYAHpUv1FUQjl+rqn2KR/IDszzXktlp7tmALPExrCp37+AnWOL1Aq3vPW58/+om9MOy
aScHYxc/Qt8DdlzonN1OjCuSnuOtO2VfahabSwGnqxnd6zxzYap1c7LeMw/vBiTLcY/uPB1TrJZ3
roBUqukDOBTOzOYN4kU8M3nHlLWyhh7Xm4DQSXpOXOMhD15UuX4QYB9c710Lxloa5eyKzuZFDuU1
68PzYIJ9kGIPqSzLM+bjJ6rB6BgOm50SZP9Ix1hHf9Z/qDD4RWlTuG9s2sp00Ho7P10CFBRaDJO1
hjDLq6l2/Z9FqTDalBkqJvYz26IMocWKUsXBKczltypNUZcIFw7lGr8Q7ADBWRI+9rgyFm+N000P
mL/cDJKWH+MMF5zoqhAqB/OAw4WfNayxBBPS0EYsBPhCIoH63TI7apcnveO0YOocuf20fMkQh3t3
pp5ijZ8GFmTId0sHebrBHliVLDgaAKATTRjJ0F3i1d1HiIV3A+2f2zZBQ9E9dZ/I3YUIKUddgmLv
DjPfKfV0brmcWAOyrGY8sNjswsu8xWm07lWaeke7IgZKt+M3Gb4Kh9WQPebXuvDZ11SoG+jqKjtR
EFx+LwvK17AHMNQtN4780ak3zHsHBM3SRi4e4ra9BSE9ull3Qm0hB5BN/M5c/zzVCimedQRnZEBy
ub08rkmhYLI8113FSWlOzgl2vgOFASjcUzeyBeXQK/H7EQxYpQNYIrOXrVP032QeWkebAF00pNZj
4+OSj3yuu2uJbGaHcld7Onkd5QQYSK/PcOxToBoRLsx6BGHgEzcuV3UphzQ6Gsl71ll6SHvvl1o4
2xeqOo5T7Rwqrz1jVlvO5Djfcycr6CbGkKPMw+c/efawnHuZEH9Z7bEjt83C1KGqLI+xsHw+fLox
sCaM6wb4BEvoBI9RKzLwli4upTMnDhY+ac3AmnCewh1WkcECI9mwF+KPPv/886Gbm3jfW+Eb37ph
JRlqIjUnSJ9O95SYf/v8ELzrfTOq6ZgZa1tKtJb+n3rvUaHGfxdrvD3k/Z6pE9If4AYrgXxlHvAU
YgDJfJtzGIbpeRnGMwr38PfDe9HzQ4fGfQZw9TVoh36fjXL9+0NKOdPm0436v9UCzTbK+f9aoF9M
Q8V/bH601L5WOHNxRFPUYXo0/vGl/zBCB+FfPn8V8sqnbflfndDiL6oyQumJQGE55333Tye0/5dr
+46PE0xIz+Wz/umEdv+yMZv5ge/joXaF5/1PnNCucDFV/7dKDBX4tm97AX+pxPxm/5sXekBGrJBh
amL3pEmcaAyuaTO8cnXFvz9/aaexu41d02zaeUT09BxKaZcLdh8uVr4MD49BqXg5hlH5EDTPUWBh
Y1qNE8ZyzrDN562XRMhey8PS6vY42uoDKD6THjZizlXM3sLj2JameOcmOdMU84DRIntR3JfsthJv
S0TfYjmjeDsrktos+52/5CRd7BjtNGaULlq66L2W1XDnjOvODsr4zq+q7OjWZHQ19NGgiv2LIlQP
xxnHq+PsHL5RBpqk3qlWV6c6QnVie7Jt7alhdROrQ6XZ+tEDt4/6mFF8kg9U9O27ThcvgUOksRyF
PDY5AWRrJBCcOvpiY3pFIw5PZYoZ0k3mN5WwuKqKrL1a/mGYQ3KzmJFI/0zdN0vM813XikOcZQp3
X+o9UDcObYTXy1lO1S9szlAR6p5xu3Yd1CXUb05C2L4kmUAv7b6aRsaFMf29Z5ubZdQhiLQRB9Wo
k8urCtNsABpsEj/bDkZj2DXVyYlPQer4r6phVYNt7FS5IIeqMimp1ouOQ+TGZ8cjowtPjU7tH+vY
XUvx5lNCcRFWzRiMBUvYWXVcC2510i7Ce6ZJCsaBCMkSP5PBOVmd94gqUZ46BWs3TyKPJX5gU09g
XdjUFmfE8/QhG0Ev2Uq/0TzR7xkNG87KiX/lhG6qR3bFMEZXomwL4gcTkUDZb7mGP6+186XSa3O1
2+B9rgP8bX6Onwk7ILM47voRqlTUDMtJ1nAq1DAyK01ALBnpcHFE/ju6+l3vRuLktvHNW1LMOAWY
9ob+gaas4ObI6CJkw2bepW1oSeR6Wdh33M29/9wGAlNBl25pxj6uUze9akvhhVbUV7GzpJ9+xC1I
XVHIlh+mkpXHYh+3vxx+3Ds3kMGTlzMg1+KbLh39A9mVUT8aK6IsCWgHm8o26m8lUyP9J6iqx0rb
1bYOiseA7euOzFHM617ir24WHIuB9dSNrzK2NfiJ8hZCSUmH/sXD2X5eSC6HSZxctCOvDKzinFqT
j/lRBM+R7phbyvjkVPFx8Jr2yvGK1G6PPyhZnVNWNBjq2LaAXuHYFviMKb21Pjf1mB8/G5LXX5lV
r+eAdgxeQOWL5JDu0hXxXMfRr3IIkeAp9+F5rQAhxXB9kkYhYpUSXS41zSVYTELPBUqvq+loObZz
caOLY30PFvXapG3zmNNqilp04IlKJuoFlyxEh2XpXbPhp82jI/rT5m92SWWWr9QVr+oj8Wt9DsWA
62/G1HGIH4KAZThm5cssQnZlsW3vOJaeB5qCdsqio1QletojL53RJ4dDPmYJta9u+zhxi1VU/SpR
Ja+t+161ZLTCEK+o7aQPcRw4LP/hwzhW8BTV8pVLUPA0TcRlO1pwA2p2UBFLcEXlIq82lrpy1GJH
ZhSEH/VJh4y1HEaDmkiYbB5YUgXXulfRoQgtzMBpga7ZD9a9Fw63UjfTOUtlAt8WsXQynjwrazBm
0G3H78f97gQeqwkWNwdkpF+dpJK7iJkckfmOmejYEHnt7//D3XksR85s2/ldNBZOwCSQgCI0KV8k
i8Uqek4QdI2ENwn/9PrQ94Z0j6Q4Cmmowd+Dv9ksAyAz995rfYtGcrYdhxRMIt32LTkl+cNmQnB7
OzTGc5aEOFEc3HR5hSCl8CxCPckCBxRhPMyKYLd5VP1WOf4fEYQvmP0XqRuxZjEDw335OjGTvJ98
JDSk0oS87/HMVwuVbcqvdfGbZ2333HTWCnvfJhEBkdAi6bYkiiOJ41QJCqaNkh5RkA2wOLQZoLrm
uOn7bIT8iY3GB5klp98QOirnaEldThm+a3X9mrhWuo579FYmPxMUxVuTNjVFFAnfNf7uQi6y4LGV
K+2GwII0Mxqz+J79mnGG1RIUyeDMguVip+2xaxJCUSeVoEzJKHHBV+UwY/DXULg5RraOQWCE1oLw
isB2EsS+TZX5Uk10a0onRVk6p6jqHJTvvHWwbupY+ylJKcIYAVKRHzjMDAQ9Exj2orqdWTicxm22
tCghKONXJMUIH4g2XkUMxEqTReVWgXOEUgQ/dPhyxxwThuOPRFbq/OjM9bsdzV++ysJL0xy9UfRX
DUwYiMLFJ5UD5APSaIR4GnJM4iL85ENoEQM+iVniJh5NWrnRppuNbZGKEydrF3QQMAgrBTjTOHSp
KNVuMqsVoJJJS5szSFemefJ7dz63mA8oigqTajT5wlQRbQbLhUAhwE4nAXZxf1hJrACRXrJvhaC7
lS9hJ0VC9Lpn08spkHa7ReLSl5naG2+meyoFYqIUo//sNK8Oh/KD3cYWVJYY685QfE7ULVRzyZHQ
OBCQ3rzkEC1mK26wrGYSXEod4OZ68LwkeoaCdsjhAM4qQlEzi59JSnWaE2rxzHFZfNo/U+5bT4U+
mGX+ZsmBEJA+ei1rMnIcoNRzyz2TT+RElK4+o/hGTw49aI9Kx7ixuuYd+WWN4TWiwV0NZPy4izRO
S28fIHx8ZNJ+RNrPwI71e1e7of0QLrrsxrcuASZj7Bvx25Qek1GHB4LLUkAnFgIiOkQ3NPfa15S+
sx+PsIiJmO3BIRQuwyw87e6TT3I1yxLETdW+EjL/o0Sv116a6nsZdwCIOcGso7Y0MaR7QErQWD4S
uleSydS0dJZZ88zagcGkdPg2etOHPbXtvRUXgl79nRfZ4rM3oV8NcsCi7Vn3PpbkW6XAamlsX5+u
8t/CijQ/RINHU+TiqeiY1pZRJu9UM4unXjavvTB5Xqyo3/l+HV1dD1tto1R+mKfM2tJKFOtKYnrq
3PGKz6I/OX1TbGw8tQcPeeccqt/aqJlMke74mIZZBxfAwjPSOcTBDHwfrig98As2Y5NaHat0EH+I
dmRpzO4Ge/pVvnknlayOFKZQM+nroqmL9gN9QHivVrhvJuQihjXz5HftncdQI28gj8GTCaageQpa
bmIMhf030Vjryquvsa/NdR2a+lgxicrK8pGvioEHzoFj1zodsTEzaM+siW79OvmMI+lhwfA7LooL
SR2WkTvG6slLHpZzFj4mCMCht8diD20or5/Ze3HYRulR1oicOtO9dpA3cc+FZeN/+KEg+teag8dZ
ameryrk4xRxXWatbStNZMEEPf202/zUJTQbSRYSSxnLjpA3h1mkZ4ReSueSxc/4kegAARtdrkSA/
+MxDZ/2KKar5cbrgPSSU5M1UoQ/LqGKDSwDkze6wcxS5IVH5MvoJsPiIOYGJU2tLQwT+gTur9/AB
gdwplMP4G6GfV0LN75N2Hg3pfpE4Xl4Lpz9OojuxHrGC+E62z0R95w1+TB4RarSxG4g3Gt7cAYha
7nIqhQRWbcvZan7Dlusodeyd/V7czio3tiZp82GnbmsfLFNi4jE2vHHYjiQYby2Zih3gEEbEmPCZ
aITxgyc2eRQbL35Ha1sPajP4lXkuQ0MdrSH9qXzGGnpAIFCG42sN3KCuCGcOcI6/p31zCmvefiKl
eXCbcYU78SX0/XYtTfvPkLfIyQsftWdndpgL02JHmfDjFChnPbu7LXRPX6YCQmXb8Uu/pDtQeiyJ
Lj0E9OXf/P2HgyBmRAmGu2XOz3JCB3dsMFIq0wAsbJlkiH1N9YLrRa5FP/74btxtE7usWAOZsw7M
+T3TAFCEDuOmiwDn/P2D9RmRXXUxWtvclBkeNQS8vuSOwzd0X1p9v+cAdhqZ02zDCviG6GhR/v1j
CGI4Av3wbpVMr0RMZAuTNibsgZALXbL3SpqZkYdVpLdzBpDILbG0ETIvFxhNg/aBjIYE7XlVAaxB
2mxh/dx1bX1PLzjeW+4INTCNxDq2MQQNuruNZAf4T5FT2Lm1h7KYLo299HEGzpZgV9ElCtP7amu0
KnmXSHxbM+HfYftUj4DvtB9T080R4GH44fkkiSya1KV2pbdzo84/cjyZa0myXreV6stLaZe1P6oP
IuqH5Jy7QCrbGEcMjZnbcsyiY2i44m7sb6YiNvckhQVERwm0LEaodkWaHGbXT86+xCnIiBdEXCKR
LUlAwEjRS1XSjUlFfEUMS6ist+67gAMyJuGrxRSqcuvfgGnfo5EQ0T0AQ9pmBaTVNCSnO577d2Mw
oIjOBQzMyH8rbECNZcs0C7g0xjkYwIkGxodCrR2c9nFOAlLc8JckRMhOTY+Lucjeuky+i8Tbt5V1
Jwf1pVz0PmkuXo3mBA9nVbfgq7DPM5FN2LT6cD537fTeYkmaTfixA2pDvzYcPK3hjb+sbMpE3Wz2
S5fwNiVYS2T3GQKXMEdbkjEDcs1pjx5u36i+PxRYPkAL2ns9+SgU2LOgK6C07KgBMWYk3qGrgUAr
UNl0mc/Cg9AaugyLBzCAXf3ZJ3MHP8+9GnpIeFkme26Yp7exeknhmXij88Cz+1B06WvoVB7u4Jyo
IfNeEAOFf+H89xeV82gdlnliHTbQnSs2jooxD1ruFd7vVzvK7duw5DlWjU9Z2LcIKcsKGedy+3Vp
PlAF0T5QQXYbBoGNx9rkKc0nkt6dA8Jx7wYXVbbHz3Humcq0biFo0yNK/6sqjmw+k+6BjVmEfW/i
wAeMOnWPLDwXWCGccXIOkXmIYrlvKEe2zjCHqyE/E5zZ3EYJk9QzoiPrWGnHoNkXRbeNG4VHo/0x
OoreBvHBOl9ahlODrnycsBKnctxMKJ3ILOCLJP6oo+rxn6is3Bvh1NBcF0dsoJB5Ejx/WzEGhCIO
z820DOC0y5oWdMOjmPP3zGvPdheDNhwG2roG5yjOMk9WXeYHzM4DBsWKJq6KvjkNYYOEmrQSyt2b
NsKYESxs0BvXIlyT/Xa1fAtIZzsgcCPvkAbtvTm3kBWxYWG+1C8mPjwMFuoUyewn96Fi+GjRiGDa
GyZnZZtsN+oDRQSCSCtM2+Ne9BWERDN8lkhTNp01/Q7Fu67H/NG2Id8ELwBLop2Nz3Do0aCk3TJ6
meizZ+qcT4xobeKx6aWWxy7Tm1CNFnHF7ZdVWwAHOTLNtty3tv+QRNYHvXZddC5mQvO9pQeIvxM6
9zRLwhW65AAJF50pdt3EIc/G+gzoSBDQ0e5bPblbaBlUMRNOpMj+rYw6ON0TwBp82HTKfE0wU47x
gs5Y5Ee3nsZnHegJsond7kp3MldqisQmautVlzrDuR0ZHkE3s3duSDZhnCd3Nkd9pGo6guPesWoj
NyqZn6CMERMJnpNr/QxjhgusWWoAOiPo+r3b0IjkCqoWTFjHqs+Yo38St3w2qzZBRA4PLMeOhRLb
XQ8AtLCQBUD5RKTOUueoF50hRetrd1ggwYilpFqvDag4q4AKuOa2hhkzbqs5e0CqQcwt6lRqXSIW
okMsMTjhYj5Xz0q2+2Gs6a83L4GB1zdT2YMOMr3V8YetDLwALtmaQFn2bi6fVcuCVtIKme17nutd
MlU3+Uj+SMvtAJ/sVoA9W7vNQEoZCjH8NQiip83cA1sRVfFpNlghau+xNhNg09g309AxV7YwR/Ay
3edE8mTvsMsFjr632UuQkRkr6blbo51PUrrsCyVnFpyBJfVHLH78RP3QNwxU8jhGDElTx+ECNW+p
l74P3vCr26NouHJWXe2wLu4xMVwUKJg1gfSIZaxTP7YkECAkzcJhkyrjiPrtEJnFj9/Ux7FcHJKA
ssOCAUkC3FZwUkbkgyK2b82jaMPqjqLq1kyMh4q5Et2ec9QkT3FfPfqKCE1W+F2yyDa0d+UZaaPq
UsT9r2czmtKW9xr14z2g45WgRdEk1ZUG001sG19xiIAeUfquSpMb00fNK1jm8WMcQnOrrTrfsaih
zhLOQ9N6mjwPVlyGYpxaX+eg+QZL+JvM+hltyXbGwJP4w4sOvUNQjN9xmJKz0EwnI3a+jLF+nBk2
9Un805vWVc7Dxgz645wW7z3IJNhA9I/ctNh0XYb2uEK7Pow/Fjnvod3y+HAdKFTuCf1mG+oYkSJD
W7mR9YxWj+DJ9BhhKAl0vmqq9r2s3Seiy/dDmewyFvMMm4HuxWKcXc0KYGcuyV8p6bq6B0U+nsMF
xRCXVmgTAAGAxQ42dEfnVStjZpNt9oJYiPcY6qukCjF7pv2tb9SbzNabya++aAM/qKPIf8qa0Pem
OYG5Y2M1kUIjh+OhEtOpbOuv1haogybIBfBzk7F4Gd2IYAGUdqh9QQ8T9D6V2e8kCNUMucOzpbrx
88Mk9qPl/zTh8C56ptGJxfmxLPytVxUYEKpbw3nIcFga9UvBZy/T9oHh0xZkZ17HkHNAfM0DFzYN
7ZULuSOy+QAOfVxEEytXx87Wk+QHjAK3Qd0gpG86ztbKNR4LRRUUJuIldZ7J0CR9jf5HyT+f6UG3
hWHRDB3/VCKljEqDZ8QyqNP8+V35ec9LOTNKbSaOKd2WYFB/dOHcty7KvpqudgeP1W47bK2qME91
+TvRB/OKahs7ytkXHWNEr7vWKJeO0CMUPQ5460ztxbBcke6qgxEFj98z6AxIhk61oirPUFiHBRkN
8TnvQw6mNHMKqPK4s1l6LRfglFMM+6Y3naOlgJ3N4fgVpeqjwIbSxOpWoptcU4WTxZMDi52aG4Pm
KcYVjjAHUdX9vjcR9NbEYCS5ho/e0JZiorlpjQ4musnEeg7Y8XxNjdmoJaN16mhVhbhTCezc2khH
NnFOQgRu3bWWlSDECKPemHdLZqmGoIW5UyFwG80aD26AXZNbf+Vi91r7EvyrHaMpHbG5jv5qtg1i
g92cBr+8yWOfMxDena53nyOLb3kgP9n6LLJvtOvOs6+YEDSaYLjQTG71ZFmENbsDqLeo2GUR6SAG
1EOrI+QkjG3OGBZ9SYyWBPN2qGASB1dsfJ2TrqRdLtpjVNP8rOOeSj0CLR0qtWrc6tD0TXfvnufu
26wcuH1ziVqI9Vm4CgI3urfN0PdPk20GRCFf58rBfC9pSZgyUFsU0ZjN8NTZ1kBWAMq3uMKmyL4o
UKlgIRZtqvHWkwTjhMXLRBcOd/ITWAsQuEmMXg21szuIc8+iFVi1jSYheDBr8WQpiPy2r+KT1yio
hRHUcaSv1wrV+3FCK7br0v6rUdFT6+Fmg7XIuhPRVy3tZmtq/Yiml8STNpAbCWysWFFMQqDEGIdf
CCpaxQ5R0ajfNTNPJ8H1EBcFQn/HUcGDKPTORfi2miKiELgP7ppg7rcR6Vcp+m/el/+nSIJ8XbBW
ebNVbPvaO6i6nLZx8tpMRvUgIg9nBrdhW0TbLiOxxMyBOqNFiAPzhQMuisBKpjcwYWpOIHjzSsNe
lfZzlMr6mCIJWrtB7pCuPn9oNwcrmznlfU8qRp7VmFQlGmUXZJc7kcJbDCTs5uFn1c0ZDUBkT70T
9HSlEHxn/Nq0p96u+xe6/d1m6H4TPd2MTv6DlxzJU0mMhuG9C684z1G09dB11EsyVNLPb4UG+ol5
7XGUvCnz4kukoCNdfUxDnIc/bDk8+gUtDMbW5Hu6NBQiHD2I/+sdVQUguFVejd5GdNiDmogY3mYy
yUSKd0TVZ9jJ9MGSHQ++YaxEOxEQFa518xjS0olHFm6ZUMCZsHzyATtXKB+1E545FtD6n4MtbUx0
sQkhsDzjgbahlc5kCwYpDQXmENepEekmkPTSNWIcxQ+nIvqTTz/u1JwkeCOSXRn7OXF1Ra1lBQmH
b7HPp+S+ypuPZmi5Y7N3l+OuN453sYrW9H/XlYHW3PUkaGenf0iX2gAvAceZU5u/ehjOoZ4isUHg
9TtnPWUKItOAdpezT83uYo/DK9PFba4JS7PljRF0f2a+kt4Vv/6YNRuz4rcM0SHn3osdYrrgAab5
D3rGMQou4FLGtWXDCw+GO9v0mL4uyWu9d2lc2MRwAOCZbKUX4RrQH1qm26bUL5zyBGIq/74b5cnw
4NU3VK3YsbOnvmvfKje8WX5X46anohS3nFj3rfOGu3zNxIJii6gX9tZYDPsQEmmEZF4WbwGwvsH0
rkGnNwALvLl/s1GBciWDIcMDUuxd9NXaxSsXs/o424nwMZslEhlmtyGBd5uxSAFS5EhskgRYzpQ6
1XRyKpbKOLce/Wl+inXxNtLowKW1GWV/R8Qqtu/yORNPfGsbntJjbMJoYB7SYF11h+68XK/OoKGb
J2de8h50oVl6l7DVH0NFV2tOsBF7HbX2OGBBJs/ECEH+DbjiERLaGcjPJmdnFPTWK6epadPXFy/r
XslY5evW7AD2FeslumkXXxvZieSXNITeMs5+T1xniR2pLzq4FJZ3X0/q2GD29uDqFByLV0PtvsSd
vfNcE8ZTcaqbzgGEaDyNRUPS+HBJEjpVBvrUVamaZJ9lyctojD9MFQFg6hZ2YPTgdOnV9ElarbL+
MLbNrcA2tdKGwBoVEjvRi3NtRzvc/T9lxsBV1ci8x/iF3rNiJcQ7LG1goZ5J8td9KD5obN1mE8LG
YqRp3ScHNIn7YrAPJVVyPm8GlkfRPUSAiFruEcOaTotJKE7UsUvUk51w8Dac3dxOSASRWYYG7vYG
6BBTF0xTYTUyVbI2kBSiFWqox5AmcIvSimV3D6+VuU1g3iH02+Zx8bjc+K2RfJYZXQ/2tLK/R2q/
7nG2Nw5gjlTdNkZwn6VgtVr/mUH7G1aITeKOt1TYLFe1+WoNPrSB6U+xOBLHXF8mHvmV5SFNLHtE
joNV3HL0uKt7cbTNZp/rxX0cPtl0HyrOL3BT7kdUa0VSfTK+ftejj2itZTZu53s5fBeCqCTGnsKY
Nw0HF4MV1W+NL+SgP8jjnifbf9aKvjvNiB94R09T6m0Nwz7ib3lhjvkxc1bswg/TDS9i1n/SWj3j
Xd2lbnph5gwnmQiyiUEr+oqgSM5mvzfK+slTZMCRQBQH2ZdtEvriOY9FBJnB7fBi09FvN1OXfjaG
eQWJ9J7z1BtFddep5A13EzhactmI0IYvJw9pnj/MjGCdktl3ZJNVlLIBkUbr58ENouoNe8zRx2pt
O9ZDyTVxfP+H90oWpFor3ezL/Nlkkuaxf9ZW/pCMT8yXfkEb3NeRfa+z9COrGMZJQBwquovn8d4H
o+oYxWl2xG3jVL8xqPMmhTNldG8OD5VHvrOHZHkTMzNNzUum4/cCgk3WIJNNKHA7FhMesFfXcO/c
ON6YNBsrWa9UXN2rhTndM0wx2+HszNV5sAGLz869kVu0nxdPT3SjQ3TY1vBEc+mxYU8BqxBdS1yU
0TRDf+PWZvV0LRNtOo9nbj90FfXTtXAHY9WuwQUHa69rb71yqb6aZksczSzPQDFqFnDEL0GBo2W5
Wch+fwijBytsdqpCdYexEmwr6QI0zhviygqaVkCOw9xZ0lvwoiwS2egs+uyA0+3JEv62XzLsStfB
WF5vW7M6Z6RMdvLRSYajOzmIE+jwR/abOxXOPh9pAcnpUXpLN2YgtcFtznMvTslkP+Ds/yIF+RA1
1V7l813IFBWaxn2e6g+Ue9cyfwqUwkIi5evkfwCTI/hu/CaLnEmKZd+3Or2Ga38enwer/hy6Xd/o
u0HrNyWmd+jY2zwNXpTPI4dREeNE+z0h1hZ0wRmL7CsT0Khhc5xyGhKfWrJmoNfigiduAOFqjy4m
RigxBPTicobR6SLqn/fQmlhB/HDrYW6ZB+yscvSI2zaUve2sYldzzFoX4tGC2r7ppfXMdOsUkFCB
OuCGGucQi+xF9Dz2wLz47fPtghmoHA1YseH2o/HkigfOvL8Tfx9a/jYIpt1onb06fyqzZh85l3GO
X/XQPHquuws4RjAdoF2OMx+XOmfInWEoGtQulhFL/FleN528i+kEt6pWJ2XRF25spDrLC+bCepS5
S3SPCu7GqLuSi3ND2XEIVfwMpWfX9uWLXDfWfHItFa3CERuTVv0+c/1bQzF/Xn5ozOvXTkaUe/Gv
rRWm39x7Ku3q0qmdVGtn2GRl8egjKRHdvEnz4MtGMc2p1r2a88xOHmxmCrhVWC7uABAv2ptfnLnb
Jy4iY0PvNVgFT9AUMRqa3Bx2WoBmNJh1apwGC4thOrEdjMOhkUQJhR5tQnEMB32eDHmagKBEkBqS
2TmKt76jiT099cQVjeClfL87i/g9WlqZQ/mbDP4X3dajVzADxWHjRfKrxnfj2YcozH5D4Z9CFSaI
wQncNfXnHHrXMIc906kjdBamM+QIW4xySCfdTDNLZJVD05sw9U/yo2CatnGZkGf4k6104KtMoRqB
UbJg+UhjIxmrrpMWfjO2BeKOFJAHhw4A0PD3ZcmM9Pjm5TUsvhxOhqHRv7fOOkhM2JTlISDyJ0Q1
cXIn/JScJ5Byrv6/Vm1aRDr8S9Xm6TMufv+jWPPf/8W/izU97x9AGlzhObbr+fTzxH/n1krrH3BU
fXrR0rM9gJL/g1sr5D8ws0ubCQ6IVcc2EXL+O7dWOP9AqonCUpqADYDbyv8btabl/U9aTV/KwDH5
RYG/gGs93l71/XmNi0j/1/9k/WeEFqbRjgaZk5z9VwAzOPJgOTEpz78B7n90TzjSN7SF3OMQ/dut
8D3+l+i3/N/gZC0+4D8JRRn/ISyEGR4EfBpAvP/84mXhlrVnBvBS0S0ucXPtLV5IyK1eu8eJTevS
936pwP/egf/vLwtK+D9+5k6Ebt/EvGzzBnJP5bh79tSya4jdob512Rzy/8NLIq79lx90uQr/4VtO
obuEfs8r8qx184XcKApnKnXEH23y8q8/npDO//Jy6BR8rHI496SwMHn+88vpzKgSvB3NISKr5UZ5
0LGEc0bagpqzYDeJNSZVZzGIeQH+xMlJk1OQMy1R0uWMaKcnmRd4CY2Q6S14u3UxkYQ71Bga5yZ3
NxZF6MrRbBoYoF5D2XOmT9CWTDSOAHP+9GCbRi48In1ZHIoopSR0ckJR2cVoyGKeSYZzaNQ2Wrzh
JDxs5fGsiSgbdUEir0/iBsJgjV0aiclRlPYVmigSJlrn40jqajO7WLK9HHVrrG4QL2zQcL6mIH1X
Rjw+O37VE68lKe6z8PGEHhl+RBUfSOIAGswKuYno6FhKWwev+dQTrJjZ+SQvhjydYnp2IRYMRQcl
L3NvtIfFF7rsSQ7YIl33BqLhcbDbbwg793YIey0oHPjs3Smu6g/H7p8Bu2+01ifDHV4nG3+BXOZQ
8KQA43jkaFjwBwfsfJ6GFDG7/TbzvrpYkwU/OfgTevTEfjc8jzoh/71qPkxSQjiel5iwiJqdcNDl
JUdDb0Q16JTohb+twv7FQIva2eFK2Gm88Wx+lR2l1dr3yUQr5ktplftqQOzZdEOIOEYdjHp6K4wb
r0zzbYsFfNMR0IkqjdQ0azHtxVshyo9F7pbEVN7d9JtyUFKeg1QUZkwzPk+MwkDxVKDaPEQIcv51
nPw5qn6KXH92umb/4uyyChJtrDvCEFPEWXKoPsIRJBmTcrvwxc7x+me3yn/NoVxAbNlm+T25Mz6b
k3ueygevDvJNqgW52UD+KtcHo0BAsqeuEB+qVQWlaC4MfqSklW5rXG30TGRO/nVnVHRpPEATmUPM
Ya751vzK3gye+UfbfMYj/lLmPaX4NSSTOquNIX7SK0uNh9AGhCiT+I9O+QS5pvhURnuXOkSi5g7m
d8rpt8Sh1iah4icomaMZSo5wJmG7LKWqMTu/ZgamgY7mNrRnbw2cd2VZZbWufd5ILbwQExYUf7OP
tihL7FMWyENNPMZa1bxnqYtLYDVXMXObZJZ1VyYBYBR0wVvHhNacISlpM3Nb2BbxvjX3T83Ac6Xg
oUH2gAMHEkal9ZI2yz/oa/gxXOjAZ9Gpw0/wgw/8LtQvLWt8yJdBVbGvDGHy6u3GUsMJ9c1lkvG/
3b7FYtIO6/IbSzi2Gz+7AA8ABhFpevgCu1tDzw7mWLUODaui5ZFC2XNnzrZeelzuG9pHTwy47yec
UGsnaz+QKUTghxgIlpW7FjJAPBSgy+5tkxegsVq43W9mYH+elHnou3y3BOnAgU+OwOkGDrygNtPm
IS5GhOydPvlV+2wUDa0LcFDUOVw3k2kU627BIaz6sG0ewyyu832ShNu4QYFHtUGUIKKKtUSvpnZB
bypsLTyztbCTQ0/kT2eTvx1FSKPbxT20EJ2pQn9zq33E8HZPgxhlJU+qtfzhuJRpejnAUUPtAm94
7iXfsXabDxkXzUYG3aWZPKYuwbT3iwi+noG8on8Je+BenctxLm/zah3VDKFZPxcr8oyDKT8ut5Nf
EiA4QUNkNhZvZBU/Z85LU9ug6HyKMJqpF7ckgM/jgVQIGKdyemkrHHKhyZUn3WM3Fyz5f5cjuvgT
rQGgs+2pczuYvhlO8TzkQ4HWMz1eJInEb0vrZdVPXJHMZ/Efh01hh1cMU/w1F1XM9i/0AtbiICDS
2bsqZ9p7vLF25H8WQXmJF0loT4R0UzwbNjTJJp4Iqoyxoy43xQx4UZavgT081/303AREPhnhGVte
tTbjkaI+GZ8xxO8iGT92aDhZVFPawuLXLnmf3bCsMU3+0cQuKSHbPiKYNGic3zKZnm2Xu5G17GiO
zmUQ2cUy8wv5LX+CWW56nBvMn3iOUSOs5pGvSxvpTvQgCE0f6rtLigzh29NeGPlNOOtTZ/JV0Oiq
gGvdacXXOi6LO1NCKnW/5GuluHHTpFqMHWSdsv+sm2k8NRnOgTkA4mo39m8sQTcAiHvK2jMslHqm
FZsexp710wj4aBHCt9VImo8Omo/lK5lqthhbwEaNeJryNENb2M9/P6BlMG2oCSL7e8O7VftR6+QG
qUS1D4C58ZqE17OPxiWsFt2+syPjyLbBUyRc8ACfNAOF/CKFJhSz+lBOhMQZn2YsgU3JOb0Dw7nq
JEI3UgX2Aelum5ZApq7JaAd51TpZVjX3b+yAlRpMBej9ZDPC/niIt/Qd1+WA8sQfGtRuldbrtqLs
GaS+JFPRr8uAkDO/8RaP/B0dRh4h1Uxra8gvTcFDQT/5QZTqvgv1qS7Q/i75aNmy86k2OzlJexFG
2W3dUj2yR99yCcNN0pc3TQrzyCf+aJTkZbkMCdMEOXw7Bn/aqNjnDTuAgq+wsXA7ap+PAGmyBKFZ
bY15AczwxN74MT5Or52eQb2uEy9mYGYJAwQugbI+/fJNPIU78E0NSbdRjj8oPbf4PjaZV88bf/Tf
GgwRrB1LvBgI+Fr229zqs5WcCD9sI51tTSJdUPJNP9qdtxXmUkJWLDbA8S7lv7KlhzKFLXaK3n4d
wOv7LlnnPceaMOluh6TtbhOv5i51dz2dpDsGHQzW6Q5je0IMPbjvnuRWrsuBlxrtj8EabnRJ7oqq
UJQ3c3fsvXpbDlFAMNh4UQykWWPF5xiCHkozLKn9oMN1lhEoAHpz3hDXxdeZAThPgpTaF8WZ7c0h
qXzZl1GmEAI8SPSyZ5KsOtSBk1oQEwK9TQncayT35oaJDFlNQ3tM6oKS0xi8dSQvnRd+CTzDBLYb
H4gHOesYE9/G1KPdWNOf0+sxx/jCwnc1euJjkM1uEhtqlyYyrQByIRMOcHyUaoO8dlqZ3ewfkHfc
2XN9dgavuNVz+hIZLD79aBtbRilbsCmj26MuD6x851kVWlYEfSMkJ45lIWI1ayG9zC7uen/4niW9
3sRpEAm51raHQja1/ZPfdgIGpLFhdyi5iUx/xX+kELCnN2IwtrP+YbUbbj0gVJEzI0ke0aT7Q/eE
RGnJqA8/mdSPDOmWNxFjJuqx5ojpbBvzXTDGHxYzBcTUQ0QJn+EaBTm1ViX8eCemaV6iN0oIQTIi
4pLiFlGzM5qHGWomGNGKHAj0enbS0s+kCMUwJZ4mJ746Si7Uoz66oYNTbJoW55oT0Om1So4/Ve80
e2AS9yJzOAc6Nw17L86L8khLnJgIiUxEfoU+2eYZaKx9RfzqPP70kocqVFZ1ipMMmDqalbYl0MFv
UesozM2H1kaam8FHNGr9rXk0t2X1E+fcEKpX3wLDIGw0OeH1ZWQkwZAEnHg3ydQSbg8Q3R1/cM9a
27HISPNSJes2KJ14WXJrg8FL5vDm/95RLBSx9GOel/AUl0yEgnEXyqYnYYmj2HRnDei47K7AJSNg
n/NNIDPzcqjXgMjWSRTGd6NBHqb7E2VcbI1cc4vz7+SSXLJFrQp1lSwxhErxFqFhvXXi+Ctteyww
OWPf4L/xdB67kSNLFP0iAvRmS7JY3pdUkjaELL33/Po57Ae8xTTaTKtLNJmREfeey9RNtXRhZWlz
b3O4pbIxE7QyeYvoo9JrD7T90uZjSCbI4ksEdagLkOannL7QmJLulgzaZwb1i2JrO5t1f8H5xzKg
IdAM/LXPFu7FqI85WrV/IOAo3Mbki1NRz/QM30xZqdTCWb0W0FlzfgjY0afZ4TEGVqvAqoHe4+Wi
/KrJMqYJCRNMHZgR0C1E5AlT/JDmFr7v3ikB3ZZiS4O69x/ErIVrBtkdogzKFrmpCq+nP+QwbbFC
soFRWoDs1JSDGiVfYT7k7G3bzkCu2yFGdEZVPemF9tNxYAUZk1rrWpPblclxq1aNnyyQ/3L4mTtS
FlPOHjC88Fsw8lAbaz3SKdM1JoCNiAFCTLpnqvc3ozQakq1otmp+uA1MALep7LcYUDA3GtKwotV/
EoLuDyW1j9kFVU4xxS+KmC6JAoCCqVFPWo4HPkVTFJnMuSS5r/YNpUUrIQVErzKOCSnieLQWsRPO
rKbjsAEdI9S7dAlq8HQQ6OvA8D0FK6uTNuZbm0gkj6nCHVjlTS57ndNE1qwBvCOdBnyihoxEAwDn
KFwoYqeSTIl4Y/XAk5l73/1jmmvarUkKYib8JETwsIMq5qgi0jifjl4fxDNnDoi82tzmW371Zcxt
6EogB+k0q6sAe5kbTjGrDTMQ9WmZQ/s5ptZdJ01gS2VVAO7SfWQxoe7GhMg4PHEHCuEMEC3vtTVY
uNTgM0S0DMJuQJDfINgCwWWCE5IfmqyeBXP8Uut0cmEmcn+DUzxYZICQWO2n+rBmMv5laprFosh7
JjVisRp8hn+j2YQuV5fHvcVwBw/WNdTA2rYD/VcQ+w2eG5L26LOTVLi8bnE9IL7B+Zj1pi0jkl9O
mzyeVhI7Y1ADkNaEdT8sT1oKKVPSYGxX8op/2xuwFWPmQtM0sFo6M2cMkVHeriOvfRao9cNqQVUD
RoAUTAdik+OQdnSD3kNDv4E8MsT1rDVIv9tcnDewR/bFUMKDT1El69MaIjQQFggYoUrcixjiCgYe
rufKey6Vq1rqkx15al+GEH4MmCOi71qcd1gTuela9VmAUmYlkXaJpO4q0T90GNRmc1wLfbUEOmRX
ca5+k2naqmzBjlUDIAlhG7D+8/zSL9zoTf4uTngxilzaTkV5Lcj/LIFT2dTZ2MvEiu2EaI+eoY9O
mUNHnBySsG/cswTvgye2/hGHhCChEsGonEv52oggCiDTgJwMR7Qobp3GSdZviwXVlnzFClNGMVcx
EqpEL/DP3HPmhJtknpiMrnrTVF29U6SDb5j7Gt55r72SEZevZ10LQRCQHG3SAovw5IZ+CwU7B3Mi
VE7RRbOnlt1v1pS3Pgvv2Bxf8zgADpiCIDdD5sFByqJqCMRYQInLQrXeRlrxLFsyCpGyF54Plp5+
FDM8KJuWsYzfzHlfwnNNAz4BV/cw1sq1ibCi6cyparGI13EJiilVxq2q8mlS3dyoiPCtWQPOFsRH
4nciAFzwgKBhX0oh5VMGzC5Vpt1oYdS1ygnFNZLsn3QFREbpjAyp/JEA2QSln4uQ6qJj8aYB07Wr
qeR41/a55XYU9kC6WAT9UljpVX9plbGmO8Qi3on6K0z21pOAsGb1AtgCyrZXTHEbXQTR7DdYslCb
xt2fHuqVG6+NvKBBV3K55CagRjJwtaYz42EljdccjnpHrCR/l/oMqnC7pxmwPb3A3EH3+aWcIstb
zneJVtWrqXrCpkwcHbI6tDdPj2Nz7ZMs4qgh30FVnjqD1zGc0vCQxpQ/kyrsClG+pUPzZuStCJhp
htKWTcRh1+SsjghalEhfT0Yye6Gmup0kYTVtGoaDWJa00I+cBOQI4rvE1pOxP47E23BqCzHV0xLc
TGinvUkqxo2g1I6l8KsiLZUnloxDVw2DNwt1vlbVudgXCWlC8WzZilgK216LkUkK2RaMy1WpFGWP
ZRjyGkt9IhqE9RXw22Jshya69xD+ESwVOr9KwGyoEgJto4hAOqZZ+WIk/Bia8izj9XIVv7aw60z7
VBpqTzYMRAmadWSsXW+7Id32snwmAlLbjzNzqKAa1mXG7pqBrcMoQcOp2rPgcLBf9mq9w+Q9cEyL
Q05NlsWGrTUhpa5vID0zRNxDc/Us5myddZDOzZCVfZw5wkt1h41Cxw5tGP7FUgo3GxrFyURepFJO
D3VKJ3Ocp/M4DE8fuqStyyKarSkkeQk+QmEo9Rav9LIuxi/4xGpiaOgU6yBVmrrAw+b3rYPXJl3V
Kq3WSnv6S26EPPpOrdc/ZSa8p/AEXZyloOMSdoWUYeGwXEBZq7dSQ1khFaZXWsCeQR4gtIjgHxhx
7fSsvVLoa16TWyBiMV1rKtcUPHWz0gA8LWDZeFR36VTvdS27hgCqVo3FjjmMBRVL4sZ02rgyuTfo
Bq9PMsKQTRhoWY2C4EbAOBJP3gSIa+FEcNzqlGgNAGOypQz2PpiwQyowNp+ab91Xaddp8qsV0L9N
81UTIFxO6oCj0TsJjiQouJy4x/WIB7bIJHLgBpqPUHl5V6T0L9cRRydhjOlBoywHAdAiWOaZ5+Fe
wuKNH62raAqmfDJEqcdUwbhBbOWiuspzCSvTKCcXtRS+gAFGKORcWSw/rVokPz6o0w1bEfHJH7rw
J8+lRVopC3DQTOheitBChRSg8eoZKhjIeCOsBoDHjlKdbQr8SSTm8v/Q7b2SfXEQVA4Q1ozWs7KS
H/IsLYgRVbzOX/CsoNosfafXsKlURoW9eaRiSxDzj1gnHUUCKN4YUMKskPacxvNnCvpJM1AZx3Iu
PAwyRFB0DUyMRRALMwRi+JCkv9U6nSCrWBYgPKwzM/R/X1lszUdjTu0KWo2byMn3MIxugo/lGgGH
aFCr0UU56gKjR0bNrCbpVyQgSrRyQPPNTPxyh2xeRr1tQ2wgh2bAUCCDdeWwh88cEdXQEnkf1IwD
fIldQuqW2lpGBybp50GgAY2enXhFJ+uzh/Cj+f5+nkm/ztIZv1moXXEPeG2poJwVVE/rQ68qMWCq
1WeFzLuGxM4YXEAB5n/pfuT5sXmiuPIsQoJmCyYSNAzLDnTzqYzKXk8xOxkTZLZWOgg6bWyCQzNI
eyQaWLZZ1J8JDlM6giyn9EZhr4MV638s3GiAF9OTDmZYSwIK97iZVsVt1A+KPhHDDC0N0VJGiWiw
57W175V6cwhKH6VLJz1Qr7PCYxPpl0NGSOSUqIXXIA+3Wl1IdAawZIqJ8vQTrHhV9WnKRDwhbb1S
oX6WZA1P3fSMA+gI1XQlUsuTB4FsOiNF7Vt/jslUkoVdbPSIb60ei08ag89oVB6zoD6GJPWidiBD
RmEhU4hHCsq4dHniP5nL31Uhf1drfiMR6r3VdKI7aQK1Fj5MXShvqGvwkrNZYgmFFD1KLX2st7YC
ylpG1oE8IEp5pfiG2yvxfbOe1Qo/TK+kdX0QmcFlUUmoBV3LLASHn1GwkkPoQu6NrjQnjfDfvlNH
nIFT+K2cr0RfZRepMJ2ai/UvGMNjD1lZ4lgLyxRccgqUXFNvha5ad7iTdhBxCBRYXXK/Eu2xMSFF
ltTcGmMWZHM48FpsVih6eSXB8fn9WhRrvEFmZjhlHA/Xoq82hjF+yEgJOWifG/pLq1g18SwjLuMg
CasOTodPgFIk68ekKebj1BjPWYPVq/fk3WWUTmFYDNAOTmE79OzRtWL3MSd3MegoOpfss4RtJtSJ
1fl3yMNKTqO6p6QTYy8Uoq86mcZTo7HsRwIo1owEXOBlvTNPhHW2hlESX1HcpV4xr1pCR28CwgrE
YSq3slxWiGha6zrAIM5+h976Av98EWRec+Cg72PPatGiOSRsXaiJUAljYjJJLGKUTPgZfRYEij6s
F5DuPPVKPNFTXg62rbLRfHBZEq9VCl4IKcgV0TO3MGaBHMMlhAm9lbVIIgzJeKCzudVVRwO1Rx6L
SedfwVJVtIikoU8RYeFwj2tXqIwL2TPFYWDicNXFba+Ir9kgRV5Ti/pOG6NnjOkNw3baeJBnPaEQ
w33BrM4Wa/1FqwZ1k6oX2gLRul5oLhm1C1J8u6pKeVNnya03+uqkm922aJHZzEDu1ogJob0Jx6RQ
HuE0/jRCxWyIpv+eYq/ea6RhCPDHXTwMACA4zXfjzG7SFGy6ATdC9nVWKq4ZAmWLBmD9qLWXTIiC
raJqwUZ4VhA5Mahs59pEjkj/qlrq1H97YSDwBWL5hgKA3WDUT4HGlm12yQm6LTebpiqRaMdKMYlm
0HKY66Xx0FR0njW2L26i5UWkELBJMUYUuXn/FnoUC0jKUS23GoHoVRh9/Xt0hdjhiC+mmmgn1VKB
hrT9BuGP+CwKIaCDYmZeRClv3Szp4aIHXoXok3Gg39l62X+oo3Eye5GGwvKec175U2ruuxx/1ZFE
X7kq/zpk8DCh8HA0gDTislAAD4brf09Dn1oPa/mMxVJuwVByW5PWBchnKiL6iFVcFG6RF8zEJhqh
LXI37GI2wg1guAVfsmQ3g53cuLEye3BcdAekkbyTY+vTGhiTRr5KmodJSl5CBRBDy0dl3C0LEb5j
X6XfQaLqtVPvCo3FnVEQCliQnsNZlmi8Dq1RzVFNRIs1syvPTcfoux44sgt/cT9MpKlgyM/z2cUC
wzuoYN2fCGHRZc4b8jwIm5YkUiBMMy4cPM66KKzMUfwDESUtflFj1xs7qdV/5ia0dkoTiDaqAAV/
UTue/v2sa3rJ5UHF+6CPkWf5Uep2Zl44KaVAJLJFtEE/bFRFle2B6hiFsIn8cypftDZJtlKyMcar
LPDOIi7CxANmHCvZVOwmGCFkAT3lyN8zr0x3Uo8AFpMy37MlSudSVAKsRhjtl8DaMIaD5bM/bmo8
E5opGjQssujciulvqrLLjHqND5fyUffl9K2KlXUtWmslVd9JoRmvM8IkD599SGfGC+b4JxcNxqSy
ydRGUpDj+x9aLxiM+xXTKTOC7QOowgN5hrFxzEN3njv8HnobnyxLTDEk9Yj1ouqZJ6jNTQ5Twk6M
msYNpfiNrBrkanMX7zVIvU4ZWC5RxzmEoeJQaHQW5EppV9iKo7VR6N9EINianPLOlhCUNQSu+RCn
70ZRXQgfdZpZOytlLbLhxYEdQrVeMQYj+Dea/rq238fkyfMEDpeecwQ5gM17nleo64UfHz2k0OYL
t5GsdDnEfJPh8MA7MnM6DPxn0AoQjgCxKrBi4/lRVBiqRqP5tZjLI+Gl1Um/t2wNmOILTV+Newpk
RquuCv/HayFfyxFsJ5xiMx+K4z42h7MUVYcSsC0zwr7Z4mo+QQySYd9XEJSTxiOxrlvgbp+kqOaP
kRAVSst0TV/rJZ/KYjtEGJGoWJ1RSRRHtJh/Rgri0wYbEY2xk5FM8UZTAqTVAc0h0xr7A7zTcEXU
YV6q/ovM8QzFN4QyP0Q4WvsuG59JGYgzzee/os5JbBh3Phlo9NZiaxcQ2DFJqIjAYH2CBqKDR1be
euBpxCVHLecnxByBqkUYLSz5ynlyUJLpj4xecBj9NO9kektrNcnfcgCqriWPNIeY8nvh6PW+Puxl
HGNNUOAK0FqqI1lej7HAwzfPACP1ArtWAE88FjoRtQnxBmWwaCeklQbUmnNjPtxLEeuRrrGFUtgQ
LcmsDzBrdTNwOHWVvu4K6zLINDp1UFFMXfRNDinHQ4x3TtRB2pVzZgIzkFfwJmimcB4KKs30pNRY
cj4ljh0WqMZ/PxBC2ewUCffcCqXB/38q47W3pUZtRfrDqu4RE3n6319lfsgf/ft/q7aelbd/XyES
H1Cc7BSxAicLsBKt2kd2zX2kH8+XjbM28pTYf8GgrW2BhjzyyKzPQOKAe+aBsuZkkzl+LyOZHWbr
avEGkP4pTfYYltZGsrxEwL80xgFsJ0JfbvpcEJTWWP5pAlRi5/JX3hq/yRX0tLSN2jTzwKOcy2bY
J6E1X/geot3C9lCh/Rhm1Nml2FtnUS6J2zUBMwdyhBOV6XHahfhGul9NYx3LIBgibEuY7/Pv3SU2
9NkU7j7AsiS1DsKA/1FrCy8uy/ckBOJUyMN7DNU3G/3+KOpIWAdTzVAHAMlLLeUY1GrrTSn3UInm
l5GcFI+5PqEnXZTsswy0EsxtNyszDi+QR/AaYsSIynFTgs3dyJRMWZwjgVf22KYTKuvkRiJr7QlJ
8TJigAxjPwM2ChOjVEbuYNY9SQggd6u8T+DxVgCBLnqdtEAP8SwBudvTk4KMPvc9MaZEbwsyuZKh
lKhbBd2fAwlrOWFhfCJEKjGKP1qLFOla+rTIJckiwyNzreT2krzZ0Smt7EKK92K2vOkq8jxLGSN4
K7i3BsOwQzqHKymAn8YUf1uJS5SCXHgtDjMG9otNEZ17gLTK1Cd24UXQPESD6ZFQ1pAWRgUVELyo
iDIZqbh6lzaatW4Yq9F90LoXVDoxB+/JC2F4bGkARudQtDZDikzZbHaFMP1OuZkADCOcKZd2Pc7n
LUiU3I5Cps1VjgF20ujlwdHuVyCZOy/JedhRa+FlyKo9GXKMvsoEo5ivo8gXeP+TsvyZQ8XwytC8
lVAH3LhkiltNjKbjRYbUh1q8J0jES4nW2U2EwpIlN/zJ8UD+IvxWImQcYy7+YkV7JVfhuwsrZEWR
CnFb2zN7c2kM0YyUlnBDv34iywtXYO0ePMTaCci5TwWd1ps2nNW7fjGFqLt2kcixO6BhKcLVV8Q5
d5vCJ1dSIkU7z9D0Glm2Splu7Wr0qLwqPVk3FhYnzYCe1HEg39RtZu5j2kXbsIGu3fe+ta3If9jB
59F3PP7ZNrB0ZV+IBapy35IPeufP6xED7TH2S9NLlF47FT4T9jg8NpXqQ+lDwVITV3oxJJyveaWA
c2Tag8KFNJ+2aIKbRB/S1SStv9GBxa8naMJNGUy3FyjnzSAb763KaL0W2uhRqdCbhLoSH52Fyz5Q
jewFyU7tVDgHXrJQZ8jJoHwr+RyoVN4wR8/9mtgQDoJZnGDwr2uecC0qXwPMCc4odvlrWzFEwrWX
vkqmial1YC4s1iX23aGJX5vlixJdH77SC0U0B6jslTS7zGkpUl/GHBFBGlvYX+AMYcorIQQkNEuk
Xq0vfkJww1TIdLiRR5k1isR/v0TvLxNrUYirMYKQArG8HJit+5bAaLESLsB0tW2kw4n2A2IS2zYi
CiQvFZwtzDGX32+roV2VFuRsOTW0YyO1+zo2iNvQzdc2MV/AtCwysi9y2sl7TJbxggD7IjOD93hu
NezCYAjUoDFcGG4SVykePVzu8D864nfNnhshjIXkonX7Zl45eVFdwz7DWLkCy0jbSsQTJVOX0BjB
tJS02acwzQdRlIpLrMfDei5Pw6AUaziBxmXmEwuxfiCldkcoR3rDGMCIl0Y4vVeL9azP0UXx+f2k
NvbJIPtsREwEVVh0tpoT4YTIsXUwiNEAh40dhTq6AKM/amrP9GTwzR2iHcUlOuEG2G/f1sW8rpqB
aY2WXOoo2nT1EO/GRfPlzyzyfc88eVTSg18sLMB551eGTo4GiQKkS4lsAi0J5MUM6lRtVtlU/5h+
TMONLMVl1Q6gjNt61tVE4macj0hKjPzlXMuUxBmQg7K4s4jkEE2rmq1BDyumfvqajBTBQwhG1JAs
0+UJFWuFihLXd9FQsKe9yFNlzgdF03VMIehfk8ryTGXq9pI6kNZIC/hsFPGByde+qet5CT8qvNIk
dIwFYdzw+Gl8MJKGxgoR6+wNfUTz3JiItCK6magCcDY497VNt6Dg1JF8i4k6hEBqTg4xg0U1fml0
qboE0yjbCk0xlu0Z0xRQPY5CchC9znM/3wLaCAejQtuSK4RlN2SuOEpN2oUlWriQ6NUXisrsP2Up
CWoCsSoDKiI9Ab7JeZuG7XwhwAKs3Hw0RSk5NabuTSSIHVKAT6vcMMyd2oPv7CLcWilEnz4g40vX
5DNTQYSqivIU4vJ3SuuXECEzT9Z01kuG5aMmKUdhZsUNG3yPDavWJg2I9B0LerUAFw+i39AUiCfD
hg10RmgxGizHlkjIBnu/v5p0zBHi1D+LkfnIJFpE/XTEd6ijOgD34OghG+dWxWeOXWWyu1LOdkJI
oHcfdgeA5cXWnPoBynZRHajMThDleoJzS04BcgLBKiSiaIok1EbYikdr3LWjilev7pt1qXYrxrGQ
WNBE7DSDNO5hQolXBO+CSLKKSct4PXXVZcIY4yq1pG7YQ99kmWMQrMyl+YNRpT5ZskAKVpPGXk7Y
E9YiBdY9AXFFqwc7cKlsnmV9JdDBcHoKAjeDrYO1P1TceRyZxeIAp7KZeBj7g2G0HuSWeg+/4/zv
4MiVtOtMF9ZhNW+MNAtoF6Ag6DVSzAOduNJahidDRlfH9+OlsnHUDOS4ad7rqwRwiVeJMspwITjN
mVwempnjhaBMC6FRpa3jW3QJEeM5Q4ZuvI/jVwWHzC6Zc7IyYMZYenuYYq3dqHF80YqJLkka6I5S
qR3A4YGzUBuk0j4Aj7Kfe+aD5bL5//u9fz/0y5/6gKM5l9UTzeqs0dxMN5RNrTebQAMejIwNfiv8
Pw+YC9jLcRL30fIH/34mgzvBDaktHfHWd83j4pO99u1ak4GQATmz9V0026hEzWv/NiB3fwRutY1c
6ZK/mR/9t3WQGBeGT4lsRRq/K8oq9ZXjgnol3klSV8PVnI7+J3loLUFY1dpCSyhAYKTCAKbphZYt
vYM3JCBsI27w2a70b37jDBaQv4qMnoR4CfzYq3yNmtP8vgTGJHAyHO0CuwDUYP0Cedubj4LoCZvX
ukClT5Pbns8ZqbgPRoTil7GVT7HiKPfkSzc8sgNBEovr0a0SN/8pH3jerepolGcyBPRr8Kpmm6b6
6ssjC0LDiJF9hFEmadfNCuwNsWSk8CyQ2SPKaGyDtK15zCxzHcGHqVMvPvgpDmxbvlVfhWh3myw9
msZDEGA62YjzPPgeJEomK3pMww+8ANnFlRZ+ktg0nlRkWrVT7rDxJ4/sTtWt5qSvrETkiqwdVzwk
3TZ/jV+FD6QEtJKwPayKdaetlFf1K5X3smgTwzuHv+1RebF2MY/qpsvQHm8Chol2vwcUmHlY++OP
/hNyiHLFbn/hm5sc9XtcD89y3PVv4aN7lbwaApHHjJie9GxPd3Y1JERrTpzSCrlIf8LkBuY0RYVh
5y+QYlGTCI9YsMfYHvtV37p+e5rPzeDGBzzIIVg2HAmQBAEgxQ68/fuwwf5SeAx7hHjFdAskCIll
9rTLD9mrdNYe+eCo+rWTiSewIePuiOboibNmDnEXr8YD1IXMgyNALdlSXr51O7wBM71h6DKHbG8e
aRxzkHzE23RcnoCAE8e0CZ5LOquX/9bH6l24jjuctpgwt6Sb718QTq7CI3Ey1TNqSKmw6SZ/N5S8
n7VL7+8k/Yy0+23NrbA5nGv2uA/sEE8W4EwBm7qSovWgrlFitGyqJ2sbIr5uHGM7ZTYclPgFMHTH
SXbcYdLNeVXd7lF5+YlzOFqCCSjOLnwFDWLpLneExOugdpsDzItdcB9fhHV80tbR1nip84sWbfWA
nFP3KV3Bom6pTZPKzp/wj5JfPIsOy2BDs4Teqhdg7UQJ+t64xVu992kDPjtPdYUbMWzYdaF6b8LQ
Q00SnsbPdAdg4VKuP0fssAdlXa5Q5Vau6Y7P5ANDyN24onEp3lRM7i5OFXgeUbAKTaf9i//S1kY8
AQAGEeJJVC7tRtrT9Bk+WMqUL+Z8i6AeBfia7jcEU+WkcGFQam7yu/WlJU71UbwIDiOTcq0+2r05
IHfYSF/Nh5isGLRaK+FYbUVCwFH3OuRNv+EwvEuhM3zrduHW6+6c3RdHD1JcsJCb5J7CyAaUQEuP
W0o7SHyonvzdvMWfPmOqlbHWrrNh10/CzMw758T5D0dxm26yg3hXrtY1jAmusf3tTAP5xBXisB7v
QKA1Xzj22zXlRr5iTKTvwl1x1t8Gz/jwD6Dm1vmm/Gu8EFjbV7VMmmwr2xtMT/jiJGthR8XIuWFO
t++MW3pN6XV5pHKkL/Tt3wjkTs4AQ8FwJDhtNhkLEOYZ1EB/gXhU0et2bIm28YOOc5owwJwGpDVQ
VliBHngWKvYaHho84ROkFKR5LlZkkt4ggnPl7fI1/MRNPotO882JFTDABArGZhhL9M2q2UiXEPXx
Ok5cfd8dIlJQ33iYiD5btqZF+2Cb5/IqtnQJXbJ282gvDGsDxk4Dw97RV83Of1FLR50csb4hiBzn
i3CXmTve4hf03JB/JzvN1qD0peO0wXgHcYauuMOq+02QwbGM3d4VV+1BuI8X6zCfBYaoVAxH6xBo
R/93wP55IEmSDjAT0Qc7okTt9qY9jIvxHtzZEt6NrfIjHJoN71/MoZ6GAdmyjRNu6td6hxgoQinq
iGdrhZnBCd/1v2CPTDxg+GrL79CpoDIxkeiZkW6kkwUbZ80g19o1AToFBwGwCIvPWpn3OnPrPzFY
Cbv4Q+SW3qStdK66z/iQPX0ebWpw9MoDBnRObchkCpdfFO2Z3Hk0EJuK9VAc1uq2qdxgm01e/Ge1
r8Jsm64Go7FVjyQCMugVLDfQXN4sYntNt3snIqDcMFJCUwHlQdwKR0awqKwnV0EswwBkM19DkpNk
GziV2w5OuDKQZl8VADhe+2odJeKW9pggNcOu1uMB3jKviXQW3pIVFDDGqpfoNziCpDV/xH6rs6Ze
ILygXehcI1ujE6YIUr+JtNwz48z4FquXHubO4Mi5M+6R+Yar4kQ61xs1unSooL4ZpJG5wid9fuS4
/o92SgZbviRLoPyMnsVuvywRnR4C42Ptsyy4wlW/B/1VH3fzPnWxNztQtat1dQzs/it/yo/pDeqa
+UXrJ9yZ+4WRvWrew9cSBvg3rxx4zHYPEe3G1fXICg9dLpgxnLkQM9lwBP89knBjWdd4sDtpKzNG
a2lrcpd4p23lKUY73VyNW+LfiJ7fSOsZkcZbu2lR7oKNJsXhxyelYXShRot7X3SNY/9H/K1P70um
F7TOXxsEg07/IrwDd8AFB/o5O5v7iIDJcZVPt3Sf5nt/Y3H2t6tDuFG/VOvanREmwjZ2Jq/59reK
4FiR191icNuD17wIODAyG6omEtWMi7fHoDit5Ijx82Y4a91BD8FNOPLB+Ct4tsFZkWR5ZCavXTu2
e+E+UW/A93qtrwMy+S+wyf5KwOlxgRqKpAZlrYEymRzrFS9mvi7X5iZrNzV2bBznl6wk+cANRYeB
FfIHcF2ta2JFyncyvCrbEGzC2Ok+Tbex3xuJt2groXPgmSTTM/SU3IOayZk90q9UCnHxoqvHtnUb
MpdKW+iIzbbL3/rWWvc23viUoR9xtpWuLFDIn+TohaZgfmvO0TnHU7kbqlVw755LvjODF401CuOQ
S3AVhUv5LRpOyKb/qp1HBZ8KSZ0rlAGkWxYkNe9ozlHOoUIik+DT/JDhxtnpb3ztPwx6dxsS0T6K
Q7UNd92+fVdvJalfTITRlN6hbtjQxvBAhfMmzNxyVRkb66PN1nCM+2wPuXHKz7nhYgEMIZydg/le
/JQfZYhzg6hsG3pYoP0G2gq7R/6HtytTf/GWTW94F7FhpbAXUIBqWBjhNtutZ5xrsMc72qSPfB11
++bOtNN/QuuZj/NfcdDvxVtMav3GfASUX7v8FQ+qo0B6x5t3LDW35GZhHdGdipeVu8TDdq0kp0aB
4qQv1HFt/hkA6KM1Sp6r0z35nJhDMQ+wfZGxhinMNm9M3PzyqfVX4ZLdccqMqk05zvQ6Rir6hdhz
/mVjqzBG7ANKCQLk9+IT3cq94dSxExRbY9Z+MjcNgmn6irOjXbUjOvr4dfJI9FO/ePCFXZ/uqFsx
/ADHdvIPonfr3+7QuBKvDNsTqjoE+a9AMYWdv6FucbNrsldqV/OKXeqZ2+hoHkq8YCZVsGMcwzOV
Q/DBO5Pu+2JXYoFRScGxyzuxTWXsLX7bBAX7qrYePtYYnjZtp50Mgub39NXpU6gbHwdf6SW8EYR7
3Rn/Bh8SCxYVFWAj1tl9Yq7TVyA5c/HzLnyU44dYXPvUrd7oOpMl6XtUUNEaiQJCasqzsX6MarU2
b11JsjVlfZszdnO4ctYPN4NdNaGM50CzBZFwzB7jC1ny/Qc8NJC7oU2X/WfSbO2BoYXppKS686Vm
5OdVT3HDbfRvPpKigf0OeDiKcY9GsClvwhde0ALluKfusmsAtdUzWT936TY9FJ+9aQf79BGcCAQi
Eat6dgh2fmkE3NQv5jMcRClYzRU2GeuAYhn8K2LxXXTJb3xs6SJ+iFflQTODfxZ3FGeEd7w+PYpk
5Oz7wuXmCvv0g94dB4X0t/H3CEiWKfsj+GE1zoQdiqr2ZD4x7H7Ff/WGCDNzW67Ub/8AD1zyOfNR
I9vF0brhZaSvVx6GXQbg2m1W4U8WM8PiPLRpbVQyb/UuJhuCCCG7e6NVwH7dvdH6aOGEYmxxZRda
y014zzzxW5y8MrAJ+hAuCeshwk8uefsZ01/6rv/YtQaIRrNTNO6wJdpRWfnf/r55BvU+Rsy7lQ/w
KHaEvFYhlDYbLLboVe+WzkrEG8rF/kNCL2i2tcMHYqCVgD3haWvrWl/bF8ScTxMOMP5HhJ8LfNxO
vOkQflJVx3+sflLq6pGbfk00+AL7tyc4jV1BXaHPZpdv/yPtzJbb1rJs+ysV5x1Z6Dd2RGU+UKTY
SZQoUe0LQrZk9H2Pr78DOlkVNsUr3uYhHccp2ySAjd2sNeeYT83eN67id+uZ0XkXvLnLZCUJewrm
cit2Gv7Cd3oLiC7k+OhTwFwIAyn8zHxVrtQVGHJSVYYZiTzkLG5pncz9a4ZVXy3CdbXxscDfavfT
ZDOJxDjDibV2m0+HWIcOw5J6nrcbHrTn50KjLT+n7EPTFs85C2PxGqNlv+gvzR0Dh4fk7/Wt/4H9
1bmDJR78Cg/tTxYB5V67TF/Sw5CQWX8B5mvZr8U9cxQvhXin63ZlXA0b0G/iJQLdEF+M9/xj/Us9
hW6sTcjHBru0C4Cg/oX7gXKc4zra2/DD5IjBzshEOTkj/RbY692UPANGa0YtEg/MIdtlb8jR5dVU
31To+izcO+/e532auU/xB2O4JS+Coyh6THUf3DAd6Uw5WM5mtLuqJzhGL9UT06N/p24xEtwWl90T
Z1fzOr3SLsV2He3JzX0uedsKBKXZJZMnk6X1wt76oX3tVnRjnuD1Atufk+aXbUjDwm73zIHdBXl3
laOTLObVpUrLj2bfo9wwmn6U+0KhLHMRIQpL593BeR76rZy3O/dn1z8R6KokS0tdZiZnyxmq/pXY
RZT+eW1w+HCI6wCIzdSX6QXqd0W3zX8RVa6vRvMSVn7fXKrFylvyB7OltR12+Q2zIJpDuRn4suWy
vLM2/ZI7oF4Zi4qG4AMeY38WUQ+aAKt4gdYBCyXNrd20fcZL+CNlW+YviKt6LxzwYgsm8CeFiXwS
LszylbjO36pn7BQ6B09trzyQguVZkA3p7ptLgQi6k7G7UWjNbD7/K+ptaKdRLufVqIZzAQv4AvE+
hqZXmKs8PCOCgknXTQu2eGV9Fbr55/8fIcJKorpgqMhoW2mtswhL1nE8T+48CDFMGWP8DKixuhRw
U9msVIq+Ua2U//SciARBamdFiLskYO+FShmFaNfcRmpYLOOU7+PnLVbngZehm34Jkd1cNHQ28HiP
BjK46srUerZLffbvX3qnvG7M3F5G8OU2fQelrTbZUMZlXGzkh/zIKtleSQV46ww5F0VY9AmLJFc4
qXz+Yo8PsVC8Jc0FipgIjPNFXQZsH3znCZFlufKh6ky6RyyIFJ5NvKcoOSjRDuO7aoUHJbr1qFh0
OZGbbqRhfS53nam/6xGs+jTkMGc7e5fr3QQF7b8iaeYZESYzV+H8DW+JE9HwYeTutUsQNVtYj1Ci
5jm0QfXqnor/mAfRmPoKvXIyU7qR5bHfi6qJliNWCyozNM7c/NGsngizQKnAfwdODzo2qN6VMDzI
OL8v++quJvSOOdK8IETgrbNzSqjD05ArhNmZ6orK+qU2iNuIWNdc0XcGB0/Zgv3SzHvhcjgSukV4
xMCJpTRWZIXsXZo7i652HvNmtAAloQZy+/GhG/UbHgcbmMx0qRPl7w7RYjPRwjtU+5+Obikb6fo4
+vyVa5RXVdpX6waXFfNMHK9LwdZV9KtOHfxdqWA6wYwxLN2CyBXVCy4Cc+piVuLaiWW/JSaIZN+W
YmCRUA5SRpCOUv85UDReOLoghxpxxtzTgDR5T2Nj/TI7hI+Ky1sXNfGlFbNdAGi1wcC+Cwuf0zDB
oH/9x3/+67/+9wiZKcIwiwcvS6c8RsskXVGqwrKliTuTDz0Cuth9rKet4pSrzoQzkEkwBS3rhe4G
6yqpZ0lCZLcZbnISm0BUDA/ff/xXvsv06VIzVPKGbds84ruI3uprKxPlSo26XwC15mrlUToIqWIo
k0DJLW2qXSpe6e8/VwM79OWyNZ20QOKTEUno0xf7jWOjVnbe671GAqpHWGOJU6y0l4HobgcbL/yo
oqZPymtseNe2RM9JO5mTbQY0S3abM19lusbjJ6DpYoqrlJJvdPQEtMhSB+ShJZBwsAhhoYCFUD78
zEEVeePfeDn9yQkIw/Dt6Z61D5ZbjBeSnXDrDWeGgzjxXXQNLarhmJYuj7+LFbiarmQBvfKC5LE0
ZIGfsALxkL/5eNFcxTHPPAnj1ADUsXgILCaqbdpHTyKiYzfmuVKu7JRyn+iSB2FY6CTZaTUjaQHT
7Rda/ZrnLsCYdFnhRC16tvbIAXCZxBsjJibdoIimYqUFdMxe37T4S24E6R7CnVeWjw4akHxAmVon
PN68oQVeQI7gQIQ4bBE49f77h3rqmeqGIbDIOhP16mhcEz2Qsyp51cpJWAht8DAzu+jOvDyfg/R4
5Bg6746lwt8SQv9zEPc4nYdaTnkIpXWATbNvE7HtBMXvmjcmpwQrunQ/5i04Bsl/dM66D61r/B89
9vV4b/uMqLjKb7sraG5XPPtl7pgfsp6YJflrXJTX4wBAI7eLpVq5t2rj/8rKpLz8/mbpX+hZzEGG
blsgqh1NauZRzKq0TACyusFxQLI19UQGrcBG40SrZSDEYDaWQbJKhLHuoT1BaV6WzmVakuetdQgc
IwgjNilKUv9wovKhmpgLhgetYOy8WzdxyjPvyMm5wzBp3LF4Cd3+/Plvc4dRSTsTAV+XkXXRaFBt
MFxdjBN2Skvah4iW+uTpf+2tbWhQu/QQwFGTmcWOWp/7LqfeHoOJWzVR1CMMPRoCHsISTYGqvoos
uieiiMjBgTYy+NSECr1YehbvU93SYvdoY3R+8v79szv5+hrEw5oqnDebgfjnGJT4Tf4egz2Conmp
6RSZ2wCR6PDgNCG0XjjV1fTm4cuKAIJMD6fV7wlX5FgITqbHJoeNvf9wJyDKiNj/og61j1pEFFy9
6zzOYffEnLIlQYASWKHv/oATscVGScE0bDcTZameMFTfX5h2+s46tmA11k3ny7yEBpUBpJarKtta
DSV228AViGoNxGN9XZMPsR41uY4pnIeQX77/9FPrIiNsIp6RPKwbR2uC2btmYyasCcPE6VEoTXQY
3Hhpw6XmiYfQSimQdPWZaz41a5kqxCQTvg8kuyOcXNQ3aQutvFyNPc8Swc2r7WSv31/Zuc84urLA
qnV8ogxYRH7Xo10uTSc5M/meHJO8DJoheS9och+PSUlwRqnXvBSFdml0tABI0ZpJSNm0uNN9/4kJ
MgmOLJpr/DJ7TE0049EPxzFps8U2KNvrVsUf6pAx3w0xXSpBxcAf/NcgJ5e8QgHcTglvjTI8+Dlr
8zABozxxlwfujwk45rioNL6/cdr0Kv852xNAbTmGw9wjkewfrSmmlROwCSxo5SFOn9Us42SNJAsd
ERQR77xmooofcHfTcgB34ykFXZOcrW8u0/n3X+U4FpslTVUFyH2pW7omjiedwhaqM+QGkY7pL+Jw
QAHo1K9FrdHHHfZ9WU8BweHcN7bff+7X3QmqSQdhnbBJ/3Y+79BvE6/0tHoso7hYjaM/FzrvZMXN
hvXa4kdj0i0J+fj+E6cRf3TPuT7HEhjnLcM83h3LKgjGYXBwh5kO/AiU2Wxln/MyfPx/+BxTVzUe
MLO5OV35b1dmc4YzZCmylUPtZnSJpoVjHBTumb2mY5y6nt8+52izpRix7SIcgY8KG5/QiTmab075
9kzpkQVomUlf8S4OsnVWhRCIh5wktLUowgOXT62hbdpLRU6aKyNZGOixNMNXL0N2QgTBJHzjdHD4
GeSDDgVbYQK4aTxqRqbssd+DzV7CD1UWvaWi6IXuQ7gbogrXu/cSfGC6yzE/NNZWUXmXY3uZTcHb
nUmHTmsF4YaQ/7swI6MhG3/iM1fWHQdKPJMd8kh6+Xnzs3VU5AWR73Egxi8GUOStE3OOp7TavL5G
r+a8kGZAIInR5JibunqerZEhaQd8jGS1+S9dYqsIV6HrWL2593L/lwoTb0o8ggBnOdQwR02A4bee
1Us9HG85NBdLlwprJmmAtzZ2mzBCPOD0/mMwjgcvuPl+pGgnFiY2lMLiFVRRhlnHu6U4HhWDY1q2
ChOAALrf3bdxujc6/d4p5Q+qEe1MHaI9dp4nmYS3lfRNIE0dVv+rLLA2A0RmzOvPllYsND9/GJX4
VbONmJW6BvEf68tx8CnsFPY8UL3HsrVTHq5LYJqmLXtXfS8r/NUi2mNro0tl+o8ZaYCg9tHeyB9x
191btdyNdXOvR5RcW/JxwpSGSCJ3ZeEvTGyEtclfCGNQ48QM+B1eznCf6OYVXpK9Xrf3WObIBA+H
dG0Y2vvgaUtXETt4MKR/lPpbQ0pB3tN6DLjt7pQtEgQxpaZFUY6IK/AsXEzfUzfJ2qpEc+/b2vvn
32vtqyqr9qhv51ULoUJHzlfHctMb7sqiLdiU6lsVtiu3Z07TzGdDT9f4LDZxABHd1289y7zxItgQ
fvmgjNk1bheYO77/4HfRS+nn41Xtw+RxPeWuTqtrsxHv0rKp5jvlU4Yd8TZqJd6t9BZrXHbHGZQx
5WK4OjNCTiwUuoSWSvHJQpUpjiYTN4FaqpcD6mgwZJlXDhsiTmAhSOqQSWldBol8J+mbFLimRM6i
8tijqqcJ6hrd6sx3mZbzownU0IUJbkLC8pDHRxSqLG3b5Um2AgeCPH1DjEgwGdWShYNerrE1wMxG
pl4oeffWi/qnlqn3VYmyxvcdc5G1Od1ER/HWXd2fWcS0r6cOgxOaatu65kDFPJ7bS2+AVN7Y6crD
MkC9K3eQytJ4QVwObbwvX9wEMDYngHhVCThbvtKtm0Z1zyxqExz5+BbBt2U9A7/O/47PivUQOZ1L
zjTglgeIAMkS/x+BrZ/cEEwdsz7sh21K2nZjZOtyomnUk+fcbCWy4jjE0Wj/tJJtjJ2Asnx/C+9v
vCaoFfkTxhKdlGhdopx1yTMebeXWaGOuJah1iHOwtcxsvHQbG6w2FfMzD//rFtrgfGSAZLCobej6
0T6siuo8jvBUQWhtdrUuab2XbzCoZm1cHoouPcTNgPTHGIHFZG/ff/jXHbQ5raaaAAktpGUd7TOj
NsfdpIXYURzaTfiV5v0wHKjWXQZ2QeoxsabE053bo319luzawV0LwcbIIFzhz3U8r7Ks8domXpEZ
djWgJcwjwOh2A/QjvLFcdNIpHrn+jdTTPSrq9++v+XML+OfbZqoGl61rpmbb1vHGzAviPDWJ1yRk
lTRyYKmMDltHeqdeUFq9CWN732IOoL1N6lmqgLboqE4UrTnrVecJYPuhmX7sBNHNUOHln3Je6iR7
G4Y7o7kG47cJMyz6ojz3tL5OE3xxDh1s2i2Lrz9Nab/tfwqLurXdJHxxTPe+gRt4dN5DTPggKPff
36RTA8Og6Gdzm9gJWUcf5SMVdp1aRivy154MgcPDE0tybK8FOm8sY5woa/n0/Wd+3TBzeRDTDSDn
02RzvO0yc8CaikOcKvNdJPO3bNAOIBnmaq49fN7yyE0Wpi7OjMev21dT5UhufG7W+eCjl8CqKGLU
rohWStNsBpJoTDO6CWz16vvL007dU0ul3GU4kAX14zIu2y6iWPi3V15q7e2WM3zGi0bBjaUyeykU
4yoy9ctQtS4d2AJmxSxbGjitmmEdIAoEUmXBgRvFk+KeG1kntkvcA01l/+6QkMSJ8M+h1ZNrkYYh
tt8SH9AY+PeG1TMHuFd1UG+b9kVzQ0Q+IYwo7dxQs6aV9vh9nKY+YQEJY6U5+mwWkFpCOYpWktBT
sjQBpX2yFlRBCHWfdesaptsMgya4BkgkqeGxSjuoihPvxscETwSrO14AH7z+BN46GkZAh5fa0PAe
90kEsYaVgHgmXnsKZppeznHGIQrJiSx1q/QuNjGR9xNB5hM6VucmBnrcJPjE4snRdvhkGSiFs7A6
4EWffxwgnoSdBPQJEzmlVnBwXfdaV9aG+E02+pk6meK9S98haQ72MUiO4Ad1PZRvPXA/0oBWgLjk
hU4SCYDny3w6BpwZcNNL+uXGOnIqzWiONI8H3BjCcPVNJrqhU17JU6TjaC3sYZOUqNEKgCiu1Wyy
FBIJpql33DkLI69uv/8SJ18uIgdoX0gd/v/RRJKYBZsHL4tXeDqRVHHZaqQdHFGfObSdqDcygqXN
uZdJ3abW9+cIxu1mpHlBGFtn0HRCm0jQYz9hUquC3HJbO8A8QA/Os6kNa+83+lXptledM577IqdW
N5uNpaM7FD+5+39+kTFUsRGDZl1pFdyLhl/mfbmsvLcoGZ6tycpZVfGPsrB2kxE+cX78399w7oLJ
gm46qnpckeM1sNvIZzYbIvd9ut8l+rKkdM9M1vrXQzJFMGZG+gyU7/Xjt7avolQbM2YMO6LFIOH8
z+I8Rp0l9tGgQXlgzgqNehW0tpx1NaMcIPmsRWOil1DEIwwPnByIcmHLO7XvAlM+JTBzdJewgR55
YEV24vz8NHxqtiGGwtRoO5woyzh26YDwayOUnc1G6eqNkudv3MqLVNevBvXsrH/yPukGrDuwF86X
zk3MTRI21a/V0N8oWgMSOcrfGsqmICEdlDVx8KOJf5iAXzoFXFXHjtQuNkGKAOb7gSGmN+B4OuBB
0eQ1NYNwkqN1TjY6gCeviFaYjHHpAPp3AD9AoCygVgZovzBJZXV167ObYEuwJ1B8qTovwjEPCdqa
7KP3sK4ESbuq2C6FLJCgpn2iHPillRrK9t66tqR7PdT6wekpZuQMBtXI34jPfJRGfZ/k2Zvs1asc
UD2hQHiZypfSsRaFp6CuZb9EqZoSpDyMWnFnQGvKJdn0uv0RZDTbiXc1FpluTymWd60BAiYX5Zas
cfAWKvFUCVFfAuCp/ZQGHHMZ9iqKU9Lfp5fdZzjMIiuAtfP6+d/CThafdzkvqKj42Y9QPbeqmief
vaDCyvyHt+94a1+61VRSIK9aFuUmBbbkRO2mo8k5n16IsiPFrvCHlaWRc9WHP2zudCi1Q1imb6FX
/mz8aj2q5kEJ2GXWHRN2URb3sDhuR7Ps2JbKi6j0f4Y/NAlypCFUDdLjLQ6vVQaLLJo4UyK2UUYr
9nvL4HJyqyJ/Dt3jNBcbgh+pEPDBSxEVGLc4CTLvrq7oZwnlzDJwaoOhqSbHSAzecjrG/TkrxqLp
wwCAyEqptZnWp3de727UcKF5xUNWDm9qjlbHjfcyG86ccfQTS5DGZDhtmmnWGsf7fV3jrTaxb69G
V3sH1/YM7P9RaP6ikOl9mL82mrEyVsOHPRnLLIQ7/rOaiavMNd6ctr5PC4B6Tk7XL58qVcuqR0Ch
u+kl9R4sVbK+98t4/f27emp2paal2ez32Y99OXa30FZ7Mn6zVReiaBPpumio7yTdfRml6zGPNmon
Lg0fhxYqzSHly035p53a3Mc16gjhY53xb2Ix/gx78zlx1PcRFlzoPGjJ8BZV6pkz1cnHq2m0JenF
cKY7Xn1NRYZB6VTZCjvdrrC7EtHQo1fnW1UN9h6brZTE9iH0loNDCvX3N+vUxprPnirPumZJ5uo/
xxZTXldXZsHYIjzlQmc0a715xVuztLK5pYT3OOs3/qi+57H6Tp36EmLbMu3cnaU391jzZ1HtIGMG
Pm2o6fWZL3diO8CX4zhjsAfj5HY06yZuaQKc50mOdfYMbuxyGK3n0GK69Hwx43x6pabUljzL2tme
3Ji993jmG5w4V/FkVGk4Ngcs53gbmAszqJOU6lIxtPfT8+lsufIqIOb1synbeyLDH7NkSnd2dgF+
MnQeWWg8h9X4Xgtvr6TmcwpkXzFxzQrtzNt5YjnWDFQ10jBZk75051v4lulIHRoldMO5OvuwrOIQ
E1YH76bYO016rhl84hTGhKzquqXpOl2Eo8HCyHAzvRrTFdWBy9JDDQ/PZAZ5dZ7b/n3oD/yf/ZnX
eXrGRysv/XrVMgw60KYupxnqt4N7PnZ9qZKSOjmWn0Z0jD3ecFFfoz86V/gWp5727591NN6kEkah
aU6FMgkfqwrIhw41SF2ccLTgregzAGwOskbTWPpqsRvzTGDCcbbOIHlp7TmW9cNE9E1McenRzyvz
Ya1m5hOg+oROPukk4JbicZlrZH53Ql1XSn7AEuuD0DdqirVQJLZimzfl4ZN8jEQzof0Imy//MFNt
NRjsC60W7Eo4ritfWxepWKRZezME754uFrJKUdKJjYMHm5KL3merOhuWaiG3ednuZAL0RRmW5Vjt
lK44RAB8GgWrKQbQuL1O2mFtNLjUiuZXGNaHtuJbeumuTyGYJO54b8V0SnRJpFGGSfsiECBs4n6c
5T+ctR9xPMtMCfPFVZ+JsnmJKntVgixTBkIsAWnLft6qhOQYEGkIGs3nn4RLyaVcmqgkceOZGxtN
kAi94jLpUUqryVuONIvKYkUOVr0dvSGGhZqyjtgFST4ZIxC8wNI0Rh0okhdseINxgtJqWYZeh3Cz
7mDTAYrqhpCACBJzm4RNoiFNwCCxGvNPTNR9ZImwEqyd3wt/CVkIyTgV7BkhDM9ugc46lKTbEwvk
KPkejB4eHUb96KR7UOdzI2c/JtR+XaUshRbUuAi/cEt2kIw+JPYgEVQHx3W2llN+tEG298p0r1Q1
WgoXzZOJpT37WTnakx7jW0yj7DHs17AMZ8IGd0vj4EkAR3JzTN5AiqW/8gmDtCL3WiXUqgEcYPjW
Za2spyHR28VeDmLr2AMmUr7kNA8ASV+ib10aEdxD17/qguY5E14/T5th+f10efL90YTQmBwMZCtH
B1a7qIqasMZ0ReLkvLSZkf3udshJvEAlZA72ohnllks8Mw+e2qRQ/+D0ipgCrdLRx1r+AEPFG3CR
0f7RVLlLo4R6fnpmJjpRzzfpDNNrpGNLG1EefY6JOAh4vUxX3SBXTdfgiYIEn+DWpZqSIacDuunv
ZalfB8TiFNr5ncKpGZ9FVdjcY6qwxwdHmSdFkncWHQU8HHGB4rRB/94p9hX/9w6hAIc+Z+Z64x2T
/8IPULyCRLxSSwDJDsXHhkCeui5vI51ILcfeEm9LB8sCluwSRNNBzpwlWsorWLkrL07fM6++a3xv
A1d8K4cWmAJpU61V4lBIqeZ7BIV4GIiTrpkPmX0wGjBwEdNlM0w9wli50Etopf4wOZ3U4c1Ix1U6
ErjjiwtNil3iqwj53/UqQpjTYsAn12smjOCuyPelk6FhNzENqPX4Nj3NDDIY/q8+mjuh/chRKkps
oA0D+KxwX8JbgtzLTuTVVTqEC1PHzmfeMODozTUvoFDThtcOm1SyCkJwClShqkTUcz1sPaoMYBw1
EMKxGyyJ/CCFAIF6HecfGKkAk6qwufsWLD/CiM4ziTSozUPed8XlgOZfEMgN3oGAVqHBoaD3KFp7
U6mYKOPSmzU9Hts2fByjHPpGMonE8XwGLh8wYQW/fwdPrZe2wRFdondjqE7v6G/rZaBWVpJGbQr9
kB6T/pDY8Xbo1GWkEVfz//VRx0e0Noc3nIF8XPkCkmIKXzilxg4m8YKU6TOXdXKXbHOuQpeCHI3j
3J/XpRZ6nhVmyXVFq8onTc9LF36fXU779lAbXjSPeDGc7OCGz1zmqV0PVRpKUmy1OIcd7XrsEllB
GjO99LR9IaAnCZaXut4JX261nOfL77+/sac/0aKSPwWbfqk2AKdG3QLHcFWGJQaw8gBV5k1zhycy
iT9q1hCoTovvP/Jz6jjeZ036WGqdqJXFsfhnrHKo/iQorMI+9i9MQg5bNI6YLSVBo2o5G2v7voLN
RBZcF987zqGIoDiWA3uEsptafeQC5/VeYaGqMLviM01qdqTBuJQD0gZLyaBOkDwiEmsbIXqj0OVi
ihvXdi7si7Ecl56b1xfC4X3rcKWRNUBte9vC0Z3zrmyDAL4UzdvqQnPvyxhjXA0TLpHGKkv0h14W
t6mSDjOXSiyC5rlf+9CEpRLNdfITqM12uI4n93lRAU1CAEhIWHbB6TO9gOP/EjpQJyzgeN/f1ZOj
ljFr0AqiNY0G9c9R2/UuWWm+TFZdkX/Ew6OENhK54xp83U43F3UzD/E7jucKmacGEDwgCpkUdM0v
J4OqVQY/1+1kBaH6Ixx5fHKs3oa4fksmDUZf5nu4P4fvL/bU6k/nCcW7Ov3yubv+beZRZRkhSIZ8
GLGEZOBqLiQ6rWnpLzNrEzraTZwVh2l/8v3nnprxfvvc4/NzOJpxm1lqgrG5XzoxYyx0ql2na09l
1u6+/yx56khKCRSRGMdSZoWjUnndOQR6EMq0MtLwru/bbh4gW/eoxuplXBPjkv+yCHOj+zQuB9XH
y+7AzKBuqPGgXbcivL5aGd57nEE/su3+JiRjHFZln7gATo0YkZ+ivXs2XqzKBJbnWi8hGsmFriPL
64ndq2AM+iHgHGt8qBuQJmN0z9wIuxfy1KWfrtnTYovGbVLh1ia57enTXGI7oUrsE7Y7uYsy3EiF
wnlDA3894+RFwThjr6+kB2I2Kiwh1J1dbem1Fhl3dUWaHsGQSKkWqdW9tKPZEQLHsUerrSVyr51r
e5CcO+CXZJqwBNcwJqILT4chHBn93oz9zbRvLkrjyWFH3FeMDSIVFp7fP5neSAxWfQizZkfcQ74Q
kbLtI2vRgZ8NFP+XMpbDwvLrDRmz9c4qfdKiML+S0HtmiTn10sgpgJrGA2/rsagzjvMK3WVOXT3n
dJUZTy04ilo1n6zc2tLwfaqJKDsz0+unBq9Ek4EbQtAqPh5PnC89cguZIOxY7HSA98huXX2uVRcF
JNxgSofSphZcFciV7YZEGiburg/CcOWFyX3Z0NbMddq+CakdevgrdfNn9PaEW7XjhJaItrB44SU0
ANXBZi3iFguwZkGD+P69OOEUMPFYoPPQmW6oVR69F54yxGgqY5hHbnKJfgqHu0rFuy+1nZlwVeRv
5bMAU58ywF+PFJ+wPSkRZg8ZFXIPI6Ii62XbMAvX6T2peui3sDotSS3AiQu/nUiP+LE1Ll3bAB6f
Q7ysFQIoYnWKhlbJfQ1af/X9RX1N/Ab9iGhAmzZTDuWfacT8NqNJe3CSWjfiVa+Hi4KiOig151Bn
RFmUen+pSTefZwno8ETXDj58Bc7wKfZej2yQOo2WQcQxAGql4ztn5qFTQgxE27SOpl2C+FKY9Xpr
zN2WyTZ3/KsmiN+UuNj7GcZoy8SIXJNxUsLxrqz+APzxxu/ra4vW16x1OXnWlXjsLhM//agjHhSU
emRuycdAWoHo+Cea1NkSWoPax1R+nbmn6okZFG0EUgEEbjR2jruaauh6NmWjBH12SZBShN+vGZg2
XHVD8jMaEe5uP2bBuvM3sgM9kIXReC1V2A2d/64OhX5DA43udgwxyHCnfM6mQPWmDW/eyOsyxD/I
h0wXXVrfQEeFe0KyosypcaQ2b4sVtMo8hKtKbicv2wB13HKCOyYrAJVpJlZxJE3SdlPOUo6xyXQS
cgyfuvDU+YKb4m8AqAHpiylQtO3ENXU/8CnePVWF4aM1lMpCLXKUp4px51jBU4oMaWY0pjbrcvZK
juJcRfKn6JiC7bB59yx17lrsZtJ2hZBtXtivEEs/PNfb9B7sJy+05p6R7af1pBUPxGC+TpvCOjae
qrI8aE3zrtPro2/+1Aa6Rveff9hQ64PPnr/r2rXMaxrk/hZqfTv3gu7XtasaO8lq4JlhtKRaiCW9
LIhMkWJPHDLHR4iATLEtzK+8Xo3xxB0d1Nc0G36eGQunhgKCNENFtMKh9rirNtBMiKvaSFZ9mMVg
IY0ZeN+7xKv6Jec57k8g962pEOI5zV/4bKJEO6MsObFpwSDooDO3phX9uMBL3HVRJNMGTWY8vi7O
H20BYriVBfcGOelKDsVixEc6C2Atn3uLT8z+lEro6VDGZYd4XH1P6bE3XRKkq6ghRDJPw5WZwTAT
gO7nRoG9KsOMdOVY9xbvwGXi+sBDq5WbZ+Q++7Wz1NNw5zaFvjaGKQKwlUAIyeVSrXXb9O41tMw5
gUmHwCE4lL3Fkl0Ne8Ky/HsV+88/TJ7Vp+nzZ5YTvOr59dFv/7X8yHZvyUf1X9Pf+p8/9a8/f8tf
+vc/On+r3/74zSJFDjPsm49yuPuomrj+b4/p9Cf/T3/4Hx+f/8phyD/++dfbO3cOiDBu5Z/1X//+
0eRJxS3nUFn5Hxfr9An//vF0Cf/86/qtHOK3lEbO3//eb3/p462q//mXIqx/wLyetJ0qBWNq4jzZ
7uPvH8l/sO/G3oLObBJtUK1Ks7L2//mXIf9B9YjVhJOkYWND432osubzR+If7JwpLNk4AYQqVOOv
/77+279PaX/fb+8j+/fv/yNtktssSOvqn39px3UiOYkXJsserQvqAMejOlWbsEz8aFzlY0O6ezsy
p5sVLQjQSIOSYIGm7hOxubwoCmnR6CXRKo6EM3MKcEeD/S4RxptTEqdBxsJvt/LUlzt+6/lywhBk
BOpc5teuPnpoHy82BD2lajaTtJdkJnALVt3d0P2mrZ+Uj4NJWTdpl1oiEAnaRnVu33VcM+RLOJzI
sMRaLERf9l01yrW2sPx+NdQFmVdMcJSSOpwtOTdFuNTf41niGTv8wR8/SEUm0bVlP6M8qRFfMQZ9
Tq37PhNwvsLaJK4iSC5yNX4lrt1UiIiSFd9Z8Z1zktdpXmLX8ftJfTrUMVng0nF0RtpxGbJpBido
B1GTCCDgpjVPrYjzBXPMKnaJZAt7olSdJNgKP1Tn+MusOdC81h5fApWrrJX4ljW+vfi812MEpFUN
S4QChOHyedj8cCMYmGRbTT30ul9uAmmTiuq+cJMMLAH1VqR8DFHQ+1qSg5ETyDnrmS49tYHS0egE
UhdOsAqobc3GlSbKKQy80RfsBweS1kM2pzGzmZPf6aivLlxTIz5vnMi4YbcYBFBj6cUTrrsgL/7C
SaPrHgizqyYdTg4FjieRDJWjh7CYXJY0K12bTX7vecqt0ntQBjP+TJzYPJkUUkREBrEI9FVUcvGx
6zhsHPJXAZ6m7q1iLlpC7hPyLerRiuYW5msb8vjcsKY7Of3pkmOSHd7ClaZcNzYBnEiP40cO37gy
sQPBvt7mwlho0Gjh64L6MuJnLxUBKMQCDrZrwgDRvV/Sy8J1R4zWrHEsn0zM5tXrzOfMoXdRTAPc
nWKsMAKoUNqM9kLSXe+CjHsXbRHB/IxVM5oboRPNB8WTqNFu+OtYxkwLZLtedPDUBvZNQXphG5wG
g/DRJH52Too6JDEIVWZmXIlQj2bVmN8WlHVg1MXAlUJ7mUryXVzJNql61aaAQefGNJVZUVTDsu5y
cEKQ8qwcoGFUe8msyvUPW8BmrRU4E9jkYC6gOfp8S5VW/UUXbVY5fAivg+dYE6CcHpfonio7fLVS
f5dPAToyei3ZkxmFIS7cRB44OdJ58q0Leq7E6oDxGTx1NfCPzIbS23bwGYLJMtQb4VNvRa+fP0k0
HlNLtuH/IuzMlttWkm79RIjAPNyS4ExJlDXY5g3Cki3MKMwF4OnPV3D/sf/THafPxfaWKBIAgRoy
V65ca3LsFxpKOmJBVKEW0uguX1CyRPRiTEZKxK6Gjo/s3mwdIdE5s9+1ON81blRgCg6SbFeQaHDG
6xvunVczrZsl+fLq+ApW/Eb35sbVHORVB4GSrY9Ll2jTfe4HSDmZgLsI8UmNep/H4tGStOIh3TxG
BgOxkkQuBu6TvU21qqh0CjWoi0lhsCzXfrh+gzhFMlBU84stIUPGASM1a9GH0kc4N+q5L6P9JV3Y
ta28Wpl8lUtZbDWjAYvm0YkcAK0jUaxZllqty79JWDnRFNIMi9C9BJ2PEH2sLMQifau+dVTedsBH
YYDz85hyhNnH4NrOm92AWx7uUF6M+w66tF6MJ2beiiJ05PIzG5Uwn66k+ZLxaUmRr+sm3h8TwC8N
EtCYGkYNZalAm5/GpXinVE9lTVof8LHpFp7nfB+X4q1Fs4mV4w/iIjVOQRqCplK+VzMMm1pzDOTQ
0AfW0RTJIsV7tBi9aQC/HmrSG+31pMUFHyyrGWecnsbdLuCR+k3B/eLOCZ0ov6OwsdfRQdn2Ulwh
4XWbdGQo8Zi9JKb5SG00DSUNXOLNp1h7h7D3OTgUEGCoXttmBBo0tl6PRkYwvA8GK5uf0cK0Ppt6
YHyIoLjPi05u7R9wNkJaXXVHDEwSzEwCDLQ5QeKSihm18aAb9kdbskVgkYjpLnNnmBHozSamc/Y0
wsHYZqicb+ycqb0+ETp/dFJ2PAIn7Y8zJd/aiTViRmbPt7nqqcjKbXqErwveHvPtKmi8lYl24lRw
dNqFDiVSbUnFMxLgAqJehynFIejatDIJNP+8NpzE20JSZc+qMTq/G1aDH686EVEKM3o6O4Nlom7f
podCT987v3mykKRBd43Hzt5g7mIZf1tMrK+qhakxdjiJBb8yUjfRxD/WIbJIVrNCj786gXZOkeiw
3uK9b4wIyKXfSJj8Dabx96Bokfkz8i9TZwOqOzaPIaNz2zBxRBmN4slxqJWMyNl1MbpFk3qAlkvx
rQ1zETxh+Ex2RsUbnfqQ9hYZauUc9ob5GdPntoGWrXry6psVoehEC4PgO/A94ZXzx35A0cj+3hVK
v2GKTuvAjGY2b/xYvvDU0UMNfdbZAoATS/fRpxE4Glxo9IVe1lFkBSwrQFm/rAQ539bfeRG7hG7y
OBs1wDu65wHVy+tsYho+NMrDle5Sf1gYsC1ju8Whcqu54m4WOJ1Ocb5vR/engnQCk0WlVEu0aJew
LEH1dHQSqwYB9/VvdVmf87j5rCjDwFNCUxrpG4SOmp1fshQv1OPWFkOtVwca6dqt0ndXnRkvZAT6
8qfSqu412yroAL7yeJiP6CigDwkbSNQWJngBSzKNpT6LPA8e2imdzMuyiWP2nazJQpRnngy7qrcA
U78pMjOI6+at495GPma03oB1TOPwa2/GkMOGu4t9Smsrs6Op07cpknTrjm1A8Q+HIPmTJd2eQpYM
C3rwtk5poTruvI18+3D0y/saB2iYZNNWwjbJM9mgm856Xz0iTDNsI4+k1Zq+9w2bSpZTRJy7/Cuv
h5+17d1KR9s6gvYZ/DYpHaHjmeVf1fQKBNBspya6axODa/ZqFTpfR4HRNlst26B7KKHebYaahcxc
ylOFVlhC1BKqe2bp8a8xRe9FhR4aVjmNNm8LjV1o0QmkYax+oo2UBsP2X9OCe5riiuSx2mzqjpv7
NwQxcBccm1KpqYPtdQyLHp/XuXYD8sKn2sJQybT2ScI0j2XzMvbLe+CCH9sbNIgerbzapZDeNjYd
nltvQpeMXPZou0nYddDkMUigSBppO0pJcNjzh9Z6nBvtN0kJMFbBVBmiPj8Uvnmp7UApL03f4wJf
klotq/TQdMQ+3J1W1HfapVlEaQLamo9uB4fOwtlmvRfdoOdhXeKLKuh+wGdFbuKS+MpyuIRsOsO0
GJVHO5+U0QaMQ7nVMpe1mIPZ3vw79mH6uDYLKTgvjkh0tuFeo/0JbIjQ+TDhpN0AS0Qq1N3qS0xz
qQFLLra1dyGLL89na3UCxg9W30jABl/kG3unDpKwZQueK/MHzft05SOtC02rS3A7IVKeD4uK4ycb
29G+eF19rC3ca9k24qPqJelMVmUNKANlRQx7ZvuIEwRhUcICOs4pmGUOE8BFkNDErmZTdeVnNwzf
zAboqAHMDWlnu9SZ811xdkdroR/wZ6fWW/pHLqmP07Q9wcoY5DuAAMXt8SsqmDqQvBCQR/aLKUhV
2+yfegI9bDmSL1+dvxxzykow4nQpd4Vb3oa2uGdZdas13E5SeH2R4qWt+6i49XGiHz26zW03vxfK
QK4S7ENa25/LLNFQIdLNXTnYlxkvBN2e9H1sMFY7C48EulvvRi7u6/ALRkTwO0zGBTZBS/OrXBAw
nvwH2DAMIxXPiam8rWFQav4sJOqL62KcGf7rGoOsi3jWsbkamf4cWUhhDrlB3JO3oGAwqnmUw9C9
BS2uBxXV0o1V+a91md6mqrtnNVmNCSo2PU7Jm1UbYbwQZgQxu3OpK22nLv9cY1/PpRkx0tjDLe1S
jsTgtaI8sh6gQpgWXxBomd0E3EWX/wxIbzbGSAjp6tE5HVKsA/N7ErWsl26Jl4CN7jwSj/bZmNub
v0R7Mczsfz6ZdpZ1AJM5rXEqRF3U8r/kNC01boUkqIo2fKpvnvEzGllg23Y8Jp1zz0s2UugxL0WQ
P1e4qxACFHevsxFUbLe0vpO7G1td+q9DGrxOlcUa2buXfnbu6+64aCSupjs8ljI9N4TgJBRpH2bO
Dbf2e9oR1Qhv+U2AEnoqii/K6BXIkmCQ7z7J5BrE421UcUNQoi0dI4Dki+zrLz+Lfc+x82Qz84Xo
gOI9ubiCfBAENNe2c2nqJfiPU+eXWf0ZUhaJRbh0k6LJfKi1/M869j1Xpoc0SgPMS3hHkaLz6OGj
PBDFVEP3UiIE5FVqf8GOMqnSHypeoOP3tfBJuseUeNhyczRnuTe+XB5Seq42zjR+iP6eN2yY62Ne
kud8ANkNsnihgz65xYZ/hBRylQlrTzNUd7PjWrFeOqTQ5A7UVGge6j4pISj3ERbr7EulSNRN1IL2
IhdWu3Ucq324se2jPnNZ5UDYnpe3UfpXaTzPtKYRHBIizebwh1DzTnlk2HfUKkqn+OotuGDjOO/m
VuW5MgFXjhGEI+U7p9r0TSIvBFnpWutl+lDX+UWreRA2juCNu2hHTWt+Wqnz1uv+ryQIHr1C3AqX
+SUMStqFW/yuHG88gKPm+6dcZ4lpxtd0cWsWJTmiCK6p5A9KJ5uNwBktkttFhqaDpfQCZGh6eNAG
EU1hQR6uQaXCAIyOdF048B1sFNHXpFPEexeclDCPgNCoU5yfoh+emK+DVWPjpBFawCl6c9kgN4Gn
TeRfbJILRU1RClTPbWsrGnM+1KlxHeoAAf2IHr3G0IJjEltPVRF8jZGHtI8swix38n3wYYqmP0Qj
s2aIo/006tAwh+rKZn2NfSKxbilOpqL5Be3CZHdcJEHx2eTOQIlveUhqnHveeGrGDLFJFwV7yjkv
TEZxdoK0Pvdejfv7VIgoFMCuG70qkXqdFk+EmY82akDDJqrFWXuWt6pIhL4bS9/YBzTSuWktzv/8
UxN4nvWKnrGNNLHdrmORhiwNvIiPjl16zhEoD2uEZnyz1KnXi4hMgpUjlSRxXl8cIroOhGekO5MK
/bkY0ycwYHevz8N4HgnEzp6DyUJseUOYLzOK8IPWVOf1H90wcU/1k+M/L/19C7TpIId16v/rjVqX
8EHdTMmAI4Rim+l/H2b99D9v/udgOD5WOGbwz/ra+uv60z+vBeuR/3nxn/f8P1/7t6OmJTqvI0jN
v75euX7J0cnQbfvnPOvldR5K3X2PI/f6h/UfLJLPGNoLUEOt7aCOcLXUie3yf9+U4LcI0um0ujcZ
OnQeCwsrlF1Lm4aKFobath1jHsgoow5BZquiKZHfY899Hmq/2UdGWSHg2JkHWUyHpq+Gs57chx5L
IO6lPEcD8vJTF034iRXueUBVk9q537tnrts5ry+u/2CxnYRWjHy5E1voFgMkkcXlsOO6yTvHReaf
159YTr1zqizKp96g36W79XVk7wVejWetrc0z/rLmOZrHZ2zJUU9xyTCpXHzm7L91RMJxipUr/TSQ
fXnlzjVKZDkKvE2lnh2Yt3xBnVSk1CTGDogViAB9ioRyk1vlOXqTNXzAwH4rNDf4Pcy7bLbOyD7g
MwDLYhsji2yYKGM4bunu8Eh9GAWp/ClwcIXw9Sg/NCaEnog2IRMBhL3yLuuTR6dDai/BrZM9GvO9
wbeY9CkBREfWOSI1l4/P9Qi72uiqR80vum3VBo+RjvRw+hbr8VkWMMwo/sGMlX4ZdsYSHZFx2GNr
9JC78pp2KdRHz/3sovxWW7a7MXxjQFF+IaUpgDsxUt0OzuJvlih+mmi0sIb4tmgwKDWB68Fgvgx+
nl9kkcZsdH61R9Dwjznbn36FCZvW4HsxyvI3luxQ+pr+s4EJOo3TbmoKXKud+iDS/uZkw2NXG0TB
5XSFEE664rLwNo5ES8b2T5QJHqpehmOH8mplySmUw+/CmMdvXddZO8tGY6EuvR1UAPjlDAi/8I4i
MorT5Ei4z5iutIUlnqYSjzUGkAdm5h1LbKA3fU17Yamq5C6i1JS+crAdxJ7NNvk2la5L0JLbF91p
faSloJ/H9oD7XAelSvovjioLB7Rcmgk174q2J+oEmFegObddYGxvoUCC+Zbz41hqxtHLZmqIKGE1
6LFt7R6OC556TYN+hN2NlyDoxRaDvPkElS3sahidoLeYiIx3A6taEJgxlMGLmQJD0+B1MeVogNvK
a91bPqV+H2HwqjnWFtT70iXJrKP+N1dAvmJEwSG3avjQGHeMNKw2KS4QQBo+tPODrSf0wtNMHGOS
x2VkuzJFUy1OYZsEpnjMF++KvRCcCSJ8WMngcfo2Q8N91HvnFGDPZo2o9A5d/UlqeIxr826zNR5y
IjHKuvpuiPKaNAYMMWs5FS6vwKnJHjrDJdF9/3EEu2YAwSxtdTqZm3Rvoi3uuEvoSWHvna6nf9Mx
7r5TxNjO20+6jPZVpyF73hm4M1jy3e2TGzDCmxv5h8FiscA37ybc4KE0vNcoAhJpfVqpjPSp0+T8
qnX6B4krkIqbXQZNfDeSAR6cN9zqDsFwJPK2hV3jH5KO/qkKGuR0siPNcBgmzfSOAqE+ej0GObmk
pa1vJcXn6USm8gE09JEs2cNoWBetoCc7rR7dRzvJBno+qJMYMmUzpsLYRVetQH3FpSuymjCUL/Nf
xkBbedfFDNsI0MZ4rCZotb0LXBW7EhlwHXYecfmxbbzv8+QVTyY+vQqdq9wFQ2XR/CmDEh1mIqPF
nK95BYpQYn4RqR7HbJnacIncW2vV7bGhp3E2k9e+Lh+CDA+peVDYY2A8yXF8mDM5nGlawHc2b7cA
30zUIto4mX/yu3i3RDV+pnJJd0ONa9GIYSTYwilxOgzj6G+tCkw8TTmfsklLT32Z32Sf16ydxrAT
iPZcnq3Rdl60lOwsc8d9lKBpiY0oEQzyKv3svju2g0Embg5kL6Ibd9qAHKEp3+c5uBHJhcGI8yWU
snlT+Ycl7X5Fy4NTZq/o3BxY6l5TKbfQPrapoDGA4t4WnZDv/Qje2zjH3rXOAe4EpTmhgagFG4eA
JBcxrfZW81Ijzl1TCormIxzSPcVTKhzkiEoEK1EO1PWICpcbLqZ30yNSnJxNzHem56JLPi3sTNJI
PM6QXf1h3uhE8c1UwnIvwtzARx5PPYnCnW4Pn1kygU00wtz2ZYBdmPNhKyxDA2EEWqdSooU9NpR1
9Lh05kMt6tfeNe5oLj5R23JxmzpFY/kB++aIEeyrZsTZ/jr6WnLthbXTaC2QMVroY3nta8FuicBC
sZtou0zr9gnlwYekyV9njWUjEOIhG0N7ND8SkzDYbNpjpRvvMjafPbfZxz2Pns4BYC2n2dgGYTnU
4sepay55FlMHGNCFRreae1629Oct5g9jqm9GEV/NVD6ZLviB4wG0L8I8C7sP0wL3H724tjGxGqa3
GJTFGd3di1FhwZQAU9nZEnaF980i59qMzMtiwUUomZARb9813bqU4BGVbb+rR6MOhWTwsVGSKSBj
ZvuQ+T9sdGXJ2KFTtePPyHc/p8Z7RUghgF4yTd5bweMYpvrnzBySsO19A0Hf5MOhHweP5zAqHCpe
CTSwwjvFi3uutfIcGENo5IUJ5iIfwOA3Nh1ePhD4MPUnbbpPM8LyFtBp4Tc75M9Ceu1+gad8m7/N
MUbusY7NFIinHaGZX8CfT5bgm1ZSoWBZ6g9F0ZCqXhatWkLJjUcD8t1NvefOL39VS3zuxc0H1Cm6
FuZwc9cyenKtRPvVsZL1GcgSGo7YUxiQQqjcP1gaLS0P/WRepYbhVJvBpTSa/NvkzH/AxL4TqoRN
XX+26cXPGIYV29UW/OAEWR/F8PIylXBO4KnrQXdZlibau0Y+ktn6zzMAhyedhAxb4pCKjnaVZ822
MLybPVe4rpFKAoqW1wjROtAR5+ICrxlBe9aYzNK+9JlPT1bxSFwdh7PbLSGax3dE3P7UE1LofYeR
uRG7oW7smlJzLvgoHrO6YjWoelVlqsPenz66vPlwO3b9ymYQ6jklVgdQub6irLszQLl9SD8JnbYT
HsrJCK8Oyt22c3CJjaqaNMqJf0qNsab00qOE8ABjz53UaHUofWcJ9aFHWdZLOhywm5PmZW/WTH7U
lOahnGzSi6SqcbslpSqRwbWl5V1wQK3xNfoGwv3sapa1zQo2ehfv58LESdue5dnIjG8zQZJCXvIQ
/gOAMukg3R5iHuQx0/A4mHL7wOr3aRjRuxNr6aGvx58DwiR78KVp007DXVBATSB+GelNiOWnPlVQ
1ir2dBSZsQ/Fm0Bjx7ZtDIrE99FkjMis/D4EAKc5/M59lUrIMMBtbK4P5oyTeCSHnzPWdIOOZ5cn
mmS7QHxQDrpvcWFzT4rmTRvnBzdN3kq9R/rRwxFtgSjTy+GSmc5BuiamGeZTHoGbeNi3U8JLd5RB
0g28sK8gAFcJHWpdG+Enr40T3GTpK0sc18o/7IX4mljP9UCl5pJcOC/T5wxhPxnZR9usf47Dk9Fv
Hd/4aBYqr/w3w4sgXt8O0qQCJ/euQ7cp1XfaqeUe4u2GGi+oGI70Gyg/wLD2RsfcV33MZ+82//W3
dDK3NuF9i44XuxzFZ9ycGCA6p3A5vDpaSntOUxuHMfnVQo77n4+aSc1qBFlEvSWgdjXBGuZ0wgmO
6hBDRZ0zirazN+xmDkckr341rSq00rcF6UKOGzdIvav2H94ccY4hQa8/MnJWQq5qsiq6YoZtmr/i
VtMKgDmws6DK9wYbUp24Yc3PFpSo9Wf1N/6r6bYMGDmI0KBHxnsIUo1m2LXKzk7/kMdWaBvLwqSN
/9eUd8kqoOMcWo3BiPFVwOfXPyG0qH5W0zHgOFkVPGA5e7QENGt0zZ5Yh7YGiN3Y61/qwiqk1ChR
AvOm8rnOTLC5cd/zCZqPAn4dywAIp2LiHGrboXnUhHKtrEzqcyKqUF2r0zUFRojR3YLQq05et8Nu
/QIUrq0c45L+aWqqUB1OXZc6raa+Dp2R63fnGI1ziMm21KcTX39qqWQbJYgJb21ltFW3R309dQv/
56sGXJU5Ec2BmzULyQSNWimFNTHZO9bvfZMx2nitowKGkXeoflbvEdT7dfdDJ22xBWgGb+3yv29H
4O+gpxjqcLg8iLBv7rcGOBYIRZN4e/VSzJ9F5x/VW2hHDJeBDIVmBNsoPtWhdEys0CBmrpbbuW0/
pKhu6pDqPYF4LJYn9Q51TZX4kzz+z0Up22N1wbFwTupUnOJBjlh/kjxnnbGeTh3OlQO0vkcLFypS
lG/BckSemugl27mVuJYtUgUUsXwll2gCLLYIMfYWVT3UnDbV0DbhaFLpiK30C/b6q8WsyiTmtIvm
1ock1jW2+/m2FvDrPvtiu33VJoZr6TToG5SvcYYgnV7qx4GKuSlNysEZRkg9WLReMRRhNGMRH00H
6AhfddAdp4lqNupH6b7Ko40rnebotDCpm+zaxL9wopZsNuYz2cJHOU4lBXfvaaVB2A0DdSwf2SQB
y1RRxG5ebYGnMw17HZ0AsyCR76oT/XeJWSYnK65exAjbf/Fh66Aq0RDjADcU506Mz+q/MmjMXa1o
YooK1kEaMmlq3497w+uoYLGJoPWNdmk0in3qfULexhTJmb/3UYsFowNEracg3wsRG6085s5qvTdr
yX5aledv3aZF8kkxfNkh6vvs9C95TDy0OIDsrkm1yZrZM+yRNE4/eVPlnGa1YbWZav1vAI0xV2Dt
ivXXFe6mEYZ3itQLtbAtyyu6s9SqVAUGwK7Ytjb1mBSZCs1Oj0Erki0YK8MbUHgu51s/oGicFeIh
Ri1w46qSmd7DoOiq/NNuU7yIY7JHU3L91R/hC4q1VvET/sRO13oiJor7J9kaR72kgGSmer7Vo13T
19+r2qiQl82zMFKevpa9XwwKLb0/iK096C90XFElM4t7JAZlJljBvaVIIeIIaVuLXGctThI7HysP
7KBKALpNeH2bPrIOS9RTiS3YhtEHoGVqPliuqPYmfnl6XdinutUvbQAYMUuMAqUqZjqmuK4QfnEq
BZe5Mq8EVLGNXkv4f+M+nWhQ0SOwbEOVoaUB760QL3FEkLoOdN/DT2So3F1rBM4OFfFhX5LJzN6Y
HqqOol9V1h0RFnXnQQ35WsOgZJFOtneaqzs71mnWeKrD6KPlQ9yo+f6xcmb5AA88pKziPOneORDa
+xJNn6m/GLs0yPbrqRu86TdurqW7yaxwhrTj6oQrGPwv1fJtQyKZLPH4m1RQ5ZUePEYmKzQ3RQer
qodsSWXYxTTnp4wLqbvvBd2c21oCnA6Fsx8D4pYlfYoEHfPpzCe9zNkiJchMHJJXSzEzJGt0Bst/
0mhzh8lwqBBcKCug5kR6Gr0M0dmyzSKEdl0MPNv0uxMJH7+k4MWlAWJfGZhpyumTiFOg6DEjslGJ
S4+kE52aP3SD4kQiiyt5oLOdpwWXTFndrER8Uu9ONjBvgl1i1+cham5Dl1wNN/vyi4cgIDRqitam
TwLUWc2FaGBsa+X0Btdl2NYua4CBbII5kkQYen8NsBeNwQmnBPZWifAyOmOwLNZyqiooriypUnA9
BHlI7ad3V1oPBvG+V0AR6SXhUZ8RDXYMJWCbJEh0Gn8JjWxXUuoaCfSK9Dz4MO8pF61Fg7agLkf4
cc8VkZ4+PSpI/Kbb4uYszrcSBiHFHgo3TGAM5B/7wXp3MhK4SjvolBzzUVxHt9mxHez1zKXmI4d8
H3lUBMSA+7DY59Ft0gcAXJjuywIvrrKIytRJJJXoKjK+F7W4d4XzkifwgBTLi62D6JFi2dJXoENM
4FIpFRd+gZWg/kfVz1ZizjKyDnPSi2PBmwArfojniDotOZqd0JCMc5RDgrnW7KcY/M0a/UuT5XfT
KG9WzVioguSnJnEE7Shqm0Pm7QvpMZ8nlA0GPXQiNvx+CbAo7MlA9el7EuNCqmAgZ4TJkyZOu6G5
jWhoyl+NBYyo4hu2Uz2Rk1j5NkswJnNjiJUIIfyGIGZRVKURLwYi02J6KojA/dBt5VEOBTZOTRFc
S83f1455tfPxG02IKdAhA8QdSdbxGVJyARVhRNnuRCO6nS+sl7oLmjNFtjAVaEi5BkwPkTnFCSm3
J0vgsuman/XQfegoue2shRigwpIiHXkEgU1+EW+RD/hbZoR2f04is4VUB9sdTg8ehzndtGg9ciNV
mWloyR5sfK7pVj2WFOfauHtH+/qQoVi3bT1q2l7/hYfM61/ylOx+VfWXJp+RF6/s4ZLT0rVbS35F
6j4spoERF8O8U0xPZN7wLzXATeoRQk3XQhqJq7uq2GG4AgOH4s1untMvVRR0/fq9M+VLbgSANeQb
48zoBQim0652nxk336pW2+gaHSlr7Qzy/aYWwY9WLj/kxAIkMmqfTZCwCBt1TLtG9v+RXlh7Jf6d
FWwgUAa1Gr0ceOf/d69SazLR4MD2dAfAoZiHtShK5df3M5zlK+dlgRx6LDtgRFuLAM2C7cpdyAZu
UqVRdVf0KL1n4ZvY2BVXqUkZDaIVN00xGb2YsCgKvNP6mxNNargXd+5Jc05iF53w3n2YLTIcvT5n
xUD+NlKODFQBrxmaMwnotyXmvv13Ornzn3Tyv1/b8hAr9/7D3QgalyjrrOmPpGnHgoVjWoyHwIM8
qrE1Y+3ykNdfYp78EAUkZ9P4Bg6ihuJciIwJQSYHK4BwRcC/mxXNJ4EJsKOy9EUQ8qvpVAC2BB9+
M0I48feDw91bd1EAti3mQpexYFszk/JlbCMmAhTkSEu/VNiUqHGKSgG4v8Xz+Mu1VwSHqgIKipr5
RpT1U7as2GqFK128TaBWnny9SY95cqn/NOny1GroKf/3m2b9e9uL4pDzRU3L9ZEg/A8bJjphcm/U
rO6opRYEuDp6XahRIsTGWqZquVP70pvKyFKxflZ6BFWXk7CB49TWQsJy9USAPaWjvY2V9hg35n4l
xyyofG6WhcXDc2dBGldc8r7jzrkMoURPnoFJf/5ls9nW22hSx11IkRS5IZbpccnbZzqP2FSTk3I7
TACl1Qz871/f+88xYyHkYdOF4cNk/I+W/nhocjNIcU/S9c7cp0WoRX689RK2iVKLqW9hMLOS6XUT
7dbOTy8rSU+zeJRpqUjgik0ezdGTgya71Xg7Fr/j4rLUleOpq6FYrgHD1OBWAdNAqE0ltsv77HNn
KlT6qqLkhPghlXAgWH80tDgkNaJg+UsdcrIEyhxpRVHrKAzIbic9QUuYD5Mqm2B4FNPR0+nWX+aV
h5RJuzk7XX1yfXQY6KknwU4QcXVS+yQUEcuPsf00CspAFvARNlz5IWhhf+Z3PYJ7FM9vOdSExetQ
bVe7K+WqmoAcv/Q1UDazIITHDQBmnxqYWOF/fyL4C/x7LxSim5ZJ0wpuU3ThouPyfy9gDg1zdTHj
DZMJBB1HgtVD7+NjadIAVlby0V1c9Eex7QmrZji7bmOG7Zh8sSfXiKZvzD5+m9XgqxXPCnexC11d
DyimuUjz8SEtrb63eG8GFfWrv4tSZ5xsdPy6scl2mmH+0uXy20vjO9yzvezSVzMovvychaPUXgA+
2FBbkxoKrLK8dfVtJ7yHzB7uS4kb8NxEPA/3Z6N4nMhkpTtc/9JdMhe70tPeoj5BWqUe5FPgTbt+
6S9a0+v7fDTRbqycS2VI5+JAd81z2uFayiQJh76O5XSOgrHllco4RdIM07J56sDqjoih5gReHSoK
otNhk8OdDWsJ3Fjo5Y6ljeYNcVccfK9xATtZ8BQzbKWzWT0MdMf6rVb8tiBGUkGa2xZfRYD5jM/a
5NhEgSuTav27SSBntdqzPsZfVVlgi0S7mtn9XgPKuKxvrkYFs60G5F/UzFDErdZzXpeovaq8OK7T
H17WngIRvbFS3lVqShaNwbXChpKi/yED50ek12HuYGbcjhGtI0F7AIa8NgsRV6ARIyxiVKoNPxUx
iIh/a9NFvIfD+GWP03NTlhdTT1ySRDj0qUUUvuBvXMXvcVscV6Zqn/wS8fChmepYCTkEjZ5eRUuE
U5ZoWtnabswZKUtCxU4fxE7LyUTTprq2rveaazB4FatLRZxd0ZmKDFJsIZVf/SI5+bFDB+tfftug
8o5qZNLp5UAe2TbHFA6pD4jgJUAdikBnJ5SdcoS17IrLNbsSkfzahHtv16+DAZ+/6catr1JhItld
BzFy3w3WM6qjPyK1CnkLJ9f75j1tzB/rBE/aOgmdCiPpbIQBUMc0wDTmrc4Qi6Q/zaCuoujaDm2t
7Xc/ljfH0lhsyHs2Dq5PDjm5r6HGiEoYyXNAWoT0/bepEd/qVNxm1TeBL9GmJz0OOjZ/PSoQP7Cj
Vw3wPIwMfMAtbIHWtLvXAE5GAyhgIbw3FP1RaHwQaaskldch/gXSr2nrsE2Si2G07B7UjArLv9Qu
DP+st9JLy022lxqSRFX9kOWya3wa2XJJ4ZrK+NuQC+MyQE9DW2QrZZ7eMlOeMNORR2EGAD0e+kBy
wR+EhjQgC+S/RDWyn+iBc7CX5OaQW5603C3COtIpAPryKuflw8ln8yVHZhfFrCti16/1QhNL7735
KIVRgyl1GgNAnFL4njq+7S3yP8BbFYBsn9r7KunMrTStcUeGjrELjRXDUBzcHvvmCQn6UASTQkl7
MlWbwl2viD2QNKuj1zm7lRjU09YzI2PBk8DKJonOsMrOVl43+1yrzsuSumE76RbNvsuDCWp+SEYN
IktVncp+Ns9LsDwklZ3vaIG5aYNRc7h6wVgGy1R70SF0/ajnBttLp4n30um+JpNXHQ2MQSBQeYaS
Zp09r/vXT5QNDdTjz5qpPy8G8rXQ1461bplh4lqvbiCWc9C/S0RjwZegomBc62DtqH7sKQYNfXoQ
ST7BV2y0i4nsLJSH6dhEi3ZJvcw7t8vX+kunXll/oqOOImhrQ7OtZuTcfcuBAOg/LJDXj7btBZdo
WLKDX1nf0ybIr1M8IcmzlGFglA6lqVm/oNH4MJD/HIVcHmPPy45FVhh0jgzQzYsGNwsNn4v/w915
LceNZOv6iTABb27LOxZ9SeINghJJeJPwwNOfL1NzTnT3dPTE2Zf7YnoiRImFApCZa/3rN9WQYLhR
Oc45HswHSHTOXl2lugrLw/iitNqvKoTDElZlA/khYaTiz8Y6pA1dV6PlYJY97M1ojo9unjPfERkJ
X2mwdhI+Tq/ID9Z1vOdygHOD4eHWkvG9LQzBs1/cRA+9znSiY+Y17rmWRUhoIO71JyTQiM0e7ajr
DqPj7z0DSCWj7mTQMt2Qb++WZN5MpvlhjWm2TXuzOduia85TbPwSkNN3hYwIjuuJ2F+/iHbY226z
aTCOnl0yzAElPI+mTeZoxNiQvfg5jPxblgyEfoc6dJYQ0VHhrrFyQL5upedxfnS6+Vq2LJc4MB5M
UrgJnVzgD2ptepieo3IxTn5yWriAfolKgCEsRCA5DfvWyE9RP3d7vXDpkoVY2pOjeS1IhrUaFoYo
63Q2HkoYTicI9ukxrUK4xygXwAiNrDvRFmaITE4+OzUHT+pt1O+IoPJixmZNa9PD7S5P4msCQxxL
LyBQmrEEux+Gca1xUgzgrEWJUlUdzCytXDct+nrLiw9KwlV1HQhwNnxF+KNLXt1F7Vql1GZAr/7I
Y/fVLpZXVV3glFhtmJPtR5NxXtS13wlKzXY+4z6Y3Pmbj09ItkzdRpd6BgfzbmgluFaHW0WNzqcp
2ccIqmYH/6om+zlH0VnRs0szd9cehTTjOqKSTERro6td4Uft1FUqwrSEiJaweJjiDaTGkxEbV8Mm
hp2hynrpA8Zf7Yuqk5qZ42OMin2cQrfKw6BZa9gWS7IzVrRk3pfLozw+FYcc8Qus/oa9n2+B+WX6
REoYlNs2exslNViHdk6Z3rwsoniTfFjJPnctGOgImxglTpsWSUCCCDKsSGyWqPkYzRtOfUppl99U
j1BzkPm3IdVlhwjRypjD1WKdkdqTgiuu+p7P6aA+ZwLSmdYLWiv+RIlklqjWV2+K2z/EdO5essO1
Hp56Nu6NfnxZumQ4lgVGcokV3zX5WO30dqc0W4ogjMFbsW50etEBnv3WEyjLIFJ+WcRWrxDPoSez
6G/FtPgo/YuT0aF8TSupQQ3Mw6SJa6MHL5GzMKs0H+hu0Ya444sDc7fIk69F5KxVRlC99pJJB3bX
zYGy5jf8VsSq08XWnMWD8OxDObsITZyDaqA9yTbuW+8etsT9WLTWbmhhcXVec8wVmib1gIF2JFDq
QZdGDEU0I4kgjr6vTm1Qb5bces4loFlLdY2WgsfouH2OcU/RYl0cE94Unf7Qonzh/5MRrHL2yhBz
vmmd6iIjVh4UzZxOVmhlDGSQZETh5xDjbqjeiCW2wCIpI1epWV8poseVAlumkP7EG/JvHrYt+Bd/
R5p2jJivoCvOxo2ejiiJuOj2WPTQVeyJ6qmMqIuw+txY/bIg0S3eWk3btbn2TX1A5IQQetgfrHLq
VqnTvkjRjs3+wG4rvsnaU+EHIfZDnXCijazPW9E8Z4yuEclQ+xaANmlKWx9r1SVpNMIsRu8pn62r
0Lq7xIMFHTYwnVuCKUjThlQrbROwVV8Feo1wJsXW2MWwiUvTe+dldLBCi6ZvOs7XW9NjgXQjjwfL
QxMeAn/RAH0m+5EULom6NqMUgRWVfELupz8E1XZwk+DSSSlqIqVIWG9waTZzOtUiavyKwIvv/CH6
0KK7Cs05aPWrboVftbYQ+gh/kuwzsZm8ipp8XB7GkmsNMYNmeuR1a3uo7slu2LD7IHWZ8m2iRT+N
knsoq1QObCIrvLdlFG+Hag5+6EXxZZiIBeS67Yz40cUOYujqzyzMjoYEQAqQX3S9+jGbm48B5NSS
1zhR/9Zej5lEsHRcYgBzqKT7KJYqPC1NfSwsE7oYFso0GodRY+kEoe1sNA2jqMFC3NgLe+/EsHWt
Kf1SiAhmqpuIJPK1BxC4sRm6qz8mvnUVDsazn/nv/hRcwaC2sl6Kh36rD34ouVbcASkdqqK3knS4
7dLjbNou50yq33/vZREPeqzSt4B8PkL3PvElFKDRNUrqvsTqHgfyydjNMZ08JHG2wxbdBFFmkzVS
VFv7uuppcKTmrsX6Yz0IbydFK7Ifly2JM9NeU5PxIVm8FvBn5opcQqWvT613bH8QDEqFh+qP6phT
O4prxDNdjhFk8KKEU0qBYciXSszaa0nIcomcWgFwCrc2ZdXskfKbdyPqGwwV4JVGSH4p/ArJp7LH
MltbLNQMIPLQTwYye5IT1QBA6XNIQORFgP1leANUWtl1kFO+TlpME4+N61D3UtkPBjFBPpyO4Nov
3b6oTIzI4J4ck9aAjOX6THGS/JTMccnR8trbLg/DOad2dDRs01lbrYeFMDZ0a2JqNES62nVY3Keu
LsM1nlfMeLoB1Nv6NctdNqMHHbsmXGkNxHP6NfRkbs0iKg/2tKtjKK164npb29qYHU9RKWL1ZOYk
KoMtctopxxvLKGn0i5FuT12CnbLjjqH4Ycc6+nQWtzbZ9+1UcrqyI6UFzaKwUe17ALR6S3GQjfZW
hPODMRsQMFBd4ExLGGCteyuSk1hPjXFSAtExOthOT2vUbZB6auW9GnCqJtcc0O1Z3oW8EubsoO9N
Uf2wOm0XVcu1HVmoSnUbeswrHTH1O+tnH0wvgdZOm85GoJZMpX1MddwTCeqqkEHsusK71KS9MFAD
yK9nnfQ8rFuqGOxBN1H6hgdl0zH32nxn2jc8sfV1MQ4ISyTi40Q2mr/WLy9g0ycvQHuAVdJXM49f
VabB//SwXcaHYJ3nD2kCS4jEE9ADlo3SLCvlSbyIIzvaS2CLH2rkNs+cdX43/1gC45LqCxngS7qC
Cg8wFmSSpVBuRJD+UIo3lKKcq3H/0wuX+wne9lh5L52YbjhL4uzmvozhcNdUzt6X/WsPVAFrDM2W
9HUg1bDaFlLlJcfNrkAsy8WrflLT8WsYtShdxVUG5JNUEM7FCsVB8PvkS+vmoSVdERppspNqTLW6
Mmve2aI9+6UJdSl7tSO+SpWKY9DDoQu7VS7LO9GxPaslV8iJjBpqyEFRP/zE2rECAdfFHu/G3KZ3
73i5rPQhcfSPsmddalq8G1x2zqDA7UAix74H11XHA1YdyX4W/dRSYhGlU8HvkbTRjCsoUa7URPWL
dgk1RzqYsivLZwjVgll9CujcMMxv6ubYe8wmWu+FQRMni6yRKp2dqfeRy8G/Pk5TkWKNhVOern0O
9vC9C0dSLplXiiwiJPeQuCyPGgBDvQ1ak9RbtS4UhqAxYGHkwy8En8Sy0HuSNTOkzWyjJhdqgNU5
70SaPSstUYC0eaVBanSWFF83P5oBEpdbPGlQGsJ4V1IPgz1yrdg7IYTPnTWjRn59BgQlchwt9DhE
PcD6AEjExkDCGdNyieQLWff0zrKW7i38FOhBj1pTPgS4s8I6LC9GzubbUjMlkQbjAbY3hdB0sOSJ
50P5RMqdP8h6zMI8uMC6RuoF8YaQ2JestAxKT3WX09j+NlJ3+hOAj5J4Ga/e4qZcpc5cstU4xci0
p9oxwv4829GXnPUlMfyURVzrId2r3+XIqe5SM0lNG/FC4/9VakiiMeE6+Tz5tRIWS4M4uesD2+He
lOwVBjTBOlF48xQZEE6ZScipC/wzd61T7THBrXcp2kMxdstOjjChmjHz8nksRfOAvPl7S3O7iOAV
6QODC7AMGPXmXZbH39UaEoYx7rypQbDiVduomrd+h8JEetRISZw7YaKY+9GDEtL6UoAv1bye9pED
UqBiCvZoSygz5Mr0h/wN4Ehf6IPVTtEz0DbmaZtRKE2pKW/GTY04lgJTgtp9nuPX/tPBE3o12Zw9
oXdFl/NW0lKvAqAL/BkYL5X5F/F4b0kxPiTBjNwyMtT8G/d8YcE9VvpJsucBd2tOzqItL7M0Eyi8
rNzV095GD1DZ9A3yZZ0TavtOolOybGFGlmzwdtspVaGs5xJphWAVyF+lAlHRRhyr2OV2CmQsGGpD
n0KtqR0skoBdVEHbMgmBjVPeWrmwGPucHBJ7cWerIX7M485G7DzWNm6e1ZciDECxZ2ZadpvRirrN
W9NoBozy4iFZegqUyH1DC4NpdfHGTvddD+adbGcSqa212+Ih9qiO5fBb7npp3W9h+5c0R5G1Gqf8
Q2KQY08NqRTcnB+3CC8dnBx4r/0MabCO1kfW6TXQb49OdAmd4+iSzqa+Qjzg+RiUJCdVJMg6pDVI
nLaU7+bkhy/K1yJDZs0ZCfu3iw4VngBZrffrzDHfMG1lKM66SirwdB9/8UljcCZwL+Ln+DXQhtQm
etWo1VzIwGhabNTmtBBiFRniac5dQcdL89fzWIIafWzvrAYNITGvhSpWUEI9lCVRUn78Je+o/LTY
aujIpKKjNfXfmHRhmxumZ/XKcbJLCYK8OGW+UzC/TmNqbMqm+Ojz5E5WTktGiUZtu8vTBFVxybvD
WOWmG8AwmKTDK8Gp1Vy+iR4BrgfQ4cpCwjFtA/+O5az2jFbq0tMUQlOGfnKFjuUcNtMOWHzL5dLo
MUz/LYunspl6j9bZB8s1cFhqXGDSalrmNdVGhqSCbjcqNtL5ApiI8Y5UOBRN96kz8NCwMVmbAxtJ
8QV1FHA39I69EYCn0IHZUnDrdMMGLhnGeFh7wcYYfrlpupevu9oTszTh4/p0p+Yhro7qP/cYKVGC
qTJTj32o/M4vv0IC0ReX1MYi2ffL8MRMcz0Kzd1IDFxZFviJs6OPuiqrAkOK4uMZlLdyEEsV1JBq
/cSWh4ADmHdV5MRLNUt0kbWX7TEPraPlOo1ZuG6TBhaf9zqLtobG/arABIVjaO2MN/pgPitzjCaf
YdtmLWxP9EBDxjbqBzE9tOWdYuyerZg3hwSIPd680a59WWyObhI2wZlIq+vrr9nGAIn032ktHOc5
ZgK+KrXlMHW8A2XJwa4Hg7GrskMvbV4Kr7rTehsPEnd+98dPpVIPRQa9JOCe92A1Pk2qUyeERrfs
5gNHwYKuKxhNsZbEgI6OCBi+XpPqSTMSAkPG7ENWKDiuE3xMi1Ns9MzRyo2cvuse6OMgj7qxvnVs
yRJZKSrwGKM+CDojL4D0B3n4SzXQ3dI+W1Z/G8bJXps8nwxf/b3yWAoZl2hMbcfe2kzjFNOeQ74d
aTCI3fjM6uo45zoloEsgpCepvhKoh132Y06KdzNmi2A6N6zHRWevg7JlepAzNEQ6idjaNUSuMXfP
SajPUOrsx0IyPvJxuIrGXJjXJFfbh4PVLPDgCkmeqiOKd4dVCTi7HThaotm1V9gSJysBSrrR8Z9V
lIsOf9iV60QXlyJlLQL243D59Chs4eageik9gnt/T12X4nshUGM4DS5Ajcfvm/DBZIVC7MrcrSIP
xS5cujmiPW1xFMWZM/8+OZZiMbTG8J52+BgnXLLXvFkmA1kHSu5anuRyJqacdxKXAYhw+KUaPqea
rW8VgMKjFlQl35S5SpKJOwInn+W5KeCgA9z3ZxyqkJHLFj5lOuQZLPM2yn9V/Te1har9rEzfEpem
wKrhUtrf8iDZhwn4gDtMJBA0zZ3H7HVHm/+mkSxpFPVjLD4Hv3+vBXN1P+WZ5SYlWwKrbj15CDCt
7NLi4qjGeMoqhGK8JvZ8Df76Jru7MgoOfjKuBog6VukC8kR7sVzMIZb2AC14DfzlnV0HZ00L94WR
/VSmHIXGDldIaBoNwaqRpI8o9F+CjgostKjAfLZziX55mAIoTse4xKfRT77DOATcm1YK5qwZ9azR
E+6DwUsOyhhKMb1GsbIizgFFHJDDv8yFROtH2SeUJyqjsA9Xtsg+lbEQHrWMlyqLWFfrW5/an2mb
v0oDI3ls6lWKSKNqPvyqvYNE+aHGdbD99nNbf1sIWaHb7Wq8XaRvAyin5AwNHWzLlsluLBdf01Uv
SDSPagBseEzsAGhWdhA84AV4H0L32yLKYKuN4Lx34bNsn6aJ8h4bR/ipUm42eNLBiuqwkBS/3i7u
3Cww10upfSpw2HSlnHgiLAOrFyYkEFkdnrvRwoQvG0JCaA5gEJGpqjOfQ1TU7wbIb2v1kjIYHdbO
4K4LHLnlIJ74Ddiz8u7zcsPrYQBZdPUFmPAiuUqoFw6q9lO9W6VdkyLcLj4zzdxNcNGHbJ9V5N21
ELMtDJqg6Cb7yc72Xep+M0y2ZNimP2NJqY2NZhu0JiNS6hCr8Z9I1IlOyVB/6wxfbBjvrAO3u8I1
gwgvrcRklzZJSyT0fjaBGz8k5kskBNYBGuCnhNfJQyKKt/hNZO2k05gao/a9+eHYZbnpnY/cmVAU
SjsJ2dlIdDThBCxb/BisyUOWSMuW82NPymclFcSGGpIO/v3c63dxtUAVsOjPbEeccOtkGy29d7kg
0gJqmomuRlbRigBHbKacmyY/xH3a0FAU8ovGsgLo+nvt4DZFuQ0nH5cQo31U/l3ZwnGd+Dt48z4d
oIl3H+PWrQs1HH/wmLUcartyRjhtMrJa17hXG6b7ItFxkis/Sq15l45Wsmdk8PGKpuUgcvEgPUWq
xLksgB6AyNSMk830NHjGtvQ7KkJ0mOzkbHfsKw/For8o78NcXn6gXSZd07ciQ0PcSjc6nESKfWhB
023PgJjvCmUxJnaOuF1oRJvXCpwf4WkCDTCxNvIWzktWc8nDky/JPBVpfQxQIMHQall5ect1NVVX
FErZeKqVu0h3PdmDKewJjOJkUb3kdvHLkvipvMt+vdwVtX/yasZ1i/urGAUyGSi6evE1S7c4z/4w
k+lRPh4iH7NdzHiTtphhgMt7yNMgtqBkZiM86kOeqS2ekPBxoDPGkz/G1pmDgAgFISsreZtVRSzh
dNVfT5i6M0Rm6iH/9ow7HGxxSmbVAXbYK6A8zs6z3CjkCY7mKCOlbUW8IiSJmsDZWZO6TZBtS9s6
Bf0wXcMbuuQfTsvGqzUuBTc+NdyJRZbavoTv8bq8d0nBUizPpYdx3Qj/SZ0kAywf7I50Snnm+2lN
JcIr+sPFsLBYipMdRni2sUX1d1nZ/5B7jTr7iXG/WhCPtvBE7Xknrdh6GSdmRslXiA8G1uoJySN4
GyZl/b2rnmfLeVEOUrLoda3lLS+DMwo8aT9oEVUVRd+6q97GP2rN+qgf7V1mV86mqXmgsqpQh43m
owad5x2USD+UpaocKJjXFrOElT0Mx7Qcj8ik7qHo39oR53bU9S/l+BQXTJKRRLwI07QYJKZsXdmb
qm9Jv9OIA1slrUNOpRh/o3GGARjgOCgbzcj6zYL832tE7NjWH4hSm/80Im7b919x334yfvyzG7H6
l/92I3aDf+Hy6wON2RgIu9Jy+P+aEVv/ctj24EZ6lkyXlBb2/3Yjts1/4b1NI+z6Lpk6tsWP/u1G
bBv/Mi0ZdgOTVPoU4278/+FG/FczYh9iix7AHTQczED/w682sGYcNmqtPujNeK1s/M5xhPXimmg2
v+Lt8FF//+Em/Y3F8N99okkwqQXLzIKx8BcubF7aBMtM1NXjtsVmYLX49avpIsWgiB/DuP8vbMq/
MtfkF+SDSKolRdO2fWnY+4eYgAgfVIYgWX0w8h3OgvDfvflWL9m7K5bbP3+zv/koyL0mcd18oM6n
/fmjcPo1KICW+iBBgizPviTVNLG2Emb850/6q8swX4pPcnxbhp0F//HUOhe1cuxwYhGnFWwDn1Xe
xsBn2ZT8t/tn8M7/ydFYfpZrYH/uBQ6W2SqH4Y83sMZ9pYr5VlbWoKKz9JsvyJT03TN8ftiMQifz
wz8aTYf2dhY7xhlXK8KX3fxvkaN/5cWqKzFNHNkDy3Bt/y/314PTpXXBWCPN03Y6KXtuLxXO083Q
5htc+6fW9j5DPEH++Warb/hH9rb6XMt1QYpN6LiOfO5/uAOa4VSWZ1S8QlrGSKA7mt4AQXl8Et30
xFAZJkN0ScvlRlARXaKWvDd2w4AA97zEbgAPffcldbOX/8ll2RZm5irUI/jLQnKbqjdzpMCHzm5B
cnLngDu+TIEfmd343QclGDo5/iClF5LIdVflj3NWCJxQh2ffwe+Z8nZ0o/d/vrC/fUwweNmeONLZ
Xv58u5Y+xXIN2vcBkkCDA7WJeLQfNvNMNTfarAhmo57Z/SDZ979FgRt/5Q6rR/WHz5Y//8Oj8sm0
GDRI8wcK8ns8dCgbgLZX0YQAqJluk86xq6fTYXTdn0nyWjbhf4th/btNAJ/4//ft//JUxqyIEe9x
BUtMoY9U+eZO6bvyvU7ZEv75Vpu6ioz788tJ+Lrv815i9GOairn7h29MNIjjF2jeD5Ve72BOnF2G
MKMuB9Q6kIqN9w2K1SFnOIjF6GqOsfDO/fHJaaxDF5BKTvbf2effzPl8DkLeHUsLTtMY7OpWv9VR
gkhouGIf/mRb/VOV4uZcfZPVUJCk764B8bYdptuS7wJkm3W0792iwJiD3yP/fu9K80Uq2LHaV7P1
PM9IYCsa/9a/wEk6C5cXNMONbOUgtFlZ/bVcGrEC5uRdcQBuBmhvLKhpGJ9s2z0OJgNOIz5go1BA
qgMf1YPyToH2ms04SMzvYzs9JAIboMg6hdV0rHB7R+gCazMrHzqPBBUdc6N1UfSWxOqOhYgOc2jt
2nS5dUI/2O1H1qfvuaefMwtb6CHY0XVDIhyHrRmkX7Kzk02vfJ/MgFcY/xuLYu/RctpfvtyK5Z3R
M6Thsdnu6hHoZzJ/aR5Wc7rkRMeJFIfe4SIUrka+lzG5B6gkL3nXQ5dEDcb9VJtH505nzHHozpta
W09z8W7wmXbDDTLZ8caASe04z09GQsms9++jxpfzlx6KVQd218VA+7wHYxeQqmYw0S08Hks1YZZb
VNC72MDk7Q8dSvUs25qV9uLgIQ4lu/jC1JHAZIgIXnRnQsSC2VbgPhnr53CofxESsLInvqo2svVg
J3UbkuGaBp+TXyPg8McbCSc331zwBgjYF+vgJGLjnsn9uAqJ6sR5dnmcLMRDHMKBPzwF6H+LAqZf
NvDvgzbYPmbStBSP5vfA4RaUoWB6/SGG6Wzr+bv8iHKhwIVaSnfb7+TnJbN4a2FfBFr+jhLs7Mg7
RfFznWqcczL9hhXjRqJJWYXtTVq8Dx6kDmu6CQEnDETLr6JHqzIxpG2MpxRjV5gPvFOR0zH/7B+z
ouKXWy00Grx6mAuEBZ3dZShxKiN/62y7OVmdlBcLV7Qu424n6kRbtyKV+mAIjbO4d6Ph05dRVabF
w2rcYN6L7Fp9FsbWeHA8HI260j2xri7q6j0ItavJGJ7kuZuKFnHAu9Q44ZDwPsL9HGf7EhB6v56Y
vmGxbK1QPt7kq0z0IktZd69wTAkIDItDavBsEk77PY6lOH4NN6tJ613bVO0xS+dXIymbC/xMnBny
uOc/iAaZ54ZNvRN6OPF+WCa0rPRevY5wfL5SuXAX2WMgg/lumdGj15WEBngy90duJdLDcnShROas
lerAdssQYrypyB7cBVHdhDjFasgkoioEOg/i926gjrCzisVJAvI8P7cLNaHatgZ51MdyCDnxCtWR
vZ6m3IXyNN/QTVYbSCf6LwYSA+Yl+kITynD2ad1neMVXtYBazNbXNRFOHdmr12TvmrAPIuneHLhG
M2tg4HUxIkgpGpxhHeau23NkBSMl8OSj9QOFt/bqLwT9HndlFpk33GjIMlg5XBb+YdxyMofRIkTo
jPp802jWFWNube3PmImA88Cy8xa86G30xs101ptE26DGv9PR05EDqPX7UT84wbCdGg/YlmDT3UgU
CLEDUbJzmgnRRF9t5sm8wWFjdblVzS8SK7frZ1BUVvpvMp2Be07dGcEWoGxTiTDfhHeLEzkXqAaM
oYDMt2BmfmWPJ9zHoXjE48myxNHr2EXbWh6TFTo5gueTnatrL6wthDWuNHGjGTW79g5iDH6fcVms
o9p+BsCDqTrVwTav01ccpJBGlnaxDXJuXG7o21RjXeV4n6Odn2+KL6deSFW8uH36JY8Dvci/EIWQ
d8+tYYvrOjwH507/EKH+nMYljH7jcQyD88wkBdy7wjvfJ5JCPaK5w2ak2E8FDnTy5SdOGiPfkyWh
Ky3hhSrT8t0gsA2HPbCZFrh1Jv9p7fBax9NQbfFB+eyBbMjLdNGUBPNxhO5qBFa5S0B6Vjk+z2Af
IWOQqHkVPXckapOdDxmiCzRCf4Xx0+1bZxMuGbSlIOuA9hhIuClyGNiZBLZE2h6HS4YlE1NHx9Qg
JKAFTeoFQ43JjdGhRydv5OIhfLPDhN1mgHeP2fpSbeqq3pjzgqoIzwW0UfNGGH4HyTc4JmVJBhZU
Dubq8ZqFbDLfqu7K2mWINFC2+/On8Dscjdm3Zs5MkKlPVwdTKwQ3acjw6siteN37U72zHD5sYDMX
qQXelgxbhEbMo+Wzq3LW0LAg7LRvyDLvp4nXpSsa3NgC8x2rZTj1eqLBGxaQ8RmUxTmP3fOMd/7h
1bSZsJd4Jtk2+KOqiXCF/xWkDk1SgIhp1jCIzeCk1Tk0lsqJI6ah9BfxaMHdw1Wwl7Vs2Mfpuv+c
dIQhhF9U6HPIo6ueys69lRNLIA7756WEZyH3cse9LrqTrB18U9fRaH33Slww1Bbk9MjrU6PYxjVc
Bc9kBlT/qlvnBqj8mU8sW8vXX4kD0zdLmZJ7sOD0SHgm0BrJG1zMkm8wBLoI2gOge8Ifa565ZUe4
woBRd32PGarpbLqoxEWrTjCeJ1TUTRHt2pyLm2V2q4MczHmmwQqnMOhZy+ijJufSl0m8Kp/Nzh+e
S8EIxQRXNxf/11yMj4bnjz/TyF/HmXuKmOm8EfOge7u200bCGu3LMFj1geY72aRj8t1vB/1cBOl4
0XwCXpM83FtVejbFsBe4H9xFYsKXH8fUdWdG9oYctXktle0M/oGPUErvS4LTEuMWQPJxQQvX5pS/
JhylGEnAY4CVNIuGQ1DP97pYxJYXOsGsX4bBF34FW0bTN24i5s1szlsSMY5NbN2h7nsuRxfHnjfV
k9u89rDmtl3vSac6gziKCSsK61KS7gU4bj7A6Cg3RlXdZy66BUfzDzVW9QxqSRvO42KbzP7NSObq
iO/bRmTdso6K/kE3GJs5HvE3ZhudCTw8C7sXu96FUuF287CFfIBrjOg+tNG9kp1NkrDZ7RJMYPZT
XZwd2FYsiuwpwKzfKW4+rG1YCaxPBN5Ur3qLESRMDOhP7rYIUaLiVfbleL+6ieND70djBzOVKIjq
vrEMvKnscp1oDYl26Ub3qbeGyf5ua4y75oidnOwTCq2IxkRYHUvfZf3PgX0YigyyZxXvPYsPDHAx
QhrqSHsejoDB7FGNkeqzTj3ey3nrBETHLXOAOGFOamh7/SZqMh3nrAqoz0UDgjGXc4jhoIzeLC4x
LEtcS3tOpGnXz+2w94PmnrF4xsSmnjdlZ2+MLvO2rTc71LHDjzZhpS3LOGAp1lBG+fmm9BOEi8St
en6tbzwvbg7S+kUOyUQ71kQHYV4x9vjtangR4WwK1y4O541b6wgVGDyh+gy2hhb+ZITC6yTpLbb8
dLfr9p2DhaPjQkBosFwNhnyvTrrSqmgyEXvjpYnyY4rsI3nFBB6BE7CdBfuwLJ9MYZv7BU174kfW
oQ8g+nIq7OFJYKFoxncBrBpIB695KIrdPLQ/c6GFuzmC/EpWCZ5XXSCTg3AKR0huDjvsWymKuiTa
2+hj/c598b0s2dG9ubswGe7cuX0NcDdbz0Q6rAjExtEAJzrdpDZYev/gTxEFYkmZbvQW5me8BBD4
KN4NcyBnM8AzE38OPzBuKOBw75kp0zXKZCeRaQl1/i4PzN/oEsqFqFpnCfVPCo67Yq1D4rK/odGE
+ApJyJVFQeYtAyNy7VxpgvPdpM5ydTozjOYxpmITTOIA/RFlaxZbZDTP0uXyW94hpQjpZtKhq3cN
VKApcJmfebgWGBNXavGARg3Vlzut1T1ZLP+lKqsH9qRvlR9dVanbpbSZOBBNq5bkIxN7aNIQuicD
IyTzs5v53pD43oN6Lytl9Dy3MserwmR27Zb6sE/0plwl2g+HvYNNMFxNmAFsFwtNL/8j6QOj5Iah
TsOscoCjimdSeK/l+G4EJX9Uj1BgCtHvTEq7pqTQkGEHBpOBA2R3v2kusb+1aUx3dULqi83MfrB7
fj/VBXNMtg0CGUIE46GHwo5cH0gYPMZUNlu9xFp6eRdin8FGn3ivYZv+xCYId4xGQ3GYvZs2939c
WjpO+jTc79KT4Il1MgskpyMhJ5CbW+UP3jBdEXo/F757xUHrq5ZZoWm3HXxxrUK5xJzl5nBOr+tE
wJSsW5wExDN2vcV2xHeCJHRx0ESe7wwfZztCH87WANHcs4tdRPLPNkygGdiw6OkvPbJg0I0pNDTy
aU0teWcxW8ajTpVUXfkINxaHLpovqEvYMLYEpy0cqLItdbvgzezwb094pjBy1Bsa9W22aoLlnBb5
xq9DDOMgPavL7n1MzysjIiyGbgFd5sG09Ht8S6oNaaTw/qRMwnS95yQPpPU/zNVieLKKYFwVsXGI
rPHJGudz0lAc9x43nsqeBg2fTOaHRNWisRqeMkHdU+TRKSqqO7ciucDB4RZtzk09g16OX/GQJixC
XoPcV8tK9hayP9bj+ZsN26Qv+grbrwRGXhgYK8+C+KK6ZCuHruJpV92h1HJ1wOqFdUgUAS+XvAiz
rTaBbG1Lt7iTxRT3CXqzbFbrdDn3zquXIhvSqvlUmubFFayJ1pkfoS1fPG8+51l3bwJDzMZyYtKG
o1vJ35C/WuIfTjRgwPVqEzlQ9zMu7LwjpRU/BEB6lukeqt5/q2XWW21MFwNjJ6aUybslW/QxoiQL
vyn4TV28Ic+c2uZ9NQuAipRDCjeyr84tN2PFv9SyApw36I8gz7LfRe3b8sJniXsNUcGsjAl1nPE4
GYkLBDPdIc3p15pzrw3whUmQkhtGz+wrJ89QZ7fxJqjqidXwknJ7NEGj4+fthUKDIpher/eprMSz
QpNFxE7XOG+a7wKembSXmT2f5bkMZ5YMlvKzGVjTsqkfKkr23mBagdnBxYY/0uHHu+5CrOtE5G8p
MYJtRyfMGyzZFlbCUHlv6FiyyFW7SHSMOeEHnmjOWr3zviWQ+amFtvOnE9kHb9lEAyI3WgyjkuGj
EQNeOP1OPtV46Q9u5bxPefyeGr/QXBDO4GbQt0u2Ge1+hvBJtM+8WRK+toQghpbVE03Tk+O9ZH38
C1PmpQRVaVwz4lQ/ku2qIRLjngzh47RM3+XXdDWJKbMp1p17dXzATA+LewVc9q1JN4mDZpm+mqwO
4QJUjKjatlhoxhs1G7A65rVhB60lDC2YM8ZyExqi0jp/EgQsLCOBYDHLH3d8mnsSytEUa2vFcjRg
gKHyPaU6oNdQfp/ddIHJQ98hAR8nggxlg2q4I1cdt9qRUc/eoEj05Kut/vN/uDuP5daRtcu+SkfP
cQOZSLhBT+idKIkyx0wQOg7eJTye/l9gVcctc6Nu9LQnDEnHiKKIxGf2XhtkD8OpVbwoqWozRj89
RWRpO9dx2Sw3NQsmFhZbZxifXCebtvfBQvSa2dANSNwjZnvgjRfGNOCtnxNAxhtcoMyUJAMslUDX
CUFlxpw9ZeqRA+C5TzwsH3Cp7q59Jnc9sxPHXnpr3pUSLhsayD1SH7r1+/iMtAnfSkH1BQ8D6pSp
4VT3eXESyY/Jjzjq4RvDw22tCW/pAkQGgsIvF/nnthcP9+uhJXREO5rOHkT+FqHzBtz6D3smTSet
J75z2u7CkSxE7xOh0QevnXmL3y8/1vdWAGXg3moHyFegaJ0EM8a+pGebRjyrcIeCpb3nft/X4S8n
5OC2s3nbDbRFiKyOeuhu2QCnrpLwdxn+ryahQlwgIzkqSyPJFPbeaYXLqCwbORmKCq9Um3sbb7k/
snBZ3WekucFdN2boVtigW+lWk4jTwAmp3grM+H0F2LeN+IXYGW/JepYcpEzucpbfUVwdaE8NDLJD
yWQw2tdoB1FNgEGrp/ilcWrAQMfBwqai08wAZ4vk0yqfI7BjkBtxSAfNVSb83zXHa5+8tSGmqr7h
iMlsYjR0L6733rOYHZxgXrTJGl6i1s3fdDtdhgQh0xR0xjprc6LhbPfDFTkVwzW01FWN+a/7lMYw
+KE1ASd1BbTXgQIOgsNc2xG3NgwDv93sKBUJH6x529q0xr4N1ytJKE8xkrkRIgF/GcnlgeJNk3g/
vZSWV6PSAiQJOXQZiFUVikxt8dqlPtIqsrgG7EpPZZK7u+UouUPPKp8dUiSKT2p0fnUj7EyPQKeS
KQIWSRTGT/nELSSZmSjN5edmbh8rg9Y7KFOaqMzmQOX2Bh0ZBBRm/HvPDKOekfNyb0sdyujWdX7W
AH4R2lAcLaMpaXNhElCDSa58ZMqwYllNfmbTbXTo78CFJfwVxEaqyz8WyIo37YB6dw/3a7kxJD1q
NT/eq7n7D0rpNW0qW3E20+Qxmc395Zdutfynytj3oYyfQwTGjVd981kw7rP6QUzmF9JAmDewBAhC
ABgxZhsrsgJGDgCBUCetHUV1PdTHsghhOPCuH9NbncISNgj+2PAO2TfF9AV7GsWdG19n/3lwUadX
UdCerYw+tHUkURgPDfdSjlKNjqvITwk/2kmNR9OraAr09COw3E8GuWg72vO9HcImU/7UoX3MP1c1
XucKATp40UV0NC065rxAkVR/JxPR2ZHwCVzxiPXlyxx6LphVet2gbRABhtWxSF0YsU7Sb+CO4eSO
5cNo9t3LZOZvedojC7QJyVpUj4a/m+3xRvaVsXUZ361jk1w38geRXJWGfofqOI/2qQyg9JSzhfHZ
yhIweOoMCW7TjbLbmX197dNsWBlZX+1SCQbJwZOM9LNbEoSzZpcJyoakGx8beEIXiZAz6hHvAvpn
qBQE/SFMhlfdWc4xjzEFUW7THn2gTiH21XuzsWXZOeKspjK+tqW/zEjD5DBXBGxWZvoJeRxea7RK
FwEDBa1X8USuZiigk5s3p+7a3d06njdOe0qXB4ByNSIx7BxyydJYHgLBQ/cFAoQ48V5wfn+wS/fU
JhPlv+kbDDqwKOz6qXrOasI77g9EdDvkxeA/CsPy2IQV/31WPIIUC7dTb5AxigEzEmDsdcS82FlY
DKIOWyaEnHYB2sCNU+JFbrLse2Ma8tTl5peiYqGAKl1sc0Akq3IQ+en+EKfBF19P/lZatX0aveiP
D/evJTiWt1GdfosJFpmycjryaqoTwZjqdP/oL59aUWftQ5sc3xIojlLduHV8eJRGkZinfz9UQ5gx
UKySbV8HjHDqMW4Q/eBCD8g+NvruACULlnZUD3W+cjkFrPiShtYLNjw44363G61x3JpRfLlDKO4P
3UKS0M1yXTHw3/77D5KAb5SlTDSEYYnT/YFxv/zto26h4CAq4k/cYZlNmlJxtcb1k2+YLPcq89ak
wryV0HZ2acFoMAqcY4TK+5LK+M1ydH1RLcDQwYjzg0GY1Inf0q1sw3VOYOCL6egLfzxeHUE6gpVm
ydHPIIN4cRGviXeFz19o69kWhnyOI7PaOgksH99HsdgKu9kpKoLF1eBjlMeGxRtq+ZRBe423MVzf
PxsHW2yZ8BtkW4Dy7zqeTjhM1W228uoGptllNM6c4v41gmYpPzrnSRmPI9Fyz5iMGIqh/UKuqMwy
e4w3I63hgpGKeqb7s0oVNyJgH01nOIy/lw/tIvohxhCB4sLuKBaUx/2jfvkt/OFrptPs+lB9xjEd
4YQMus0g3S+GSYTN6Kf1GUBEeM6hlaD9OvXLw/2jsY9eGJzNq6biDu425ngKnexXwqJ9m7I2PN2/
dH8wU//3TysNJ5J86gy3Q05eE3sGyUzyZEdABMRz2vMul2WLnyNT1+nZb4OebRMP3jR953akVo47
By+gMstBv9go+gJdTgcw/1u5XMXucnW2k2/uEfNf6rwJefuh3TeKdsfEHauu4CsylNT/trltx6vb
6XTBOEJv1hARYo6aTVQv9aneTq2A/rVc4tgWQMS2FWFvsQknKobyl3SnPnXICCFfoT1ly0FTBuU+
Tjt/b8HgFQAMgwiiKw4bk55yn43yGnnJllWiPATtrnJTb4ekGjKkAFTk9D5YC/4rx7SxW+TeY5e0
EdhCMa/jeSTtdDZQGTrF9xrA72naq87kKSjdnUjF7DjXYNdQEvKh6SlyaLww2TKKGNdFEOP/nE11
un90fyCI+vdPY7uSu9z3uHN2R9JCsKUVdX+KHMU3GaLfP7p/zQ7fCFuYj0yPyfQMRsbjUTxj58U5
vJJ4Ardo1BWI5uYr/pCzHbvcoqf+qYriz1lUN2h49Saq9HQQYfsmU5ff/LiKpsnE82plDB6G8BLE
3kmCJVuTTVtdKt9mSOeER0XLQ+AGZr/K/BZ4ap+45yYxD1E5fvXr6n2220/pSMUoyCUfqEvpfGVy
miQlfDhZb3aC072LdcJJEj2aBTMMeAPMPdRXU2rmBH3zo6Yob3XW7dH7VttfFlzgWEA3GwbPPkaT
dLbCRUaG9cVz3GpTpljzfLf5nNj5t8bxvtGYABPE1WZ34TeiQz8mpVHrN7citDnWZ5t9yLgLjei4
/ACmHPaE73pcEmMEwnexJyUTxS3WdAojiVUWQiRDlnXVh7uYAxmYFWcbqHphudcs4rTTztc4s77o
mf9Ek1Htjdzmhg4SZcSoUdj5p5D0MXYa3qv0w29YdL6h62fu9RynDqrNkArOtmm/ZwDYmBwvs3Wa
a8kyTrLvdXK9s+eFDzG18kJy22dOoYfUjMA1CdZTyGT3suueZF3htR+76TBn7SrXhtqSc4cfPuYG
N+MKYBfXr/Qz4MlhSzWrL7PDBJxV1C9E/+NvUx5ldERPginmx4iWRiBLXntXAydlp6xG1O3s6wK/
lURSHvJAPwuzxw1L+3Sf6CV++GsZBcHKoaEymbB4OQneMiCKYSGu2MO79onitM1FBM4Yog1oIK21
TaMjDfoWlYDKa1z9hNloaznpR+ybLxbFIrNDembC4tYxSapez1wAJT1VI1KCjrFQFmcfsvaM1UHV
/umf9TZqkZj9SW3jm3QFyJp8toKWUH/RFzXzHKquYXy1IAWLiV6lEma0FTDUR3YkbpV/o9IjuKTO
uJ3lzCeWUZPPQq1DoO5HCbgwqm4GFGBo86UzuL+UIWNGtRj1hmO4hK5S8ixj4eY6Jg5bZpvmsgvo
t9FuD/30y7F4E3QJNaHpHuLSRsjNtKdMHLFr6i9AAT5GYtnWxrCMDrIdHPGJkj/Z5J1xQdK+/ecX
RSyCrr+9KGhIhavsRf/4V11eCGHJYyRy0Ll475AT6ZSWdXlKMYGjwj3PwyH0CbQecTP/8/eW/+F7
C9ORfFOBAIq8qD8LvhrV2zmj/uxQLRvvPKD/4huJ6N1mzGBI+1rK6eagFplG8e658ujDUl+6MNai
t8AnXkaj4KaOYKXcgqbxj6Ni5PPPz9L5mygMpKfp2r7nmb5lsTT887MsNOh5Al1523g8y6ilQfSa
ZlhxDNNMYpBB4CJIL3DwxeFT/1gkY/WQ/lrEHHHMbzEHAosiw9uVdMRoDT6spZfzMtSfbll84Ev8
gMf0i/fETkmKsjCJ4PjFFLdPdwliaC59+zIObGt1rT8nE6TfMaQpvOs0aBMwM5fOxs1AWfc08jLN
qn3CDTecxzNwe76ZFRFi0rOKG3X2MCYKuBMO8dzub+QO/QQ+8/jFd7Lb0rAx5/lw9HDLdLMYKD7J
ZcgYO/XRLqhvIf3NrB61Nb1kY3T459daWH8Tx/Ji20JiUnCBOv5NsFqNcWl4jD6w1qf4lUy1RaNK
97voTfRykqlmUUXl1ZEZTb+CYoYPADvpVfRqR3pnye2AibLnkhNlZFUDEi0eDk1v7LPlzj0NzHPm
PHOxEIbMT7Tf31TAArgS5WVu/HzXm/OvfDZ6DjfA1049ASFYficREwsrjNZ59BE2BkI4wbwaQ83H
slAsYoZkycDZT8wHwceEf1s5VZdkIGol8lC5TN8YM5TYm9YOt9Bt0j4NEYuplHgvvNbZZ3emI2an
/ZFLiAx4l9bVxMmjAxdMiUtVuPx5lPFw37d2xs8sGaodMwdDtPhoi/Y7vpxly5DnkkoB3woUhMgs
PjrJOjK3zD2xCKy8YFgWYU8cm+Uuq5EYUF1hvlHoMa9i4qMYzaVSXwyGXGgY+Kltv73dZ+2VUV6V
mx6jyvhZygU7BHdoUwb2F9FT7gVqZjGS0mCZ6MqasFlr1r1ENQ97I5dkLid1tWNdkkBTqo7Vh7SS
6TQgm1qnmf1u84dsCE5hOXxTQ0R0RbELVPdAnOyxWkQCpBrxFvCdA7jMr+GSZ7k81foYltFPYxhv
QAv7x8nJYActJLq+G9+twEasgVUmHVp9wsfz9l/erv/hjiLgFgkTJ4Dtk9H756Mh7NCYKKNJD9by
Iy93A5evUcP5P4z2XLgJTSsmLRQ5MZi7ZXm3LMzKRUmnIoZ0dZv9F/3u3xXfvgUfR9pcRzCIpfzL
UyIJbXCqWMSHjKCiKk+eKJ+Py+g7G7Cd6ukYLIqzcujfF+kVduiPwKw/WZ79X16b/3C4Wz56a4lF
QiGJ/Kv0vIs7qPdFGR/aJXFo7LiqsOQmBB2ibGnXKMW/a1q1fra/O5r9S4jkvFnmG86iH0NPsW6I
GQU85b2aXfwqVTRtmYQFgMHH/6LE9f8mk/eVyZmDQt4XwlJ/1eFSYCvW4EN0GNMk2ADQARkab8y+
SbDsyGWZTVs/Z9BzbH5tgAfPkQyGk2sqvZX8QwbUlymNh20Xe/kW/YS7lss0Kobo6lkq3jBntWAR
I8wrO/8dXy2CB3PIaR4L8mSq3m+OQzq+5VNSAoNAFStzyHxBqja+YfvvPr2QNG9Svxhpprf3mXho
xNx99HyQqbVh0udv+4HBWvapstv0kNUF6TddHO24LNYtyso3J5ckDftXJ5rmB7+fV/HE3sKwQMSr
yjklmsvGgg+HGUxA3PSNT7pqMlg6PcNV3/w8ZYh1DeuwzBzvUtGCmZrnG68RC1zy0VeRjJ56hwN5
LooXKN2cmlY+kXhjHH3TfoJh+8suzW7vWIcgyfSBiAAG2uWYEMiso7Uz15far6pbNoE+dFJOq3xq
x4OO45/tEJe/VR//3zqaBPqDPxxPf3c0xd85rD+KP5mZfvtHv5uZPPkvJaTvCuU7tidNiwL4dzeT
b/5Lmbz7bTJP6ImVgy/g/7qZvH8JzycBw/Etx2TCwrP4t5vJ8W3TchcvC6eOa/+/uJnE8k3+WIsi
u6dLUBaucw9js3kn8f9BDl8DummZeYqzEYiXVtflQzD3DFAtG6CH/20Uoz6BD46odFpzW8oF4V5P
0dmfWTAsn3Wi9E555j9PhHY8E7/4uS7n4Xz/zIZvhQIgynfkBHxXZFDAWX4uDUNdImZS61lUBC7S
0J/k4Gw7trjnMHVsMmip741FcD7ZuThYdVHfxrH/UmWpA/WMRFl4l4+Sov8tSNgOGaPZnKTrIV4f
8kde6yeEXeOtcB3EmE7AZsQ3NWLBLg+ItBsPNkLzRyVZEAbmnnlK+Czsu+OiwIVIkCk7iIGCrK0P
OVfizop6k5uaKF5AG0TsTTwIeAvuCjEO6yrXUs8z5yXub+epD6Txkic2BWdjPo/MN86xbfCk6+9O
GQ4vbq6G/UyiwCYhtXhJEf8amiZSn46jxU3sfqVyR1OUgpiVkQGnhFT6KTH7lzysDsgS/IvXAYjN
ojQnWRImBL8+1lMWLbU3EQArggbChkiiC1OUxwUToEn6OorW6K/EXOwqomZ+TqID9TU0/os3g0WV
4Ml7/OerJk3Mx1IGzubOVIp7ZO5h3PQXp3VeHFBHe0kcDnW3KB6LEv8UVOLL2E6cKzH58Q1L4AXw
0dkM1Uv++hW4aW+E+ol9OURVA3NEAkpPAutf89OxWwidJ4Ing3Nkh8/eYKYPuUt8RwC5CRrlfnJk
e0V9PW4NC+GAMdj2MwrZPSnayUPUGl+zaU62bevX52DyWNfV72HelmfRg7tg1nkban9Y2y54oKlP
vfMIEAYtHm1N74XNwZOCkFuZrklKEE+NPw5r9FdIwIiuXk0W7+1q+C8d8V+LBUljh6uOI4F1gW1T
L/y5fvGaDn2ynvV5cCgGYYM73G/7CxTzkioqfmjMLjraVvzSkrx7BH/6RRFfuonAwrFIQJHxhwPr
6beu838VXf5EJHvb/J//LYVcvuMf2lGekTLF0oviaHR8ToI/PyODCUxldGV49sNoOGZpTr4Rm5Z1
Vg1UeLk6mkwguCabdO11ztdcmMZzUNlnTdZI7Vv6ExAyZx3UYttmufdEFgsTvzwIvw5quDh03niP
hy8uvzfAeUn46n9nKjZtFACuc09gwFpg3FuR+OzsiT8JtkljrzpWnOu+5V+UZfTACnxTlzCG2o5/
GDpVvwmXMDjIiAOcO7tbKZd+r7W7+dGdyPXt8kM1Te6x7lEXFtWjyJQDFRlJgylaQBc6HK/KPLZW
kH8zKIc2ZmC4e4e8ba3m5DXs2sskIvfsBgR8eWbPTDgV1lEJ5yE1RPhAeZoSMYu2lmjd9iHXCE8n
A/JION08TUoYvuJUJupSgltxpKGeZh3so0BE5BYOpAH7/aZNKvlqrmHAYUTAV30U4XAbK5kcaFJI
BkvIvVLReBSGC9dy+JUHVrtndPomtMPFHUMOJFer3zR+dCXMk8vYNcszq6YLIB3kd/mXPG/DbTwU
ZFtlfrth0/vh00YTzjk7+7TrPrkEOW1waePSG+pNlfvZEb5huHIrBv9RG5G61MzEIeZn8taYIYVI
B3Vq9c8FKYkUjkeeUnmAeqS37HVZ+zYke9bDeBnJHN9C7URf09XdIXHFSor+BxA/stsSBBMkCKyF
CNVW5u60Ng2XeJGkPFMRHjy3afC1eJumtwF5LgtW1g1fKCTNPSEoIENCx9krFrebtp2NtW2AC63Y
/qFF4xrRtnGYTcQ6TTB9IrUAo8qUkGuosB3ScZWIWf2c/YMkmY+NR+YjwW/Zt9MdKHVmnP/Kz/Q4
u8GLYqS9TRTyRNiR5PfhvMgAU17v6LyFVuD6nkmp3TIg9BVx2PeoMfne1xPaGq4OYKqBu3M1XA4W
B2tZ+i1R2uah9Cz/Ygcu2/wk3SUDegovy10IMz4uLzt+1MI3Vq33VrNHOGb+lFDRBh+2D+4i9EM4
eiLa08Q64KBejI7OOCMU9UEtpv/cT29gXCMHfWPhl/7eH/sKX4Qm/bbzenAZ9basIFm0Yrx5AJ5c
gztA0IBgnBi4F2osjoZi3zxW9os1CvWI57ESs3VsLExZtaxIE0KVmsbBK1X9OzyGfGVYxZ6pabyt
k7K8TLhd4YnDCBmfMoUqZUqLa4W8bxNI098GRfwO+wCjmEMsNbfidJMk4NfciClDM+FnqnDQlIsX
I2rybmX0cbFfnDoTYLd160HAygtIpaCXN/Wo7RciEfQBkQ6GoeyZmqTZFsKkio9rdprT6G+9pnwL
++mbqjp9UFb4lDBKXbUobPaL4mZkUbavCcdimE7i4HLy1LP+GpmglUnpXibM+r0v/LcGtNRKVDOe
iQLM6LC8DqW2zybaRoBa5JdkMylowavbfWbKQUapeGpNw6cEGtEQdGGLYAWVC+SRLdlSBzQp8aWM
8FRFGSHA4Ne+AydVV+t7PsuSmiHfdIAGlC1+DXHOexHZhd1EP2JkHlt/uRiLIHiKHH0gkTkmpWth
MMbR+n7GVSkEMw3Al6GwdanGvj1PLS3qiEo/FwBG1KC/lsOQHIwlgRCjgTbbr1Ve1hvtKTRsS4If
4Qv7dGI06k9gsJLlypVqYivhzNtqwDoWDAXL7puNNoA82gbEyWhf26Fw4Xbxl3MrhrUVlVfX1aeq
oaDSjKgPPWIjuNrVMyFD61DN+lJNsJ1qcPUIwkMHCWH7EzJXc827jpDGzjgEAJsDLbwnNHb+k+dN
CPvCAdjcAFqmt7rL1G1qnhsUpqXFq1kskPIM8c9Kb85knFU1NecspIQt4+jY+tW0dhF9Lew8tJOO
/xpklnMo0DAgXHQvzA2QtEiI30ayKcJCPsApZjU0R6xTIoO9lpcccw/TXJEO9m7q3F/DwPUXgUfe
KC82z31h/QSZlBzIXAFFJSBfOX7o7uyBv0FVEkCosItTFhI+aXXhj9RPi+c6ZcxNaN8XM1DJSVvd
M2kvTDU4TK46s+U5hrGJqqQVF7qHYwaJ+tiaSFMb5lqwKhlOIf0riyumkuTYsC+wcmIwMxlsBzWR
zqfwUbGq+jDmDpqog1+lm93wyQ39hwkpxdHMnOay7GCYC7fcjB6LaCSbmTyLzWTi36k7RVgvotB1
kU84gER1HcyofgDOoKACDh9dC9MOpXez7ZdsUCCuqFC9lkAW4e+8fkiwOaVwiXuYgw0CkE3uRdwg
FHwOXCH8bAYXozJq++hqDU8zYZxXwAm5GMnwfE/FvH82pEazBggW77nVsMjmFvuSyehgk69yqO0l
wLEgtCMPxxXvMQKxes5yEY5HsgWCZ+ZktmnuLc8LPpFjQ3JLj469Hc1H00Q7N5N1up1tD08rq94e
lf8WQDaIvwaHBPHbb5P+WrHK2ZbLARsvR20XAkt1Zttc+1xKR9FNn618ji7SC3qcLoIIHoleMGnS
DRIPbvEay0gU3drW+0nUYHlOpSFeG+QcnU/VlFHSUrfoHyKB+u254lpZ4pWnkxyKNP45AiWk7beP
VhrxGxydfE8mzFtTCbR6ql1GyEG7H2pUzf3ya4+R1FyRLr6nQ1dtOIpM5ibIuv1rWxvHxWaprPRX
bOKBiaJpb/JeZWjJwiuKEGGm3Axm8Z31ODJ7r94z194aXGRchBue6IhwhBd3SnCYuYVx49aFMFgg
uTSfTI7dg5oZaeTEe6ApIaWdzKEvBC/qMxCm5zmqi1ulId2zf1PbMidiJqtIg7f98RabstkKhiRX
K2PQnxoOGv9Q71gFWm94gLY+MKjYL9snjC8ojxziLKNFF3J/6ArzR5kk/HUjogHT4XSOWqL5+vyc
dD70NP6HtZxZwrWkxcBYDhY5Qu8fRuxEe9JhmOE4NlFC9wZSx+58Q9QUxzZmJcA4xyqeiZCesQ/H
VIMbVrINsyFLLdr38RDNAS4BT4aHPmgfM42QrxpawrhBa6xkBb8yn5z2wFz8ZxA4/hpW/cBfRezk
hJE64vlnb0BIgR931Zf7uzLHI/DUD9ElNe1Hv6qrp6heVKGjXe2kPX6L6JCImiFoDMavRMRC5V2p
qWJRX3+SdHcLF5kVbWNXJFuUYt0XjvrgmfH0WrhUITU9MQBpvk/6CblnNkW72WLithz9cAfxCXTL
3kWmWMQHhza02kTjEHDfsspzWVjzxi2qdh9E5fJOnw++kX8LCKW/IlPsgA9fNZn1ZlpvrZTSnM3I
zTLiBHVDdg4N//vYSfNERO1PNJXfaHEVu9DaPQDYEfguvG1SseAcdUIWEv6JnQ+76+swg38mk2kd
QgHkJselzNedvW4xYjhBJ5DvIcupbUZ1oTxafS8ufSe/iYkqJ1T+2ppgZ3UVZkX2MTNLBawubox3
uo8U5gOT2sr2gDWWAI7BZUqUH4AnAwVoSQ2YJ5umDy7214WoeB0KcWMofTIgjIH+K8KdCecjs8vy
3S7jcR0UJEHP2rVwAWIGyLbWcwlG8DARKrAvUVcg4GCZbYDNUBpVal4znaf84F5hnb4D0DKvWR+C
l/drZ1M4nO2ym48xLEYsCOGXOvdID2jlS+tNKHTqhV04uBeLF2tLgy9xuYdQgBcVFOmHLNGV+sVv
JT7VVSo2+YIAC/VRzWLYEUFqrWTTlEc7yp+7OnkP4tJZyx7ld+IsV4HvoP4THAB+Xn8LyCK52B3K
/0a5Z4E3+toeeoCiD9kAUBTYrwUux2jI65UPZRdArRrcj2Cc3Wc7kDkmvmUVKW3zwaTm3qU1tXWo
ntoS7HLc6Ghr11zeVh6rd6rcl2wCWyf1cSzaKzVAevHsAU9o8zgJK0JpmE5PJoMc4YJExqJiraMC
NQvvTfr/7MHOdXUebHITcn8827WyH0QKReBezRUyQAyWhA9Z4Jo726FzwHjWrlpq921uWvCOp8a/
mDjOhsQT5/vDDEASEfljEGHb1YlEbNyWa88tzYNT0NQmcviRSq4kDNOgDKitiEEybkPRleeBhd+e
TK3ygexNBl9grqgVGN74mnk2Bc8RA0R/1qXy1oGXlpxTTnSOxyQ+3z+qRb4Jeoj2vmrJV0dSjDS7
rC9UaN7BEuIxjs3kxnyyeGTRRYfGQbAOEyT/kq9hNeg+rCBJn7hWUvJmI72xOprHSqY7FxHJY42i
6hIQqi1XvRipRUkpO1Pqp+cCuSII5wR+vTkHJw3Lh6CotvEo0ZPv0KcVOMcivzEAFQcxdWIrWyNk
C7KOa4S9qgi+BF2LEzharqzC8TeqSzzorbQRvVuPa6Wl8TqkxScq3Q5d0oSYPEfkyltynZG9tgUW
MD2KfNaLgSlGX0QQUsrsIQTjdzNIPsYLmVprE0YzemJx9iKZPw7L0MsYrWs/gv0i/Dncx10Yv4aI
O04YYpGFxmb0yik9X6Yy/AFnKXZfzNp1X6Ka9ZwhCsR5k62JbG3lntt48lxO6TomI+tslhmdiuZs
nJLNIpz7igY14mZmgyBz+nKPgk8+dV7w0tOxo7vzSXLCWYd0vTSO8F+P9x8aPu+uDBHuTVo+4LgS
D/f3SivEkW4YP7esniocv6v7ELKC0XieGWVsVCB/BE5POrfwMjKp+sc52E5mMZCbxrBkTpuTSEa9
igl9ol52kw3DQMrgBvZg/Ta7er5opgEP2nBuASQF2LNipUrDhKPmq0v90LY/kzkijGTgWILkhtva
kNx4dZ7sNaXXxo5j91zagYb4cOxsP3yAwwCFOU8vrkzwvHlAdMduBNzvoYSpQn4kEZMU6Jf8phqv
ecVrzPphTNtDo+crOj/cyVkwPLDJCtZK1vHVaPCGZYi3HywzqTYmuIANaItcrWLUuCSk3ci09C6p
UvqQcaBztwVNEM3iZ5H71bkZMjKfYtqkrBfGPoA7WyQ+EVpjGzB2naLVwPL3fH9QpWz38zC82L10
z/0SVkGIYXe4FyDky53mUOebphkRTQoQrfMsjmxpQ9LWzWyzGNf3VClWngiC74aflV/cRrc+D4Vh
QdUtP0KLJVzMbHwruUPt/NbDTxgeGoYeYOos72jYzH7g77i8u/t4pyy7Zo9zxTfWwIio33QFs0gM
/luRP0jEusi3kvCaF0I82Ab+ytFwD9wyJGp8TtA6bbwnoPIJ9a733Lk4qn2AJxd/Bk7rxda51tWj
juzyPNbNZ6sC4+j5w8N9C3w3ihKkeFJ2+RrkUKiXRrJscvrGDnOHx0CnaWhujbxE0NgWyAf58RtS
X1alU37EzfyzxPS385tPBoDBGXrU0bLihyA0692EyQPu8jivk8SZ93MJeHvKOuKsytPd43pnQlhj
f6wM07qURv/cFlH8YIfF5yg2BipP/8NeWrw8W0OaFa9j0eNSislRZKqhnWADg34+FefGHpgpJPTq
qpbMmwLetPmCAVeMsztWNTsOGiTgHOPAqFr8zzFbd5fsoT19nNx5yNk3YJ+3HZXyW4IeD/VjtHJK
yyRQCeVrUxVs4asSrOXy+6d0m3AWEVfkqOqT0bfFHswLrVDWJzt05tTN1jt6kPZxyrNrzxT04rse
3X0oL3PGegG2o9pWWWM9TIW3Ix1K7YmsUTQVDDJ1ajMzwVyLdgD3GPfKR1a2QwpJideRvA1tjk9N
wYVu6AoRv9NuYHf+GqRTPzScTE3nEWvLpBPzAYK7yBzsUw7vRnl5cmCWRODCwEGoO5ej0iJKTBd6
Y9gFFg4PrmsfMKisYuvVGWhnxsotNokBhzvs3HqNkx+zTLSnTRhwtKNBs9NEH+KJJzeVyKD9/tQE
Ba9CyBSTSic+bS1BMO/QW5+91JyvWjk3UrA087zw3Y4g2WZgaOEtMd1r0T+DHgp+pLgG6Ie5Z5m5
PhA9iOvSrsdVUDDmWjFshzaduNx3HcZLHpPhX24h6ouRhcYLWd07hyyh34YpJNF/Zu1xq8a03859
1h8QnJFbuFiLnCI55e8YFNURBvmwsjSllXLKH5aOT9OExbmz6C4Kg7AEu27hokdg19CsLlNQVJ5h
gJrsfyg7r93IkS2LfhEBBoNB85reSilTTi9E2aD3/utnMRuYua26qMKgAUFV3a1MMcmIOOfsvXYh
bhOx2didSCDlNIOktplXrkPbxrHp79B/7wBMkFzblUO+NZy3ZED73BSsO4ia8ydYzjtdqhMnL3tH
MF+/NftswCZOKygWdr5FVo6C7WvY9sOb36rXgpVjzhlExcFVYvsH86I3mB3wxhIkRpkpyi+eNeAJ
9PNhm0OJ2vQ9jP7Iem1L4R+13UbnsUNoEQyzc+I+/TzSzorogt4795L72rWr6kG20XPjUGj7M6OI
ljLXL6xwHUaB/5HsoIc6makdAuz/fT0Y564A53rvSHSSNdyNOW15Meo+KyUzd2D+BeUzjhrn4Jox
83wcUhdvBgaDlTo69LYkRbLn4MfyRY/LCV9QxRCIUEn86QEsf0d24UszwXAeBoKrlChJS1q+oOm9
oqBv8TVyaAmt8cktGmPnp4jELW4d6MAYv72gxQIsmpj37VXnGBLF0hPAqeU7yVHxR8O3sou/fMkd
46NTFO6qxTGxFqBVHorK33UhS3XbIgoXxBg18hcoPnnI3f4NFopHN8OmeqrceTu05GSnjXbPtElv
wWDnp5FwzEuDfMecSn2aY+fNNHS1L4oypnswBk/NEH1i//9WVK3/Av4UZTC2xY3NifKQzITh0bVJ
XxnuE1cUE1sa50v7yLf2JXNTYn54o7Xby0/h3H5PGopvTkXiZMWO3thYkPdj0g0EVeWrzOuI0WpF
wz7uZFu7nqpNPBbZ62xmp8rysmNrYMNrx475b8CIFWC7+sAR6NBjf9kOfQ/AOTWDa9zV9Ges6MRP
luvO9+bXZsm/in3GBli7DoiSvFsbZ291OexCz7ReK/tH45lI7LRr3ua4uvhDlO4qK8rQV8hibQ90
weTcfnBUHuxkXdLsEIM8C6v4YHrczr6cmWh28HH1OH9OQf5upfoswWmwpQ4l49oMVvkw4oGeOKD4
fbbPGAaeTPQyMX1NaQHhKFrGkUxpL7Nv37TDpSbLbvyEUvRXkMyUg3TdLl4/7kyW0s95aT3rmN5N
kpdkeQ1sLHxExj4qo+YGKJ4jirrwdIhrHKEXDoIWbnDOqXaOAOCmC3AFLPvzqH341L2pd6iqiU4Z
0aPGcfjZaCeMrwgGNyJNkT820jj1qVvTjGOV9FtOmE4O4nkMqvJLifwRQN1MfvTyb9kzmYuaa9qY
+cUxClDJDB/X5Uw9YS+xmnJ67DKKtLgr9pWablBj+iNib+vaI3KMnWm48RxGex51iFUYB2CHdh+C
8GtlTGiLRGCjA6RpQk2ESp4O69VWE31qn7N8R47sysXq/0kVP6ZQx8zaCprgpN+xRlThWXdhxd6f
jecRADXQBe+J8o0mLCPAuZ7wvGazfc2dFopREKMxjw2eRtd0N2NNyAhqIkY26H2iOeZAUtXN45Bl
8mKKX+Tq/TPWTmJO+H7SvQZtVL94wydksjcHkzvJT+5M5Ir3vU9but8RqYlIjtqXERfmmWbOzZjm
H0OXt89abmng+xtlV+i2Z9i/vYh/YS4iw7aSX3PLfHW04yNk9JPdZrTRKU6+QcSCnvS6HeUjQJ9d
i0p1H8X6MVbdi21BI6b42GLTRo3Pbe44xo9AN/YmNETCSJhSolLU5EZzbaltuZbNThgH9HHuaWx4
fEJTnKlvCL8ycHkU2M+8PGv2YIPqoH9yk7hFAgCaYOqzH8IUmtnDehmlOGIediL3xo3IzLfW4GjO
8N1bj/HEQx/1jA+MNKMn3qHmQ0iblm9GGZGkzIx8ZyfruFT+yhmqi5nBFg1Dx7/ev9PauCRQlY+A
DzoCelPZH9B3fB60h/+CLoGSC6q+CjWjfb7cv7t/MebGPPWWccjHWj/oPEMd1oY/KimxvzZpFT6U
wXBsin5CoLL8Xbf83dAAzW9t9gmmrcj/HEdgHHGJ2FyQ/g/3L0jR9K5Dj/PP3wXzJHZ1y4TEtcf4
wdRe/MDRfz5qnd3wsMcP//f39++ECatm7mvCDNwdwCbaKV3pxSflFBfSEqnQiuonGzlLbOVOyxky
WbeE8m7ifjR3/Hx3rfsOPTMN4U0FxpceS2KecHm+WRN4IDBb1dpEEt4byZIRnBcba67qrVjQfiTG
zVvwwliwkMC9JLQmL2T9boTpPzvOrAmCiOKDxYoQtPT76MXfMq7s2mARbLz0IcrpkMnAeRuovFZl
EX2AffkrH6KPEv0dlf+JfnLLUGKieK5o5bSTRG0c0X6v7bMYGa1kssXh1Z7cImM8PfzI8y+O038V
DP86XYvDUO0tgWkydT+lQjFWC5tdrZ2LP9Esprbj1OZ0JLzn+rlhjpoo4ka0X8Xrmc7ZilyNxvUR
6iHenwwfo68K10VifoVO1azCt058c5kXUUnZGAtHUnArAuREr+GlxQl4caJ27B4yUt6lgEtjlaEz
scRq7A+2XYyPdo3dw3a+zCI9Ta6HG09kSCo89yl1Uka8Zf2g5n5H2YqAErgKvTU7yBhHk1YaBGW4
ePaabai6p4CWOPF5Ac7WtHswDiOC7E9SlS66Fc4HMYdGbF708dr0QiJWvWgYvuSYRcwpb1h2K2Ks
Mc1EswI8w88006UqbA6JQehXXnxLewWbS4H56Geyl4zAAVC05X2ojRTJuHInkDLfkpFEcES4y0Ga
VCpfOGI9+Altmx1TK87DGQB8qyMznXkeRY78MQ9k1Q/2EpGuXvwS1/Qc/SBk0XGX56I2wzVEG/Lb
S/f7DAwUF0SS7kMPRXoJbTELnpgdV4iVCQ0yk7HaOXVwtiTEvU7728b2pjXymwkbuHr1GBP5bkuL
Bx8pSQfqp59ACHWZmjbEuEWNxIXSofWEGnfItJw2Msj3xCa262loiq3ZtSf+65ehx3EFEvdsxcTE
NnlTU3fZLyHu4CXS0dyWcU8LFBLSqOpPVpHsRzVEa/aOn8o1Dxzbd1ZCguLQJkdWeJrx4Q6tK58A
KdDbbK7Qdqpql81q56E13UvDffLdgYmCxhzVQ+zUvS631Jn4EOWtq+k+2kG+kYAqt6ZqEV5FP92F
5dIAi2JYCZ1zjDed3+hNG5h4z916b6n8EVPjWjqjw5Q+83ZtYr4xlPzCdY3KRzka3OAoltcF4LKt
2TKg74wtU2v2mII2StkQP6OxuBQGn0+AJGLbBQQHWElzDNvmQM1JaLxWDGFKmvZJbwG4IzPewMcy
TPGtgQjK/qfEuiSkZkMHjQ3HWnCzsqlfHItjc9PvchKdt31UMDe0m03egEycM4RJ8DnrQdcM6Amj
KEe2Cu1WF6hUOP4BzmGeJvgDT0PliA2aum2EvGkbe+Ua8vNT4cX2OgC+sJ4NbBcRY52pM2wWQqIz
nZz+li/kA+NQHHhixgCDiHo1+Oa3NiX4mMRqIqzrlIEwFjKj/IFOV66zkqb9DOYdFP+HwrcOaUYv
pYYfuWHg/oJ9KF9BuSns75lOma5MX1E2fU1Y0VYuAfGrEEENJARnNwTmWzXR8qGDsSIa8iPYsXDl
vmadwK2ADh7s0sF122uRMaoNHBpxEF3xGBUbtZw37UG1x8jpMYByiDe9Idn35VuN5GU9tACSqrl5
mYaIyJwcJWUBY1FFfKiO6ezsJjlS2H2K4+SbCOE/KBbjvJ62fjSEe9PzX6fxTGbcF4uVaAOKZISu
Yj+btOtDj+ay7VH5RslnTCEh6Cnre1nojwtcMfZxSsXJyEG9mN8yP/vp9k1J/isMWu+oy/pL5pDR
DqmJUcN8KWoYMzSHaEbU46bLWrXrjf4mGlgosRFE0FjMb1kQt5uUNCGKjwLInvMDdcCbLvrh6LTe
r372f4InENsqNXZD7Zl/cQLdJev/Fqe5ruSfu1tJYgj6tzitKjJJokNJrFeCd3LyPpVOiXuBdNl1
OBC5YIHIoC1hEePSBdskxT2XGNeEQn+Duzfa2rAdEEs64V5zOvqzdk68Q/NbJBS4SqHrdRD5urb/
jl1tB3PohswSTljL5LFe2l+OH5HTF9pbWvT081P/6kuCeelogWYg5pik+3XmMJg1BOeyYQ4oUTJx
Ic/D3FvT81/e4GKve3/1HJe3hymApdB8J+3rIex1ja+Dk02Zp/HCcJrI0afPEVxN3jgcmmGED8bE
8U4YTR2Se2Tx8Oe38ZvGmMvkmiauTsTGEMXffYYCB6ChkR6eUNMwpJgTmJDEs2XqrXA4dKbLh1mC
rgyKNP2LvHH50f++ADjIPD4ZT5oCsfQ7tWWlfbdEHQwgYRlJN4wL4yjytmrAejMvGeSa/BIUMiDP
/vw7W8tn/+6VhWL95M41HVu9t7AJr4gLElMUI6ioekT2dWoHY+MHjTi0OtpPA8wT0Yyv+ez9AnFb
E3V8w4PPaS/D9bc47rIxJRMM18Clzkeo+HN3TuO6vypVfM0cDvFoHf4mT31vBuOW5kp5puda0uaW
eS9PnTJaPj4nYzCwNf0VYz4Ni4KgYOiwSaTd36RYMymoDwj0bAAb68CaU3CujNCDqp92qBLjwSou
QBnPrgE4tO6a6YC76alsy/bcwR/oavR7rjT2zI0Rkc8/ssED49vEDBwYTawyBBcXfOdo5VxnTSs6
Rj1BLiejadLLLPH650/q97vTUw4FmWe6rsWQ8Z3XsMjtyuRKO6eOvvGq4QFembLaVn33uZGcBKOa
BrBw40+1k5i7P7/279JbXtsVyqcmURaS4H+vbmlgDajfG+ckQCbl89jsEGliInGDjbu0Tf/8ar8v
V55yfeEp5eAS+s065bTSqlBLOqfIMn4ORfmhxih17+4nIgNxFfz88+tZy/Ly7hkA9ilNrEzcVvQE
/v3rJVVW0fko1CkJAncbGTGk2XovGjsngmxpdiwjgohQybU2nsuyzpF5SXbbwqMJuIxHK8DPR6nL
57toNCv9eJ1LqqoBx1ChiP5hwZpbrR51U504Q/t/WT6s3xdQz1EsX1wwW/Lduw8IhlkwkSBon8LY
cAG9076Pm/omOk+fRtcfD0IYnyWDMMfn7SKo6shOHumxLXLEwUMhUkLfCbpoldqTzzjDuULL/mhF
pX6d8w+Bqub9ny/6f7mdfYu8D8FlZ79/f819C8TDXCrrRKuBBr9i2qE8MqdQAB5FUJApukRL0ArX
mXn+80uL/7LmcSe7jqQB7drO+/3QpXnLa2fW6U4arfJ5WgkP5U4PpEJIpvlB3U9X0XqEZ8Yts65F
U1uP5rhC49f/5W5/b7NeljIMMrZH5I/CKyiXd/sf1pbejCD++Y44kdfKerWoh+ZF83Pj/gv3c/mB
qpwHjvOh4RrFX57su3/t3/e+j0tHIahzGdj8vqwsgEszD81TaZpf6AmWKEfk9Fl5+0ymz3PECFoq
8qSyYBnhmDGk4HQx6ofOmxsB2EgN8a0W7mHuCvXYyxOde/Aedbmp54XNASxpFzG4fBxtcYP4Tpxm
YJ+034kzGJL+pBQWeKs3963KnRV+wJnCvxUPOtJbSZ9lhWFE7TIwbWhuHbDnRepvYjt77mV76Co/
PzOUWOyfaiJuPGAFI1ke1SyQO2xjIbS3tOGY7teCvUzkb7Gpn6EtNztABvZxEMFBgzDgRtlErh4v
Orac/bD4QnVpAGXqp7dxkAcD+u5gZMlzvdBBOdRemn6YmYv5DDsbKqq4Mwn+9HqPEPj0pdXJrWtC
QXWWi7/cLv9lw8baTMlKXI5FAXFfzP7jdsnBl0WTEaiTHmzvPCdqj9LgWxw23lPfmmdPI8NIJjQD
YNixoKt24aO/diPJxOZcM1ymyaordMVWl+6B09InQMvIsGRJPa/UB0gU4DW62frLG1e/P/FkW7HK
4kL1Pem9d1LqtEe2whnwdJeJKjQmszH96rRW37KsfvOM6URuuXtN5jnA+pQyk867W+uTF0v1IF6R
0MC3ZJCH8uESwGym+yxRD9YjWHFDHhONX9KJP2qmVdueKd8ejzKWo5JZQ8NYS/ifZQycaCWMzAYo
xiTfQaZ+EmN5u5+sWur+C3nCuc3C6I/WNrUiesjMlqFLy6fRYBaS1t9rbJ/nzZgSAQGjtTtUdPDq
YYK09ubJElNKRuLfPWh+5nQvucKPWTACZsYNdihadF7KGr78ZUl7Z1NlEYGRoHDHsaDyEN8tt/9x
V5hVE869xxaWegefZs9D47bVFjkb/iJ/Mam32C3FohpNCrsAskUy7hgiikh8wl3q5C+ru/htSyWa
a1lfsRCxttnv308VNQwu62mGYq6Go9sgqXDd7ViY9UNk00lon5I2L9Zuie4ROtQunFGq5y6DN6DK
zaWLRPiXk+7vqz5vCVeTxJDts1u+P0B5s4Umm+bhyQojicwUBCH9ioC0AUAIgvaMhbzOdczpSr9/
Ojop1nizt87wMeTfoqd+O+8v7wWtsTDlcnhV79b8DHcO3F1zOiktFoSOyo9NW+0jxoBwZfjQAstC
+srcc9M6hti4He/NGMpHnaQAyKrsxlw/4P/p7E1FtUsxGcXneZzf/nJf/b47ORwolqIEcxMFwvvS
DOBtNDqlO5yMGqAk3knzmGnzgjoWvCRjxwMNWDiIaP4fg8A/GP6+Kni0/SgLL0b0LGeYGIOrPoS6
ro/QBzuy1L3skk7DNdyNCH2fy2rMFs/3A7ze8oUVIjszscRwNJRbq2MZLpKm3Ex2Um/nwv8S5GR3
z8g/yR0KdobZZuisytzfhDmCcBXbNBcXYXVYBSAbPIWy0Gn2EqW+3bjqqCoJv3jK3G1rVaTQYxY6
q5DWNsq0Hcxad981IFN74ebkhrKsdJxSd3ORRxtyAaZHnumcruRwojcaIG8kNaOAjXceJWPh+5ey
ndpdPxX2/l6AFAz0UL/K9jLjlsQdkjuPM1zBTb/NOtf6ICaO83GiP0B3+JI2lLg6SreG3YojDs5f
tYkepJczIe15fdUhKFin6/zH+yIa0zQ8m17/MlXdF7OY8UYY2wGl1SUSxnNjQdPXI1oK19ZXXX5i
4B/jOSBr2wEOda+ko6D+NeYo2GOfSKaSnWCdz1o8iDRij8uCQ2Or8S9njt9vfiWo9PEb+0qCT1mq
jf9Yq6IchwxqruYUJZJqDWLccoYuh62HB3gHyJy5yPT/f/qV4LG3XQIZeWDfnzdbbVptP4b1yUvg
fBCyfU273j/HRp4CLXSizezJfdvCBllUWRlmnn/0CqpzvMufHyrrXYEDRICjlsVOiBlMmb89UznW
D1HVymY0bbxWrpdfeIjYghUNW2S/e+wb9tEJg6thd9Nm8WvMuOuPYBP9j3Fi7MJ6YFTmDdcoyr9x
EKFxbJFVgNBxNDLOTj6j/Dl8koz/NgXKbHK7IEwlzbYYR+tvKz25i/8un2x+F0c6juR3gZTACfbf
n6edMqm0EW2fwrGKNp4RitOcKfOUAQ7LVvc/Y1kUp/t3SZ6um3KKjoMbzKeY2AJa38u3XoDkaZV6
WbqbpPERpvR8un+JOMUjcR85eNYK2BB/r4iyYvpUcDKo2vlkkYdcVW0LvQkpemdWkpB6DBSP3QTf
YmaYEjvyFKkYzkpYjv/7rYkyxYDcRZhDIU9x6E1b5TS/Mn8yADfOI/t7062JzAoUDMMiJEugR7aU
yuxgq+QQk/986mM7OKXItQOv5NceIe+3y7cTZiEGEqd8+XL/zoeoDvEyN/mKO5nDqjSfctVilqnj
F2jDuKUDQsuoRdPD6Nh7yzOR2YzhS9WxabGKoZirXrM2Q2hMZi4jq3nvhh/CTKu9W2FnY5aAXtxw
opVVh693Z+Y/9iv0gljuyCZQI36gbmIsU6Z2dYNALsCfBDIDfWhD0GtrgokkNi2IFIWG/wXNdERL
YjHceI5FL17zsNs0aFm2Y5AwKkgZsIrJrs8+niDimvnjlHnexc1IdhkU8H0bgs6yjk5DebNj8Gql
BsiX2m14aDGK3d8lM/Brzuz9CDkuWpturl5aoJIbP+FuoHxhMo9EaOMQNnMxZNFdYsRPFBclknsL
tkzd0mtq8/4WBJX5GmvT32u0w7XtBy94/tdJxTNkGpVkX2pKYxNCzUHtZ181KNrHKkYwW4AvXgNI
cY53uw7blrHSA6Mro+4RU5DehUkPuzxurQP3oIYLFiJelUa+D8eaeqGhnPaVLnZN8x3v7AFks3gd
bMDeSaUNPKC05KdCZSRKikXtpC4qQXkGdC/cQ3iM9zi3SMpoqZ/8CgRYEjivCMasbYy6Zl9k+CET
GPatFxnMf/RHekSPWK1oQwn74KWhOFqZfdAU+2jUZ2sLX/o0RcOa0UeSV+JznqmPdp599hqNsLQL
8ZXiij9aXb0zCEw7SC2w8kFbdUws/mWIq6/urU8IZzk756m9HWqbiPlwO/CicVePN97mqnWwx//T
oTQTZIdeDSAUlTpGsue7MXVaZLlj5b9a6LsYwtDLVBz9LvnYPRYCllFuEO3gDcirCDP8hBK22vce
t9HdXRygsL3ZYLPXRuRE3+vwq6lnZ+83It0PIfq+yUwBpUO0xtZKuY7LgPt1tp5mlDGvAxpx+PZp
iDiJP6ZVd8XII1htTQfdCN0Ft4NHPEO7v0U1p37ZA9oiziE+NJV58ZWRH2SP7xmMFJo9DH9bG4Y/
LuxAPqMX4OXnGkxm6m5MOJcxMQtr2/HSVczOu/YSRp7F0Z6c8gUyg16XddUxPLHTtZyZsObpoj/C
ektYCiFmWE4REKQHWxc+oiG9bL2TRmxrIoGswwvNkhA8I6tQY/JAkAZv7GqZNJsWGMKmZ4B1dSww
v+D+zj6g3iu3Qs8bkCj0cBach/2U/CTHSJ/R9pUXM4oWZQqGkxRh5cUn51AM7YVWb7qlAemvKzeW
O4LE3HVqFPro9Q2nTEdXr5xr14WX20+cmLCs+M01bzvx4EsjxhPxjHGH7PmayK5V0wAz7lufhoo9
Dmd+/xCqDWws0xtvscqnGwqqkDsAnPPgVjtlh97N0I14LHmYKsrZtUaMeYrwwS8N3OHUV8YlBhUY
aIZknfm5KEd6cvnwmlh+wE45TZu21I8IiL2XJPnOxsCEtZEepF6qHirJSlvYNhHz2vsWk0Uf9Aih
bv4oGqJelNiZ1QTuO8zT05jqczaeYPe4WEvar6Bn6n2USb3WZQJaG1nSuSi8Z5CsgHv9r2Gnjz4+
mVPiI4KbEL/vIsbaKycVkAzrfkFEf+gauR5xW50j1OSHvi9PTBnjs6HY4mpfBXhASnSNrs2xsmRJ
eTYSvSuBfZNT6z8WLVlQY23W+yCJn+ycVl9b8uAXZW5vDBNPWofC/Aiu3jzqKfvAls9ChUaVq72k
GflNhyEJfduaM7GPBWnsNynD4L3uCEADr3WfpsYlKiLba84l0uloBWfVqAjhpXv14MfyV6KdzSRJ
YUEXgEtajWoboZrKNfNuhLPFeco4LlfBxsntt6CarBU0BGvXeopzc5o8orrnY4gJEmogPTABHnB+
GXudYhTALTY/MJKk0QbqaEMYqL8LsS1vccVk+2Cu8Er4IE9r82p1pnygbEGrBp/mcaglTn5krWiT
AOYTV1nsx7bekKPgXRDQddtCFeEO6ZZJuBuXvk0JHKiS8ahkhed8+dEMhaO1WGgtSHcgnLnjyx3E
5rKEeqxBL5WlY0hv3Yh44mYrqV4qlsqM/JjbPBX5fujbYT3XDoaTPsHiE3QeSYim2HIlAdK6Ci8l
SQRYRqIL7DlUeTNAQNP/6CQPZPS4Xxx4Gw2MSfxahb2Kx6F/QaW2vmt/iyRizBKqr5nroCqM0/Do
G+22Cgz7muX2tK37+kZJ+cOKqoMHm/IozI3NUYrCaPyBnAP3YdY8geMir6EQ6mB30E0T/WDR4360
mokMmTLYpDq9WI3pH6w6M9ezRGoLYpJcNj2IPUe0bRfNzqHBPLFyaV3Si6PqCMlpcibaDG3Tw8Ez
nWOWVPDfKvvlPpbpWpkcHaMm7izO36SJgqPtnQspgGd7EVuPWgKzSS5FbNdHK+kYJwcao3Xf2gjz
hvEgeRWRlcMZKNY+0qG4qN45z176o2pj/yFAFiRp8Ozbub5Vo0z4NYKJmNm5O0Ui2ITzOZ/88gF9
GZJiuzSOTJ6BvJg1mD0uRwSkgVYQBIEpfi7I/Lwq7BNiEt6lqp2NRyARuL3h691Z3kZojKos3NZz
cyF9zyPYFIKM3xJ/vAxD2lIaq65PNlUlxGZE2rodoely4PCtLfN8NK3mQDJnGW68TDyVdEfi7rup
dhViBLsOiP1DU7IKA1CBysRwb+dY750S6/uwWBhxiOITriWDuvAb0uLxULbyhqI130xxXSIC6IIT
RR46eazRa1F5NbTfrtxHlvoaBVJe1dwsRqX4aJnp52Ac7B3zULEKM6wSLl6fyMzbc+06L35arhM7
Nk7BEgbqFFSgSTm85LIxz52tNwxRp3U72TnN4uYgsP1aHM2f6e29ZpNlntMZvcoQJEfgrYrxdt9v
AYuFD8hJdsOMvRlAiXsRXYvxZOijE/1HQYQeqy9twYyCWd0cI/rIMl6fBppHj2T98gA6xVF6IQtI
mzx0s/IfaZ04EQLKiIkgAkvGflXTv9H9K5+cpzvgRCfueLufQxFN71JfhhfO+5JlHEm3UbX11uDJ
h+82Q5p2NZrCjptzJjTPbrsjIo9mo6XXPxn+cDRHbV7bzmhQwisoQ8ohSC90H2PTrvdGRpBTMCO8
g1mAUKWJvrl9Mh/HocOx6mfPtUjY0DLjxYStto9l47Pcw4Cc1YAZPAqO/liVzzlBe1IQm8jOqQ9B
yWuNffKpl81LlZE9LYbgmW4ReqgysR57TNa0hwDMTHGDmC/xskOTULXgbcKa18/nqDHnR6sDPEDc
l/E2yfQRJ1LnGO6vIARqjLbqK/Wwsamt9hLVTEermS5om4hjneScb2zujXQxVeEAa0qcR73TDBeJ
P/TgVN436AAWzrFz1TIlm4MpOyVFVW5t5UuMG9Cd/hEBN8AJEI8yTsVctAKhOZzg+HyolLUN/ZJo
KjDnxyj0RkYB3ZMnM/frwAPmz9iCurTJTxpx5HO55Aaymhwj7WE/HrsYg3qw7BmUWmMWnmL7s1MZ
nAfzBkly2ZRi0yJZOzVlFR3DbLrpai52tj0Hn50Qtc3orIYi7m+6J/5DxY18cGd25Rrp9xSF1i2Q
9qOvoNGJQaYX4tWhdqT+K+jUc4S879pVNv2LqX5STdk89T2KyL6cwZhTP9zv2wFN+HqoYbg0Hcrf
zpXj8zjU4iHupP+R3cffqgk9PEaf3VQCJOjRx25qt6s3/jAdZ4M6jwr7o+0P9tnITAyWppXv+WQ+
kZ2omNEttM0YTr+POjSvM/20IGVKALWrKRltAE1yfMlaoAVD0pPVg7GbtqH3knpfglkBQBH+ywB+
5R+uCI91vW5mkn3u44LOwvbE3YZ5sQgYI+aAWxp7IYsm9YrGGZqrfDxmZss+Wdsganpo00sUbdFx
Hkgroqa8NJn3/sK1JaTVvrDVTPAhLARIZf6LVoa/ZaoCh7bOyJyyRvIVBK6IYFRyFyPSuxK7skPM
k5wzhk3H1m0v1hhWp5Ehi6fqGz8O8W88IWFOknLf+kg1RrM19vU0tfsiMF9yZgDniYb0vb01N+H3
vGeG6+N8XWVdEF+wWLM0W84rI/jXIZ8eagNXl80JbsqbGMcjOGajCVGo13g9xZ6Eg4agGpgITayg
+eLBqZq02QaLqwmrfvNYVn2zz7WPz0p4hEC0/R5/tbezaH5toq75arWdBEnWz0wTUO6ser2sYflk
fDCRL2tFZeBM5ib1rAeGZeOXVGFBmXZZmjocbYmUCAbk7bok4MvOm4ehbZMTuORT1qbF2SOtQrcV
dFs94uiwmYIVknnYHZHUop/dItsizSwhnIQW1ANMnF2umvpJxhwkg7j+NoX+xFEbXRZhsYApM7yf
FnMXJxpJQGbAcO51K09ZpGiYFQpAfuFFF5URtjXr61iFww4TgL+qGZUgAQdz4jBkVSHXMIf5vKZv
gd1sHI6dWzuHKBgfNILLw2hZv9x6UtfM9C6Thy+isfGkVFM8HEJkmRvTkG82iuOtQ0VB0dTP657r
d3Drj4PH0mBJtvVuGJ7vICjORiYPvr8SkNnumAmk5uIhmKJVX4X11VDdK9lYgHraGkCn55A6VZFe
1WuREgS1C4ZivAxqPHnUEKcSBFiHsm6L4jeBquXUZze2HsXgNc/U59yei0E2ix56Lzt5iW8/4ss9
F106Irq19Y3+/ZLBW21drc1N6yKrnIywutRVSZJoXT0KcuA+dTs05avS1PVjgxAdvuna7eeGGAV1
1n3IJw8eYheo4m2o+Q/v1kM1gEQdu/wxwSq0ERr1ZYWrYpV47ceqk689NmRsRhOwE3vtxgGYMBhE
a1b+b5kR4kFLreo68JqgtNVHo/DfOKusKttL99hqOebS1NindY6BJo2vVQP2fKky63z6p1Galo48
5vCSG8HodVbsXebStSTR86GyQg68XfoSyJ8CGBf2cEJjvVkdCJKzPnnBVyiK3/SIZ8Z2h2AbWkRk
pYKyf7Skt8VmKTZB0+odzraDxh2TzLLZ2j3smNAPrzgHfwCGxrpBY2DliEoRjYYjCME0bjXrNZG0
xITonB8z0ZNvxiz1tQhzqh1PvPpEjTfa+SJ71T9aUXqsTTc9x1X2rGsKL1vacF+C8YlIdgMFlvE/
3J3XUizbtl1/RT+QW+mNQqGHdOUdUEDxkgELSO99fr1asfa92lpHoRv39cY+UQezgDJZc84xRu+t
E2RLHoXTxpW5iTt51/bh7LWjor0PUqx5wqxt9LRQTtSiey75Um+nDWoU2RVI6bF/TnAlq6sUM72I
UR3zkCw304EwGkOBpqQLV4tofEcS/ShcmRi9e2QB48x7lcAlJzKoX8uRZcdqldeWa92OwrnbKMsw
4awSCs8SZ49lIvbjbtzJMyPQQaqPv0GQdwEZ8KfJTQJRweBAV2JK1Mw1NDrvAQGEw9CjMy5K7CwE
yIh58miRbAlZB+Egat+VWRMOjP6tchQhIE09DnQMM8kB1xgZeMFSgN7BIrQs05ehA+dbxMSiIzhF
d6/gfUFvP6skbtawRLCeD8uHsILLg+PHOo5yP271UR6dSYkG9wffBVUAdtKEbD+Uu2o7yjRrf0ST
DIrTrU7z0k41gC5aOK1Uo6ELS1lnFlW7UkeO3VZGOcUWpA/oeQuM5XY3pJ4clsV26NL3vtPjA0d5
cu51hb2Lc9MmKrvL2FnKRmkNtpRZ/Gma0sm7f01s5r2US6GraMXgh+NwG9Wm88cuK8gIIyQQ/Hrj
WeZIoTfdLSrdiNAmasX1z47fd5AkynLwG6qtWsEXxjWJDRWo3ZTl46veyptYxfVsiEdMtKI2kTlF
kh5LBHgxrBrATaczEk/DNhompWLjTb1MwCCLLEmc7W4RxctiptJxbACEEDuIY3scee9QiJr3Yifr
go9mhJpgNj1Xcw1kw9Ta0hatMdmqoL+cxdRX2X2YKOLNo4wakdOX9Yr5ibKpsAfZC8SMdbBgrJKC
+o3vYX6Re6+LY2nfjvVRHid9I8wYwOmln61teXIgtuh0iwg2HXG6bJJUbN1Wqgiq1NvHKpPbh6xJ
1E2udrQShfzcHPVRUy9aGu4bs/wlmpnpVYNar0zECTQqzN6n4ys91WxVm4KpR9mU50yD5TbGuPkC
NgQM5hskzfNDnIG3IMztrt+ID8lDVpOzpPeZ5LJ8nA19Bhcw1qEjJyzRSzTre06iw3yih+wqDQyP
BNrpBc0qQ7pan8knHFvejel8UnC5YRwmdA8fpHIRTBZbVW7NdQBkhjhPHI3UyhqjiPuVW0OFwerb
r4CfAujSipBBeKs6JVsuPuyRoKZJNkgg7tnXBJl2tRXrt3H+NCPcWQJ5XseEdO6jCFc+sIq3XqNp
MmdPbS7LV3lYcJuifwTrUe1kbfik5o9cTFM5M4slOrFbuSrpafsWUImv4Nq2aWvDVAjVh0bTvIWF
87FkMZojc6txaCLHR/2oyPh7Rm/wakoVmSxW86XR7wzTq1mYyr7vxeigsiBLaMr2cs/4wKTdstaK
5Qsmc4S1geQ5VNzqcxDcqIiecjpGD2UIlDqO0lPXZyKTjHj2lyjCYDrGoP1D8KwF7XQhCebHphJ5
+3Szhse77km6HEk+W+hJRXrYXvB4PcscgQ5KtRfkWFxJBHcQphOlPdOg+jnV+pa08Ka+mXcrQjBW
06muS/EySsUrfrrqPJftd9FDI5PHJFulo2C8LLN8J9QtwrGc8X6k46L6MqXXuu0tkusVoT2G07mH
glSujCxwFSO5h8ukuNrHgLWK4KQUY1Kd7hvU09sgXmgAEhO1YJHBz4NMlvg7lUaXRRZyJBePYzK9
BKUw+REI3T05izvl3hrR52HgtE0xl5fNfERHNx9lljJXmCa6uv18TftQPQ8zv9hWuWt1PXLazTqG
0H09PEZYNtf6IPLmuH86V0H/KFobVc/EU0bYeGmU0jWMRs+QxfzWMF1ZZWAq/KaUuqtR5xsO/u6g
43a3vQCvMtcjhBpQkcK7VM23EejJc2RhAzct0yMgVsu6dJ8vyMisXNsYHfQpqnhT73ZE8QIf5m/j
ACGtgZF0gt8BfF2ve6sH/vv6Og824XlOyn/s1x5ayxXcqh05PmfzKXvRP+kGy5VNsMZILlkByYWx
kdtxgojd2IGhrnkWqzB0gHkN3rjZj+YpHh/RsVewihsX1exKdT3v6B1vR5xl9jtJAA7hU97kyb62
rTfxOT4Pz+ar8g32hlNvpQMWpJ3j4BHl0+Sh7rxeY/ThpblvfkyMq9biJtvN5/EsP7U3iOwMI1M8
UcRvNA6N64CY9pLgTr8fV/Tyca+iBMFBIh6jOZ+JCIyeor7yW4BouKUYVPaVWa0BIQ6rIOlVrPiN
RRDDLGzMsThiuyuPZh/dxjKfeKPqHnNr5SPlIGBznBVAg6bGOizKfZYO43tZAQPoJ6E8zEjuzv0o
Pi9h4bfjkL3wQbJahjLkjBlnL3SSHa1BgpBqUY23XFVflEGnY5Zw3EyKnYLho+BOPL4Al7fx2Mz+
uRtdHJnbcwq4Kng8Gxd8lXU16q7WzvX256ZWq3pbg/v8/akRJfQRK1w/iZw0WwNq2zao22b78+nP
R2nLpdHn+V5inLZl8rUXon1O59av5ancWpVeMi/noz8+bZiOrBdtcBMyAbdlbkDyiMKaW4l5mT9l
5sPPd5ZA15xYa+gQS3mxDRJlbzAg9H++GZRDsa2HsCQoMN+Poyz84+tVYdCEw4NTjCQG/tyESZDz
5ubm/3zt5yOwNvdlnz07w7Us3f9mW7BfB0tQL87PXdfiirqSma4TShU2nL7aBm1YruaOWJWdWMn9
qgTvtmja37+9bePi99/542tJDcBJarLGYU56XYo68htDxsjURnHnsqFBhBLqYkvlU5BZl8GZSZYV
OkaZpUeOcAgxqJYz8Z83P18LjSajpVfuhPuz/nPDPJbeaWyl3E76BO5GQCKhiKz65FND2Wq6cpve
/9DIeP+3dvC/LJD/Lu34hybkX4D8x6/xv63f84rXoUGs/kXSDGzzT7DXv3/ybyq/If6lS5IpIbvS
Ze3fifyG/BevAgoy7a67MKS72ejfiPzaX8wuEepDc5dURhAIxf+NyC//BZHfMAkqMiBVw/j/zxD5
f0Qd/9ANq8j1+E133fI9OUvU/1Ccq4I+hbVpgM8LWyi7+kGhI25CnLjW+2yNIWJBh0UCKLba2u2f
unf1V/jUPbO8Eug4k9Q6+3QKDeGlq3Z9sCJKXCpWBKXSO7bFNcVBLrjsF9E1ZchYbKrggSvSlf3i
XUkQBcNbRJLsRlfps95ZrrHBiJj8B4rVP7Vvvx8joiFMCIrB//2h0kPoOUsy9NS1uBjPZFI/RBDw
alM5J6P6q2/6b0GgQqzS+KbF0sM/Lojz72fyn8Bz3Nd/yGruz7DKK4U4WzTEf9GFoxthahQqy9q8
okAVv8uH5qRCzX3r/Pw7CsCN2v238ag+lCC1dkjY0kfBNw/WIybu5XRvvl6k5iDt6638nh+XTXph
bNke48YeL33l4II8zu+0M+5O90f0B0viIm34VT5He+UsrirzK0SvDkJkeU6/0tHTz+qNyT79MKi7
/MyBPGDIFbbAJPatvubXAR8sKiXwZ4ZncHpebInxAyxBIDuJ3e5ZWH3xE9Kpsu4I4gSHRUIRCn+X
yRo7nCPt2pW5Vdz8rbxihI5+JU88HH96Kb5ZtdCi+/GBnbTHz2kP76G5Hvf9KcHU6Cdf8xoIsbvM
HmAZyJXf8g5XbmeFdgIsFmfpB4dz6EAcpz6g/06MSzfNG9D1XPaaK6fkTLUhLMrwzJ8IJrKuQbvK
kst8XjDEH8BjNOZTeUm/QmSinMYP5ZO2Wh7Q+hQv+fhEkU4KG09HuJ9fi3dcm1jcQYx/J5whDkhK
4KWmoVckThiuiRwYx/v5hUONYtgpeSbz68A5XTng+7YzySvEiyrC6rWNS/PGyOujPAenrjzKjxx/
TNA0Jedk9BGO9RCvhGO+HY/hlgogPOu7oXRmdDIOc+bqPdvWsJAiO7qUrvKdeKFPrnDeUNbb4wdj
qXTwaVAn7NtO8IottiJV7KmLDjQrZ9cYnQJXt9d5xW5ZqX7kAWyxEg+FHKlOn8Ghkm39sLxCarHc
/IQ/7i06YD8NeWrRawoFsRk2gaYBbKKVscfEzblj3pkvHFYZVwO+zL6aC0XXdOTIrZ7Emzx42kO4
MehoGDZEZoJvR8mxngiJNThcMV4DeNzZ8jp57zeNk5/kByTu5jX80EGN7TpiJF+Cq3lhdMKlXeFp
d3vNVjb6EZ7eRuw8SBvGpVU9IfOqdfEx+gUElXW9zl6ZNSe2tY56JzlYZ+sZmy8wPwOIuIcKmHeH
nX0NR1CbPTbvp6R06hNCmVNLCJ+GegwMBcew7fgq3180rMm4RGQb90/mde+0Nl3ywiXPoi3m3fHf
vnVBvt/bdK4qh7IAhTRjr9jWf+Gkvj9A3S88Y4OcNcSAWdjSuEoOM1OgtWrYVItHJK/9JjpwdJPg
b1yVDh2Mw3CN4SKz0yH0QhwQn9k18kA53GjSZyvZntfTOWWQuJrBmW+IYn+b3fW8jq4guQinLhA2
nAzIs52tPQXv7bfQbkEhgFUZNvNLtZ081bKtC4d5OHiUns2GMS4MHihy4G5PSn+1LsOhuzF9oSV0
mx/EF9HNCYSwxQfphH/j/78+sv3907OlmqYk43MCCSlJbHN/ikg55ZjaqMv1ug3hWVnLSs6NFzNu
/wPd6L8swvc/o1mygUuG7Cz9D2tY0whzLwZSvdak8en+J6x52szh9LW0EFlm0irFpWaL/+//63/+
mv5H+FX+P5Z+lFp/yPnvjw7NPHY0BKt3af/d7/UPiawS1qpOzc5MVchflDkOPA3aB+aosLELXRHe
JI2GrZURRvWchJbqSuZ7qYyFGyA2HgwBFVs1P5X3EPDlHgeeZeXi9xraxHtUeEpm+IQ832E0DKRF
IQcgFsG3mZNs+o0sVf6ylHSO6/bY0dvxM2Q8Ftnk4j2kvMBNuVfHmXT3xNimus/pvX2WK1LJdQPI
0iD2Fl7ZUvAUc3lAnY13HYiREM5r2JPon8trB1bjMdRa+WBlBbm85GTk92h1JFgVGpp2P+FPX813
GkkgVjeLRHa8c9iODDp9v1AiOERYZX4Dp4JqF/l8jpSj20J1kVaKSHAuMhhfZ8Juq2h2BKChzN4A
sVsEu4wjhbeEVPAuQ3Z52TuWAxPwZuvXjSRsSzGvHTOyXuSKJACiTuGXNCQwNsya5bFp7bgUH1M9
UA/xUOPmXvSBhYrqtNSEbWrOayCwFz2LU0dECAPnLbKRh981/ua3/BRRETgJ2CuXSw7xXwaT+8cC
IAuLulJh4/qTWPiCnCI2TUTj0LXGAYkFCFSRVmJqqKe5UWawROrHaE3qEbq3mhFBGvQGUBaYNLbY
ae0mbSVvGpOzUgq/cN8J20JbnjT5nXBX3S7N/BNSKyabSmc/W+RTMnSHSABH0pW65sux/tzH2uKp
ORtFAGoy0zkk3AVgErkj9qLrj9oSPooVJBWajaIZrWl7n6XpEyT1w1IJykoN5xd8A8/VlL1HJzpF
5ABP7cMUFY9JED4xefhMzKm2Fy7ghd49UtuX+8fq6NHEMz2c33cnjeLCxJJcZBA8xFRdA8EfC9oO
2qIrjgzCXZVzmhBJAlwBomRUaddYXg4CYihHvbdYTHmLwVlgWqcK64YAkGQYCUimA8nMe3xGVuQA
RSiBAoamL0xfM5e6KGRPMOU/A4MQQlRfLHwEy4jpSkj7Ge5137BR6GfRMEPm7WhDjwOvwByEnCIW
MpkO0ly5VQWwZHys1Oqu0eJ+pC6kKwQ50aoQe/f+mhHmQnn6ZWWhb6i9o0SaSyIBspLM6cx6rZ6B
jbCD4ks04LmXtVOlNZIRGtJSwFgZVAiOLfSyOYPZQHrTCIQwGjCmHLwK7SuJ3pfpcRkgskzD1WRY
j+hhYyJ3UKk6jZRIcXyPtGGdYYr1Xc4MbkdjUEXjlp/QGSUl/XywoKZx3zSaXtkHwr21HxrHRXFB
844brbvDyCtq7xlW4UbWi3md5P1degBVV5OmflfUzQPywWCllkR+k6HX0PFECx62i7QFkiGCeTNb
1xwgkNPy2tL+VJk5TqRoAgwxJRFsYRn7RivIRJ1zo8+yvM1iPCRMnrtoVXfmOeiYnBQCdOREahmX
zQpd4EhMd5M6pltDf0/SgEPrz5di86UYqP9LAvh2P1/B/ZH+/miAUaGr+Gi0QnOMkDZTXquDFzb3
BPguY/lkogCOr5e/0BEKvgxXxDvHoL1tpCkPLeIvaMi9Xa2JdTmUFySQ8WpAkcrFe5Ovy1q+gd9v
3eZA0OpBemck2+4YIwIVts4LeghsUrf5kfd+vZ8iZ/rGhOwNnBD2ytG82eUF1Z14EyZOS9F7u1f9
6dCLdnAsP/IdR3bRRickv/Ia6a/mrn2M1qqL2cowWOdPRrUiMZuVPgeirfJEObiBR5U5rmMcxTMD
PonjKZoDfctxlnCdCJ6hsZEuoFIRyKt2c8MzP6PWYU1QXYMDogNsRfswz+anuam/4uEWLW6auGrn
qEhmLsM3M2bteaQ17BRM+y2ngOCEmxZQx9FaGc8lqk07PJv29GysjJV4ilcw4nDG0K21Lsp39rYk
q8IxP5a3BP7kqsbAIN/7bIisiD+UUInturVUU6r4w06etmW4zQYWUMuBk2WQkKqtdODXZIPJ/jyu
Gb0jM8NXRRi8pMIo5uF4TQd8zhEPDV3VztOQadGdr2nQEp2GO+h+PsdSo58h00w8vEvN2rTLvRGG
jE/umUH6aMh+gh8DBIAL1wsWT/iSdavKRTBgHhGoGCS9bhCgN69ytVIk2kgO0GeTGDDNEUDanmRA
9xtuDgUPr7Xp6GqmbyK4cpkJcfK9O6FXHS5DZS3zfBBl1tOydsh4yxFUEcHT2bEXX0qeLU6XX8hI
lWbXfJREA3/wa9rJIyf3HsZ2svRtWttUIXrxMA6byboJR5Yw66hpW/0mVN6w5rJg0M9TDDs+Dx+N
o/o5MOhLPUoyBhnNgGYAtgJnRvPJODJAAj9pxjv9k9nnZXkOTtRPNETJHCgeuqepcfnb4RtH39di
X22GT2oyyLPql+LHR/2Qv/elwyiyexmvsOdjeIJH3jYMWcHzjkxrnfJKV/oRekqB7O7GO0D5QLkk
Jy7BRX3Ni0a56dRXQnRUVzumV2IDeKFkaacnnlV5gdu8DERJjOuK+4/3lOP6gfEK70mOUIJHj8wQ
7acmdVC4GfWqvsLXmcMND5NfPQznUnotS4eQGVwNoeaCFEpoVPNvKSSPmJe0vcQ0fxdsTSpQFOEl
r5TP76jJC4rsArH4c58+h8sq1x2EYlm/Ez5AoMYPobTuGVRhmOMgdrQA63qYiPPpMG0GwHQ2HVqu
XNUOBLteNbs+9adtt00PSehyssk+4bElryJ01H1QMF+09cBhsiAWm/KDmO6Aas6OOJuEtvHKdQUz
bULxgJ2ltIW1zJrRf0BwWxctlXm0LmB24Tl4zVad7nAYoAAbvek5ZgR6IishJ3QcrgYMJhulhAyo
mYGaySXihLo37msKcsbpB4urhhKVvoCXvTWEEDHL1ZzoQkVebNP0aVhxykM3ZTn9y91OM60Avm1A
s79KvrzSr9mKZs4tF+2F7WOTHWJfuRb0FTxjv8MVtjyOuTedMS/X5+xCPXPr/GSDR1c9oLw3Qrdy
CcwwPiFQhev8qPJ7h1d1Zb7xGC5UumaxjrbDinzTkGnCPiOO1LM2ZelOp1CCYo7zxC9KXzwGDx20
UPq4NiXgCMXS7h7ak3Crd9pjzyev5sUq7bdo0+4CGikcEyCueRYZrqzaaHaZQa9gKqDl860P2cuf
2UK7cxHZ0n7yy2N4bH4RBzkbVFcpMtQTbCiV49a1+uhd7cAKqz4px/ia7iAoydtQ2SLvDWDhz/Ys
rtHJVt2mEs/6RT0Yj+VzjkyLaXBBAJAL2jbR1s0npUFEQ6XZSK9Gu11OlHRHdhhaIdSI8Qdpzp1s
W6EX3XOXXAPtierkuQvAiOc9d9XXendPRVO95lUCJomJ5WQe8R42ks/ccQjWEVA5yed1Cu7xG9hn
LuK0L9WNnJB3Q0vYCRCxHGirjCWHhT1VpfTZ1h+cKixMad1evURPgg2rWfLNi7yyHjH81qARmTGI
pJRjsnfIK8AtuolkYP/2tI/XMScC61gfAbiK6pEwP4l35fdAGMCGyy58WX7lx59lTvXCbf5Gd2VM
bOktD9cciyxvPmMa3aaXMAaD/hERxGZeQkx0byMHr2y3NFuMGEm3Myu69/qBxR/fVZjugvGpl7jS
hW8UQyvT8MrkzPpjzQBxrad0y3jNi35JL4LlUhGMh+x2F2++SicaIMSESadss/j1Rergedv5JXxj
X2IxUJR3Cx7zYTiVDyjttF+djyI2f2FmZ94JXI7FE8BEia2M9TGkFAzRtnjZdbojITiFO3j/LfaW
0mdTkVjtbslbZzjpSeZcepleA1LXMP9wAN1Aqr4ksqs1bu+RtRy8hegoGEgjTf+or+VbGezV5yp+
SM5mtbO0tbZObveDp+DH7wQ+qmhIYrdhSLRNTouyXtgoXqR15aurHnWHHdEQWcNw2FCe9gd06lGz
AkLef5ma2xU2yyZTLpHYt5v5CDA7eCzWhhfc+q+OaRyngCeEMuQhK43LGyU8Ynu7GozQzuUFDNtD
xWDRSd/11K6/Fb9/g0Mffs/b/F1WLjlZ0BR1C0/7sBtHLmk7e2TPiy/ITs5wJbR4021jb35TCd66
sqor0NH4rfTGjhgJHrFgsIsoa/NZp02JqOlEQ+ld8cUvPgEROYabiT4zLdaJwRwaAC9jdPgk073c
aQ8VzRKE/tkl/yJXBsVj/qUZdpFeFmuXSr7gmfB5jSNK2uE86JuAbXEW31TaLZn6MTAuLROIj+Hr
cndbAQpF7162PmZjO6awHVVWuvGe48MMkyNQHZOlLnpGBQwjCWiroRlUDzMF+iuSzODQKN8tfILI
bc48ppk9anCCTfjFGaY4NRwSLjANgxBDj1Nujc5r0KqA570lPWdcW/1iYsW0SAMJyqV/hb3HdRw9
AfH8NH6Nbyh9UvQhHwBEEfG2Luqs4LvV/YmNBpWIuaWXrL2QZMWeBQpPWhnb5UDG8x5eMadLF8P9
eES0c2sq8vtWpeBLICB33WCjTvIWkSgZX/3EudI7sHFzB6b9oV7T8GN5qb3wmN2KTYLZzmk/+soz
aGs+1buSjIXRZqc4mav6aJo7cTV9DV/mkauSGA8I0IfoUPyynsJTd8B0qX4gr39GKMRVENj18zT7
c/EtLedZs3GmUnohiy9KlOT+9MswVxVjCjSLkh2aXOhC66JRIxLQDGVHnWZxt8gqz/NUawCwqWIj
kI67Mcyk3fTzDUnsDkOODlVEx0fuKLttf//uz83Pv/v56OfHjDFkIU+x6UYleBRrgi34+1/D3WJG
OJ+zsFuPeRJdWlFyQ21SXHzOABNYZ7oaEi8SH5mBPs9XpSCIyitkc8mUc5Y3HUNLTmE08cbO2wE+
Ib4OJFSX2Ip2umZy36yOzi3Zx/4gsIMshohrq6hV7GX4EIhjyekfySweeunHMmPuUDA6JGOi1xom
KqxGpBkF0d6Wgij0uqS7EZQaeXXfjo/SXaOIh5BJLh120eLA3THYAjCbTFTCzWOLRQv9svkuRyob
l0DuxkzAUQYukdREIoEsZFUjIiF3kpFkKvEUobj1ScVRHdgskh+HHQxTJWjw/scEKRVshWVddg/E
CwXItF3LwjbWTCHF2oQIXmxhevTs61W60Egxx12UZBfhPqMdRAlKcKvcdHUZUDtV26RPo00x08lU
heShKsct/nWSulhHGZmTHOJKC7AI7B7o+8rgksXBm4ozb9sx8B/KifI5Yf1rIXhmqT9CwScEuoRX
sqO+PncVGRyYWGmJy3nqzXFOJTJzqMg7UACjhb/XuGNPez8azG1rhPugml6RGBIOPJL6l3d4GZP3
rG8YqVvSl1qhutEGc/IIFE1WYoBHhwYImoLsppoUK4R3waY0K8HOl7vvIZgelvCSF4X2msMSE0o0
I2J3K3oodBKY0SR4qrVvSajINgqz54FwNN7v6URPzfquC5KUWsJaBCGgc1JwHzCkevWEX1Q2BUrf
5UUAGbqGKg3AUoy+l4AcQCxgjXn3oY7DnezLldEv19pQzXWfkJiHdp/eN1pAiqvxZb7/MUxrYSrN
cBrI15km7CTNYnl6BLSBFFLSWkG+tpG8Fiva07FirRaA8wAY4aM28q5fXsZaeBmK6Kizhw6YFRFA
lS9dRzH287NkYX+L5iaVUBhWmFRb+mmxgXweAcEJeSYawVl86kT1tZhSyEOejlBd5Xhfs+vMi/XM
qhyhwgu5B8Yv0q1fSm3cRjkFcVVwRFXK7lrU0BULVeGsTWY5MEspDj5UnaNxPPQ7o7yndsLBMuDa
WuqNIOJX1LktJSgDLPxiSIzmfTn0ZCtQMsjk2bpJHQMsy5DoNnm4eYg0hkrlTEVH4N6qlGKKGVy3
cm1crNl4JpuQssloOE+LN4w8H8nETmMWwWq26Afl3UaLu20jI7GxkkEDfnUlHAQ7q8KSkolUy1EL
7DyKF6/LFTC6s9ytzbjWbauI9e0gsQEYIawhNVoZymqgLk26AaGggLqVbaptLaS/8ROOk3dNle48
VSP1zK7byEQgrZQW9CrRGcSdDfQthFCBigKRCG19fV9ZPYVYCrsJeldUmLeFfXUy8a3GY3OVati7
gwEQfEYBHEndgzW2LdfbeEVVmOAR1KlkjFknLoyxRdA5CUoaVxaNcF3NtGB1wa+k8gLDjRUMGz1K
HI60WqO29pD2L0mZcR7JmMWwhpOoUD8rJiUaRvmb0UHiU5GrHXFXO0loPg1jsl/0lhjZH8a5SCIC
tfQ0gJjWBGHGnjPLp4o5oCCiBYUhBYkGxAyZUKS1pdNjYmJulTLrvc6oXMsov04Yv+OB10ohx9qe
J/Id1bQ+VrQZML58RbqKlrZ/qe5GPeIkEjRnSeJVdy2bqE7bdthCcX4jBe+pr7qbqO9QnhyZa6wr
o+YC6Nova2Jwjy1BbGsO+MUBuAq9mTw8OA+lqW2wfz3iizhOVbMaRp1JW4eHLW+az4pMr1l8x67F
dlogKjVh22OUyGg2GdkNWgUeVN7tWnTICKajPZpx4KHEmW/v+myhhKo52Ldg9YuBPqkiyEBG6Yo0
wr1WNceHGGAK1o74Ijaho2VavlZqxr5TecdaWKTqJrmf9Ujv+rRa4zjedPqAuqcRd2UjlE4iZg+E
yt6GKqntOl84nsghxTJnorwYLqUgvE9D782RcsKKS/qGdhonwotTq29J2KSUxC9pCsbkw2bBv6jx
qZ7j3A5ScQVHQGFwFuLOSjGBl1Z+LeGF2URioqwfh10WhVfRmFwMpU7aatKqvsc6GeNI93cA9MFq
ZusQSbxuUI7SIj9nw3zPxiTLEmwFPoPlfdHinRQuwiYRpUtucgYlBvE6TmANer17nBQ6uMFoXHAc
chZXWeBla6WoRJuYfUbdxKw1VCmr8PhD+KuwaCtuEFdrBbJlXNHoU7DUOrFUbJSs2g1m/Cjw+J/R
zYKKSl9TA5iIkcGSbtjIyENOmbaN4kYdxJ1okW4gKzkt5ERhnQIQ4EcVhb3RNhSYAZJ14iPKDemW
br8gFxJDoi+DYhhOKUKuITFhOozhwEsCvmcZJV9hrkMmFwVwLFMa6vO7mgJTHCfyksoq3SyitM5J
K7xj+UhklIiRA7hLc1x39WWCt4jB5Z7xky5Y4VuR118PFl+JqMskRCzYWoTzrHY5YkQ1IRyI/L0+
L/26NAAmjvL3WA+0cTOEyk+DIGqeqZOMMSeUDm1/aAFHMdklMEMt1kRBPba5SV+zazboq9eZgZvC
aLTLmLPlVku/AaR8THmKnDgg9FEPBLeCjZcwtMqy+LGeW94xrfYiE2HtiGl+SwPxOpLUtoKxwqDO
ejFELKkyoR0aJkonttp8M4T6q2oudB0SwdWAFTKkKQxbUg2fl5v4BUl+JRpds3WdnoB571lrMhw/
QdhF1fLYpEwgWNg11ZMq3sa5Oj6h9tdIQZI++7xvDmrSEs6BmypCwecTCvoQtpsyMz50JLZuW+jb
MJ+/kzKMfFPHJR3wDJWq6vUT/TVJ4MQWq5Hs6O3sgC5B/1D/MuqanU3nkogwEUGKJoYi9SUswo48
FJJTyNI1EPuQyEsKBRV1RBn0g5Ml8SPmwN5nQIMMmAxzGCOcNAckEIsfZ4HlYhSgU0lfI8QiBpIT
BYZUHQxxAndiXYKgLXGnLssqLgbYhL5gyszlo15ZLU2hbtt8VLc/H/3x6ZSVM0YAClc8VDGTIU9S
am07mtE/b36+ZjbAPGMxfPtRBP7c1APvABYsycsrTm2BJN9++DKtXvzSSrH1rdSS3UEUwGHUYbfV
ooEOXxRSlEoUsnc9ojsNgoeoip5mRuUWVt12CEFzqHSdNISzNHGzv2/6ubqQcguw2RL0bZvMTWHL
kIKgnCn675uiQH/S3SxpMgj9/LebGHmBumj1Jmn1bpvdb3J54u7UPWRoTXwAd0tXDKfDWQxGeTX0
WrrP6lT9DRD6L6vtu1OO/jHP/xdt3yFGj8n/qir+v5R9v3/ub2Wfaf4liSraPkU1JN3AQ/Pv6j5L
+kv/Ue7dFX9/y/oU7S9RFBX4rhp/HW4q6sK/ZX2K+BfKe0MCiQY+Wjc08z8j65Nl6U/FA2I3y7rf
M11RLKAO/5u7M1lyHMmu6K/ItEebA45xoQ0JzmTMU8YGFpGRidExz1+vA1Z3Z1aprWXaalEsMjgh
QcDh/t695/5F9BbTw7fSEvZ71hfx3hva9860qcm3UEnykTK3bvgeluKdGqG/JXF+CEeCJa02Evva
MCSuqyRB0nyXkk0DyW2+9YIWsYyGHmksoPbo3Y9RBdDjQvyVqaK1OoTDz75Y3AlTeZs5yGucMJ23
2LrIRqFLE067ieXWJtL6G0nNeyq2KVGxPiBi1xe1s7BgKFG18meNLmQ7WpQOBtp71h3eLKj3ZfOu
qvCqjHe2jOYStzkXju9hJCNqHeajnY/9uuay68swSv1gJpRABPNe9QQddGW68wQ1R9yN2t5eQBxJ
isF11vJ8m5Dy6bH0uUk1K70bLXhRLBux12P55xIO4U9X4Xet1j2spK18alsZ79sq+BbJJL7xij66
cYIw9ls6ncScBtM5ceYBlkMvEBWpA+BJgkbzpkSnlmjapvFKuQL/I8hrbzqfuGc2DvjjxpLR3iUj
ZRVPWXsxYFBPKCnIsusvU5PhWsUWy4VpuMui+dG1qcMbSZo+uuJzRF4BqLT/UTN7nJsAT1NH59OD
f6XpAYYV/Np+NfgV8/DtUCCfw8Sq/NQ2XvLANWm1TE96mU87r6n5ILpOJC05jOF9QC26P7nDMKKj
4wctJRe3YkyLw4LbsGYtO3vUOAqijLbS1SR01/pDUky8vnpqoxuroJA2xg8qyE5uYFZokTV6oHxg
oioLTxP5uANkahSlVJZlqXn7qU5ZBxv1DtIzBW+pH6cM9T3N+hCjVvy9p7V9apcbEQ1/v0GnC0fv
nw+vz15fd/3bv3p4fSIwE8pNlnm+PtKA+65VPxZIEbqF1PTn77h+Xnl95np3VojPq9B++PW9180w
E7dFYNm9VrJRoOj/tKHXz7Q4qlnCMI/795t3fe/1HVCo9I0rAC1f3/HrievDMAmpv17v/rZ9f7xS
m18sG+RkGKYTocz/fOFvd68vvH7NTJYaZFpUc4Yq1pFbiPP1ptENer6zC7pwmMR5INwcjzi2x35K
ueB4VoolCcS8OuNrTX+70eCJkchKxwOpT0HR1lzsGPwNZgWTxQDs2fDt+p7rXzsXRYMktxLzrnm0
yK6gKlVsqDrhW5BJ1SAxOEdadYnHIsfmxaGkC6Wdg3YA9rvck0SfbOZA1LRHxvYEHOc4eMN8wFc1
bFoaT3laMHXX9+R8yTOIT3nWlhvPio0zFsPQkKWP0v6VOiCwseUpozWIB2z6c+Bo0wmVArvaNsJt
Xw7mOQxt83y9x7oyAHE8PSzQpkbyA2scWLORWOcw16jjwi8Et/+PvzlEMMoOF8W4vGKqg++1F+Ht
TOUeo759KlVunwjFZMoepaAOlv0+jxGBPUkJDyRijeIlW5ZJhK83FsiGzBWLquvvNwJq0R8PAW0k
u3JI39CiFwye2ccQVGonFYqBwJvy4+wQNOt61qkx+G8S1V5FNM/0EEOpmX8HqU6GS8UiLRfMzZST
IrppiT6vBrVtADgjJ0aEKzpUB3LGau3YzniegHPsPFU8qXyirbTcjIkBoFLHxAiqfjwb9d3Qz/LE
DBYBrBXdRHfxYNpEERHFJvrCOoxxQQJyDuhjuenHhIjKFP30CGMkA4vjNpKYeIcP7OM6BTCfFheZ
vwNDzc5zsBMDZZe6seotqIr5rE36fBYBeSRNoliI0Cmj7vr3v5OgR3/DdJPt9WXJcuRf731WJBR4
bnGessOgkewThxXj1IJkYRXVtXRnjFsM6v2hbGkJCYJn9RiETt/XFC49toSVX4LsCUVP+9ibTH8Z
N84ToqjDpIa9STI7QgMvlZscAAXL59DaldJ6uR5YtcRXZkdkm0OyyC6VWajL3MD5hCxGpXR5aGpN
s50AJaPbm9SFTIXCH5wCUR0rWLtB00QC3D3Su7u6y9pN4ZALVqR9TyuAyGNCMbNDl04N4Ek4Jl0R
6reORZcNkNlrjEVpT2r3LYm/+t5YrCGjBSNtFVlpcRynOT+ayx+ngESFkNXydsZ+vqlaqoyrZHnN
0OApud7744+/Hl/fmIgCkcr1+b+8/PrQ4OfZkmpye/1qx0BzTsYF8rvlo3+94beP/uNujpemCYxo
W/zakuv3Xb9+ViT2wHsOSlrfMWGAvzbit9fXeaOvDeiC61DobbbSKrxO1xt3sT79eoirpgaM+ae/
XZ/teopopokr0N0R+GCs64BMnhz1laT4SAzXuAH4wQlnf5Lt+AkvqfKRLn7as/OOg6q/dAmJOCmZ
6/jt3rAYbEb26yEbgahbJiTtJYvFx/y9Mw29J4IvdfxyZGHWG8BFWjPbjHOMPy3LpgPdApqb9cGm
ek9AMoEaNF6NiJ6o5ZQPvU1bPZ8eWp2MFnDKS6c0ukVLoneodFJLshoudJLVELlrFHU3dqj0NfTO
mFFiTg4qA4UYB+0+IwHRCQpf149e0gAjG9zqgBcZ+AyOtKbl45EnrmwHb4MVGm9DnuCHjBJni+FA
gau6OEYFuK5tnqhEkr3zGvUdWmXbbvcEH1MZMKuRYDP3JoGHmqYRoY5Ke1clFXf0jt46HN19FaUG
ZDJd+WS/xrT04u7coUMUDIQrIYge1Qu952c/gIfpVnnfoCDgdk04Y7y2iuCQkqvEFMWKN0E1HmBN
Yy6OI2r8FQoNCWGeiaQ8RFY/rUwhxo1eNdqKkCT0Vk07rir4P37cDATUMQMLFltzKp17jd+hjptk
T1BvvFIpCu/EasDLRBE7Ycg+yh7Z52TtujCiFCO/4oV3psSjrZP2BWroMmmS7B7VvGGehc4WoGyL
pxSLOzzgIFP1oayBU8QaQi2tT59KA8rgOOMJbWf7PZz7kKAT5MIDhydzMZuOWUesbFq/5y9Ol9n+
nJW7QaMhpwRthGvI7uh8Dg4udUocftrWwP/tkRomacKYGgffGDQmFSNZoQJBjduU74ZI6NVcHHe4
K50y2ASdlx30yVjPQ7oH/1JSFQBf4bavQOJ/RJ23d4qm8p1AroF42QeP5jR7TIKloBEpTjr5yJeW
w5FyioDI5LFoyJYaeVigviqPZiHqZzIAI48uWVv8dMwaWl/QiROYx2HIPwpyT/xGFPvaIkuPnszZ
S+yzKDu6igJ+fs0elPa4hg9KygCZdj3wkZOMe+gaoEgqXb6P8zTd29TH6iitL/HAsQRkZE8CCov5
lgPULcUt5c5H1R1BzelQRG2mz7OFxyaAamiby5jsPXuR1m0qE0FNQvPXDWS2i2n1SMkLheWi9kkW
zxSDjp+G4zkdkA0ktreLLP7vkclthNTJnRczqTmlApwotZD7bjAWNWtMZCI8+9y5hFNe+Z6gDdBm
m0IvbnGnjjSU9k1uUZZ2TXOrwqTbd3LY66S8SfRJIjORg4t9Txn8xbPaZ3AKH6MN6p7EmpAsb0Mi
fLqppGlTL2NYseKlcIq1HVA+QeWQVZ2N0LznsZEQjpvW78vMoyldpTvq9nbCvp1z1MbGsENMDWBL
sQbEO2uekvTWptNIAYUmJ+CyeV0ighthhrI4Sjgtwzf6S+IwNOPbUBUVqNH2JoJ4c6Zi9c1t81tL
wNltsxa/PCHHe3T3lISjOtvmcYt7BdmEoqy6Sko8NVal4o3yhjVdWLG1wvTFyhwN31ARr40SSQk0
JHPbTdNmkokG8Kgm3V5EpR/TMd7kQXNZpjhQFda2RdeGsIh2RQw1UTdwIFDILtSiaYaVoV0gB8QB
w36q9Vu9LSDIDuED2AwXmkxP0jq9fWKq3HU/WeT/6g7GuhB6JjP5fHTS9fjhhnm+gk/u7S3GEC0x
YiZSBKHrgql8buCxDWrv4IqfRuAE9LoU3t4whE1McWmbd8mtDiSRRTi71tB3eZOp7eTAGtL4NRJr
CNcyLr9C65y0n66kS2QCCvbzeHxnxUqHq0dPms9LfymCJsLULkA24qHVCig3JrK/1E4CdYGeg0YL
zNcaIS96h+bCs/tDSyb5akiHh2h2vkHFwqCAZwIxNCNes9h02yp50/O63WQBNnPmTzO1OubfZrSg
0xUDe7YOiKHYWDVJqL1mfoXdkbpp8IgdF43JnbLz4BTgMUDsZ/6MKGGs8KZ3e5lgFojsIyMV/Tzv
m1yw9VnEMl0jA1WrkyPtTRbIEUNz9a3OuSiZbfuzjJEtKHY0wLbe8KNlORoZMO41UCZzFj/VTsvK
Qqk7SXtoFQv1PdC5AnowYfSaMnRlEWU/kEtcuC74Fus+JNRTplCUSasBGtHRXSA7t6O+t1YNLR49
FzSAnLN01a2I3Yd8SC+heAiH7iLAiRAwqEUhhu32lGcMJ8L8FhrZC0jm/WwvZqeRvnAWvlhzb+9y
e0AWlyNnKdgQrGu5VRY+YdD0XHHXAXCD4R8kmym3303VtevFoIzWeoGbfDcSFHSdOeBHq2Ja2hV1
/sYjoR01SSrxN9t3DZKDTpN0dSj5o8/GYXJXugWczsp+zF1xn+acfloUITLMm68sD/cA00C0jtZ3
e47Eg6n9cFW/70joeEBsEa9mVkP2aMH1R4Zk9W91wsTCxY5vhMz8VfiRdxxeWlr1KxWFTJFnkitL
KAKwDgtoVhN4S38u4x9DZX6zW+omDCIjNL0gJUOdlwfBiSpwus5Cgx9Rc/aeiy6XC2Pu2z3DbrkQ
p5U7romuw6qWRN+cGDw0AD9kjRS2DJk/RTlFm/C5VPNXNJfpJjVpgsKTR+5T6vsCCR1QW/Sy/K4R
pdaQZQMO9fG9Bb5ApvkEhhgHdzQ+xFW71sP8u53Pfp0A4Sn5VG0/ifwdwlfqWy0KwqAvjnFSQ55K
YrhIUMVUihSvMqf5pg8WW21avBNPCjElfZgGOEgWwMa4JVuhn+pdO9UWlbjw2U3gE1ynXAYcwZWJ
amKnJ6xOs2XtO1tetY099+hU4c7UXdTM1kUSAr7LKtKJPKvfVrZdbb0wptCN9ycX9doDXrqpm/m1
yFEM9jZLoBF6Go0sZK/0UJrMkqfegf8hgYqbA12xCuvNbuwp8jd1cOdl4+00/LRkiy5H4S0k+MDc
ujNYVaWi164LITXW5mPeiZcpquXOjVjCJ90F2pw8IaAEdTQc3tN0hkVh1+zm2rSYg6IaH8huMCz6
kWb1hqsal7Hl/NDa4kdoMGySqOmtyijWId4VySZSRrHNUNx75oBgl1KHhpgFkjirzwgRt0lrqnTd
vRsC3g1cNFtMeNtzfZ80s/DjONH9zC3mu242b9pqgFhVuZNfkG5+qsroeS9F8V7am3DO5EHDvxPT
KiVpzxvXCuBP7tHDKyh1QKxbyJxNGzC/DvaGY4a3g4R6X/brRtX2Y9yZPw3SS1ZjTC/IaMkDYiju
aeuL5sy8rkgRQDJp6gBsE+NWW9ukctxVxqJ0u4rNcb50Iaorzv4jlBrqDvzTp2TcDZ3zmgYes2tD
9fT0kJan8qwTAKiIczsWcz1ucvwoB6IcLkILn7GtwJmaUQjVXkYj0VbfNGt6bPsm5kpbAYDx6m+W
1O0D5ocEMUdqfO+ozPiWMaPck8bLMFWnGnAKNizpri3wJTphtmQ5cdXtTl7ScVHUwksbljd90wNK
I3aGBldhbmRZnQ3XQlIS4GWBJzyNdEeHAmctVGmOw+quN6IH4ZnKdxOEq/nYPonwbGMPO5rN3K2b
cd4oQ2fvGxrCYq8TfqjolprjEn0IaZ1S6WsTNBu9xeyZWqxwoB7dOA2VQGIbbm0lHKrA2DpC684y
vZOl2osesTlMqi7sJ9wZwS2iJ2Nrt+7rNDYEHBTNS+kND2lpvlSyY8bber2fa+lDpne05crJ2mQb
PSa7JnrPBiTexF/1GC8QfNheQGljN420zZPA3ZdadBFu5ZzmDpcvcl7yPxp3N0FqF7LJAe8ZA+LR
xTFSW4dK75Obrstvsga44DJalCV58KEM5L6hyh9th95480LisIMBt38pjZsxJxWtj1IkygV9Mk8z
vugrOicWQWRTU/wva2bJs1UgOTvUIx/nROVJS2kdqADKCgjAl57a9StKHoT7WAYX1TUYs/xLZo9d
lRK7HIburnXTh9goEXLWjrsBXGLSTP2hyg7xedgRQNOtu6QcfeEourYlIALor/EG1E/Or5hjEMzj
/ai4KNoJRlttKWGhXaFOvmHVg5SWObGpTGtV2dhAurHYBw3FBZuhg7zIdI14o2fqchs6aM0Tt99y
JFsH2LlPBtzQ2m3cdTARHJh52pMDEgH9Lj3plNbpoilFcmuO7WFI1B7E1MktUCX1RHdzaTXOc2Zj
TG9wgE0NElt6bRbTfEqkwE2dHcvKg9mGPwPRI0jCMc9Ijg4kh9hNtAqTj9k7Ip5CvgntZ9dzLUSH
jl6q8mB2dkX7lDSNcWwiFj2KrPGT6tGEs1ZamwLxWOhoaItBrEzJk25LdD9V+zA6hK+FPbqmprOp
xQFeXrGtPZRIvwm4vHfOse+afOvEE5PgJTY844DSZbknsgt7iWdBoItNtSHzgUsgyov1hCkFJjVU
Gq6WVbY483TrhyOMGHBq+C1O9i4kSi52ZrKNOusdgiXjBzHleoqBPHacjykss7WbdcyDnWHfAUXy
qDevQ5Cy66lIuGKhiGCPsbSRNoqsYd+P9lMdEMOoY45cl62A9cPQXwI8CmENnoLcfQmDumMf04U2
PK1ay47Fs8iNY9qVMOea6L7UZ6BkMc0jIar1XL1LStZ681Jn+EVIjC0uWBUnfqK3dIpYzdbaZ02R
QhejPDd6BeYfygVeQFdVzoOWEaJH9f3Y5mNJGXAKKEOYPxD+vExNq3wVEWvBOUSAh1woPo1a8Oe4
0W9I5oO1GOU49LO02s7MzTd5/ZLjTON6QiHH0bJta8LQz4joDEdy5+idu341iwDFjnqSYdBhdmFa
aoj8tZHUgGcizuZ0/mIpOFuG2OQ0jcopu4/4xahxJ1zn7+TAFLoV1CBGlPWdZ9+bVfITouxtr/on
AImgHmxaHnpbzuDdzYQFV7+RHw2JZzutQmJgxyxIZ2nXa3OKn1Bfku9oeg/dbBxzZ9zFrnGpRZDs
6P+VzORZq8agu6Ta0px8oSqK+txsH9rlJKUe6U+sF0FLmceBeNrTAEDhc+4Bd04DBnp9wKxayMBD
HkCkUYfft4vM3agB0ZAY81rNmUhU4MgEoKLvhDNsh8R8GezQ4gjFv2dH8895kM2m1UxOfCB31fcg
7HcyGh7dHoREOH5ZczfuIiJiareCnh12G7huRBRL4K1N4P0k1WnclpX1PstM33PZROeWIYegeXLL
YQGGYMKnQ5efuAoFKrNZro7upN0JGrO4Iz6zZuHelU8Svvo2Dppx1RF0UjdYLIT5NGQjh1fTKGr2
zmtlpDQhTfx1SkfVh0o5nj91E7PMWNWnqPYAOVosFcPaNLB+5JvMtJMzVCgSBUZWOkNxW3KIcF57
BD0MZJGUMnurJQ7KqNQlEE4UcLpB1ZYai4Y83PP2qkPqIYi1CZ3pIGvMqYXwk9D8sjTnqc6620wz
LBwh40fu4mDVJxe1pFw7SdtcKE/iJ2yyvaYe++YzARJLhrh8B00MJZ/eqx4DrJCiEQd7/GKOmTw6
Nt1Gq+vBvReHrq+pApYIKNSw6SMYFpbFoi3umD5TBUOe1+OvjJ0fMy4fh8Djm8VnLbGoU3nJ79Bb
oUIhxAOHwsCmMWKXbu8SXlHoeyvhn58J+ZWGXb6Fq/TVEvy6j6qOmFtghv7UBTSumF5iGdOwkGlg
HjIGNF9rNeqSYU7oJV70FPqtwDF9KKCxa/qAitwNd5xAWCyH7uhlcXwgkmPrxgSqpBlY1qSanqeW
NBz69cQf1e6hjSuAjD0uE4WAbyjcahd1bHFhzRZeKz0+m9qlIVyT6bW6NZPmPOUUD2snhUtH6fgo
e6ovjXwtgOZtRgjyh8Eme4/pq0WwhdkBxGy1gQQg3dlzxlA1aNN7Dzj1ZsArDz63BRajtG2V6AsE
1YOirHt3bSa+2Zbo1zqJK31feGdpP2cxiLSsWZZHeLpXi72Z8WmnBCiUlsgVcTBmzb0dKu9mBETn
ozV8b0tqYT2Vgt3kIqiXWXPRQHGvR+jgm8my+20RgVy08ps+/4pB8S2QDKPhutlIDxguqby9Z36P
7Q7ERPEos7uhg4FRB/BZyyBsN6XmOEDSzGBdWVO+1qgyaNqDK/dDQ9BSrTfEMKY49saSurm4c6mW
4p70cg6ogUl9Ji+xaT85Tr2z3LaDI53Vftnj760WoiTpe6ygz3ZAuRNhTOHLUr/P3elkJZiBS1Cu
hzgbLwaJtv7icvatGJsj2mRWkEzRx3gj4/x+To0PelPGyjkYxTSCZgGPpKcxVegBK28sPuvICx8Y
m386UUARxaPRnyRGv81YKG1q/RC7TnYXK6jsWEHIdiFXpwuPTaCpgz4T9Alx4Y7OP9SCJCeVJQGz
JAKbQk5GobrHoqiFuXcRY/8aIUXazG3KDk47kH7tiPKtjV6YiUjf4KA28CVFVRYf5oaS6qS9B6TS
Bo3ZvyGr3WmiH+7ihmwb02617SRwuI49cvugduCZuREB3RoSJ9oD3Y6rOOXPZvxwOBJoSOxbEfUc
H+jbTDML17ZxRvGG52IqnrulT3SlmHULBs1SA43HX4+v9+oFcvbrb9e3uKGGw/b6nuvj672/vCam
iw2pOBacCnxCjp17Xqs5yRal2ONvH/PHt/7Lj3QzPDViajBXXTft+j1cDWlC//ryP9654PTIO0uY
pUGNioJg36duyIR3+Sf+2r4/PicHgCfAJm5/+9i67k6smcDkLbvit+27Pv7jhdd/SeNaHxEc1M31
NRGlJ3bFP7/l11ddd9z1YaTyCOt1MK2vD3/tUWHB5Yqlfopr7TnoLYoNHrXKOCnfcW4QLiLswkdc
A2kKaeSqzzRWLj1XzBGXKIoaLroGMRiqZ1HMnPn+BqSZ8CGNeIdEJjtbEL0btlTCoOo/Z4xwSQvV
QQ+/s+THuFKg2uUSO2wSe2KYxyQ2eLTviXnTgg47yNQwm8/zZ6+r9pNEz2KBeO0/+wwsrDWDZ7G6
9EaIpWUyEfo1aU6+csMzqNBTXyXflxZGPaHKT7ryUsr5I23ybNVV1nkwzJ2HlmTFFIMEYi3XbqQC
vZnNeHtlEg5+07fJmgLFCsHnnZAMqImDQkBaqP2DgdyduXQg8TEB9G4JmqXmiqJ5LiyAJ96xriBi
xBKvfGzvOnrxuI+iyxjP2P1tDJ2kU5+GVn3ONbu3oMUlSweqD34ETzbPbW7UqzClXeNw0KLgHQ9c
2PZa6e4opCGARzgrqeVNg/aGTkdbh8Z4RpqD5xBZUu8K8pLjelemzbCJIrkF2fgNWQ4rByw9bhMi
8Eq25tgEG8T1tMzN8kVl9lcxyNHvq+lrcBRRhanJwC2LfpWEXANJ8VCbfn6LQuOpyJjeloxk8KTL
1C9eO0EVdJyjxcBoGCJeAxa19kPaBZtcTzxiA2igJ/Fcojtyd5UAvUrMTxDEul9PVAZMiTmraxlN
+4zlRgcV6NAOAIlmrXurBrwfjpk+DQHzCrtMkMqKb3NG8lCON1yJ+nPCLZB9TlzUNhoSj21L+oQe
2wMISAPBKkE+lDirsYaQ5dCVV3N+wzBG5gbiBavVsIoqi42vPPKtg3uiW3Hu9/A9x8Z+GST4EETq
ECiyattOW56lzeTVM5zW4rbFG9Lg3yL17EONMUlBdC3NiLzOEQKqpWORDVoH/eaikLJLIA2/qQ//
JU0IVtDvpD7aRQCGpOmakqkSuj6e/40lFAXmlMUdxSni1OVK9Zp3dFI6C7Ge3WUCdUdsBk8WCOON
pjCKa20UbEmRtneqK/SF6NbUxo4eCnb7MOxOutK8exOF7Rg56jblQCic5pGhIPxfNlxf2Ep/3XBb
cDhI15I2df8/bziC8dqeqNEeaASnB83GXJZTzluNhGERb91SGsTUVZLvdmsh1D9OEnnsv995fw0N
pgluU//gv0UK6TLL+/M2xFWc2GOkiKvs2ukWVjUOoSQ6MPODTEYq574g0Y6MgEeXdMFL3Ikj6a6E
eP0v+c7yr7irZTvILgUICBZKt/+KW0wx9Zh16oRgYiEnEtpuHjrAxY1gEBya5K2fIYgWmf2ku2F1
AQE+7mOKLX0JSDdotEvvtdWZCf3qmhsaIpjheoWnJdJhAJshwzSKUP0SOJjSTIusg6G5lFpjrEuH
fjix5/hdIZpuilj/sN2+349AwVOvcM7Xm3i512bz27/f/cYiNv3zIUDUHDHSpFK5AiDi8vxvx24n
Wjdq+yg82LpBjjDpMJvES6eNHjrbEsZwZM54OauBtSUAPMsoD2rM6e9nM9P28ZyrsN8rMZh73VL9
ITCxc/RhhImoDPodcTbGvjOGxy4gXeS65f9vVc2cXzDG/kkp+x+q5puibqP/WH/URRbnH38SNv/x
1n8gS62/mRYyZJyElmMY9nLCDD+a9r/+U3PNv0ljYZkK3SSo3JQoj/+hb7b/ZoE84zxngW/wNt71
D32z/Bsv1V3i7j1L6CQG/1/0zVL/n4cUZDWUzZzKhkv8tvOXtFonHSvA5AgpYmGZOxszveVOyL3I
gs1Lo7tPpBPdh8lwzBUhk6INdSb3Qj7kHWWwVJEoZmF4SYfcfig1cnvmxsi3MWLg8zBhYAIYbt31
9OdDLN92F25pqSaPBWKRFVUkdW66snyV9YUYu3Uai/k96ACiUneHnN/m5SmdoZ6GSTPhANGd+8qb
MbJbAQxC6J1k74XriQSNB9fQpi0zK+NkFbFHwAFFPB2BiW9ElbUlBAlYOVFz31tPu0QuPplU2dnJ
zO1sP4+B2vX6NLyJuiZWIx6/xS7E9aq1NlRr212i7OJ1mgy0KBELGZmh1iI89nmcKJ9H2lReunZu
n3G/dCzFW8uHXG2vbKFHz8Sp+srKdpma1akZi5tpJi+ENOPerT48x8sxv6XkiYwZMZuWe07o7u2I
ItgOA7ySVr9hgvLqlSScODY8iFn1Z0+dezedTkiy/ICd9SKI9buGjSTe/FTYiuuWBQPCts0f2kBY
SMHXiYbArnSuKA9l40CQnJ9HJZSTeXjosL9ikn4cHC6BoXnVJTZbzWyKnVacEzjvL+KU3AsP40PY
jW+UuoetGjNIO0SgQAnpir0HLD7s4WnTHff0nEDYXr8zx/7hmsqtumTEI5ZFO4AQM2HcGj4cnMYV
UBtaV20t1H5qXaqyToxozqyTFwxEvhnP+Z3mIjQ3K73Yl+YX51G1TxNiXVligUci1chnqHpqUi2o
N06zGd2ouXUNZWDvDkDnlT1Dm2WMu9JocQ3x42xbDxmZmBafoaiRfxHjFZIhTbATaR9aUnV7ihwR
AQNWdNIH7WfRiM9SE9N+Cgk1EBoBlUTF6Ebuna3OKw8jH7rOglhuWsRQR6pqdPjjiuQQGWtbLUgI
4bNdIlPx2N7JEm6O16tmjVrlvZYCdMly48ztCRsytZW8K08ixXi2KDPRvR6JHIZN4D1Q3DIuLjP9
CwIX5TcEDTNRSx5T1CMxRxZ50fD7hmQCOxDQKKM4ZVeufT9KsBx6hAbEbirmmQqbNpuREYsCRTGs
gMiX5oR+PAR3oigSHLWeBDi62mutiB1saBol5mJ6ySdD8/slSMrBf7ojAobfFCNSEsDQNoBjr+RE
mcKBRUDwXbd6Gsac5VkdfcqgJUWGhLGVZbeQg5LMR2YES54wptmp6/00Pwxxe6qq0rlzhKKhry//
/Al5XS6Lej9q1ey3pou7czlYS/K1/SLH5AmtDYc4q8ZTPKSvIjLrO68wHu2QSLkAgKwRui+RFpC5
NUQ+XkiKzST6vqkCGEPdwEhjBL5w7rxaFE8ZuXRnq2fzPYVgArccaqBIZk55UEZbSbd+Q7k5o/IW
sEKBAuAnCVggZvIz612ylIIs5UQzGSbqogRVlY3GDTHm1SWR0S6p83fTrEC9uEVypHLejM9UVTat
GXeXwkjo4NWUuSg4bTQh2yPNU2y4oIbzMS9vHazbTPLEuhnGnim39+Z60OHn3KGIYalveoAK1TaD
beVqBc0DWDqge7pKlpeQSuKN7Y3jQxnrap05ZXR2JqiHFTMJOr5kL9u5RZOZxKHblun/vZmKW6NC
COTiopznVAORhBPXDe3+pqITrWigfeJT31SIisMyeQmHcN64qnQ3uV/0SXLAyWetOpY7h95xiDZR
DkkrtGl2ccSEIzZQ8Cal9glSb4B+aNwWmbU1I9ldbEEMa5LVxYbrUHG2a3mfT92rmBj59R/CifAJ
c/RvIhGLm8aDcJ27mBpCHKu7cOmmhB2hhTGtpGPNXM2snI8wDrwXGUzBDVK2Y53KwR/LgIZJorXg
cBRFK6WBQ6PYvLXnBOkk6bAzMv13ND3mrSO150lIcqzs7rlwNo0RmCBsYEMZOtVG0XY/k9jrsC5T
Tk+bIjpbecXFQ8zxHrnBdKpcIFKx/hjGo4ZMMPL7NEuf6ul72ZPHHhnuMzaWN+V0p7J0En9O7eiY
GnTC6eYaa8Ni1yrlcKWdq/rGiNQxnBAbz8P0PqN2mEhfWfW0/LddXXlQQXNUmyH64yJuMStxxPtt
4NX3i3bGlF9hEXkvVVjBsxDhXezSNO9SNwLQlAKSnOKHEeHhLq/5L0+0i4qAT48y8PXS608mfs99
XOVvQWRV6yFVxbH8b8bObLltpUu6T4QIDAWgcMsJJCiKFCVrukHYlo15HgrA0/8LOn/0+EV33zDs
c2xZ4gDsyp25MmPdOsql8Cds2WCQ6uHgkA3wHSZJ+A7VC5Fba1t2xeR/B4WkBVCN6fbg4v/Z2qOt
kx0HGlPBRPDlgmfFhZBwikpd7WTMXrudKYZRmseWsXI+TSpcjdExfyijmjB3GDd6yaNtKxz7LngP
RUodHOyoQR8aIWWPpu1zp653Zg6LSDXmX3OefxZDZrzOxlkfS+91ztWdwejnUsYlyVYafEXW/YhG
L643vT50D0uj7etM/ozFrALKed/rjtCgBZCoqast8aPsYgrj/M+NxAWWEks4bTMQjr1oWiJgHffE
YehNZgBqPalfYZMgugILRw4K3PxpNrr9lCndOOV6QzwisxLMB9ypY0HsnXY6eWz7AdgdEvNLlaQg
uiS39cFEdi9ozjrmVkfRjWmlp6qIDGLfc6CHuTzycYeJrn47+T2nbuHcTGyVegOSBDZC457l0c7t
R8yZTcVGrPWCzlZt4JL7HoR+7/vHqatRxo0kaOeqOlGVTdlIpZ3HiQixETsgmtZ2x84Lzx4XoIcq
tIZtTIDN79rOeYAtETiNDlmgLpCM8vxPszRMBRrC2qCemoJ39nelc6QPz32n2S8tRKi8B/QEPFM/
SIq/NLfqH4r0M6dj8ST7+avV7WpfEqDbx0D3YprJL9iy0dS6FlGXgqTSR2odkHTy0Od1BlYQFZ/k
IGgZ1LFCKhZCDtLtI/uwmgR1i1V7nvQDrzTmq+hDsqrm0lhROmT1WnRSC2DIBfzUWMnhOjoDw2Oq
HsIZm1WoSAN0rY3TRjYSfAalbo5d/RnaKTxUwMBY4bNyEAJqg5LtzdK0N1XF7Vk0z72rVc8rr4gx
ImMzDhv8nhbl2reNCI0OVL6PDWt3Lm3acjPs7Lf7T0MdDT6idi+SuZCFP/SBeIGo63ofpX3XYkw4
IhSwJOLBL8D0y6bbsrjsngyTQuuellKZwxbhBPMA+QxTe3kmYP/XwnDwgGMeUlO0cFNwEwvYVg8s
HuPVuTfq3ZCE1J4YNfHANu1vBaPWJBRb8XS4MbPCNOJZ3JJDWdhORvkxtkih6xoL4NGKjEPuOq+U
HcEXzBYKyFnabE03s2FA6P05s/PtaGEYFXkF9FTOP0Q3JL5lhi94VxLSgSi8dqquMbPbpmzp86yH
cLv0fOZByaKOay/pENB3375jhecrsJhIm2sNVdCK1JNHAfQpqwNjSKsjIh0LF2PWAxsS7jphNylU
IAYZnGQt27nQGad7gcAXo6Zlg13T9F5w76yXewahg8zYfKmSFhF2mm5VxPLfSoxTNwnrBCdg7yEG
7CwCyKDKqm4/dpkODqv8KlfQcKhZyUNWzqwy5pVG2Lu4niS0BWdyFp9TVwFZgRBOE2vuoZMLtIb1
jtJl41vRppSWrsMQ3++mrqZ1JVE/d/QYr6cA87pEK/Zg8R7cDKMCdiiYUWb9TISSjL2RpIcmzp+y
QqQX/n+QO9LYOVmVYwlESABu3MIZBs5GcTZb/XUow1Uw0QmMMRzPFwBQeqXPuio+06onP0OW5aEZ
0uY0ljowZi2h5UmV+5Iz0d5z5xpSQDPTNehZx2Ei/+rQM5c2Ef/UlNvPOJea3XeLt87dcm/P4d7c
GpW6W95sPLYup6dqzZHTWMS3RXC0qGe/DKFTejY9hJ7GZ5fLcezoPYYSD8b/CKMOfJIHlKnEH2E2
OVOld9IsBt8hYabWqGuSbIYwvfCubDQ2bbFlHlkFXEqvhcvogcs19BHTpCwpav0csb/6NueADQu+
fSqmvy4+ml3ncU+l3Om3QKc7CaseYSLCyEkz3M6lQJuNOtBnasHd73lyJbhl47bRiiCn68qMZtTY
roc3WRu44WiLC48wPngLxCDU8ih9p3Qv2oedpB93vQzw0u27/DV1muXaLaa961mPn3rMvUsc0UZQ
KXV0WrD3hPoePVWWL2RP3z1Cn8lqSo0YGHfmxLU+nKf4LCZab3WH4tVep70ytNjfMq70EwcWPa9d
dtnJy9Jl8zbJWlajrgNyy8Pd5T7XDlles164imZDwQ2c3sXRCVvf1TS0o3SmyKChR7THW5J3odp5
69uyNdngKWsMiizDTFG/JTHM1dzB4StLC7NLOX90xdpYuta1pVXoHGQ3pcgGIS9okr0PHhi10XPo
HsNedxilc7FNjcWXWoO1YQUCHZpUIKbsXJqiORmN/WXIdtxPYRliIXcApSY5cMYoVNxXqUudxzV1
3e2+D9yJxNMa9sUzYjDP+Gj8rZhf9mPKKj2Oxt+zjV6f5yDPGiEfeg6fGB8FP1zRwGZyEu9BV3zU
EjIeGzVr0aFtXH1XZyXIIcgMO2g11mE2ZbeNWwmOpS6PwvDiXeLq7pGwG4Od4VwyI6kumrACx2Va
EUkIMVUQXKEX7zdFxYQdm2pvqsj057Bvj47vGV3kxxm3+57rNsHC5qdjz79X2gvnziM+RO9Sj7A0
q5J9ZhNqp3rKumNL6G/3Xb1omJPDazir81x3HMt7LsI1O+DSXMLLFI6fnFz5A/kYBuRU36QLra82
7f7WVrcyUT538f4aUu/nC6ScXQM3PEa08smSW0vuPSwKznOPP3dj27jm9TYzdno0eSR5lj/4QCmC
b8jhTDWHsHSWDzmZrhcncqyHRC4EOdy6wc9JBDIyynsctifLNvsr4a9qM/bYEhyZ7TxZdKe2fJwq
UzyYys1PCYkCEBssHhjRO4py5wUvIpgAMMJFQt6brmlN0LGRwboA/lwCa0c1xrm464s4fI2Nzh/0
OjtEqTfsDItppyo7G2X7YfEKOuLrDPik1vvEcMxNnUf6HrwPQMlZtlvHojDZWG+BU2vqpBXTH07b
T6jM3Ofm7LjM7Y3AzHwucsDYadi9OLhUOosej9izV0qHn/alvPWTfv9uZk+912xi6NId6ZyGKKyY
iQouqlSh7rw0a/AysFQK2Z/Tq+g3oT0AS1RcX1pzJAeUBuww1Ulb5JNRdMatkp8jDnWCpdWtNoqD
0fXevloKe6dxOzgZxEjaQZyB6+OkLmcyHaYzHbIakcoVmsfHmJWJcRk4DoO0VO95r3WvjVwQDMpf
7ISSZ5En72E6FucojD+/71gpWcuQhMHeMJryUC3aDxbpuLUcCMbEcG2rtS6ZueibeOhHn4uceeKy
wsgOearPX2MLVN3s7pQF457ePxzrEfTEZDSvShdwUQhk+hVvctruqE0NnKo7SmAOLwvxBQ4iIFIg
L6336kdz/WmnNfK1lCI5eanqcTG5VN3Nvjsx70XKmI8q7KHBUOS0aVITrcmI/uLQgTSYO0dWmgD7
GQHN+U4NW/2RatVO9inakZVhaJtytClRne0y/ZuKVr/Ysb231/CvQOI9pQYuJ49Nrd93evzoQNEf
5KlhcdQ5UKrCxi9iRVVMsmTnZMJ6GGWU+EVT417KqtKOjRyeK0hDsFoy/TQWLfK+VfpjTCQqzdYd
2hwnl1zZpl/nKzZ0nmginoT4NQA1ath7EAB/N4ilCqw8/YYr+VVQRHvM05ARH+qtrDS8D9WXnKA8
UEi8bbtestD2PmKNZ0uiz2wZ9ghRcHe7dYVx15cM7+XAaYbJRt2aTynokVdW2+xaizhrGFZU1mn2
PY7jXdrpBBB76zPSQLFqwzmx7MAznJAcJWuWVOak+z11dTqouQbAApL/0H0TrvPcxTGsaBpiTKE/
wWOkDDpxx0dljKc0V6i54Mcwuze+twCr7Ox62o8YkvG+IdZaqruz3kXMlCP52DJ2iTQADq9EycVC
L19xkk1s1pBS6BG3YhWMrMWvQlSokeoliTL3KtQpQkMn4p5vTUPRFdFNxbZzYBbTWlVuFodGhrGY
8N9LGfoI56hYpcs/kuZDMIUakV6FDVWLIu2YaMzW5TBTOZiFcluPeJfNvosOdj3i8lgVi3EZYOOy
V/a1BAI7O6KeEL9WHJq2zQ51Unm+y0d9qdDK3SK+Vdp8r6gJ3uaOeBymYXydWbieuD8/KiF/jzZo
MGq+PQoY1lwn2oQUN8Bl89YwNG+VnNNDVzgs8qhA1mTYPMc2ngKGuwt4grcu59jL5ZJyBXSGJ/SR
bQW8ZK+WqThNzHrI+qQIoaQdy0ztNBYE5ILog9WoQdskuIulMj9MVPNNypaX6HTy5rj0AmTta2P/
HkcAJCgcFJLr+l8HxBWSJfIHka2vMp68k+tkTVDVDbRCxWCLKeEJ4tmzs/Suz/Q1nfJZPDLqRKdI
z+KjF8cpsO+KAtGcZXVeQb8KG5PiKc0EEzYYgQ11Ei24Zdk8pu1RGzfkokrmI+4V2IKzbVd2v8aa
eLSqgXqNs3GbCkyYUit/So2+wCWLfNxjAXecmXGYS/J3rLqf3PmY0zYJ/yw/AZ3aNpFLXRE5ZVdv
umCkwnvA1NmlyMZZftcgCVqZNwXG+kAbGBHqrshmMgyQNvvEftaRUA59GH5qzaTtRcVlcmDfy3BP
eXeL4opz4FkDDRPIIT7OBR5NWAL0i436dWVDHahkJkjZCZC0Ax03HUTLo70CG+kwRjTHXuihXuGI
8pj8neE6REzVUywPdurhZwS3MlkwPll2q2DqVzye16LdYgVx2/jGsWLXNrbmW4V41LE6H/TUecQo
nflqaZ5EaHLgzYnDaUVE/+f6fWajs/Dz2pyx8z6Hds/z71U/3KGi2oXcz9Q4uxxg55GRmotrZdq0
g2MhiHTwNL97LtoBOK0mSDE1+8WcnZpm6YLvh4hxPatc/TQ3iINKAY8tov1YU1Zpj9lbhYexriqS
XlhKixXxVCYcHS07/+tWAw6lCMgdQrOLTlP2u7gnhpvNrq+m5jcuU+6iJJO17CFtvY8lfI/X1ktz
ccWR9pgNbs8ucNcH2CAELOIZUHeJiVfXJIiBYhrIrpHv/35A8u2hRC58VryZdIVdZXgK4Nyv+fd5
gq5RxXSSxV57iMzs2WUOIjQBa2+e172EgH2ly21EtoRDw8iJ0DB4pcvsXsK+WD3G9q5L9I0DGwt1
EG/iSlklbvcwy8nyGXWtidRgOUPVAlo2mfTZJQsThlZ6v6Im/6rE4ve1+4L560+oawe9GiOWNywy
uEs6vFdOsxZ3gQEf6GDG+muou2NgkszdEJ76tGNEytojsT7mfjdpt26SABqwedG+ZCDcFFow4/cA
vjxBN515IZryh24BfR10HXeeI0gnTjfeudwCK/syrH40qkiKg+jCc6XgyhtpvfjoE7x5ouh1JGX4
o1pgXcSZe7S5CJzcxl3RoFUIlX3+gYPR2n3vSJauas9Wuf5bjw8Glv1HTQ7Zh6yoCNWYPmx6VYLa
sF9ibcLGr7lWoJfzq6kmZ68nvbaZJJFrXP5+pimu2WSt3meH+lBDDyIjBD2ZoXKjWOG/rFmfcJYh
lipi6hO6Ala3YU/FHjQEeSJ0+mRoArU+zF3dHjhq3v95X67osRmdcUMa9IdIiIfO7kvhfdn9a5vE
d22m8XAZmp/EphXKBaz9snSustDtLeDlv8Rmd8KjEtjRMKJong7pkzAWsjA1513vUNId9ux1hHWk
ztUMNP5ybJar4Mhr7JQ9kQYqFK2kYijiTUmcFQ3x4Ayc238zpniOtaePyyAfLx5ULu4ojtt8yCES
Ce+nNOtPPQHjVpbnMWMAdp6n7rZE06fwgAxrbs0BR43vWlm/db9l/FgYDk6k8EHv0ohShvVQbf5o
9e5ZuE6g4YIL5/Fey2EHkm0Xc0sgzIr/aAB9alDK1hTej6yN96Emf8T80cCNjb2y0uxoewkxmrBW
R7Vo22J6jJrGOrHdGIIiNnmKnRJSVoezxx+YeBcUsgZrcYmizZJ56/QJtMsH1XMcbAzI1vZcPcls
Ih7BJgkbtgm1hwMrcKrsEC9U+qgszlDfo3tmNqgRpUEMtsseBXyphVv4nDxHyE+ML5g/wYZtIkst
uxhaKcgDUuZIGnrgQimsZ6fYd8P09U3mKI913O9ki4eKlSk/PUnxeraKU7tQjdzanh9xIDKcXh2t
GWcY9LwjUZ86IK5ZBXoqgqGpJ1Q0UzsSccH/lh+c1CuPIwnHTd1QJcN77auItW5vRjhaN4UJj8ZF
+kIf2K4hoePi4TR03HcG4mg3hc2V+HAVDGSLmLBt4xi1ke4nhtUFeTh/sJngiJFKGBBzxGcj1NMz
O5Ro31U6pWgratCrm+KwgNgZQ2q3mCfR8Abdj6wqWOw4DIqGsXoiy7dxpumtMGgHsOT8Wq9/LYw6
bngNr06nPTEh4N/Pw6vO9ef7dvf9UK/XdoHTd5/a8gZrmWBjzM+HSZlqNfqYOyJVjQ3RJgotBuIq
NnajiPZc6xrOKibnwnwMKjbU63fbhDzvcbRWGZTFFddCsy3wFdOLGGGo5Et4EQVOw7Xul8x3Mj7o
mJR+SkX9TcIerV+b177v0ut3/v0rIBUjkXbooJO5nSrtnQUmruiyeJ2eVn+fwxNb1wBoCVKda8aZ
NdGOJ76kixPgcS1wGhbunfsVgLS+uXtVKg4cSpfA1mlq0A1ytEvhXryJxN6Yjm+mS71MRKw3ARK5
1XLG38I0QV961i9vnU7svWdxebZKlmpSeLSRhjLIKkMGoTuWp1bBvDMNyx8M9Wrb3DPWMj06yzL0
eA8WZZsL2k7rRuxzKenRzulmyb2QW1c+r/H80Qtyw/zbCPskbHTMabH87/s2AtZw0rqflq69kJa/
xus7RVrhGW7PES/ivcOH47vgUMgtZQtq2WrPHefr0OVrD8Fh0h2WkzW95lbzOo9pxNu7fcz66Wyh
CJ2FHkMgaMXdaqmzI9XMpZgoF69kjxFAvUSjujLZPnFakztpY/gvPEfbiqT8axtcIDgrw4AgIusu
+Zvkk9QMlDqH43xRoj72b5k+mBjBwbyVyuKVA527F/qfTjVMTxW5ca50oZ+MiHmKzH3LEXCTya69
ooi2YcKRpZOEn/Gke3lNvoFETZ6T1XZXYc5y1+qblybVKI6KY7oUCKhkOTKGzWZbomzXBldGAzDp
AIhn38HyTXviq4i3xa0qMKprjua3VhP6dkbWJDISwi3pLLamph2GwtZPuuyA6XTIBYX8SHL8hbrB
EOPO15GVyLlNJGoCjpshUdc+wgTAYJK3w88wLX/pvMQbR84g7IyhI3fM/lmNzWfpmJ9rBNDq7bNe
QxjX01+lgYWlmvHiArhTp8nOVseI0ZE1dfjp8hgf6b0yFYhVuAJQ41JPHw8iscw998dy52WTxs3A
HXdMzq+eEvPRGL50QzsCVQtPVo0XpgEq7hn2LU158no3a32jcOGnN+mLy8L22M3DMRtDA0wWFQ/g
OmIRnWzOktvWgVvvVX/bKqQDlYg3ibM1ZZF90kpEL90WUE5+VKIUdLzYf7y6c/bkCd1NTxNNWITn
JF7TlMsEhiKpT1ZnrP48PTroDgKZIOyGuGzuWIDSKUHKjhQkcdFQOK+8CQAlIgjFK9pwWI0BVOLa
62Y+9IprovLoaPZ3fcS6o4E8mPESd6Sh+VBtS52CDgbWdZ3y24GmCgOyZLdN1DYBFZn3kgtuSFY2
01vnoAHb4H1/wmGp2BBRnRfOKkJpem4J55+wYM1bnAzd40CQMyLTUNNKRsj3C/nevsnBLThKXfrF
AEoS1ZoPmMBPBhA2rNSuBgdsu3CgE0WRzwWKGGMFzZej9HsxnOpc/wpbUkmRNWGz9SjNYPlV+6Fd
+iHCEFcrphQ9hY13kdjKyWCNe3eZz9PUMoC4wIVbMFyTwLVlCWxjpsAMTqRxZ0tn2fa225PwcP+M
l2U/Jeh/bUFAaRbCgEqQsixfdtNeZ4EG6E18mu2L5VrtaVB4FJKJ2CT7K5w/awxQ7xzIG4hclYXN
JSufMFfIA81/LQtlLAyFPGZC43aUUcFGfsYjBLdlK8MxfmDp2M+KfaNi3VWK86SvpzUcOlXipy5h
I6Kw7y5oqcIZPIg0ZN5BzzJTx5w6TKqDLC4a2jcOPit+eYr4NshsetFqONDNPD+YZSiOSdc02yQ2
vyR6cKOfNQpR98A6X/K6Mc4zTBGr0TjfjWDZG40hmdsc+a8ddjCI6SQWgFAP0HGaO6c8btJ6Tp8i
IHuDqmPs0SQ4c3xALb2ZNp3ecaFKknTFU4FQsAPn84uM/PPSt0To4c/XdXoKr460CkRT1kbojiR/
hxOU0IMUUxtUnbl3Zj079nj7ccqYhzRUbA/ttfjF6g6Y7dl1GuoOMJnoIO+OOrMDFqP5tglrPxWa
4Ycgue1JpzvVpDwycml/ijrjN6tfa4tP3ML9TJ55MaebnqbFbrpzwmkDmwgLHpPkACX6s0kgtVVh
A1srpTOiukQwOtnfiF+5suiSBM50GBI+50U1fmD+ocmnJy6X5t6ZRbDm5wQrJX/lkMvp3pYEBquE
7uxu/SqK6Abg7BqpDZdTDyIaKYhMh1Y/OUV5S4mtB+xvnJ0I57+VHk9Hq3QuFsT+DUcIisSzbmeZ
VOjJrBIHM4qvmaK2LOzFccCeV+Qj4ENJ6EmM+L55t9ZNrXYgvVk0s7fYRWSewaQutDUU+0iLPlrz
qezLBdyGv/COEorRWhGoOyRpRd25y73ILnS0XlfppHm9B3xjFuwFkAXFshaYOe9lPg9b2Q0YXabn
iEqIA3xcKr26hO1usb4bOpctfG5uITMBgeuBy+rpy+AYb5L1EVUD6CvYRKUBeytMf+T4EA9YNDim
8/7ARGZ1T1Ys4zNrqosCiLiB4wwng1w2SKi32KPKfejdQ7rGkx3Rgse16cdAxYcRhDEGKANJFWwU
WrtbYLMSalm7S0UMh0kfb02dX0N3otLX4G0jRRti7mvI8BVJULQqfmzr+SN9nAbx28r5uM51+aMm
VLHRR+8zAS98iL0GXkpOPHIBzMpl84xJmkbyseczgRts3PQc3mgko12gOfes4hOT+7LHKox5PnmF
fgAlxjLpGIrQOXW7D1S5fhInZmiufUTqk3VCb/Rh7M+18wPPd3/S18ndXafr74d/futycHIALxGd
q6tAowQEkYP4zzd/z1qFhe8H499+9X/9bwUqxqbn4Ll4UARiiXAbVmMJjl53oUNyzpydgVaylq4q
joRZheF+aCnBazMVANVTwfev4n/71fdv/9V/+/4j//43/tUfEWLisJDYhC2FAX44acxN2rXxFYKQ
3EcrAk6vepx5c0gVOMWUWbyk+zJufwi1Mo2i9pqkidqHTgZYp5FnoFqoIw4lwgI7MsBV8SVGbKY9
9SvMSniI6kCaI4LgzNp16FEL1Zg+8M7zucSah2lmJhm8eLoqQPV9TFdoac/UtJo9m0pkDptV7UYM
yTni/88xvmN8LNthOSK2hZ+fRmZ4F5H/5ZoJZkTnMjd0ECucpvdtQT+gafyMUmvYzSExo1KhIhkp
V8m1q40zIeK7EVSh+SG5dJxCZ1dO1mdthreZLlrf5Qi/LrG1Qf0yKTc6h0m/M3qWoI6LLjQDwMzi
a+ulFpqhhflxxFFkOrAK14kSAP/rUPzVO694VsZHb8x/EFfjHfHnH1HTUzJBsbLV9XVQZRldZTRM
bJbWFLRQ+Fk9CFIenOzVVH0R4bkwu3Ab1LtX/NDo0guXglnmj4wLFJpgvIzXapPEGEAXb+Wo3XER
gZ027R+qdXxO6SB/DMg4ppn87hAoNumcTFRNjcXRbOVLqUFo7ZWaiVUlPdny8WotxYcc1PNUMDjo
dsLEU3hrK4JAbImis4zh2ifLYgeWBax+HKQNk0O+5JoBdGg90U0FZZfIRROg6Zmi6bZ9JL2sBY3n
DtT1OYrF8BdNViHrdr5g1VnUYU8pQtZThALbuH17rqarya6aKqX90ALfMpNdUlBYO1dEZ+OpeFrm
4Tn2qPTVc3PctVQXb76Z807RVKTci2bf2aU4kXjG/o6cqrzcBzjm8N2hpRcFGOm1rA/c+UnGXn6e
vWrfZyvqdD3jjZRAsD/oQwLteCW8iufCiMjKCXd546C4WXrP2Eeeio/QzYK6zvB8TxRtrj+/0V4t
x0VCmfRHtuUombPDybt4c7PsZk/WLVX43uJXwBzZWeqwSEPWi/jw7fuQMu+YyE/fX8iziT2vHH2F
5BxTHdOjGYxx6xzxbRCFXtBi4QuAj51lSDDVhJXuKdCS5GbAtfmWrc8sreCoF9U5S2wCfI9pmQZV
MfDvjmj688aNXGer2SGcJW3lled0+qEUdpl3YMj7aGPOgoKwWCHVuJ1rxrc8m4jQXaRtvMHNKreW
F/7sauPBSh2/z92Ppczfp5a+JejHR1eFH1YYh2yx0+F5BM2lL3ocDDHsJ5uVmbAEluec1qohfDea
QT+4Voq4n8wUB9GYU2foUSM0132YEh6Xeqw/V3bzRy9cH85heh8wMmx0OhpTBZ49E8m9XNHgw5K/
utL1LlrOvM7xYe+ykWI1LdMrXUlHXaNPUoOndEl7xzvRT6TDAUZ1AZZcQeY7DknLxrH1kIQAgDtd
fDUGg+PMT2fFRNOXQspyP8PamJByIjaONaaOQzfHT/l6ioJtCwFjwbcg2Tywd0yhoKkXmaNz5ENK
YHPdOgAYAE3AdD5aQ7k3ZD4H5vr2622keq/jaadIneR3N5xjE8YytCex1ZlItyFzhh+W3WMcOeyt
6vQtrVdiu0rLHWmKBlxyz12smKOFq5/J9c9w1tYgfMA0qymkcAA+oBgAHhEsTe2Iyz932XhUH6OX
TIE1TOqfB6+mZ0eZ6AZ10l5Kg8ytwSZCWpiC8uZU5ksahL0JsUivn0bDPvXrQuP7YagxqNg6BRSj
DF+nbILKKNuanGsCVXqcvgq9cimhxOoMWubMyFRl6x2E5mZhRnC6GRRJTlATjWAdOIOO7LQ+LNWI
REjjxj+5a8NMXonvoZB0AIxTxxzOJj2zS9F+mQnYiu+/iAOAg9V6TSMK+Bdidr8Fi/QKdWylvqyd
HxY7z7G9SPxNH3XNBq/GaFaG01u7brAr2nN2usq+sEvFp3FlaY4d7nd3EIiBifaKX7FYwuSGybjf
TppQnC5gh6nO6bhrTuwBdAoHalkOO+S4+Lxof2f0ek4S4ux0iXP1elba5WK0fyTFhdvchnArlMFd
xXpXcBJ8cv0QpZRMrploHtDPATsiNjGXwXjiu2+9srqHrv1r6qxnCIXLh1ZVZ89V05/CSi7eTdlL
/NEW7LQXDWwsdgDcyTLtdmztXk3qbNLFVocxRcGfiQwsMUtUz6yTd3MAUKjs9mvu3lzivaSeb1Ev
HE5Lyt6J0vobuphRaWvRNmkr0304mpwNSwxbxIO1nRHDH7GS8E+20D4SUSsVz9gAo2opL7OLRbQ1
Fu/ZXS3gXtXKT0Od+rq79bp9d5qErto2yk6dpKy6aH6gUbG4yte0QLEccMb9tNObmJL4pWwNZPQE
oCVLfT4ZXNncJv1p0u93tkPclLQiDAem7PoE11dn5KqeKzxydah3+Is7neNsc1fYRoVnjb9lLxW3
Eq99qWPa+Zhs4UTcnXnoH0Jj2TewwQLqV+DexBi7ZmB5JGAMQlG8jk7s1qcI1vlozn88K38oI9Az
mQKX1sQn2WL55vDuHBLFE+UNln0dJFljLoWDL3BYPJP54pxLpumPHR2NRauPCxPuzo2W4RzFNomZ
wbi1NlbtqWWt6DoO/eeVP1equYyxBfrNGWI/M2kTnJDbLtLRn3rs0tiXu/ICxJLtaoqYOrY68L18
MD46SGiHJDPdwF3XFN8PBWfCIHtTQLMuJSyzS9EmDtwr1NV/fouQ73e9mLcWs8osFnWTffwez2S8
CsmGZ6jNeypDewe6Dz9Vk9T7XGvWmAhlelncb0HNu1zvwMPZE92KWej0p97t3l13yejBXp/zGuVG
ZIZ4aDLthz2Y3h4doNz38V/DddZb5PzKOmjkjLrghxS4pW3WwQNxVF4eXI5dnWFyzRfoVHYIvC06
WLkKMJxmN/msnAwLkQ2+S1YDBglvyulYN/YdqfgN4Q1GYlOgJdWEZqAKdgBlSrmXIVn+/5Bz/Bf5
afu/xZANYZNnNIkNmi7hwbUw5T9mUOMwT+oeQpVjQvmSS2dexl4PErP3nni6oL1mSUAWnn5ydJu9
I2b4yDQ3QdwjlMIohZk9n5McR0v6OnaSAbfIzSDJaBPBvlIUW+nAe1S19f+jUFZOgVJFrckuqjso
eQnMUUZ4HAPke/vc68h+DMbZyvDhw/3QERJ0Kg96vC1mHX7kpaUundekJ3OwrnUIjebfH2RRdsc8
Gl4io2GvJZiTRhxwdPtBK14GChxq3bgPLlTD//lpFP8twWwIaRnsu4QrLZ5K8Z+fRpiqBjsGeox7
5X7RO2Z8DG1KK5pFhpvQjYPCMSbvy3s9d3h+3NzaIeNbd9yOsITyHPSPyK07+9fu6orlgGeBAAvl
V6TC9PiZDy5hnMF90edOO2Ue9EckuduUwb3jue/2leP8zo22CzAHx09r9wmWCwB6bY6naFqKVyOZ
yp2oIKtyiXa32D/DR9cYTnICQIgl9Nab5PRE1wAeIKLposW8SgBg/0vi3CJ2+58jzzxHlmQENB1i
su5/jTyXFmnkGF/AcTDD/8fdeSxHrmxZ9lfaeo5nDuEQbdU9CC1JJmUyJzCmgtYaX98LzqzLvNnP
bltNa0AYEJIRAeF+zt5rbyDX9Vvbb/blUPBxY2NiKCnjNYqj9twLpKxhv0DkxH4wO0zq1nTj5x6x
G3QoHJA1B2Vgi2VbHWQgvW1Gv3H9XZZZcOsS0jlPTyAJbkaRjSSHo2XUfPiMcdw/aIN1RsPzz/sA
7/tvP5zNB7SRC+vWcv9vx1IOg6PL8aofwHilR+SllE/JlDGjL2FJlo8VFBWHEj8E3StrB7ZpXJVa
pH11K51rV8EguE7LgxXLdJu7NFvpn/YrLFPiqfbksHHqjFI3uxVhq4CYKF01t4HppL+tJURFOIbZ
3kwdYC7NSNpv5KTixJryF7slQNbdI/4ZT7hy9Zu5aPJNEAjn1S+zY2bRjctH8Sza+DUCFvPE6Kbb
pzhgDpbTGfcpQvAVWiSEmMMEByDQXqj62A9YJeCvxJG1rZlzrAtIvuuKvslhSuFemhuOHP1shHc1
0SVAN3X3gYseCQl0CIYqDS8lxJUbJrOcEHy8lHU8+uemyl/6xu5/9DS7fKv9UkCdRuOOFNSQ922P
jiFxJGGWsrUeSmr5+xJr/MllQr0h1gebLrhWRkm9/bkai1u9nuUPTq0Hqp/+2bZHDLWR78MGdIPH
2CcOoNMhW2Kzw3GhZQdMlxHXCWqQ4Y7rdr2bNSwqww7SRfOK7Q3heHPk2MW/O3jtxYhxuVjQOc2h
Lj/njg3oDJECWizrFIdkOrZmTe4dWA4Y4gahl0VrblOGGbAy9f8yS0GXjsOf6RlCOPqfRxgNnkgz
8eQePAqmB4F02aS0eXX6l7Q37iIH5ocV1PaWYqJxTvWEKJsoCQ5I6Jnxgw/f1kvPMRLG10xS57Xo
3e0dQZ9cTLC5smkC/rHwwBucAt2iqp/J03ZaiG3ZRA2yqd2tWXjU7/3wFWEbog2qo2srm6+i5ZGp
O8hDRq/ynw++xV7/x4kFNQWutwUkYepCoS5+O/Y0WWlzZzjhYXaK22jJIDWmCNgSCQs3gezOwD+y
A/j4x8Lwlnwe0T0yo7nVBrL4prrp7hpCBrveAasyyeBK6JW9FCtNZDJ4lsse9XeQ9SgHFyHkPL7p
uP9WpoYDMIjjJw6iEqzMSiR1AwMoPBmFPFCOTnbp6NOfdipJFHQmdxUxlfS/NjPtrP/PV6Db/+9F
CCKBBaEIvwfVR/0PnIfTixJHcBUeeqPsb6c0cK8dtGA9Mz7bTtt+mgM7PFVB9M2x0G5YUfkyRP6m
doJxZzuCglzmla9pctv2+kM6JaiYM8N8zJzAIvwUFCMXkbOs6v7Fi159ZAp3/dB/rUYhDkY14XPT
LPFsxg5hFjZHWgPcbpxAxJg+8n3a2GGRPuc03m7nqH7RgjYiOjIB2arV3YPnnHw/Lx87KkKbKhvL
AyFTd2kphtuaFvJlDKYvrmh6ZKYE68BxPEbSfm6mWN62hmXdcr78nFoRrHhDZzdto/Ye/ZB5gTVw
Y1QdTMogwx4yaNcOV9F6DiwJ/WcubxtaNZt2Mq5KW8I5+9hAAiEvZnSRh1TzfSn1e7cri3NX1fem
2bqXEUHUfcZksPRmFMfoJWFpDmcNoiX1ujzaux2hBf3s7rvZO7eiolUwiIhTnvtJEhuy1+wWNkkb
kCKtIUjFphiUFgp0p3QvhiQvQ6LF245Iy3bUP747k0dwDKiSFRYw4NBd6t+lmX5LxYH4kz6tt6WL
krjJg3obMX3fCj2rNqPrIL7TtYRA84SUQ+jvSE6R70XMy8mAo9apB8lqXnLB0HST+6pRNJeh62/1
Sjf2VguDLX1mcMX4D6gfwHWMz81XqZdUvuYJKdfcvwrHbPZziAgFZyRjvw6DY5lDUuhj5g31HP6s
UuMO3SasatO8HTKKoxYOUxdhzqpi2nUHUpGka0ea23Gi4BJNekJrPUcL6KC2mCLxiM+8+JSGY7Qe
bJ4Z+jZj9dl9Rim2Mh3mfShM7UvWTTR4Sl97+uczi26QVvjnqcUxHMvWXUu3bM/6Y4gc6hqFod4h
UFZQsF5MhMT4+T4huq0B2Mv6Dn4mvM/LGH4n5L1t6Vj5aQj1L31OAPM4UrjTYrgSheeNd41mhMfO
47KWhd6j9NzoUIMsgD876AfTtF9a2F5jSVqRLGRzC4oO6V7VNyszTNsbz9fWHmkYTPDu4EmGd0u7
7xMDUrwVukFYdo7qF5QlJSsDknpPRnXW9jwvoJwyOnnKVchMrnaB+KGXQ7chE0tepZXRNi90nc5w
8UbbnEq1W1zBAJao+9kfI6k7N0bagpC1I/JEBhLOJ6AzwD7bl2wwnLsBBLqJ22zx6e2y8JRpXfPN
mZpj5KG+1bU7w/hK+aI/aAXd8iLezQwibhxGuFxJhuEAPAT9iQ3uhxPyduh5l8CAMw2Icz6YdnDX
5jGSG6ZgtOamI9wLuVE+eOmcTZuyXuqXJBpSsVml9uA9Y6O9JlMFncL6lM9AFxh4m6dQetgBW6c6
YJ8PcSZ45tbChr2aq9y8TXKG5giTAOsMa50svkXmeqpTlDED1qSznQdih4x9EbUtSgjE1ehd5GOM
84bKFxzP3keLGSfFDE8/qW4i9CAz2AoQRJjxUEnGQZx98xKEAV5skIzgG2eIXPNG7bH/bek8hrsE
hP4DnefH1/qtSf7O5Xl/0i8ujyf/xXCbXNGFaCUkB+lfXB5dWP8S0pE2ZwLdIR7vg8tjmf8SAHlc
YZue/QvZ84vLw9D9//zHt/F/BT+KO7QpAb6gP7b/B0ScuyLK2+Z//0+OrD/OGcK1JBdgi2KmMG3J
v/b3qUBqdlBG/LC/5L3VjlNI45sy5qBnJz9CZqzWPhb/9dtUFi8nDy4K//wytRVqOwKButqim5+R
ire8f0GKwa9nUrqIVz1A64lJQO2nn/x0QIgE1ZvW/LAnzA305lA/hsMztAvjiMrZ2fYmT6d09Apt
4chrlbgtcEbkef2SnZj27eKyalfWGw0Y7Jd4qCQx8Kbd9XsGg6vZJGB18MpH3w0/lx2JKzVHcKuZ
Ty1S4KypujtZkoNcF26wHupiOvl5f03j/tnNobyktX31YmDirRfLUznAFzVrbRf6Gli+Qmw5rhiJ
TcGCs38mnfZtGNDmWv5I+xkJP1pMh/rwQCXO0F4zJDacIz392HESnTrzu06zLBuYePE+q840EliB
gG1EUFzJVCyo31kk57hOdytIAd21EYYnQD9AumghxDqQ+2bnxG7HicCix1jmz0YcHBpbdkdL638O
Vkhm+ZA/JECZYAlgTeOske0waIQuBEQIxc8BP9TWQayH4H5TmIN7GPMeRehBi1al1OQuH/KbvMfI
CApkSyoNNdnpux8O3q53wcRZsZXuZhlcCNR99hjWUWIEU9zXj7ltf28DTwBIF+2VqysXtCK9q8Mq
BIOym7Mc9aHpvfSx/jDbBRQGq9w3Dp2v0n3tCxzoFq5vomjoq9ddT3O8dlDZ9M1xTLSrG5tHs6Ka
bnrmtz7CM4zWvl1FuvUFsBnRswPdxNR+FlAFYdYjY7ZE3a46Z6Bh6GCQhvemOQEmT6yntbggB3Q3
MeOFFca1mWLnOuHki81wWwnvrbd1PnwZGjsfcVuNLQDR9rei7+EwyTfNIfkqFRnpRMzHYF1WFwxD
2cbigEQMhKaqSxN+vaK8LZEHbiDZcNnUw2qLXv12HskCxxd2dsyMEn9rHtHKAZcc3GIb2MVzXuB3
6QxCxLu+H9Bpakcbm3hTZVu4MET/zPJ+nCijBxSujZR6qCknDgHUM2VVI0V2BtT/6MbXHQqWdWaL
eCsMpNMBIZ86DlfdjjtstEtuE4AWpCpfw4qUHAsZYW8593Gb/hCCdkEoj11OqAaG0fKkWW85mkY0
qJHcUgNmeiqP2Ca/xzRot2b7yepNg7CkYjMmKUbChI51kH5B5MyYcfzKoPA1HKv6IBPwPmWLOabE
4UylFeeP+UQBVgJ74LfSjEpu4/aseV9HvXxYzq+UrC2PH81CyJlfvWoY6Xvba9eH4Em5RexJVy7P
rR9hCMruOT1uZ28pTnf4SCKUqEuOHdFECFAh9nXmI7z0x5qUu4OGBj5ZZAzvCwcBfGa9RNnUbeLI
uItr+1PSAgSJaZmtZTPDve5ccbINOnxadOck/R6UJldbW5xn4C7rOqBZXHBMOPGYbCAGStxbYH2S
xzbrvsUcXZaGrgXwKCN/jTa52TG3NXTrDDzEnKMXObc9rVhEcnE1pOQapOc0A6AcnYLZ6LBBDhJx
5EDYMY4WPsv3OeitK3zVmzHy2TWwInYVHYl2vKto4izFNufg0CxZO8nTpJXYIp3S3ETYSAPH/Qp2
dbjU8jC6SweRFhzNJve+gPeyC5hTrobK2cqODp80iUpi2hLjyNkSbjJt6bByiKFk/RT1Q37r01MU
7aYUzCJsI361vP6UlWYGXJzGrgDMGjP5BTtYDnReSbdxYZrq848ykwe774Z9wxByy3TrS+mP+FRx
MYABqM1NaQFQKieEpGEm70DVd3rt4FwF22IwnqOvK7Mbs47udYo+1eRi3u/qZXqgfe0sF11zSQSk
YUG7hb0VbYyeSWDpene5v/F7LTilRK/QocN8xswVrjlYArrx2MyJPmCsujNm9PRmB7F1iv3dcmiN
M9kZqbSxxMTfjUwcfWmd6hm5k24TQwX55Ec19ODPSm4F/UPJ+VKEBX4iFLGefqkDdCBxyEk3tNJP
RJW226AgHW8ieG34GRkG5uqs/hHaDB5bf+BS2f6c/KlbQlgf47YpDz3mikIP5l1rtz/jscUt6Lqb
1nWsSySpEpHTmjhRymWPVpNt6+zlMbGXmu/+nNsMdkNIYFGCB65p+0Oc4VdiGkJ+GPFQXSpvhaPZ
N6aU2RoSQHENLf3rMBr3NYrClpSsY9hPOVL8HS3RZuUZ6bPeWvopT8x+3+YwFuJounP9/KkSwGJB
LXDsoHKSsw09yc9oaZSEBg3+tUXY0LjorWAAmIkklxNT3NbPfnhRjuCz0hg70EwSs3X2Eo7l3B1f
2yERCIrMN7/y11bHawdO9xPBo4MglJy21saB3USfpuzZNQJmjekdRe/FvZmis5/snzIdnR31duou
yCx84uoWOeg9L7mvIOKsw0EARRM5e6cRkAVYaZee5qbA3Yx7JPQOVgJeuTCAxkwoeKtqOrvt/VAy
yiiamvg9etBZir5EcDytKA+g9Cr6m25Cw4r36kcFl8yzjJIJZ/mZKO4IwX3+04OK2gyi2rcM6daz
pHPtUfHvm2aCitVjvoeNLGoHi3BNKyhB6sI0gizxBj+hW5ESZnNiC7LoHAWFRtMLGSwNUYN/eG0m
8BQlaQRyDKONl0O1wHnfb5toOLTu+Oa3PlGKxJPvenP4EQAtKhwyC1EHY8N+NWJEdGMDdoqxgk1M
gFVysfc8PozZbqoRIwK5Gl/1dBniue3B1+zkookMFYx7O7UGDnYT6wtewa1ja/qmI70bw9G8nwCO
HUzCLqYW9k/DjwWDB3mka5UbMZEylJpA6/n+4nXsVj+6jhMG0GQIE5EjN5zL8MRPenhTSeakfVWR
6GKClmqdrLi2QJl0PQe6Zgt2oDFGcmFmPxxA15cRClDcHsQQfc/5JeEMToyvsuHoYLHaDSnuK3eJ
kx+c2ty5MihRWhkcRpqBOgINyjBzZS0DB548eueU9yXnGpvXhP8CXjYZqEOOmhx/Q4EI9ZPWmCX6
srDd1bZe7+FFMJ2vgaBopbErGgYMlEGv7AOMQdIjqSPJtgpA1pc51Zkm+T7H4mtTOw9+SB+vRCIL
a6b7UoWzu50WpVId0z6buL5vpZyeNKwsBzvPxmvtm4/ePJToeCd9jf5K+v13C/CMhjQNNt0MDixl
UU9gDj1shHZUnOmhfKPTJG89h266Z7Z7u9Qes8wtP9E7iXx5pJ9AFzGv813gudeqiMjF1rmQQ5UB
Z+NSYJjNoLs0JHnYsajWVeMsQvtIO6cTTfJ0yG4lzK69dGzm+UOIq2FmTB/Q7nzURnlboK1K0pAO
sWkB4Ulpqudc1wSOQ6y6OSfENiKF1rZwNGP3dLRQP+Go7tei1Dl4i6pbmrDhxrRDFJ858SK6HZUX
QYbIrk+Q2XhJdW5iszqrNSC2t3SU9KOhjQwbnWGBJA8TowWJ96kYXrQpQ7meTBdLdvImdDiwZdQe
pnjqjgOXzRVu9Hwfix7H7YRCNEvMo+Muw3aHmi0zx/JgEMiAndu/Tno3buK+pHGDzim2Jv/AheKC
o57AdH+KDo0P9DPu/cOY+Mj6hHMandZcAV6dT23vwGcnRdKDDX/040o8Zy7KK92iEofnO0EIvDVi
ZzuhP+0XEl1XjjFED/eacSLBCXxpilncjRXCBX0KL51pv6LQClYC9/0hGYvHikCVM6acB+mViPty
52Bk941w57sZSt0WWU+1c/PMJwOmAG0PjJY0X9/ZDS6Kmc7WHgTBXGufmcUu70niSQWCKhApjNwQ
HGfDzWDkxW0+XCCsNMCyGJwWecU4YVnMBHK9L/64zU3Sb1HAiMNfnKOl23NZDDqfdCht0ZWqW0Xp
bLKC81lZ5uPJHv3hJFJSeXBF/ed2n0UR/IBl/mCIdOk2kDCUBz9jQQF1DbuyOakFaDSwS2ZvnMF4
vkXoKzA5Wt2vJGrPI0AOaJ9Xn0jzrU9eW70F4O+3ymesJxoSJYtr7SGCE13/ZUBW90YIxzVSHA4d
0lUoeXUvSU5J1s6YYbJS/rsMZXW6Uqt9FsBu05uXcEndpl77yw+s1oaGfG+1Nmnap8pCKNw1voAz
TnC2veiB1Wu8e/o4sTMBcfYfN72/QV1hnu9DbTMuAQfq1XxNEFijVj9u9AhbKQyEd/0SniAYF5wY
axF4oFZr6n/HQL9kBV4gknSpAFC7/M9VX8/yU5Wg0JxCjeI/VmImHtq8bZvR3o/UD5LFXO11fsbX
paFJN3sdOAqZGsz4BfONKihbhK0S314XdptQ56tXC22RQ9uXpJKhQTY1I0af0Adli/aWn0atoY2c
9W2kYZ0fA5J5MVeYi9FTrZVCwhOyRudzxxkcj7koT7bEJlWU3VwcJiLVMOuJA9eF6oR8lg5rjmfo
3YoLt706MT6hhEiFWjkI2krWJ7UGcbw7SBSTnQ4pr1kWai2tW2vbGuNrvzzUF5sWmgyNdayQaudT
axGkGHbQMQe5EKfJWu1tAWMdfas+OD8SOx6s31XsEGYSLUZw5XXvPElzY8jSfRjr9j5IAJ2ohewt
QmutEgNx458GAfxO3TTT0NoQ3cgcOH+SRHSy4y+KcuXXVK5QtZlbZY21v/sOhLrdeVP7qWr/ipr/
LcZdGVAnjE2bxMvgCy5WbC9Y0kSaZVVtq4XanEHxrmSdezkx4UzDo2UiJubuwiTO36kdh5qs3IZ+
9jkMbcAAyoqpPpD6LOM9ZtzkVJkx4RakwZCCrlgInCYQNxl5vrcxtSvXoDLb1xGpwvRfY04lxr1E
iUZgxUQoGaCylnkAi4QDZVMXsb7Kl31dLTimf63hPuezfGyru4W60eup5JIv+fbxPFskiEvUdtsZ
Wf35j1ebG1y5jfgxliOfrbLY795XLfpYnMW7hcXCjXGPsB6VEuf5j0f2DQbqcVmoNfXAfuQ6TPVm
WgeCXcKIu20p7eygtkhEqU9qzTPrzxXtx63aqhNKbVsRICWlZQWRWsuBHhTIDk2Gs+/PkMvaH5tE
Pe49m7PK4DJJXX28vGk22iaxyiU3he9Wfa2eC+tAbarFsNzxsfnHQ8Jiloc+54wul2ORMlPJm2ML
3mr0lg8OBU+m2VZ2i9iDtGYdhr0IAvwRKt7YwSLza7Wi8xY5wKlojRST7I/uYlZA2cmP6C3nJVet
UsatNnPFNYFWEO0z7lVJLr+tzss5z62ZSUdhvweCwUmSSzhLxNsWBq94nSyOdtPuXfKTxAuXvvL0
8e+rzWh5hFpTi7CsXuehM7fGcj7SSpszo7LPf2z7dFBo+Gl79cmq5eSp1nLOn2NvRAfKxPXGwMP7
/tnVnXTJkX5Qg9oMGBWo0FD7W84vHEBhfVCrwI0INHEQjKbLyRenPMfAsqY2x6BmBpotlug2fQsX
co5Sq6qFyVWfcxO9kNOga2BmsWP/fSdcNu2gq05qn5TU3zDwW3e/7d9qlS4qvoEB3oHaLM0w2ae6
fv7tcWrPFoAXdamZu992fvWYj/eo9BKNRLZ4Npb3jTCzMoMmi3EbWe6vf1A9pbFLzH+j7eAzEpjp
4yZEsQAcJD9Fy0EeLmt/bKo7TEgh7x31/7aNFFMsyRr/1Ejp377/vY3y/pRfbRRdp1dCj9GxkbFZ
NtGwH22URez0K8/AMuibuCadUIuLiaCv8pFnILlL2tzqgsFCjG//l/oo0nL+3nsVNu5ZxzYgS1JD
NGjj/L2PErZw5/O6NK/g+yhs1XLLjA8Rm0cwTxB26TqCJ7GOMyw8Id2GOV63SSgvMHPwyxr1k19Q
qO7lonDQfOKDjHqLBq7U8LO1to5KpcZEUxg1LVodUQd6s5Bx77brGn09WIgGRVPAGZoPaFVBno3O
Ey5UqG0xAznY+Hd+U8g9jvo6CZprT4UX4YezmbGiEQ8fxRbGA8AEIdTfuH1A3l5RybMeXQAwVDL8
dqfXEJrE0DNTNfqjaDWB/1sWO2YhzXMb1I/S7J7rVBQvJuHFKHluPNdvIIsP9cbsB/xTVHOBxFe3
oWPg7ZJ1upWB/s3RPAxQCzQxGhysRAZ6cUFHS3MzshFJIveMzj13dpVRqkw/aRaxY0lWb3JDvHRL
/0afz55MD4UflK9F0VBtma5zCfgLL7i+MvLh5IYGUe91AD1WzDCPX4lWRymuozyvZkpwAxRc4jJp
2C7PsAMoWTQCYcW6XL24BABdDtNs7TT0f8hjQwAbkx7nY1aZo3LfFmBpTU5LEfoVHKZFZfFllz8X
3FNdCNjEFNmga+V4t3OfOM3vNvPqdQNSIQ1N+zwknn9DLB0+qnlqJIQ5Apzy5NaqWlCU+TRS3xh+
Os3wOsqsOmj+gr+FkO/lwybqRgcePO6pOk4pDeVpc5x9aycTYBfYM/I1lm9YiAUUhAELVcq4DzdY
i0et3eVNsjXgwJ76LsMW7RD9ZLYCYNqM9KHX9LuyHpKrOdXx1q29q51iP9OcBEEYuKV135/8uyDW
YL8lxD4s300xx9ojvY0yJeAG4V+5w9PGceBO3Z7GJZVXx0jTuxLbMNFM7cV5cA0EXUFT0Gbofsq6
969ELnzNmZPuUW31OyOmXp+6oNH8UrwEFhS5wB0svh7/PAsPOvRAQ4VAOzxmvXljNs16yAIwO0yO
inkwX5LS3UWBc4hqmZy5uq9SxzPPJJ5la9zMM5I/IjutKHjybPw7mBzYbVsB2zYTXI7GZh82Rrb1
9REQDr8ipktvH0ZGve61ZNzYFeJBYQLcGqQAOFi7d/zXB0SXHPNDKskIQLiSJvkLAO3m4hZAPRrz
EWFx91p1+UMa5E/0RvpN0afygK+kIZ3rPAJHOde09Y9TWDMfjrAZTPowP9sRAGAZ1Nob2LurPjSY
7Qhr2JY65xDXJ6RXQ3NrmeKmjqiB+zM4X9izC3+juGaGW2xKek4rx4klDNbQvHEz9xJayM2W09VC
5TDrbUDx5FWk+rUVbvcD3kRxcYR/IfSz31H3lVz//fDcCL6DyQgLnMBtcY00V+zRCL4asgSeUUUj
/bQmoMsBP813qTrYEybwWRtxxnoQQW0n8o9RaaVXE9XCCjEqVKm66bGtaD3aPHL8AI9028oOiRup
ITlq/divhC71fY2YdhNnAxnWvv/cthbO3wwaI7ETa8Yx1pqMFfdUCEY6QTPf8TnbyeSbMGgdgHAE
ZRNnl5CS+/sijeNrLv1j4yziMX5yzYZ3pQ9te+uZ4w9G7vIhCSLsKzGl9XLqz10+MprEoFgJ+wul
Q2vvBtmZcz/FasuvyRolOF3PMzhVywL7LuPVsAFA8LGt1nKGeCkdWqoF7/dPuCn4vthW939svj9S
3YjWnVdSd/22qu4aaSPsmlG/Uy+hHqJu/+MV8WQycU2MJ/fNcBkudjoTWW+e4b6Ey8jxfVUrWFXb
ak09SC0+npM4i3JY3e02EU//uOvjOR+3qWerO8Cy49DuCKOenLSDCbO817//DzT1f6kHvL+depXf
Vt+fpt7lfdX0QP7IhHnr8mH+fGm1rV7j337W95f443Oq54y1j8fbqev1x+t+PK6p+wfkmPnut0+h
nvb+AdUDP9764zv58+Hqgb99OvWc3/7Tj3d8f+ZvL69elBbdYh/665OXNCY2skkXFoTGN62erxaW
XTXMgv745tVdH/9o6QHwTGUNBWF8DWRvvD/h/VEAMcB59UvTOdnYCTpd3sSX17ggx7sI8OK5IUXw
aiw/ZbQBTs5EKSku04Zhc77gm9StH3e1TBX22IPRZPHoj9vVGrDuX6/wce/7qzRBzWv99or0V1dx
ySxlrCjPDlC0lxkswDksgmpVq8D4vW9PEeKpMI/czW835oTiHJPi5f0h6g71PD+cdJA/w62fRB7n
Ac2mJIISDWf+NHPqJzc5db1zlTBfYx7LrGVZq5d5t9mZKBLaNN4YGWij+YYUoXH/cYiW6lRQGqRP
GQZHJNEKaDa5dvCbMQYmhqDxUC72P5zmB2dyC8TZ9CXVSqYciIlyVF0spmVKqhZooYt/u/nxOPU0
fg34LD1aE8fpUACW5xGuzNGCSI/i4mu+gADruqEk4s2UwC1zePUz+6Ggy4Nagf5KuRTBqIkXlJR5
S7VZjcD87TY/TAOsW9M+uSmlE+Fp9slzYpCYY9ctIYa/4I4YRBijFSQmrLKsDw5WEfDFdD0PhoMl
ljW1CeFK3/eET2ujHZ7VYsAQuYZtnq2LXoeXyRU4PzepjRN2+UlV6VEtHHiXxuA7+H6ZlY1/LbpI
+1nqckm9AtC48nwz2kPFv6uHJjpPJtEuE5l71ErcjZ36GIXGZKXJOT9alkfgdq5JwinsItn0M0PH
1ozrTQWp6uTg2jtpqFgR6MRiccvDjaxB3otBr3FhVa96aV9rRiRczvjeYtR+IFCOpGOlxhZLEfj3
Cns1dh3/KMh+n2b95C3tCbr7joXAw9HBRaoaWbyULtXaYNOqpqt1UFXe0SAINtUFrU7mLScgqAZX
LO3XGl4GBlkwDnuKpCf1G7Bngyhh1ku7MaX/ob5/Z/kRhhaOYpXeq1KeWCpijqrv+al5EFWzgEb5
H6aljozbgeqJKimr7RT71YIMP6hanbFUniVthOxA6XVeR5EZrNulOuZlI7XevxbBFLrYFIB7Dhr5
FA6COr75Zf+WExXNtTAmms30IxGH/74Dql3xj9umtks34RjMK3SduL1hVDNm3DWMApfaPNVMVen7
bdt2wgi7OzzFPFpOLqoI/v5xlg+qKt7qI3slzvRsHrAILfuU+nhqh8vmiUPz/XdY7nH9I3YmgFdL
8Ud9YLX2sVC3tQl9wcE1P6uC5Xv5e/nMmqotuUuZSd041qAK+7apNuqoU7uQWvtYqO9AbXI1Ybga
WwclHFcF66DiyqgWH5tTKl6h8gGxmsRdGw2EZZATuMBgl1WTZt+qXwiUqn6t6tWx2quXxR+bNCJ3
mRn46IEpTKta9cdCATzVZkAu957d4uQO5ggZcjB+tGKqtznJXSe1CMFSIcnn9wI75GMJzRGw06CP
Emuryr7q+/voJKjbPjbbND81BvncaCqww0qbph2eMRBexmaiI3umpGug0ooJ1RrIblgFEhL7xDVP
fSCLQ1oWOowcgaw5b5gEQjkwQO5qE71avR5PhmbtYotGvTBuXd8hDqGHHBlNiOTniT5vEor0PJrx
JYjix2Foo23QlCnCP6v+VcZW0dP+ckJ3DWDfy+7xfhRoYtPnPY3rGQjcsJAgOoeMr2DSDmrvQGWS
7MYwfVRyo/dfeil6f+wMDsXsk/WQj7g3ax+VIaFEyOrTt1EvzJNX5/LsLAuNySCxg8lalWZbdVXz
huhEVE0eeB7FPkIHIhHu+rB77kpP2wVYbzZVavqrCt4C9CxdXqhIjgjsEem3Vt7tnab8hCG1Bi/m
aBznKWYBCTdrqrpuUwuijynlU/xzinzbzEZyCEV00MvmaMYGtPgcpRXKL/LEraVhBQuWWvmyrfuF
XHkIwTYebaOlrdOvLd2t1p7LsBmK4eLYYhSNuYyZaqfh84goFvQ3aWb1W6fx7twYhrBb14+DvTeZ
9q7fX90quDmFPAjjjvehMW+uK3GBpo0lsobHMyLJaVtGOkRBZw1BNgDRy1ODk4oW0iKTaHWg+4K8
H3WbuneOsRTVTfsYdpxr5jl48v3U38VtUJwb6+tsaSANmkA/ExTpRLzcCMf6FFU9DZTGgDoPDA5q
dYxfh0gB9Y/RVCAtIDEuhVfc1tQFtgKb5kr7GTa8aFj1nwlpmLaLQcoPBgOdpU3ZEqBQsJwp1QKs
+VLWFj+sBpiuC01rbsQDHVQk/r/1L1QnQ1XWfU9v4eB29tHpbx13jLdxGMLNo9i8zReq+/sDOHqP
if3m9HW3a2PEZT3EQCwu7qIGg+K8fLawJKFBjAOoe5vrSLMs+ow2UU+RZZN2nGam+YWAqedAa2cm
2zNJSI7O12Mnz21o08xIfKgaTjTBpsjdDYnca7fl6qC+HWxfi28sMizoTIW3zhYlM5PN7KTWXCVE
/rjRW+7RGsIRNBHu1e3GcpZVax8L9TD747lqW71qEuXhHiXOWT34t8epVWHYGLdt++f7c9VtpFcS
GCGSdS6/JSIjYADk4mYo2mBjTZa2aWT8AF94vnqzntyDVZ4P8XAfYwjfmgbB0Mh2KKERO2r6JgAM
QH5yAp48ZEAeJmM7E4S86caFzTxDwp1n2B+jXb4EXb7PXH1LyQL/Y9ghZc4DYwXWwd8E9Xim0Vd/
80e0gkPpfSky310VMIiATVbO2mo6rP4WNUlNJHAi+1m7R6L2TY/3o2taXxrTFSvUXP6tEwb11dc1
fZ0n0fTm1NFlHgv7yaD2daDERDxqL/sviXZW9+O+RCuiDzD4/don/rt7skdMa1bYEG6f+c4NHdvm
Jm/g2i8llzd0l/e54YtLQGoTnMQIoMY8oCFd7oRuqY9d8tZ4SbrrZrs8AkDPn+pwvlGvyrfGrh5J
6+pFyOckdWEYr7xd62qvmH0BEpW1cZKWn2yzCZoEsJH5rhDJKhq9+bXSEXvluewOFXE8z0MZHtWH
mNpBWxdNZF7KpiLwIidQzGe8fufa9f/l7jyWHFeybPsrbTVHGRwag55QiyBDZKScwCLFhdYaX/+W
O+teZkVXvfdq2hMYQIIIBgkC7ufsvTaX+ZnU+0Bvgmd3icW5n6KZ6hrvdqGmsPhO+iXXmmXvTp3Y
i6yPvsA026h31c8R1OHEIYLeRQRrpwgQb59OiJYp7mLzaQhn8VCYc3g75AwTfJhs49NcIEoqoQHR
Ee/GrzkKJvXKqMSF1LWmSeqam35AF/1NPa5n4G/yMAArNOcmVKWOLGf5yZD+dvVIiPtIZbAkb6qB
rqs54Zs93r5gq+Z0ipvWOQ4jTsU4XV7UAccKwd9ge901gopzLUsvun2Btld8NHQUzzXKXkjDfXoS
dkJugvxI9PbsR8b4DXJ1R/PdDA6G7tofFyN7UEddIqxi6hQjDTN4VKedeqFV6z+oRhsvlj7H58hD
bqbefiEYXoKd+hRDrRC5jnKgJosbCbf/nIQUWP3ZLH4UQEqsJDI+T95S75goh6cwaaZnUtDQY8k9
kEIcbUdLvmiEn4L0aupTxQXpudVskhP0vPwBkA+gZDx/6ePC30YmIptIVkdF6RzwYXPPksdBDLyb
rCz6ymjL2Cah6Z2EH7RP5NBS2pTHsWPYnaM2fM1ooW81184ZPxSYkpswphXLHmEumfRD8LX13Wqb
VjmOvkiIR8rE+Vr9lQa6eQvt9Fs4G3zdgcGNHjTIo45A8XYMBx5U3tnet6V2/c1UieShKKlDZ9Ey
3PboSe8YlqV981rbBM5jkYiHCv9qB3BA1F+ZuAb4ifeWld60KWgDPrROVF1dsuluh/CHgwPr+EHt
oFcwWkFXxZeugzvELQJ4lPx3XJJgk9n9PvROzj3dxQ4FuYtTUOCxomv3I/vHGypFtJms0byY1lhe
Mv4W4MpRfKeueXs/NWj6XtOiawAC7SGOu35Tm1b2PdfO6i+JpSIUkgbxtQLr8dAHkb7BX2i8DdZn
tUMrs0savSYeTczVg9XmzqYLO/1a9nw9w0CZWquan7R0KEWOnf7ihlHFvQ3sRb4Uw8sCW3Y1CKf+
2eJ4yJzeeqvNHLRbzDFqzs9zwXsk5QkeDlkcL7ej+dGHyivtTzAzNODDTnp28WNfOZlQfuNyfPP4
stSuqQnwlais+sUureFQpgFA0rK0X0qHhobapSgnwKxG82a5YwIeSqZ3Cmsk7Q6MjDFU9WeIm09q
V349rz2uhk+UVvAX8JM4QdqPHkEcWIx8CKIwibOw5H9sMqldOZ2jPQsCqQ8MnojQdUx8syEl6YJR
/s+cs1L3B+0b5lrM+ptMa0MUbpN17kJv2sZgzz9bi3VVHw/Rl58GvYk/WW1X78jJgcEdF83j1Go6
8mrAmIv1We259EC6+0GIZ9Kh/MM4Y/bshuY89XX/YXTR/Krd5jDblpY/A/7F2zr0nX1BmBI9TL1O
jyxwoy9Ln17U/+JX/hd96M2PLmDo3QL36JTquv4oXEALMWWbH2K4qA+oZia3CpeleQZllB7p1s/7
Lg3tD/GApEbtEjjhzqNd9S3ALrTxDH+8uAb51YEliq0dt90XkYuz2pVK3VscFdwnc2xLbpDle4FM
8OgUvvdMliEM3sq0fvR5QxO/0b7CgQg2Y0eYCArs6Iq2K0bumnXfc+95Bp78Y5Jwo8F3tUcz1w3c
Ghawy3LoATLNF3WsqNP/0LDyvdJfcNHE99OhX7h1uyGEY941CSixf5jmQHyBJDtsFyeazslShI95
S+rv7RjyTanNngC8q6dzMtFCJ+hMvky+Xu1mhqf/3d5AU5jG/72lPf7X5dcU/yj/9l+/CgQJ8/Hn
f//NuL3sz7a2Lo1+pMbiOtIdx9JpIo+/2u6//6YJ3ccdaLqWT8PaclFD/tXlNl35Ih2agG+6kLmk
cfAf7kBT/N00yDLyTIG/jx+69590uT3/vVnQBzYubGb5Nt1R38Z8+E/ckBq31jKGRfIgM72pH+A/
N1G3EexBZqMnmxnIWVDUGX5NLCc54pilxFrT8mAVgbXc1pH9w4L2vzXth3Jk/txGznhbmJjnT4Hh
WVstn7/lgqqCCeTp5Bc1iiC1WngI27dqtQ8KRETyebVIXdSfGo3Um3SllEXJyqyf6rwnfU/OitVC
EEIjNbZsI6wvjnH+U6l4lH5HLVw5+L9v9lQxEE9pDIPlREEpd5SLETb9n4bGbrEqLBbuvOmULk1W
e5Tk576p1nwxrgmJWBBzMqMN5eKOSlVrdm/hbbPscyqLTJOspqmFQrWOmq3tlrh9UA9hcJrWc0jM
QT3MSNVIvWXpqKLcUJYvmYAWHAzg/CFIUOC6rboIlI/p9GJXDaVwU4bZ1FLHpxZqM5GxBYKiaEM4
yXima92tlhZg32xrycQootxkYM+QfwebpRp+dvn8pPWEWztLUaxAeiKW7x+bBPb43A572DBUKsFR
Y8GLu302Da9BlOwFlrmD8PLXPsLcXEWERZHLs5/deqtXSfiE9qYGcrkUKeUKudYT4rPnJvAWpOnW
NbV424wWsQxpqsls13xbjksGrB1kMioIZTlVXxPJbh+zpauD5UJK4yf1/XFBjxkVW17TPVnl6Mj4
ClRaY5+AJGcGRn/c+dXhswX4A2OX8xm2nlxD8/aPtftjJkBEqeD98xm1z33z/jr1mE59GXEebolm
7isMY3++7P9xmPdPq8OGRmTzlct3dns+PWMQan57r7Z6c+/eg9r8zx9rKnr+aQFy9H6AvAE2eN9U
a+qxIUuWvUayOTGZ7/7U7SN49zG925yKBDpgT9lLvRjRWLVvkJoSw4i2Sv6+1KL4azNV0qv7tnq6
KRL8n+o16pnbTvdXWoQXzp0brSOjq0nG/Z+HfffY/c9DF6XI8O5ptXnf5/5uig5nqYYsbqN2UU/8
q/3ux9PC3t81qf9wf+j+0vtj9//t/ljaGo+NQxv49u8ajvuxZKK/+60j2JaNjhacS+RvLcHfVlUf
UZvDx6QXYmeoNqEuCIJy4FjcWrX3o937k/em4a19qbZ/a2/OwO8PHc67e4vxfpj7Y7/1PtUbuR1B
Pa+273u+e6zMJ+OYNnp5HKX4vwq+QS2RhaVOlphQ6076bTvOmEuiE+Gp31ZVfzHL5GX0/VNVf8Dz
uFcV+tiVF4tZlifjmGTFe8W5UbeE33YK1a73avR9V1Xl7R1L7ObUviZSyqkyjFS9XS1aEXOFFgBn
SKppn9Vjaj+1ZrdS5HvfVi++b94PoxKe1Gakg5P1C0wuyhrxziRhlz5hwd4iwwP/ck90GMThE5V4
JFHYcoX+ffGvHutS7pFNeJNqq37Iveej1lLVFFHPhGI6ENQg9lOX+tDIZfLW7IGwFEV8fb/z7XXq
UU391Akj3iWYlbEbMn5Qi36gKkjO1bDuoj+T2m5GCaloV2vqiZuroio/682Ejk2miamF4erIKorE
8La2H36Z5Edltrjlqxb+cqjX43ZC5LCyhAkVmP7WxpasVZX4c1+ox6LS/q4Xk9hShlww3YAUGuSi
sPl/CxzorXQhKKuCWku6ABFsid5HWrBGuRBTNyvBeYQLRl/DCyUtyFpe0CBYqzkpmVPKs0Z9v6oh
kwULJ4x6sFfnji29E9l5wbfL603kOmnhkNUNIQFtsvyIlNQ/sICm4W1DLaRbOCd866TWIrv5xxr4
s3Kb9mVMd5Y291p1jIzFonivOkg6zagTSiB9NcoMDW+u24OBksmewF1+UI1APHU2tnfXXdt2g73F
J/GDGaFWwAnXO+JRmY60WJ5PGTkP25hZ9HryyAIyUBR4k4bRX/ZILTV6U92Oe4/j9qDavnuvi8Vn
nFcZBASY5RRAjZXb9+fV2u3Be98kyzRnZxjd5XZIKXja+EECy1ozP3iCWKmJgjSdR9n+VE4GtZDJ
ieR8mQeRHxwR2kfVS1SLf9laVC+674OOksbAu93v+zRObcFJ1oO1amyqxdJLqY1a5Syj2Xrvwb9/
fnZCHYgbNoR3+6gd/z8eU7vc/op6SRCPP0MffJPaui/u/+owUffHAemv1T+lPq37v/tuU/2jqba3
l+dO3pDuCyGFSffNUApaAqlVEWQqmg12n0AJg0p1N7vvqNYmJSq6v+b+9O2wcWYWh3cPQiLgU333
Z9U+//YxhzH82szMnQNyY2U0jNfVAjUsh3q/qrYLqWz5l3u2tuyb//vnfzvo+11/276t/vanJ2Pi
V6f1zu3Q/+N5tesSl9R2BbyNf/XGf3v0X/+l+5tOZ/E6+1Wy++0dqNX7Lr8dQj3zfls9+NvLb8//
9h7AOlstTR0ME8Zvi+yvzbxMtlatzQe1x/3x+wtcS4dqvGTUqv48BuhG42TYWW5KiuM/DtxnUGLV
PuUsm0IxvWGmt2qhmozgwbGGJdLQp1bVg+rprKuYDd/3VGtRRtTbTP4ZluG/nnawnetr9fxvhyOT
qz0ZY4UZQa2q529/SW0nzfK6wJPcUUHHynV/uVr77Zj3t6SOrp7m637RBOnVIoeyPjTGJ/Vbuf8i
1KYVYss53H4XzpDA4b/vBa3E3RAgRtdeTnrHoWE6TBI7y1G2sO8Lr+iitV/0Os7E2uJWJFuJqrOo
FtpAcR8yNnapfEltnagrVv1fTW/DocMIxU1N/mawtzIblmO2+2Y+7ZLkZHtesZ+l47L1om8Mdqgg
zCaV1Lb/NffWT6rfJPHWe7J+wo0tPlA+JxioH76Ag8nPcYukqwP7IonbWzW3TjlM6Z99GuxbbHm0
oP95QU8IvVUM+M4Kua1ofZGcyWHboKxngBul5skxuZk7nbtO66RhdtgD9nA+ynRs257OuLSxdjNE
5dwRTZ5tPVgTi2Zv6Es/3ueuqhShZrGgZkeUsAQS+uMg/pfX2SzbwcXx760jj80vtOT/VGO7veTP
Gptw/m45jg/tynNsw5TAqz9rbIb1d9uxbRCSwsHKLz0cfzpJnL8DcXNs3B0G5g7TvztJLPF3YjBA
RQHTvZlR/pMamwDo9c5JYlsmb8HGaWWY2FYUvPc3QGja9ks69n4MVASSJPGIhcwZdjKQfqDogNUC
Ci/7T7SYgtPi47vCH/rRm+Kf8EvbtRdbBYaPfypjqSIXKUsPk2OLTTaZT6oGpRaNmRIgVMJnVMIt
W9p9JyJ4d2LSLhCqDdROLEq3T4gMSAzCW5utPzT10RHEzHURMKokcxxkc4tHCzFyd206IKgjTvrQ
m8M5oH6cZFrwVCNk2HWm/wkFA9dLe0390H1y/E0TjvNTX9fxc+rlR5KnrmLyAEy2oAX7tDkWg/k9
BggK4ZFOjjU6JIuNxa5WlxtV01E/U7WmKm+OMX2qRpkcXDqPJu6/vZ3Z13TQUzplsK8AYfwEsvVD
l+LEKcMNjvqPCb2cTFjeRLrMQAJ3E/S7Qoz2GX29ffaHyaRg96b8BbVU06DhKdYh/43GRUhqK0y5
uNnm/lrD9/o6pV0qK/MYP0NHO3TIeEjECc9IOrrNQpbAqiBIS/3U1f8ANtU5gGvE6OKFy1r9c7pU
DGmU7baDUhGV2euIrCiR+iJaMgT5lJ7BmCN1T14f2ZseQVKMMIlO0i6VSiVYNMZKl+qlXAmZBqlp
EoODuknDXQuC94SJ7hjSuN4XWEcYC3VlxSTHQSEltVKBVE25aQ2ELPR2Rh66e0Zz4mj6XA3lNV99
9O++ifu3U0rNFvPZP0xEXDoIHikAxDLuTRUpouTiqsU0Wc2WZtgv3UV9sOpHUq0deIq9FJI58seg
1u6LSU7gjIzYJGu2GRjKirBcqH/o3SYFwhqITkCUkCH8VYRNcrlZLW+rJPA9jVyl17EwQA4xAF3k
3Eat3TeFfGxxG+vg5RLfwHeu6s1q7b5QJ4PaXOap3gi7Hf7hE5UngrsUKFZU6JX6raqzg5yRL2Ye
A+eSgkj10d0X98dMqSMERzvK+5CqI2dqXq1qyCqHSz1DpT7YeFKfqOrHqqZ8Lyyr33muxI2AgEAy
ScWjIUvFjZJFCjnL+W0bApmDVZu50bhsPVkMj6x+WrZN9hamzIO7obQ22ECmVZ52y8n0BBxduVCb
amH4TKassNJWuf01YbokyIaohiI9MB0mJHuSAlzDo7U2SUsvTUZWMUAVELm6Mwmjn72SuCPgAUBb
yEvyTPMVV32+G2/qSPmm8MMzjCfBj89YvUshr4RqYf61pjb9luxlv9H3SgetRNNG0Br7PIkv3CCg
jBTimEqdlpOTuoRLN9zidKWrb7HQNYRbsMPi3WJNX+K88TF9RtHJWj7yyaZiHZJjeKLai7sq8ilt
8IPfBZH9pWo7zD0uzroEPrB6i7X8tiO0CavJMQgQlL8l9cQQJ3n9xdX9+jiPtYN1dUxe57lb+EXr
II2WZ+IFAMOQBbvth/aaLNP3rtGstamNFFCHhzhEfyLvdKC8gp8xGdjHpa4EQXQdISvNh8xDcxem
/SfdqgGBjiZjTf8tRxC9Wcb8mUwFv8lOca4/jHmc7Qpg6UQPIRFeymXTj4mPuCW7VJ5b7L1p+jrh
ghVT+jW0Sv9I1CbRiLkHUrFaQErLU2GaHk1QaWvR61+DWQTbEuLzGjX4NTZIBisTLz0ZBXMVEmtJ
V+C/Q1RUIVdiHis1fKQ8FQ9ZRb2fO1r8YJFbu7icTWF+6Ume1I1qOcc2CIrUio/Qgi6inj54kXRI
2gG28tyVYT496J2e+5vtTYfaHolYHPsTHfhk1UwRApR0/jQ1EVmnCfF+XlT8TE0LkIvX/9B0iGwg
wNyt6dEaRiq/0H95DjwNWIo/fIyXOt0jZnjUEq87hvM47EgzgL5DJhrV0+jRNBPz7LZ2jnDII2zM
XIUE+2E3zp2tHaDHtitQLoZFQPhcnrXGJ5aTgtzantp63/ZpTkkq6GgsM9wMx8cyTIytTYcEeS7m
9SYm42zCWToQS7bpzZ4qUeIJruFIGRvLNHcmNoS1l6e/ZrGQeO3Pr302P4KPHF/Jw0Q8ZhKiVZru
dgL8vtNJEJodnTKIMPqDkQTVrq44KD3yp45MkBVf/ESWUKpdAYfy4vBnNGdkH2VatiE/s98XQf5x
qroJgFgidqK0vpWEquzGRUPfi70hcrrwac6qs9l5+m5pKC9rjXbtnZQ0jdFr130+oCK0SYkdk6bd
2VY/w8pEF+H14uJVdkX+cBtyF9Hr75lThatF8L5is892Bo7HteeZn0dvHfXn0tcrokCMYxkNG12P
f6a4cin1Bgs9Su3SD8ZaQGRaD9zPD93ED4ie2ldoWfCjAImC4qrFUSvItjMzf2ukjnbhzfx04fSs
BkNoWwFZ2lp+isJ8cvPgGeTAJc34TIld/db57VePwJpg8i9jKcGj/G5JaqdVmoTXUdpujcw94HQW
6yjl1xlFkUuTDfRRLtA/uYG2m8tgZdgh+Mai+pjOybG3tVOPhWDnWFqPE5BZN6z2zUgIKlEt0afS
8X9kRsLtRA/FxtNt7UoUPFa5ZO/KTNpMAKYDUIYPF5EqUrf+yV8M5oOgaxkZjD9CmVGfZkFyWDKb
5OAj2SGfx1Y34DpYXyeHeZ8Lr9CZPnZxRsatZv2RNq79XDSvcKCISwinrRt26bEBJEw+SGGcClyE
jpUEByRoqOLsNAcJfmjojjwZqf+BN/oUx2G/brWxhnSIBlBSB3LnVzKbX5YqNOgM6g+mHnhbSwdd
FppQMyPr2gvGloME8oBG1FZNrmuXHH/0ysvis27Wf1QEVIENQsRcZg4pTILio0nc2pIb9bZp3O+T
HTwmmo8aRa8vcUC6YzlESCdT8dD109Wc23jdF+mz4aYvjQ5IpR26V6vfmESfZR1paBHZb42MeQrt
cjoCxBOrVLQLp0psrxuPICgu/SHCQDI0avD3MFnazyOomU31GJew4hwHTNxszQLVVLY30x5MqW2+
2fY3c46DcxNgELcjUo90fvVdjaowT9MnTNM+0KWwWwtG3oh2hh7xo7tob0sBALsvvkRhzEh8sWJa
tyZ7+Z8jD91MH9NSWyzsutEIRajSz9qUYivG2LJlUv+T+mh35INAqJ08VkBffczoTwu27ExbR3hI
kWDF4IEqbkda7NKHBV42ltO8MTEIn4YJZpNZEc/FHfs8C4q4cdBfuZfCO+vJ2ICtJYJY26Bp5YOl
sDxCNFvlelwCxkiY5ujDFo4U+a0RvJxRtrIVZkZtqzUFb1GbYwv8c9YYksnpy92lct/klljsxrb4
NFkVw++8SLYswF/KRDhlnlELVa5+t1n2k30MpxO5DNna5G5C0sL8wTQbctsSjFLKK+T2rrep6rhe
KZMKwToZsyQa363TN3uSvj9ORfbRLPV5p/ntvIVixOBGkNjRZ9GPUDI17uAeRe9JpokRsMcw6FDw
LeU1BSGX+PqN0cYkY9O1vHkkUOF3SCgHYPRR/KCoNsU8vKWhNiMYzo/xSCSdergRiDZcYzjk8GzN
sp5BayzziTnGTIyGTUfDJExOAYJQmfyccR5sPUWroqNgHwf9vZVD2TuMMCdeyfQv92qwqhrnVUE8
muPbtzaBaht0FhmmW9U28GGU7dLcfVTtqRwiI/+sorNI2sm9mSVkHyPYWXJQP6YdzQzlzeDaBQdN
Z2CI0zmbMNSRV0QQqSU+2Gb5KcCUfuAuAgVw0sNLONSXxcqtVysM1onpPWl5ycldCu0xceOffWSm
+3os3fPc9uXOq+DXBF0yXT25CKLu15I52S6z3ZmwyVyCm5kfLVHv48AehIb1Wf8WFwyfhANdbK6g
tw3VOgctCKySUySKKUDNY+6QVD4fAmJFyY513nro9g/1QGc7isNr4VdMTXNUDCnKLsZtY7trG+MN
F6NsOJUvxAnl1QetLtcohj+LLglfHU8jBb4i043ZuLaySG7/OAROenIMEJzW8MdMRsSlE/D/idOB
WSnnizBqrK1lD/ykXdE8RjK9FusY40+97PdNYp858zyuq1wynVgU/CrLxcHvZyNR16LpYvjz85S1
F4ryV74I/1BmMmNO/DLbJr1a9RH+oLkaae9uTGj4q5FbPGhEJ9/lrVvuWn8mUqGK58cEv8hOOMF6
SAXRu+U0ke1s6itjIqWNiGGA//ZMpp/WETtt1GscMFsMFvlZC/PmODXeJiis5kq0ALnxJYnLFdK8
FQEMyQUtqrfTx+aXPVM08DEjueuuXroL6ucFzZv11MZeeUZ/nq8SjZlM3vLWbexoyAgFkSi4yhjf
0/7TlzNSnGM7ePrr7BJPYGeGcXTK9mdtLBl9yLQ8kNaz04bI2pISGZN0NfArF/PT6LtfXM96ivpJ
HOdlAjBs28/JFJFPjtwZ2tk3rZjNp26uhytgrHXhFtrF1s1g71O6jLsl25dIv1Yzc6xnEwZ2PNvT
JmfUQnZdjZiyyM60FRnPecg+u3JLgBjsJRPyoIDmyZUNImpvivoRdi6m+0eEaQ82ZdFrYmhULdP5
YE35jw7WCjXkLGFKmiRXwyOLvMDP85zWYXEYuEmPLJg1zw/uZJx0RhTbAeL8emlI5WuyL7OXMD0p
+V4ze0o2UQ9QvB9hgkct+Ykd/9EK2wqZpEk17Ikl8ld5zbshBQJ6+dLu22U213qK1nNuSJpN0T8Z
FB0OfZ18Lh0mskvaPWBp0NLg2Qr1l5oqzYHDwtfGr8hdnswwrXH3RZkSLkivVqRT+mjE7TYiPunB
CyZzO+fWyRXtc4r75AGkwPig1piiGOtUw6XpOE0B186GN88wlXkP8dnj7COxXS5aFGaU7l+GJAk3
4KOSM/lF+kYrCfLiZgQadh52Vhn3AN/Brcok5J1EgyXjsCVXpSP/2D9Zee18SNM+ehHhtPpco3ny
u/JHhsB+D0023Ghh8tj7j1M36hddDB+jKdBf9OIretbkqSTMvB4AUwxOSfui8LCQNN/JnMNY7DTw
PHwdNYuRL8exzf0VbGLGZGDJHtsszB+9KkqvWfsdWWy2nsh5OkadG75WC4jWrPaOdcMhsqT8OYqH
DM/QOiyIX8ubbthlYVNedcveJ8MsVpHMPKNI/+aC+XjwieQloBFmfyJQGOSkW2ypdcCrK7WffeWS
2W25+EkL51PalMPBtpIPfec3VxHZMktOvKoLbbu0L6FNXUML7fEqkpzp/ZzuVe+8KxrSV/P5ZOkZ
J0IfLcCJBfDmMbz0trGDJZZDeUBhbTdf20A0J9C+z67ni0tccgZ2AX6yCnKujfJ2O1tUIehWaKs5
m6qd6/ofudBkRzEbR6bAuAia7DKH/rTpHLCjQda5++OCCnGbkHqzKUfaRGQ87zIPHkiue5CCuUZy
xnxJLSa7zdBd4tYQJDv5Yp+kg7mhauysSlzrO2C2SNwJJaEdi9gZYNeLrKZOMHsS90fnjGhMnC2/
qfYQO9gRxzKW53C5D4vv1kh6UV8Ph7DEBTyJ7wwxxkNazHBNbbwbSVQcsU3gdetBxxYppmUtnvZF
XR78zP2VMGz/aDG672tmkZGmORdhY8aCKDMX81viZvY6cPgpOcNMCBb6Tm4rRvAxveS+fUxiJ7sO
aWk/M7weSDpIE1jo+JM1fSrXyJ7/aBd494XTdQx1I/jgju0C60YpGJQMsEESvdYm0cnLrAEFGLEa
Toa363LH2k5xjFvBYACLorzaKGRiPULLHRvjqoZi8GqWVWETEdOXsIYyz9lETYkf2jY/ksxzsrq+
2NikDlJqCEcoyWG64Vb2MIRx+GCPE9nOM8UYBusdFKWjHaBidBb7Qgw4uvMAwFy85Puwz35Mzexv
8nl4cTvjU+YY3dnUwEUnfXfCl40HcGnAp2TV0UNegXi+x58zvlnjEp3HrOb6NAvYsWmcPw5LtRGh
j9MIYTd2UI8xZ9RsdJEuJ9c/F3rZXESLEQEW2OiQzmB7w/yBkLx92ibjgVIUfX/fHbZlS8JbFGfR
NbMlEsla0p3P9LWO9VUjIm3dV/kfDUTaZOX545vdVC8xnpCtXacDsppA8Ydflzk1KWtqySrF6HLx
QVkhc8EDES/BFkJ3dFwY/iBp8pm1Gh+YSf0xLPr04LYd04wS035ZEgvcGZRNDPM4LsVWn7V4E6a5
xT0DAoLZUejoDdvcVih5z+Rp7Hw8K6T9YPjB7zk9omd/dKy3Lkn6z1afcGdbMmDpXvsDI2gkCFnq
ruCEqUQVtn0uWhxuujU8140+k8CN0y8RVrC300bbWFVD+bMVLwU3urDO/YdwiD7PpPydRiDYK8Sy
0OqDsj7neoQm2CKOgvuMfmFyxP1wysptZETwtPpMI0VVh9jlt80hF+OhEiRSFPKENRtjQwgi7vlq
ulh+q+3Tovqi116DdjmJzi7vftIIg8C4YmwGymaHbAneiA2uPuJR30CP4CIrg3zIqt0vlRZ+SILi
MLY251hB/0MkqF+X1iv3tocC0cevMuajtcmY2m5zPbSJpiNtIQqaiZYF7b90HMzD6BfDOWrA0XKb
1zZBZwImlH+lpXJLHsXCjbRkMO+hU0rzBK1pZ4tXMw4jXGXtuPZo1jB9qPtTnGAcwaxEihCojqE1
DlHMCDWtsXyF1ylr7HOTNoQP1iokMnsWWjzu/JEvwPU7GySgjK7uIWXRbavXHk3YI8bLNWnGmWQb
yDgDggRro4X2TbfZammJD9GU0ApyxbFzyh+GzaBIDF63J+g2uDo+JYmsFuGBUdHOHEM+Efjr23jx
KB1jXznapcd8Da7zhhrksHFHUtmjQiv26oMWUQqOWMxXrUaoagb62a0YB8dnd+BOtBQxqUh4mTsn
fwhit3kWOgnPFemueNwpdX3TLBDwhVe+6ihYiepE+ZWEOH9mZEFlTvZ3tgiuskQhBJNFRTHvFyj0
lFEfxjb9YpHkubfzxXwI8tzf13P+vcvTZqXPvnvwBz2jHlnQOTGLh9hhcBFQXsWm1iTncgSkpnKc
JjqWx9St9COxPWe/TB65J4dnD+HkxcmtLUKm8grifAcLOt5XU8zE0A5fAmqbl0Lnkxq/xEU8Pnhp
h+UvMOut5XXOCewVk7RSe7GTxD2rhdcMCYdrkjVphXC0q4r8mBGQkhcyhKxzr9lDZHMvRuwUF/5t
D1bGo5U4X22IaMdAbnVu8nXifDgzqR8o4HMtGE3nc+5qxbXu9fIKIeClCqfmnMQd6YXMWbduOm0r
Yx5xcbKYwFdlRf/iD8xUiylpHmvrU+X6/dmyy3rD5MEgybvL1kuN7TvNkppoDJEcSz8dN0UmnoxI
mz7oCxT6dF6STTwtxAhaAns+X9w6aiv3qPWJt451a1fZNCyHpYn3scfY1efatYZtl5zSfMF6xO+3
LKfv1oAN2uBLvZIds8aMQDR42HtrC48dR+1/jJNtPSechj635A9DQPhrpl+1sBRX5rzHBcfiQ+2k
awuX0LnIjpaMR/NJr98hgdPhCPSPFAgB04TxTH3bSsnrYthoU7jNZr+/eDBENJObAVPTVValmyK1
m2OVcxHOM627+BMzFipOT17HSWQOTcow86FvipoYRETG9mhsssp8HW3jXDW1t8cCFBO2HeDTrzua
J7WfPqbz8Li44QBSNdm3KanGFmGZRyR+1GmGGS1fKYnAwHbFbJGrRFTOzMVzPeW0eIjgjbeC/HK8
zeXA9cPndz04f8RJ80tHc7/3C+97NLunsR3ya9llNWX3lkCNoO63drNcG7OMCBwzcURQnMb/l2n7
eZq6vZVxq0+YNu1GGTPSF3W1i7Vq79Wu2ERG2H/K7eYB8A7xPSTrobpxq/2ci3ilZ2N0trPuBWxZ
tR5KcAbTxDC98vrXKvC9Bwq4pC1zL8kCGBBxLAjz690jMsOyrZFrzLZ5ZM7NydEze5vtfp/b1HbF
Ujfc13DxdbX33E2Up0Y7JUlI06wNvD5GPaDRKeW0v8xwkg4/ycK1y4N0Upg6N5m2bz8XTvlVn0vy
vOcR+iMjW2miV/9H7xG1aS4uKeIFJ3AcZocRG3TkDf2WSB6NttvjEnxyJivcDVq9cAl0KBD7dG5d
Gk+nsrNeq/RMyO/0BQxmvBkbK99pdn+69fIVlOUvQ8m7x8Kgf43qothRzaXYm8taEnE6Pc3cEt8c
EtMyAo4PJn1N86nYaH6fcSWQtkApzRGFnq8zyX69bScA+GhahWRv+fpp9keKrKT5bsQYMXy3rOmU
dOCIYysegKaGz2Hvh4hRITTcHTOMocaDaKKN3sdIE/T8LTc9XLO6dvCb/8PdmSzHjWxb9lee1RzX
0DqAsqoaRB8M9q3ECUyiKPSto//6WvDIl5SY92Va1fBNQkCQVCDQup+z99o3SYNUIVyw3cMi+dEz
311BfoSNhIv8IkQbtaktAg+SpEUYvLxEWXIdtMS/apRqLuQEBcIeObkJMCpPQdowU3bMOy4WkjBF
/ezMMBM6MmYhbwSEaSYZFmKa/jnuRo8yhjCq6jRxhbik2h8zSJkUoWfIb4vM2MXSceHPPHnN2Z9B
r/tPRkLYV5gQWeNbC+xtgYkDlSV9KNWClfom6kUZp7KlyPfxnmaZyQ4F9tOnPnRgMUoCbYjGFja9
+uZqqVz49B+rasklGAkoEJ0kpoeMghfKvVry/lxSq9Gyr0rTfMQucx3V6ODyCigLN3aIC04UIOni
xS8Qr2XIeTf9Qu1VLw5Pr+PcwFxaUEGzx3yPvAIWq4zOp3pRq7PJYDRJSn9l5+Nl76XTSYazzjiA
nbFs27zUNKnnLzIM7AvQVlLuzlTVaRrTrWDAm1gN8z4v2stK/2IsKi+FINZ0yqepqpcqIZjvOs+d
TyRyQ2f5TCRWSykmjIuoyJydbJMb9RaNxBE7+HO7fB0ojX+8IM9bAKKZteqX6+ds2YIqmJcTKnOt
8lezqMmJpGhGhmi/yghmvfh46a3ysjOXgI5FDmY55BcIVRGmOWhsfStJD1ovKCNS1MQ4fmt7qbH7
b+6fFEsU/X+t67oumzb6j823tGw/gYHVH/6h7vIFCi7Ld0jyQUX113xFW3i+bjoes//FXPmf6i68
lbqOJowGm6k7gIL/dFDazr98UpoxVuqmZy1h6f9P6i7X+p0TbHu+a1uusEy2ECmiMo3+Gr1u+14l
xeialwDJlkq3eqGBZIH4teZ9rLvm/gPa/RnijWQFlbQOKq3XCrFRYqOpsYh7QR/T57ZxLJXWPWuW
2Ndhsla0TCluZipPQUkKmyU/gayEG3XLVS/D4On5IbZ6/0gfSulIgHHWxdmqqNYdMzhZpH3su5Db
e814oVvn90Vvhus5yp+x+KOgtO4pLumHor+GKDCDuYu3YjKcY0DnXgOaWSTMn0VdPXHdP+b60F0O
Q37UBnPrp1zdYkqrXRLRsXZDD2mV7d0NcXKyAxq1ANxKsvXKU01iwAaYcQcXCrklWo5NOFESL3Oe
KVFRv1nktlKTcW8rS3ypvfRe1uHdpLcvmVO7G9MhVNnK6P54MwBRusd7LaafIpzgsi5ktW5j/6eg
xIowkzDIpOQNj/JOxbiLzD8vH67s1tG22uy81Pl046TFnWHFr04loNcgmlhQ8wBKssOs3wtdo5vQ
vdJRZSJsm8NmpD6Rj7jjlv+wjeTL6CAaiXEUjTT/nJzHRDqM00rSm9/lceXvXWckjL7sGVoX96VW
Gmui2BmR8AhG0Be1xWsVsldHlwjXFEYdE+75FMXN18rzHoOpfjBqRorSffIj41l6ZD6FQ3Lwc3Hl
I8DwU+Jd3frOhFSngfNLbQApUACHoaGKG9Y/yGYYV6VV/PDs1YiTDBxVsM1EcWyH4W0YmLtbah5E
yHJKUESxnWV2EUgHAVaMYaJiDh+P+CiCVeqKY6OTiiaZpdFcd5B/2PVPk8IoiUMzqB94J6vwzndN
GqrGu5NxtLLqkbwqDCvFUnmMnJ851UsnEScISlSY3XZciYEAsJkvrSXOxicnfjW5HSdeE73GQ81z
GiUZTA/0DG65iuuMesvgf6+cLCMgrbkpii+DTmaFX8XNGrM+fg+nfDBeUpNdhTaL2Z8tduA2Lq3R
3y3nU6WXh1L37kJjkqtMB1RDG+A2zo7FoN2ks00pQFxorrgx+0murdkhxT0m9qecsCen04/ZGK8z
QQc25CHUeboOVIBOd+fwl0Z+14wT3Gc9fSaU7sUq/OuWMJx1p0/bMMZGM+QdbYTK/GG3OtbbC7c1
inWdQgivvOTgkAK6tr2o5IQwaGRVT84gflA2azZpbhJ/GQwUcLMHT7dnKNHJ0Z/R5HgUlniI1xvT
ii+0fljXtSDtStq3hcv0ps6CayerD3mYvtR+May79NBY0l7rE5MtM74iqetxSKnqZT6pkgVnMqUz
SnYie66gP6yYuAi0NEw1hnVbJYfmYeg9DrILh5okr2Ei2Zlg402HqgL9eMgw28K5pJ9gTNH8uSEH
S197qcmQrJp+8gFf89i+1SJ8lWkTf2c4cdTpTwBgfghE8p3leCUHcfA0zV+NCdt7pDGUQkxKLuM6
vI+gUqHJ7sl7JXJhWDOK50CZHtnUdjoCoMgJmYN6kk+MAtMiuZGG12/C+mfSanSG6NQ1j22jAw2v
kEUYXNN9Yt120VXWMPaJM3knrPh5cShrMvBXgLyPg4ZsVS+HW7OY7t1uj9zG5fRKXnvLgyAoxU/p
tYSctymjRW08iUx/8BNOZipq9cZth3fduQ786TCGHgX9+B0g6yIsGu4p5UdsZPsI1K1b2ZMJGW0u
om1EKdmbeaREXfDQR/2btMp7vepfx4qNtObi2oahSKqfv+ebb4j7u4384jgkQ7F1u/ybNjZPxmBt
etN+KpkIIG7xELQz0ymAbmT6fcBDwO2nn4ZZgLar93ac/BzD4pSM804zK6QmIU8T+MxgmUvoZv4G
Ww6JphYW/LramiVVmhgOvdOT0AgIm//e9FzSRQOiVFJLP2SoohDh7msKTG8i4V7RRbeJ57zNE2W5
MfL4T2Jm5142bZ2C+98MzWOFH/867u1TmBUHDBMvQay/uwEK5tJmuDjbzKps9zIwiVIch5OLDI2m
63yLOOE06kD3mf+zTRWB3lTdzCWzArV+eK8vidl5e2lZBMjmt3YelOwzeC+0FrZNh/6vtNcmDKcs
K+6yPnsPk4WjhA0f5fA3zxr1ReF4C2F+HS9X1whpiKwfJphR9D47M7peWp1wVZl2UxaiZbqxtFch
E2+VSv9QUyEEsNVv0rToqNi4114RvPUFlk1poLIo5u+tGT6PY3xPutW67Bk3t11t0UjA0Spd/UsR
tN7OWVLwNG86jjW0atftj4iQLkctvZ0ihhNDsHZAAuIVCjaQGfa6M98b5NWv6gTcDIyFRlB8aFP7
Ck8YBdk23Q+JOFQDmkLHfRnRza2Xs903K2MP4d7ahMm0C0fzazjE4TqU1ncY43f9EEKjS/Z+/qWI
9IM7je/+2AJ+cK+ywXpCf/iAfTJcuWP3NXGDdj97THMobHbEIq9KTd7X8EGXW8Ox9Q8Gvg/m+uWd
tfCfKMV7pNyvCJZD7kutvBG3htmQ78kvecWjX/s7WaUU7U167HHyXM2ciDpSvErkJ/gz3cZ1Ku53
o4OUw633JT1FCv/6QAuC86YvY5ThVLMgqUQ0HusvzpDXK2b89Ip1ztwimBb4EIXFUufpxhli2Q0d
nOwgKhsNsw3pjg2u4vmJSs6pQb3JEf8aG318TGbxI0rNvXDrbJMM2nd8B966cm4cUKdoiqyrNovE
StbZawtyfl9Wyd6T1p68II+IyFTfDWGNPwqjL0JIc9N1xNRWcfEoKi5xkdffLGjpBd3aVdPU74ia
0p1XP1mp7m+TaogokmeXVct4KCg1Lgfrqey5XKPKeybbiajrpxhMH/C94CVNRYRwrPlKs/hmEkjF
wzK5F3nwTrY2XGlKQqObzJtmeoGvQJi4TcKDHnO/GdqVlY/frarK1maoX1fW97k0VvaQPRp+Za3c
r/k1Wd+MBQw4S03GHTG35SNYFApkuf6iafqCbeVMCMBM9JI/0UvvZaxKVC2Gu9J7Sp/cMSk4jLSM
uqFflYJgXKt/MLzqzfFvLV9/HRzvh4wWIL+kESw9c+XbydVEmqFZlk+BH42rLtJvJaXYVTIDjLSi
ZmXSo0MyZG+AlSGL98IbMzp0dnbs9JjxURp+zaz0e1KH3+p0vo6s5J5S2TXt4isUdz46T/1kSTjB
knyyGTgbjcJkBXQHXhst4nyuH2bPei00cSoduqlGlj10mbgsDb6jhINKiMgOfuDtUIYvqMwmghAo
etUW913SDLn9bbTCftTMiKQGWmsNiusNodtfnGQOuHlVtwEDa75Kh9CMlvFmSHgIReFN6ZjDivBM
3zw4WfqjMIwW8BFsazqXuje9JaSR6yGlssYtsp236EKlc2JErtm5t4qJAVmu83oIHmPiB8ExorUM
ovhKp3KKTob0Q7e/Ky2qHonkBjdF2T31fj67DfkAB5tv2gffQjt6FHTjV1oRWGtnKnicyfIlpbq8
E/VbIe37RKsp7WbRt9EbMHD1P6aufTcRpzDS/h77BUhAnX0VBcl9p9ngjzsc6X6/7+02ORhBd2+Y
RIQ6wyXR6ydhLgD6sHntQukx7mh2cbnH0lnJJDkQsfHFTPJTUNc/o5ZH7GRkr4NJzcWggTAyoJ/N
9M4Ah7r2Gu8tamkx6cVwZegpxd7epT4kvreZWAeF223ndHngjWue42UHpiwcGkl3Lj96QjP3k17z
+O8e7NL7bhEPzbjX23PDJTl4ZRouTTvdZvzfkag8eeMbN5x7i9BdP7gbKrQLISy+NtkGJenYlDDS
xaVxR7WOsFa/XFKaaLcmT6NdPE5hyON/HeROtqbVsnSUfBSnOn0cAMEnBgQ7jHfOqnbGY+zNsFA6
8wbo3s0Q6DcmjRLwrfLY1vTD6FSvYy/f9WZ3WZfDg9kM0VrrS5SG5sbT/Tc7nO6lRa5F09W302A8
65X3NaiSSw2iIZcuF5jXg9WGMJNJwck75OtBM499zDXVpuIH/b27VPP2zYi9Mp3jy6jgDlX7z6YR
IBaXkAytWEcE5to3DcXitDWeUzfaCs/Z1wGJ7yiIDokLPy94TIaFqJ0to1ob1a9IeADGA1ms8VUn
m2gXW2O3eMUP1sQ9yvdbGtdfg8Foj6BngP5GxTZ61HSBTcelDy0nL7igiWQN6D2D3H2y7OiZBI51
ObjXSCpWYdWt2zJ770wMBnV/WQA/M/v3OAp+hPPwhQLV9y4Sz6HNeNv3Lph/39qV+7NOK9Tk4PRc
gmXGqArWkhFS5CNuN5w3UuiOhjFeNvHNCCBgGwbl3oPcQKFyb1jdoTYZLIw52rGOWBTS4Qvyh8rq
kfL2RZuIhd/CpNbX6waiavYtrxdLVzRqzPiir1FzY6cScl/FYx7S+GUbp/fmbEmC6KL3xLN3Xfjo
8NwzxfatGzDgjnbsHkhROcc0Ki51+hHbCNQgRMNmxFv1kzyv91HFuT7O+ZQfimogDREYUrd4KxUj
ww9vorgejm3R11u/qn6ov8tGIKV0McINzWf0aOrNcvn4IvAT+g+0mD/eGyuz26PmitBxd2B5F+2g
omb3qPSmNbI29GPA8RRAWb0MXGm0TkgeKURSokoaiIIHikhaeuTJrbaYSkI/XtytevjaD7hgfYWg
QMWc79pUPiiivEi9G/LDRzTsqhgzxOnRGYgLWsAFmUtsWhvF7eYDAUJYsIkbVIYb1Bu/EsEr5WpT
byoONHmUwcHipPUXTwtMrv/koKv1UguLDQb62tBqHt7Iidfqa2VSs2dyazC/nBfVb7sKnR4v/Kvz
4hLcLAqxZL+xEfgZxnUgl2HdC16o85477yV6MKvSySZwpOwQtVfSxR4mW4Oqy/KeOiZqX6sl9d75
dFDr6gXlfMZYPzrUpDa3qF/UgT8jVdSu+Tgb1E+aEdA9+YXzRu0KtZGmshrjyyGHvaXcMTn193ZE
qCqz6Lx/7cLt561mW7vcDxzOOkogBXYMK9oVi3GlNaf7X0DtiXD3M+nnYVgD9dGZA+FvkZhQKO1A
llyI9L988OdFF5QA2d6k1KjfPB+9OEJAimvRPFPhFQW+a7RywWFuxvssS+Pzzh0p9wGm+LhqPNMl
ClXtvM970Kqj6zLee9osd1ZEn3+bYFTWOuSoH3uYS+TCdBdD9HJA1SaVen+bN1hRxsUv1gf1TSZm
fVfpS1ypzLnQBxOtxvI91f+j/lIt/Zfv+V2FypLHzUadCX2SUUvAgqc22RwFTobAXKmTQZ0+yy+I
euYX7KXfHk4HJZIeO2dAfQSSpiM916UsFSjE8n/5uaQOHoMImaRfICZSn60+Um3tnFx5DN0YGpai
OZ7PJPWNF3uVWv14r3Tt7XJHcsyZiHi3HnaRm9264ZIuqs489fJxtf5yip4X1c9nyqAHf6mDLDv7
/Cdt5Oy151YWu/NRLepQ7s2wOSowkPpF9fXUknpPrYbLWaj3PY2JlN3kxjv1M1ud7Oo3Pv7+8ymo
1tVRU0vnv1Hr58VPP1ern947n7ZVLQRXwPJlCO+idJzZx7CS3SozD0aZEdHbIx1R39P0idANTbky
J3OX4MDxHMlsaLnfDKTjbYV7U8ztnUumZlBi5c0YBurlqh3Su8JDw9J0JyXhp9Z4Vyzp7mO3Mnyz
pUaU6s3BAn5f1Vp30CY6NuoF2nl70RiNIP16edPNPMABlR4OG7d0odSZgbH2ChqVqaj5ifr9f79Y
eDiZBs98SPGSHTPxiCYQAdfyAt+Ep4BaD0wBM1gtdiYi/BivIDkFQ7jDHxOe1A/CkAeFoDuJNKMj
6oPH0gcH/GP1473RGtnFigN+XlQ/+oVK/vlXP//8jBBfPige3fJgN2YyXjpjM+/Ub37+9fP/rEjl
v3zI+aN/eePjUz/+l3/33senq59iJ38tgsYL95Z0tp9++PH354/7d1z1eUGTVXH7dP7vPnaOWv94
+WVTP/6blhLYasAlvvn4KNiOB4MgC5p86CdVjOovi2NMoqeZI+ntAqwff7ZflKVXvaj31JLqy6hV
Oaa7jgCCPQ3pmPHT0oKpF8KkepnUm2GKnUmOYbilaM5jRDl7FWjyl3XU+2JNoYpBqLrvK8e3evHV
fU+xH/wGT0hpGXeqM+PkA897BaDQecBtHcmkhq4hN/I5oaYhXPJnlhucN9TJBRq7ZflsjG/TJUsn
9bbMl8FUEF8R6dsP9qSOTaqMC3FwVcC3igpX9mC1ri/BzWoVwslrTu9g++EIVkse+LwhmhsqlXFI
WBBQxZCpDbnKBXp1ZN44NhdugbeYtqs/lz691zS6yywUDb5cHN7tkm2tXobFkH5+L9HHfYouSV8c
8csv9LZv76OaseRyPJWrWy2pdurHe7GK9HDQhkxTUhxls8QYOQjiL8bZX6BLy/FX66Ixn4MSUbVq
r6nuW0xnBIPOcpg/unFT1RCgbWKwU423ehncqSV1pD+9h6lPUhis3xL1eD934M7L6kD3BTU1sN9r
dTjVIVZHT70I9Sg6ry8PMTEz9AIkeFDNuFgvYQWpxSmnI8I9mSZ1GtfvfVxVW3UEz4KMjyOq3kyK
ktosY9VOYafmqJF7wV1eWzxW9uL+DhQzVK2Tq5RgFc6enAUUmvVtOZyqMmmPk/hKODpCB6V2+PPl
371HBeagxdLYqz69as6rl7agDCCXwPGP96Ylpj0JqS77emBDhaB3P8ffrdCvjtQgnS1qoi+OscTU
qeMUqkOkFoGLPgVmGO3OhNePI6EOzMfRiVDMrjV3mtbqEHy8uMuT62P1fFEiUNymU/quDoM6QP/u
UCkczFCa1SGk3KUOSiX8nV3lhKYvlNfzIVJXnpf0zrqYBloiEQS2fqmoT+50INEiA32zSEiW0fkR
2OrKYhRKMyGt3gI6CVsld1HSEPTPCEnU+nnRD11UxxHzZ7UL9WU/nvf3sqRWsQIxd4xpgFEURfgJ
5U6m3ou6Qaorxp9IOFirxfO1BFIcjwv1s8qjNS2Qfa0tjj4Oce4MkWaYZES5YH11olvGAjjeOTJ9
+em8sAMCiPBbMVfP6lxShNnShjX7saqW1HuOptF4YAChzrRo2Q3a8n/8t1ZEWEJ4f6uIeInlGxja
+DfYzR9/9YccwhP/8nTKWCiY/tQ8/AG78c1/eZ6BI9a3LSQ5wG0+5BAApdE62J7BT0zANmzGH0Bp
EpVt3wI54Ajb1D2fLfw//+tt/J/he3nLCBDyjvy0/h8FYb08SFr5v/+HYf2GukEMgVLDsXTTtvjv
DGGxDb+KIUxDj9LOicTJ53Z/oNI/3tjtvYPl7ODU47RDnQP5nDIGcgLrWITVAreftrFr6fvOHq5+
EZT8sXm/bc6Crz5v9cLiPm8OaG3dB3Kte2RL/745YAHNyqxyKptEg2ymKkKOYL71aAxpQX7zq6Ba
o8GngdJXNwMpnOcT9Lfd8+vn/07X/uPjbeAS8ITouX4G//iJmKVvuvapGYOvJfq/B1RdB8FkghDD
INsOos3xobeXEkHR/h+++7KrP313ThXOFccRuks98ffv3kRDFHapYZ/SfHC+lQHuG4F8hMAK+jxN
bD6iIj3NSLJKd+YiTn6IPEPhQYU0AWjFAJAggDDSIxJ35Hz4h40jHPwvG2fg/IBurkMyJ6z7t/Nk
wMsw6VpjnzJ6vNtE1l/pR0MjqAMDS2GsMQZCaBnaOKgWo4AW5/usw7CV9uZDVmrTsZCrehi93d9v
F/j0v2wXVwMTE0cYnvCW6/XX8xcKq8zdMbZPUR/Ye0Z+IxWRSt9Qm/qpp2n4BBFzb5mZRqiyPWxk
1jsXaPycC8RO8T49yMQ2D5bEE5/VExyf1t1petCtBxcjmI7Dxe839tg1D7h1TXQNNiKZkBCZQYw/
RNSIu678Cp8XdXlqH+J5qjcYSctX0fpPGhiJey2tbrnIUrQexUZvE+NOgAkgvo7QVzycXRj8lBgo
7+j28GiQnnWMEverJswXHRLI5d/vLQNG1qejKHQuK6F7hitcPC+/7y3cDkGXhYF9gj+n70IsLrh9
jHbDTFliTw3i1TzWyZqoFuaTRfNWEuS5/v/dEMPgzmNwpXNBfcLY05nVs2ia7BP5NIRQ6tFVrgfW
/dyN+8psH6Y53TvVJFEe2ce2zY/EA42Pf78z/nrmwHKwPUD6rg7kyyE74NczJ26rRhNgGk59EP3U
zAMRnzx+u+lo+z4Sx2THMfqn29tf77Z8pgBt5PMvj4RPZ6veJza+psw+WbpzGJvS2WjSfChD77YM
cm2X+Dhdcwf7Z7s04Gf3SkcS3NSG9dw0zj9cOuZf7zcCn7FrmMLCVWt4n04GesMGKVKGdSpxdpbp
YF1afnvlZQBWk8xHxT29OS4OI/LXYgJUqF/NfXEFJHQ+SowcGyuqjKuujRhKUeuggj5huBfZvaUX
zrGcEjQ0TRocvba8zBu8RGnJzdsgwoXLrVv9/cE0/3rnpm/Lc4zaCAvm5zM7MA0zwHVtU0SA21LM
VXCD94kKyhjl+zHRV/WiQK80qa3rpaqSSafbBhhOAAXW93JeQrdoMFddWuy82bXWFha7TVlF/bEb
rFPvmBrezXBL14RsqNzIt4t1F85h6O4yl1pYK1J80pWM98rI9Pdf7y+SRc4X27YgPyynq6t/ulzS
zKfrn1acN6lTHxB1EWOqs7lD0aHH67906N63f/+RxnL+//44EjyNyEUyXIYh5ufrg8DVpmwIMKSN
jbUpD8PpFoHWrVFhhvedxqdgiQw4yizvpF48ExPsj7Qu8n94KBu/P3t40Nu27uuubzNCcf96pVYR
fZy6rrSLNkgJ+TP0B5sy9t4VYbrGaT7uzSGhnOp5uKpCzboyJTq6EDPWwTNlt/dJSgzDJnwojL75
h4e28/sdddk212M0xqBvOURgA3+/i1SozUwB0eOi9pdsoszFe9sm67TP6XYhIUTmRDYu23aFrFSe
DBxmFcluN8tzhYB6c2vWOFLC3tJOgxNjmRrjg9OH1s7w61MaOP6+KTmNyTxzD0T2bX1GZeDEJKRM
eNmrZHJwKU7BaTQ653Kss3BxPxvXXiywlbYeyVJ2cKejAKtCD58ZssC2gf+DqEWnvaXrK28Z96UR
ZNU8HXd1U+ZbhkfpZppjc4NWfGtopP6g/9Zvh0NslOXp788zDuHvZ5rD0NflGc6Fi0nNEoz+ft+H
eIUTLPCWfRGGBt0JR6BEiuZdGQttJ4r8xlo09hl2pk2itagD2fZ1KUSyZoQW5SslqFdGg1ofC+DV
GI31ha2RW1N6TDRx1obH7ZDsGHa95nZ+nJMU58tolygrRutiSoRF2LG4Gwc93mdpCmWcAvmGHt86
RYeIn1km+0EM13WI3TwPYRUJzZUXET3WdQOkGuXTwuNWhatEUboVr06tj0kGiIu4k5WuelOVC2U9
mBuUiQTYYYpgbkl0/SmOKGF5MSSzYTwEdBCvi2HG/9zlJ5PMF2LURLtjeMApNCzIyNFazxPwcMAe
d6K16EFZAMHi4gXLUn+cI9SqnnPPfS06LMOiJutfp3jckikoHyKzrnACEoHm19q4rgRhbqmziA1y
+7blHnoD8qHc9PVMO1evhiPj/32dRPIyl2gVKyeEUWNliDsn6V8CB6Y7RWIpR88cL0gfDdb1nOEq
GCuGPXDGL1BdrJPaBKaWLSdwB8gFVZbkIfyQgQEuki+Wg3uTbqXRtdnG7ePxUhIztp4H/aXsw/DY
Gc63jiBhwJZIZmcNLn5JFuleurAHRlfXIA/11sUOXpe1sqvYPjr9ddxZ4kr6yZ4MxP5UNHKdtb77
MISzjyYlQE7atnt/DsTFNE9PyWLcA5t2AA0aHXWoR4isaAlEfr3NXEnWThnjYDTQIbsR4CyamnJF
UZKikIxesYLf2F5xyIMY/7LJMR8sBvJtdy/SPr0MskKAJgogJiSZyzA+erTT2r2LCGPB8sfAI8+b
/TAKuCge6qO4yH5KIcN7NKM/A90Mttie8m0fZT7M/pbBrJORqhI+pxWloJJ7TdwV0XUb5Iv5xfO+
EKUYrpLiqk4G97R0bfYMVLt1GrjQGTJ88eE0NY8dLidKnvtOC9aWJ6d7L4/2ThmN15ojyH+One2M
pGMjOK2Php8269bVjK1XXZv1YkLOnPnAuWZtyqZjPGNwbCx/6RObhcellA2bOuyq8xlOZXLb5gFn
qs+SUQc//biRp3Iuf/ikwqx8fy5vB6+85k4G4yqa/X2IVWPtSB3YX0fzX8rvGpfGU2B9TYrhHtW6
eYlxGkU5M+l9FdnJaSj6Kw38GNLj+kFa4T60h+C2xbKVTJI8ziQ3SLl7j8kd2zp50+wk4X14Efvy
iCOJ8HIXK16Cd0XgqL+bkvqbbY3y0Ei/Osgw+xbIhAAA4SORsutbviAkp6Rxj4EZfLP9YDq1eflT
s/vhKuwM8u1KC2UYR3WFwSV+hK5wORbxBfkS07MdPDQm+oKw69wfYEHmProvTUI0K4+BN3lTzY0s
0s0scpIEdPA2ov7pDwZYWEd+k1lb39huv3hgv4coXy6KbpJbJ7XQ0MTNl1g/kmvqvsBnf42NALiL
E92IkrprGIQ45zw/vSKfFjG2a13QPIJXULo5JjtugWiBeSp02XVnN9Ne1zhaeg4M0Ndh/hSullyW
tfbcMB3eO2TArZtMAqXzy7ecIQVySfR6hlHdVmkoj/iMLvMyDq7MiM6LORcP+hgFO+Fbx16bXyNn
srZJPbkrQ3OzY93bm6DuX9H7JF0uMTJKl8iTVRNiXUKy0BniEj/AYZLBVeKP8s7yd0XgmTvR9t3a
dlDNy6Gk7itbpqGlaTwW7iFcQBudYfV01PKnxqZjoxlp8Fzb9jv5rdPKw57PNJot6YvOussqBJ2Y
oHxMTLh98eQhBsRQtUEsCQ3P0jBmuMjNmmxeGUH9QpAmWjE7bJDadONl3vuP0VTHXG/93hoN+0aL
xHZEqbWpRzmurMKZHsPLUe8ZXdu6XLmI8GIcta89htfBSMKdgWAdn4JzlLLWjn1r3GLd5M/t7jKQ
0rvS5qum9xDGLrPEgpnxzmzRXCZNg2AaXn65b7oCoT3CeMaLD7NEhgjatT763J3uUizlZTFujdxz
TlM63xZtwy4zi36XgyTd6ol8pDjmnsLcKyFl+a9BLsp7QEPFOmkTAmOHATWmOVovvW30u4r4UCSs
+daaU54QpnwnM4X2w2D1xyKg0KwxG0Lfhfm0KPcDcwb4ejbQX5GOnCTmXUgC8Fo4zCV8M4i4dFNn
64rWBrKSPbramF1a8nLqGxyIZd1tVpIW9qmbK2aL1XiLzhWLWhXiNg6cy8rUnvzGsFeBhgQJ4puz
H7uKaXza8MxvXI1Qau4povEAdGiILnTXujGHtMMgIXdmPfhfajl96bO4OWCo7jAD1V+1mmF2ONlK
3SG2OtgFuit6cEjngOLYMrnw7EH+mBL8OC1B0qe0BK/YjVSNarv4mUsr2niaY13WkXvXihoejIQX
5bfVuMs7zLF9ixveMmc+zg+36CZ2WdVEp0za9SY0mvJCc3aVOxJFHzF/sRBc6zPBB2WkoXgFirbz
LIT8USqOwzQyu7TaDeb/fh/Phr4bgS5oo52gnxxx/jUJoaRJQojE0DmMg0pm/zb1G2NBK9SeduGM
WFBixNfrZu4HINd7vWBK7LuTy3y8R8la0ikGrX3TlHWNujyJV4kdLZ0JQz+ZfXYNkQY6kzW9xggM
s9bcN9GkXY0S7lWadNcyEPEmMFKfZBH/OqktCn1zVe7HwoKX0VLyMvGP8fDHf9mOBeYJ6GKMk1Pv
EJAzBDquHFCcmA2GWKLeQbkGBN5DnZoyCg6rutbQhC+fCAuo21cijlep8zULjeEyCXwd4kdL9q+Z
OJfkrQLYyLG529mFlbf2GquLc4yiwtsGcDCvRp7ge0tIjAwNIctNpuHtFcZ2mP13AoZ+RmU/HKVn
v/aF+FFVCdNdW98WQdJuDF//jsk0ZkqS42bU+tuezFcU0VBLiOjbVY3VbINmvtQt6FOiY6Jit19N
zT+240mbOL9zo3q3HePV8k2uLgjpcA+Ibxtjnh32W4lieGv3+ZeuTKNDj4VrqxPKLA1xP8J63QWe
IzZ1Eb0KcVqKYWNkRXt3ka0azs8RLQ7gzPy753YvjkyPri52Ih79TVXmIYM4ZzejGV81s3wYuWT/
L2Pnsdy6lmbpV+noObJhNlxEdw0IelIS5aUzQcgdeGDDbZin7w/Mm3nzZlRX9URH5ogSKXLjN2t9
a9O6ZYJ45FfryWxXjOhfpkIB/xi7Qw7ea9sQO0qsWhGEsXEjahTfKm1vNBPKq14uRI9u6z2pAeRG
M1ovHv9OBn+2oZt+2WPmbJN4BOtSRxCsSFmNVPWhF9NHb6T7fjK+SJhGRcS6I0fwNURrzDYiEFLs
i+ZF61F7F5lPJBQpq0Fjf5u5jbA4a/JNatQzCe7ZauSPUQkChDwfkEwlUZ/L0b6dFB7voe4khXFG
4pCEKlSmGn8WXA+o+BaaRnmv9DpI3KnfGBap7pYGzlMGmT4lPDwwu5ok27BPOte4ytdZ6qS4X6IG
PkJN9eusK6B28EEFqO+kuq1S0W2gOmFQ9HgoukfEPATf16Y6rH12+GtdoAltF6wqkuxL1Kl8q+Zx
bzgTda9CcOpE9ia2Jc1O1+7xm3CRDUuG4na2kRos6YIg8NUsIdgYadcE9YgBHPbMhqav6pKBWjaP
g9RPupUz39XZrWZl732m/yriwtsKZ3SCrtcCyy7vNBf0d6h3xJxyoNOprakRva3fJv0ac+Wqr5Mf
Ot69KONu04iwXKtGvHBhuFCLfouZBd6A4YEUcLmm7hzWQnPvPQx/O7MVW6uxISXN9UNektZKFk29
IfthS4W+GqGWFhW2sH7klHP1vdTqH3TDCSLRDGiXfG3Yyq18RklAEykrIyDqVWQ+6jGnRVH0GITd
6oRGEO+TlT3SVRznAU+9K0vM8iFM68iaOMcIh+5lsk5bZGRctEgN7t1iF2bfXmz/QJrgmmHpgD2n
dDeN7lMS1tMmq2MuBGmIhCkGLxVFZ92wcJN0JjgWT9UBPf59IbPbxBseJEUw50cn6Cn9L6VxVKqG
MT1rH5Qs2Oc87WusAfUp+9EaxIy8PXwGv/RtyQI8Xs/gvHCxytWJWtfmdvShTRiOEcwVcvuo4vLT
dpBPjf7TKi9zjqp38LGHZ1AQNCcAFMR817aqNSDfgSiiz1ybFjtf1O4z85ugAPSllbKxFeaBq9Ub
Yyrbc+VFq6Ez3pVpN4HT5eeIQjDIcrUvXb+CcihdTtoxfp13Xd3eeiEWonDwwbWJ9t40uU0tlPHy
iwB74l60OmYBpUIA+gBL1TYTsrktHEAEnnuPZKhdO5ZdrHBvHG3n3W4MHdtsNd5Nah+mJB9bKWHm
qYoxp7k8xjx1PR7/7NZUEVQ8g3ZcMKzaAJg8enQTHBWfya8KtslKjONHnuA80ZDpFp7J1aW3/BVL
4K6lzrcL6CsN0iH4FnRc0YOAFrqSGUauEFrKpo2cc9pwdYUCTMiq+2oZTTDWOxU1xh7Wwcp11Edj
v+Vm9635GeXJAgUFNoeHcB214tRaCUrvpLGALRnnpOkh/updt9b67CiGeO8WBBjo8rcRcTz3I06U
wacdtr2g8/LbiKtcaBZIqnznonUTbk7At5Bk073rYJ81df9hSPDmt6U6MwIdHsEmohQhjhAeNlMi
GM/NxvbQUQ4ayDBDJ6/aADAUWJNPEoz4xcRTPzahBTvP9PAcqT7fG5FHcooa9W2vldo6J2sxqGv4
Pe6QoPmo6h/b94wbx4HwxTF8JK4UzBvIEIDA2Mn0Ct+bGLFdRF56e30vH8v0No6KizXF8+HPz7ed
gHc6kwAjnCqho9I9tJy8Lq4fXt/QlGAAcREyb6QFZbYXyEJG2L87lSPIlBbeGapZNR3rEO3y8rnm
+rmpi7/jsohR8Tcgnk2Mg2ATj24dR7fXN/Y/31tARcEYTbh4I+/ZGpw3kVtq3zukV/PYDv4hjrQz
Ox8+dIf6nEm8IQCZJf7BbVQn5kYmufyVbyvZSxIJc/TViRpoEyeMYa5aUtEzxEKF/ouuGHG5MQ/b
BTaaOfwJjSWKTX63JY4xL0u7oA3VvYewkQQirtYi20oNqZCPjgZ6qAEileu37rhH7pICMdzbuPwY
bd80NjJK1aVryK4ZB2ch1q6jfRP5dp5FjLE5Yj5mc5nJ7P4xTaM7yLf6Ds7Mlpu9YygTBclMN+cb
eIdWbGmzLUIFH6TehITd+gDy6axpT37jMIAwIeBpi2XGGFtU/3W8Lmym1AEjUQbpjdscMCzGD56h
zq1pxRe07pmRxDcD8RNjwkTUah11Xk7KYYI9mdgRZW2ZWqBFB5uBSAuBKaMbrOYWXl7ue6dR9t3Z
a2t9NfflHXl1862M8mrHRWrcYSDA8kKw+4PdG3us3pggkCgdWn20T3kxf08gbx7ZXpAP3sVnz6u1
fQPOckWMtn/n9JjL2uZez1x/31BawKU23EeDHI51iA1qrYF+PcGNv2tt8JR5lA9EH6Kjz7IJ+vPQ
jTu39KloJC/RuI6O+gJJGpFraBrG7bbDqqbaONk1pqouOqMyzFn4/wq/PYfpvHHN4ZVYZvKRHN0+
t2X56NT1nY2X5Fw1MIBq17kZZAK11FykZJHp7bhuDjunvpR664Io84x7O37Icq/eDGESvaq2uPWk
EX9WctsRDoDZJXHRdOKq1cxObXi1vFdanu9JNAeUMtZa4E55s6/c59TtON6HEegmdxX3z7YZuQ5E
fUJiQXrITVGd7Lj6auqmvRN5lexn5eH4wvLgmvb4y1fuy2yaMHkaozhx1+OdLEwCy8cIhbN1pFDN
do0nHDoU4ZxG6DcuzW0m/OhmmC54HlxejUO0YSVJZqYknQkFUxiwERxWrd1MD5LyvoM7eqqi6tWs
Cj1IRowuLkiXs1eXj/6E71Cr6q3ncP3vurw4VwXzkwjiVjf60Wsjww/NM5OjU3kPE/GRZwQXz0Zu
GydjNGcYCWl+lLP2rE9x9WDgOaXdBj5ZGyK4Np9mVUeHTjk3TIqiS99G8GyQVAWZFdW7gvnhjdSV
fpOL1Lhp9bxasY/FbgbLdlpdP3n9PwPo2BvvERMpRi6nvY+FHj8OQ9bCXHKYv0+UAAFYIvJOi+5e
+aI7cClEWwtAr173FfTiaiGrFg7EG78QpQK3zCbA6gemI2W0c70nQ2rNUaSMMeYKX2pZwb6m/dkP
g/NEHDLO1qaYkPAChmAsupND7a88kx04vzp7LXPQDzKlfc5DE1hU5i7P44d4Nt7AHaVDCIA9hx8p
rOzc6rrib4D3fZKYWrQII5VVUnpyYOn0oWDeV1bCq5HflkOOqA0EX1R2XrLHxJoFRRV/J1bFRXVa
m6K8YZ0vVnVil9sCu0Lf3Pk0ZCvoDIBp6iz+shxUkfMSBAIeM8DO4++9VjOPwuydgx69SNVPx+sb
XkcPs0i/hOZxknpjzbHLqGVeMg77YYmTWd6rxmWGL1Oz3ZQLKT5dwkd0mv61b4XAmV1YGky4eVRy
j5FmPFfDUcFipxo7zkabnJRalnL0/Tgs7b7S1gpyhT0AoneikRxIFIc0GMxPPOvslLw2dI5mHbf5
Fn3nobBidwWdKV+UkpK1jvM4Dc5XGwGxhum1nK/G01CP9k4Z8n5o8I6PHNeb0R7vEmR7+4W/EbY8
zJZKISsSQREJzq/WGuj++/QYWy01ntXB5O1/ilqMB1e0J20GvedQqq+dwj5kGdPoOqp+202mnTj9
90zh5MrqBSI5b5dIWr7JsYZd2ZNM4kn/Wc5ucp+gRPPs6KcXtXOsJn7jEQndRnWcjrRkSH2b6MYA
s7aShS+DVEupssrF71OFqNHjTZTDWqs5OXHLhtMxrkdsTYBgGTRlG70rKA4ZRaz0zH+xlGZC+9Qe
x0ZfJiArV4ucje8y3PeiLmJP5t/pGQMqP29+KXpJ6KkM1g3YUa7iyZ1OocKFtoEqX6/mVkdcnBc8
3ikhgENWI2phDDaZ05G2Ezt/Ol8sgieGsd0x5d9FjniQrLQCe8Y0Qe5DOgNQs6GWbPp0Ed4KJ94V
BKQbtoTJS00CpzMPDBcuRahZ2IxxpGl5cwPwqDjko7FmeYvjQOY7VgokZRTS2ZjjF6M5jW6NkZ5D
Gcp80Y3od3BGfesMiYrcZYRbLyOfseg2sfxwMzO+jcd7SHxiP2f6xUC+uUM507Im9m6TQliHygS8
0Gs9vuqhByjasMY2UmiATbRhGKJWZVKsY3wCJ+X03DcvpqqD1VZK56cWRb91/ezeos+m8cEKrFWv
DheGbQR+wTPEPrTD98LXicoz/CFgOBARkDDbq4pzKZhBJW5GF0MOfTU3xjIFgDaW5upeZWG4NeRn
yzB872DpqGI/ZP76EAmVrzuScxpH+wEGSfZW6CG2zetfCXqeleZTXIucVVrt0gclsYvYUootB8Rz
bBSPEIWiTeSE74Df53WqPDBrDVOCoUXXkHHs75qSPU1XuPtctzaYWl7CKHr3G7h40pqggTtetJ6m
xFhXPijrkm4VkjzXxJBlqhWu0aTCUSvHfDPTt7etZd66U/pCJhsbj6x5SJv+ax47noq/h4RqoWbt
ZCaDPIVQajgptl7KUCTBnqq/gUVkhJ/U4L0yFMXSg5fpq2RDjPcatgyAOeSc4/Dly2XEwUZ6PZA5
kzZ1sdOqiDKdLIhUx3ckuOItZOUaWDi4vYTcKOvZJv1gPbT5C4Y9CF9UVsT2UDT7RCasksKp11nu
3M+a+DVhMuE88AA2JOVmckS18U2rwZfWDuspXGyc1vL01n7b6UQIW1PnQIaAUzOcZuRhnGoRWjuW
r5zxE/yaOuTl4bXfOuFO65Fgl1WXxnJt9gYpSgyBAJMGvksBPisGGbqHi3l+Jh7g3p+9HQrnbt92
g36sJa5EKabxovRTuhSSDL8aLg8JO1Km2izixgYJmJE+jrTwp6FaW2jn1hOl99HyU2pSx19gIXm6
5li14frV4mgnDc+gen4nJqV7TpPYvnNiddfDFr8323Dv4yF8ygOPxWoTNs55yDkTQg3XP1yBdDvo
FPEFWQOngdrOdKNq2xcHhJbyTF5Q6dvPped9OHkl997k7uusc+9khZWQOf2WBMt0q8O/HQqT9slo
87tkVif4++NjwcpwlcMUmWE4n2JRemfRx9RXYj1Yfribe+HvpEuhJIs2ZeS0RGWadEeFJEQoqaEW
O6zzJzJK2Bvw/OuN5zwcxk0rFpylBDIjokd7Tn56zWKUU83lTVGNt3bvDbvJhFqqy+KrnBUtRtq2
+IG8DyRbJr5aS38xI9zsELPIh87avUzgRGZezcJ9vJQUXBDemLwI/xVX0cpCFv7LGqvXYmjAd7pD
tKcq/TIr7k2lYFl7RcHKaIZB36Vuuam6jswlx7jokdR3pVsAL5KUK4nUtoba5HGWAFoXmOgxsxNH
6gM/L+OAKFSdVTBbIsUPerKj8pvExC9R69kOn8oNzEbvbCVqj2syPzSAeYLKyoM8rqydaeTDxrK5
QrND8tZtLF2qCQkDl29fERSVw+KPrGDQPZx/TW/s0MV8so/uiKiq7z3O4p3l5WkwgdYK9LZBf4gf
fJU60y3AUD/IMLFuGqaXiS3ZcI0CdFGxcyw60aLOoCQ2azvhdOsFxc8UFlRbojY3kU+wFDTGXZ/4
D31j68cQD+UqGj3Y0SPW5Lq4Ke0h2k1TdkSrQySA5gISKnvWkuzDjRjikB9x0Q1hgW6txHwPFX+5
GHFEbo4SnUF20Dk5yaxkKcpAN7M7EsoUz3aE5YBxmUJSQzMRXLdpuw9rLT5aGxx+es4+M4VG9iIh
lnc6pUjF5ibQ0aUCeM2YF7hq4lIDJhS/jbE19aYPFCRhlu2OPPlxesrcjmDJ5o3InhJMH7tBoQPR
sMP095SQY0Ck9+doZzDXvfko8okOnczGdddOuxrGxrnJADJ7o8DoD87xoGmZ9hjWOy+z100CaYpx
dHHnuG4TlD/wcINolOJcdaOzRqIiIKyg/ySfdC+rLa5s7U4rKVWthos36plAxM1e692E7dnAsHXw
NwuKqGvbOogdrHlV3FEWtkm60rUOfYWB1qymvW4dzMKV1x/SjIZKoy2KTFbiGjqlgNk4DQI5f1ui
1/dNhAfSbDL/6DEwviCietJRpeEJMm/zQWhbr6OCS80abzmJRc6bORbGhvlMcYZWyC2m73TZHldX
X9+Gjf279koDSyqSQSPZF4QnsAFJlssG0ADpD0cuoLcqB/FKW3pHGiL7UaM946xrgtyJkND28qyc
5kbVIXTjajoJVeW39QwDqZ2JXEMDx94QLfmqmUa1dtRYU5S05I7pk7EOVf2Mp5mzUsufpd7LbRwO
zMv19jS3uHMrdBlrW9nzbc8jh56mOwqXHy1b1axIUZ3X4QTjs0z6A7qYfWR2e8vHYuTUmhEwkGhY
PdC7EtHbrVyRwAuLkF0tqnnsz2xQJrLLUqMggCN1pwtsForOsPU2Xl+fUS10m1LMF80p241FFxaY
JtSg2e2Iam1FcdtIY9qpyZGrxnRJHkjJDh4tGAOZekkDpyXM0620dE0cRLt1RxQkscJF1tfW1hSM
3aeRTQ5RivbWK9RDhFTwsfDNU9bwuNUk6Bzx5gRy7Detpl4THj5oHva8knOzTiP/NIw+sYXpp4E1
+99AmFck5vVzCgHBvxIylw+1XCdwzAIR5+mZtsHf8XqNUL4mTv49UPb67vWT1ze16xHV1DpAxJqy
2VVINK9I1Kv3RZuN7g9E6p+fvDJVa65dOZW23hyv/7MNeZ7FHUv2wnXpvwdOixUw14ntPYBV8Oqn
cIHjZFen1PUnx9d82+u7elEWB7wHXECwq/z5plYTsKQ/Pwba0oNRSL/+NK3Mtv7QDFO9hU+N09cE
H7h4p/78D3odOrSt0guuFp/rb2tcrTzXd69vrg4Xt1dnUNMpZb3zB6S0WPijAy//vCCY5erYYq36
WGdERV7BvT7WLd9xGIUupr3rpwbPIlEnEo+iSAtO0ChbRVlWHRImrB1DeJINKvLD9ipkzVoX0Ycz
29/Xb796w6SA8w3svhUW05OR4ph4Kje4quz+11+cDX83frD0mxpY8t2/ffgfu5/q9qP4af/38l3/
/F//8dcP+aY/bnT90X385QN63qRDkv7DfOWnJSr4Hz6T5X/+/37xf/xcb+Vpkj//539+fBecYEnb
NclX99fAaNNCBfj/ZpECoqj+k2/4h+lG/5ttcOohB3ZtgxAKVJt/mG488Te077BJfcwMpm4ZSLT/
wSA1/gb1A9ihhTief2y+9IfpxvL+ZvlkUnuCFavhLlrpf9z5y39vuhF/lYHbwvWBjePzcLH3GLh8
/k0GHg4aYQlELBxwbK1JJ5ruQpQspCy2LKIj+9PqpyD1Pj1lPEi/0oPcp2hTrfdW+3QwNoA0MDZR
yL5NHeBwMWzl6zBtyYHz1CWvCmAlwxgSGe3O+9Lj2PWbe2nQKUtaoJVBvRnMIZg6q6hhGsY+ekgg
4YALpxxBm62/Z5keb1xq11X7hGIjn+aYbIYFNdqaR6MlwPNf/np/PET/arwx/5OHxNR5zHlUTFqX
qxr5XyK3/d5rQmPwxWHWGMBGZsKsLkdyTUbVrtK0nVOa5gqYfLiBL3+rR/HenLNfmuEQ2i5hOREL
te8k9X0PQQ/d1tln/Ba0FDJmVjlbT6GSiHznjXQmefivf3fUvH9Vn9uCoFuidAUWLt0lg9z6Nyl9
GJs5Q8qkPoRR+FbUsJOkVdwXo6Ovis6vdtNs3JXDawm6IJgkI4ga4sFBNN5rlWrDzliU6mMEqmgg
xCRwKzIrh2nfdxkNXwpK27WXzLkZOMqnkuBNLRPYCDu6oIpY96EDJEWLXVQB1tQw5/vEqFvqm+an
sLMWcUp3qvME3WQ1ws2O4ODMNxmORmK6vDc2aM+uRPVQJcZBR5C6Us7ByNLk5HiXKIb538q+3+LG
fZ6JJQpnuMnmodBCfw2fyAm0doNrFbgqeT0ZezY8wp9NzAgsdtTXBPeh9ijT+T7GmHeeZjSs1ECd
Go7yV073bcYxS0PKGS8Np0OUR8ymzGKfC+e1HriiGG1NRZTB6NJeZN0BMjS1r64nPCh2O/suzvu9
a7oLGMEHixciB456/VwPPFu4Qtc8l93DJJynEhxm0IwFeFluhH6ZdX4v7kVRfjGlRBczqJ2blqzq
JuMjm55GlQHdH8WHFx8MyGN0UR2Z7d5J6JLdQNODUy1arFreNsrT93lmABXm8apq4ES1Yproqdub
WiDR0WO22PZssiAoP+Zs8hA6ccGcZwa4lL/SbvhbssQL6n4cN3VlAt3y1gCvToU/z0DDqEsBrhKK
nXsIlcK+DgxzDWL9DHa3B9D06Flets8btLzgh4oZ/UuuxmPhdp9hwyAyRlnZzWIbJ+WH5gBVLDri
VENdlVtoLPcAySC2yum9UM9semriP8oXOYlfTdd+ujmxS6J/c72RAJ2u/G7T5N6MkfsaSXJHLcbk
vVev9D3v5KloIiRQgTVCMGvzJvL6tS3Ck5yBsYy6eHMTJkCVeVPrTGyq1NwlE7IF4mQY+hnMqqWB
r2Em46CqPIiHYjrocb2dESZlnWIX3O9iszvHVbPrNHqWEdlN1ny5JhpAhZ2qeGZJkMP+Hz80w97U
fX/MrHQzIyWsPMBVFaP3kfJijCoCyyYXXjJ7dS3uDzZ9JKvxOBC6ePUy92nhwwhtPqcSy348pkzF
0giuMiTNHuawSqqH1Gk/0Gq+x7naiQj+Cq+kVRn3vzpvb+H1X1UuqLrS27eGgbTMDw06BXTDfsjB
6jzNFZACN/9sPe93yO/S5NOxFNaHRvcJV4cD3V0iNUf/kij7LeXvaaTxXRYmp6xOd11TPzNIO2KA
v6Cs/wpt7kApPsQ0NDvXyEjlCx+8VLIE0PDtRwxaNfshJ9q9o0phxcqqKgoBCc6F2hWR8VPyylt5
8bjAdvNnrC1bQN05HSxzXVsHj2zOLAhQ4mNSAyNCiOCD2+VbI8u4jY7YOuVMyMJz666Cil2BNuCW
7yfXuyRjdr80wr6l7ckVWcPKzGEG9dEGQSXHtQ88p72dksxiSI7aBobkoQ3pn9i6w9X6NO3irJUx
Kx2ULM40Psuczcgc2pSbg375+88l8XwdOtUW2hPsoPQjJ0d1eX1P7RIqzUupKZJDmIcbK0V3zJ53
FtG7qqsJPc34kxegjAGW8SAxt+uMSyiN++ULKemB2cA2aPQ/zS58iEBMt0gzVkkIrtbzfnmjdY48
QgwObuuTL45IcD5MOpxhRqC0sOGuyudxk6A4I++HSSycy5UunV1FvhRL7aYIGDnV296Jn8LBNoDe
9QfcTYiOOnCFrbEoQYc7vP6HsjNeLXsj0gZXpeveOm71GvkN0Vr2G0xKwqdmlILOh45Ka12jnp8T
bLuAcjfMLgAaobl0wWtjcWIf2XfuU9soubKx4xNWnx4Gn8Q5QgBowNHqcv16sZJ4n+fExo6lOWwt
Yd0hSHwJ4/HiuIpssdJ9MdDkpVn7HScLqrlHstJCB+0Iii15pwnp0lRBe7d8afLrBykQq/oe10AP
2GJs/TJHKH4S/X7aRCRqLFG3QhvIOKnYMiCKcrJZQ6Okfo9Wf+8kPmvB4tPRR/04NoR0JY5zZpXK
pT0ZF2aHkltzsu8iiLdo04pDlfdPI7PuVaRPnC9ceyaD+5wZX0XdKEZTFaQ+5a1cy37PRtBQaWh+
SC18beL+xiIdCGVlxcw40neWcBil6TeFy/zXNG0NEQ9Rav1UolqfxI00IbFO3mNKOqTmuW+Fx+aj
h9ux/pXK5GMq5k3vLGHCFCJpRzACS9hViLUUDmlXbohtvmXkCkebeUotO4ecX+6gbkVO4EtOliEj
G6pbwhfA0bEPYegBSdqTVncXm3rJFM2XN06J8LRro++ZpMx6JImT+0C8E094DVNU4JLGSioQxDOf
YbBT/SS6bFa5UemrCc5cgcYpMhAfRnCdi84KN5791C0Zbio8uGMOC7RwL7oY+GOL4XtOELrU5rQD
QfQcN225E1oERegaE+o+DQ5X0Mg7smy+ZbQmYsmy1baYnvLbcm6Fc/dBEhaBTTwlbrZ2nt6wTXyd
sVxxFhfOSjPPQyce4cCu3S7r3peHrgtJuVv+HsR4vkV1/z1rvIiLWH8bkO3bxIMzunZfGa89gs6M
eaIbm7Yy3tzGJGpQkKkn8m9VKuhGVNsd4Ex0gfXJz7XL0Ktfggsi8hqiU8Py2SkJ4lM5uRp1Xb0Q
0kujnd/GTn3oJ+dBM4e7VDbzKsmeKD+PWj8+hXFiI1xCQRTOPmaJVct3rebIfr7eOy6PAdYaMhqn
/LD8WEz52yV1mwHQT5uOPOdH90WyTlPcQ0e07BBIVCaVa6rvNL/hF8fDHLPDC9kHdY0H4N3380uv
PmfSz2g7+3bXoJnXHWvjyIEdVYskplhEu6NjBeAYQfQCz+GoJ21xU5NjjvryHdoeeTODwaxLAJnI
kRma9lQF5ZAQ2dokR1QT2BESLd1rDpWP31Rb6YgGp2TCyKEgjdIfLrlrmiwrkLfVpdmupWkdCZFJ
NnD813av5DkT8GU7/DQYo1WQCeuLdF+s1MW4YidEQFtSPJtaT62gJfk6Ft5TmsHaLeeWP2NPck+m
I+MLypK1RGinu75CnOUbA/L4skct4/8kURNuylmPGNjzwLMDTM6TCQ4za5thxeuQYX3Y3KLN0h9K
wq5WRpTc1wX4vsxHYiOZ93Jg9W0gocLm7WEES7rW8Da0YWOhOMWAMpqMSXUJMTxnMV672ikXdree
sDIgy8BPnYfFjVvUj3HsZjBm826t4vjU56a2g3LO6q1mg+ogjCQGKc73oH7RMzEfKFCJwp/ulm20
Wt7oy0r6zw+v7xmTc2ocIpKuX0TShXoK1SQov39+g3XJm3mkMoKt8+dNXN+bdKR3rtIudQ9ophp0
nxWizrXd2sXR7ByYdxpzoJIl7nshjWgm7jbWT2jPlzfm8gtdb+j6oRzNS5mmalsvyKNREem5ur6b
6SH9RSiDyPPexwVmVsZWGDCphoxD6u1Bmiy7Gy1eWa5b75KxFAe38WELEVhPmlL56DLZ7VnTPiE0
5GFZbn65met71x8RXRmN10/mC4sJKSoj6pCDKSIFvdhPDjpfo9D5e9XDOWGFflC4npi+sHZOjfLg
Nzph1X7PKj/25tvUXzomy5Y7S2v3XiLmE0+Z+K7RjPhu9GKSQydY+XXdlptcQhCPjBZBW0jG+Dgg
QpcRW0U3nB8RJ2jBGHbmgxuBP2jSPt5SwVDN5bXaRMNkr1G1kUypCfveNo0EGlbGCphxfzBBXFkC
MawNAFYW46jXK8LqqduHRcuc6ndZzApQgRcY/eogoGKek7h56QptpErEV5aThWcU9Y1OkMlFKyge
POLE4nnyt5ohbfZt/PzWHqPzoOx35gtfczOjsy2oUtsmPBIZmZNSfUgKW6JWleIhNtKjP/WIbNkV
nZ2W86FEhoeLS1IFxnb+a+aC5KWWt8qlak71cs4KT1mbOmruCyGak2mgzDSG5hFh/ngzzDRT6Lrb
LZmhxslh1BGDEL1D0k6vjnOcHl8Q9Rym953fIXDlJUOpUX6q7jxnmn8kjblat1pRnkqDSiwF7/cc
TUiZY82nunRJqg5jlb+5bnSPtoB02CwdMZOq6Akt7G+r5vweiBnBmtkd/CHE/amGdzJZUXAN7nzD
U8RboxMtacajaO+YiPYd14P4oLkntap9O32YOkLhaLnfmMLQ7kkf45+jLlmW+rusjz7tCtGBrMRn
ProxNl6VbUanrdeAvVMMel2C4pplfkgw37o3F+9hPT1pDqryrGTjTbz1g+373hO2mPKgKST1lbm4
M1rnMk6NRRKDRAuhUirWMvXMs1zeKF1A+UWIG/tGtrHnznxOXOeSSSC8ST/etJMmL74f3g6pke89
ZCCnaBye0YJXR+rycJ7di8fiqk8fGsPyz0nu7OOIbD1ak4dpKpE2NMS1DlK8JQ46T73I1HawLe8Q
j6zdBicyN2w82cPWbyHVyJqLmHVo7dQ/5KpCm9vIW+Rn+UoUKP2cnCht27pEAxserYWHnfl5t89b
E4XPk4FZjRrducHfAuLbdNtVlJvYQ1R0TIif2MZF+N2pTD4YYP3TUrm7KRakNyDYO2jG/K6aMdsn
3U4jhvbQl9nJUqgabJ65TeuA+LCeSas5kmdiHVyUHVs3Ll9DNh0PbtmTLo0pcZC0oHqRrKXLE0LN
FoyTIjpFTGXAZpNujYY6HG7tkXmJ54z3yWT428omC7oWmb3XZ/p4JCA2CyuTRakWayfAG53ypk2P
BRs1Xf+T5l18149QmQvrRflUMuPcoMCamvuGZy5qmOJoRBWRy8B3DFTIhGKR+jPNFEcL4BPJwC8r
qdQDi7GN1rEELMroHtXYbWgVapOUXUkDgnpyJsug1IjiYyFuWEW6EfPLTHTb1sfVuUvQujEtZfTS
uSSOa6jKp+4ksESdFkJdc28nBfEMM66EEDkvWBq2YMio5S4eSzJCtOmOejrdkk7j/V/uzmy5bSzL
ol+ECuBifiXBedJsWS8IW7Yxz9MFvr4X4KxSprqqMvq1IyNpjhIFgsC55+y99gF355R0KHBIuuBc
nSqbwB6vfjKJY50ayHgy4e6i1rWupgVc1qjzcaeq/tEgWeDZVIbXttfUS/2lqpXoqZMdOo2qu/Mx
EQhJwZipJhlHOjbwIDWY6WgbEHFztA2lHcACiuwh8TK9Ecii/MxrpPMjyLJxNw2oBSUgW9uctqIk
PJVe6RZXPK01y3ge3azd92bP8ogOnExjd88Mq1/Xbc6g8ZnR+sXufcQk7eATq7d22vKUgY44Tmlz
EkWj3tOzXDkNOycZxANeAmIOXMTGXCzXouhcVpySlUrBCF7PV2V9Zgnsc3YMlSPKxP0w9vCy3ZLU
cmbtaOWla6KyIW5i1DvaNgoMhDSsfuWKNm4aFaVbTL94pakuQ5KEuTEmgEI//r4azcZ2Cpr0mFUH
J4dfdBMpRvTJgYVsUZfQX0TAIIlDNubc+XaeXqSmjfYKLExoI9dlheGsl7uWCwyeLxKoz5YR+pAR
qSOmY2+L/o+rSVFFpMAk5HYwqR7ni+UailCoRf2s4Vhut2MaeSBGMhQnTn406pmcN1/LWYdT4RsQ
2ywZ6Kx3EEjPD3RR4KwLGVurei5cKgsymcCB66mzNna5z19Kl4+HLc79m6BJ3jjMg3xMcJR8PLj8
gOXi030fN1U1zkC81bFY1wFr0I+XVDb1bJCrJI3/680sj2qOykv+dFUjYYLuG0PNj1f/6UnLnY5i
EctKnARZtHPx9elnfrqJ6r5kCRzWv58X/p50SXv98Qs+vWJ54NN9Hzc1yTc3aoFnzNUiB0IcRwZi
Jr+Y09AUDJmrpggRiM0PV4bDZh9mcGNcP0SBrYKnY3C2XNh+1B1pnsKFXW478yOygUCe+GQ9lyMa
uBU25nls3HEWHbH9584TccPFWsx7AN+rd5eWz8YsxgL7nKIVR8YaPBDULPBJYCbIS6SPbjsdMx8H
hqJn4Yg9sqYpwGCBFkBZHGNDfcPXhlh3+BFmxbAlc8QK/EsnymOOi2ZFYcEJcjQFhwxoC+xFpAVR
p5v9s5EQWlQn5WMU2Zj6yhusDS/Q3btCY2ZXJMVK65Mrndhfdec1fXRXYQdYyW5WVVsReOHgFfgj
oSd4N7RM/241ClYc9EsoFxVsbPz95L2usTnulUq+J7PsBVEcVkClg5QQOPz2drzohfLLtyiAXe0x
H4xnSBVPCDbKTSecu2WCkPvEg6Tp8K4PJpkfrIwsgR3K+OlIOrnEmN8ydLjE+fYqHSC1HggSC9uf
Rq5gZZInYjNPmRKgegnexPw3K4wrkJThRjvZpKpTIIb8tsFrqf/ijqi6Dvp9EOSPSgIHTTLVRI0J
uQDFvHETZveC/FcPaaan1Us/mg9mgf+7MIxdGyk/MEaqs07iJir56GjTc0Le417DL7aq3eKM7xhn
V31Mqd2QniZkn/rBPnOReAdWf4V8YBeIC5IqidYhOSIjKrRVY+mXCjWgF1nEBHBQM4garxF8ILIf
NFYDbvrM8D6AOIbC7lRTbK3LBKOCSx/CrYixsTkmoW+m/A+U6qGtnkfUgL9IJCK7gRGv/jYqwxbb
3EHr/GsFJNvt3UubVxwm9bk8v6pO/GRg71zZhfuIYCAeL5VpYCrqL5Vj7q1oBJf/hrnKoL2pvA8u
ppFeS3ZFYLyURN6I+Iv0ka8R/6rvnDI+kaWabdxhiKleowdHCN9zrPI7DjjeMkaengPJTo8RfI2d
HuGQtrBnlojpYKxq/BjwDz7DpHnkte5KhhAZdoeVUZokKiBYTkARbo2CQj6YFzIWrFWvyn7UyFrX
E5aENRKv1HApoqFgZUmDfTBmA5ZDTv9pZC3ISv3o9O56fHCVSF2Xk/PD7lL4A0a7FhKDkF8h5y78
e5J+iIvJEzJbqWAd3Ro3tuk/R4W9w6nwwqLswFoCVE/PZwf4hxQ2w7yDiul72DFjvunTCbjqzyLa
JmHyWKTuL2dQq01flEc3SSOCsxBp+654a8DykE8iPbI94rVBR3Ut0pxkBataocSVnk3/XnwpUvKU
isymEZRGTCQavB6qrFB6yCLZJyVicuZP0uiA5EyEQttsNzdIXkdXPXSSTCGTrunEJihzbHUyf0s5
yW3F/F0rrYxFy5FY6+v8vx+PkLIoXWlw6puk5fyqmPUTOzxHGgtYu1u3PUxkx6sLWnZVSpehnjg5
Fsj0jFriUlPJoYtia12EZFhkaeEhFu2Y3lhyXQvUYowKOJvZMNPVgPALpNgugJVREZs04MydDjmN
4q8N7Z5Tgyd4Ozn6OAsjpVcQYsX4dtjUTvJa0x7Z6FmN37WuHv3Uzte1kd4SwIGOr7xm4FTwXvO9
smwadtabKFyILvOG1GKCECczu7JaYapFsJkxvjWm+17TD+HT0N6cXVBLsfEzn9ge+bNlDlknyUPk
ol5Eibz2reB5Hkgz7aowxoTtzrHSXT1URAZmhPLZCWqyoQJ36vuU9FoyyZU9+/TGIT7oThh5eUbO
udvOfz5We88hY7CqdZNOnr1L4SRsQ4P1oNQtfiHJN42p3rWKMmx6MmxEFTa7WIzBplIPDYO0OkWK
HAiDmZ/xC1bFIavMk9krNzk37AlZjBH/HfK0CJCsogyZubmhq7yLMD4nKSaYuZ8u+hgKAK3C08XB
BWn26JdLVLJAqvYEa5XAQcb3im9QTdsZGMJLH9G6acfoqy9/SQWlcQJBBVLHddAY7yq0vgldmlRa
p6r1K6FlsC1LRgd0ZND25vvQnPI9K6d6TdC0CiLZwdpBDCgB8vRgoVub6MyZGsfJu56KdAMpho5g
jK7RDYb7ibichGMoLppnO9FOxB4hf9fETcl6uek041vbdNGK7zewl4b3hMXHyxUSXvzcusVJ1q3R
UeESka3Ht52tbznRmhIhrpaPwnhisEbIjVtnM4WFHcJX623mKg8OX8tVVrbauiVZqoDSuJM6tClS
/VLlZw0ynL4Bk53OBEqkAR2DgVG9JOktLdwJJtUgAIGsdb0UF7RXWDJKMETdVVVxDpcdaUw6Oe5Y
dgC4UCRVE8WBSIP9MvD//yqmod4wEMD8ZzHNl28Yz/IA4sefJTV/vOwPSY2mWf9wNfhmyGZc3UTD
8i9JDQqWf9g6gbpoWUC3/VNNMyf6om1BLPNPycw/1TSG+Q8TZgGJ1zP60dB4d/8HNc2CHv0zqM50
LUdzSVe3MD2i7PkkvqBjX3U0EKz7RDXZTWtCwZs2YIihzrgY+l+ZbpLISQOlZdm+swb4gKpabJfM
iqakwebW7j5OO/WipMmvP23Jvxe2GA7vDrUP4iGYtshazE+YycCURgoryri3NOYIU2FcUhfxBkBL
8xCl2n1h+A+mhpM7L2LE6jjy1ralaXsSsSgKkaJuEnqNzBNqkPZmfPYnplLqaNM8JdP91vkRyBbO
bxPrCL3wv//N25833qeNCwoXmCD0PEKTzU98O6g7yVAXmnE/ubL8SmRajCA0rlCxIqAugd/BJgnd
u1BddfrwdQzU9q7VxCmz7PBMTRidRZAeq9bJr3YxS0OTTeu02rNb1oeoUGg3ZX62jURVH/q+eSCz
uTlht1yBw4Q0UKr2OVPS+7/5m/7Km5s/EluAElSB2fK3aZ//JqFHQe7CZLtnR8+Zl6j2muZ1sFUH
IGMCtbQdauY5Yf9gXeTMwJEKIooWjmdgesMOONezw/D9ZGc6/RNoe0wqiMHs1iJOjAdrHhgFucbZ
KGj/Ria1MDn/+nHw1vnuGIjQEKLpn/amvMz9Lihdcc8Ufa1aCq1IbTfQfFmlGVNbG10Z8MsqXEVj
ckEqLN9KzCBwgkxT6Rkua0zbZ/CtDCa51TvU5qTGRsQI9OuKP4EEX3FR+iCiF83xXdT5rNnRN6z3
afMYbuPZNqCeOEK07Bc2jK0aM4NlhNNKd+hy6VojaQ0Ld1NFExTEIQy3FcbunTKUxR7MjhnMcjaj
CPaTP4X3pU8V6hMW2CmudqjG4Bph4rssFwlaid6CL2XR8qoT9TJK+gtmpLRbjZBmw8drRUbB+Oay
1Fw5Q/SlV4ruEitGuuFQIXcNRFk60zi0Dc6jt+XakNCljdFVqfT5H3Qhiity0UOhuTunwoOBJ5JG
ZvJkTeAOaCFqG0UzWnzcdXWQjUoqqFL+GGm/H7KoeRU5zqdJOgYMt3JvZk39+0zzF9XmX2Rx/25X
tRY2ojA1Vf/MyXXQlna0kMW9Qshbb1OippQQOx8uPXQu4+DY4kqZ5hyKsXlm+EjVmTlk6gYFUj3y
WC6sY3edi0UxgTKTdtr9oHhBUmPLcMfJ4/x4cRm/fvmbb9hMbPy8m7LmdumLc0jm378SHS1FtWNp
1ogoTAVNjRU+BIl1022gSQKQ/ZYBYcwHD2zDsZ38gjf9GCnJY+N+AwQqTpYa/Vq4lAOCzENDjU2S
IPibKqcGCLu/JW//m60M/1Z3bEt1OSx8Pkb3rpuzwJTaPWTO6k4lM9oZE7Kr03PYFd3acZiwxblz
dHLjrE15ctaC+DlKnPZvlIQz1v3zdoOITFyeo/JuzM9IXor7llMTn1KX94iONeNcf0HaQf4kXptQ
VbqXrP+aFLnxGE3JJRDzWhyp223ZlGPTbqNxSK91PrONxm4drJGbiEPJnHdVN5rpRbFy5sMhgTrP
973M7IMAVdgnRnHN8YQMPi3swNeadW1X6plMgBFddfrKGFZZ/993EV1XDUqKGQP9v45kAr6mCz9L
vW9k9G50A9w+R5072rrtpbH5MDbJL7zZ94pS0X/yJYxIKlZt7DFH0pwCOQaVaXSm+hDa4iRaWh4w
IeUORJniVQo5lP/9DVt/VaguZw2b4oJzBv+hE/4k2tXKWI0UvRf3dYPoXTA+2HGQ3k12916yDLk5
JrIBdJZoDmzoZZ3NvCGrY2ZZpJB1iXmn4ZneADV5p0PjnIlgTzzTKd4MVcMMMNN8dUdPDijTb8zI
FBaMvX5wjC8WptA9GsIa1jsOlJzfsO8a/Ri6luFlZYOURNUZW2t2dkablp1J/tSh+Z8Qkz8kOCDP
bdK7GycGWKJIm85ND3LH6a+V0xNz0Ts34qJbj4Tvu7wJzF9KzIg9QgDFNPio0yI5FrH2qLkBIxM5
KzdFgW1uZmHmmbz4lq4cs5DU5vmPEjUckf++3Y35WPHpWALSBUS4ZpiIsJ1PdNgYXnmHlka7d90S
NrU99Q8wRIrThHlkbymWfIDsMgBnKtLzOE7dKhxGGpMjLRMlq/eZavjbrjFweGs7WmDXrtPbtWlg
AY/VoD/E+KoDVk+nMnju+mbt6w5crqoDeKmzBvJbasN8NB6DnEgRVnm3REG95zjKOiXid9I7cXEK
ACXV6A8XkRgws5J96RTpI+xUfe22xjYLOzREnAdXpL2WG0S57kFAy/ybPfQTJ/n3HqobyMlVg+1l
fqZEK1J0veUb2j3Q1S9GFTCP6MJXnGDwd+AW0E9SRjRzdYVZLstOJnOAsMuGVWIAext9EPB6OV5y
Hff9f/8Mrc9VpKWaHNNYOKhzrIP2+Z1lLR4oFYIbaalwbmP4BneuaTIjSZ7xlDnn2laIwGZ0ooCY
9jQrzXd+hXGYDpiyXnbfUk/6vTnWJs4OEM/AI8Dld716Bt5xmUShEGZJF8EQuASNFosgrQyWlV04
rwn30IvUh0H/guSJY+IwaTReLWOPA+2bQmbjQfORS0/RLktNnJNGHjABKneIUmiIVSUTSwxDZjPv
/Pqcw9uX+jqDukMHj95M5JJ6Az5hnTP3AxbmQgDJVOnRevB0TRuvSfItTsbujM23TDk0U3sUs8zx
JQGSue0dvV71ZZltWZrXDG+NYN0EokGHR4Ak070A3R425//+kQjY4Z++WCyXVL5QpCcYwrCtzy6E
yWEoUkVjcI+KpLhmCtoQA4A1+VihvS6Us2lWPyJftlhdRufQxtHR1fPwqZ2U+gCJNl2H9ndH1rTE
x45+o7CnycN/RNmoqQeboSnKwnZst3BdGvgF3/FEsbaJe38zuoN6RcyxZZaa3Kna17attIfEl88A
NdRLV9zFbnJTe3AobDCVVMP6PeqsXYaKGKOTCedk6IX1mLUKCl8EAjjsemaBGwk1GEs19S+g3u6S
j/xJACqpVaE2d26gepxx4lMH+8aT6YMdpak3hVRJPegIrN64LtDRlCH9QMsZ851aEyWRSTITG9IR
zzq4Stgs8zXR3YPXOdozfCOIfP8M5GKjJjK5mdWwyYqkWulKbe9mNnEZoOmjCZVvSkdq+yARD+40
+PfjWre6c24N+Mir+Is22PU+FgVzQVplU4KyoJ4A42Qp1lhARhDi7OgWhI67quJylqs3NpIifG4B
5kwkQD6LMfgLgA7BtKkFFkpJ0Xut0tex1jSm4G1DA1ANMBWIY18pIyYJQPZ1s2lc6gF4apLsW0bT
WtzF19FBOit919roMntHlT3u8zrk7zSNK83SM+nR0S1dZ11Q35CKkhORNJrX6wNWBhvaV6a2xUZq
zhqb+c9YDOlJReeb9SnKNgcedY3yw5qU7t4Y2Hv4eFMgMfYPLVb836zIaagwg6r9Ne5d/Q6s0Vuj
T99yJw/p0uNVH/MR5qqpHXrHujNqn6ZmON1FDH1w0UZerbFDxNgolbIpcF5bSLSL5oeRCnGQNtA+
gC7qE6OnA9Pb6cTHFq0VpzhSGGt73dSxJTQA3BRJzGdJj1Ylq/CUjtZdyVdlL0uyEkqP9Y8Pohac
UNH9dLQCMl7dxJdUI6BbWHqDB7Jprj7gpGtau96UdfXBQZRzEu64oZ2B2N7nfMuEGCVyM2QXv2wu
TJTUlWo48t6mV42QTln3OX+WhT3r5qTACyHvl9soCnMEBwVUiyGrV8PYWV7vswoLpgNepoS23a8C
lvmdTLHUaGp1JVX54lNyFUEjL6PuB15nAuGJBD0djPTAfjBKInjTrVPLmG431IhHuau+0Y1uIP1M
pDwSW7SJoTCe6rQMNoVplEj1LHY1Vb4ggmHHoBtHa0BxvkiFv7+f9mXjtji8DfUubVv1DtL2cBfj
C0aJHrVspCYuSUzOdLFCNsLMlwiVa8lgvJ35Nllofev8JNqYWHwiGts32NXVLi1QGPumwmTKmco1
fWryvWv3HRnIGrb1m/QdZYd13R88CTR8ZbPnAyBi2q1PAcdaBmJ2G8urO1/YJQ6FyqEpxNpuZmX7
ya6X6Y+RDuTd1A7tQRH+XeH4a6WajCcymC517QeXyNJBILp1v9fQYWHlFo+oYGZBxHSNVIT4Jmmd
usCsy277PZqAUPmKDQkuo6/duv15KjX0jRwpNa2Wp9J8DkvWQskUAsOBrmi4aHKWWiaIo1uDLvLq
2/U1CP1wH0DO2gUJYgJaGdR3fWWsORBYm7Dpi+Ngz0Nh377rCvlWMYtNKxk+GomBctLCsqNPr2aI
iTKrbMjFXZV4VW8XT4NxK2Pkt0ml3ThOhV5XxvtGkLVuw9bdIpb2dKa469ayeFkvyTbvlZ9hq+mH
rvbvdDwUq8btjGdNE89KiPRdOuAfxsis01UXkCj4p6tLwuC4k4LkN1azpLHNaYIsiwg+nG+Khnif
eZ1b4ZB2bxyVp+1C1SdhaFI3k+RY/fu2ikzUJz0HqTQ6xWrODFwuQqlc0A7ZW6mwWbuKgMOPi9oF
0lWaBzs32D+QhjQb2xE/MOqCS9Kpi/A+zOhEFBHRfGEH03j0wXZAZur3lRYh9EEAwlSy3wmmrXGg
jEio+2+/7w6JS7cQhZeIU4/ISDrwCH6LliETdExMIG0VpITM8HEAUslGEqzRamQMeFwuQk1vjuiU
miPi/ncLpgERRZhXfBeYkijUcTvk6XNgBM81xMKd0yeUU/jYMYATLo3AmBNQGLpQJbXohPA/Z2nV
AxafxkcRcqDORIbYfmaGA5nu5/RCmCB/XHy6OZFk701KZa5st4k3g1GS7N7kLxAwAHfNPtjlYkK+
+PvachN1vLHv8bC4/7LnLvmGy83lWoBMhjTP+eGY6X6NUX2t2/mtltpjnBpY+ltOyXZqK7uBg70n
wnFVg831oPJOOxSpT5pBH7QPusbrk/FOjeAoKE57qqtC2djaT4wWF+Y3JPmpoOxru9fWiYMpp61m
OTN0KU8aFujQaoDyNwxrh+jZa+o+tWiet4HtJxtFpN8Gt0E9tAi7Lbnq+sTy/AExueVjQiMgvoNg
vmoAxZKgFOWrgXQpDOphdhxq9ZfiKt9cnJaRYvP1JG8BKxP4CRBQ9UwqahLDC/phY1PinJ1kJHiw
CA/OzL2CY1ztcWzBKdgODqq0Fg4eZUTQIcntz0Ki3mKtDlkIEpJlRokX+si9CG00PdB1qEr05kRr
aJ/PEpp0iTEFC8lXbb7g9HVwA7Tiy13xrKFdnrdcW+77eO7v1/7Hhz9+ghnSHGx7JVx//p3Zktj+
8WvKGTKPWgQw30C86vL0ZHmOqPoUO7R9RDKCQ+rjh5dzVUQe1c+6KcW0WR4oODxNkCpbPpGJtd7y
E5ZHPl63/OzlZhKUgpo/8LRgVDwTbS6EFbmNgcmcSMrQ+faxQHKK9kcc+ygHdSbv0zB5Akoa4o1Z
4bJcgLar112s6mszbjngQ68UY9+uc81BOuYSzOiYEDZjgqdOqpUAtnMhgNErpxlWivcQWNkhUkPz
mPeVeUwGMyar3ATioLTA3xyHb/Ly8HLRsQ46OjbOVgHZaA2iKDLWyyOcBU2SS+ITNO9ptzxvuWu5
WG5mZm7sFRPJ7/xDlvvN1PnjWgk5YNWrset9vIBKPuVMzOQhK0kWQUC3ih2lPWT4q44Awaajr6iN
WKeTguFkMvfxK6ThRzMznQ3tpwI+iYnPcrmaZ0pDvHnpoN5Z7lguBkst1U0cUOYWJUUYAAWkp3P2
53IBifaPa8vNJVvcNg12kY/nOP969sd9y+uWZ3/6MSj4SaVqHI4xA9ZUr7MFTYQlfB4DgoOUP5FP
iPqirVgE7EvS98dFvgRyf9wm6OqPUPflvk83l/vaWa7+8YpgDJ1x/XH7372EcqBf4dojPK6j1/H7
2VlGpMfvq5MuoaN8vLKJknZncsrBasJRXvh/jm3/eNrHL12C2j9uLtc+PW+Zhn3c96c/fHnk00vQ
syibSb+4enkHUIuGI/RB8utlZ+tI1JafU/pT0z4S2JUd/Qy1037ZMkTT5Nl+Uu0VwX3mfvnMPj7R
5abbChZg2RLa+/v6cvfHU5dryweN9jWYaLLML+h7TRnXAIMmdDLRvlcFdf8wueVmpm9XLMS7+TBX
o5EGjjsfFOUk4uZVzsdDdzl0WDWrI60aWPggMzJzIBXJzIYg6eCPi7pBhDYnH/xx2zcDQIcI4XGw
WnPwr8kKY/7R8w8N5zMqIv+AvoR/ShW0VqZSbyPVGdbLVl0+l5rCdyuq4qlkVXfw5wpGzB/w1D6n
UbtZNuCnzb/c96ePqFx2099b/eOqn5TsNlHXvTld8E6UG1MsMypOY4GiYupA07iVnaPDID7KVwYv
nUz5UCSA4lclKy5IXI4C6ztCNrCzfICQcp5hGglAPtvuwk3Zts2uh76EWoXFZiym+sII4iIrUX0x
Ya34+tnJ733NDA6Ji7tbDWyo1Qz1u1D7DjDRuFaF+gQfMTqI9gqIuD7BsLyvnFrsabR8h5ODJeZq
2Em6MTgEc85jStRANC5EZV2iLnyaasWmRDCe4gFbrFU53wsOVvDeY3UVDX24USLO9XgL3qo6165F
hylKGro/Q/nIsixpjVnqmxs61rYXMQwBR/tqJohjRgitncgULPZteUumakugxrD2VV9u84EFvWKM
36JJvuVKT3RTTAdKVVk8MWES1Aauta2bhBV+YguUKIU8uJp8nxgAb4dMcXd+0AR3Kopr21vyH+Ng
fDGtArN6bv/IifDZqk3nQtQDY2ir7kOVB9GD3UzVruzj5z6DIM9wOPW0sQw8fSycTTynhoqehpmu
TcGuCaLDwJfhFhR0qyJcytsqKkgHU7+YM6xNQ3uxjjIZeGz2az46MFbr/J2kl/zSl1ij0jze0we9
44BUnaBDhgcYAtc4tvpDaiX34Deyp46kMvxuxncpRvWlTvErmsWpUGwb+io2DQdzYGcBGmphSh18
YHzDmHAqjCvIPTo9Az6P98kGS+SW5inCDJ77ZL0zHfqVFfQpE+D5a7XJtbVZIQ0+ZsyBzqRl5C8O
OGVFf5JN7XxLA7JSAtGJvVYE5MKBX29ld04sDgqm1lR3ohkxsJCBnTaae64Kh4QJRVJn+xN++/7W
j121tzU5PmCn2ZuoOhXb7O5Fi0BJ6uOslHOSU9Cic7TTmIUeJzo8ntfJ8INDHjPEjGFcwSjede19
S7iI1/WGAy2hfAl6WzsYRQT1y0+33UgPUTVLBGB+kuGCHM2THJS3bp8mmJVl4p7TMEOeloX9KdK+
K6iW1krPOGFs4HwYUwu026rMg26ZO/cOhMIkSOsQUXl1aWKj24Wzl7lBhKFJe2F+QwXLCn2r4eLl
212Qq8SONQ5kMGZ1fsKY8xiWujhn3yZGzi8tLucSr0eU+/daZLzpIELvAumTljqOF0Z42dW08fdR
q/SHupDwMovmpZa1+Siq5JKKOoYBK9/zmh5VAI/1MirZ4HUDcyRXbcnbyLsn8FCbQSUwJs+Sep83
xcugO+WB9emc8qnOHOczmjLmF1F/KJmbWEVen3ptcjdCxLw7NjDWYgPF0Dg9x4iunvBiYNyVd4m+
DayguXeyaF0X1lGJzJRWMVNRLbUpkVKB+naUuzoy1B1DG7mm2AzQPAbq2QmtAq8E84MqH4OTOyu9
TLBKAlcbmAMT5gbRvO3kfpHEopyNBjRDL7rJg5mhejjrcFj4hn6i8MIilYl4r1UQ41Bc+RoCfvRr
r+PAO2e1r6zMun1VigFvUp/6FwwBP8c2fw1Le8tT8i1aSPZuEFqnSnbdA9KDR1FDDbW5iU8HbaFB
VcYs/rtLYto1L51rF8JOHG3lK1q/8tpiNFqNocDGbUWI66fszNj1XajFE6AZLL0j2IrS3mNXucRZ
+Voo9dUygWir8JYVV35VW0xpiOvHTezWvjePHzX9p4pNXHPrb9qr8PPpgqUFou+htDvtKSLoxYaS
XPTG2wB+d9/F/UNrxr/MJCZGJ2VuYhZ0c4lBWfh8DRNq7H9jfcjGByeq1E0vLahrVo6HrqfDqCM8
zXULADqr1tSKlWdNqHvbPos0Fk+h7niSccDZrLDZMHmwcUcgfBudXj2NgXoownrbm+MXPPHNpgya
9mr2ebwpisqFFPuozsTnAMjvWobSk5BBd4rPCnBU7GAX04/C8g/NgTS4HEDjxew8o+3KR9E4tLT0
8hZ2Q+Y5kdads+l7Mft1HNp1nRgeKeWszcD0QKbD+Ko3yUXX03Ojx+GjG0CG1cIYbENTl/gNh/BZ
0WG92yj7oslF/jNZ3X0/vkfCqL8rDVDOspowtiTstHQjc6axKOBsWxI62AcDPaCkvB+heaydFEtb
Nw/6+ELU+26671sDU+98j68H9UmX+U/saeneMmYHUWHtCEsks8hU9lNDDSWmKMRByRcG5+cuKvk9
RtyXlyCWHS6vge9FB9xdi5P4ecSXVwfgMkYni2+t39Xs1nAahznYZpD5TWZmekS2X2/YJ9aNJU5d
w4kB9g6+4Hb8YZntdSw0dMtj9A2kmH3A4jenZtCLxmjG95uiktKLlNG0lbTuR0QPXbufqKHubKvd
HXW1MA/SUeyN2gNJVFUDQ0GCE9EwfuVjN7yUZnxMVFxBhp9GD00aYFeMgp1agPMN3eSbHo7Fpelz
ddUwpz629wpC85NVGduYA/2OsQtLecPegdAM6HcT3dXSFRXWoS+s4ZnWCruvAji9RmBa6AG5ExYh
XFE8fKM5r+7SmCW8Uw3uxYhdxEMTIEaZyGs93AflV37ldBjYCtg1p1f8j8ZqVOF+JErfMLmHju0b
tExRTcL3zO3ntgAmqKIl9rLaJygtSb4EaTsrxAVxEoNotrU10ppTme2WPrhwtQHLQaX6akDz6AeD
CpYWqwvExhujwaIekE+JmQvEZcQLYHS8wVIutrHFm4gVROaRk+4HHekmbWGaK0FxVK1vDO+0q2p3
OzaknmXDVzgngAnBPgc1k7mCOdO9lIRaVQD2bfdOBr3liTwl4ZhduY+c3iPzChBRH7NXjNNNm3Ts
payVh9Zubpj3mg2g7JeIVTMd5Cl68q3uEgS+SWjvOO3wsa4d39jrsfsjqmS6U3u+rvgpy01sN1cl
aWtPzmlyDQgA1fhFVZfuXQHsJjdxlsqu/Mkw58HshPoDcS6NZNf6wtmr3CSj7cEME/dlaj+HUzZ9
C8EG40EGzN7oFTVjn8D+SSzsw6JSdq4NuFYxCYZoArzSIFHVKv9ul+UGTPBw9CNtWo3GpNBm87vz
FITuGa34TbNs6nrUI5soJTWySVhp1NTSZ5biJM3Z90ozV15+uu/8LtklmnO/JPG1c7tEnSKmbBq4
SmL9SpxblhcGRkdbGM5BmA0IIOKEhTLxQ1/dIH1zQmwaZmpV54H8ggFzz0ltkcYmyaDu26QCgxzo
d06eOXdmPux8mw5GOkQnRoJ7Wtn0VYzpK7G2JAxzMGgYx3haRxuu0DUaI0HrH6tOf4jRzOARA9Ba
KYQrk+iWHhhW8WrJwC6l2AdsKdeqK86IEugXG3gw4ufSXliSbbppbRUhkuvcldIdj4lQv8osJdFE
44Qysztz2Z8pFVreQanvSUD7UZnaTY7bEsfpLs5s/1QlmHSm6iY0mi2ERB2Izob0mzUeRmb7roqL
r6WW/A9357EkOZJl2V8ZmfWgBAqORW+Mc+fuEbGBhEeEgyg4UwBfPwfwrPKqFOlFbztF0sSIm4UR
QMl79557jrtS2+vCaEgcAWuT0H3bN4q3w7IqQRPR9sdIZI/JqPVH3+vkZtC8DxY85lmrMUTgUJ+O
A7gBh7ntznD8Y42/ZN+BVKOEO/x0GhowltbFL7Yu7zKrOQ1DwLLJaaZdXFcSQ4BLdcm0OekxTbSp
c8MXP5sPftjl6P7JG/Iji++xqQ+PgJzv0s78TuiHf+f65VvuS3FqDSvbGmUzst4k4KlKbPugiY4A
b5z1UYzULwIqf3UqdsBMLMgt++yGFgvwO6+ZwXZdkx1V+eK5T8uDqQUZnbbJO7UR6CZP9x4l4286
dhD6C2A7yYh2DnFhtsfKaeyFNXhb1LYf1MYfiUfjyypcfj7iMJ3SGQ9TKL4XKriyPGpO+D72s8ng
piMaj2ugzfICxPp7ZSlxb0Q+/KiqKjd2UUx3BK46q9IE3YAbbhUQvVOI1twHY3tPhHFHWgkoO4tA
jNS6irYFLR+KgjTJ/iHFvgXeLb7C3iICBdXULhXlKfSh2rieF+0XeWYYk7NsEZu3Y3zFqWQ0NDns
mm4QLvci6stNPS/GpTbc3nuT/k0HY2SRl2REg3m67t7U2PwSXrG2aFBfyF08QAKejh02mjXfwkgL
eMp55XizHOPIZDcyzMqjitUHMsR9JCqeKy26/TRrVoNBuzoGa4JA6lx16Z8qhF+EDEdncVTIE9EA
lBsz8Qik6TXytAtdmuIWDj808sjXHkXIewTRySasmN2XC4nY9Vpl45uSbndg5Zddpsw+ZF7F/iyP
MrxOKJFSr11HFhhytjfPjVewsPjW1Bh6Gx+LUOCUAfYBKMJKsQdZ2k6F0Z/IeDCvSVC9/lUaSDXz
GJINUHDnIC/8Xb8DQHyd7BK6D/uRVcLGeSOZbA7S937T8T8wGHTnqpEPlZTiHCZwTzDLnEfT5QfX
be1q+YpErcpwNmLQHi01/mF/3Ry00X7HaUP6JggoYgIKsWJPdE6Bv9Dg846ejDATe/rvYioV2qBc
2+mW3Zy7Dr8w582h7AuS2RqtmVsrJKsZuJUSqyNrzKIuVFCDt+rUX4O0IenExylLCdg4Vi03o5II
AjC4+gkkYczsJottkxf9GoSF2rMjrlcZJ9eask16zgs9ATk03Ttppm1moU1X07sB545t0B8QI2Fp
HNxt03cHGhHmm138hoK2JTNFXVp2Y0fW4W8cMw2JUY8tVY0HKf2bVlKlaXU923WRPtyPcCGI+YSC
Z6LuCUPLerB97Ux9AeZckl/T1tzlYWYeHB0cPltCDEClzxIhACFgUHk9GYkGhzltWM8j69qFxIps
Git+a6gpXu06D9Y2IPS5wBWD2nb9fTTqco0OU5GywzqzRPV75sVGi6wTd6zGg9M4qN1qg2yvuUCS
ts3vMu6D61CG90bYQ/IM/NehFUiUc8KLmHchR5des4J+ftERBmJShuqS4Q0/EBNubk03RSdnd1u6
vhX87KLat3Dc1rhksq1mJliZxpWjgdggm+FPoeixhk0+7ElL7y4+KYAHm0YZVjzxoWERu7oY66au
ru6UUuSMxfFp4ihdD7XXHXJYHHSmaW5HQSpuGnk+TRFdSlpeNFd0nM3ApuBogreJpuTkUJ/RInWn
GuelLLUrOSbEQbui3XSYxRB3jNc28QGZZGF3dcP0Tqtqfe3MG5KwspNbNsE3ggji9kSvKQDCGZBg
KFCd8aIYEv3WiZ/7uqXx27u3qjGqH37W73Bm/TIMH4p6ZTxVthYf8NTqe8PHwJqZXfbQOaxIQJ/t
ANMHW5wyhPF6gNERn9wjvzSPARhAHDnRlsVYA37KSbbgue01ap1kg5Zy3jIo0n1oeTZgNpXbXyHR
IoqCROkGEK2Jy4HMxpiG4juHJqiP7NbnRUkiAISEgI13tC/ptJf1oYoQX5LNNOd1qWfThiYU0Oan
YRBgyk/wYgAqCAZoBkbgbSyjC/ZJJzo6GFgYmtaK6d/pP31WUDYMgKsjy2+9lNqps43kUZg0Q8qt
Z9X4nWZLggdhaa1bKVSsMiR9MAzf4TH3Jz95hF4pbhgaPwjzWNsmW3JPDkh5Ij/bjnNSS9PljPtT
qq9rtnpr+ijajtjXU5g0cu3mKrl44502RkDpC5BupM1Me6950ZLcJ6cwBmSTBSZqpsmFS2W0mLDo
2TeZ5Z5kO7JMk52xawvCI0Ro7TijCSOrOVGxD7eBdmfkA62r2tqGid6ddenhFUfdNAc+DtGxnIdZ
NVrEkbpRuS/66on4OXJiXcBktnNA5w0CO7dAx831Nb15THxW1PXMIoGcpq1rLU12Ux68jWVdbgmM
wtudls2dqe6ZjeKL1rjflhIMSH5rbUeGOMjvZpEKergIgop1y+k2WQNNRGhZTSi7PU6+uLZTyqnK
us/7/redOaCzArVtEh2lfkpulzvYT3aD1bgqbGQT1cjqoPAfel+MR1nW7FmBCFIlLT/42A9mFb+A
rDA2DSVTAicJCMpLm8UReZdrNUs4okD/0Yok2Xih1JHdthl0B4AdRoQVzej0UzxaO6gZ8b5ExL1x
pnzaaVFQHQy3oPznsrLGLpY+wvh/8fr40R+Aj4Tw4rZWzwLE0ftshwnV2kHNvQ3ko59Lmgj6zSpI
obFL80+HxOIiMpyfZGmSz4l6ItZrDjcfhHYCegfsFjNczEplM8UuoVedkGu8OiwwejSOTWlfI9ln
50QGdyrXd55b2D9VeTWmiESCbEZ8JrhP7GT6LTXcbZnecTzVE5ixmFARkA5/FjF8MHjvBLE0b3Aa
CRiNbC/Y63zILdy85g5g7MY2iPkY1MdkFuuRHRPiOKs/9OKdBVd8104Gdb96SK+mV9z30PQuaZGa
u6RAnio5m9dUm9eZ6uprobyLHYr8kbqtsRax425YTb20SRXvaTejHoht74Lg6LtVlkB/QjwSHXS1
bU1I1Cpp0nY7Vg2KB2+g9UFshhM46xFgDOyZ4hzAoKOzjU/S9cPoeaQlgVQXfUheiHWCsRmUo9kd
Gl1cprS0rgGy6AGnijU+jWlUHu2oDneUlez1UnpMQgJetfbekANVeo3kL6tNvlVshi8J1Ng+oP/i
ofk8h7K8a+JZvOhrGyIuaMAqEZ6UT55P4p6XixT+4D5qssfUDUyUm9afiD0qwmHUcyul5T/H5MYq
ubjk0hneJHw08LHbXETYG3LpP0M4fEo5Ec4hnm0yg+ezWlKMG1JKXDJq71DCNXdGSbIJjA/G+K3u
UXbVMNm4fvpR+b1OQunERNaUV1Nm4PzahljlCdBFRObAyUbzL6R2qdIufYmHRD7U78acNRIX8oXZ
WVzykQTYugLGZyRPOsr6bSZGWjbCGq8+6ZWYS5v90KTwXJua/M65tiAAOtQE4ulkzMFhQ2EY0f/Q
vTo+6L+HSIvOVc9oL03tKW+5ZXT2ZmyFfx0zedQKEAiVVlcnDHA/4qrztiKrOaM8/PLKo8obD+B4
WdS6Vj4c8DhQw4oMcy0hBVKwiQ9jAgbCjkRwgCWMXGgkJ2HMPG/dO8Bv2Yw4Gy2onvTGHPZKEBAb
me5j7o57s0WrV3jihuH8RzvNCpq+bB5zED25UgWy0y45l4XtHZN85vHEBSxkLdoXg6HfkVLyyldQ
AsNhCT6a4t6M+Pg5Hco14vZsV3k4sYlRtzYmK+I9Gt0aD/yujIYCyZ5jXMZUe9dU7+xzr5x2Lvyb
XRm/tmE2HAg/AOaWwzBAm3ENcjipYQrDKvVAKgVDR+SAfPcL8Oiekf2EYASOEvkKjp/wWspWbQkm
Sna2SBiNnLjY2AMmDk0J85vdUxyW7Zss0uCUNtqzWbblrQkZt1xLBHtC9zaAXKeHeujze/zFOU35
bR+xu6DkM947UZDcDSCVIYV+q/WyORVYxpDm6choCKBBI5u31y4nSKa32T8YRHKCC7tiOrKvROj8
gpaaHiH0anc0+598QrXXlOvA6sGj1AEHUAx6Ys7xofpl7hkST9BEKdy7jiwZ/5G6t3zStI90bAuM
2FNPGC9bHVXKy0Bl5JrqKUqckIRgINTRxZHmXWIVxZ0v3OyWNi+fN4ye4wJJ9lqLEew5Vu6eNRPB
KgBIaxtbFl8ym7Pn2FAcJCLsL2ZrEw3TjSVQl8k9LIYLQ80IkIYdJa2iYu+B6pgSYmKqninVCLXi
osbkrYPU5elCvy9oWDVR52w/wxJLUVOJMg7LTpGPgOo30Q5u084xlIz3nt0isHXcvRFPHWjVMWCP
TvFuSIZ7QgIyRo6HOhLDHe+AFTpxT6nCqi2DYtii+d0X/Fhr1jRigzrUvTpT9XPKwO0NHRKOKhTO
zqrl93AeT1w3ACfQag9h05Nn24/DAR2jtmEZ6R5AOlMC7h7S3FRX+gbavlJDRJvDqh/Khmlfwan0
LZJn83nFmrMsRhKDnb1jcqDY5a20mWWatwS09A2BeJpD8Yl5uBINmiwie5KgOVd252+bEtlc3+M3
4zOhSWz7vddRkAsHHO8F27JK/aKAKQ+jNUa7QGWQUsraBSWEnN80WvNSKnEu9Sm5Y59cshWISQKN
bHoReVlgFgXqWLe2eKag31PppsZ6sF01PluJlTyEDFkh5O1ed8cn1dj8hR576MrEui/n5VkstsFk
XCguYDRKNFokxehtgpqs6xILzSgi4xneATrp5JpRzGSlQZlXeeUfx5QWEXBuf8vJ0qMQt5Fa7Pww
8Si6oBlcPCUMTJ13FvPgmbl6d4A9WGlQ/epyBDiGugMYYFwfjMKlfpede9R8uGgjG430bJ+Ewk8y
PZlbYZXcgw9I185AqbchieRUIregp+ncSiJhNhMbrkvtGG9wGYbQaV/5sV5i5QGbjqFc2mQ/UoYb
2HfqEdBvy3jpzeLdMip1C7y9QeIo+2c2QGXgs/5wsscpwpA81Pvc7srvhqttVRY/ZYbKt1rntPdT
kR2tKlkXNuTRpTMnU071Uijv0IqRX8+YU+IrQ9wMKzm743NnIUAfIXcwQKbjXRHBCQgc9d32wMol
frAxCvOgsVO6pNa7hhx3T/TshqZExbTZuRs6mCFRBE50bgudkUPI4DUjX9yLcI/koqVNDC90G9cx
1ZAQBXMKznnTjADJ8owSbKvOHVC/+2cCf42zbQFTTF5ZOlWwXeqECbnWt50zoy5MWiVzRhFJzi9I
pYezbw3qPNIpGhrbPHXEAV5rBCt735veXTPMz7phZuflWkEA+1lJ8RpWdbkLzGI6hRYXyzVSCnCG
aiO1pLS5ulDynRnb2droBGoRjGvDQDbmxSHK6a54VNiH6CTzMxOGjSwxgSxTuDl+BTmJZ6Jt5oQ7
bOx1CGxiyKPhWtO+X+xlOe3Vpyn5hRDrjuQ153vDfgUE4PdycLtHsjnLs6uIVWwV7GcHhqEpZ1NB
TDGwIQzXAMz1YCY/kCXaT7C39tbo9wjMOn2dnYuygRdXGMZath9FnH2LWPnvaT9Q1UW9zqQ8uTvW
tidaZqy/svgUh8M3S88Y5iJyjn3PZBOZJT8XfQQBy5SnVVxdJ0uF0L4Bt/kqp5DpeeXei/rnyE+M
ixYxUlKG+tnxRhK0eivUFB+itaH525zGtU5kbKC1596yXjMxPM4hpiSJFr+SmKwVEWib0QBUaE/2
1Qo8YJHQ0o++RVJjPLIx9PpzTbvo7AfZpexCuVElNl7YOO7KhEm5KX1wGrb5EuJ7P7FMcjYtXW6q
p8wOrQvvd1b19LVxi8vR3MWzPDkn54l2YNqu04682RIf3RZ9t7drMqonsTK19QjwyHDL524O6IX1
xICqBxjP6U6tk3xs1xK64KoZKJjXvqCsqNoAWzqZ3U0Gh66Thf0Qx06KPtU+Jlc0kMGL2ZDdR4jf
sPYdFCmxm1IbzcefSMOrg26fQk1zrpSyWPYb2hZwu/FCVhnJn+iimDf3GZ0XaLcVqncvxnVJTXey
beaBsTggrFIHhQQhjyg8V/3BVDqgxuwdo0ux74v4LqIgu8JZ0sAOdbYECu1ll7i/1AGMyVZNqnss
jPrOi1S9qW0N3nRH/ROwBMQt2ZubSPqClbYh7qq+vSYWtuWs+JZRUlthJ3IZX0qgJKXb7lTALs9F
NDH6YD4Oftrie3FcwFQhoROdm6XXIe9+DYmgLgmK3Rzdl0rQIqmIAwbsk+AWbzO1bUt4ZvQtsAgS
V+54vriyQXkgeKQG4VN/D039Bsovu29tY2fGKrw2nrgfu2iiUJsGGwZCEDshhno9h2WHYQVInDZr
HtVNs8Ch1VPzuPgJWks8I/Asjm3LusiykqekLvrDlDuvreWmbK0JU7cKorkVM0UWSYJER9/HbqOw
6dF1WjupMC952/4M66o9xz2pgxOqncUE9r8VZGLYzpwb89+DTO7/5Hkzpv3PPP757yiTv574F8rE
tf7h+IZj+WBRTNzePk7ef6YDzcFBviAU9TMA6N/TgYx/GIwzVPsNLNrkvWCn+2c6kP8PV9iGA+pE
mLhucdL9T3gmmFv/w5lnA02xLBNfHvwUF/DK3515KfjKKSv1Ed1E+aQSNQFTSp4IFSmAgzG64EQN
NRJlUh2UpY6g3TOsZpd5OjY1UrBR9aWPJWaaBmEx7hWLzL223jqxFRIUjV3OHfR45ZARcilcPJlE
xG4zrcXPGMGj9TDQILLqHQ+VDR3ErON/E74ohZvHQSHU98VbHoTJJogBIxbWOL8WqCnP1G5GyhYV
WV9qY5d5T2qUfTXAN8RXQKOUHx1I6nO2VOvIwaPPv2kqWW4siFj7kb0hkOPwzTdTYiI1G/GCD+2r
Vg6GvaZ9SaJH9P3lnumJoNykJyTI/U5hm/AsfG3ooz6oyu4bU7DMnkNMiLy7WAXrWGnQkibo/JQS
jQtchWl4dqFhj5mtRwOMRj0PAEfHOcLmxNJh5osRW6BEeqYN8uga9Tt13g+W6BXNT+3FIUV4OyX0
W7uRcbxPvWPWRxY0OuMKmR0+euIlx9hqrtK8slJ2cdiiE4v6mG0lwbiBMzFsWa53HLDYUATpquNk
EJtb+zK+jUx/qwRsaOH015jKylk4703UyIvZW1f6emwFXJiuQ9J027osSVJPFdBNB35FP7hyN7NP
LQfMIeX5OW4opVvbsi3osZStrJxUYeSxb6jRMbcOTDxFmDB34Dva4EtS4NMa8Bflua/VdPBLD4cP
9Dgy73Wt/RWI4mc92NQzJueu85EX2lhu+VLpnyNYIpeqaa9TmmpHeFl3dPfcA+GMxo0A2dVQWN9d
kbV3QVhe8M+VZ9qTFNRcfOk6MD9F3Cvww/E5IHuTmTBZJ1L553GyScqV9TENPcRUXfAy+AjY0ErS
TcFmsR3pqO0g3aLak5HCdseW0gurZiMdql+ZZwyHLqVR5wED21fR7xqqWh3PkLqsmT38JLvl2p9K
4lKlgjQDpngoDOnCeLtIae4xYU9cGwlWzYaQFFyS5Y7BX1x4SoX2mOMkwMawhjzdbQA33qOKnLYK
N/ZxAom9SXr3RxtF8qAPoLIIigq3TYXyaGr1b4NP7k9vsBrHkH7V3eo36yGeMjRPPvSDTdgEPzJN
XTKdNV4kOOLy+Gqx5l0p1li5lM6WEDR9I3rzm1+nT83EJh5q+7TpmvpYBxoflaLvvhida4Fc1WF3
NAzEyRtPY6xnhzBXD77m7XS8Jp1DCm2D5W2fxsFzqLQ/rFKI5xmgqlPFPwoCe9xKPo1OVG0zqgVQ
8qmtU5iaGrQD0USQt18GWBfdnSdCtFkeK3WvFuaa1jYFnbxh9aybD3zL7whlKDvEguJG2G1Tw32n
xbkvMr+6M33/uRb1hc6kuXFcnFJQQttzK19YvV9YDOwtIsdXrTNlDzPftf8tFQvLaegQtzgEaMdE
n6qyrejvdSgDmU5X0zQl34JK4BaEzsnqKp/KXZd7GJloXGWOdQ48YNpZO8DtQSABF996N510Ookq
2iFBqPZs/jj8AkJvbMN/zh02JoLt6S6XwqXpGJOTUqw6SXxzXAl9A7O2W0+obhEqPdRm2N/KIcoO
wHDJZUVXpCb0HxiVQwxwK8PPX1Kj8Y9FhsDXP8uu2kdAWjSd8cH299CrjENtTJs4ANJLV/eb7dHL
UqlZ7TEjrirdfCtSvITt2OGq7kd6pWASUb/abHAGCW6up+jexDQxcrxHPVrBKkfV0trNK5jtta7a
59Z2QPtQfzoI1LokA0XnvhLB2jGzuxFlj4uwWaF1oyaBCa5IxhfifhSrztZ7/DalEOBl0E3byTti
hkG/P2fA64DvB9CdI9VYOunwJFKdBBg0w+ZJKZncprFFZoMz8CqdmJW2/auah2sCYzY+tcWNn7m/
NN8+sEHDkmNkHL+1Th56a7FtAMWwdtQJoflmchHeU0YCRICUJkhQJrpiQ7oIcLoifp9aiMxdnL+1
WwIXVhpBwxudqGgM+jXNGAds9cHt9He9Jzq5NaO9NllI1UpxCAt2XD55RDQV6hVFekaYdmOG5kfl
5K+SXC/WwL5YmXW8JjwzAblP0lNn6w0dgvQaTPLRKGCxTK2Bdrc2n0wjvtqUvKiOVd1Bg0rLll3s
e93BBZ3jeEcrCPB73Nmkmo0msRAVFaUS7R1NKLRN7a3tg4eqplefUT8lIzViX7dHKfK9ilDcDQ2l
lTBCaqoZ/bHVFWtWQ7Rb2wFtlHpPOuKKdeYa085GBI2jvj9OnseCt3SZilPUgejKuL6Oc77jEFVs
JVl4OEH4UIvpmBvRliiXB/ySxyLhkBvzDhRAEP/oddu+hhrunk7yUWx8ATVw+VVF7T70zVvm54De
0RWZQrA59l1+ZtBUbAHVL6+nwFBTnUiCnyHLd3/0vZWJ0D+0s+GkTwW82fGX1Ehjb2l98/OQmudb
mzaUv5TvosRAKF7Zb/Ho/bIjsoy7+hWt5l7J9l5Y6i3sJ0QzVXOnJRcGhWAtXB+Pc3IX8AbbHG6q
1V010gowd85sWYlDiyrN2u3JjWUsWHdQH5nbxm0bwEpktbFPy+CIQtmuIR6EmkJ6ODbv9O8yCDCa
dKKTUUN5KSuWI1a46wwyCYnUuSv6/lWORIDEg3cNWw4uiLLkPERomQjCWM/AnrAo3mooMqua0Y04
QHcfi+aFEmuwMkf5m9astxs0867M+5eJncUqEVKsfbtFfAkMJ2whqoeCckkIuLos+d0JmE+qFP1t
+pjH0UteVb+13tnJLGeTHjj70EfDmXrPlm+jG8jcfaCPWydCnmZGHH2WxLUysCUL6OnSo8NYxunk
EFxCpZNIkPwl9HRlHpjZsYQrQVTHfKFaO8OKQSavlC0TrkLe0wUUj4NQDae6zP/9YrmPmpf6fIAD
gCWn00sGcHbYdDv+uvBmfzA1AO+ohbvFU5YsxtUlXHa5zcmZHnuaLkiXmtmxVp8mym3brozI8YuL
8ZiU6HQ7i6iTWvs081A+b0/LhZwNP8u1xeVjIzPbLB8ExQGGgmB2n33ZzdBtHxtLNPvlfu8/rWmL
T6npql92whJ7+Ysv69LyGp+v+fVyogyYJctRloBp3ilGm6eifwpj3T867mwm1uQtChGmk2MTW6fl
D8BzoJr3SGhajHKYQyEgTwjGVp//xGKp66AMEEdJyXG2ByMehq6NdI5DbL663Pl18bf7llf82324
rTdZQ/nsb/d/3fQC8O04ExvGLQZyGPfEHc+G6Xq+CCWOvNIhcGO93LZc+zUtgfao2Ub49bMuTkEI
NjQQlp85Her6L4OhM6jXTJLpli/36W5YHBqLSJv5FZY/Xq797QVr6ALIHMglMufo4a8LfbYvG/PF
ch/OI2JF3XRcLW9heSm5HGPLC35ehTnzNueLbhe712IvW67Jafaupi3xqq3Z/e4XS2Aaic1EU4pQ
PVpXnx45hyz6UDQJjuGEXsTnzxbiTCYQc/kJl+9+7mKtaKejX8oHvgmkHsWpnF3uyzVnJp8vF6q9
yhLAsjFZMJJnK8Dp82oIfehE62lvVxqFaLd9W06j5cKl+Tmty/mMyu12pI7FpkaURA9MPqcOnbDm
NI6Y4pebyzV9vmn1CT3j5bbfJxCR9XYb5ABvzbL4riGgPM+hKzMM5DAi5b7n7nWjlfUztbmcGujW
aMcfDenmGJKHR5LIrbGWeAHsvT3DPII6Pbmaird0K4y5P13vSqLqt3F7Uoi3iKVFSSm97CE3QZbY
YZ7so2JkuuxMOY+XbOaceNwW07zyMGBbWMiCAB6xQKu8FKrB5PwyUK8cemSbppSEJ+BEOtmJfkOS
JzZ+bJIgXfvJUQysIlC8HT2ouKjZG3lWHSk2og+yGwhBZkjynDaty9YawwXiFpcgDzss73TC4Bwb
ol039N97I0csBNAG2S46yyQ1zE1FSfTkqPyDM/zZYqI/1mD10LjNkC9dT3dZ14140zcRTYn7tiEx
O3CcEBXSaF19eBQ+s8IqCvv4ZpisCEVdxwSfOgVCJqOt6HKw1Sznwy9bBuTZjDkuRlc1X/26829/
szzqxwFj+L/+rmic73Xtleva9K/LY+niNVyuTr3X7eiq3gdzUtQ0J0WJ+WK5+XnBtmTtp5J5viPE
IWE7M2EkrpxjBBGmHEjN9jv/MypB6xGPz2FVywuRuFh+vmQ95xBAMhyOznD/9VgwR2D1cxjWcl81
b/F1krKWJ3bzs79e4utm3uDbN+bgrWbJ4JJzHNdIAO2SOYFVBcfZcvXrIvWSZq8cdUxSdH2WDbN5
mE8FDnbOkTTHFSg5y5f7vh74uunUvkpXdR4CZcTi/vVAKMefBiIaBhJebrkoG+zegnUejbh/hl7g
xERyRYxMGessDyzHuqDG8HZkAWJLni8o5PLA8ruGi4F4uWrM8xLevDdhosWu5+SQ5WKc40KWCN6+
nui2+26w6WYGd22HxkklpXHwWDjZ8wDDuhwz63xtgWz87T6L9IC1oQxyBSHaAoXlY+Tz9Our5SNL
VCJktCQ04B6g88RHDQR8GbOIVOP1M++d1v9nEnyfkdeSarNUyKhOllOOe7s34BUO4bbm1FixycFU
vryDaRkQi38RP2plGXCl9Wiz/OuDM9o7DJA3s9agTKRac/T6H2OiSHnvRjr6urEP5gnScOJ6B8Ls
wZw/YbPMj4kM2/Nye0hJwCMEzk+2yYCcGDgXcXsLEMRK6wEZ6p929hYvF0nrI2XsZgOwnqEcR+46
FmTypSeCNvPPi6al/47yH3nP7BZenrc82tkJQ1W6zB941ZgHOlmPmyjj2Pq3v5pf6OtfXP6t5en/
7X3e4m/+eoXl2vK8r/u+bn69zNfb+7ovqThZSboGauUmrzT3eZfLo8sfuwvR4fO9fz0nSr3oMAlj
+3XX559ohkvVZG6udKXZn8BW9ifyLp1dWUsCazjfi9GNwSlSu1+IL9pikLb9qDgs8JflThzNJBkS
q4nO2TlMCmnRzCWBgxpvrBpIj74cMsuRuxzIXxeD691IKjV29ZSAJlAPCToMRIZpf8IEM67U5BLA
lGdzqGmhEQAxz8NAcphMyJb5i0Cj1/2TMpx85xHvFMZmBpnQbU5uTlg3zS1E/hlRb3yEom7bk5lB
so2sOnEhsATJMTOGFh2buBdp68dYsdgUCEmSyvwazOITSTST3e5rkZ7KNOqJT8o+6jaqPgmC/2v7
Aa7jULv/7/sBj1Hx+8//OTbpz/z3f/QDPp/4z36A+AfWQUM4JvV9wyMc81/9AFf8w/MtQijYDjpA
P7/o5sY/eAY4UNDjDgBbg4f+6gZYvBzwReGza+fu/0EnwHH/k6NLI4D/8ACYvAfel+nO4NpfPx8p
AzT/9X/F/6vqsKsz3y8Q7APwMcLoB5t5R38evdbAq1nc1w2LrtGsewhhZMIqf3B2RZ6wioAs2KXu
LVl3YXbvVf2zV0zn2LC/ebgQkRtcvCaRaxu9KnjCLJBXt9B3SkPqklxJzjk2xc204weqRGj2/HJt
q2HfI+L2/Z7Q18Lz9sQdPsaD451E+UCTYZdRMqdHpkBbEeESZrQqdcgsLUAVEibZTOMpUisw66/d
dAUPSMGcAJ11pVnoFLFvaElTrXQMMb2wP5AjnnPtBxEWAwmN+quWODcwExMIddTpLVoyINSroqe2
NLvFkxFFgte4tzJlx2gM4l6mZGta7u+eynSNinqFLwvzS2MhMs+uRkjDFYGHiZK/qrvn1uLfBqJH
RfuPGsdHdNtbcsf/EJfomlQxg7n53GHFj7Un/IfBKjD6K0od9Ap8m+6gkZvXPyg9vdJXvwLoPSBm
5ClUVCod4ch4HxPwS3DKOYY1V/j6PfK/10izDyaKrICMe8UAlInXWmt26BO2TTPu6fZe6zb+wPK1
InTlLWgwqHvdsxHZ3zpJL+fUBDCrCu/moovLBnl1ZPJT2NN5VHxMmV8xfj1GenA0wqMv250VdzvL
kFcG+nsL+0VCz9avJQrI+FQnJBpPyRUzBUdFfC3F2kolSvVu11rthviWg5GqvY12W2T+TRn6moDz
bxVBjq423usTnebxTU+pOvpW9IFHiAWdU5wHOzoGjjgHlXVQebhF6hfCTkBqZXpQ7vmXiyaYVukg
NjEtKLQ532Sf/gzt9BKqLYFX92VkH8o2OiUUOoURnvRaok5nsAzUa4dcXU7yne3Ohx1GH1U7PM5f
Y6lNr5XHQW1Nz6Las278NeodS/Z0nerDfswxsHpik+byWElAyaZ69HPSTepCnSd8MOAEAJmZ/gm/
1z29DqbzGH7XSgr7Vkz2zYj4BsvhLCLrEIbjGb4CxGomMX2AozCYFIQx/trT63xMThVxgLq+tuz4
FNjDL6+EGettsYM+O9GI8s36FpnyNCmxNkt5ravk5/JvjB2xNKN538R0pxTBAF0VfgSN58zYov3/
5+48tttG2nV9K2edOXohh8GZMAeRlimZpj3BktVt5Jxx9eepkrvp1u+9vfZ09wANgMEiUKj6whuC
MX1x1BHsW7MWiHqAWKsExz2T8ddOjwgxoiIU3awu/l4n0GqNdpM58UGdUgpdycHgOc+mCHH7BKL3
dAU7u8yAvY3wY4W4dDK0mypmrCr1E8SXPoY2X/UXE0ftWslOvZgO3G9jOF+9uUNbFc3x8aJzS2o7
fWn6L9i1H9phvjrVfBV3sFOnI/YKJzo2L+LCiPGoBcPFiYaVUsxXJBpWvUZ5F66h+Ekg1mB4Yznv
mDsLIfoFynuPQ4OTiz7gooT/TrYPjJrvq1cevwcx0zVtt8UwWLdmbNYe6kSR6X7zNHxRmBMgWTx1
SrgSY1sAfcTflgbMZUPfPkfaiDKAvo3j/BRHTAX0/I82rO/ZF+XprNtkTfp9NIEWRrehb9ZaND5T
VN2IweRVDdIa+tVvcYjJrugJbo3euY0l2MlEna8qEtCK9xSUsHQhJSuxcConWcrnRwdiXGiNz5mK
TSTyoNn4qHTT1YmHLYpfzDJF9OIGyufeCz4+NKN1Nmv1NaypzaLd2Ovo9BuqfTac8dXDYgmD3QX1
u+9tPgHQ1UDgD0cliNbtRCBkn/HDK5VHfygejAIbNtwNJh3W5pxQGLDPptU/z5X6WJoUbMWutbOM
+YiNGRBjWNOHtjZ2lZ6eskomeiH6AgwJrrQt+BNfqQV96Lr56JXtcwPjcU4dRBnGI5UI4D7JSYmi
TVEdFIPhNdoOqrCawAy+Nv74ODI2a7N7rnQesdgst344U7+3dmKyihoBvIF5umixkkDY7FlM2Cad
6qCIP3isbG08X7U4e2mr6pPuX7tsfDZ8+LmROeLS81cTeftgtM/ikRRzguo55zDm3vEQNTrPmKZF
0bIP3FvXldVCy1lpPPNWddaONRF9ObW9INgnoCE+4tmPNJ9fWv6NNGd287pTSIVjMRg2jxpAXm/g
+Qgf6hB97eSU6c5ZPnHaeNZ0wP2+Yn7Fi+iM/Eq2VpXwAyVIGBIxaWE4GZ9mnd5qgDvYYVRaoLeT
sUvHwF+qFhWbuHqZ6OTurFh7jRG62ONFu3AorD4YHWmdPthw9fLgIQmnFH20SV2jV2ckjn1guUNL
aJ52MfzyLKwacEoJLk/jo1ck0PCK7NhqzVdDsWC8+W5LvVZh0cuR3WOdbRWkMEYPnB/1/1R9HrGL
OGgih4oQE3jbk+emOZq2Q9buO8f+GIWxvpEFynupUh4qZv2jcgkIgj+b9rvIE0UKLRNfzwk+AzMc
V73RPqAz5B9UD6m9VEkxuLDCCFHtetYOcjNMmCplsdlu/Jns1qXiMXX+wXcR3C7Sz2FE3RXEz3Bw
vTKgS58sO9TONpMaXRFvD/cTsCA3nJlCoCRUrU33Bl2rvMfvNUFQGChk1yxYAxaFcnOb73ZNzRx/
xCm3YMe2K8geTrXC7Gg9tQDXynBYZw2lcWFIQxUXsLncdMT3R/64Gaxwc3bo7G0IikglwL6FMMhS
JXzMC7NYE39d3YWXWi+z5e1CVoF1FbovKBe56wqi8SHKu680Dpa5EodrDcQQiCt0imykWIrUvAL6
belaYRedKXbCdKMiMwruOcgZ2HOsv6ZKcuhz6+yaJeLfvbpE73VXlNON5Iv8isc8rpk8eAQQUbhk
3nwJIFrxsK0nn0DHtNwvqUoLH7Kjx2SjFc3aZfobdchiU+LcHAVb12x41uvpWbgKpJDoK1CnsxW9
RGjRDfXRpED2U1D/+KYF/7NLhvafYbKnO55r0walH+xIh6CfwmT80swOUfFiR8/ke5UgUpI+o9L8
7LsILiCEAAyzIo4aneo3fiwaPko/idOLAN3TEfSjdILouuba78TpPXPocrAPOZ0PkGIGGgvAVvfp
ys6YXwh0orhBShxqJHa3IlT6zQ8n23n/z4NEch3+AlX3nPe66oPjjEaMiNVObwnimWvysN0oVUm1
4ZJow8U2opcGFBruxFZ2rE1mNQLbMJ7egGT/pU+J9m+Bd3kdDBxeHJugzRP//3eiEoBrCd3GzzFB
GZ6tsb9YRCapcnQd9cNUEhik7cVBqtatrGWn1es87S701SDOsPqkBKyeCSPIXJfOb6xIRI72n5fI
o8jqgNHSUKH/919WJsEwx5Ob77yOFErNj0ZoILMQAaAZBoJQCzhS0n2Tw7tsiM/T6ZVIDIT5Y2HF
+JGMr0bIBCDDQ9eaH4OtbiufsSK4tixdBvwMeyIMIbazKVsh0bMVIYjtAYeM0bfjARBRutrypKSQ
8MP44Gbq42xYu5p7MQQu/JZqGYb9Je7qtWbeUlcFuWih6ddtc4pUtdtcqmnYpfAUElqyGqiosPc3
uV1vVMqVlUHTNwuuSkCHdFY/26N59oD4Okb96GrdxS8zeEUdXx+/1EUFoqNfAjxDcZBRs0hVoOYp
+V9WUNXpBkC4dZH/xprgV8PDBM5mYVqkWrr+7jHR0wgZCd3Etw6pErNQH4F2HbL0m4ysx6vW1r9x
UsFG5Bf3HXyfyNpdk2fk3X33Bs0lN+XJDOzp2KQgMLONHRvXuBguDQvfxjWTl0lIZ8woUahdD1M1
OlRmdjCI69Pe2mvzU4j9el6c5qy/eB4NND3HxEYMBpWANO2nRwMZhtrVPwAzhwA4L+wcJErH0jHk
uNU7t45QTHwvHIINnh5Wb+9MAlCRFeDrcvBC/L11UOcDjRRnvvZkVRnEQTRx4T99tRttqXTDlvx+
a8bpKY96FPG+AaklTEm6lWfTsh9hFgAs3kWTTh9qcEEHaxbUjxJNNHBMOlauddoxivyT74J9Jdd/
1Vo0xoik9Ao7ii74kCfjdXD8Z2Fi1ZOCEYEbNx26EgkRntDGl5p0tEijFxG0tuWwja30nE0NXerp
FRWsZzOPSNnDCz5eEZDkLthTrX0MrPiUqNkpdM2bXli7oUfvGBctJf6u6OVODyxYnd0GiNqLBpfJ
0WnuP46ofGDQu6PFccQi9Gb32qNI94hYjtNa4XG1nLc8qbB3CHAx7YaHKv846ixa/A5a8WfPDrBF
KujydytH64W1zKvvmmc03obfDO1/uyi8zXxA9UCpqa6jW+/tSWZHKSpTMXKKjtpSpHQjt127On75
Wfzk3C53+W9m21/N+pZKyOm6juNZ751oanoWKB5OTLYJCVlDYopmxG9WFvUXjyw+czpIa7ae/h6D
iqA/jACU3HcYu6CEZDUUcdL5uR6TbRVALacUhOFedZkRMZjcBhaLemzC5LuIsmtvPkIyX0foknsW
oss65QhFPyekPb1u3hwmQidPD8jI41Ja41kbf3Nt/pmqT04uEZ1JcVVMxEk2XrtAv/YxU3VdQztA
+becshMQWBqL3cXg/iMT8IKcPkTJ9ljA0hR5mWPMV5w0zklp7kZY6HWTnyznMg/jziLREX+kRRxC
/+o8GfZzQdECWF7vlp9KKgwuunqRkJOLT97QPWuOdYPSd3Tt+JTXxinUg7XS4D1N2tSG0UmdHZh1
9QPD4zgHH1yf0kdDvQDNthAdf5CPffFZ6wAmIc207kZCL1WPvlssF7BVTxXKC/2YHKD4L1LupJsa
yMmbO/HPqTUTTR9bt9zunvEXWyeVcwN9DpizhcqMgjd/i+8Pz2IGN8nXfjcMfhHgMMQ80yUrUk3T
eleBRDaqHemq5jstZfnMs35ZVHGNbD95U+2g+68k6rFIlXapwVhYKCNmck25D0flCbxTujLn/lyT
5vWkhp1pnzvTPTTt1aKdgibxTqRuff/YZOMFFb4HxFUfIF1+8QTiKad/STOWvvjnycVCRef7HZ1L
OuDHakb+pqDwB2dp0enMeRUlgJ4nn2hUBBVdPV463zqLWbWa+9fCR/VHbdCYHF4dZv6MycwxipMJ
yQCp44NiWgQf41ajuED1zlfGC0SRi9Z1eCSMm6z4KpJUJ4kPNSZT1txiQDUj1dFtsbe4iKoYLcxr
FaqPJHgjhHqDYpmIxnwk8wOSuUVgnfN2E2jdwaybS9YPr1M3bkUQZDWiZAGAMx4XNpKDyPZvu2K4
2ha/GILKCRbNx5ISXet+SyzUUcq2Xf33N/oXsxiBm/gPBDuV7Xe3eQiAjLdDj6csYkaN1y/MEmV1
Zxi2YpAb7fho2mjfB78ZX7r1b1ctOX26hM+s0JqmAzd4FxlUpjFhKNHlOzSIrlmdIpeWsjwCqu7W
g8rNSPHEGLCnon6WxP3KN8xdTcBToognKpw6D4rRWItu1ld5R8mKIDuhrFmr2lLEYmCnbQopJgYX
Il5yKZQ6tI6pbuSJe+u9ZoNu7EFMGUN06hRl28DmBTrkDORDUG12SLG+AvM4w1demRT34gmrjDI9
WZmKDmhyiBl0MQKPIGkXdYYSCrDTODtNqPnVyXAJCHqIJ4pqfhWNLifnbsbmgw2mH5AkZkvk4/F8
GdPpmDnMG+IZDozkRfxmY1avs6Ze41k9VRCTmuSb4qSnCZvujs8miAOHTr3WUSQYAUuIQAdk/7Fl
2DdkrkLtukrPaKK5ln+jHijAPu5NVCiCXl0ASWa5Nc94m3wX5RC3Hz/kROZ/IpG47bH20tpipQ3f
a2QkWpxJbDRyFtM8v2bq2vCZiaCNY4YEj+gMtpHckLButvKXWaWnMEwY1fg2s9+QY6EEeQW1+oZ0
F+eWw4RzY+iqpzKlEhs7ZwCqL93knEXVGnbGUlSbpiqAym8iLodjt0n1lh/tGUQsifZYKdFBdaim
xd1FrPARzwYE5XPgT4/iuNSno9otIspFdRedcsrJiEuegNADjUD6OErAJPlwAdrU3InZV1TWCvJF
1J0+oJQqk9ipe3an4RWVnKeZ4ozWqU/KQcy6HUVy1HVOOq0DbY5fzCg+ofBJshm+mNAwasVihqb6
mvWAfPwYkEpwtBAsEpW2LOcNPL25at1Ywo9xyvJBdFmGT3FlP4iASUunKzDMWxyE6wLFFPyvX/uQ
pY5oAibiQeljvN+oI3r1Bqz7MnDoUwYbUWtr25TyIvSyYkd0eyjL6SgHPE0PEUZGLMPjwPVk9jKp
Cph5DlGABKx0zpCqVtQQl3qGGxbPVG62ZJDWuW/6VR68qtKRmgEnqq8xi2o5kjugxHzwxowWBOWF
xumv6UyHB6+YdY+6XDr3276i6sx0LOqEc+n/9d/PWprxH0wZvPh0x0Jw1rKZRGQU81Pmn05GXOmm
le0aZ3rNGy7kPOwN/xN1LgoeHcxPkYy6HfqnqPLmPKMJD5KoPYuBhRIMsM2WHAAvFrpJQ3pJE0tO
2/ILHP1bFRPg1tF3tNhfYxeerDWeWbyfvMRbgZgKFnAv6gfqQWigfExA3C7UIkIgBYSF2bPm5LVi
rtW0XXhjN+2MqoSL13WPmUOSHuhg5a2SkNmdT3kR3TRRRULBxF+MdlZvNL16KWsPfzoa0wuHokZd
UAttC2qbqlEOi3NO8WSJPyqKYsV2iEMq4d1T3E5XryJF7L+rtVEuYXV8F/MLQhYgdmM0abFgZVa3
zfa41pmcxJzzBHAXK9SaBnX4orpEIf1wFapxY2zu2hLxCe3Qw+sTaziq5MzDzQbf1RUKeEcxBXpd
egKKtBHPX+N4T5rx1NPXQIb7UXybCJOge5IaI0f7AWOsdUFPQIyKxIEuxJd41PtrysuiMqDQToC1
cxCZhtn0z1pi76xiep0y/gDq9tmURxSfNru6JAoquov6EFUOLIhp2PYAjO0cwZuq+Z623bMBUkg8
0K3zd+j/v7VdbiDhTJT/X7fLn4quDf/P6iUp2n/R53588Ee73LP/oBut/e0DbovM+gd9TlPNP8hL
XMMkYnR026IM9LcduPWHaKS7lOl0zXEcYX36d8Nc/wPvQip3tuFpNg6B9v+kac6c8K4ciEWsZlEQ
gzkHkU+l6PPvko+HYHjr4yt4hOIPVCP0y3Xuom/esVIusVxBszOkJNc0NxZGAbL38Z9pbnOmPKYT
nNy4UgURokbugEaF3s/0DYEwQjQyYREFw2PQrVInmlc+iCW/drvFjOzFZOBOi/lwuinCYB1qsbsd
PRBmnQc+v8gujd3dDJzcApU5Ei35czjm26pyHzUjKZg1ZlS9aw1yWOcvU837otbOE63/T/E8nwc6
GW6JrBbw/E2XTUcTRW1M1EST98FKNLL60DmhsW8sVT25FG30zYhnKEa7vARzXanNBR8jLMmqyFmX
HQw/iOjoXaUwb0brAV4R+L9o5Was1j2CWWEKt9Ucj1Gxyct+PTfIwOMiRgbYkNi79covvg8hb46g
ly9a0/yESAYE3+SKfjICCga/2UK9IBmajwj+g97vKnvpBforOuPUyokkkkq/VCnzjG09tQO2fgaM
nUUMAtCtla8tSRq2tS/tqu9RmmgmUJhxXS91A6xRUsxrZaw/wUAnMBwQl9dEzQHOio2KVxfYKGo7
Leicqxr3p76gu64QwFiYI6UJVwEQak6bp39EY6tYQqTGrgy8ZaLu7bi8tEjUuDOMLK1LHubYGrEF
8hEh0KOXaoILp0wwBjFP/LNIH5PA+oAhz5PZBRub79gkooME1AijaB21KqOMF0EfgGGn5eODMV1G
1vitzhJI7jRYqjSNNtTYESgu7VeVGGUo0+HQchGmshgv05jv4qlP1t43N8Gcu0RMrux8CqxoGHOv
dcDs20GQEFSEX92xcvaaCRNAgTVeo8ywCtPwU2eg0xDWAhmsl4gc9c8wWjAeSDt4Play6R3CXauB
CsnNXPRNwlCOtc9ZOsK+gmG+CFwh8ljBbKmXpTl+RF8g3VlNeDZ6DatZ9OGWYZ/fMre8JWEywWu/
4tjwGWlq0Oa92UN7165Jnr9OPb03QvYs2biJCzHEhDyj2U63mMZN2RZPxWBf5gwza4zjF1MJEwDH
xsbOuqUR+I+21Zx1fORpaa60yLqAy0LAvdhZM1B3y6g7iqwIaRTJsR1FK701aMH/s2mgv6Iiwk/M
3ADBkyTJeaCR6PbcBlwByiBui9YX6Vfigi6Z0wrWUpV9KktukY6md4smhTabXzCs6Qmee9Z2J0Qt
AMOcvDc+pm0PFEBVAJqoxp9VX8cr7CdXXg38wWpzTHrhjBuRPmPN5mNCJ/bu5xRCZMzYUwEGlJsO
tcm3vUbsWa5nrEfTvf14UYAEK4lQ7cz7vjIL7ycgQz9e++nrhMOMWaLBX5JtHcYB3SQG5ttRUnOZ
aGnH08rQBVhnxEp1gXYPDEMLxwGzod/ndtGro9oj0wdhwg7JcEyP0nCX5TBYkXjEyaXQcPMiKDig
oNAeghlQm9wbjPIRgVDUJv85Jc/HQkNhjJzN/f2ReId828RaspotCMiKQBTrAkxcGvM2mx0dAX8d
7ok8p4oX5FvkJkcseh+o2/uZ+7tAxvIp+B8Ye2IKKj/59k1wwnhFnugjhAO9nlSxZnRbffHUdJa/
SfLIfMa54ziBGh2A2ZQuioq4tHaBa3wZik/+3GkIX0coZhdO9ag1wCOHdjSPGfZwXdXGx6HHX2+i
V9Dpob6ztfxsC4xi1yLOARcm2tMrynt9oYfB/DLSD8DSy9PnJFqUirCUFbFnBWMu882Hceqfs0gp
1jly5AvfQWlan1P3UDs6yndB8QnyE4xUQ6UpWXbrFuDwOgV924btsZtvowaxE74SndL5VhsGfDXl
y2y4SCErSIKNIyyzAkMB1JghGszNS9VoDlw1o9mh0vLNHOEqtFYV7vAadD9Fnr/MbFR92ojybKm4
2R6i1pdq6v7Kw665IEZaPOqwJw23J7kiKJvzDhXOIqd2B9nPHtuCrkWyzqbwksWhv0H6nhQ/RKay
cdRb34bzNgkqF5AHC26jdavwz64ca2A4H2tGFyLFHqb3SM4dtHxCeibvqpUftJAPowWPMaFyH2TB
Ho5tuLWx4pEWPbGgDYV1U1HjFM+di9qI0Xt7augwYyVnQ27myP/Q986wkW49o0Ret21DBu+anbEo
e9Ims2l4Ih0c5vYpMqGjJwSwBdNm7mA10jwH9S0wynLjCwRr7InBeD+eBBS5pN2DuBii7voItFRu
qBy5kFIYofXBbqbqMDYh8qdKvpdsGkmkqe+UGrF3P3Tm8qrko7Km2v+D2IIQCdXVKUc/h1iBuh5S
2JGCaZmkvSC/Fi8jnb581mKzvrS1hkrcFO3vBCxLwzcLAIGwZRRcLBdcuW337nqKuupgERXoZp/v
NUSND7PYRMLK8H5IoTBb+gEOdRlFX5wXhefh224oYOPyWBnMfh0n5asZzA3mawBvY64nI5LLkPpI
HyzTyZl2kMaXbehUoIQHOudxT2Ne3Nc5E/D9UOxaZWbD0PA28i6H8bziCpfIYoGhvt9lSd5pBIhb
7skX0in5y5rUYu0Jb6s7r00OhPuh3Jsr/GxbOL5v913yduQmEsNAjoVSEq782g42mV19kvfeRDDq
xzDQJEQ5UJobHDBr7ThquVejb5KKhu0QklNBXizkFZ3FJZOb1jGSdZfDTryfk9cbDVNta40tpUxI
PPeNonKJ74dyT56b7S9VEbd7tx3w6pTXVA43uZdkNUrbKC4v5Xi7b+5j8D4QaU7sVR6sba+oyDoG
qfshyYt544rpTm5S4f+G9zwkJXk8RCjnp1H1l+RWvd27t2dUMr/kbkQ9eKcn0+p+45xAgZH3q3to
dB4RvNPt5L3p5TP79uS+7Vtx+erEgEPkjbnfInnH3p1zcnSIKqCCy/vT+ka5kvdOPs3yFR2KMHgN
9aoJ2Prbw1s3XAF53EjIeNQ72Z6wD6pvKuRzxCMjH6VQcB3k3v2cFmhbp9HN7YhyPmBPsmJItZbT
AFzSBhhYgtQgX3t7gziHXRUIWgsVLU9lPgRiBAz9n71359BsDFaUhswFSIdZrI1ttHFS5LwA9mHG
Fc3bN0ac5GaIKYQ+v7aevfqrvIWaoNDd7yhmpsxp8riMcnvXgCmVj6B8JIsmDNV1EGjMlFbirruk
D3a15jo/buF89kQtVt5OAz9fMO+xD2OMR9JG6GGhNWm4lg8nbqiEfPKNpaF9zGOKJfJG/2SJJh9Z
X7Jh6opKZNKh0yAJkd6dJvnTMbBKmqYpwiiTpJTcSXWSaPdGvMt61PMSSN5v1DoxR1soOBzkodyT
G3nr5Tm/sIBRVd7uPl2mGPhwkcTM+bbL939BDDWMl0ljbiSLR5J27CmBxuXKnzAawgHw7TU9qOe1
fMeoER/t5K58SdKA7ofUl+AZglb4hr18GH7z2wSlNcFv6TXWIrl33/zqXI6nDg+w+MjbJhP0Q7n7
7u0jucoaBPh3eT6Vn/MDlcKnEW1pnv39sV999t25JIRMNzf4vUX//MNq6rw4A0U2+d5ibJd2U4AW
rts/tUEsRznFsoMZ8DTJTd8IVa5/zg3wtYgXVdTha93ZjpiRZ0qXbQ2ETtKF/EQwRezKj8gP/+pr
5As/fQZZxrUVo9MkfnxYG5+1UHcRV+Dffvu6t/f2pfAxdrkamtFjLC1elxukL9iTr/ZwPtSMgaLA
EEwpoDO0Sk1VZ1a3atg3kKDWfYcTFnK+fzNDohBAGNyp7SyeTJCR5QFpOD5dGjGzDnVCQMVPhYgI
gIvhOiSjBMiB3EI/Q/qTnpckP01h62/cckD4EmKpX+oZrQzc2B5wSKsXTDL5T2QjeQgolZlXcnli
L0MzA1PT1d1AOJLTtjwu4evz46f2Iz1GuizQYTOzpGshpg5VbCRTRx6ackWI80+uAw1gEsQbU8w8
vRrkXDbhAsFvkafkD5KbINZs+hXptvWssdw1IhgIRZSAH1WyBvcXAp5nCZSUNIWFgVRPrIFqnIIG
RC4NreaIuU8aLt+tl5s2Cw8wQ2cxgVqp+sWioUJ3x2IiFhu5p1n9yoyaDh1Epl5pMi33atsUKn/z
TlpeR2JqTwadIaiJGVseD2ZKUQm8h9laarGTMnJAWcpDpltIggf+DQ1sPBEk3elOfJpVC8MZ9E0y
A4H1WPxOAHj1Qe5V/LBNPHenuELPe62ffLHOyh8uN3YXdqscmfwFEh4tzQhcyxaqCNEKcnmoGIKj
7XZ+tooFCX4IMbuyTHs7p0OgriXfblKCx8oqxo0cOJ7gFVpvXHNJfW91hoXpP1QeJvRoyWXIpHXU
2ORuJ3ioua5O27yLd4aIuSVpTe5xj1gX7ifVPlRQcUBBOBE/4r7J3NjZojhDW+Xv85YILNogD5Af
8imRmFaNPoLyUX6bNLOWe/dNIOJCEK+f0dxz8UDii1K5dslde8y48Cb0GIA39KhNkjFEq4NuFxrV
yhIxuNxUcqhZ4QpVk3GnJgo3WL6gFAbJQVu9+OLWyNHmehkm4/IYU152Q4jh3FzjRe/1I8KmQrpY
RHVyA0kERBDC6N8p9lVr8BmozSA7s5hzmGOVEE7whISCCpCBZP+fY5R5h12CUp5P7/EQxy0iO24f
Qm2uwihbyLNRFPHHWfkrpNn+4HtIItI46w/y8D/OxehFe0ODLPgD/OUCrb5sOHd+jdk1ralUpVDU
U4sHl7aZsyHCGF556l2sEiLUDTehjqebi8rx1kG/ZU2rUWBvZ3TCVXd+xGtnUnMHGh92P2X1VDaz
e8QJ/BlfRX/XRLjOt4b9Rdem8GGoQiz9ZpBjnVY8pMGu9N0T4XYMmUU1jqMGIiqGAQBHaj3QR1lH
mrlMXePRo5p7dSMz2Sd9SQ+1dy7xWIkqDDAnlGIPQ0KhchQmJTXc1MSHE1E1DsjdoX/oDbwPBrxA
EC22NlGgjqvZVk6dQ/oxNXG1Q0gggMMnnKLHxtibTXrOfU1ZK16To6TJiLYru9u3XbfDlRHJ38qi
T+nMD3HUKZSCMWwxPGwC0bDFuZa2h6YgsKZDL9vTaftAZas61rFRHeUe6kJ/NQaOEFbVAPoOZZCb
oaOtjDSJqHMu51KbllUHHyy3wNHkASI8io93g5Wa0RlFEwqfZOObDH2flJYqnfliF6dhsMvr+jz3
zgemM0wbOnRzJx3OFsS4mEYhnfggHbIPUPWXoV6LMkjQrODKV9iqj5vJCLoH3RW4lLLDh8zUY5xC
UK1WXPdkQKzZOJWWLUJqM2a8TCkVfrRK5Tn1kM11YXdqLYVUrCxehT2t4enDmlIrfo0zyo0dG78N
s5WBi4rp938WGkTMScO4YShXlW88Wzndar+M4p1pTZ9GNJPWVQwQSAollxgcoUjTfS1AMSOfBQOo
prI+xeo3iPx/Fnn/Z4mN+qJEJwArh92MINzSsLtT3ph07QzByxJS8nMaXypbq7dGJVAdjVFSHBvV
j43JYjngUDOruY6GLWqaLivFMqnQlmoDXYAI1j1F8CXem0gbKMKKSAcJgD7AolBREE2yYn4IJsQD
bEL/jQEmfV/O+rTMRnw0hujPHiYbUDyDEPZhVuK/VC0IIaVQ41QxSl80Qi3NyQqMBpWYUhP/cGkB
NkzRMz6PCppjduRYFKPRE2s7mhmRW/3VWiLeRNxlkZBgLvAkWHVJw2KvB6zmrYpNzpjhxdm2aIRp
W9/yvBXmEDqif9raqBoPrw99QNjL/YBNytEDbg5yp92paYlnclJ9wzynWBaa8QOp8r+26YbUJP2n
/7rp9hlyBXzOn+mp8FDFZ37022RTDS4pVoyYpL11zv7ut2naHwhaoaJrIGZp/MxPtf5QNcOE0OrZ
wLY8HUDP3+029Q9gPsAVVailqoNk5f+k3fYOJqi6KnMRBFVLQAVNT8Jwf2rA42vYJLVXDWejuoUt
/Ax8IhUE0xaW+Yh9zk9X5hdAf0PAyN/w//s//9//tf7jX3sHM69QaC2Ro0PI+jR9H/uFfS1wA2Jd
/YjRBkg56zPV/+BkbFF+R7XoVq6jv4JttIec2gFlXSIO9zBctYdx5ezVBSr+g6ibrNtiXfwG2UTj
8h2mSnU1F5lgTTcMVJO4ee+gTZPWaDhBmNrJaVQctasZOyix8QZjJOkQ3O4+CLFUImhaGPkz7s7j
XskmSmIyuJSRpNyLA8wgg7E2VyEQ61VlYsGjd1ECy4sN1rjxxjfVrzIOUERcgAM0Th4xgivyXO4P
No2Wieky5jlOogZTtqoS8hrIGNwZ+W8iATnqb2tTMzG4FCHaT7G8PJbx1Ftor/aPuVsNb5EYNgcz
D3wJJ00EufeNjIEnJ7ap/xfnRNQN5QYrS21bWsHufqrWRBI2OxpIHaZ7vMBIg1RRTekckRZB0ErW
7ehArBAxG9Lv+i6v0J8UAeBb9mDLHEKekNnFbCK7GaYsi4Nb+1uj7zfvsgiZT4C4/pElNfVD0Wr6
XkZyCMBTfZQ5hdzIkA+HsnI1qAhiycRCxneODOrux4WZevgE+J+rtNpBZtYhT5O3ZYB/DrOlntSI
lEueameF4M7VDZsWVPTFFbUaStffXeR11rY4kqfk5n6oVfHNIq1dKFVbLOTPlVFw3AYjfkgir5Kx
rFsHDxhgRdv7r5R7fm8gaCB3wWeUkLfjp/sv1GUsK48dWQ5USdvKEBVzGcG6Y8kgvf9YuafR+t7x
OKxlBIui59+xLA7b2x7rRPqTwcZzrKt8DY3JYN+UxGA62rC2gpXDKIphNBcJoz29DTZuV1zfDg1R
Q522Ug7CEkmS3JOjg1hJ3w1od8rzb4oMOI0uW48xH8gieyXVQfy0mwGptgo8cXoRY6A4h9arLEhN
NAqUsCJANrpxQJfQYTcQyMxopueORudIDbseD4PpLBMg8DuZqMlh24u/+W1v7j5mlt9ufhqvP8lE
NEWBHLhfn+RfcxcskYd3WRV5SHQhanHgY/uJQeO7TBUZ0J+DPJSbUbxwP3z3ltQEsQNmn4pWQQYi
5ZoCPDRJIvLa2dpesdWEtpN8dRZ77w5zH9cuz2tQz6CkvmpS5BMNw9cxZhNfaCOVhP1Cd7t/vdxr
yfAQW+3f3lWHDU/dOKH4Y3LPBlH3mMRG7slzcIOYvnMMuWkVA8qQJyF7Bgur8mDVyZd/emer/qXg
FbSPRU2CYDQ/yD00vsv6JncnwpV5LXflpnKtF/gSwLNkyeL+gvx0dT95/zb5HrpYyBDnbrySVx7M
zI/rDQ5SE3CASycKM0h9ihqNKNcElpiiNFHEIQBcDPJvRxPqx++VP1oXBSCPStDbq6asP0EBZNZ7
e10UkCIqSYUoKcFXefBFjUnWteR75bvkcSGqW/dDuSfPvX3dT5/JRalroualieKXQRVslPWwX33N
/Zwu62o6FTZHlNoMD4lXUY9zRRmOrtGLPIrFKVWM11SU7eS5QVQX5d598/6crAjaojiocDWEdzdX
QHwup4Y4yXqa+Ob33yc/dv/WQn7ufvz+7b/4igBQIFj3rTHpPUpI+veC2Qy8IiUdg9K2M5YpjU71
ZvqRtZZ1a7mRjQlMJ2j6KvpYbmHqMEQDwue5UKhvRDXIv3ZCkxV7NyYKNq6lXijE1RvZWLtv7q24
+zl8IuEp0wSROnOqaMLlTQwpXSxz+dCCuW2xVV+QZ9UrWQOXG10s0PfDn86JVa8mB2G+SinJxI6v
wmflIudDgzrmhDFJY827eKiyje6Zezftik1St1+5HP1e0dQHvKBTJCgwNMtZaQGpHhS1fzI/mEkC
vF48f7IA/9aDqUxkBMYELVN39Ip1BD5L8DXWk1U5uzwCOIoaGRajohDXZ81AyCZ2Zb9PblCzsRah
HcwrF+e8cZj8Xdm/ygtELpPjR5CX877Rz7LvIK+S7J4nTvMh9uZ4GzT0zP4/d+fRHKnWZuu/0nHn
nMBuYHAniUkrb0sTQqpS4b3n1/cDOt+n0xV9b0RPe1AESRpJlbDZ+33XelY+Gr/7dbnc01SbJ4u+
dRT6oxkilGrng124VA9CSsRPpLBTVd2qdmtvxTb7fF28BvcxSXsEC3BsPR3QpmeHZlrt2a202MdR
JUyZW0hbm60L9+gOCdpzx1yX9XB6isdz2VB0HVo6juAojvWK0VIkTfnaLKQ12/hODkM3H5B1WAS6
II9Wl8c6DwY/mfPTMFb3scIEp1TMxjUkpGIw9e4SHdO/2gHJALJKUW3drIPtaWtzfB+TSbhw0rVX
tYEmt83XGbDtxiJlEpyOBHyw8mO1IeFGNlVHbrFAN5EOXXnE26MiFukWpF4WweDdZCg7Y0yZL6vM
W0Vv3ogF5XYlGwM31Fz53U4yscT/blhv3a7vPkhBaXG/CGuPw/lXhZGryOA8pWQTn7a9Oskn0kLA
OEQlF2HOXwB3baGe+o/HeBbAd30dTm0qsttza0l9MJps/31oe+PXZxCbQZ2NQiZqn7A0nHa9CdXr
Bl0Mre1tF/lMDxMUTo2JC4Fq6GhTOt9eWqXMO7cXbXskpkGsXI99P7G97ust1A1+ZWtHcTtm1ojo
LTLQRFUwEqwbeQHNQVIyu5zsCrTBIkeKHYB5Wo+Z0Gep3DcXoh6M43ZoezIK8dlve6WUhs5Q8+tl
fRPuTEv2GiISj0Vv3KLY0X3OFG7panTMmmAEUxemgBm2Y13zGVohRfeKmfl2yMgVyZU1ijvd+orv
J74fjjcVM1yd7qU3UMvAKC+5nAAwOsy9Yg3X2T7EGaCdFdszLG98KT7Bn16NaAO5O+5JWn3Mrll2
3EteYOMPINr4fqYGNO27NSl3hwyjFidMCnNz346XJr5eV0mJm4QQCp979X0AyB2lGFC8VPWi9FlP
bpRkT7wKKhzID2ay71Sumb2pnC3UWFLA9X0pkut6uvQTyr1dYLt5cO7gNtqOMO5CGT6SG8bHlAoF
RGNc+AF/ly9OxQX++sId2+l+LqEL3fz3Wm7s9j3aJukNwK7B3//QmUcD/bQ83+ABydMXFToJ+j43
ehLhrv5QpB3FrUF97COPkquuOOiyAeiqTif5dO90bW/KvsiPPerkGKIlArgbK98lT01y28of2ZXs
V7uLcarerV1yTRWHS9SBKn2CSukkb/OldZPfs69h6d4NHsW1W4ORqNhNb/YeleJR/UUv1BuP6avs
Vs+1C8zlgC4mutEOwwFq0i6+NT2B3uaWRWezI7DWza+UQ/WBMi7qromA7ioPdDOixEA6tuNOEDng
Vj1C9AN2lFLaBe5Hu9NuiqPhL4QEOLqX3knXYJJ+Rc/V7/JSXyZW/k7j5a+FsRMss5+6wgWd8di+
6u5nd1jOx/4tOPJbETO4jx1+Yeakp/L2pBEMuKdWhedDhiEMJXWVf+20fZF7on7tEqIj7sfQU2u3
aXxRHwJyKKxdlgM+gkplOuJhwW7WOfIvvbyL8M/+CEsfGrXQXBCGE2GpjTP2B2pqZAlPwEkoDiAx
D8E+ObRSKgVXXvPWnC/mHemud8VROMWDmJAFebYXHxUwNcGLthzKcL/MHiPkwsnx1PtLcIkO9h32
o6vQn97Qy7W/1EuYEL/hkkWMWLGa3PkhS8HY+910IBdtDNB67UpxT+pZ8a5VZ3I8fiBzTdS7Ij1U
5fXoyz8riXq550XcSdd/MWiBD/OXiUCXeC/jTMKhKZ8DpsKjo90o9i59rmfnbDwOhF2cFb9yyxfj
V8R9sE1I1d3Zl+AeNaX5g3DDGYXxm925krY+qZ91/TC8zY92dcEhAp/di+6yN+VzLQJaO/nDLpzs
NLzLnJX1hWgiZj+EJLoVgt5jxhwF/edE4PAuxvhDyNFLse/wvMFHfBYfwx30sdf6OF3l8g4dVlVc
uPyl4WjBo38YBHbkXf8rdJpPm8tH8QrCFEo8zX5W+rq+5zfk4zOyeyZHudJO2h39umlCkHOATR1/
ylfju/Qzu9W90mGR9qi+hr/SR1KRYFj2vSN2nRNcpy/1C7F1d6hNQh8JwZnYd3FdHlBhLK/ZUb9+
nu+NB+mg3SafYBbN0NHQ2rny77hwxWnyS68mshoj/lO3H+7Ug36Wj6jymmc1cod3xDIoykGB6J70
KpeO6Qcutj23f4xHAD47xWFVkAA2ygjMc7tVH3TkpJfuhrf8CEubrk4iSMDbyZfQZUx9QZoIOuuh
DFz+9NJDzYGEltUv4Pmd6luH4s7+gTLwefLoTh7SN4J3PQkkkHWjtTsZ8pHDoOmGp6J1RpdGZLAr
L1xuiU+R7oAW2XjhPLwg+iVL3aMkMe648tVkv1zjOrcm39hPdz+DQ3hh5XnA18yFSqfUuqW4e4Re
jDSSxsHCCIjY3N6pbv3A/+mxO6OcxYleOvBP5vAAnS0c3Ex26dZVt/brigqegEQ5teYjxyCxnBTQ
+to8BCT8cR7uA8o7+9BLnXqf/BivyuaJtRdg9pBPtH3gLlhPOffwz1zIxTjWl8AHd/qs8zvviVQ4
TKlzY0JsPxP8VB007im0Vl3yWSlHBk6feJ/zTXqx3/Xb9Cm8CvfRR6E4xvW0Rnd83/6soqbgs90i
NYYNgmK6A8Wjk6ybzT7SguuNatutK5WNaquva6N+pHMTI/D3YhXDegI3GHaRgGSlob50NSpgX5KL
bW+TMGx7owFb7vC1a8sx5PxsOJNDkuw35cOXiuL//W4trZnFtCqLko6UjLIXxLSRsmiZv6OyMFlQ
RXZ/6v+9SRq5B8AE2HLb255o2+pNKmV8vDXwHHsEzRMuix+lqXpsqVxZowRAa9EZKbfdSab22BpV
7ZpCb3WvjZhwjnVQOqgUp1NUEU2zQxOcMO5Sg0B3yuPA5CmTiJc5TefDFwT3G/qz7XXRuijYIEDb
4wbi9z7GHy4GfeXWN6B61w6zvG42ncu2931MsYdxnzf9bSAPbqxw8ouZL5jlCeWkulAqF1W7tA/C
m1DI8sr3ZA4iCuWYrEq1rTW9bbrUgNQiKf7Wmv7ebC3j74cqTkIfgM7NVmWbVuT4ttdUxMB9tay3
g7poMZPGzRq9Tk1OqL0j6wv+ubUSvEE+t72N9BmnqkwYGPm+QnnIZA1NBuky3D7AFs0Vt4kAd8EZ
Z6vi6xrjcf9MS2k8jjHSVCSm+2+6KUT+3plTsV6McZ/v4rpbTvlCJUbrGkZ17GFZRJSe6IcYyhoq
1u2hjJfAsZgq2UPwaIatfIryaWTOtiiPVWPVPj2A6UQfgPazMml7LbYO4bJ+w41uvORzhfhlI+Wu
Us2TnmowRoI1GW8l7G5age/N97FhkOejGlwIY4aGscGp9b6c3VmvH+UWXhKrntVlQHgsN+ytRLea
jhxjGBj11nKy3q5VpK/i8XcxWVWHN8NAASxLpU4Hd9JO5OyRDFlHjKz1x9ylNtcInii/bLWXgbA3
Vm5s5DzBxEBmQtsIxdvKqtt3uW2+H1pEu/NHsjBcVY7b17tpcKTZhGytAOdyqlWUOs8W5Z1NfPO1
WWUD2P44iBiOsEsyRrWatD+J/JC/NQKbnOPrsSXjsNz6KP9re2ga5Jh/dIrc9+79Pz6LLu7m6/f8
8//+n0dy3z7b9hP76NfhtVukfb3r7y6apfwlDCSzpkq3ykC0Qrfm7y6aLf+lKYZmCtVSTCBGFgyE
v11rmvhLWNiILF3FEbBZ0/7VRtP0v+i7CTppNlq9tf/2P2mjqeCa/mtvC3YV2fFkltC3o5dk/wms
MedGk6LRKI6RYkrOpvjZqtmjrnXEuDxvnaBSU3FvLrI1OlJdkuD5bynS9vRX9+i7cbQpkrZnts32
xHas6BlTph4y1eqU2srPG/NaDkOUetvjr11La45qZnf7ggj3AyIZCkhcpuY6DG9726bfBLZ9n8zQ
p8hrXi9/ZZPEb7tjUNrUZNejm8Is1RP08YpGRl1pSOtsPu5P0Sgda12ENJ7D1NOt9NlYgep1zirU
WC26y3lE0DUxxp8UGTzzbgnGkaJEQdVOFOd4QQOSt/XsxgxvCT1RP43Cd2UC3zpP1RM5VOOuS4kT
utF0+UdOjNX1DGjPgFXhp/oSHCK0d+Rh4uGuquymo7s16lHqZTNB4rMCOmeWGjfuCUrpQ82JBjRR
fZPsZTiMB0NHcBZOMR5s0wcaskY1RK9Vo53niWUynkkFhzzc2zDDyKX15Oe0+xjtl4O6t+aOq45P
aTREfs7ktB8n1IBj5au5/kLU2GM7dosnAhtFZKaiC5pMCi/53dzGqdOahOnpUmVwt3iwQoU60sJd
ZlGs1wJ/VVU1k2cEiebOMnm8gwwSLrdIep9LshS4/Tslkjh/bFYsa41DpNsnpbw8Say2uuRHRhm6
iJdlp2fETAWEGjOqK5jW+tE1bd1JogWfiyUReWSOF4g+D7mpsIiImdha8Q2JULqPcxkWEabhDIiI
C4EZqGBkXeltNR10XfktFZJwi1i1T3VW3WppU9+p6cngToBDC7LILKpdKJu6jz+x2YVkUbmFovQO
kNd7024bH0wT+ZnE/cSZTfoNhoapoYUDFPGHGhMOkZax4k8K8X1FID7G9VPEfJUm0yvBf92hitfw
dWt5iwM1hgBIPX8tDC4PbVbm7qxOt3KBYxA9EutkwlwdPdJ/hp1gTq+ZKVZQTpsgqY4FCYJ7PMr7
toep1anihBtv3+SZ7UgygFm5IW6pDlbkhIV6JJyBBWr+FHW2K1IrxZCloRoT9GuG2Dea8biIkYW6
mC4x3Qg3uLPV9GhYGPKtYXBEYzyo8fCR9RKOl6W86zq5wKFGaliPxoRhDYS6Oh8jbXGVVPaUoCIt
Chsjdq32vmgAAcxT7ED9IvTIMJhqt1yIHcQiOLtk7ijkmQEcq2oFiGj62Mha4eETYa16qHX9V6z2
AGPT3DiIUiZSOyyomkHLnMgq3Vla+cHZUezCngAPORYaS4JyZfLPxFKxaNBm8m8n043j5hWxeogj
Z78pHRUa0gHRkGdFHqFczKMPq0rZlSXJSgYx6oWKEhyRoddKNPYXhNVYkSR6Unshg5jgBLormStW
8/zaUspjYqLRkVx/sZr6o9NrYUe0Y9gec/0xV8RbCqjJV/zYkF1K4W+ihT9R4FAh8mugK++PqGrM
z94wu4OwqHhULA1cXdXJ1Uvbl4zT7GBqQ+tAmWOEot5I7+Ac2IAgabruKvtK0WW+HqoPQ0c1zSj2
iVxW+4jemksjIYG/zLzXHJVf9XwM8+Y1DXvDUVDwHhhA9pnOpRFRTaqj4kasP6Ss8/0yjNI+gkPt
BnSSFYk10dQYt72s/yLZm0UWJmH4RdMQd9eYlmdyhBuarfZDMNnhc2saZErM8XRYlOLYcI7JPRHl
C4mZVBpAHMwxoXRDYrLIQ1Kxkg7GQf6ppjzK5fA9JMGaKFFgVzE6w8Kx8gwuS3Q/h4G0VyNGTrLM
nIqZl9tlXthWnI2RRg5bEDu2Lp61SeY6iPG/EnacOZOFbipkFQ0KLHekwgx9szBLbxnro0AaQbVi
tUvUY3CO1N1QjOSljbPwhtH6BMii+4OYye2A7+lUR2K/07dM4I0KuFNZTf5q6L+lnBxMRTJIp8zi
I0zd0Cmr31ZZqKc0GA5So/SHcMwepzxIcCM1JKGDoHaRxYlbI8qJZ25hr0jBcVEYN2mE1+FyCBbt
Gf33QNeDwl/ajgXuUlsljMgcfCqDYUU1I8zmo4ng0KKaKAW9YykKi3IjxSKFP+/IdJTMQSUfqFZ+
LBWarVTrjHOQYKdT34ahftMQ/1EW6Vu37jWs6inSXzspPojAfJ9mv8rRFPbSdJOjuyOk2AapVbco
6G5kUylxMqQZ8aXBj6aUx6MV9dxlIuUY5NGeJG2d9TEZgJm20PHC+E6OKLGBhi5T11nyWwkjH3gK
fRfIauDlZtkeo1lgvetW6Me5VbgkcSUE9A2SuxkBpdM+N/mwYlv4z6uWbkDDQbihPU1Qr+ucVaN9
oB9Wcgo76QIuuIhGUs7TiO4H96JFHYM9cFFSOAsGjTEF6D3gKRi1DK3ljC1f7lmTgoatDvYwX1U9
1UILOybdiBdL1plt1/jyiVdm/lL8LmwhObbRQLSJasstuKmELZXbFIaZaDsgQcl8GUD/MW2oHSxT
+n2oxDSOF2pr0J8Zp69jUYW+odXPDUur/QxqWUp8lPvTXmrlmziBLdoN9eJpJddEW7TxXujiXpKI
4DUQjRal6q/TF7xpgSvC/Jwo8rVZGA9cOa8y2RInwtlgKKcR/SdW5dsmZSKRtonlmep9ZVgQBVI0
x9HI9GEw4M1GJVXgmnDfeiyPOb37U7lutEh9w5qZuDKKy4lwGc9IGdSXNLuLqEE4VmS/IQTOvQpM
6hQaGitheWKs02sKd7nxKA/UbaJg/iEjPPFGcrQkKzLoSMi56oVW8Y6+kmLC2tgcUooIuy7P72WQ
TGSwJU6YgCOOK+OABhD9Tln7gf0rQAzpGQoUlNhWgKKMFvVaLO2jJH0w5re+LdU3YTcYfrjGUwlJ
14hztKmQCZ17lk34RlNbpaMDCcLtB78BvHBitHcFztggl7IjULitCyWv43cyltWXoVIt6OEhvb7X
bMw5I57BDBoPEsoAT4A7ajTrU+1eJAbmp9VotPkl5QhBSsHPbFendt6VLHwlrrw9GK6bmFhVChjK
YfOGIa951LAdOIz/V8Dz1+KGOuynNgHCFBn+OEU3k1aOp1lXGwc1MnxP4p4OJVKlzU6HAJzFdGbd
F223HLX4YY6ewwYLBRxKGhOry0HQb+c8iY6mnUMIHrATK/XkRlMAc6pRyU1VVdazUUw7BPNmbquZ
L3XVY7JJXmZm0n4/SVfoho1j3qsj454O4Ya5e7jG4MmEa3pKonzWhgTuORc0K6E51WZN3Cqpn7ss
AC7dxUPtynELSYDaw5dbbTOq5cGb3oLZWZgso4ANXS4SWbPuSThsDiMWOE0VrU9xfYhoYKNNIFdo
phAB7aU7JApxhJh6/a4Rr9ZaZmjRPrvw+oZdk4XLqZRl4ZlW/pbH1GaWDBvtKo03mUd1RKqR9fVW
Dw95Yn2OMeNFJJfXxVrcKdXsZNfa00TxOa3Tx7iWVJq6tBv7VsNckIh3O8bisBhApW1MJvw3BLUb
j2gFSy4nJcyeF7tX+MV1J8ztV+aBEe5/MiMLQceGhIxMHT6HNFgh0QS/p6Mzy9HvbkJb0ROlVMmP
FUquY9hp80lfFxF6iYdCtAZa9KpxKGvQni1lk5JmWe84jQzQEV4hMweTK7JiiomGSm3UeyMf6KrJ
NdHIq18zK1uHSV/lVASgH3P7vpmFearWzRj+zExrPi7BQiu/Lp41TcE9Iy+KvY9SCrESIEwpjBoH
+G6711i46WOkYfOrfjCjIIs1Z7AxydLsiL+sK3nB/LNQYp2Kp5rB1qeBElXzcI7j+mEYKcuVvTmc
JYua/2Ipx7k/mEsmndq4e2f28EwyVsxl1Z4Ne3LsPkF7mfryGM0n8tXlHRbu2u2xlZx65NBxjXOi
NfrJK0wy7qo8U09SWppHs3zBTD4BH6Xxsbkr9TG/U2u1cOzVTZ2snhqE6FwoSA/2wElmIolKhcCK
N3Pt7QcV9elclhon7LNLNpGJmQgJSaGtljsMaVzdVlJIrAjDQ4CUeWfPVLMaOwSggFyOldUVrMD4
NN/mRtY7SDBWom74WM5kE3VJF537fBHHDgeNVCTyKRAAZu3IfA5NTXEic2HAW/VJRn0WBX6IunCA
T/Czewj7XQ/QJAxwPpat/VwjLtuFq0l6O83nSEal37dgP8QPM1bfohQh5zBXl0RVzkLTek9rlnMW
GkyE6M3HFc17KDHGqZGZUpsG/bDVy5VmwzHS3/LCbndqmQ9ubf0mTk46bRtZjlbEu6HdjfnCObqu
XXXikr42WdU/D2U7+aNk/H2oFuh5tWiovG0TCBOkXobuX5bVbZLuLXgxN+/x5vVGrq54EiYYYgRg
t8WxcCYJza5MkpFLnBXxSgIUBaHsFgVTUUKHTR2Rg3KPMnQrmYQ+tXuJGYyAFMj6Ka5z42svHQU2
5JrRmvsQOGOjJSe2wLmJ0KlkToJxqKNrfmhrHdVMw7JSr2/tIoz2skCOstTCNWsC1of1ue/NdixL
6NaEEpIge31JXebBSSTJfQGnxJ9mgH9afKfqOSlPaOR+6tRVnLm3jFNSgjihp2df11JId2EtMpdr
nlpHqgEKN+RjekPqB7KP13GVgkK0I62ijFJHieXPCkOL9qPqqRXkqRVBF24iTmYCyViK/ctovyof
g/UuqUTMdpO1qLtt5GSA9NOrrtaKnGGjZBq7Qka2jbTc1Zokjttt7fuw2jFF5xqac0Om4slm6QlV
7HSanxb4hDnW34M2DX0lUMlEMTmpEuw73sI5SrhPeVyWdDwXYshLgrQTwiumrGapnvl2MRxDSXIC
lbaNPcncXSIaPlGu326bXJI/5L58MDqzRaapPNWwv7hxBgjfbCjySYyKxqDtpXbVvmlVaCWGvm+T
bG+SAXIFVtB0dCUsXC1V9IucmO0uS8jU1cIfU3EPKAAOJO32oqQzbyrxuz708q7NjPYcLMFdhADy
oaqYGsiWU0UVlzqOuNvAjhlXo+xX19AksAeclVUPXkZfSldMyeyJFOlMxyyC9r52NsyQLAidhQHk
tfDcqG+LnBMDZ/c/0G0NBBPtyirRXtoqUclNIBQdZEZ5BpjLf1aYOmNCe6qntHtEOf7Z9dljJOf2
wejl2Z80cx+NLM+CCAbQQlbeUhTvQZ4rP4sasoEYX2aCMu6bTIRYcAqdwHc1AjE9QKQJp+sqrn/J
tkVY+AouLDudlLE6AYJc2kejU80rKIalb+e043JrtC9x9aGQJH6ubuiF6fesQFS3KfPRb2Lb1SNG
xHJeyKNVWfmGlZI7S9gPOBSZT8yiwB6Dz37P6tZt6qI+pEHTICOagkuoJ/fGCGM7St9UfdphKhHE
52mPeBberZcsVOxr7oqh23SG8hihZcg7Wz1OoFB2VVTMlw7/j7+Q/r0359a+RCXahKTtFKfJSQcP
SSkeoulUVUjihypFCKL9bgh2PwqD/JSF6QgLEOIcsjZ4LJeZWazMBCMx9emqJl7J0zoxuJE1fmRS
3N4YRfsSQUZyNjnapk7r7dB0qVoyD1xvwhIzytMcpzmYn9YnnwZYl62Mjr0O/7Bnl5PVQCAlI+5x
O8RcaD7d1hk9uG0zr9F2yUhvOVMXAuLXGtOmO+zWIq6EO8dGwpZaMEm1eSHuW+EEzBS59BMEa+k6
cjeDvaYiRv7GKdjc67Pa3LKqpwW0xRhuRddKFU/dqrbezPvbZhMdWqL2y67OnHi949QRyUKEIW/P
a6vPluRxOhkFWizunFPlCLVF4rXp7DbZ3bZRp9adA05fWUZ104sI3JBBBQHROn8v0uW/9zIlycDm
KM/bSqdkWWPmkQJbRikOEyeKUJRfSm1F+yrOSeYQWJ9FZZ/VcA0MRsQAhKd1AkWl3DIXyaEK+fKG
KRPMcm0MtxMryrrfc8EUAHMjxg/pdlJSzRmCjpxd6gU7fRKfwzwp51m3zpaVKJT/Vr83nZ2svI9C
OJoKSHI+vSeqJkXQgpxnMakexyotIDJkaL6V9U1S87OGWlfYGLehGgbeEAgU5/MYXHG24l6cS4bI
UnUjT0pxN1pLdEOKCkEcw75EjhhaGbo79KyUj0bXrtahJrztNfM2GXT4HSmd/1pVjyTx3qdh8pui
Vrrn+04nwFiR3HjZEqNoqYanNMlhc9bkaFlrcg3ayF3DV7BrIEmT+VKontUqs98k5L1on/1cFI4c
w5cbQ7COanDThxNquZRKT4tUnXRbR6W4yPA4+FPNLRq2BAkDe4oaGshuOdlRXRw8zQjQN6zieMIw
GMutGfBVzH+2udS5a7apjVNz9a6hph+tS0pintsv5keR2sfOzi45fUpaGvz59vJijOYpST2U7ukN
Im9qdEIx3KqNaih4bkWR1+UnM7lJBe/u1zFsAR49K+ne7JeHSQEBx+SVKM6Y6nWrQcWrNaQraU5p
U0qUG8yBbq5KnKBWjEuSYq+iM5QLdfRpZ5Dka9dXglpphpdukqnpjjbCJfoBOFfyt3iE+qvmwbyT
M1x93XKttPgdsSDs6k56oND/4NUB/ZdKeR1ayr7rNLYY32VW17tEBbWXL/FryKzovqX/R4smoXre
5RScmQ7GWfjAQiDRSEtDeRHG0UO7VMTPB9zxcEk7RZU/CjW8MpkTD20XXU3rF13TDL2Y6JYIciL2
Vf1p1tbim91zYWfEgeXmE62fZ0NvFS/q0c2YXXY1mpRCbBGkTPyq6zq0UNqMEprDRElYz5nHNkLY
hV31Kku4mxVSikxChns1vfRJbCICnh8tK/MxDtl04FVqj0MDIsAg37bHZqxNHcV8pfJ7JXIiKQkO
mSHuVZWGQDzYATKu0VsUcSUoxbWtTNskr9B3oisr8izAaYt1V4KdqDaKJ9M1kYNxcGehF+4s1RQC
RmQtEO4xOXaOHtLqyW3Nxsb4KdndL02NgMGVFfKOMmNi/COMbqM+DI5ziHZVBcwqMz3YUTihgGUg
SzYEhkp0hkqOIE9pofxiV94xka75z5IZVIKTJTVvRqP/nn4WdAl3WVhcSbNsXPIweimSn6xUI4p3
HQ6klLO7ywDAqizZgJvFILQWm6qVjrY+b6vHVucEMZeHGk8b6yXQ0YCgUSW/geDkShtF4CziNVHG
kfKA5nftjNApDdF2ZwJ9qXCRgM/+MFIS0COl4NalKW5AmaWp+VPyxG3UV1iug5uk2pPeqR+xBvO0
JoCQZn35XOSUyuEJpWiyonPTN6XfTRNTZaqJxaw8YgKtm9kPA665qtcfg9huDqg0LhCtye3pdcdO
FsRPA5Of3Lb8KJkjBoriPVRQTFYGSKuIGHaNzgmN7nuTwsjIrKfttNEXRVZiz3pKddpDcXVYCtLG
LFO6l+Wge4h0FW+D/aNIq4mqW2TvO4b0NhLXwAx/hwkKynkMtR2S2XWBltAzKrgbRcygkhBlTmvl
iAoy5h7tHJ0gwriFp6bSsUfk7dtIPDyhAeCVkBLjJ7DprA96gqJR+mildm8E8ECVFlryqrVHWKB7
iHQRaAx75h8/udjdqJH5GosJUZussriOJPTQN1p+HhSutDp5wpks70RTlftSplnRhsoz7PQYMJ11
XKzqEhaYnMloooCXwq8om0tqL91+zHzmNASFWF6TNcKRtajlY64IzUTFoKQPdaX9VhsiomiZcO6M
P0azM0kMsPtjXmdX0SOIR0bDszCIpwJ0w38DQmgKLFV9FaATb6XsDQwkk5W4e6GJYKC0Um8SioPH
pJTIWkPxBY3fcjSdGUjW3UxRVO64wecODmTTJ1gB9/Wu0lXJ5apvmkg4nVmAHSw0OoN16Q+Z/bND
9eRESyWuwmQ5DusF1VIjCqSmQmC5M+uK5YBRcYlwn2jBRtKxYXAxVltxO7EGnXviClPZ9CxhuWMR
9B7Lcs7CgmQu843q5s+6LJCY4d+cxqOJL+mR7EnaQeBHtXWSGGo/Y2QcKHjXnPvaXQgCFPIK3zND
z/qFNrlAyp8V0AulZC0ZISPOEQtGsnyTqck7Hbbaj7sOqanJWKZLyUNTpmJnmOn9gD1pJ0807Aou
acCic+FlVQFytCBuRbTTo26WpzxvEt+qp8mFknRvRpXs5m3XcHVFDKqmVfpgX+POchb6RqewMX0Y
a9Bk55UFwXS9nvIDs9/XOjM4NVWRkHuhXMU0OMeseNd/JkamXavV8EPqSXNvjFI/wtpzltEUHpIE
sYuKtvSMiSDInlAyxhjTqXH6OsU0nLuQ7sLEmLEnnr5lNOg9K7c/SkpU5kIrGK4t1R7rml4uaWdr
6bAcdDwiaDb1aB+sc9zvjbmaNDYtyh/Hvh9+iVRYjqHsK8ir2ZyhxQZ92Xa/7KNUEWqHFk5FrM0K
ZuPOVp6+7KUriuPr9U2g0v/Os6dqe/v2mn/sfn3c+vJyLSYIlctjS5y2tP5GWZSFLh5Pbpvtvd8P
v36J75/3j4/+4+VfP28eSYIOFQLop2DV1/4bVfKlAjMSwA7bj1ZEpBzyBdo8STtP8oKfyQzlwtdD
lOSZNB962NkQIa3yUDC79qpE/BQzBpDhJa7xmOQa5tQ5Kq9NE6xdXfxIlnF+izKG6cg0L5baGwdJ
XahYrWS8ryz1P3e3oPPaYoEDZuJtc6Nuhsxtk1grYm/b/WLfbLsRCjDaPOu328pmcsoN6r2DfiQH
8M/n/3S3Zluo+/rO7ZVCha/x9UnbY1tfmFsK3EAV9+CvQ+uLv3+tL6fs9+P/7jX/3TFd6qyj2e43
C66xQlhGSo07U5+1LyZLtMJwNs/q9uy2tx37frgd2z5g2/t+8R/v/ePh9rqcSA7mbXwXzdoc+QOo
9M0j2jRe4UZZ2g5qm9Lr+/nNfRx/P7893p4WNauf3jqSXAT6tueUpl/NblCa4C623e2pbWPELiUy
6fj99j9+xNcPl1Gm/u8Wjwl1TQX4/wAYPtvuP57jJoyL+L9iz7/e+beAzDT/Ir8HDAN1IWHTtYc9
8LeAzFLRlmk62i3a138HiP8Ley7/JTQZORLgc6FZwvzmMGjmX0TlUQY0KXvrKqSG/5GA7Atr/g84
AhIiYa6UCNNUFEgMf6YghrPO7YPUiCM1W+5PavmZDyR9qmN8A8+mQT2lAcCuSpl1c//e9WBaZ+mS
jkp/TRMv0sVxhKGNLmUfk3GBcjQNXEPPsZiMoV8J8z1OWD8iAPZKwSKxDUOU5nVF0zaJZhaYwVUs
ztWMC3SWT6vCw/lP5s5kKXJsW9OvUlZzYdKWtLVVVlYD7x1wHKcPJjIgItT3vZ6+PnnkvScyTp1T
DYNikGRkQAIu381a//qbync1pnboAL1+eu7fpEVlMLWlQ/m8U20Bhcgvdr3eCbx94nKjS5dUFPQa
Zbmv1JDvLYt+pRs1PInpsBw/SK8t1W8iyW1jEHjR+cl03U8jXTssBT8oGYRPkMHdEuBEoR4iLCgR
xp5CKdhmHvV8bpSzpFmuDXHfBmkIiNh2G4ChA4Tb6XaQuYYNrbTWZU3dUDdkHRlj7GLSULjrwURD
YhtBurUU4xumvjqulTF2WmK4j1tbbdiVVTeQjYtP01K0bxX0C7j9zYhIUWfHCgfP5WhB8k+/xo/h
UPVDCz3Y0Ri6oejA/QdBUdKUKx97Bt6nkFiaNtoEAcIowTA6mEbCbTsGbape1nmS7wcb4Yiw6wPi
K1jwaSEeiqbrr4H3Hwz02mNTP8mgP9G3LrtebkppUHbi0l2Vqzx8ngTcCndcl7qGJtk9SjhqXes+
6k7xZhFE0RVjCyuh2jTxWK3mI3j+rElvNFuEopKvX4mHz5d2hj12k2KNrRvWTRNW/QJ3dph0CYY+
YD6UuIRvaNyWcSMpqyG6jszl0OUlV0rvDqLTX8K8xuBmFGolBiPfBKZcZKWOobbQPEISZzlUbBlb
wG7kyIr8Ds+QsNUYQeZdEMP9E6iiWOCLxmYqqJeOPetAy5fJRMuVXTXcsSw4P6cfno2wZ48MsPll
Pgp/i5d2iPjho0n9B12kcIKYdK96wpcE/AY4EOZdYYjr2LNP0CGPsBaod/pXFLXOujKil7IIqmOV
gPOCuu40QnRxnISpMjcCbVrVBIa5m7AyJASTOLiu7W5BBFWw6THXiXV6az8rL+uuACro3a05tuOq
jGWw9ueEevpaYvraZ4GBE2MjyBItcklOArYZMJ2OlQjKQe/aq1CVCBtuflkdA7M/ePCiqM/7VQ4p
FoNxwvxSR2H1HdzjNYkiY3IhxdQGYz/nprHS8uAQMdg1Tf8YPFgCKWp1p4BStrmFnksvpu9Rg4UU
xIbvtipvPG8E7dfZi1adYtdUJUtMCOFJTlW/zlUTvPQg64lsdi58HzJ1a3PdeM4u6JZsmxfGKqUN
t6fFx6lzRLiGpnvjVBHluQ9hZnzOjOHHqHXA4aT7lHLYtyjYoROWCKDUuJliI2cg3iG+DZJVm9vZ
slMCTkCrrUgnxtrYLbfS80/oLTeu7p3q7uiJelqTqcJ3SOBi5DYHgMRJvxDolSynXHaTPeClZaaQ
R1p3EYT6Tq/f3HGClVW/DUML3qU7q9HX38i85w3y0YEZApaj124dxt3LKqr9naaybmn71UeLddsq
TcFkkmral1i5XSc9FDno/XdD6XqPQZqAD9+TypyvG1rskXiGVW4GPlNxOQcwBj8KqlHD7c1j2Neg
XaZzxA+/uxyC/slxzfQysJ4YP5YI7qise7UP40CdOhNBTtGRczq3eMqtfDDzHJvdILDXfdFcp8r+
IaOfjFnJ7aE5TAmXXtmx+EGm7aJP4d+NchzhBuoPTprW677+8EMTEZGdA06TDbiYZz8M+o2V67yr
DOpuOioyaEwOrMZcmhFBEargZCpzPMXzzl+0ieWf5JaQmOrQaGNK7kLBuwuLDoepcSWbioZWm5Vg
pX4dOyBFMd5uRWtfBS569sB6TAswSZOed1VH+3FKwkuPcYHKE7E2tQYTBshYaQj3MRAzBOS0hzL1
H0t9V6vy2Hf9digKtdSijPx0bkmPnuOUumSLWTA8SefpL2tb61aGvbahz9SaC+VMDGu/7xTPhrFg
GSNkk4ZEp57d08mPy8T1EU/F7qt0nW6X/iRK6SUif2npJOWpxsJijzhp8jBcj8djot9YiZSccBwv
DaQtABFsLxpTrUIdEpzu4zAmUTl5LjIF0EIad08n/NLFjMBk7YRP3AXl0ot14FDNN266wNx3Fdda
n5aQZ2t1m2N9lzLclZaTvQwQJq9kQIs9OeG+bTLQ6qrJr+E2HepdZkrtaM0iyEB2N0iguSE7/crS
3fuw1sxLgPj4Vmt1PmD/ttciuQuKmgRyB8+29n5yykfbch9wzRvBVRmgZGoxqP7ZhYJwaQzlpi/a
cY8h/oy/mtvU1yb4N+6+ZGi96+o95yqOgFp9GU7lUfVBd4rVVdEDUpROhR8wLiQ5oAr+ZHxdNbmb
sXNPk6mNJ68tETuP0/cWfuAiHEq1Yau9FlV/B20U+arP+icdfpkWLExqjn4HvbdZTqOJPSgD8bZZ
s36PjNBXeR4j4sLaeJX3BVyQ4kcOL2NTDvkPXL1pNctRETkBUt1ZFV1mb2A3rC7reJxNEIJvKUOt
qlVkaViwyChAwgQ0rCUydg2jauG2uVrqqb73xua6rlLomlxHIZD9qtNxlTZkd3C6l1CEsAoHRLkl
lm2pv7OHND3qlVoHofBfS4fIsxDz5J3elQGPJXjscsRzYwpDwAu3/eRywUdLmKXDs6ziAqlsSnSS
8wy9gnj0YSmxMNe9nVkYGOQ1mdjBMUK/6vOG5ga88SF8s7Wpf6l0/yOfEYRKxVtTmFey7Gs2EE9M
x8sARbP72GVY2IVKXgtpiQ3zJ2MlHWS9vi2e0oS6S8rkLWLkt0iaFFgIdzu7BDrStO4uHZunpO2m
VV4GDBcbb8UYAeDWba79gfE7draPzIQxv2PivKx7LT7kEVM4Bzf7Qz5YTJ3wSyreda80b0w4HPZM
hR3CIbqcxmafhgE0hAIaX2G/FV1IqHI1nUKtmBncTLP8l7FwORHLV1lpD3HUWCszAKO28NpYkEdQ
70YnOBC7AXqSTKcknD3NzMg+ecr4mTK4AYAnMMcA76son5bMP6M944t1oiLcyLzneF6olYg2Du/z
nmoluVbGQInEWRf2XrVBpeCvSRAo1sonhyeMu3FTjkiUq+oAKyTZMDrB+x5xQ58UIIeLJBbvGuSJ
ZScKgGWhv9e+eLVEzlhfC4/YjIVXRupaq3QqyoV2zHSO6KyfCmjx2R1WX0cDExcycqK7aLop8+Dk
YRy6bmRISYlZ0CJzFWLsiVEeUUUPTo//RG2dxqwSUNKq5Vjq5qaq9bt86DIyT/2lE1Ciu4p7rMdg
1xbz4R5Z5Xaau4b2ztbnNNy8Ojmmfa3S5uDFWOLk3dDuEk1yvXgYu1pEMHHLTuZqGDptx4kELwwn
im+pVT5T8lLb1R3ZL10OT7GobwlTTgF1NRJJ8oD0A7N8iJtGEb8StcTmQeKvTU2xu3neDvGVBf+P
D/0U76v2cXCMjrIcDnOoBsxKGchcddqMr4Pdx4PpQ+UZMC+IBJwU7SdnzEyEa9NXu9tjXnnJvPep
Yu4LpkiRaombjuAPTGIBU/spJ8eGHLexQy8/uFim1HblkSyHS4MB+wahAt5PIxOkRnPiY+TBsaJO
KnFsG2zSkop2B3uLew2a1lqmpcUQs3+yQgdn5+yAdVrEGD/tX7wi+ugU1WgUD8c66H60Zm0uIwse
AOSYW51m49puOVHCCMG7D3/dkwascj7F+ss9q97LnkQBs7vCf9WFA1tpZASJ9yC51lKbH6Xl4Qa3
pOfRHn+IMr6rIx0cVgNSbAdxXR8sjXi8MjtkBqh6XtcW06RqlsCRhqIH737ckoEdla9pXe2VHLn3
bqE1XtZt8UYXdZLd+NQj+NE1srKEuEqT8rXR+mbrZ4h3oPPfQSAGpbd8/HFBbCNrNflJt5zuGA3f
2YP/ppTPE67WFfh+IpgXVv6bp7V7l+gs2yJihvbGsfqDiBOx8EgKcTvwQpJRwI/3YRqEC7J8trYV
gObKHYPjdwgowzStJ7q3bii+FbBZDek+Ws4QLhBTD+6DN7ofVJ/fnI4zxMJgWCswpT24VryqJFQ0
rhalJ/QG2e3UcPw53u3kY+obFE+h1hGI0pMXVd9a7jyaSpw7mwgK3JIQaxsZuHQUl/hELJET0lMT
tMO3ipL0VKBe7qR5aaQxOmQPEpGA6G3L4Lroq1s0Pi9ZhXcrEyS7ay4zjxNa8+DLoXTP/JvcRopv
DALWaOoOPE2WI7j34ItTrhtPJhE+WBNCdYrtdxJqvZyUc438lxDapGuZh6iojqOj3QovWdfyW1vk
TLbza4aIjIi1VVFZ64lopOuXKsxIhjL1hyDTd23EqQzBPAf8nyLrOFTWa5kXyDjFwS+9G5LRhcZ4
oXDW/hC/2q5NvVfa720KvaPMxTIOBrUwrPZjKCVOwfE29oJlYSQrrIy4CigEJBxoSjsZkQQlWhQ0
wQe+36fEwyDAw8pBF86treTKLDrizMWyTAEN5rcGdc7SdtNNWu1cxl4QXLApKe+j3I9XRs9IeXAQ
piCsK7T0koSQy8YliNwslmTXPSumMsuIs73nRpqfudYr0hgtvLyCB684YNvz5ujMgQU0xA6IPrex
rxjdW5i3T/7M26yxkUAkxBG0BAZ5pKx4Ar1IKKPongmOuI1lt/Ej2I6Y8tn3BIIF1VUGAXk9NIzr
2zS+jQct3Js99RSIy4HgZWIPYXQSHVfvQe9hugZUALgrm3kqcLnTkN/Lvd/NBgN1QaPMWJUIni13
P3wrszlgaHwcYFUzaAN3qAtCXnvtPoS2rgVhtdM86zZr6moepuNVmzTDOh69q8zHXSV2OHfddF3l
5Y9c8gtgIb002UPT4CTHunSeXbhSO3QHoMHIVoYWD4opcpn3atNNEsGewrBFtAXtqx68QWw5hR1+
CSiu1rqhrk2/2IJcUcb55g1ete3GuZHqUJWUBVEgaOaDA7Xju9OZ7ygp6ooyLuq5LWQDp4HVczOO
Jv4rtGiLIQl3U5G/M61U6H4KtFMzb8eA4hS49W3hM1xpNCKIZHQ1OAQ7ebX+Xmn9+KCHx1J54Nhe
li+9xn6wfHXg6rvtzAgfFd2BmaQ9yE47krL2JGogmLwGrdILl7QgcXTshHsxn16NuCwx0AusTaNG
dlu7Y10iE8E/uUiZUvbkAodQ929C37iK5zmIKoJ1BesDOmyy6TyGhDnj3XXCurONut0GhXg185wi
moycDvXwUMlVlCekCDJci4SpL/M4f8u9mfCC9G5ymEOKHJOdsHmAQL/33GgN06e5SkA8V7YOhWba
wtNFDgCXaeHUcPzlTExBeJ4ZHhYzMHCA1frvaQTvInG0WRhe7eqCY8MA6lyncX9t9h3CMUdcCZuW
Ix/uowALGTclISprXg0lMByisOkTEvIsbdzbBtxW326uxgCArWm9F99izFpp4bKP9Q3c1Xo1Vaax
M6r+BhkfYi8bcDKcGP2X8mfasUFJVqeTtLsXydQRjvt9kiCJ8quKDOA84hR36Ur6xDGv3GqSG1Fo
pzaBV8RXx/ir0PiltrMdzCbeiZmqJzFe5E51FokSAAJdTZdAceZGXLYMZZM9yordOMjLKkigUaXO
2rI8DRwFeCM1xu5uaL/nZj+sesLtubl70CqTBGdLwTAnr9Alfi8XLXVBOlw3BUBlUtQ3fVTdOgPG
jECxi37ohjVGurFRftgeUGAko+/TAPMxpqFbUol+OJ79A61lxtDQ0xatcqKrrtDvK7fe6VpRryCW
3za6fzJDogcVYjbPxR7DGpm10uVQCxJmbSicHyAc3RaJ9RHWbrRSUXcd5v5hMsg8E9W8Rc10VSEL
QDOV48bBrD0TD96UQeF3+MYJkZpjcpPowJdZ1JyS3HxocZRYANu+Zhqp2amjXzadY9KNQbHxde1A
kI3pkWkWwsddypC6DbLGFsq7vnS2ldc85bUPHuvLdeFGKePibmkJk3S0FGQ0w1KNGXIAefe7potH
OYFIyQhSZYoh2RZAded1KWwG+g4tRM/hVEMGOS3cFn7EvAiDRsjmFL/Ygy+Dzl1OYl961wlBV01V
fpDXK9YeS3lumU5oUMQlVhHictaxXaLisDdEYt3CfTF2YXSOWqS2yGceflD/9adqDmjpe6xDXU/T
LtkodIT0Oiub2fPl+QNMUzmrQ+SlGLHoXZz/soGDuhQmWx0+RH/Z+jOjCsBqfya7+61xAyBjb1AA
1pdFpgcroBmBuTe8MsblzFP9WbzdzBkevzJsTN8Nic2qaDYiY2eNyGeAk3Exm7pdn6bj9uyvd6b+
nf/UNxQ1SAmSggssQRLS5qfUKMmNw+T5Cmu4mYs1//QzR7KwUDVluYvrkqJjP//c8y9z/hOQOBEL
8+/yj7+jCl0NUSFg/PMmdinju36mSPcVKV4iAPcBhkbVcpa2zB9gcw5LJivP5qw3H2bXuyAlinl5
/qNzjsYpZxs8FXrpZdhw/2TCvi7PcvTasq+6PIy27Lzisgkx+A2KDnZbCL8FksAcFseHll2z7oX+
9o+/ErbCqjkrtqUg9pSo0P/42mKEpP+P/8Swz1ih7mFL/ecn+pwBBnYOyNyg+YEA1ttzguM/PrjV
nIhy/u/ZGLGs8MyJXHaBqt1mkQqCARy4f1mNVBUD+Xil0vLeSbz0kCNAnjoELEMPgI1nIJnxGTZe
MFgSvZvWRmtgENjBjq2aioS2VK2CeJ8bsPjSFlolxMFF5GoaB0+sbbkJTkjJIaGPrX6XeNUNQerZ
MuIuRVU/Ce7TPoR05k8LJtx0ziL21kEnf0xCQzQNy5uewL5ux3BbNQplGaiUNtwLH7VlSnULCokD
r6UeerbhytBAFccwfRyhPm+tcTatiYyryILOIbhYcBnsNvEYPRheUpBayADZcIKZR3I5+lBOJwZ4
9Jm9IBS9vcVduUaJHKyNfKw2RZZhZV1idDSgm22AhpaF419OpiuXHHP5cupa7GxbnVS7WN9l+the
5l73rdTSR30gyCICD0KB1vbpiT4Rbb9dOPvEa2mXKmfJIWkyD9pqUcuHnCJO+O/0vsltoRnhRnqJ
y9Bm2WZWv6qy4nsp8mOt3/iW2JUmrQoqyMQB90ztp9hougV5mz9STd5XNNVJWVwlyZjszRFrJc0i
SjCJDqYpHuPSHRe2jdGc2iOUQKQdhDaeSsMDYkgIlA/kcYC3mP0Rjf2dWxX73o1uMIBcFWX+BBhP
v08wEa1k9jhanLhTPi27tnsNUvd2/rGFQiLapPXCkTBYgjD6Tgb5ogPBZxA3vnilvk49M4D8nN7b
lvNsaUxwyEHEK0Z/yVpO1nyqvveV+QLxd2tHACMQ2fFQFvW3YATDzsV91VznJCAuACodCDD18/zq
lhZwwyGWctrCjHpzOv/W1SjOc5vfMkCwRz3RdDeRr+jcLDTH9kMBcwSdI2gSeatbr9Afy2bYdmKi
Swzb7/gjUF7R54KAc1eKfaFb2lXdPIho8NaYlzacZxjkleE2FNWaNCpu+TKFIhamP2KMF5mYwHXL
xkUU5tUy8CtuS9SWo1dNCxMeZCHcD+nb01VdgEEZbZ8t47FujtooUQ718IPzBrmcFlQgDlu7BaZX
GtkbZqy6HdkrEqN0Smh7QpjFLCPJM5StVYOefeIlZEz25kfHoMh8K2OSnkzt9SbN6VKFxxDCae0X
TfYrPAfujTbaMqW0DoIRXNQ1s84CzNszZjVPeajkHM3J+1HlIaGzAYoK1PEHY1TPXaW/cVaaqyw3
v5Hlruhlec0lzrVJN37EFfpvDcG2qPxt0yfwp73qQRKc4jMQpbAxj35WkLXZl6TrgAsvwsi+xgi6
20kn1y+TJnofM8UspD6Fsv7pxAChiEQWY4oawsfKdBm6E5HADCJ03kXyPHxYLubrVKAZzV2F2MK9
ntzyzmvN733aVYvaA3PNcTgsGhzTLP4wfyoMHeKjY1z2auTDynqSIZsUD0+2Y/5UOcaRTJt+A3W0
X1eWtk3KJ5osl1APxOR+Ysml1VfR3vX8ZR3TUqaoX5moYxHkA/660GZXE7RqxynXZhTjMld3lM7E
Y5ff9BbCmZ163Kohb4mqEILkz7pm31hhClkYk5NgeoYQtxdWf2wMH6KZ5CcLdAVx2O419Fq7TgYP
UWCTEyKruUxleKc0a+v7eCM0iAx4rnPtTrflYidRy5mO3tK+70CzX7TA9Dee4jLHAdC4rir5WlKC
1TYkPULxVl6h7kpXviv0cBrLJjPbHyKfTkV564gcJwRgwMGb7Sf4BM7GDIJL72Ve8FUwrdvQXWuW
vzctjZhRZESQiU9x7Ky0MXrDIGbnynzDrzatWjl7GvT67eiBxFAsiJU9Do9BPpObY+0ujZPronvX
fIhvqmvIgtL3YxlZ2Fb4s6Kd4SGmoWaNUQlSYIxJEYGVjrvyTG0Xy/EGnOpEYvytmTSnrNWQSkqC
Hszj+eeOTRIt4DoGdHswFR3I/LWeL8gtxlWVktuC8r7AuhjeoS6oiOJx01rJoxMMLlNXHzlcNs4s
4m2uRMDNM/eIOHtyvZRExdzVDnup0x0o+1V2cDPvTqIEMMe+2qbWGx4OxULa9kfBudVDQ6qr8jEq
o21dBVd2pt2QD30ZBpyKg3urQJPMBqDIbwJOMAvvTmTfOES9Nkr9VMm7nsNmZ3b2kMF9qOG7Eohk
kHDO1L3SdxyuGABXIKyDvsMS9xUYl2ZR4buqsOThoNWy8i3y0zvIFMcKx6mksCbSYrwEu1VnWlOD
XAe6f6m71oOtW89FzjNLeQHUlvtwdJIVHgaveHPg+gDyXkClKBjDLDTgU2pyvPyRrNhyzTgQvzEg
4zYpHiPc3LrwTrebD92nxhExBuj1NmGfcNFuScI+6lwGRsDIxhr3RQ5MbEzgkqpAPVQaTNsrjTZ+
ZCaGPmpb6RMQcy4OKgzXo269lJM+T6+8q9xrVhnshNYZE7rEmZNvL+GYfova7rmOGx1ScniE4k+K
RRSe+ib7rhQIEhTmF5WU67qp36HOv6bIYrOEsqANH0vZfSOfnPzIbDhRa2Qb+kdkk2WI2qaP34LG
3LhMJxbApeQFVe8276enBsFmcMgMMdYqMeKdGu/9SGtOmOVcY/ApdFwEmPWZx8QjYoibJlvRt01L
m62Um6vQ4R1FUYbQtQ9ZCTZE7jQsXgD0VxCTdAZeEEY1I35rShgBaHlxG8IdRjblAe/tkctTt6AT
RAETXua3wv9Wa3Kjj+UVuagMLxQ3JRSSK5DXW1vD78QJ9tFgvaGqRDUFk3803gDNkiWSl63mwmlA
Cfwx728v98tl3cglEBv+R6KZloMlHyzd2XdBx+kjmcL15nhtO0zaVCXxzRMES/okyPs4Dx7rNqYB
FdpHXvJdbO0p49TU65JAo5S6BUr9M9SAnZUR6qxLA0saIONzue8034UEn2p8DQ9XzZiv5mPWeRQq
JUcmegmUkh+axW9Ra8Z7XfnLSetXk4tZEZJDCZFnKSrbhdZh7GP+v512WRrhYyyyduPnMSISdYtJ
QXjVMikx03lsBmt5wgkmzb0HN5QvesBcwPeGwxh7T43eXckadxkDFw2vhV4dZcWPEWLrAl0DQaPT
1kEAtqjT+CqnHQJVYBTS4JzomPjVts6bWYcTKnd75QyRAZCED2I87LKU4AQm/Evcx6FPA4MQ6mz2
21yzn8sp7PdlnYLSGcwnnfC5FNOxpYjcegrjV0x/TpRAcBRG5wXiza6aKndJuVUtPX3kFZnMuNtx
behZuU7amxFwtWsJgRp0+ToAV6wnlAIz6djaZLg6laVfYgaUe4s+2sjcP+ZB/SImmPP9gFWQBjGp
dk2QUMffGma24Om3pM3N8QcgBg4TV4ZBV0VNV5HX9o3hdZjpq+GRpYAguLwVdk9+VZKfNCd6RJCA
14nGVUseLGZeXoMCsM9RcYzlimINWmPGK+eI2pOyu/BGcJ+6Ttgq7JXFWMYUeWh6YCK47aaPkI0V
PspTlBs+DaEOw53twLjUaKwenEDeuiPEkNwODwm4FanPpj4Hr9zZhfle+HF0rdt7N76paLJPECyv
hsA394zMGn3iLWlSKhsurDTqsEn11bS3Ciz/cTpfTEUEVwo0r2hT6sgAe3t3QGTHQEpkd5hFIIwR
cskM/6mpcY0y7Re3+JBIXFdaHXoLXYR3aTjdZSYwXcXMcqz9/g4DeYV8dAITcTRgsRz0XrZJv0km
7Wc1TYyUQmJMimlwl7no9rbd/hRuKleJN26tSH+0tNcklj90a1r2mciuTFTODMzC68nwp7XrC5vy
3VyHfXZDPvyTNYtgM7dgggGfYKpXqUqyjSYDzCIKf0fIwU1nDDqKOwE42JBzFuCJAh6tFgKz0cVk
6pyJiL8C5Cbzu0ZtE+3rdpzngQjUEmQtubuVg6Uw7He2angCngEjlJqzUU33ngnGMmnh3feD82KI
4Qk44rHNsAeHC1NttVTeDIRDIu74blQgsklLSVMxtfETidNF6+FRqu2nQm+3qJRxru19jHpzLhIt
qW8jiTlUkFfZyokRjyPEKF2wel9Fb1NC19amLz124li5vdaBu8mairl84WFWovoDA/EDkQFIb0pf
npjNOmb2Q2YIJsi9RhnVDtGqp/3EG2dXT85RheQqpFNnLEeu7J2cxBGDMAotoE7bxJMs3Ha9iBfF
YLz3Y9Zgy48szY923H3+NjceW9dKl4yJIZ+Qy7fB/W+hkvQ2srHnwDT/5GbivnO+11G6wi4QjzcP
CLtp8ZddekWVHlAPUNvwD9J/qA5Okmw9b7o2dWSjqajrBV5Zl4y7d3Eo141LegJWGzu6Pg3cb93T
iCEHkHn6GIbtIiBPFO1HhbBWn4bZpthrs59lFhN+3uJSqUL5bmGjt4jTCO+l0LgLLL3ZDz0WffUo
X9p3lYtgF5dMk4AYW/LHFvaYAPc0tFxZsQk8Wtq4f1R2eSAWMtwq5AvNlI0ru3wMvbrcuul0L4VG
jAL7l4IvwYxOFNaqHYJ6UyWYmsGS2YqmYbKW7Qyz6ZfMt+4n3xNs1qNdgawbXvgmlQj3neiONaqD
ZTUQSJgMBB4G4TCuJsveIlB37jR7XEqpX0ea2a8D4BXolGhQ8qpdhgPCJSPZMczx1uTKdztb26HH
aE+xz28mog6GXscM18cLQR++n9nH/7/NOf/6+bN35vpsnXlqf1Tj3Y+6TZr6f/z3j+G/+T/y+bO3
NIbNQ/7/9kX//hv95c75MBaYdn7kLRuM38AP8+x3405MZM9P7I9f6fz7/rvvkLzhCNp+51ub7oWt
4/JpC9dRtmFL87/+F1pqJhvnT2uuSzqeEq4tlNKV7Zq/COK/PaJ/9RD+/ev79TT//df87RW8fSf7
bxUiDgo/mt+fAR4t1p+Wp+ff6Z+fwh/f47enYFxY0nRcoXTd1YGM/ukhmPylYymL8SxP4ddT/0IP
wcFa9f9sJfzLZ2AZF7bDCnAMOjLhmPPS+n0lOOLCOVu+il9P+wu9eoFND2/Z34QL/9dLwLqwBH6y
jrRsIfn3H2sAa9sLgxxIJny6MjBz+xVV+YWeAvFZbN7PPQTeYwkLTSLcsIRN4uXf14CSF8qa9wca
2q+4DDjJPvsE3AvTxnqOdgEvY/O81X/fBYaBzzGmyDwA0xG689cj/0rLwLV51z63DKwLRZ3Ea4Sd
KwwQj78vA1dcWKZrcGs4SrL15mXCD/xCD0EINdtWf+opzAeioPgyLUEDL4RExvT7UuBqnA8CV0h7
PjeM2Yb6az0Fw2IC89mnYF2YCLmw/Iaravzy9f79KQD3siFc00GYRfAmi+HLPQX38/WBdSFc6Lsu
L9TWbSqAvy8Fg3Rhzs3Zk5wGb44K/moPAT6R9dljwXIuLINjj6NPWeJXvPLfloLQL2wqSJaDhMEs
v96GsMne/uR+QIso8MR3TF23DEpn948rEvrOhTQc4bj6uYr6egWzYVHBfPIpWPoFQh3Dgt5pGoYt
zD9uCOVe8GOYEvEZNR8KX+6GcFinn3wIpiIeXNkMA84LgdH2H6eCbl9QJ2KAIh2Lu/SvDfiVrkmb
Y/2TT4GloNjvhDtQMVA4OZRgv58KqIGVqZRLogTuCuor1o2WLT99NpoX9MaUjRyA5/3wx4Ywzmfj
uXH49Yi+WqWAh+tnF4K40B2L6BCLYA62xdwh/b4QXBOogaqaimoGGr5e/6BIlvjkMwBO0XW2gMX9
IIRFOsnfn4FjAzTQWyGOV5Yjz3DL11oJwrCNT/fS6oKCmDfb1NHe/3MbOfcPjsP9YdNgfMn+AdGd
/tmlwO2g8x7TS4v5svkTUOBc1OmuFKsFy2uwh1+VyVe6HbjaP30oUCiAmbi2yfXoShC0PzYE3cMM
PAI2nB/C16sZDc6rz24IoS4QaPAqeRTnXvGPYwFbDAtdpiUUsJtDQ/mrNPlKa2HGhT65I2io54rQ
xWXEdCz9n4pGh4abc1EHgQOIZMl8uaKRW1z/7FMwsUAhwYp9LySv9VwV/n5NKvOCWLj5AakvuhaI
8hKfPhcEtbMrBcXSr2bxjx1h6A69JMj+GYs1zlXl17oo6W/UZ88FygXX4DnASeB4mKvjv5+O4K20
TlTWc/egf8GSCcTH+HTNRJdkAiDhxMN9yV3wB87m0EsqGxDuP9uLL7YQJOYwnzwaaSW5Gh2GcJIE
PfsMK/9+KLhUVIqqmtJZMe1FCnv+gV/ogmAKZ3y6ZKKJAlGZ70A2/Pws/tgOc6vJuQjcZs+A7Ne7
Jtmm6tNPgZOP+RtEVxyCAd9nBOn3taBsDgWcq9xzofD12qi/0iTZpP/bsfS/HEaaNoMmUh7nXooh
N2vrj2cgL0ziyJjDKBBZ8Lgvtx8Ix1CfhVZMneBMMHeSM016SvrTvz8F12A/cCg4v4EOX+xsJOzz
s/vBsnmv5zqJd/t/NZiW7oWgj2RGY2EnNA/mvtrZKACFPws2WszkeIGwNDgTLCI5/5hPcyqAOcwo
HEMI89fg8mutBXJhP40xzZDrvAZsd4ZZmEv9cUM48sLRDWY1zHy+5Iga4sBnTwVLXDBf4NRj7jjD
bPPZ9/v9QBslgVoZ09ug819yJcwL9ZMVk2WSN2yDqjgSUPGfa4W5mXSYWnKFfNEbgnjlTyNt1nwP
Mon/DxxtrgZ+XwuuNTtngjYSYspo8kuejQhLPrkWaKnhYszHI7MmPELtP+5JplHUiqRZf1nUFUHV
p2dynI1n0g4v838yd+/ICQNBEIZvRMGKlaWEu7goMke+f+BvdhUg4YBikylCKALtY6b/bgbgNRJc
+72wGLAa7u2GoBJKat56lLWhzlGd1A8VL3mFusSfje9OhBjbDDtwp00S2CpIrjoZSmrYn5VmI80p
yaX0rmj/FGTFTuZauDqM2r1Ezilfz2RxRvcCxK4AUkrXwKvowvEpuBiusOwMvUaeobO9RKpasnHc
moTaptU3IY41sivHE1FhWVzTcJ6yaiwTsgWzokf7Z6hNgCc6Agt+6Wmt50rZIjxOS8MK+UQ10Fb6
7vxcVEd+R8wZP3HeWyrjeBzO3Ek5p6JV367OZFdj0LHRS4HjNK0rm1pG5x/cqFkAX7wjAtqiXJ3t
ZboUTHAZFtWWWoBT8yjO1TrD/V7gSH1BT5XarD3vm65A4EOjUgpmqmG5zRoPauI1sgDFMasi0Jcw
tzLVadiTE2dT/xgQrC3A8TWwoKkkrvjT5xmDj9H7b4dc3zgyfk4Tn7r/PL5/b38AAAD//w==</cx:binary>
              </cx:geoCache>
            </cx:geography>
          </cx:layoutPr>
        </cx:series>
      </cx:plotAreaRegion>
    </cx:plotArea>
    <cx:legend pos="r" align="ctr" overlay="0"/>
  </cx:chart>
</cx: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15</xdr:col>
      <xdr:colOff>189633</xdr:colOff>
      <xdr:row>1</xdr:row>
      <xdr:rowOff>11545</xdr:rowOff>
    </xdr:from>
    <xdr:to>
      <xdr:col>27</xdr:col>
      <xdr:colOff>165100</xdr:colOff>
      <xdr:row>18</xdr:row>
      <xdr:rowOff>55995</xdr:rowOff>
    </xdr:to>
    <xdr:graphicFrame macro="">
      <xdr:nvGraphicFramePr>
        <xdr:cNvPr id="2" name="Chart 1">
          <a:extLst>
            <a:ext uri="{FF2B5EF4-FFF2-40B4-BE49-F238E27FC236}">
              <a16:creationId xmlns:a16="http://schemas.microsoft.com/office/drawing/2014/main" id="{14466CEF-8F79-4A93-9898-343BFDDF08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160769</xdr:colOff>
      <xdr:row>1</xdr:row>
      <xdr:rowOff>0</xdr:rowOff>
    </xdr:from>
    <xdr:to>
      <xdr:col>43</xdr:col>
      <xdr:colOff>441324</xdr:colOff>
      <xdr:row>56</xdr:row>
      <xdr:rowOff>-1</xdr:rowOff>
    </xdr:to>
    <mc:AlternateContent xmlns:mc="http://schemas.openxmlformats.org/markup-compatibility/2006">
      <mc:Choice xmlns:cx4="http://schemas.microsoft.com/office/drawing/2016/5/10/chartex" Requires="cx4">
        <xdr:graphicFrame macro="">
          <xdr:nvGraphicFramePr>
            <xdr:cNvPr id="4" name="Диаграмма 11">
              <a:extLst>
                <a:ext uri="{FF2B5EF4-FFF2-40B4-BE49-F238E27FC236}">
                  <a16:creationId xmlns:a16="http://schemas.microsoft.com/office/drawing/2014/main" id="{256D47CF-0176-4E47-B755-CD70F57E7D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8969469" y="533400"/>
              <a:ext cx="10034155" cy="96265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1378527</xdr:colOff>
      <xdr:row>1</xdr:row>
      <xdr:rowOff>11545</xdr:rowOff>
    </xdr:from>
    <xdr:to>
      <xdr:col>15</xdr:col>
      <xdr:colOff>224848</xdr:colOff>
      <xdr:row>18</xdr:row>
      <xdr:rowOff>55995</xdr:rowOff>
    </xdr:to>
    <xdr:graphicFrame macro="">
      <xdr:nvGraphicFramePr>
        <xdr:cNvPr id="5" name="Chart 4">
          <a:extLst>
            <a:ext uri="{FF2B5EF4-FFF2-40B4-BE49-F238E27FC236}">
              <a16:creationId xmlns:a16="http://schemas.microsoft.com/office/drawing/2014/main" id="{FB8DCAE2-A3E2-4720-BE36-F96FDA1E3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1394402</xdr:colOff>
      <xdr:row>18</xdr:row>
      <xdr:rowOff>43294</xdr:rowOff>
    </xdr:from>
    <xdr:to>
      <xdr:col>15</xdr:col>
      <xdr:colOff>224847</xdr:colOff>
      <xdr:row>35</xdr:row>
      <xdr:rowOff>87744</xdr:rowOff>
    </xdr:to>
    <xdr:graphicFrame macro="">
      <xdr:nvGraphicFramePr>
        <xdr:cNvPr id="6" name="Chart 5">
          <a:extLst>
            <a:ext uri="{FF2B5EF4-FFF2-40B4-BE49-F238E27FC236}">
              <a16:creationId xmlns:a16="http://schemas.microsoft.com/office/drawing/2014/main" id="{5288AC36-1889-45BC-817F-3FDB39BB1C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217633</xdr:colOff>
      <xdr:row>18</xdr:row>
      <xdr:rowOff>43294</xdr:rowOff>
    </xdr:from>
    <xdr:to>
      <xdr:col>27</xdr:col>
      <xdr:colOff>165100</xdr:colOff>
      <xdr:row>35</xdr:row>
      <xdr:rowOff>87744</xdr:rowOff>
    </xdr:to>
    <xdr:graphicFrame macro="">
      <xdr:nvGraphicFramePr>
        <xdr:cNvPr id="7" name="Chart 1">
          <a:extLst>
            <a:ext uri="{FF2B5EF4-FFF2-40B4-BE49-F238E27FC236}">
              <a16:creationId xmlns:a16="http://schemas.microsoft.com/office/drawing/2014/main" id="{F984B852-9673-4C35-BDC5-A2BE6B9C8D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168835</xdr:colOff>
      <xdr:row>55</xdr:row>
      <xdr:rowOff>147412</xdr:rowOff>
    </xdr:from>
    <xdr:to>
      <xdr:col>43</xdr:col>
      <xdr:colOff>429079</xdr:colOff>
      <xdr:row>81</xdr:row>
      <xdr:rowOff>29882</xdr:rowOff>
    </xdr:to>
    <xdr:graphicFrame macro="">
      <xdr:nvGraphicFramePr>
        <xdr:cNvPr id="10" name="Chart 9">
          <a:extLst>
            <a:ext uri="{FF2B5EF4-FFF2-40B4-BE49-F238E27FC236}">
              <a16:creationId xmlns:a16="http://schemas.microsoft.com/office/drawing/2014/main" id="{3C25705F-2F2C-4D82-970F-2FE3624F3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1366982</xdr:colOff>
      <xdr:row>55</xdr:row>
      <xdr:rowOff>145594</xdr:rowOff>
    </xdr:from>
    <xdr:to>
      <xdr:col>27</xdr:col>
      <xdr:colOff>161365</xdr:colOff>
      <xdr:row>81</xdr:row>
      <xdr:rowOff>37353</xdr:rowOff>
    </xdr:to>
    <xdr:graphicFrame macro="">
      <xdr:nvGraphicFramePr>
        <xdr:cNvPr id="11" name="Chart 10">
          <a:extLst>
            <a:ext uri="{FF2B5EF4-FFF2-40B4-BE49-F238E27FC236}">
              <a16:creationId xmlns:a16="http://schemas.microsoft.com/office/drawing/2014/main" id="{2BEB540A-734F-415C-AC1D-E8646EC2FE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5</xdr:col>
      <xdr:colOff>694871</xdr:colOff>
      <xdr:row>21</xdr:row>
      <xdr:rowOff>58964</xdr:rowOff>
    </xdr:from>
    <xdr:to>
      <xdr:col>8</xdr:col>
      <xdr:colOff>380587</xdr:colOff>
      <xdr:row>30</xdr:row>
      <xdr:rowOff>54428</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95E06932-3B3C-4018-A3DA-D5F8E2A40B1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409621" y="4329339"/>
              <a:ext cx="2892466" cy="14242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19502</xdr:colOff>
      <xdr:row>1</xdr:row>
      <xdr:rowOff>278947</xdr:rowOff>
    </xdr:from>
    <xdr:to>
      <xdr:col>5</xdr:col>
      <xdr:colOff>227732</xdr:colOff>
      <xdr:row>7</xdr:row>
      <xdr:rowOff>88448</xdr:rowOff>
    </xdr:to>
    <mc:AlternateContent xmlns:mc="http://schemas.openxmlformats.org/markup-compatibility/2006" xmlns:tsle="http://schemas.microsoft.com/office/drawing/2012/timeslicer">
      <mc:Choice Requires="tsle">
        <xdr:graphicFrame macro="">
          <xdr:nvGraphicFramePr>
            <xdr:cNvPr id="13" name="Month">
              <a:extLst>
                <a:ext uri="{FF2B5EF4-FFF2-40B4-BE49-F238E27FC236}">
                  <a16:creationId xmlns:a16="http://schemas.microsoft.com/office/drawing/2014/main" id="{14F73C70-9796-444B-A289-B803343F7082}"/>
                </a:ext>
              </a:extLst>
            </xdr:cNvPr>
            <xdr:cNvGraphicFramePr/>
          </xdr:nvGraphicFramePr>
          <xdr:xfrm>
            <a:off x="0" y="0"/>
            <a:ext cx="0" cy="0"/>
          </xdr:xfrm>
          <a:graphic>
            <a:graphicData uri="http://schemas.microsoft.com/office/drawing/2012/timeslicer">
              <tsle:timeslicer name="Month"/>
            </a:graphicData>
          </a:graphic>
        </xdr:graphicFrame>
      </mc:Choice>
      <mc:Fallback xmlns="">
        <xdr:sp macro="" textlink="">
          <xdr:nvSpPr>
            <xdr:cNvPr id="0" name=""/>
            <xdr:cNvSpPr>
              <a:spLocks noTextEdit="1"/>
            </xdr:cNvSpPr>
          </xdr:nvSpPr>
          <xdr:spPr>
            <a:xfrm>
              <a:off x="622752" y="818697"/>
              <a:ext cx="3319730" cy="131762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0</xdr:colOff>
      <xdr:row>35</xdr:row>
      <xdr:rowOff>133805</xdr:rowOff>
    </xdr:from>
    <xdr:to>
      <xdr:col>3</xdr:col>
      <xdr:colOff>5443</xdr:colOff>
      <xdr:row>43</xdr:row>
      <xdr:rowOff>47625</xdr:rowOff>
    </xdr:to>
    <mc:AlternateContent xmlns:mc="http://schemas.openxmlformats.org/markup-compatibility/2006" xmlns:a14="http://schemas.microsoft.com/office/drawing/2010/main">
      <mc:Choice Requires="a14">
        <xdr:graphicFrame macro="">
          <xdr:nvGraphicFramePr>
            <xdr:cNvPr id="14" name="Category">
              <a:extLst>
                <a:ext uri="{FF2B5EF4-FFF2-40B4-BE49-F238E27FC236}">
                  <a16:creationId xmlns:a16="http://schemas.microsoft.com/office/drawing/2014/main" id="{B04C7971-1053-46DB-A57F-A746891E69E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6626680"/>
              <a:ext cx="1815193" cy="11838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29482</xdr:colOff>
      <xdr:row>35</xdr:row>
      <xdr:rowOff>131536</xdr:rowOff>
    </xdr:from>
    <xdr:to>
      <xdr:col>4</xdr:col>
      <xdr:colOff>1280596</xdr:colOff>
      <xdr:row>50</xdr:row>
      <xdr:rowOff>111119</xdr:rowOff>
    </xdr:to>
    <mc:AlternateContent xmlns:mc="http://schemas.openxmlformats.org/markup-compatibility/2006" xmlns:a14="http://schemas.microsoft.com/office/drawing/2010/main">
      <mc:Choice Requires="a14">
        <xdr:graphicFrame macro="">
          <xdr:nvGraphicFramePr>
            <xdr:cNvPr id="15" name="Sub-Category">
              <a:extLst>
                <a:ext uri="{FF2B5EF4-FFF2-40B4-BE49-F238E27FC236}">
                  <a16:creationId xmlns:a16="http://schemas.microsoft.com/office/drawing/2014/main" id="{C54C73A5-6BFE-45EB-913D-6B913F65F308}"/>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839232" y="6624411"/>
              <a:ext cx="1854364" cy="23608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1391227</xdr:colOff>
      <xdr:row>35</xdr:row>
      <xdr:rowOff>94673</xdr:rowOff>
    </xdr:from>
    <xdr:to>
      <xdr:col>27</xdr:col>
      <xdr:colOff>161636</xdr:colOff>
      <xdr:row>55</xdr:row>
      <xdr:rowOff>138545</xdr:rowOff>
    </xdr:to>
    <xdr:graphicFrame macro="">
      <xdr:nvGraphicFramePr>
        <xdr:cNvPr id="17" name="Chart 16">
          <a:extLst>
            <a:ext uri="{FF2B5EF4-FFF2-40B4-BE49-F238E27FC236}">
              <a16:creationId xmlns:a16="http://schemas.microsoft.com/office/drawing/2014/main" id="{B4EDF3A7-E586-4E8A-92B4-CB6BD1706A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5</xdr:col>
      <xdr:colOff>498475</xdr:colOff>
      <xdr:row>58</xdr:row>
      <xdr:rowOff>114301</xdr:rowOff>
    </xdr:from>
    <xdr:to>
      <xdr:col>7</xdr:col>
      <xdr:colOff>73025</xdr:colOff>
      <xdr:row>66</xdr:row>
      <xdr:rowOff>63501</xdr:rowOff>
    </xdr:to>
    <mc:AlternateContent xmlns:mc="http://schemas.openxmlformats.org/markup-compatibility/2006" xmlns:a14="http://schemas.microsoft.com/office/drawing/2010/main">
      <mc:Choice Requires="a14">
        <xdr:graphicFrame macro="">
          <xdr:nvGraphicFramePr>
            <xdr:cNvPr id="18" name="Segment">
              <a:extLst>
                <a:ext uri="{FF2B5EF4-FFF2-40B4-BE49-F238E27FC236}">
                  <a16:creationId xmlns:a16="http://schemas.microsoft.com/office/drawing/2014/main" id="{9ED1C510-F156-491A-A830-F4590BD2535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213225" y="10258426"/>
              <a:ext cx="182880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6350</xdr:colOff>
      <xdr:row>2</xdr:row>
      <xdr:rowOff>12700</xdr:rowOff>
    </xdr:from>
    <xdr:to>
      <xdr:col>15</xdr:col>
      <xdr:colOff>0</xdr:colOff>
      <xdr:row>20</xdr:row>
      <xdr:rowOff>63500</xdr:rowOff>
    </xdr:to>
    <xdr:graphicFrame macro="">
      <xdr:nvGraphicFramePr>
        <xdr:cNvPr id="2" name="Chart 1">
          <a:extLst>
            <a:ext uri="{FF2B5EF4-FFF2-40B4-BE49-F238E27FC236}">
              <a16:creationId xmlns:a16="http://schemas.microsoft.com/office/drawing/2014/main" id="{2AFA1287-A0B2-402E-81A1-BA90F66B6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6350</xdr:colOff>
      <xdr:row>2</xdr:row>
      <xdr:rowOff>12700</xdr:rowOff>
    </xdr:from>
    <xdr:to>
      <xdr:col>15</xdr:col>
      <xdr:colOff>0</xdr:colOff>
      <xdr:row>20</xdr:row>
      <xdr:rowOff>63500</xdr:rowOff>
    </xdr:to>
    <xdr:graphicFrame macro="">
      <xdr:nvGraphicFramePr>
        <xdr:cNvPr id="2" name="Chart 1">
          <a:extLst>
            <a:ext uri="{FF2B5EF4-FFF2-40B4-BE49-F238E27FC236}">
              <a16:creationId xmlns:a16="http://schemas.microsoft.com/office/drawing/2014/main" id="{061CD63A-9E9C-4EB2-980E-A0D48787B0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2</xdr:row>
      <xdr:rowOff>146050</xdr:rowOff>
    </xdr:from>
    <xdr:to>
      <xdr:col>16</xdr:col>
      <xdr:colOff>9525</xdr:colOff>
      <xdr:row>26</xdr:row>
      <xdr:rowOff>146049</xdr:rowOff>
    </xdr:to>
    <mc:AlternateContent xmlns:mc="http://schemas.openxmlformats.org/markup-compatibility/2006">
      <mc:Choice xmlns:cx4="http://schemas.microsoft.com/office/drawing/2016/5/10/chartex" Requires="cx4">
        <xdr:graphicFrame macro="">
          <xdr:nvGraphicFramePr>
            <xdr:cNvPr id="8" name="Диаграмма 11">
              <a:extLst>
                <a:ext uri="{FF2B5EF4-FFF2-40B4-BE49-F238E27FC236}">
                  <a16:creationId xmlns:a16="http://schemas.microsoft.com/office/drawing/2014/main" id="{7993BAD0-85DC-47B4-9915-C6AD8A4876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06800" y="476250"/>
              <a:ext cx="7324725" cy="39623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190500</xdr:colOff>
      <xdr:row>2</xdr:row>
      <xdr:rowOff>12700</xdr:rowOff>
    </xdr:from>
    <xdr:to>
      <xdr:col>15</xdr:col>
      <xdr:colOff>25400</xdr:colOff>
      <xdr:row>21</xdr:row>
      <xdr:rowOff>0</xdr:rowOff>
    </xdr:to>
    <xdr:graphicFrame macro="">
      <xdr:nvGraphicFramePr>
        <xdr:cNvPr id="2" name="Chart 1">
          <a:extLst>
            <a:ext uri="{FF2B5EF4-FFF2-40B4-BE49-F238E27FC236}">
              <a16:creationId xmlns:a16="http://schemas.microsoft.com/office/drawing/2014/main" id="{88E45D57-3515-49F7-84ED-9A62F91D5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6350</xdr:colOff>
      <xdr:row>2</xdr:row>
      <xdr:rowOff>12700</xdr:rowOff>
    </xdr:from>
    <xdr:to>
      <xdr:col>15</xdr:col>
      <xdr:colOff>0</xdr:colOff>
      <xdr:row>20</xdr:row>
      <xdr:rowOff>63500</xdr:rowOff>
    </xdr:to>
    <xdr:graphicFrame macro="">
      <xdr:nvGraphicFramePr>
        <xdr:cNvPr id="2" name="Chart 1">
          <a:extLst>
            <a:ext uri="{FF2B5EF4-FFF2-40B4-BE49-F238E27FC236}">
              <a16:creationId xmlns:a16="http://schemas.microsoft.com/office/drawing/2014/main" id="{4B8047C5-7E97-4450-8AD1-E787B0170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590550</xdr:colOff>
      <xdr:row>2</xdr:row>
      <xdr:rowOff>12700</xdr:rowOff>
    </xdr:from>
    <xdr:to>
      <xdr:col>13</xdr:col>
      <xdr:colOff>584200</xdr:colOff>
      <xdr:row>21</xdr:row>
      <xdr:rowOff>19050</xdr:rowOff>
    </xdr:to>
    <xdr:graphicFrame macro="">
      <xdr:nvGraphicFramePr>
        <xdr:cNvPr id="19457" name="Chart 1">
          <a:extLst>
            <a:ext uri="{FF2B5EF4-FFF2-40B4-BE49-F238E27FC236}">
              <a16:creationId xmlns:a16="http://schemas.microsoft.com/office/drawing/2014/main" id="{051C5C4F-B45D-4C64-A88C-19ACB88CAC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425450</xdr:colOff>
      <xdr:row>1</xdr:row>
      <xdr:rowOff>158750</xdr:rowOff>
    </xdr:from>
    <xdr:to>
      <xdr:col>16</xdr:col>
      <xdr:colOff>603250</xdr:colOff>
      <xdr:row>21</xdr:row>
      <xdr:rowOff>139700</xdr:rowOff>
    </xdr:to>
    <xdr:graphicFrame macro="">
      <xdr:nvGraphicFramePr>
        <xdr:cNvPr id="10245" name="Chart 1">
          <a:extLst>
            <a:ext uri="{FF2B5EF4-FFF2-40B4-BE49-F238E27FC236}">
              <a16:creationId xmlns:a16="http://schemas.microsoft.com/office/drawing/2014/main" id="{2EA671FC-AE9F-4482-B1C5-FE7759E683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590550</xdr:colOff>
      <xdr:row>2</xdr:row>
      <xdr:rowOff>12700</xdr:rowOff>
    </xdr:from>
    <xdr:to>
      <xdr:col>14</xdr:col>
      <xdr:colOff>6350</xdr:colOff>
      <xdr:row>21</xdr:row>
      <xdr:rowOff>158750</xdr:rowOff>
    </xdr:to>
    <xdr:graphicFrame macro="">
      <xdr:nvGraphicFramePr>
        <xdr:cNvPr id="5129" name="Chart 1">
          <a:extLst>
            <a:ext uri="{FF2B5EF4-FFF2-40B4-BE49-F238E27FC236}">
              <a16:creationId xmlns:a16="http://schemas.microsoft.com/office/drawing/2014/main" id="{37A5CC27-D464-4A3B-9F63-B3F800E954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S/github/datalearn/DE-101%20Modules/Module01/DE%20-%20101%20Lab%201.1/Sample%20-%20Superstore%20-%20Dashboar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Содержание"/>
      <sheetName val="Dashboard"/>
      <sheetName val="Orders"/>
      <sheetName val="People"/>
      <sheetName val="Returns"/>
      <sheetName val="Атрибуты"/>
      <sheetName val="Returned Pivot"/>
      <sheetName val="Region Pivot"/>
      <sheetName val="Map Pivot"/>
      <sheetName val="Sparklines Pivot"/>
      <sheetName val="Segments Dynamic Pivot"/>
      <sheetName val="Segments Pivot"/>
      <sheetName val="Manager Pivot"/>
      <sheetName val="Category Pivot"/>
      <sheetName val="Line Pivot"/>
      <sheetName val="Доп. материалы"/>
    </sheetNames>
    <sheetDataSet>
      <sheetData sheetId="0"/>
      <sheetData sheetId="1"/>
      <sheetData sheetId="2"/>
      <sheetData sheetId="3"/>
      <sheetData sheetId="4"/>
      <sheetData sheetId="5"/>
      <sheetData sheetId="6"/>
      <sheetData sheetId="7"/>
      <sheetData sheetId="8"/>
      <sheetData sheetId="9">
        <row r="5">
          <cell r="E5">
            <v>0.17210147999265288</v>
          </cell>
          <cell r="F5">
            <v>0.12658227848101264</v>
          </cell>
        </row>
        <row r="6">
          <cell r="E6">
            <v>0.19078075316843848</v>
          </cell>
          <cell r="F6">
            <v>0.17608695652173917</v>
          </cell>
        </row>
        <row r="7">
          <cell r="E7">
            <v>8.9553037187743902E-3</v>
          </cell>
          <cell r="F7">
            <v>0.16751592356687878</v>
          </cell>
        </row>
        <row r="8">
          <cell r="E8">
            <v>0.1233006771961961</v>
          </cell>
          <cell r="F8">
            <v>0.10999999999999989</v>
          </cell>
        </row>
        <row r="9">
          <cell r="E9">
            <v>0.11581006269079865</v>
          </cell>
          <cell r="F9">
            <v>0.15532786885245889</v>
          </cell>
        </row>
        <row r="10">
          <cell r="E10">
            <v>0.14385044210676631</v>
          </cell>
          <cell r="F10">
            <v>0.17199999999999985</v>
          </cell>
        </row>
        <row r="11">
          <cell r="E11">
            <v>-2.4788571793179975E-2</v>
          </cell>
          <cell r="F11">
            <v>0.17167832167832153</v>
          </cell>
        </row>
        <row r="12">
          <cell r="E12">
            <v>0.19054841549562296</v>
          </cell>
          <cell r="F12">
            <v>0.13104575163398682</v>
          </cell>
        </row>
        <row r="13">
          <cell r="E13">
            <v>0.10183870373066675</v>
          </cell>
          <cell r="F13">
            <v>0.15996268656716425</v>
          </cell>
        </row>
        <row r="14">
          <cell r="E14">
            <v>0.10963069389683966</v>
          </cell>
          <cell r="F14">
            <v>0.16006289308176089</v>
          </cell>
        </row>
        <row r="15">
          <cell r="E15">
            <v>0.11817726766994271</v>
          </cell>
          <cell r="F15">
            <v>0.15116352201257877</v>
          </cell>
        </row>
        <row r="16">
          <cell r="E16">
            <v>0.12917520665445784</v>
          </cell>
          <cell r="F16">
            <v>0.19082733812949665</v>
          </cell>
        </row>
        <row r="17">
          <cell r="E17">
            <v>-0.18053226322003429</v>
          </cell>
          <cell r="F17">
            <v>0.17793103448275863</v>
          </cell>
        </row>
        <row r="18">
          <cell r="E18">
            <v>0.23544088643591959</v>
          </cell>
          <cell r="F18">
            <v>0.12968750000000001</v>
          </cell>
        </row>
        <row r="19">
          <cell r="E19">
            <v>0.251304923595498</v>
          </cell>
          <cell r="F19">
            <v>0.14014492753623176</v>
          </cell>
        </row>
        <row r="20">
          <cell r="E20">
            <v>0.12245856608828683</v>
          </cell>
          <cell r="F20">
            <v>0.17593749999999986</v>
          </cell>
        </row>
        <row r="21">
          <cell r="E21">
            <v>0.1549156234583815</v>
          </cell>
          <cell r="F21">
            <v>0.16609589041095876</v>
          </cell>
        </row>
        <row r="22">
          <cell r="E22">
            <v>0.13451296214118863</v>
          </cell>
          <cell r="F22">
            <v>0.17246376811594188</v>
          </cell>
        </row>
        <row r="23">
          <cell r="E23">
            <v>0.1143268257876454</v>
          </cell>
          <cell r="F23">
            <v>0.17035714285714271</v>
          </cell>
        </row>
        <row r="24">
          <cell r="E24">
            <v>0.14515041956286581</v>
          </cell>
          <cell r="F24">
            <v>0.1564150943396225</v>
          </cell>
        </row>
        <row r="25">
          <cell r="E25">
            <v>0.12708485232766559</v>
          </cell>
          <cell r="F25">
            <v>0.14095563139931755</v>
          </cell>
        </row>
        <row r="26">
          <cell r="E26">
            <v>8.971096522492715E-2</v>
          </cell>
          <cell r="F26">
            <v>0.16234939759036132</v>
          </cell>
        </row>
        <row r="27">
          <cell r="E27">
            <v>0.16420123035600873</v>
          </cell>
          <cell r="F27">
            <v>0.16231481481481502</v>
          </cell>
        </row>
        <row r="28">
          <cell r="E28">
            <v>0.1070077033540891</v>
          </cell>
          <cell r="F28">
            <v>0.13724683544303809</v>
          </cell>
        </row>
        <row r="29">
          <cell r="E29">
            <v>0.15234324773300423</v>
          </cell>
          <cell r="F29">
            <v>0.13258426966292133</v>
          </cell>
        </row>
        <row r="30">
          <cell r="E30">
            <v>0.21779101750895324</v>
          </cell>
          <cell r="F30">
            <v>9.6385542168674718E-2</v>
          </cell>
        </row>
        <row r="31">
          <cell r="E31">
            <v>6.984253867888722E-2</v>
          </cell>
          <cell r="F31">
            <v>0.19092024539877286</v>
          </cell>
        </row>
        <row r="32">
          <cell r="E32">
            <v>7.6846758786487945E-2</v>
          </cell>
          <cell r="F32">
            <v>0.15588235294117631</v>
          </cell>
        </row>
        <row r="33">
          <cell r="E33">
            <v>0.1520002060794563</v>
          </cell>
          <cell r="F33">
            <v>0.18444444444444449</v>
          </cell>
        </row>
        <row r="34">
          <cell r="E34">
            <v>0.11774527126772621</v>
          </cell>
          <cell r="F34">
            <v>0.13869346733668331</v>
          </cell>
        </row>
        <row r="35">
          <cell r="E35">
            <v>0.112905151991509</v>
          </cell>
          <cell r="F35">
            <v>0.15945273631840781</v>
          </cell>
        </row>
        <row r="36">
          <cell r="E36">
            <v>6.6271717644097186E-2</v>
          </cell>
          <cell r="F36">
            <v>0.18562499999999985</v>
          </cell>
        </row>
        <row r="37">
          <cell r="E37">
            <v>0.12707607186767206</v>
          </cell>
          <cell r="F37">
            <v>0.14942148760330604</v>
          </cell>
        </row>
        <row r="38">
          <cell r="E38">
            <v>0.27213530181111717</v>
          </cell>
          <cell r="F38">
            <v>0.14719387755102023</v>
          </cell>
        </row>
        <row r="39">
          <cell r="E39">
            <v>5.0513892454227577E-2</v>
          </cell>
          <cell r="F39">
            <v>0.15762162162162205</v>
          </cell>
        </row>
        <row r="40">
          <cell r="E40">
            <v>0.18438645111168775</v>
          </cell>
          <cell r="F40">
            <v>0.1354261363636366</v>
          </cell>
        </row>
        <row r="41">
          <cell r="E41">
            <v>0.16238835520582093</v>
          </cell>
          <cell r="F41">
            <v>0.16129032258064505</v>
          </cell>
        </row>
        <row r="42">
          <cell r="E42">
            <v>7.9496645246417585E-2</v>
          </cell>
          <cell r="F42">
            <v>0.1819626168224297</v>
          </cell>
        </row>
        <row r="43">
          <cell r="E43">
            <v>0.25057417953236621</v>
          </cell>
          <cell r="F43">
            <v>0.13084033613445364</v>
          </cell>
        </row>
        <row r="44">
          <cell r="E44">
            <v>2.5554511109405282E-2</v>
          </cell>
          <cell r="F44">
            <v>0.19443349753694592</v>
          </cell>
        </row>
        <row r="45">
          <cell r="E45">
            <v>0.14329922524175628</v>
          </cell>
          <cell r="F45">
            <v>0.15243801652892566</v>
          </cell>
        </row>
        <row r="46">
          <cell r="E46">
            <v>0.15521079374732402</v>
          </cell>
          <cell r="F46">
            <v>0.1719183673469388</v>
          </cell>
        </row>
        <row r="47">
          <cell r="E47">
            <v>0.15360015249064515</v>
          </cell>
          <cell r="F47">
            <v>0.14004424778761046</v>
          </cell>
        </row>
        <row r="48">
          <cell r="E48">
            <v>0.14323239083708708</v>
          </cell>
          <cell r="F48">
            <v>0.14357798165137592</v>
          </cell>
        </row>
        <row r="49">
          <cell r="E49">
            <v>0.12509359751182966</v>
          </cell>
          <cell r="F49">
            <v>0.14738562091503316</v>
          </cell>
        </row>
        <row r="50">
          <cell r="E50">
            <v>0.11925485244703024</v>
          </cell>
          <cell r="F50">
            <v>0.17422818791946335</v>
          </cell>
        </row>
        <row r="51">
          <cell r="E51">
            <v>8.1809047147974157E-2</v>
          </cell>
          <cell r="F51">
            <v>0.16098039215686324</v>
          </cell>
        </row>
        <row r="52">
          <cell r="E52">
            <v>0.10119784964780118</v>
          </cell>
          <cell r="F52">
            <v>0.14658008658008698</v>
          </cell>
        </row>
      </sheetData>
      <sheetData sheetId="10"/>
      <sheetData sheetId="11"/>
      <sheetData sheetId="12"/>
      <sheetData sheetId="13"/>
      <sheetData sheetId="14"/>
      <sheetData sheetId="15"/>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ksim Skarakhod" refreshedDate="44972.981424421298" createdVersion="6" refreshedVersion="6" recordCount="9994" xr:uid="{00000000-000A-0000-FFFF-FFFF12000000}">
  <cacheSource type="worksheet">
    <worksheetSource name="Orders"/>
  </cacheSource>
  <cacheFields count="26">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3" base="2">
        <rangePr groupBy="months" startDate="2016-01-03T00:00:00" endDate="2019-12-31T00:00:00"/>
        <groupItems count="14">
          <s v="&lt;1/3/2016"/>
          <s v="Jan"/>
          <s v="Feb"/>
          <s v="Mar"/>
          <s v="Apr"/>
          <s v="May"/>
          <s v="Jun"/>
          <s v="Jul"/>
          <s v="Aug"/>
          <s v="Sep"/>
          <s v="Oct"/>
          <s v="Nov"/>
          <s v="Dec"/>
          <s v="&gt;12/31/2019"/>
        </groupItems>
      </fieldGroup>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son" numFmtId="0">
      <sharedItems count="4">
        <s v="Cassandra Brandow"/>
        <s v="Anna Andreadi"/>
        <s v="Kelly Williams"/>
        <s v="Chuck Magee"/>
      </sharedItems>
    </cacheField>
    <cacheField name="Returned" numFmtId="0">
      <sharedItems count="2">
        <s v="No"/>
        <s v="Yes"/>
      </sharedItems>
    </cacheField>
    <cacheField name="Years" numFmtId="0" databaseField="0">
      <fieldGroup base="2">
        <rangePr groupBy="years" startDate="2016-01-03T00:00:00" endDate="2019-12-31T00:00:00"/>
        <groupItems count="6">
          <s v="&lt;1/3/2016"/>
          <s v="2016"/>
          <s v="2017"/>
          <s v="2018"/>
          <s v="2019"/>
          <s v="&gt;12/31/2019"/>
        </groupItems>
      </fieldGroup>
    </cacheField>
    <cacheField name="Field1" numFmtId="0" formula="(Profit/Sales)" databaseField="0"/>
    <cacheField name="Field2" numFmtId="0" formula="Sales/SUM(Sales)" databaseField="0"/>
  </cacheFields>
  <extLst>
    <ext xmlns:x14="http://schemas.microsoft.com/office/spreadsheetml/2009/9/main" uri="{725AE2AE-9491-48be-B2B4-4EB974FC3084}">
      <x14:pivotCacheDefinition pivotCacheId="5995635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x v="0"/>
    <d v="2018-11-11T00:00:00"/>
    <s v="Second Class"/>
    <s v="CG-12520"/>
    <s v="Claire Gute"/>
    <x v="0"/>
    <x v="0"/>
    <s v="Henderson"/>
    <x v="0"/>
    <n v="42420"/>
    <x v="0"/>
    <s v="FUR-BO-10001798"/>
    <x v="0"/>
    <x v="0"/>
    <s v="Bush Somerset Collection Bookcase"/>
    <n v="261.95999999999998"/>
    <n v="2"/>
    <n v="0"/>
    <n v="41.913600000000002"/>
    <x v="0"/>
    <x v="0"/>
  </r>
  <r>
    <n v="2"/>
    <s v="CA-2018-152156"/>
    <x v="0"/>
    <d v="2018-11-11T00:00:00"/>
    <s v="Second Class"/>
    <s v="CG-12520"/>
    <s v="Claire Gute"/>
    <x v="0"/>
    <x v="0"/>
    <s v="Henderson"/>
    <x v="0"/>
    <n v="42420"/>
    <x v="0"/>
    <s v="FUR-CH-10000454"/>
    <x v="0"/>
    <x v="1"/>
    <s v="Hon Deluxe Fabric Upholstered Stacking Chairs, Rounded Back"/>
    <n v="731.93999999999994"/>
    <n v="3"/>
    <n v="0"/>
    <n v="219.58199999999997"/>
    <x v="0"/>
    <x v="0"/>
  </r>
  <r>
    <n v="3"/>
    <s v="CA-2018-138688"/>
    <x v="1"/>
    <d v="2018-06-16T00:00:00"/>
    <s v="Second Class"/>
    <s v="DV-13045"/>
    <s v="Darrin Van Huff"/>
    <x v="1"/>
    <x v="0"/>
    <s v="Los Angeles"/>
    <x v="1"/>
    <n v="90036"/>
    <x v="1"/>
    <s v="OFF-LA-10000240"/>
    <x v="1"/>
    <x v="2"/>
    <s v="Self-Adhesive Address Labels for Typewriters by Universal"/>
    <n v="14.62"/>
    <n v="2"/>
    <n v="0"/>
    <n v="6.8713999999999995"/>
    <x v="1"/>
    <x v="0"/>
  </r>
  <r>
    <n v="4"/>
    <s v="US-2017-108966"/>
    <x v="2"/>
    <d v="2017-10-18T00:00:00"/>
    <s v="Standard Class"/>
    <s v="SO-20335"/>
    <s v="Sean O'Donnell"/>
    <x v="0"/>
    <x v="0"/>
    <s v="Fort Lauderdale"/>
    <x v="2"/>
    <n v="33311"/>
    <x v="0"/>
    <s v="FUR-TA-10000577"/>
    <x v="0"/>
    <x v="3"/>
    <s v="Bretford CR4500 Series Slim Rectangular Table"/>
    <n v="957.57749999999999"/>
    <n v="5"/>
    <n v="0.45"/>
    <n v="-383.03100000000006"/>
    <x v="0"/>
    <x v="0"/>
  </r>
  <r>
    <n v="5"/>
    <s v="US-2017-108966"/>
    <x v="2"/>
    <d v="2017-10-18T00:00:00"/>
    <s v="Standard Class"/>
    <s v="SO-20335"/>
    <s v="Sean O'Donnell"/>
    <x v="0"/>
    <x v="0"/>
    <s v="Fort Lauderdale"/>
    <x v="2"/>
    <n v="33311"/>
    <x v="0"/>
    <s v="OFF-ST-10000760"/>
    <x v="1"/>
    <x v="4"/>
    <s v="Eldon Fold 'N Roll Cart System"/>
    <n v="22.368000000000002"/>
    <n v="2"/>
    <n v="0.2"/>
    <n v="2.5163999999999991"/>
    <x v="0"/>
    <x v="0"/>
  </r>
  <r>
    <n v="6"/>
    <s v="CA-2016-115812"/>
    <x v="3"/>
    <d v="2016-06-14T00:00:00"/>
    <s v="Standard Class"/>
    <s v="BH-11710"/>
    <s v="Brosina Hoffman"/>
    <x v="0"/>
    <x v="0"/>
    <s v="Los Angeles"/>
    <x v="1"/>
    <n v="90032"/>
    <x v="1"/>
    <s v="FUR-FU-10001487"/>
    <x v="0"/>
    <x v="5"/>
    <s v="Eldon Expressions Wood and Plastic Desk Accessories, Cherry Wood"/>
    <n v="48.86"/>
    <n v="7"/>
    <n v="0"/>
    <n v="14.169399999999996"/>
    <x v="1"/>
    <x v="0"/>
  </r>
  <r>
    <n v="7"/>
    <s v="CA-2016-115812"/>
    <x v="3"/>
    <d v="2016-06-14T00:00:00"/>
    <s v="Standard Class"/>
    <s v="BH-11710"/>
    <s v="Brosina Hoffman"/>
    <x v="0"/>
    <x v="0"/>
    <s v="Los Angeles"/>
    <x v="1"/>
    <n v="90032"/>
    <x v="1"/>
    <s v="OFF-AR-10002833"/>
    <x v="1"/>
    <x v="6"/>
    <s v="Newell 322"/>
    <n v="7.28"/>
    <n v="4"/>
    <n v="0"/>
    <n v="1.9656000000000002"/>
    <x v="1"/>
    <x v="0"/>
  </r>
  <r>
    <n v="8"/>
    <s v="CA-2016-115812"/>
    <x v="3"/>
    <d v="2016-06-14T00:00:00"/>
    <s v="Standard Class"/>
    <s v="BH-11710"/>
    <s v="Brosina Hoffman"/>
    <x v="0"/>
    <x v="0"/>
    <s v="Los Angeles"/>
    <x v="1"/>
    <n v="90032"/>
    <x v="1"/>
    <s v="TEC-PH-10002275"/>
    <x v="2"/>
    <x v="7"/>
    <s v="Mitel 5320 IP Phone VoIP phone"/>
    <n v="907.15200000000004"/>
    <n v="6"/>
    <n v="0.2"/>
    <n v="90.715200000000038"/>
    <x v="1"/>
    <x v="0"/>
  </r>
  <r>
    <n v="9"/>
    <s v="CA-2016-115812"/>
    <x v="3"/>
    <d v="2016-06-14T00:00:00"/>
    <s v="Standard Class"/>
    <s v="BH-11710"/>
    <s v="Brosina Hoffman"/>
    <x v="0"/>
    <x v="0"/>
    <s v="Los Angeles"/>
    <x v="1"/>
    <n v="90032"/>
    <x v="1"/>
    <s v="OFF-BI-10003910"/>
    <x v="1"/>
    <x v="8"/>
    <s v="DXL Angle-View Binders with Locking Rings by Samsill"/>
    <n v="18.504000000000001"/>
    <n v="3"/>
    <n v="0.2"/>
    <n v="5.7824999999999998"/>
    <x v="1"/>
    <x v="0"/>
  </r>
  <r>
    <n v="10"/>
    <s v="CA-2016-115812"/>
    <x v="3"/>
    <d v="2016-06-14T00:00:00"/>
    <s v="Standard Class"/>
    <s v="BH-11710"/>
    <s v="Brosina Hoffman"/>
    <x v="0"/>
    <x v="0"/>
    <s v="Los Angeles"/>
    <x v="1"/>
    <n v="90032"/>
    <x v="1"/>
    <s v="OFF-AP-10002892"/>
    <x v="1"/>
    <x v="9"/>
    <s v="Belkin F5C206VTEL 6 Outlet Surge"/>
    <n v="114.9"/>
    <n v="5"/>
    <n v="0"/>
    <n v="34.469999999999992"/>
    <x v="1"/>
    <x v="0"/>
  </r>
  <r>
    <n v="11"/>
    <s v="CA-2016-115812"/>
    <x v="3"/>
    <d v="2016-06-14T00:00:00"/>
    <s v="Standard Class"/>
    <s v="BH-11710"/>
    <s v="Brosina Hoffman"/>
    <x v="0"/>
    <x v="0"/>
    <s v="Los Angeles"/>
    <x v="1"/>
    <n v="90032"/>
    <x v="1"/>
    <s v="FUR-TA-10001539"/>
    <x v="0"/>
    <x v="3"/>
    <s v="Chromcraft Rectangular Conference Tables"/>
    <n v="1706.1840000000002"/>
    <n v="9"/>
    <n v="0.2"/>
    <n v="85.309199999999805"/>
    <x v="1"/>
    <x v="0"/>
  </r>
  <r>
    <n v="12"/>
    <s v="CA-2016-115812"/>
    <x v="3"/>
    <d v="2016-06-14T00:00:00"/>
    <s v="Standard Class"/>
    <s v="BH-11710"/>
    <s v="Brosina Hoffman"/>
    <x v="0"/>
    <x v="0"/>
    <s v="Los Angeles"/>
    <x v="1"/>
    <n v="90032"/>
    <x v="1"/>
    <s v="TEC-PH-10002033"/>
    <x v="2"/>
    <x v="7"/>
    <s v="Konftel 250 Conference phone - Charcoal black"/>
    <n v="911.42399999999998"/>
    <n v="4"/>
    <n v="0.2"/>
    <n v="68.356800000000021"/>
    <x v="1"/>
    <x v="0"/>
  </r>
  <r>
    <n v="13"/>
    <s v="CA-2019-114412"/>
    <x v="4"/>
    <d v="2019-04-20T00:00:00"/>
    <s v="Standard Class"/>
    <s v="AA-10480"/>
    <s v="Andrew Allen"/>
    <x v="0"/>
    <x v="0"/>
    <s v="Concord"/>
    <x v="3"/>
    <n v="28027"/>
    <x v="0"/>
    <s v="OFF-PA-10002365"/>
    <x v="1"/>
    <x v="10"/>
    <s v="Xerox 1967"/>
    <n v="15.552000000000003"/>
    <n v="3"/>
    <n v="0.2"/>
    <n v="5.4432"/>
    <x v="0"/>
    <x v="0"/>
  </r>
  <r>
    <n v="14"/>
    <s v="CA-2018-161389"/>
    <x v="5"/>
    <d v="2018-12-10T00:00:00"/>
    <s v="Standard Class"/>
    <s v="IM-15070"/>
    <s v="Irene Maddox"/>
    <x v="0"/>
    <x v="0"/>
    <s v="Seattle"/>
    <x v="4"/>
    <n v="98103"/>
    <x v="1"/>
    <s v="OFF-BI-10003656"/>
    <x v="1"/>
    <x v="8"/>
    <s v="Fellowes PB200 Plastic Comb Binding Machine"/>
    <n v="407.97600000000006"/>
    <n v="3"/>
    <n v="0.2"/>
    <n v="132.59219999999993"/>
    <x v="1"/>
    <x v="0"/>
  </r>
  <r>
    <n v="15"/>
    <s v="US-2017-118983"/>
    <x v="6"/>
    <d v="2017-11-26T00:00:00"/>
    <s v="Standard Class"/>
    <s v="HP-14815"/>
    <s v="Harold Pawlan"/>
    <x v="2"/>
    <x v="0"/>
    <s v="Fort Worth"/>
    <x v="5"/>
    <n v="76106"/>
    <x v="2"/>
    <s v="OFF-AP-10002311"/>
    <x v="1"/>
    <x v="9"/>
    <s v="Holmes Replacement Filter for HEPA Air Cleaner, Very Large Room, HEPA Filter"/>
    <n v="68.809999999999988"/>
    <n v="5"/>
    <n v="0.8"/>
    <n v="-123.858"/>
    <x v="2"/>
    <x v="0"/>
  </r>
  <r>
    <n v="16"/>
    <s v="US-2017-118983"/>
    <x v="6"/>
    <d v="2017-11-26T00:00:00"/>
    <s v="Standard Class"/>
    <s v="HP-14815"/>
    <s v="Harold Pawlan"/>
    <x v="2"/>
    <x v="0"/>
    <s v="Fort Worth"/>
    <x v="5"/>
    <n v="76106"/>
    <x v="2"/>
    <s v="OFF-BI-10000756"/>
    <x v="1"/>
    <x v="8"/>
    <s v="Storex DuraTech Recycled Plastic Frosted Binders"/>
    <n v="2.5439999999999996"/>
    <n v="3"/>
    <n v="0.8"/>
    <n v="-3.8160000000000016"/>
    <x v="2"/>
    <x v="0"/>
  </r>
  <r>
    <n v="17"/>
    <s v="CA-2016-105893"/>
    <x v="7"/>
    <d v="2016-11-18T00:00:00"/>
    <s v="Standard Class"/>
    <s v="PK-19075"/>
    <s v="Pete Kriz"/>
    <x v="0"/>
    <x v="0"/>
    <s v="Madison"/>
    <x v="6"/>
    <n v="53711"/>
    <x v="2"/>
    <s v="OFF-ST-10004186"/>
    <x v="1"/>
    <x v="4"/>
    <s v="Stur-D-Stor Shelving, Vertical 5-Shelf: 72&quot;H x 36&quot;W x 18 1/2&quot;D"/>
    <n v="665.88"/>
    <n v="6"/>
    <n v="0"/>
    <n v="13.317599999999999"/>
    <x v="2"/>
    <x v="0"/>
  </r>
  <r>
    <n v="18"/>
    <s v="CA-2016-167164"/>
    <x v="8"/>
    <d v="2016-05-15T00:00:00"/>
    <s v="Second Class"/>
    <s v="AG-10270"/>
    <s v="Alejandro Grove"/>
    <x v="0"/>
    <x v="0"/>
    <s v="West Jordan"/>
    <x v="7"/>
    <n v="84084"/>
    <x v="1"/>
    <s v="OFF-ST-10000107"/>
    <x v="1"/>
    <x v="4"/>
    <s v="Fellowes Super Stor/Drawer"/>
    <n v="55.5"/>
    <n v="2"/>
    <n v="0"/>
    <n v="9.9899999999999949"/>
    <x v="1"/>
    <x v="0"/>
  </r>
  <r>
    <n v="19"/>
    <s v="CA-2016-143336"/>
    <x v="9"/>
    <d v="2016-09-01T00:00:00"/>
    <s v="Second Class"/>
    <s v="ZD-21925"/>
    <s v="Zuschuss Donatelli"/>
    <x v="0"/>
    <x v="0"/>
    <s v="San Francisco"/>
    <x v="1"/>
    <n v="94109"/>
    <x v="1"/>
    <s v="OFF-AR-10003056"/>
    <x v="1"/>
    <x v="6"/>
    <s v="Newell 341"/>
    <n v="8.56"/>
    <n v="2"/>
    <n v="0"/>
    <n v="2.4823999999999993"/>
    <x v="1"/>
    <x v="1"/>
  </r>
  <r>
    <n v="20"/>
    <s v="CA-2016-143336"/>
    <x v="9"/>
    <d v="2016-09-01T00:00:00"/>
    <s v="Second Class"/>
    <s v="ZD-21925"/>
    <s v="Zuschuss Donatelli"/>
    <x v="0"/>
    <x v="0"/>
    <s v="San Francisco"/>
    <x v="1"/>
    <n v="94109"/>
    <x v="1"/>
    <s v="TEC-PH-10001949"/>
    <x v="2"/>
    <x v="7"/>
    <s v="Cisco SPA 501G IP Phone"/>
    <n v="213.48000000000002"/>
    <n v="3"/>
    <n v="0.2"/>
    <n v="16.010999999999981"/>
    <x v="1"/>
    <x v="1"/>
  </r>
  <r>
    <n v="21"/>
    <s v="CA-2016-143336"/>
    <x v="9"/>
    <d v="2016-09-01T00:00:00"/>
    <s v="Second Class"/>
    <s v="ZD-21925"/>
    <s v="Zuschuss Donatelli"/>
    <x v="0"/>
    <x v="0"/>
    <s v="San Francisco"/>
    <x v="1"/>
    <n v="94109"/>
    <x v="1"/>
    <s v="OFF-BI-10002215"/>
    <x v="1"/>
    <x v="8"/>
    <s v="Wilson Jones Hanging View Binder, White, 1&quot;"/>
    <n v="22.72"/>
    <n v="4"/>
    <n v="0.2"/>
    <n v="7.3839999999999986"/>
    <x v="1"/>
    <x v="1"/>
  </r>
  <r>
    <n v="22"/>
    <s v="CA-2018-137330"/>
    <x v="10"/>
    <d v="2018-12-13T00:00:00"/>
    <s v="Standard Class"/>
    <s v="KB-16585"/>
    <s v="Ken Black"/>
    <x v="1"/>
    <x v="0"/>
    <s v="Fremont"/>
    <x v="8"/>
    <n v="68025"/>
    <x v="2"/>
    <s v="OFF-AR-10000246"/>
    <x v="1"/>
    <x v="6"/>
    <s v="Newell 318"/>
    <n v="19.459999999999997"/>
    <n v="7"/>
    <n v="0"/>
    <n v="5.0595999999999997"/>
    <x v="2"/>
    <x v="0"/>
  </r>
  <r>
    <n v="23"/>
    <s v="CA-2018-137330"/>
    <x v="10"/>
    <d v="2018-12-13T00:00:00"/>
    <s v="Standard Class"/>
    <s v="KB-16585"/>
    <s v="Ken Black"/>
    <x v="1"/>
    <x v="0"/>
    <s v="Fremont"/>
    <x v="8"/>
    <n v="68025"/>
    <x v="2"/>
    <s v="OFF-AP-10001492"/>
    <x v="1"/>
    <x v="9"/>
    <s v="Acco Six-Outlet Power Strip, 4' Cord Length"/>
    <n v="60.339999999999996"/>
    <n v="7"/>
    <n v="0"/>
    <n v="15.688400000000001"/>
    <x v="2"/>
    <x v="0"/>
  </r>
  <r>
    <n v="24"/>
    <s v="US-2019-156909"/>
    <x v="11"/>
    <d v="2019-07-18T00:00:00"/>
    <s v="Second Class"/>
    <s v="SF-20065"/>
    <s v="Sandra Flanagan"/>
    <x v="0"/>
    <x v="0"/>
    <s v="Philadelphia"/>
    <x v="9"/>
    <n v="19140"/>
    <x v="3"/>
    <s v="FUR-CH-10002774"/>
    <x v="0"/>
    <x v="1"/>
    <s v="Global Deluxe Stacking Chair, Gray"/>
    <n v="71.371999999999986"/>
    <n v="2"/>
    <n v="0.3"/>
    <n v="-1.0196000000000005"/>
    <x v="3"/>
    <x v="0"/>
  </r>
  <r>
    <n v="25"/>
    <s v="CA-2017-106320"/>
    <x v="12"/>
    <d v="2017-09-30T00:00:00"/>
    <s v="Standard Class"/>
    <s v="EB-13870"/>
    <s v="Emily Burns"/>
    <x v="0"/>
    <x v="0"/>
    <s v="Orem"/>
    <x v="7"/>
    <n v="84057"/>
    <x v="1"/>
    <s v="FUR-TA-10000577"/>
    <x v="0"/>
    <x v="3"/>
    <s v="Bretford CR4500 Series Slim Rectangular Table"/>
    <n v="1044.6299999999999"/>
    <n v="3"/>
    <n v="0"/>
    <n v="240.26490000000001"/>
    <x v="1"/>
    <x v="0"/>
  </r>
  <r>
    <n v="26"/>
    <s v="CA-2018-121755"/>
    <x v="13"/>
    <d v="2018-01-20T00:00:00"/>
    <s v="Second Class"/>
    <s v="EH-13945"/>
    <s v="Eric Hoffmann"/>
    <x v="0"/>
    <x v="0"/>
    <s v="Los Angeles"/>
    <x v="1"/>
    <n v="90049"/>
    <x v="1"/>
    <s v="OFF-BI-10001634"/>
    <x v="1"/>
    <x v="8"/>
    <s v="Wilson Jones Active Use Binders"/>
    <n v="11.648000000000001"/>
    <n v="2"/>
    <n v="0.2"/>
    <n v="4.2224000000000004"/>
    <x v="1"/>
    <x v="0"/>
  </r>
  <r>
    <n v="27"/>
    <s v="CA-2018-121755"/>
    <x v="13"/>
    <d v="2018-01-20T00:00:00"/>
    <s v="Second Class"/>
    <s v="EH-13945"/>
    <s v="Eric Hoffmann"/>
    <x v="0"/>
    <x v="0"/>
    <s v="Los Angeles"/>
    <x v="1"/>
    <n v="90049"/>
    <x v="1"/>
    <s v="TEC-AC-10003027"/>
    <x v="2"/>
    <x v="11"/>
    <s v="Imation 8GB Mini TravelDrive USB 2.0 Flash Drive"/>
    <n v="90.570000000000007"/>
    <n v="3"/>
    <n v="0"/>
    <n v="11.774100000000004"/>
    <x v="1"/>
    <x v="0"/>
  </r>
  <r>
    <n v="28"/>
    <s v="US-2017-150630"/>
    <x v="14"/>
    <d v="2017-09-21T00:00:00"/>
    <s v="Standard Class"/>
    <s v="TB-21520"/>
    <s v="Tracy Blumstein"/>
    <x v="0"/>
    <x v="0"/>
    <s v="Philadelphia"/>
    <x v="9"/>
    <n v="19140"/>
    <x v="3"/>
    <s v="FUR-BO-10004834"/>
    <x v="0"/>
    <x v="0"/>
    <s v="Riverside Palais Royal Lawyers Bookcase, Royale Cherry Finish"/>
    <n v="3083.4300000000003"/>
    <n v="7"/>
    <n v="0.5"/>
    <n v="-1665.0522000000001"/>
    <x v="3"/>
    <x v="0"/>
  </r>
  <r>
    <n v="29"/>
    <s v="US-2017-150630"/>
    <x v="14"/>
    <d v="2017-09-21T00:00:00"/>
    <s v="Standard Class"/>
    <s v="TB-21520"/>
    <s v="Tracy Blumstein"/>
    <x v="0"/>
    <x v="0"/>
    <s v="Philadelphia"/>
    <x v="9"/>
    <n v="19140"/>
    <x v="3"/>
    <s v="OFF-BI-10000474"/>
    <x v="1"/>
    <x v="8"/>
    <s v="Avery Recycled Flexi-View Covers for Binding Systems"/>
    <n v="9.6180000000000021"/>
    <n v="2"/>
    <n v="0.7"/>
    <n v="-7.0532000000000004"/>
    <x v="3"/>
    <x v="0"/>
  </r>
  <r>
    <n v="30"/>
    <s v="US-2017-150630"/>
    <x v="14"/>
    <d v="2017-09-21T00:00:00"/>
    <s v="Standard Class"/>
    <s v="TB-21520"/>
    <s v="Tracy Blumstein"/>
    <x v="0"/>
    <x v="0"/>
    <s v="Philadelphia"/>
    <x v="9"/>
    <n v="19140"/>
    <x v="3"/>
    <s v="FUR-FU-10004848"/>
    <x v="0"/>
    <x v="5"/>
    <s v="Howard Miller 13-3/4&quot; Diameter Brushed Chrome Round Wall Clock"/>
    <n v="124.20000000000002"/>
    <n v="3"/>
    <n v="0.2"/>
    <n v="15.524999999999991"/>
    <x v="3"/>
    <x v="0"/>
  </r>
  <r>
    <n v="31"/>
    <s v="US-2017-150630"/>
    <x v="14"/>
    <d v="2017-09-21T00:00:00"/>
    <s v="Standard Class"/>
    <s v="TB-21520"/>
    <s v="Tracy Blumstein"/>
    <x v="0"/>
    <x v="0"/>
    <s v="Philadelphia"/>
    <x v="9"/>
    <n v="19140"/>
    <x v="3"/>
    <s v="OFF-EN-10001509"/>
    <x v="1"/>
    <x v="12"/>
    <s v="Poly String Tie Envelopes"/>
    <n v="3.2640000000000002"/>
    <n v="2"/>
    <n v="0.2"/>
    <n v="1.1015999999999997"/>
    <x v="3"/>
    <x v="0"/>
  </r>
  <r>
    <n v="32"/>
    <s v="US-2017-150630"/>
    <x v="14"/>
    <d v="2017-09-21T00:00:00"/>
    <s v="Standard Class"/>
    <s v="TB-21520"/>
    <s v="Tracy Blumstein"/>
    <x v="0"/>
    <x v="0"/>
    <s v="Philadelphia"/>
    <x v="9"/>
    <n v="19140"/>
    <x v="3"/>
    <s v="OFF-AR-10004042"/>
    <x v="1"/>
    <x v="6"/>
    <s v="BOSTON Model 1800 Electric Pencil Sharpeners, Putty/Woodgrain"/>
    <n v="86.304000000000002"/>
    <n v="6"/>
    <n v="0.2"/>
    <n v="9.7091999999999885"/>
    <x v="3"/>
    <x v="0"/>
  </r>
  <r>
    <n v="33"/>
    <s v="US-2017-150630"/>
    <x v="14"/>
    <d v="2017-09-21T00:00:00"/>
    <s v="Standard Class"/>
    <s v="TB-21520"/>
    <s v="Tracy Blumstein"/>
    <x v="0"/>
    <x v="0"/>
    <s v="Philadelphia"/>
    <x v="9"/>
    <n v="19140"/>
    <x v="3"/>
    <s v="OFF-BI-10001525"/>
    <x v="1"/>
    <x v="8"/>
    <s v="Acco Pressboard Covers with Storage Hooks, 14 7/8&quot; x 11&quot;, Executive Red"/>
    <n v="6.8580000000000014"/>
    <n v="6"/>
    <n v="0.7"/>
    <n v="-5.7149999999999999"/>
    <x v="3"/>
    <x v="0"/>
  </r>
  <r>
    <n v="34"/>
    <s v="US-2017-150630"/>
    <x v="14"/>
    <d v="2017-09-21T00:00:00"/>
    <s v="Standard Class"/>
    <s v="TB-21520"/>
    <s v="Tracy Blumstein"/>
    <x v="0"/>
    <x v="0"/>
    <s v="Philadelphia"/>
    <x v="9"/>
    <n v="19140"/>
    <x v="3"/>
    <s v="OFF-AR-10001683"/>
    <x v="1"/>
    <x v="6"/>
    <s v="Lumber Crayons"/>
    <n v="15.76"/>
    <n v="2"/>
    <n v="0.2"/>
    <n v="3.5460000000000007"/>
    <x v="3"/>
    <x v="0"/>
  </r>
  <r>
    <n v="35"/>
    <s v="CA-2019-107727"/>
    <x v="15"/>
    <d v="2019-10-23T00:00:00"/>
    <s v="Second Class"/>
    <s v="MA-17560"/>
    <s v="Matt Abelman"/>
    <x v="2"/>
    <x v="0"/>
    <s v="Houston"/>
    <x v="5"/>
    <n v="77095"/>
    <x v="2"/>
    <s v="OFF-PA-10000249"/>
    <x v="1"/>
    <x v="10"/>
    <s v="Easy-staple paper"/>
    <n v="29.472000000000001"/>
    <n v="3"/>
    <n v="0.2"/>
    <n v="9.9467999999999979"/>
    <x v="2"/>
    <x v="0"/>
  </r>
  <r>
    <n v="36"/>
    <s v="CA-2018-117590"/>
    <x v="16"/>
    <d v="2018-12-10T00:00:00"/>
    <s v="First Class"/>
    <s v="GH-14485"/>
    <s v="Gene Hale"/>
    <x v="1"/>
    <x v="0"/>
    <s v="Richardson"/>
    <x v="5"/>
    <n v="75080"/>
    <x v="2"/>
    <s v="TEC-PH-10004977"/>
    <x v="2"/>
    <x v="7"/>
    <s v="GE 30524EE4"/>
    <n v="1097.5440000000003"/>
    <n v="7"/>
    <n v="0.2"/>
    <n v="123.47369999999989"/>
    <x v="2"/>
    <x v="0"/>
  </r>
  <r>
    <n v="37"/>
    <s v="CA-2018-117590"/>
    <x v="16"/>
    <d v="2018-12-10T00:00:00"/>
    <s v="First Class"/>
    <s v="GH-14485"/>
    <s v="Gene Hale"/>
    <x v="1"/>
    <x v="0"/>
    <s v="Richardson"/>
    <x v="5"/>
    <n v="75080"/>
    <x v="2"/>
    <s v="FUR-FU-10003664"/>
    <x v="0"/>
    <x v="5"/>
    <s v="Electrix Architect's Clamp-On Swing Arm Lamp, Black"/>
    <n v="190.92"/>
    <n v="5"/>
    <n v="0.6"/>
    <n v="-147.96300000000002"/>
    <x v="2"/>
    <x v="0"/>
  </r>
  <r>
    <n v="38"/>
    <s v="CA-2017-117415"/>
    <x v="17"/>
    <d v="2017-12-31T00:00:00"/>
    <s v="Standard Class"/>
    <s v="SN-20710"/>
    <s v="Steve Nguyen"/>
    <x v="2"/>
    <x v="0"/>
    <s v="Houston"/>
    <x v="5"/>
    <n v="77041"/>
    <x v="2"/>
    <s v="OFF-EN-10002986"/>
    <x v="1"/>
    <x v="12"/>
    <s v="#10-4 1/8&quot; x 9 1/2&quot; Premium Diagonal Seam Envelopes"/>
    <n v="113.328"/>
    <n v="9"/>
    <n v="0.2"/>
    <n v="35.414999999999999"/>
    <x v="2"/>
    <x v="0"/>
  </r>
  <r>
    <n v="39"/>
    <s v="CA-2017-117415"/>
    <x v="17"/>
    <d v="2017-12-31T00:00:00"/>
    <s v="Standard Class"/>
    <s v="SN-20710"/>
    <s v="Steve Nguyen"/>
    <x v="2"/>
    <x v="0"/>
    <s v="Houston"/>
    <x v="5"/>
    <n v="77041"/>
    <x v="2"/>
    <s v="FUR-BO-10002545"/>
    <x v="0"/>
    <x v="0"/>
    <s v="Atlantic Metals Mobile 3-Shelf Bookcases, Custom Colors"/>
    <n v="532.39919999999995"/>
    <n v="3"/>
    <n v="0.32"/>
    <n v="-46.976400000000012"/>
    <x v="2"/>
    <x v="0"/>
  </r>
  <r>
    <n v="40"/>
    <s v="CA-2017-117415"/>
    <x v="17"/>
    <d v="2017-12-31T00:00:00"/>
    <s v="Standard Class"/>
    <s v="SN-20710"/>
    <s v="Steve Nguyen"/>
    <x v="2"/>
    <x v="0"/>
    <s v="Houston"/>
    <x v="5"/>
    <n v="77041"/>
    <x v="2"/>
    <s v="FUR-CH-10004218"/>
    <x v="0"/>
    <x v="1"/>
    <s v="Global Fabric Manager's Chair, Dark Gray"/>
    <n v="212.05799999999999"/>
    <n v="3"/>
    <n v="0.3"/>
    <n v="-15.146999999999991"/>
    <x v="2"/>
    <x v="0"/>
  </r>
  <r>
    <n v="41"/>
    <s v="CA-2017-117415"/>
    <x v="17"/>
    <d v="2017-12-31T00:00:00"/>
    <s v="Standard Class"/>
    <s v="SN-20710"/>
    <s v="Steve Nguyen"/>
    <x v="2"/>
    <x v="0"/>
    <s v="Houston"/>
    <x v="5"/>
    <n v="77041"/>
    <x v="2"/>
    <s v="TEC-PH-10000486"/>
    <x v="2"/>
    <x v="7"/>
    <s v="Plantronics HL10 Handset Lifter"/>
    <n v="371.16800000000001"/>
    <n v="4"/>
    <n v="0.2"/>
    <n v="41.756399999999957"/>
    <x v="2"/>
    <x v="0"/>
  </r>
  <r>
    <n v="42"/>
    <s v="CA-2019-120999"/>
    <x v="18"/>
    <d v="2019-09-15T00:00:00"/>
    <s v="Standard Class"/>
    <s v="LC-16930"/>
    <s v="Linda Cazamias"/>
    <x v="1"/>
    <x v="0"/>
    <s v="Naperville"/>
    <x v="10"/>
    <n v="60540"/>
    <x v="2"/>
    <s v="TEC-PH-10004093"/>
    <x v="2"/>
    <x v="7"/>
    <s v="Panasonic Kx-TS550"/>
    <n v="147.16800000000001"/>
    <n v="4"/>
    <n v="0.2"/>
    <n v="16.556399999999996"/>
    <x v="2"/>
    <x v="0"/>
  </r>
  <r>
    <n v="43"/>
    <s v="CA-2018-101343"/>
    <x v="19"/>
    <d v="2018-07-22T00:00:00"/>
    <s v="Standard Class"/>
    <s v="RA-19885"/>
    <s v="Ruben Ausman"/>
    <x v="1"/>
    <x v="0"/>
    <s v="Los Angeles"/>
    <x v="1"/>
    <n v="90049"/>
    <x v="1"/>
    <s v="OFF-ST-10003479"/>
    <x v="1"/>
    <x v="4"/>
    <s v="Eldon Base for stackable storage shelf, platinum"/>
    <n v="77.88"/>
    <n v="2"/>
    <n v="0"/>
    <n v="3.8939999999999912"/>
    <x v="1"/>
    <x v="0"/>
  </r>
  <r>
    <n v="44"/>
    <s v="CA-2019-139619"/>
    <x v="20"/>
    <d v="2019-09-23T00:00:00"/>
    <s v="Standard Class"/>
    <s v="ES-14080"/>
    <s v="Erin Smith"/>
    <x v="1"/>
    <x v="0"/>
    <s v="Melbourne"/>
    <x v="2"/>
    <n v="32935"/>
    <x v="0"/>
    <s v="OFF-ST-10003282"/>
    <x v="1"/>
    <x v="4"/>
    <s v="Advantus 10-Drawer Portable Organizer, Chrome Metal Frame, Smoke Drawers"/>
    <n v="95.616"/>
    <n v="2"/>
    <n v="0.2"/>
    <n v="9.5616000000000092"/>
    <x v="0"/>
    <x v="0"/>
  </r>
  <r>
    <n v="45"/>
    <s v="CA-2018-118255"/>
    <x v="21"/>
    <d v="2018-03-13T00:00:00"/>
    <s v="First Class"/>
    <s v="ON-18715"/>
    <s v="Odella Nelson"/>
    <x v="1"/>
    <x v="0"/>
    <s v="Eagan"/>
    <x v="11"/>
    <n v="55122"/>
    <x v="2"/>
    <s v="TEC-AC-10000171"/>
    <x v="2"/>
    <x v="11"/>
    <s v="Verbatim 25 GB 6x Blu-ray Single Layer Recordable Disc, 25/Pack"/>
    <n v="45.98"/>
    <n v="2"/>
    <n v="0"/>
    <n v="19.7714"/>
    <x v="2"/>
    <x v="0"/>
  </r>
  <r>
    <n v="46"/>
    <s v="CA-2018-118255"/>
    <x v="21"/>
    <d v="2018-03-13T00:00:00"/>
    <s v="First Class"/>
    <s v="ON-18715"/>
    <s v="Odella Nelson"/>
    <x v="1"/>
    <x v="0"/>
    <s v="Eagan"/>
    <x v="11"/>
    <n v="55122"/>
    <x v="2"/>
    <s v="OFF-BI-10003291"/>
    <x v="1"/>
    <x v="8"/>
    <s v="Wilson Jones Leather-Like Binders with DublLock Round Rings"/>
    <n v="17.46"/>
    <n v="2"/>
    <n v="0"/>
    <n v="8.2061999999999991"/>
    <x v="2"/>
    <x v="0"/>
  </r>
  <r>
    <n v="47"/>
    <s v="CA-2016-146703"/>
    <x v="22"/>
    <d v="2016-10-25T00:00:00"/>
    <s v="Second Class"/>
    <s v="PO-18865"/>
    <s v="Patrick O'Donnell"/>
    <x v="0"/>
    <x v="0"/>
    <s v="Westland"/>
    <x v="12"/>
    <n v="48185"/>
    <x v="2"/>
    <s v="OFF-ST-10001713"/>
    <x v="1"/>
    <x v="4"/>
    <s v="Gould Plastics 9-Pocket Panel Bin, 18-3/8w x 5-1/4d x 20-1/2h, Black"/>
    <n v="211.96"/>
    <n v="4"/>
    <n v="0"/>
    <n v="8.4783999999999935"/>
    <x v="2"/>
    <x v="0"/>
  </r>
  <r>
    <n v="48"/>
    <s v="CA-2018-169194"/>
    <x v="23"/>
    <d v="2018-06-25T00:00:00"/>
    <s v="Standard Class"/>
    <s v="LH-16900"/>
    <s v="Lena Hernandez"/>
    <x v="0"/>
    <x v="0"/>
    <s v="Dover"/>
    <x v="13"/>
    <n v="19901"/>
    <x v="3"/>
    <s v="TEC-AC-10002167"/>
    <x v="2"/>
    <x v="11"/>
    <s v="Imation 8gb Micro Traveldrive Usb 2.0 Flash Drive"/>
    <n v="45"/>
    <n v="3"/>
    <n v="0"/>
    <n v="4.9500000000000011"/>
    <x v="3"/>
    <x v="0"/>
  </r>
  <r>
    <n v="49"/>
    <s v="CA-2018-169194"/>
    <x v="23"/>
    <d v="2018-06-25T00:00:00"/>
    <s v="Standard Class"/>
    <s v="LH-16900"/>
    <s v="Lena Hernandez"/>
    <x v="0"/>
    <x v="0"/>
    <s v="Dover"/>
    <x v="13"/>
    <n v="19901"/>
    <x v="3"/>
    <s v="TEC-PH-10003988"/>
    <x v="2"/>
    <x v="7"/>
    <s v="LF Elite 3D Dazzle Designer Hard Case Cover, Lf Stylus Pen and Wiper For Apple Iphone 5c Mini Lite"/>
    <n v="21.8"/>
    <n v="2"/>
    <n v="0"/>
    <n v="6.104000000000001"/>
    <x v="3"/>
    <x v="0"/>
  </r>
  <r>
    <n v="50"/>
    <s v="CA-2017-115742"/>
    <x v="24"/>
    <d v="2017-04-22T00:00:00"/>
    <s v="Standard Class"/>
    <s v="DP-13000"/>
    <s v="Darren Powers"/>
    <x v="0"/>
    <x v="0"/>
    <s v="New Albany"/>
    <x v="14"/>
    <n v="47150"/>
    <x v="2"/>
    <s v="OFF-BI-10004410"/>
    <x v="1"/>
    <x v="8"/>
    <s v="C-Line Peel &amp; Stick Add-On Filing Pockets, 8-3/4 x 5-1/8, 10/Pack"/>
    <n v="38.22"/>
    <n v="6"/>
    <n v="0"/>
    <n v="17.9634"/>
    <x v="2"/>
    <x v="0"/>
  </r>
  <r>
    <n v="51"/>
    <s v="CA-2017-115742"/>
    <x v="24"/>
    <d v="2017-04-22T00:00:00"/>
    <s v="Standard Class"/>
    <s v="DP-13000"/>
    <s v="Darren Powers"/>
    <x v="0"/>
    <x v="0"/>
    <s v="New Albany"/>
    <x v="14"/>
    <n v="47150"/>
    <x v="2"/>
    <s v="OFF-LA-10002762"/>
    <x v="1"/>
    <x v="2"/>
    <s v="Avery 485"/>
    <n v="75.179999999999993"/>
    <n v="6"/>
    <n v="0"/>
    <n v="35.334599999999995"/>
    <x v="2"/>
    <x v="0"/>
  </r>
  <r>
    <n v="52"/>
    <s v="CA-2017-115742"/>
    <x v="24"/>
    <d v="2017-04-22T00:00:00"/>
    <s v="Standard Class"/>
    <s v="DP-13000"/>
    <s v="Darren Powers"/>
    <x v="0"/>
    <x v="0"/>
    <s v="New Albany"/>
    <x v="14"/>
    <n v="47150"/>
    <x v="2"/>
    <s v="FUR-FU-10001706"/>
    <x v="0"/>
    <x v="5"/>
    <s v="Longer-Life Soft White Bulbs"/>
    <n v="6.16"/>
    <n v="2"/>
    <n v="0"/>
    <n v="2.9567999999999999"/>
    <x v="2"/>
    <x v="0"/>
  </r>
  <r>
    <n v="53"/>
    <s v="CA-2017-115742"/>
    <x v="24"/>
    <d v="2017-04-22T00:00:00"/>
    <s v="Standard Class"/>
    <s v="DP-13000"/>
    <s v="Darren Powers"/>
    <x v="0"/>
    <x v="0"/>
    <s v="New Albany"/>
    <x v="14"/>
    <n v="47150"/>
    <x v="2"/>
    <s v="FUR-CH-10003061"/>
    <x v="0"/>
    <x v="1"/>
    <s v="Global Leather Task Chair, Black"/>
    <n v="89.99"/>
    <n v="1"/>
    <n v="0"/>
    <n v="17.098099999999988"/>
    <x v="2"/>
    <x v="0"/>
  </r>
  <r>
    <n v="54"/>
    <s v="CA-2018-105816"/>
    <x v="25"/>
    <d v="2018-12-17T00:00:00"/>
    <s v="Standard Class"/>
    <s v="JM-15265"/>
    <s v="Janet Molinari"/>
    <x v="1"/>
    <x v="0"/>
    <s v="New York City"/>
    <x v="15"/>
    <n v="10024"/>
    <x v="3"/>
    <s v="OFF-FA-10000304"/>
    <x v="1"/>
    <x v="13"/>
    <s v="Advantus Push Pins"/>
    <n v="15.260000000000002"/>
    <n v="7"/>
    <n v="0"/>
    <n v="6.2566000000000006"/>
    <x v="3"/>
    <x v="0"/>
  </r>
  <r>
    <n v="55"/>
    <s v="CA-2018-105816"/>
    <x v="25"/>
    <d v="2018-12-17T00:00:00"/>
    <s v="Standard Class"/>
    <s v="JM-15265"/>
    <s v="Janet Molinari"/>
    <x v="1"/>
    <x v="0"/>
    <s v="New York City"/>
    <x v="15"/>
    <n v="10024"/>
    <x v="3"/>
    <s v="TEC-PH-10002447"/>
    <x v="2"/>
    <x v="7"/>
    <s v="AT&amp;T CL83451 4-Handset Telephone"/>
    <n v="1029.95"/>
    <n v="5"/>
    <n v="0"/>
    <n v="298.68549999999999"/>
    <x v="3"/>
    <x v="0"/>
  </r>
  <r>
    <n v="56"/>
    <s v="CA-2018-111682"/>
    <x v="26"/>
    <d v="2018-06-18T00:00:00"/>
    <s v="First Class"/>
    <s v="TB-21055"/>
    <s v="Ted Butterfield"/>
    <x v="0"/>
    <x v="0"/>
    <s v="Troy"/>
    <x v="15"/>
    <n v="12180"/>
    <x v="3"/>
    <s v="OFF-ST-10000604"/>
    <x v="1"/>
    <x v="4"/>
    <s v="Home/Office Personal File Carts"/>
    <n v="208.56"/>
    <n v="6"/>
    <n v="0"/>
    <n v="52.139999999999986"/>
    <x v="3"/>
    <x v="1"/>
  </r>
  <r>
    <n v="57"/>
    <s v="CA-2018-111682"/>
    <x v="26"/>
    <d v="2018-06-18T00:00:00"/>
    <s v="First Class"/>
    <s v="TB-21055"/>
    <s v="Ted Butterfield"/>
    <x v="0"/>
    <x v="0"/>
    <s v="Troy"/>
    <x v="15"/>
    <n v="12180"/>
    <x v="3"/>
    <s v="OFF-PA-10001569"/>
    <x v="1"/>
    <x v="10"/>
    <s v="Xerox 232"/>
    <n v="32.400000000000006"/>
    <n v="5"/>
    <n v="0"/>
    <n v="15.552000000000001"/>
    <x v="3"/>
    <x v="1"/>
  </r>
  <r>
    <n v="58"/>
    <s v="CA-2018-111682"/>
    <x v="26"/>
    <d v="2018-06-18T00:00:00"/>
    <s v="First Class"/>
    <s v="TB-21055"/>
    <s v="Ted Butterfield"/>
    <x v="0"/>
    <x v="0"/>
    <s v="Troy"/>
    <x v="15"/>
    <n v="12180"/>
    <x v="3"/>
    <s v="FUR-CH-10003968"/>
    <x v="0"/>
    <x v="1"/>
    <s v="Novimex Turbo Task Chair"/>
    <n v="319.41000000000003"/>
    <n v="5"/>
    <n v="0.1"/>
    <n v="7.0980000000000061"/>
    <x v="3"/>
    <x v="1"/>
  </r>
  <r>
    <n v="59"/>
    <s v="CA-2018-111682"/>
    <x v="26"/>
    <d v="2018-06-18T00:00:00"/>
    <s v="First Class"/>
    <s v="TB-21055"/>
    <s v="Ted Butterfield"/>
    <x v="0"/>
    <x v="0"/>
    <s v="Troy"/>
    <x v="15"/>
    <n v="12180"/>
    <x v="3"/>
    <s v="OFF-PA-10000587"/>
    <x v="1"/>
    <x v="10"/>
    <s v="Array Parchment Paper, Assorted Colors"/>
    <n v="14.56"/>
    <n v="2"/>
    <n v="0"/>
    <n v="6.9888000000000003"/>
    <x v="3"/>
    <x v="1"/>
  </r>
  <r>
    <n v="60"/>
    <s v="CA-2018-111682"/>
    <x v="26"/>
    <d v="2018-06-18T00:00:00"/>
    <s v="First Class"/>
    <s v="TB-21055"/>
    <s v="Ted Butterfield"/>
    <x v="0"/>
    <x v="0"/>
    <s v="Troy"/>
    <x v="15"/>
    <n v="12180"/>
    <x v="3"/>
    <s v="TEC-AC-10002167"/>
    <x v="2"/>
    <x v="11"/>
    <s v="Imation 8gb Micro Traveldrive Usb 2.0 Flash Drive"/>
    <n v="30"/>
    <n v="2"/>
    <n v="0"/>
    <n v="3.3000000000000007"/>
    <x v="3"/>
    <x v="1"/>
  </r>
  <r>
    <n v="61"/>
    <s v="CA-2018-111682"/>
    <x v="26"/>
    <d v="2018-06-18T00:00:00"/>
    <s v="First Class"/>
    <s v="TB-21055"/>
    <s v="Ted Butterfield"/>
    <x v="0"/>
    <x v="0"/>
    <s v="Troy"/>
    <x v="15"/>
    <n v="12180"/>
    <x v="3"/>
    <s v="OFF-BI-10001460"/>
    <x v="1"/>
    <x v="8"/>
    <s v="Plastic Binding Combs"/>
    <n v="48.480000000000004"/>
    <n v="4"/>
    <n v="0.2"/>
    <n v="16.361999999999998"/>
    <x v="3"/>
    <x v="1"/>
  </r>
  <r>
    <n v="62"/>
    <s v="CA-2018-111682"/>
    <x v="26"/>
    <d v="2018-06-18T00:00:00"/>
    <s v="First Class"/>
    <s v="TB-21055"/>
    <s v="Ted Butterfield"/>
    <x v="0"/>
    <x v="0"/>
    <s v="Troy"/>
    <x v="15"/>
    <n v="12180"/>
    <x v="3"/>
    <s v="OFF-AR-10001868"/>
    <x v="1"/>
    <x v="6"/>
    <s v="Prang Dustless Chalk Sticks"/>
    <n v="1.68"/>
    <n v="1"/>
    <n v="0"/>
    <n v="0.84"/>
    <x v="3"/>
    <x v="1"/>
  </r>
  <r>
    <n v="63"/>
    <s v="CA-2017-135545"/>
    <x v="27"/>
    <d v="2017-11-30T00:00:00"/>
    <s v="Standard Class"/>
    <s v="KM-16720"/>
    <s v="Kunst Miller"/>
    <x v="0"/>
    <x v="0"/>
    <s v="Los Angeles"/>
    <x v="1"/>
    <n v="90004"/>
    <x v="1"/>
    <s v="TEC-AC-10004633"/>
    <x v="2"/>
    <x v="11"/>
    <s v="Verbatim 25 GB 6x Blu-ray Single Layer Recordable Disc, 3/Pack"/>
    <n v="13.98"/>
    <n v="2"/>
    <n v="0"/>
    <n v="6.1512000000000011"/>
    <x v="1"/>
    <x v="0"/>
  </r>
  <r>
    <n v="64"/>
    <s v="CA-2017-135545"/>
    <x v="27"/>
    <d v="2017-11-30T00:00:00"/>
    <s v="Standard Class"/>
    <s v="KM-16720"/>
    <s v="Kunst Miller"/>
    <x v="0"/>
    <x v="0"/>
    <s v="Los Angeles"/>
    <x v="1"/>
    <n v="90004"/>
    <x v="1"/>
    <s v="OFF-BI-10001078"/>
    <x v="1"/>
    <x v="8"/>
    <s v="Acco PRESSTEX Data Binder with Storage Hooks, Dark Blue, 14 7/8&quot; X 11&quot;"/>
    <n v="25.824000000000002"/>
    <n v="6"/>
    <n v="0.2"/>
    <n v="9.3612000000000002"/>
    <x v="1"/>
    <x v="0"/>
  </r>
  <r>
    <n v="65"/>
    <s v="CA-2017-135545"/>
    <x v="27"/>
    <d v="2017-11-30T00:00:00"/>
    <s v="Standard Class"/>
    <s v="KM-16720"/>
    <s v="Kunst Miller"/>
    <x v="0"/>
    <x v="0"/>
    <s v="Los Angeles"/>
    <x v="1"/>
    <n v="90004"/>
    <x v="1"/>
    <s v="OFF-PA-10003892"/>
    <x v="1"/>
    <x v="10"/>
    <s v="Xerox 1943"/>
    <n v="146.72999999999999"/>
    <n v="3"/>
    <n v="0"/>
    <n v="68.963099999999997"/>
    <x v="1"/>
    <x v="0"/>
  </r>
  <r>
    <n v="66"/>
    <s v="CA-2017-135545"/>
    <x v="27"/>
    <d v="2017-11-30T00:00:00"/>
    <s v="Standard Class"/>
    <s v="KM-16720"/>
    <s v="Kunst Miller"/>
    <x v="0"/>
    <x v="0"/>
    <s v="Los Angeles"/>
    <x v="1"/>
    <n v="90004"/>
    <x v="1"/>
    <s v="FUR-FU-10000397"/>
    <x v="0"/>
    <x v="5"/>
    <s v="Luxo Economy Swing Arm Lamp"/>
    <n v="79.760000000000005"/>
    <n v="4"/>
    <n v="0"/>
    <n v="22.332800000000006"/>
    <x v="1"/>
    <x v="0"/>
  </r>
  <r>
    <n v="67"/>
    <s v="US-2017-164175"/>
    <x v="28"/>
    <d v="2017-05-05T00:00:00"/>
    <s v="Standard Class"/>
    <s v="PS-18970"/>
    <s v="Paul Stevenson"/>
    <x v="2"/>
    <x v="0"/>
    <s v="Chicago"/>
    <x v="10"/>
    <n v="60610"/>
    <x v="2"/>
    <s v="FUR-CH-10001146"/>
    <x v="0"/>
    <x v="1"/>
    <s v="Global Value Mid-Back Manager's Chair, Gray"/>
    <n v="213.11499999999998"/>
    <n v="5"/>
    <n v="0.3"/>
    <n v="-15.222500000000011"/>
    <x v="2"/>
    <x v="0"/>
  </r>
  <r>
    <n v="68"/>
    <s v="CA-2016-106376"/>
    <x v="29"/>
    <d v="2016-12-10T00:00:00"/>
    <s v="Standard Class"/>
    <s v="BS-11590"/>
    <s v="Brendan Sweed"/>
    <x v="1"/>
    <x v="0"/>
    <s v="Gilbert"/>
    <x v="16"/>
    <n v="85234"/>
    <x v="1"/>
    <s v="OFF-AR-10002671"/>
    <x v="1"/>
    <x v="6"/>
    <s v="Hunt BOSTON Model 1606 High-Volume Electric Pencil Sharpener, Beige"/>
    <n v="1113.0240000000001"/>
    <n v="8"/>
    <n v="0.2"/>
    <n v="111.30239999999998"/>
    <x v="1"/>
    <x v="0"/>
  </r>
  <r>
    <n v="69"/>
    <s v="CA-2016-106376"/>
    <x v="29"/>
    <d v="2016-12-10T00:00:00"/>
    <s v="Standard Class"/>
    <s v="BS-11590"/>
    <s v="Brendan Sweed"/>
    <x v="1"/>
    <x v="0"/>
    <s v="Gilbert"/>
    <x v="16"/>
    <n v="85234"/>
    <x v="1"/>
    <s v="TEC-PH-10002726"/>
    <x v="2"/>
    <x v="7"/>
    <s v="netTALK DUO VoIP Telephone Service"/>
    <n v="167.96800000000002"/>
    <n v="4"/>
    <n v="0.2"/>
    <n v="62.988"/>
    <x v="1"/>
    <x v="0"/>
  </r>
  <r>
    <n v="70"/>
    <s v="CA-2018-119823"/>
    <x v="30"/>
    <d v="2018-06-06T00:00:00"/>
    <s v="First Class"/>
    <s v="KD-16270"/>
    <s v="Karen Daniels"/>
    <x v="0"/>
    <x v="0"/>
    <s v="Springfield"/>
    <x v="17"/>
    <n v="22153"/>
    <x v="0"/>
    <s v="OFF-PA-10000482"/>
    <x v="1"/>
    <x v="10"/>
    <s v="Snap-A-Way Black Print Carbonless Ruled Speed Letter, Triplicate"/>
    <n v="75.88"/>
    <n v="2"/>
    <n v="0"/>
    <n v="35.663599999999995"/>
    <x v="0"/>
    <x v="0"/>
  </r>
  <r>
    <n v="71"/>
    <s v="CA-2018-106075"/>
    <x v="31"/>
    <d v="2018-09-23T00:00:00"/>
    <s v="Standard Class"/>
    <s v="HM-14980"/>
    <s v="Henry MacAllister"/>
    <x v="0"/>
    <x v="0"/>
    <s v="New York City"/>
    <x v="15"/>
    <n v="10009"/>
    <x v="3"/>
    <s v="OFF-BI-10004654"/>
    <x v="1"/>
    <x v="8"/>
    <s v="Avery Binding System Hidden Tab Executive Style Index Sets"/>
    <n v="4.6159999999999997"/>
    <n v="1"/>
    <n v="0.2"/>
    <n v="1.7309999999999999"/>
    <x v="3"/>
    <x v="0"/>
  </r>
  <r>
    <n v="72"/>
    <s v="CA-2019-114440"/>
    <x v="32"/>
    <d v="2019-09-17T00:00:00"/>
    <s v="Second Class"/>
    <s v="TB-21520"/>
    <s v="Tracy Blumstein"/>
    <x v="0"/>
    <x v="0"/>
    <s v="Jackson"/>
    <x v="12"/>
    <n v="49201"/>
    <x v="2"/>
    <s v="OFF-PA-10004675"/>
    <x v="1"/>
    <x v="10"/>
    <s v="Telephone Message Books with Fax/Mobile Section, 5 1/2&quot; x 3 3/16&quot;"/>
    <n v="19.049999999999997"/>
    <n v="3"/>
    <n v="0"/>
    <n v="8.7629999999999999"/>
    <x v="2"/>
    <x v="0"/>
  </r>
  <r>
    <n v="73"/>
    <s v="US-2017-134026"/>
    <x v="33"/>
    <d v="2017-05-02T00:00:00"/>
    <s v="Standard Class"/>
    <s v="JE-15745"/>
    <s v="Joel Eaton"/>
    <x v="0"/>
    <x v="0"/>
    <s v="Memphis"/>
    <x v="18"/>
    <n v="38109"/>
    <x v="0"/>
    <s v="FUR-CH-10000513"/>
    <x v="0"/>
    <x v="1"/>
    <s v="High-Back Leather Manager's Chair"/>
    <n v="831.93600000000015"/>
    <n v="8"/>
    <n v="0.2"/>
    <n v="-114.39120000000003"/>
    <x v="0"/>
    <x v="0"/>
  </r>
  <r>
    <n v="74"/>
    <s v="US-2017-134026"/>
    <x v="33"/>
    <d v="2017-05-02T00:00:00"/>
    <s v="Standard Class"/>
    <s v="JE-15745"/>
    <s v="Joel Eaton"/>
    <x v="0"/>
    <x v="0"/>
    <s v="Memphis"/>
    <x v="18"/>
    <n v="38109"/>
    <x v="0"/>
    <s v="FUR-FU-10003708"/>
    <x v="0"/>
    <x v="5"/>
    <s v="Tenex Traditional Chairmats for Medium Pile Carpet, Standard Lip, 36&quot; x 48&quot;"/>
    <n v="97.04"/>
    <n v="2"/>
    <n v="0.2"/>
    <n v="1.2129999999999974"/>
    <x v="0"/>
    <x v="0"/>
  </r>
  <r>
    <n v="75"/>
    <s v="US-2017-134026"/>
    <x v="33"/>
    <d v="2017-05-02T00:00:00"/>
    <s v="Standard Class"/>
    <s v="JE-15745"/>
    <s v="Joel Eaton"/>
    <x v="0"/>
    <x v="0"/>
    <s v="Memphis"/>
    <x v="18"/>
    <n v="38109"/>
    <x v="0"/>
    <s v="OFF-ST-10004123"/>
    <x v="1"/>
    <x v="4"/>
    <s v="Safco Industrial Wire Shelving System"/>
    <n v="72.784000000000006"/>
    <n v="1"/>
    <n v="0.2"/>
    <n v="-18.196000000000002"/>
    <x v="0"/>
    <x v="0"/>
  </r>
  <r>
    <n v="76"/>
    <s v="US-2019-118038"/>
    <x v="34"/>
    <d v="2019-12-11T00:00:00"/>
    <s v="First Class"/>
    <s v="KB-16600"/>
    <s v="Ken Brennan"/>
    <x v="1"/>
    <x v="0"/>
    <s v="Houston"/>
    <x v="5"/>
    <n v="77041"/>
    <x v="2"/>
    <s v="OFF-BI-10004182"/>
    <x v="1"/>
    <x v="8"/>
    <s v="Economy Binders"/>
    <n v="1.2479999999999998"/>
    <n v="3"/>
    <n v="0.8"/>
    <n v="-1.9344000000000006"/>
    <x v="2"/>
    <x v="0"/>
  </r>
  <r>
    <n v="77"/>
    <s v="US-2019-118038"/>
    <x v="34"/>
    <d v="2019-12-11T00:00:00"/>
    <s v="First Class"/>
    <s v="KB-16600"/>
    <s v="Ken Brennan"/>
    <x v="1"/>
    <x v="0"/>
    <s v="Houston"/>
    <x v="5"/>
    <n v="77041"/>
    <x v="2"/>
    <s v="FUR-FU-10000260"/>
    <x v="0"/>
    <x v="5"/>
    <s v="6&quot; Cubicle Wall Clock, Black"/>
    <n v="9.7080000000000002"/>
    <n v="3"/>
    <n v="0.6"/>
    <n v="-5.8248000000000015"/>
    <x v="2"/>
    <x v="0"/>
  </r>
  <r>
    <n v="78"/>
    <s v="US-2019-118038"/>
    <x v="34"/>
    <d v="2019-12-11T00:00:00"/>
    <s v="First Class"/>
    <s v="KB-16600"/>
    <s v="Ken Brennan"/>
    <x v="1"/>
    <x v="0"/>
    <s v="Houston"/>
    <x v="5"/>
    <n v="77041"/>
    <x v="2"/>
    <s v="OFF-ST-10000615"/>
    <x v="1"/>
    <x v="4"/>
    <s v="SimpliFile Personal File, Black Granite, 15w x 6-15/16d x 11-1/4h"/>
    <n v="27.240000000000002"/>
    <n v="3"/>
    <n v="0.2"/>
    <n v="2.724000000000002"/>
    <x v="2"/>
    <x v="0"/>
  </r>
  <r>
    <n v="79"/>
    <s v="US-2016-147606"/>
    <x v="35"/>
    <d v="2016-12-01T00:00:00"/>
    <s v="Second Class"/>
    <s v="JE-15745"/>
    <s v="Joel Eaton"/>
    <x v="0"/>
    <x v="0"/>
    <s v="Houston"/>
    <x v="5"/>
    <n v="77070"/>
    <x v="2"/>
    <s v="FUR-FU-10003194"/>
    <x v="0"/>
    <x v="5"/>
    <s v="Eldon Expressions Desk Accessory, Wood Pencil Holder, Oak"/>
    <n v="19.3"/>
    <n v="5"/>
    <n v="0.6"/>
    <n v="-14.475000000000001"/>
    <x v="2"/>
    <x v="0"/>
  </r>
  <r>
    <n v="80"/>
    <s v="CA-2018-127208"/>
    <x v="1"/>
    <d v="2018-06-15T00:00:00"/>
    <s v="First Class"/>
    <s v="SC-20770"/>
    <s v="Stewart Carmichael"/>
    <x v="1"/>
    <x v="0"/>
    <s v="Decatur"/>
    <x v="19"/>
    <n v="35601"/>
    <x v="0"/>
    <s v="OFF-AP-10002118"/>
    <x v="1"/>
    <x v="9"/>
    <s v="1.7 Cubic Foot Compact &quot;Cube&quot; Office Refrigerators"/>
    <n v="208.16"/>
    <n v="1"/>
    <n v="0"/>
    <n v="56.20320000000001"/>
    <x v="0"/>
    <x v="0"/>
  </r>
  <r>
    <n v="81"/>
    <s v="CA-2018-127208"/>
    <x v="1"/>
    <d v="2018-06-15T00:00:00"/>
    <s v="First Class"/>
    <s v="SC-20770"/>
    <s v="Stewart Carmichael"/>
    <x v="1"/>
    <x v="0"/>
    <s v="Decatur"/>
    <x v="19"/>
    <n v="35601"/>
    <x v="0"/>
    <s v="OFF-BI-10002309"/>
    <x v="1"/>
    <x v="8"/>
    <s v="Avery Heavy-Duty EZD  Binder With Locking Rings"/>
    <n v="16.740000000000002"/>
    <n v="3"/>
    <n v="0"/>
    <n v="8.0351999999999997"/>
    <x v="0"/>
    <x v="0"/>
  </r>
  <r>
    <n v="82"/>
    <s v="CA-2016-139451"/>
    <x v="36"/>
    <d v="2016-10-16T00:00:00"/>
    <s v="Standard Class"/>
    <s v="DN-13690"/>
    <s v="Duane Noonan"/>
    <x v="0"/>
    <x v="0"/>
    <s v="San Francisco"/>
    <x v="1"/>
    <n v="94122"/>
    <x v="1"/>
    <s v="OFF-AR-10002053"/>
    <x v="1"/>
    <x v="6"/>
    <s v="Premium Writing Pencils, Soft, #2 by Central Association for the Blind"/>
    <n v="14.9"/>
    <n v="5"/>
    <n v="0"/>
    <n v="4.1720000000000006"/>
    <x v="1"/>
    <x v="0"/>
  </r>
  <r>
    <n v="83"/>
    <s v="CA-2016-139451"/>
    <x v="36"/>
    <d v="2016-10-16T00:00:00"/>
    <s v="Standard Class"/>
    <s v="DN-13690"/>
    <s v="Duane Noonan"/>
    <x v="0"/>
    <x v="0"/>
    <s v="San Francisco"/>
    <x v="1"/>
    <n v="94122"/>
    <x v="1"/>
    <s v="OFF-ST-10002370"/>
    <x v="1"/>
    <x v="4"/>
    <s v="Sortfiler Multipurpose Personal File Organizer, Black"/>
    <n v="21.39"/>
    <n v="1"/>
    <n v="0"/>
    <n v="6.2030999999999992"/>
    <x v="1"/>
    <x v="0"/>
  </r>
  <r>
    <n v="84"/>
    <s v="CA-2017-149734"/>
    <x v="37"/>
    <d v="2017-09-08T00:00:00"/>
    <s v="Standard Class"/>
    <s v="JC-16105"/>
    <s v="Julie Creighton"/>
    <x v="1"/>
    <x v="0"/>
    <s v="Durham"/>
    <x v="3"/>
    <n v="27707"/>
    <x v="0"/>
    <s v="OFF-EN-10000927"/>
    <x v="1"/>
    <x v="12"/>
    <s v="Jet-Pak Recycled Peel 'N' Seal Padded Mailers"/>
    <n v="200.98400000000004"/>
    <n v="7"/>
    <n v="0.2"/>
    <n v="62.807499999999976"/>
    <x v="0"/>
    <x v="0"/>
  </r>
  <r>
    <n v="85"/>
    <s v="US-2019-119662"/>
    <x v="38"/>
    <d v="2019-11-16T00:00:00"/>
    <s v="First Class"/>
    <s v="CS-12400"/>
    <s v="Christopher Schild"/>
    <x v="2"/>
    <x v="0"/>
    <s v="Chicago"/>
    <x v="10"/>
    <n v="60623"/>
    <x v="2"/>
    <s v="OFF-ST-10003656"/>
    <x v="1"/>
    <x v="4"/>
    <s v="Safco Industrial Wire Shelving"/>
    <n v="230.376"/>
    <n v="3"/>
    <n v="0.2"/>
    <n v="-48.954900000000002"/>
    <x v="2"/>
    <x v="0"/>
  </r>
  <r>
    <n v="86"/>
    <s v="CA-2019-140088"/>
    <x v="39"/>
    <d v="2019-05-30T00:00:00"/>
    <s v="Second Class"/>
    <s v="PO-18865"/>
    <s v="Patrick O'Donnell"/>
    <x v="0"/>
    <x v="0"/>
    <s v="Columbia"/>
    <x v="20"/>
    <n v="29203"/>
    <x v="0"/>
    <s v="FUR-CH-10000863"/>
    <x v="0"/>
    <x v="1"/>
    <s v="Novimex Swivel Fabric Task Chair"/>
    <n v="301.95999999999998"/>
    <n v="2"/>
    <n v="0"/>
    <n v="33.215599999999995"/>
    <x v="0"/>
    <x v="0"/>
  </r>
  <r>
    <n v="87"/>
    <s v="CA-2019-155558"/>
    <x v="40"/>
    <d v="2019-11-02T00:00:00"/>
    <s v="Standard Class"/>
    <s v="PG-18895"/>
    <s v="Paul Gonzalez"/>
    <x v="0"/>
    <x v="0"/>
    <s v="Rochester"/>
    <x v="11"/>
    <n v="55901"/>
    <x v="2"/>
    <s v="TEC-AC-10001998"/>
    <x v="2"/>
    <x v="11"/>
    <s v="Logitech LS21 Speaker System - PC Multimedia - 2.1-CH - Wired"/>
    <n v="19.989999999999998"/>
    <n v="1"/>
    <n v="0"/>
    <n v="6.796599999999998"/>
    <x v="2"/>
    <x v="0"/>
  </r>
  <r>
    <n v="88"/>
    <s v="CA-2019-155558"/>
    <x v="40"/>
    <d v="2019-11-02T00:00:00"/>
    <s v="Standard Class"/>
    <s v="PG-18895"/>
    <s v="Paul Gonzalez"/>
    <x v="0"/>
    <x v="0"/>
    <s v="Rochester"/>
    <x v="11"/>
    <n v="55901"/>
    <x v="2"/>
    <s v="OFF-LA-10000134"/>
    <x v="1"/>
    <x v="2"/>
    <s v="Avery 511"/>
    <n v="6.16"/>
    <n v="2"/>
    <n v="0"/>
    <n v="2.9567999999999999"/>
    <x v="2"/>
    <x v="0"/>
  </r>
  <r>
    <n v="89"/>
    <s v="CA-2018-159695"/>
    <x v="41"/>
    <d v="2018-04-10T00:00:00"/>
    <s v="Second Class"/>
    <s v="GM-14455"/>
    <s v="Gary Mitchum"/>
    <x v="2"/>
    <x v="0"/>
    <s v="Houston"/>
    <x v="5"/>
    <n v="77095"/>
    <x v="2"/>
    <s v="OFF-ST-10003442"/>
    <x v="1"/>
    <x v="4"/>
    <s v="Eldon Portable Mobile Manager"/>
    <n v="158.36800000000002"/>
    <n v="7"/>
    <n v="0.2"/>
    <n v="13.857199999999999"/>
    <x v="2"/>
    <x v="0"/>
  </r>
  <r>
    <n v="90"/>
    <s v="CA-2018-109806"/>
    <x v="42"/>
    <d v="2018-09-22T00:00:00"/>
    <s v="Standard Class"/>
    <s v="JS-15685"/>
    <s v="Jim Sink"/>
    <x v="1"/>
    <x v="0"/>
    <s v="Los Angeles"/>
    <x v="1"/>
    <n v="90036"/>
    <x v="1"/>
    <s v="OFF-AR-10004930"/>
    <x v="1"/>
    <x v="6"/>
    <s v="Turquoise Lead Holder with Pocket Clip"/>
    <n v="20.100000000000001"/>
    <n v="3"/>
    <n v="0"/>
    <n v="6.6329999999999982"/>
    <x v="1"/>
    <x v="1"/>
  </r>
  <r>
    <n v="91"/>
    <s v="CA-2018-109806"/>
    <x v="42"/>
    <d v="2018-09-22T00:00:00"/>
    <s v="Standard Class"/>
    <s v="JS-15685"/>
    <s v="Jim Sink"/>
    <x v="1"/>
    <x v="0"/>
    <s v="Los Angeles"/>
    <x v="1"/>
    <n v="90036"/>
    <x v="1"/>
    <s v="TEC-PH-10004093"/>
    <x v="2"/>
    <x v="7"/>
    <s v="Panasonic Kx-TS550"/>
    <n v="73.584000000000003"/>
    <n v="2"/>
    <n v="0.2"/>
    <n v="8.2781999999999982"/>
    <x v="1"/>
    <x v="1"/>
  </r>
  <r>
    <n v="92"/>
    <s v="CA-2018-109806"/>
    <x v="42"/>
    <d v="2018-09-22T00:00:00"/>
    <s v="Standard Class"/>
    <s v="JS-15685"/>
    <s v="Jim Sink"/>
    <x v="1"/>
    <x v="0"/>
    <s v="Los Angeles"/>
    <x v="1"/>
    <n v="90036"/>
    <x v="1"/>
    <s v="OFF-PA-10000304"/>
    <x v="1"/>
    <x v="10"/>
    <s v="Xerox 1995"/>
    <n v="6.48"/>
    <n v="1"/>
    <n v="0"/>
    <n v="3.1104000000000003"/>
    <x v="1"/>
    <x v="1"/>
  </r>
  <r>
    <n v="93"/>
    <s v="CA-2017-149587"/>
    <x v="43"/>
    <d v="2017-02-05T00:00:00"/>
    <s v="Second Class"/>
    <s v="KB-16315"/>
    <s v="Karl Braun"/>
    <x v="0"/>
    <x v="0"/>
    <s v="Minneapolis"/>
    <x v="11"/>
    <n v="55407"/>
    <x v="2"/>
    <s v="OFF-PA-10003177"/>
    <x v="1"/>
    <x v="10"/>
    <s v="Xerox 1999"/>
    <n v="12.96"/>
    <n v="2"/>
    <n v="0"/>
    <n v="6.2208000000000006"/>
    <x v="2"/>
    <x v="0"/>
  </r>
  <r>
    <n v="94"/>
    <s v="CA-2017-149587"/>
    <x v="43"/>
    <d v="2017-02-05T00:00:00"/>
    <s v="Second Class"/>
    <s v="KB-16315"/>
    <s v="Karl Braun"/>
    <x v="0"/>
    <x v="0"/>
    <s v="Minneapolis"/>
    <x v="11"/>
    <n v="55407"/>
    <x v="2"/>
    <s v="FUR-FU-10003799"/>
    <x v="0"/>
    <x v="5"/>
    <s v="Seth Thomas 13 1/2&quot; Wall Clock"/>
    <n v="53.34"/>
    <n v="3"/>
    <n v="0"/>
    <n v="16.535399999999996"/>
    <x v="2"/>
    <x v="0"/>
  </r>
  <r>
    <n v="95"/>
    <s v="CA-2017-149587"/>
    <x v="43"/>
    <d v="2017-02-05T00:00:00"/>
    <s v="Second Class"/>
    <s v="KB-16315"/>
    <s v="Karl Braun"/>
    <x v="0"/>
    <x v="0"/>
    <s v="Minneapolis"/>
    <x v="11"/>
    <n v="55407"/>
    <x v="2"/>
    <s v="OFF-BI-10002852"/>
    <x v="1"/>
    <x v="8"/>
    <s v="Ibico Standard Transparent Covers"/>
    <n v="32.96"/>
    <n v="2"/>
    <n v="0"/>
    <n v="16.150400000000001"/>
    <x v="2"/>
    <x v="0"/>
  </r>
  <r>
    <n v="96"/>
    <s v="US-2019-109484"/>
    <x v="44"/>
    <d v="2019-11-12T00:00:00"/>
    <s v="Standard Class"/>
    <s v="RB-19705"/>
    <s v="Roger Barcio"/>
    <x v="2"/>
    <x v="0"/>
    <s v="Portland"/>
    <x v="21"/>
    <n v="97206"/>
    <x v="1"/>
    <s v="OFF-BI-10004738"/>
    <x v="1"/>
    <x v="8"/>
    <s v="Flexible Leather- Look Classic Collection Ring Binder"/>
    <n v="5.6820000000000013"/>
    <n v="1"/>
    <n v="0.7"/>
    <n v="-3.7880000000000003"/>
    <x v="1"/>
    <x v="0"/>
  </r>
  <r>
    <n v="97"/>
    <s v="CA-2019-161018"/>
    <x v="45"/>
    <d v="2019-11-11T00:00:00"/>
    <s v="Second Class"/>
    <s v="PN-18775"/>
    <s v="Parhena Norris"/>
    <x v="2"/>
    <x v="0"/>
    <s v="New York City"/>
    <x v="15"/>
    <n v="10009"/>
    <x v="3"/>
    <s v="FUR-FU-10000629"/>
    <x v="0"/>
    <x v="5"/>
    <s v="9-3/4 Diameter Round Wall Clock"/>
    <n v="96.53"/>
    <n v="7"/>
    <n v="0"/>
    <n v="40.5426"/>
    <x v="3"/>
    <x v="0"/>
  </r>
  <r>
    <n v="98"/>
    <s v="CA-2019-157833"/>
    <x v="46"/>
    <d v="2019-06-20T00:00:00"/>
    <s v="First Class"/>
    <s v="KD-16345"/>
    <s v="Katherine Ducich"/>
    <x v="0"/>
    <x v="0"/>
    <s v="San Francisco"/>
    <x v="1"/>
    <n v="94122"/>
    <x v="1"/>
    <s v="OFF-BI-10001721"/>
    <x v="1"/>
    <x v="8"/>
    <s v="Trimflex Flexible Post Binders"/>
    <n v="51.311999999999998"/>
    <n v="3"/>
    <n v="0.2"/>
    <n v="17.959199999999999"/>
    <x v="1"/>
    <x v="0"/>
  </r>
  <r>
    <n v="99"/>
    <s v="CA-2018-149223"/>
    <x v="47"/>
    <d v="2018-09-11T00:00:00"/>
    <s v="Standard Class"/>
    <s v="ER-13855"/>
    <s v="Elpida Rittenbach"/>
    <x v="1"/>
    <x v="0"/>
    <s v="Saint Paul"/>
    <x v="11"/>
    <n v="55106"/>
    <x v="2"/>
    <s v="OFF-AP-10000358"/>
    <x v="1"/>
    <x v="9"/>
    <s v="Fellowes Basic Home/Office Series Surge Protectors"/>
    <n v="77.88"/>
    <n v="6"/>
    <n v="0"/>
    <n v="22.585199999999993"/>
    <x v="2"/>
    <x v="0"/>
  </r>
  <r>
    <n v="100"/>
    <s v="CA-2018-158568"/>
    <x v="48"/>
    <d v="2018-09-02T00:00:00"/>
    <s v="Standard Class"/>
    <s v="RB-19465"/>
    <s v="Rick Bensley"/>
    <x v="2"/>
    <x v="0"/>
    <s v="Chicago"/>
    <x v="10"/>
    <n v="60610"/>
    <x v="2"/>
    <s v="OFF-PA-10003256"/>
    <x v="1"/>
    <x v="10"/>
    <s v="Avery Personal Creations Heavyweight Cards"/>
    <n v="64.623999999999995"/>
    <n v="7"/>
    <n v="0.2"/>
    <n v="22.618399999999994"/>
    <x v="2"/>
    <x v="0"/>
  </r>
  <r>
    <n v="101"/>
    <s v="CA-2018-158568"/>
    <x v="48"/>
    <d v="2018-09-02T00:00:00"/>
    <s v="Standard Class"/>
    <s v="RB-19465"/>
    <s v="Rick Bensley"/>
    <x v="2"/>
    <x v="0"/>
    <s v="Chicago"/>
    <x v="10"/>
    <n v="60610"/>
    <x v="2"/>
    <s v="TEC-AC-10001767"/>
    <x v="2"/>
    <x v="11"/>
    <s v="SanDisk Ultra 64 GB MicroSDHC Class 10 Memory Card"/>
    <n v="95.976000000000013"/>
    <n v="3"/>
    <n v="0.2"/>
    <n v="-10.797300000000011"/>
    <x v="2"/>
    <x v="0"/>
  </r>
  <r>
    <n v="102"/>
    <s v="CA-2018-158568"/>
    <x v="48"/>
    <d v="2018-09-02T00:00:00"/>
    <s v="Standard Class"/>
    <s v="RB-19465"/>
    <s v="Rick Bensley"/>
    <x v="2"/>
    <x v="0"/>
    <s v="Chicago"/>
    <x v="10"/>
    <n v="60610"/>
    <x v="2"/>
    <s v="OFF-BI-10002609"/>
    <x v="1"/>
    <x v="8"/>
    <s v="Avery Hidden Tab Dividers for Binding Systems"/>
    <n v="1.7879999999999996"/>
    <n v="3"/>
    <n v="0.8"/>
    <n v="-3.0396000000000001"/>
    <x v="2"/>
    <x v="0"/>
  </r>
  <r>
    <n v="103"/>
    <s v="CA-2018-129903"/>
    <x v="49"/>
    <d v="2018-12-04T00:00:00"/>
    <s v="Second Class"/>
    <s v="GZ-14470"/>
    <s v="Gary Zandusky"/>
    <x v="0"/>
    <x v="0"/>
    <s v="Rochester"/>
    <x v="11"/>
    <n v="55901"/>
    <x v="2"/>
    <s v="OFF-PA-10004040"/>
    <x v="1"/>
    <x v="10"/>
    <s v="Universal Premium White Copier/Laser Paper (20Lb. and 87 Bright)"/>
    <n v="23.92"/>
    <n v="4"/>
    <n v="0"/>
    <n v="11.720800000000001"/>
    <x v="2"/>
    <x v="0"/>
  </r>
  <r>
    <n v="104"/>
    <s v="US-2017-156867"/>
    <x v="50"/>
    <d v="2017-11-17T00:00:00"/>
    <s v="Standard Class"/>
    <s v="LC-16870"/>
    <s v="Lena Cacioppo"/>
    <x v="0"/>
    <x v="0"/>
    <s v="Aurora"/>
    <x v="22"/>
    <n v="80013"/>
    <x v="1"/>
    <s v="TEC-AC-10001552"/>
    <x v="2"/>
    <x v="11"/>
    <s v="Logitech K350 2.4Ghz Wireless Keyboard"/>
    <n v="238.89600000000002"/>
    <n v="6"/>
    <n v="0.2"/>
    <n v="-26.875800000000012"/>
    <x v="1"/>
    <x v="0"/>
  </r>
  <r>
    <n v="105"/>
    <s v="US-2017-156867"/>
    <x v="50"/>
    <d v="2017-11-17T00:00:00"/>
    <s v="Standard Class"/>
    <s v="LC-16870"/>
    <s v="Lena Cacioppo"/>
    <x v="0"/>
    <x v="0"/>
    <s v="Aurora"/>
    <x v="22"/>
    <n v="80013"/>
    <x v="1"/>
    <s v="FUR-FU-10004006"/>
    <x v="0"/>
    <x v="5"/>
    <s v="Deflect-o DuraMat Lighweight, Studded, Beveled Mat for Low Pile Carpeting"/>
    <n v="102.35999999999999"/>
    <n v="3"/>
    <n v="0.2"/>
    <n v="-3.8385000000000105"/>
    <x v="1"/>
    <x v="0"/>
  </r>
  <r>
    <n v="106"/>
    <s v="US-2017-156867"/>
    <x v="50"/>
    <d v="2017-11-17T00:00:00"/>
    <s v="Standard Class"/>
    <s v="LC-16870"/>
    <s v="Lena Cacioppo"/>
    <x v="0"/>
    <x v="0"/>
    <s v="Aurora"/>
    <x v="22"/>
    <n v="80013"/>
    <x v="1"/>
    <s v="OFF-BI-10002794"/>
    <x v="1"/>
    <x v="8"/>
    <s v="Avery Trapezoid Ring Binder, 3&quot; Capacity, Black, 1040 sheets"/>
    <n v="36.882000000000005"/>
    <n v="3"/>
    <n v="0.7"/>
    <n v="-25.817399999999999"/>
    <x v="1"/>
    <x v="0"/>
  </r>
  <r>
    <n v="107"/>
    <s v="CA-2019-119004"/>
    <x v="51"/>
    <d v="2019-11-28T00:00:00"/>
    <s v="Standard Class"/>
    <s v="JM-15250"/>
    <s v="Janet Martin"/>
    <x v="0"/>
    <x v="0"/>
    <s v="Charlotte"/>
    <x v="3"/>
    <n v="28205"/>
    <x v="0"/>
    <s v="TEC-AC-10003499"/>
    <x v="2"/>
    <x v="11"/>
    <s v="Memorex Mini Travel Drive 8 GB USB 2.0 Flash Drive"/>
    <n v="74.112000000000009"/>
    <n v="8"/>
    <n v="0.2"/>
    <n v="17.601600000000001"/>
    <x v="0"/>
    <x v="0"/>
  </r>
  <r>
    <n v="108"/>
    <s v="CA-2019-119004"/>
    <x v="51"/>
    <d v="2019-11-28T00:00:00"/>
    <s v="Standard Class"/>
    <s v="JM-15250"/>
    <s v="Janet Martin"/>
    <x v="0"/>
    <x v="0"/>
    <s v="Charlotte"/>
    <x v="3"/>
    <n v="28205"/>
    <x v="0"/>
    <s v="TEC-PH-10002844"/>
    <x v="2"/>
    <x v="7"/>
    <s v="Speck Products Candyshell Flip Case"/>
    <n v="27.992000000000004"/>
    <n v="1"/>
    <n v="0.2"/>
    <n v="2.0993999999999993"/>
    <x v="0"/>
    <x v="0"/>
  </r>
  <r>
    <n v="109"/>
    <s v="CA-2019-119004"/>
    <x v="51"/>
    <d v="2019-11-28T00:00:00"/>
    <s v="Standard Class"/>
    <s v="JM-15250"/>
    <s v="Janet Martin"/>
    <x v="0"/>
    <x v="0"/>
    <s v="Charlotte"/>
    <x v="3"/>
    <n v="28205"/>
    <x v="0"/>
    <s v="OFF-AR-10000390"/>
    <x v="1"/>
    <x v="6"/>
    <s v="Newell Chalk Holder"/>
    <n v="3.3040000000000003"/>
    <n v="1"/>
    <n v="0.2"/>
    <n v="1.0737999999999999"/>
    <x v="0"/>
    <x v="0"/>
  </r>
  <r>
    <n v="110"/>
    <s v="CA-2017-129476"/>
    <x v="52"/>
    <d v="2017-10-20T00:00:00"/>
    <s v="Standard Class"/>
    <s v="PA-19060"/>
    <s v="Pete Armstrong"/>
    <x v="2"/>
    <x v="0"/>
    <s v="Orland Park"/>
    <x v="10"/>
    <n v="60462"/>
    <x v="2"/>
    <s v="TEC-AC-10000844"/>
    <x v="2"/>
    <x v="11"/>
    <s v="Logitech Gaming G510s - Keyboard"/>
    <n v="339.96000000000004"/>
    <n v="5"/>
    <n v="0.2"/>
    <n v="67.991999999999962"/>
    <x v="2"/>
    <x v="0"/>
  </r>
  <r>
    <n v="111"/>
    <s v="CA-2019-146780"/>
    <x v="53"/>
    <d v="2019-12-30T00:00:00"/>
    <s v="Standard Class"/>
    <s v="CV-12805"/>
    <s v="Cynthia Voltz"/>
    <x v="1"/>
    <x v="0"/>
    <s v="New York City"/>
    <x v="15"/>
    <n v="10035"/>
    <x v="3"/>
    <s v="FUR-FU-10001934"/>
    <x v="0"/>
    <x v="5"/>
    <s v="Magnifier Swing Arm Lamp"/>
    <n v="41.96"/>
    <n v="2"/>
    <n v="0"/>
    <n v="10.909600000000001"/>
    <x v="3"/>
    <x v="0"/>
  </r>
  <r>
    <n v="112"/>
    <s v="CA-2018-128867"/>
    <x v="54"/>
    <d v="2018-11-10T00:00:00"/>
    <s v="Standard Class"/>
    <s v="CL-12565"/>
    <s v="Clay Ludtke"/>
    <x v="0"/>
    <x v="0"/>
    <s v="Urbandale"/>
    <x v="23"/>
    <n v="50322"/>
    <x v="2"/>
    <s v="OFF-AR-10000380"/>
    <x v="1"/>
    <x v="6"/>
    <s v="Hunt PowerHouse Electric Pencil Sharpener, Blue"/>
    <n v="75.959999999999994"/>
    <n v="2"/>
    <n v="0"/>
    <n v="22.78799999999999"/>
    <x v="2"/>
    <x v="0"/>
  </r>
  <r>
    <n v="113"/>
    <s v="CA-2018-128867"/>
    <x v="54"/>
    <d v="2018-11-10T00:00:00"/>
    <s v="Standard Class"/>
    <s v="CL-12565"/>
    <s v="Clay Ludtke"/>
    <x v="0"/>
    <x v="0"/>
    <s v="Urbandale"/>
    <x v="23"/>
    <n v="50322"/>
    <x v="2"/>
    <s v="OFF-BI-10003981"/>
    <x v="1"/>
    <x v="8"/>
    <s v="Avery Durable Plastic 1&quot; Binders"/>
    <n v="27.240000000000002"/>
    <n v="6"/>
    <n v="0"/>
    <n v="13.3476"/>
    <x v="2"/>
    <x v="0"/>
  </r>
  <r>
    <n v="114"/>
    <s v="CA-2016-115259"/>
    <x v="55"/>
    <d v="2016-08-27T00:00:00"/>
    <s v="Second Class"/>
    <s v="RC-19960"/>
    <s v="Ryan Crowe"/>
    <x v="0"/>
    <x v="0"/>
    <s v="Columbus"/>
    <x v="24"/>
    <n v="43229"/>
    <x v="3"/>
    <s v="OFF-FA-10000621"/>
    <x v="1"/>
    <x v="13"/>
    <s v="OIC Colored Binder Clips, Assorted Sizes"/>
    <n v="40.096000000000004"/>
    <n v="14"/>
    <n v="0.2"/>
    <n v="14.534799999999997"/>
    <x v="3"/>
    <x v="0"/>
  </r>
  <r>
    <n v="115"/>
    <s v="CA-2016-115259"/>
    <x v="55"/>
    <d v="2016-08-27T00:00:00"/>
    <s v="Second Class"/>
    <s v="RC-19960"/>
    <s v="Ryan Crowe"/>
    <x v="0"/>
    <x v="0"/>
    <s v="Columbus"/>
    <x v="24"/>
    <n v="43229"/>
    <x v="3"/>
    <s v="OFF-EN-10002600"/>
    <x v="1"/>
    <x v="12"/>
    <s v="Redi-Strip #10 Envelopes, 4 1/8 x 9 1/2"/>
    <n v="4.7200000000000006"/>
    <n v="2"/>
    <n v="0.2"/>
    <n v="1.6519999999999997"/>
    <x v="3"/>
    <x v="0"/>
  </r>
  <r>
    <n v="116"/>
    <s v="CA-2016-115259"/>
    <x v="55"/>
    <d v="2016-08-27T00:00:00"/>
    <s v="Second Class"/>
    <s v="RC-19960"/>
    <s v="Ryan Crowe"/>
    <x v="0"/>
    <x v="0"/>
    <s v="Columbus"/>
    <x v="24"/>
    <n v="43229"/>
    <x v="3"/>
    <s v="OFF-PA-10004965"/>
    <x v="1"/>
    <x v="10"/>
    <s v="Xerox 1921"/>
    <n v="23.976000000000003"/>
    <n v="3"/>
    <n v="0.2"/>
    <n v="7.4924999999999988"/>
    <x v="3"/>
    <x v="0"/>
  </r>
  <r>
    <n v="117"/>
    <s v="CA-2016-115259"/>
    <x v="55"/>
    <d v="2016-08-27T00:00:00"/>
    <s v="Second Class"/>
    <s v="RC-19960"/>
    <s v="Ryan Crowe"/>
    <x v="0"/>
    <x v="0"/>
    <s v="Columbus"/>
    <x v="24"/>
    <n v="43229"/>
    <x v="3"/>
    <s v="OFF-EN-10002504"/>
    <x v="1"/>
    <x v="12"/>
    <s v="Tyvek  Top-Opening Peel &amp; Seel Envelopes, Plain White"/>
    <n v="130.464"/>
    <n v="6"/>
    <n v="0.2"/>
    <n v="44.031599999999997"/>
    <x v="3"/>
    <x v="0"/>
  </r>
  <r>
    <n v="118"/>
    <s v="CA-2017-110457"/>
    <x v="56"/>
    <d v="2017-03-06T00:00:00"/>
    <s v="Standard Class"/>
    <s v="DK-13090"/>
    <s v="Dave Kipp"/>
    <x v="0"/>
    <x v="0"/>
    <s v="Seattle"/>
    <x v="4"/>
    <n v="98103"/>
    <x v="1"/>
    <s v="FUR-TA-10001768"/>
    <x v="0"/>
    <x v="3"/>
    <s v="Hon Racetrack Conference Tables"/>
    <n v="787.53"/>
    <n v="3"/>
    <n v="0"/>
    <n v="165.38129999999995"/>
    <x v="1"/>
    <x v="0"/>
  </r>
  <r>
    <n v="119"/>
    <s v="US-2017-136476"/>
    <x v="57"/>
    <d v="2017-04-10T00:00:00"/>
    <s v="Standard Class"/>
    <s v="GG-14650"/>
    <s v="Greg Guthrie"/>
    <x v="1"/>
    <x v="0"/>
    <s v="Bristol"/>
    <x v="18"/>
    <n v="37620"/>
    <x v="0"/>
    <s v="OFF-BI-10003650"/>
    <x v="1"/>
    <x v="8"/>
    <s v="GBC DocuBind 300 Electric Binding Machine"/>
    <n v="157.79400000000004"/>
    <n v="1"/>
    <n v="0.7"/>
    <n v="-115.71559999999999"/>
    <x v="0"/>
    <x v="0"/>
  </r>
  <r>
    <n v="120"/>
    <s v="CA-2018-103730"/>
    <x v="1"/>
    <d v="2018-06-15T00:00:00"/>
    <s v="First Class"/>
    <s v="SC-20725"/>
    <s v="Steven Cartwright"/>
    <x v="0"/>
    <x v="0"/>
    <s v="Wilmington"/>
    <x v="13"/>
    <n v="19805"/>
    <x v="3"/>
    <s v="FUR-FU-10002157"/>
    <x v="0"/>
    <x v="5"/>
    <s v="Artistic Insta-Plaque"/>
    <n v="47.04"/>
    <n v="3"/>
    <n v="0"/>
    <n v="18.345599999999997"/>
    <x v="3"/>
    <x v="0"/>
  </r>
  <r>
    <n v="121"/>
    <s v="CA-2018-103730"/>
    <x v="1"/>
    <d v="2018-06-15T00:00:00"/>
    <s v="First Class"/>
    <s v="SC-20725"/>
    <s v="Steven Cartwright"/>
    <x v="0"/>
    <x v="0"/>
    <s v="Wilmington"/>
    <x v="13"/>
    <n v="19805"/>
    <x v="3"/>
    <s v="OFF-BI-10003910"/>
    <x v="1"/>
    <x v="8"/>
    <s v="DXL Angle-View Binders with Locking Rings by Samsill"/>
    <n v="30.84"/>
    <n v="4"/>
    <n v="0"/>
    <n v="13.878"/>
    <x v="3"/>
    <x v="0"/>
  </r>
  <r>
    <n v="122"/>
    <s v="CA-2018-103730"/>
    <x v="1"/>
    <d v="2018-06-15T00:00:00"/>
    <s v="First Class"/>
    <s v="SC-20725"/>
    <s v="Steven Cartwright"/>
    <x v="0"/>
    <x v="0"/>
    <s v="Wilmington"/>
    <x v="13"/>
    <n v="19805"/>
    <x v="3"/>
    <s v="OFF-ST-10000777"/>
    <x v="1"/>
    <x v="4"/>
    <s v="Companion Letter/Legal File, Black"/>
    <n v="226.56"/>
    <n v="6"/>
    <n v="0"/>
    <n v="63.436800000000005"/>
    <x v="3"/>
    <x v="0"/>
  </r>
  <r>
    <n v="123"/>
    <s v="CA-2018-103730"/>
    <x v="1"/>
    <d v="2018-06-15T00:00:00"/>
    <s v="First Class"/>
    <s v="SC-20725"/>
    <s v="Steven Cartwright"/>
    <x v="0"/>
    <x v="0"/>
    <s v="Wilmington"/>
    <x v="13"/>
    <n v="19805"/>
    <x v="3"/>
    <s v="OFF-EN-10002500"/>
    <x v="1"/>
    <x v="12"/>
    <s v="Globe Weis Peel &amp; Seel First Class Envelopes"/>
    <n v="115.02"/>
    <n v="9"/>
    <n v="0"/>
    <n v="51.758999999999993"/>
    <x v="3"/>
    <x v="0"/>
  </r>
  <r>
    <n v="124"/>
    <s v="CA-2018-103730"/>
    <x v="1"/>
    <d v="2018-06-15T00:00:00"/>
    <s v="First Class"/>
    <s v="SC-20725"/>
    <s v="Steven Cartwright"/>
    <x v="0"/>
    <x v="0"/>
    <s v="Wilmington"/>
    <x v="13"/>
    <n v="19805"/>
    <x v="3"/>
    <s v="TEC-PH-10003875"/>
    <x v="2"/>
    <x v="7"/>
    <s v="KLD Oscar II Style Snap-on Ultra Thin Side Flip Synthetic Leather Cover Case for HTC One HTC M7"/>
    <n v="68.040000000000006"/>
    <n v="7"/>
    <n v="0"/>
    <n v="19.731599999999997"/>
    <x v="3"/>
    <x v="0"/>
  </r>
  <r>
    <n v="125"/>
    <s v="US-2016-152030"/>
    <x v="58"/>
    <d v="2016-12-28T00:00:00"/>
    <s v="Second Class"/>
    <s v="AD-10180"/>
    <s v="Alan Dominguez"/>
    <x v="2"/>
    <x v="0"/>
    <s v="Houston"/>
    <x v="5"/>
    <n v="77041"/>
    <x v="2"/>
    <s v="FUR-CH-10004063"/>
    <x v="0"/>
    <x v="1"/>
    <s v="Global Deluxe High-Back Manager's Chair"/>
    <n v="600.55799999999999"/>
    <n v="3"/>
    <n v="0.3"/>
    <n v="-8.5794000000000779"/>
    <x v="2"/>
    <x v="0"/>
  </r>
  <r>
    <n v="126"/>
    <s v="US-2016-134614"/>
    <x v="59"/>
    <d v="2016-09-25T00:00:00"/>
    <s v="Standard Class"/>
    <s v="PF-19165"/>
    <s v="Philip Fox"/>
    <x v="0"/>
    <x v="0"/>
    <s v="Bloomington"/>
    <x v="10"/>
    <n v="61701"/>
    <x v="2"/>
    <s v="FUR-TA-10004534"/>
    <x v="0"/>
    <x v="3"/>
    <s v="Bevis 44 x 96 Conference Tables"/>
    <n v="617.70000000000005"/>
    <n v="6"/>
    <n v="0.5"/>
    <n v="-407.68200000000013"/>
    <x v="2"/>
    <x v="0"/>
  </r>
  <r>
    <n v="127"/>
    <s v="US-2019-107272"/>
    <x v="60"/>
    <d v="2019-11-12T00:00:00"/>
    <s v="Standard Class"/>
    <s v="TS-21610"/>
    <s v="Troy Staebel"/>
    <x v="0"/>
    <x v="0"/>
    <s v="Phoenix"/>
    <x v="16"/>
    <n v="85023"/>
    <x v="1"/>
    <s v="OFF-BI-10003274"/>
    <x v="1"/>
    <x v="8"/>
    <s v="Avery Durable Slant Ring Binders, No Labels"/>
    <n v="2.3880000000000003"/>
    <n v="2"/>
    <n v="0.7"/>
    <n v="-1.8308"/>
    <x v="1"/>
    <x v="0"/>
  </r>
  <r>
    <n v="128"/>
    <s v="US-2019-107272"/>
    <x v="60"/>
    <d v="2019-11-12T00:00:00"/>
    <s v="Standard Class"/>
    <s v="TS-21610"/>
    <s v="Troy Staebel"/>
    <x v="0"/>
    <x v="0"/>
    <s v="Phoenix"/>
    <x v="16"/>
    <n v="85023"/>
    <x v="1"/>
    <s v="OFF-ST-10002974"/>
    <x v="1"/>
    <x v="4"/>
    <s v="Trav-L-File Heavy-Duty Shuttle II, Black"/>
    <n v="243.99200000000002"/>
    <n v="7"/>
    <n v="0.2"/>
    <n v="30.498999999999981"/>
    <x v="1"/>
    <x v="0"/>
  </r>
  <r>
    <n v="129"/>
    <s v="US-2018-125969"/>
    <x v="61"/>
    <d v="2018-11-10T00:00:00"/>
    <s v="Second Class"/>
    <s v="LS-16975"/>
    <s v="Lindsay Shagiari"/>
    <x v="2"/>
    <x v="0"/>
    <s v="Los Angeles"/>
    <x v="1"/>
    <n v="90004"/>
    <x v="1"/>
    <s v="FUR-CH-10001146"/>
    <x v="0"/>
    <x v="1"/>
    <s v="Global Task Chair, Black"/>
    <n v="81.424000000000007"/>
    <n v="2"/>
    <n v="0.2"/>
    <n v="-9.1601999999999961"/>
    <x v="1"/>
    <x v="0"/>
  </r>
  <r>
    <n v="130"/>
    <s v="US-2018-125969"/>
    <x v="61"/>
    <d v="2018-11-10T00:00:00"/>
    <s v="Second Class"/>
    <s v="LS-16975"/>
    <s v="Lindsay Shagiari"/>
    <x v="2"/>
    <x v="0"/>
    <s v="Los Angeles"/>
    <x v="1"/>
    <n v="90004"/>
    <x v="1"/>
    <s v="FUR-FU-10003773"/>
    <x v="0"/>
    <x v="5"/>
    <s v="Eldon Cleatmat Plus Chair Mats for High Pile Carpets"/>
    <n v="238.56"/>
    <n v="3"/>
    <n v="0"/>
    <n v="26.241599999999977"/>
    <x v="1"/>
    <x v="0"/>
  </r>
  <r>
    <n v="131"/>
    <s v="US-2019-164147"/>
    <x v="62"/>
    <d v="2019-02-05T00:00:00"/>
    <s v="First Class"/>
    <s v="DW-13585"/>
    <s v="Dorothy Wardle"/>
    <x v="1"/>
    <x v="0"/>
    <s v="Columbus"/>
    <x v="24"/>
    <n v="43229"/>
    <x v="3"/>
    <s v="TEC-PH-10002293"/>
    <x v="2"/>
    <x v="7"/>
    <s v="Anker 36W 4-Port USB Wall Charger Travel Power Adapter for iPhone 5s 5c 5"/>
    <n v="59.969999999999992"/>
    <n v="5"/>
    <n v="0.4"/>
    <n v="-11.993999999999993"/>
    <x v="3"/>
    <x v="0"/>
  </r>
  <r>
    <n v="132"/>
    <s v="US-2019-164147"/>
    <x v="62"/>
    <d v="2019-02-05T00:00:00"/>
    <s v="First Class"/>
    <s v="DW-13585"/>
    <s v="Dorothy Wardle"/>
    <x v="1"/>
    <x v="0"/>
    <s v="Columbus"/>
    <x v="24"/>
    <n v="43229"/>
    <x v="3"/>
    <s v="OFF-PA-10002377"/>
    <x v="1"/>
    <x v="10"/>
    <s v="Xerox 1916"/>
    <n v="78.304000000000002"/>
    <n v="2"/>
    <n v="0.2"/>
    <n v="29.363999999999997"/>
    <x v="3"/>
    <x v="0"/>
  </r>
  <r>
    <n v="133"/>
    <s v="US-2019-164147"/>
    <x v="62"/>
    <d v="2019-02-05T00:00:00"/>
    <s v="First Class"/>
    <s v="DW-13585"/>
    <s v="Dorothy Wardle"/>
    <x v="1"/>
    <x v="0"/>
    <s v="Columbus"/>
    <x v="24"/>
    <n v="43229"/>
    <x v="3"/>
    <s v="OFF-FA-10002780"/>
    <x v="1"/>
    <x v="13"/>
    <s v="Staples"/>
    <n v="21.456"/>
    <n v="9"/>
    <n v="0.2"/>
    <n v="6.9731999999999976"/>
    <x v="3"/>
    <x v="0"/>
  </r>
  <r>
    <n v="134"/>
    <s v="CA-2018-145583"/>
    <x v="63"/>
    <d v="2018-10-19T00:00:00"/>
    <s v="Standard Class"/>
    <s v="LC-16885"/>
    <s v="Lena Creighton"/>
    <x v="0"/>
    <x v="0"/>
    <s v="Roseville"/>
    <x v="1"/>
    <n v="95661"/>
    <x v="1"/>
    <s v="OFF-PA-10001804"/>
    <x v="1"/>
    <x v="10"/>
    <s v="Xerox 195"/>
    <n v="20.04"/>
    <n v="3"/>
    <n v="0"/>
    <n v="9.6191999999999993"/>
    <x v="1"/>
    <x v="1"/>
  </r>
  <r>
    <n v="135"/>
    <s v="CA-2018-145583"/>
    <x v="63"/>
    <d v="2018-10-19T00:00:00"/>
    <s v="Standard Class"/>
    <s v="LC-16885"/>
    <s v="Lena Creighton"/>
    <x v="0"/>
    <x v="0"/>
    <s v="Roseville"/>
    <x v="1"/>
    <n v="95661"/>
    <x v="1"/>
    <s v="OFF-PA-10001736"/>
    <x v="1"/>
    <x v="10"/>
    <s v="Xerox 1880"/>
    <n v="35.44"/>
    <n v="1"/>
    <n v="0"/>
    <n v="16.656799999999997"/>
    <x v="1"/>
    <x v="1"/>
  </r>
  <r>
    <n v="136"/>
    <s v="CA-2018-145583"/>
    <x v="63"/>
    <d v="2018-10-19T00:00:00"/>
    <s v="Standard Class"/>
    <s v="LC-16885"/>
    <s v="Lena Creighton"/>
    <x v="0"/>
    <x v="0"/>
    <s v="Roseville"/>
    <x v="1"/>
    <n v="95661"/>
    <x v="1"/>
    <s v="OFF-AR-10001149"/>
    <x v="1"/>
    <x v="6"/>
    <s v="Sanford Colorific Colored Pencils, 12/Box"/>
    <n v="11.52"/>
    <n v="4"/>
    <n v="0"/>
    <n v="3.4559999999999995"/>
    <x v="1"/>
    <x v="1"/>
  </r>
  <r>
    <n v="137"/>
    <s v="CA-2018-145583"/>
    <x v="63"/>
    <d v="2018-10-19T00:00:00"/>
    <s v="Standard Class"/>
    <s v="LC-16885"/>
    <s v="Lena Creighton"/>
    <x v="0"/>
    <x v="0"/>
    <s v="Roseville"/>
    <x v="1"/>
    <n v="95661"/>
    <x v="1"/>
    <s v="OFF-FA-10002988"/>
    <x v="1"/>
    <x v="13"/>
    <s v="Ideal Clamps"/>
    <n v="4.0199999999999996"/>
    <n v="2"/>
    <n v="0"/>
    <n v="1.9697999999999998"/>
    <x v="1"/>
    <x v="1"/>
  </r>
  <r>
    <n v="138"/>
    <s v="CA-2018-145583"/>
    <x v="63"/>
    <d v="2018-10-19T00:00:00"/>
    <s v="Standard Class"/>
    <s v="LC-16885"/>
    <s v="Lena Creighton"/>
    <x v="0"/>
    <x v="0"/>
    <s v="Roseville"/>
    <x v="1"/>
    <n v="95661"/>
    <x v="1"/>
    <s v="OFF-BI-10004781"/>
    <x v="1"/>
    <x v="8"/>
    <s v="GBC Wire Binding Strips"/>
    <n v="76.176000000000002"/>
    <n v="3"/>
    <n v="0.2"/>
    <n v="26.661599999999996"/>
    <x v="1"/>
    <x v="1"/>
  </r>
  <r>
    <n v="139"/>
    <s v="CA-2018-145583"/>
    <x v="63"/>
    <d v="2018-10-19T00:00:00"/>
    <s v="Standard Class"/>
    <s v="LC-16885"/>
    <s v="Lena Creighton"/>
    <x v="0"/>
    <x v="0"/>
    <s v="Roseville"/>
    <x v="1"/>
    <n v="95661"/>
    <x v="1"/>
    <s v="OFF-SU-10001218"/>
    <x v="1"/>
    <x v="14"/>
    <s v="Fiskars Softgrip Scissors"/>
    <n v="65.88"/>
    <n v="6"/>
    <n v="0"/>
    <n v="18.446400000000004"/>
    <x v="1"/>
    <x v="1"/>
  </r>
  <r>
    <n v="140"/>
    <s v="CA-2018-145583"/>
    <x v="63"/>
    <d v="2018-10-19T00:00:00"/>
    <s v="Standard Class"/>
    <s v="LC-16885"/>
    <s v="Lena Creighton"/>
    <x v="0"/>
    <x v="0"/>
    <s v="Roseville"/>
    <x v="1"/>
    <n v="95661"/>
    <x v="1"/>
    <s v="FUR-FU-10001706"/>
    <x v="0"/>
    <x v="5"/>
    <s v="Longer-Life Soft White Bulbs"/>
    <n v="43.120000000000005"/>
    <n v="14"/>
    <n v="0"/>
    <n v="20.697599999999998"/>
    <x v="1"/>
    <x v="1"/>
  </r>
  <r>
    <n v="141"/>
    <s v="CA-2018-110366"/>
    <x v="64"/>
    <d v="2018-09-07T00:00:00"/>
    <s v="Second Class"/>
    <s v="JD-15895"/>
    <s v="Jonathan Doherty"/>
    <x v="1"/>
    <x v="0"/>
    <s v="Philadelphia"/>
    <x v="9"/>
    <n v="19140"/>
    <x v="3"/>
    <s v="FUR-FU-10004848"/>
    <x v="0"/>
    <x v="5"/>
    <s v="Howard Miller 13-3/4&quot; Diameter Brushed Chrome Round Wall Clock"/>
    <n v="82.800000000000011"/>
    <n v="2"/>
    <n v="0.2"/>
    <n v="10.349999999999994"/>
    <x v="3"/>
    <x v="0"/>
  </r>
  <r>
    <n v="142"/>
    <s v="CA-2019-106180"/>
    <x v="65"/>
    <d v="2019-09-23T00:00:00"/>
    <s v="Standard Class"/>
    <s v="SH-19975"/>
    <s v="Sally Hughsby"/>
    <x v="1"/>
    <x v="0"/>
    <s v="San Francisco"/>
    <x v="1"/>
    <n v="94122"/>
    <x v="1"/>
    <s v="OFF-AR-10000940"/>
    <x v="1"/>
    <x v="6"/>
    <s v="Newell 343"/>
    <n v="8.82"/>
    <n v="3"/>
    <n v="0"/>
    <n v="2.3814000000000002"/>
    <x v="1"/>
    <x v="0"/>
  </r>
  <r>
    <n v="143"/>
    <s v="CA-2019-106180"/>
    <x v="65"/>
    <d v="2019-09-23T00:00:00"/>
    <s v="Standard Class"/>
    <s v="SH-19975"/>
    <s v="Sally Hughsby"/>
    <x v="1"/>
    <x v="0"/>
    <s v="San Francisco"/>
    <x v="1"/>
    <n v="94122"/>
    <x v="1"/>
    <s v="OFF-EN-10004030"/>
    <x v="1"/>
    <x v="12"/>
    <s v="Convenience Packs of Business Envelopes"/>
    <n v="10.86"/>
    <n v="3"/>
    <n v="0"/>
    <n v="5.1042000000000005"/>
    <x v="1"/>
    <x v="0"/>
  </r>
  <r>
    <n v="144"/>
    <s v="CA-2019-106180"/>
    <x v="65"/>
    <d v="2019-09-23T00:00:00"/>
    <s v="Standard Class"/>
    <s v="SH-19975"/>
    <s v="Sally Hughsby"/>
    <x v="1"/>
    <x v="0"/>
    <s v="San Francisco"/>
    <x v="1"/>
    <n v="94122"/>
    <x v="1"/>
    <s v="OFF-PA-10004327"/>
    <x v="1"/>
    <x v="10"/>
    <s v="Xerox 1911"/>
    <n v="143.69999999999999"/>
    <n v="3"/>
    <n v="0"/>
    <n v="68.975999999999999"/>
    <x v="1"/>
    <x v="0"/>
  </r>
  <r>
    <n v="145"/>
    <s v="CA-2019-155376"/>
    <x v="66"/>
    <d v="2019-12-27T00:00:00"/>
    <s v="Standard Class"/>
    <s v="SG-20080"/>
    <s v="Sandra Glassco"/>
    <x v="0"/>
    <x v="0"/>
    <s v="Independence"/>
    <x v="25"/>
    <n v="64055"/>
    <x v="2"/>
    <s v="OFF-AP-10001058"/>
    <x v="1"/>
    <x v="9"/>
    <s v="Sanyo 2.5 Cubic Foot Mid-Size Office Refrigerators"/>
    <n v="839.43000000000006"/>
    <n v="3"/>
    <n v="0"/>
    <n v="218.25179999999997"/>
    <x v="2"/>
    <x v="0"/>
  </r>
  <r>
    <n v="146"/>
    <s v="CA-2017-110744"/>
    <x v="67"/>
    <d v="2017-09-12T00:00:00"/>
    <s v="Standard Class"/>
    <s v="HA-14920"/>
    <s v="Helen Andreada"/>
    <x v="0"/>
    <x v="0"/>
    <s v="Pasadena"/>
    <x v="1"/>
    <n v="91104"/>
    <x v="1"/>
    <s v="OFF-ST-10003656"/>
    <x v="1"/>
    <x v="4"/>
    <s v="Safco Industrial Wire Shelving"/>
    <n v="671.93"/>
    <n v="7"/>
    <n v="0"/>
    <n v="20.157899999999998"/>
    <x v="1"/>
    <x v="0"/>
  </r>
  <r>
    <n v="147"/>
    <s v="CA-2016-110072"/>
    <x v="68"/>
    <d v="2016-10-28T00:00:00"/>
    <s v="Standard Class"/>
    <s v="MG-17680"/>
    <s v="Maureen Gastineau"/>
    <x v="2"/>
    <x v="0"/>
    <s v="Newark"/>
    <x v="24"/>
    <n v="43055"/>
    <x v="3"/>
    <s v="FUR-FU-10000521"/>
    <x v="0"/>
    <x v="5"/>
    <s v="Seth Thomas 14&quot; Putty-Colored Wall Clock"/>
    <n v="93.888000000000005"/>
    <n v="4"/>
    <n v="0.2"/>
    <n v="12.90959999999999"/>
    <x v="3"/>
    <x v="0"/>
  </r>
  <r>
    <n v="148"/>
    <s v="CA-2018-114489"/>
    <x v="5"/>
    <d v="2018-12-09T00:00:00"/>
    <s v="Standard Class"/>
    <s v="JE-16165"/>
    <s v="Justin Ellison"/>
    <x v="1"/>
    <x v="0"/>
    <s v="Franklin"/>
    <x v="6"/>
    <n v="53132"/>
    <x v="2"/>
    <s v="TEC-PH-10000215"/>
    <x v="2"/>
    <x v="7"/>
    <s v="Plantronics Cordless Phone Headset with In-line Volume - M214C"/>
    <n v="384.45000000000005"/>
    <n v="11"/>
    <n v="0"/>
    <n v="103.80150000000003"/>
    <x v="2"/>
    <x v="0"/>
  </r>
  <r>
    <n v="149"/>
    <s v="CA-2018-114489"/>
    <x v="5"/>
    <d v="2018-12-09T00:00:00"/>
    <s v="Standard Class"/>
    <s v="JE-16165"/>
    <s v="Justin Ellison"/>
    <x v="1"/>
    <x v="0"/>
    <s v="Franklin"/>
    <x v="6"/>
    <n v="53132"/>
    <x v="2"/>
    <s v="TEC-PH-10001448"/>
    <x v="2"/>
    <x v="7"/>
    <s v="Anker Astro 15000mAh USB Portable Charger"/>
    <n v="149.97"/>
    <n v="3"/>
    <n v="0"/>
    <n v="5.9987999999999815"/>
    <x v="2"/>
    <x v="0"/>
  </r>
  <r>
    <n v="150"/>
    <s v="CA-2018-114489"/>
    <x v="5"/>
    <d v="2018-12-09T00:00:00"/>
    <s v="Standard Class"/>
    <s v="JE-16165"/>
    <s v="Justin Ellison"/>
    <x v="1"/>
    <x v="0"/>
    <s v="Franklin"/>
    <x v="6"/>
    <n v="53132"/>
    <x v="2"/>
    <s v="FUR-CH-10000454"/>
    <x v="0"/>
    <x v="1"/>
    <s v="Hon Deluxe Fabric Upholstered Stacking Chairs, Rounded Back"/>
    <n v="1951.84"/>
    <n v="8"/>
    <n v="0"/>
    <n v="585.55199999999991"/>
    <x v="2"/>
    <x v="0"/>
  </r>
  <r>
    <n v="151"/>
    <s v="CA-2018-114489"/>
    <x v="5"/>
    <d v="2018-12-09T00:00:00"/>
    <s v="Standard Class"/>
    <s v="JE-16165"/>
    <s v="Justin Ellison"/>
    <x v="1"/>
    <x v="0"/>
    <s v="Franklin"/>
    <x v="6"/>
    <n v="53132"/>
    <x v="2"/>
    <s v="OFF-BI-10002735"/>
    <x v="1"/>
    <x v="8"/>
    <s v="GBC Prestige Therm-A-Bind Covers"/>
    <n v="171.55"/>
    <n v="5"/>
    <n v="0"/>
    <n v="80.628500000000003"/>
    <x v="2"/>
    <x v="0"/>
  </r>
  <r>
    <n v="152"/>
    <s v="CA-2018-158834"/>
    <x v="69"/>
    <d v="2018-03-16T00:00:00"/>
    <s v="First Class"/>
    <s v="TW-21025"/>
    <s v="Tamara Willingham"/>
    <x v="2"/>
    <x v="0"/>
    <s v="Scottsdale"/>
    <x v="16"/>
    <n v="85254"/>
    <x v="1"/>
    <s v="OFF-AP-10000326"/>
    <x v="1"/>
    <x v="9"/>
    <s v="Belkin 7 Outlet SurgeMaster Surge Protector with Phone Protection"/>
    <n v="157.91999999999999"/>
    <n v="5"/>
    <n v="0.2"/>
    <n v="17.765999999999991"/>
    <x v="1"/>
    <x v="0"/>
  </r>
  <r>
    <n v="153"/>
    <s v="CA-2018-158834"/>
    <x v="69"/>
    <d v="2018-03-16T00:00:00"/>
    <s v="First Class"/>
    <s v="TW-21025"/>
    <s v="Tamara Willingham"/>
    <x v="2"/>
    <x v="0"/>
    <s v="Scottsdale"/>
    <x v="16"/>
    <n v="85254"/>
    <x v="1"/>
    <s v="TEC-PH-10001254"/>
    <x v="2"/>
    <x v="7"/>
    <s v="Jabra BIZ 2300 Duo QD Duo Corded Headset"/>
    <n v="203.184"/>
    <n v="2"/>
    <n v="0.2"/>
    <n v="15.238799999999991"/>
    <x v="1"/>
    <x v="0"/>
  </r>
  <r>
    <n v="154"/>
    <s v="CA-2017-124919"/>
    <x v="70"/>
    <d v="2017-06-02T00:00:00"/>
    <s v="First Class"/>
    <s v="SP-20650"/>
    <s v="Stephanie Phelps"/>
    <x v="1"/>
    <x v="0"/>
    <s v="San Jose"/>
    <x v="1"/>
    <n v="95123"/>
    <x v="1"/>
    <s v="OFF-PA-10001950"/>
    <x v="1"/>
    <x v="10"/>
    <s v="Southworth 25% Cotton Antique Laid Paper &amp; Envelopes"/>
    <n v="58.379999999999995"/>
    <n v="7"/>
    <n v="0"/>
    <n v="26.270999999999994"/>
    <x v="1"/>
    <x v="0"/>
  </r>
  <r>
    <n v="155"/>
    <s v="CA-2017-124919"/>
    <x v="70"/>
    <d v="2017-06-02T00:00:00"/>
    <s v="First Class"/>
    <s v="SP-20650"/>
    <s v="Stephanie Phelps"/>
    <x v="1"/>
    <x v="0"/>
    <s v="San Jose"/>
    <x v="1"/>
    <n v="95123"/>
    <x v="1"/>
    <s v="OFF-PA-10002254"/>
    <x v="1"/>
    <x v="10"/>
    <s v="Xerox 1883"/>
    <n v="105.52"/>
    <n v="4"/>
    <n v="0"/>
    <n v="48.539199999999994"/>
    <x v="1"/>
    <x v="0"/>
  </r>
  <r>
    <n v="156"/>
    <s v="CA-2017-124919"/>
    <x v="70"/>
    <d v="2017-06-02T00:00:00"/>
    <s v="First Class"/>
    <s v="SP-20650"/>
    <s v="Stephanie Phelps"/>
    <x v="1"/>
    <x v="0"/>
    <s v="San Jose"/>
    <x v="1"/>
    <n v="95123"/>
    <x v="1"/>
    <s v="OFF-ST-10001590"/>
    <x v="1"/>
    <x v="4"/>
    <s v="Tenex Personal Project File with Scoop Front Design, Black"/>
    <n v="80.88"/>
    <n v="6"/>
    <n v="0"/>
    <n v="21.028799999999997"/>
    <x v="1"/>
    <x v="0"/>
  </r>
  <r>
    <n v="157"/>
    <s v="CA-2017-118948"/>
    <x v="71"/>
    <d v="2017-06-03T00:00:00"/>
    <s v="Standard Class"/>
    <s v="NK-18490"/>
    <s v="Neil Knudson"/>
    <x v="2"/>
    <x v="0"/>
    <s v="Seattle"/>
    <x v="4"/>
    <n v="98105"/>
    <x v="1"/>
    <s v="OFF-AR-10001547"/>
    <x v="1"/>
    <x v="6"/>
    <s v="Newell 311"/>
    <n v="6.63"/>
    <n v="3"/>
    <n v="0"/>
    <n v="1.7901"/>
    <x v="1"/>
    <x v="0"/>
  </r>
  <r>
    <n v="158"/>
    <s v="CA-2016-104269"/>
    <x v="72"/>
    <d v="2016-03-06T00:00:00"/>
    <s v="Second Class"/>
    <s v="DB-13060"/>
    <s v="Dave Brooks"/>
    <x v="0"/>
    <x v="0"/>
    <s v="Seattle"/>
    <x v="4"/>
    <n v="98115"/>
    <x v="1"/>
    <s v="FUR-CH-10004063"/>
    <x v="0"/>
    <x v="1"/>
    <s v="Global Deluxe High-Back Manager's Chair"/>
    <n v="457.56800000000004"/>
    <n v="2"/>
    <n v="0.2"/>
    <n v="51.476399999999941"/>
    <x v="1"/>
    <x v="0"/>
  </r>
  <r>
    <n v="159"/>
    <s v="CA-2018-114104"/>
    <x v="73"/>
    <d v="2018-11-24T00:00:00"/>
    <s v="Standard Class"/>
    <s v="NP-18670"/>
    <s v="Nora Paige"/>
    <x v="0"/>
    <x v="0"/>
    <s v="Edmond"/>
    <x v="26"/>
    <n v="73034"/>
    <x v="2"/>
    <s v="OFF-LA-10002475"/>
    <x v="1"/>
    <x v="2"/>
    <s v="Avery 519"/>
    <n v="14.62"/>
    <n v="2"/>
    <n v="0"/>
    <n v="6.8713999999999995"/>
    <x v="2"/>
    <x v="0"/>
  </r>
  <r>
    <n v="160"/>
    <s v="CA-2018-114104"/>
    <x v="73"/>
    <d v="2018-11-24T00:00:00"/>
    <s v="Standard Class"/>
    <s v="NP-18670"/>
    <s v="Nora Paige"/>
    <x v="0"/>
    <x v="0"/>
    <s v="Edmond"/>
    <x v="26"/>
    <n v="73034"/>
    <x v="2"/>
    <s v="TEC-PH-10004536"/>
    <x v="2"/>
    <x v="7"/>
    <s v="Avaya 5420 Digital phone"/>
    <n v="944.93000000000006"/>
    <n v="7"/>
    <n v="0"/>
    <n v="236.23250000000002"/>
    <x v="2"/>
    <x v="0"/>
  </r>
  <r>
    <n v="161"/>
    <s v="CA-2018-162733"/>
    <x v="74"/>
    <d v="2018-05-12T00:00:00"/>
    <s v="First Class"/>
    <s v="TT-21070"/>
    <s v="Ted Trevino"/>
    <x v="0"/>
    <x v="0"/>
    <s v="Los Angeles"/>
    <x v="1"/>
    <n v="90045"/>
    <x v="1"/>
    <s v="OFF-PA-10002751"/>
    <x v="1"/>
    <x v="10"/>
    <s v="Xerox 1920"/>
    <n v="5.98"/>
    <n v="1"/>
    <n v="0"/>
    <n v="2.6909999999999998"/>
    <x v="1"/>
    <x v="0"/>
  </r>
  <r>
    <n v="162"/>
    <s v="CA-2017-119697"/>
    <x v="75"/>
    <d v="2017-12-31T00:00:00"/>
    <s v="Second Class"/>
    <s v="EM-13960"/>
    <s v="Eric Murdock"/>
    <x v="0"/>
    <x v="0"/>
    <s v="Philadelphia"/>
    <x v="9"/>
    <n v="19134"/>
    <x v="3"/>
    <s v="TEC-AC-10003657"/>
    <x v="2"/>
    <x v="11"/>
    <s v="Lenovo 17-Key USB Numeric Keypad"/>
    <n v="54.384000000000007"/>
    <n v="2"/>
    <n v="0.2"/>
    <n v="1.359599999999995"/>
    <x v="3"/>
    <x v="0"/>
  </r>
  <r>
    <n v="163"/>
    <s v="CA-2018-154508"/>
    <x v="76"/>
    <d v="2018-11-20T00:00:00"/>
    <s v="Standard Class"/>
    <s v="RD-19900"/>
    <s v="Ruben Dartt"/>
    <x v="0"/>
    <x v="0"/>
    <s v="Carlsbad"/>
    <x v="27"/>
    <n v="88220"/>
    <x v="1"/>
    <s v="OFF-EN-10001990"/>
    <x v="1"/>
    <x v="12"/>
    <s v="Staple envelope"/>
    <n v="28.4"/>
    <n v="5"/>
    <n v="0"/>
    <n v="13.347999999999997"/>
    <x v="1"/>
    <x v="0"/>
  </r>
  <r>
    <n v="164"/>
    <s v="CA-2018-113817"/>
    <x v="77"/>
    <d v="2018-11-11T00:00:00"/>
    <s v="Standard Class"/>
    <s v="MJ-17740"/>
    <s v="Max Jones"/>
    <x v="0"/>
    <x v="0"/>
    <s v="Seattle"/>
    <x v="4"/>
    <n v="98115"/>
    <x v="1"/>
    <s v="OFF-BI-10004002"/>
    <x v="1"/>
    <x v="8"/>
    <s v="Wilson Jones International Size A4 Ring Binders"/>
    <n v="27.680000000000003"/>
    <n v="2"/>
    <n v="0.2"/>
    <n v="9.6879999999999988"/>
    <x v="1"/>
    <x v="0"/>
  </r>
  <r>
    <n v="165"/>
    <s v="CA-2016-139892"/>
    <x v="78"/>
    <d v="2016-09-12T00:00:00"/>
    <s v="Standard Class"/>
    <s v="BM-11140"/>
    <s v="Becky Martin"/>
    <x v="0"/>
    <x v="0"/>
    <s v="San Antonio"/>
    <x v="5"/>
    <n v="78207"/>
    <x v="2"/>
    <s v="OFF-AR-10004441"/>
    <x v="1"/>
    <x v="6"/>
    <s v="BIC Brite Liner Highlighters"/>
    <n v="9.9359999999999999"/>
    <n v="3"/>
    <n v="0.2"/>
    <n v="2.7324000000000002"/>
    <x v="2"/>
    <x v="0"/>
  </r>
  <r>
    <n v="166"/>
    <s v="CA-2016-139892"/>
    <x v="78"/>
    <d v="2016-09-12T00:00:00"/>
    <s v="Standard Class"/>
    <s v="BM-11140"/>
    <s v="Becky Martin"/>
    <x v="0"/>
    <x v="0"/>
    <s v="San Antonio"/>
    <x v="5"/>
    <n v="78207"/>
    <x v="2"/>
    <s v="TEC-MA-10000822"/>
    <x v="2"/>
    <x v="15"/>
    <s v="Lexmark MX611dhe Monochrome Laser Printer"/>
    <n v="8159.9519999999993"/>
    <n v="8"/>
    <n v="0.4"/>
    <n v="-1359.992000000002"/>
    <x v="2"/>
    <x v="0"/>
  </r>
  <r>
    <n v="167"/>
    <s v="CA-2016-139892"/>
    <x v="78"/>
    <d v="2016-09-12T00:00:00"/>
    <s v="Standard Class"/>
    <s v="BM-11140"/>
    <s v="Becky Martin"/>
    <x v="0"/>
    <x v="0"/>
    <s v="San Antonio"/>
    <x v="5"/>
    <n v="78207"/>
    <x v="2"/>
    <s v="OFF-ST-10000991"/>
    <x v="1"/>
    <x v="4"/>
    <s v="Space Solutions HD Industrial Steel Shelving."/>
    <n v="275.928"/>
    <n v="3"/>
    <n v="0.2"/>
    <n v="-58.634699999999995"/>
    <x v="2"/>
    <x v="0"/>
  </r>
  <r>
    <n v="168"/>
    <s v="CA-2016-139892"/>
    <x v="78"/>
    <d v="2016-09-12T00:00:00"/>
    <s v="Standard Class"/>
    <s v="BM-11140"/>
    <s v="Becky Martin"/>
    <x v="0"/>
    <x v="0"/>
    <s v="San Antonio"/>
    <x v="5"/>
    <n v="78207"/>
    <x v="2"/>
    <s v="FUR-CH-10004287"/>
    <x v="0"/>
    <x v="1"/>
    <s v="SAFCO Arco Folding Chair"/>
    <n v="1740.0599999999997"/>
    <n v="9"/>
    <n v="0.3"/>
    <n v="-24.858000000000175"/>
    <x v="2"/>
    <x v="0"/>
  </r>
  <r>
    <n v="169"/>
    <s v="CA-2016-139892"/>
    <x v="78"/>
    <d v="2016-09-12T00:00:00"/>
    <s v="Standard Class"/>
    <s v="BM-11140"/>
    <s v="Becky Martin"/>
    <x v="0"/>
    <x v="0"/>
    <s v="San Antonio"/>
    <x v="5"/>
    <n v="78207"/>
    <x v="2"/>
    <s v="OFF-AR-10002656"/>
    <x v="1"/>
    <x v="6"/>
    <s v="Sanford Liquid Accent Highlighters"/>
    <n v="32.064"/>
    <n v="6"/>
    <n v="0.2"/>
    <n v="6.8135999999999974"/>
    <x v="2"/>
    <x v="0"/>
  </r>
  <r>
    <n v="170"/>
    <s v="CA-2016-139892"/>
    <x v="78"/>
    <d v="2016-09-12T00:00:00"/>
    <s v="Standard Class"/>
    <s v="BM-11140"/>
    <s v="Becky Martin"/>
    <x v="0"/>
    <x v="0"/>
    <s v="San Antonio"/>
    <x v="5"/>
    <n v="78207"/>
    <x v="2"/>
    <s v="OFF-AP-10002518"/>
    <x v="1"/>
    <x v="9"/>
    <s v="Kensington 7 Outlet MasterPiece Power Center"/>
    <n v="177.97999999999996"/>
    <n v="5"/>
    <n v="0.8"/>
    <n v="-453.84900000000005"/>
    <x v="2"/>
    <x v="0"/>
  </r>
  <r>
    <n v="171"/>
    <s v="CA-2016-139892"/>
    <x v="78"/>
    <d v="2016-09-12T00:00:00"/>
    <s v="Standard Class"/>
    <s v="BM-11140"/>
    <s v="Becky Martin"/>
    <x v="0"/>
    <x v="0"/>
    <s v="San Antonio"/>
    <x v="5"/>
    <n v="78207"/>
    <x v="2"/>
    <s v="TEC-PH-10003931"/>
    <x v="2"/>
    <x v="7"/>
    <s v="JBL Micro Wireless Portable Bluetooth Speaker"/>
    <n v="143.976"/>
    <n v="3"/>
    <n v="0.2"/>
    <n v="8.998500000000007"/>
    <x v="2"/>
    <x v="0"/>
  </r>
  <r>
    <n v="172"/>
    <s v="CA-2016-118962"/>
    <x v="79"/>
    <d v="2016-08-09T00:00:00"/>
    <s v="Standard Class"/>
    <s v="CS-12130"/>
    <s v="Chad Sievert"/>
    <x v="0"/>
    <x v="0"/>
    <s v="Los Angeles"/>
    <x v="1"/>
    <n v="90004"/>
    <x v="1"/>
    <s v="OFF-PA-10000659"/>
    <x v="1"/>
    <x v="10"/>
    <s v="Adams Phone Message Book, Professional, 400 Message Capacity, 5 3/6” x 11”"/>
    <n v="20.94"/>
    <n v="3"/>
    <n v="0"/>
    <n v="9.841800000000001"/>
    <x v="1"/>
    <x v="0"/>
  </r>
  <r>
    <n v="173"/>
    <s v="CA-2016-118962"/>
    <x v="79"/>
    <d v="2016-08-09T00:00:00"/>
    <s v="Standard Class"/>
    <s v="CS-12130"/>
    <s v="Chad Sievert"/>
    <x v="0"/>
    <x v="0"/>
    <s v="Los Angeles"/>
    <x v="1"/>
    <n v="90004"/>
    <x v="1"/>
    <s v="OFF-PA-10001144"/>
    <x v="1"/>
    <x v="10"/>
    <s v="Xerox 1913"/>
    <n v="110.96"/>
    <n v="2"/>
    <n v="0"/>
    <n v="53.260799999999996"/>
    <x v="1"/>
    <x v="0"/>
  </r>
  <r>
    <n v="174"/>
    <s v="CA-2016-118962"/>
    <x v="79"/>
    <d v="2016-08-09T00:00:00"/>
    <s v="Standard Class"/>
    <s v="CS-12130"/>
    <s v="Chad Sievert"/>
    <x v="0"/>
    <x v="0"/>
    <s v="Los Angeles"/>
    <x v="1"/>
    <n v="90004"/>
    <x v="1"/>
    <s v="FUR-CH-10003817"/>
    <x v="0"/>
    <x v="1"/>
    <s v="Global Value Steno Chair, Gray"/>
    <n v="340.14400000000006"/>
    <n v="7"/>
    <n v="0.2"/>
    <n v="21.259"/>
    <x v="1"/>
    <x v="0"/>
  </r>
  <r>
    <n v="175"/>
    <s v="US-2016-100853"/>
    <x v="80"/>
    <d v="2016-09-19T00:00:00"/>
    <s v="Standard Class"/>
    <s v="JB-15400"/>
    <s v="Jennifer Braxton"/>
    <x v="1"/>
    <x v="0"/>
    <s v="Chicago"/>
    <x v="10"/>
    <n v="60623"/>
    <x v="2"/>
    <s v="OFF-AP-10000891"/>
    <x v="1"/>
    <x v="9"/>
    <s v="Kensington 7 Outlet MasterPiece HOMEOFFICE Power Control Center"/>
    <n v="52.447999999999993"/>
    <n v="2"/>
    <n v="0.8"/>
    <n v="-131.12000000000003"/>
    <x v="2"/>
    <x v="0"/>
  </r>
  <r>
    <n v="176"/>
    <s v="US-2016-100853"/>
    <x v="80"/>
    <d v="2016-09-19T00:00:00"/>
    <s v="Standard Class"/>
    <s v="JB-15400"/>
    <s v="Jennifer Braxton"/>
    <x v="1"/>
    <x v="0"/>
    <s v="Chicago"/>
    <x v="10"/>
    <n v="60623"/>
    <x v="2"/>
    <s v="OFF-LA-10003148"/>
    <x v="1"/>
    <x v="2"/>
    <s v="Avery 51"/>
    <n v="20.16"/>
    <n v="4"/>
    <n v="0.2"/>
    <n v="6.5519999999999987"/>
    <x v="2"/>
    <x v="0"/>
  </r>
  <r>
    <n v="177"/>
    <s v="US-2019-152366"/>
    <x v="81"/>
    <d v="2019-04-25T00:00:00"/>
    <s v="Second Class"/>
    <s v="SJ-20500"/>
    <s v="Shirley Jackson"/>
    <x v="0"/>
    <x v="0"/>
    <s v="Houston"/>
    <x v="5"/>
    <n v="77036"/>
    <x v="2"/>
    <s v="OFF-AP-10002684"/>
    <x v="1"/>
    <x v="9"/>
    <s v="Acco 7-Outlet Masterpiece Power Center, Wihtout Fax/Phone Line Protection"/>
    <n v="97.263999999999982"/>
    <n v="4"/>
    <n v="0.8"/>
    <n v="-243.16000000000008"/>
    <x v="2"/>
    <x v="0"/>
  </r>
  <r>
    <n v="178"/>
    <s v="US-2017-101511"/>
    <x v="82"/>
    <d v="2017-11-23T00:00:00"/>
    <s v="Second Class"/>
    <s v="JE-15745"/>
    <s v="Joel Eaton"/>
    <x v="0"/>
    <x v="0"/>
    <s v="Newark"/>
    <x v="24"/>
    <n v="43055"/>
    <x v="3"/>
    <s v="FUR-CH-10004698"/>
    <x v="0"/>
    <x v="1"/>
    <s v="Padded Folding Chairs, Black, 4/Carton"/>
    <n v="396.80200000000002"/>
    <n v="7"/>
    <n v="0.3"/>
    <n v="-11.337199999999939"/>
    <x v="3"/>
    <x v="0"/>
  </r>
  <r>
    <n v="179"/>
    <s v="US-2017-101511"/>
    <x v="82"/>
    <d v="2017-11-23T00:00:00"/>
    <s v="Second Class"/>
    <s v="JE-15745"/>
    <s v="Joel Eaton"/>
    <x v="0"/>
    <x v="0"/>
    <s v="Newark"/>
    <x v="24"/>
    <n v="43055"/>
    <x v="3"/>
    <s v="OFF-SU-10002189"/>
    <x v="1"/>
    <x v="14"/>
    <s v="Acme Rosewood Handle Letter Opener"/>
    <n v="15.88"/>
    <n v="5"/>
    <n v="0.2"/>
    <n v="-3.771500000000001"/>
    <x v="3"/>
    <x v="0"/>
  </r>
  <r>
    <n v="180"/>
    <s v="CA-2017-137225"/>
    <x v="83"/>
    <d v="2017-12-19T00:00:00"/>
    <s v="Standard Class"/>
    <s v="JK-15640"/>
    <s v="Jim Kriz"/>
    <x v="2"/>
    <x v="0"/>
    <s v="New York City"/>
    <x v="15"/>
    <n v="10009"/>
    <x v="3"/>
    <s v="OFF-AR-10001940"/>
    <x v="1"/>
    <x v="6"/>
    <s v="Sanford Colorific Eraseable Coloring Pencils, 12 Count"/>
    <n v="3.28"/>
    <n v="1"/>
    <n v="0"/>
    <n v="1.4104000000000001"/>
    <x v="3"/>
    <x v="0"/>
  </r>
  <r>
    <n v="181"/>
    <s v="CA-2016-166191"/>
    <x v="29"/>
    <d v="2016-12-09T00:00:00"/>
    <s v="Second Class"/>
    <s v="DK-13150"/>
    <s v="David Kendrick"/>
    <x v="1"/>
    <x v="0"/>
    <s v="Decatur"/>
    <x v="10"/>
    <n v="62521"/>
    <x v="2"/>
    <s v="OFF-ST-10003455"/>
    <x v="1"/>
    <x v="4"/>
    <s v="Tenex File Box, Personal Filing Tote with Lid, Black"/>
    <n v="24.816000000000003"/>
    <n v="2"/>
    <n v="0.2"/>
    <n v="1.8612000000000002"/>
    <x v="2"/>
    <x v="0"/>
  </r>
  <r>
    <n v="182"/>
    <s v="CA-2016-166191"/>
    <x v="29"/>
    <d v="2016-12-09T00:00:00"/>
    <s v="Second Class"/>
    <s v="DK-13150"/>
    <s v="David Kendrick"/>
    <x v="1"/>
    <x v="0"/>
    <s v="Decatur"/>
    <x v="10"/>
    <n v="62521"/>
    <x v="2"/>
    <s v="TEC-AC-10004659"/>
    <x v="2"/>
    <x v="11"/>
    <s v="Imation Secure+ Hardware Encrypted USB 2.0 Flash Drive; 16GB"/>
    <n v="408.74399999999997"/>
    <n v="7"/>
    <n v="0.2"/>
    <n v="76.639499999999984"/>
    <x v="2"/>
    <x v="0"/>
  </r>
  <r>
    <n v="183"/>
    <s v="CA-2016-158274"/>
    <x v="84"/>
    <d v="2016-11-24T00:00:00"/>
    <s v="Second Class"/>
    <s v="RM-19675"/>
    <s v="Robert Marley"/>
    <x v="2"/>
    <x v="0"/>
    <s v="Monroe"/>
    <x v="28"/>
    <n v="71203"/>
    <x v="0"/>
    <s v="TEC-PH-10003273"/>
    <x v="2"/>
    <x v="7"/>
    <s v="AT&amp;T TR1909W"/>
    <n v="503.96"/>
    <n v="4"/>
    <n v="0"/>
    <n v="131.02960000000002"/>
    <x v="0"/>
    <x v="0"/>
  </r>
  <r>
    <n v="184"/>
    <s v="CA-2016-158274"/>
    <x v="84"/>
    <d v="2016-11-24T00:00:00"/>
    <s v="Second Class"/>
    <s v="RM-19675"/>
    <s v="Robert Marley"/>
    <x v="2"/>
    <x v="0"/>
    <s v="Monroe"/>
    <x v="28"/>
    <n v="71203"/>
    <x v="0"/>
    <s v="TEC-PH-10004896"/>
    <x v="2"/>
    <x v="7"/>
    <s v="Nokia Lumia 521 (T-Mobile)"/>
    <n v="149.94999999999999"/>
    <n v="5"/>
    <n v="0"/>
    <n v="41.986000000000004"/>
    <x v="0"/>
    <x v="0"/>
  </r>
  <r>
    <n v="185"/>
    <s v="CA-2016-158274"/>
    <x v="84"/>
    <d v="2016-11-24T00:00:00"/>
    <s v="Second Class"/>
    <s v="RM-19675"/>
    <s v="Robert Marley"/>
    <x v="2"/>
    <x v="0"/>
    <s v="Monroe"/>
    <x v="28"/>
    <n v="71203"/>
    <x v="0"/>
    <s v="TEC-AC-10002345"/>
    <x v="2"/>
    <x v="11"/>
    <s v="HP Standard 104 key PS/2 Keyboard"/>
    <n v="29"/>
    <n v="2"/>
    <n v="0"/>
    <n v="7.25"/>
    <x v="0"/>
    <x v="0"/>
  </r>
  <r>
    <n v="186"/>
    <s v="CA-2018-105018"/>
    <x v="85"/>
    <d v="2018-12-02T00:00:00"/>
    <s v="Standard Class"/>
    <s v="SK-19990"/>
    <s v="Sally Knutson"/>
    <x v="0"/>
    <x v="0"/>
    <s v="Fairfield"/>
    <x v="29"/>
    <n v="6824"/>
    <x v="3"/>
    <s v="OFF-BI-10001890"/>
    <x v="1"/>
    <x v="8"/>
    <s v="Avery Poly Binder Pockets"/>
    <n v="7.16"/>
    <n v="2"/>
    <n v="0"/>
    <n v="3.4367999999999999"/>
    <x v="3"/>
    <x v="0"/>
  </r>
  <r>
    <n v="187"/>
    <s v="CA-2016-123260"/>
    <x v="86"/>
    <d v="2016-08-30T00:00:00"/>
    <s v="Standard Class"/>
    <s v="FM-14290"/>
    <s v="Frank Merwin"/>
    <x v="2"/>
    <x v="0"/>
    <s v="Los Angeles"/>
    <x v="1"/>
    <n v="90032"/>
    <x v="1"/>
    <s v="TEC-AC-10002323"/>
    <x v="2"/>
    <x v="11"/>
    <s v="SanDisk Ultra 32 GB MicroSDHC Class 10 Memory Card"/>
    <n v="176.8"/>
    <n v="8"/>
    <n v="0"/>
    <n v="22.984000000000009"/>
    <x v="1"/>
    <x v="0"/>
  </r>
  <r>
    <n v="188"/>
    <s v="CA-2018-157000"/>
    <x v="87"/>
    <d v="2018-07-22T00:00:00"/>
    <s v="Standard Class"/>
    <s v="AM-10360"/>
    <s v="Alice McCarthy"/>
    <x v="1"/>
    <x v="0"/>
    <s v="Grand Prairie"/>
    <x v="5"/>
    <n v="75051"/>
    <x v="2"/>
    <s v="OFF-ST-10001328"/>
    <x v="1"/>
    <x v="4"/>
    <s v="Personal Filing Tote with Lid, Black/Gray"/>
    <n v="37.224000000000004"/>
    <n v="3"/>
    <n v="0.2"/>
    <n v="3.7224000000000004"/>
    <x v="2"/>
    <x v="0"/>
  </r>
  <r>
    <n v="189"/>
    <s v="CA-2018-157000"/>
    <x v="87"/>
    <d v="2018-07-22T00:00:00"/>
    <s v="Standard Class"/>
    <s v="AM-10360"/>
    <s v="Alice McCarthy"/>
    <x v="1"/>
    <x v="0"/>
    <s v="Grand Prairie"/>
    <x v="5"/>
    <n v="75051"/>
    <x v="2"/>
    <s v="OFF-PA-10001950"/>
    <x v="1"/>
    <x v="10"/>
    <s v="Southworth 25% Cotton Antique Laid Paper &amp; Envelopes"/>
    <n v="20.016000000000002"/>
    <n v="3"/>
    <n v="0.2"/>
    <n v="6.2549999999999963"/>
    <x v="2"/>
    <x v="0"/>
  </r>
  <r>
    <n v="190"/>
    <s v="CA-2017-102281"/>
    <x v="88"/>
    <d v="2017-10-14T00:00:00"/>
    <s v="First Class"/>
    <s v="MP-17470"/>
    <s v="Mark Packer"/>
    <x v="2"/>
    <x v="0"/>
    <s v="New York City"/>
    <x v="15"/>
    <n v="10035"/>
    <x v="3"/>
    <s v="FUR-BO-10002613"/>
    <x v="0"/>
    <x v="0"/>
    <s v="Atlantic Metals Mobile 4-Shelf Bookcases, Custom Colors"/>
    <n v="899.13600000000008"/>
    <n v="4"/>
    <n v="0.2"/>
    <n v="112.39199999999991"/>
    <x v="3"/>
    <x v="0"/>
  </r>
  <r>
    <n v="191"/>
    <s v="CA-2017-102281"/>
    <x v="88"/>
    <d v="2017-10-14T00:00:00"/>
    <s v="First Class"/>
    <s v="MP-17470"/>
    <s v="Mark Packer"/>
    <x v="2"/>
    <x v="0"/>
    <s v="New York City"/>
    <x v="15"/>
    <n v="10035"/>
    <x v="3"/>
    <s v="TEC-PH-10001552"/>
    <x v="2"/>
    <x v="7"/>
    <s v="I Need's 3d Hello Kitty Hybrid Silicone Case Cover for HTC One X 4g with 3d Hello Kitty Stylus Pen Green/pink"/>
    <n v="71.760000000000005"/>
    <n v="6"/>
    <n v="0"/>
    <n v="20.092800000000004"/>
    <x v="3"/>
    <x v="0"/>
  </r>
  <r>
    <n v="192"/>
    <s v="CA-2017-102281"/>
    <x v="88"/>
    <d v="2017-10-14T00:00:00"/>
    <s v="First Class"/>
    <s v="MP-17470"/>
    <s v="Mark Packer"/>
    <x v="2"/>
    <x v="0"/>
    <s v="New York City"/>
    <x v="15"/>
    <n v="10035"/>
    <x v="3"/>
    <s v="OFF-PA-10000061"/>
    <x v="1"/>
    <x v="10"/>
    <s v="Xerox 205"/>
    <n v="51.84"/>
    <n v="8"/>
    <n v="0"/>
    <n v="24.883200000000002"/>
    <x v="3"/>
    <x v="0"/>
  </r>
  <r>
    <n v="193"/>
    <s v="CA-2017-102281"/>
    <x v="88"/>
    <d v="2017-10-14T00:00:00"/>
    <s v="First Class"/>
    <s v="MP-17470"/>
    <s v="Mark Packer"/>
    <x v="2"/>
    <x v="0"/>
    <s v="New York City"/>
    <x v="15"/>
    <n v="10035"/>
    <x v="3"/>
    <s v="FUR-BO-10002545"/>
    <x v="0"/>
    <x v="0"/>
    <s v="Atlantic Metals Mobile 3-Shelf Bookcases, Custom Colors"/>
    <n v="626.35200000000009"/>
    <n v="3"/>
    <n v="0.2"/>
    <n v="46.976400000000012"/>
    <x v="3"/>
    <x v="0"/>
  </r>
  <r>
    <n v="194"/>
    <s v="CA-2017-102281"/>
    <x v="88"/>
    <d v="2017-10-14T00:00:00"/>
    <s v="First Class"/>
    <s v="MP-17470"/>
    <s v="Mark Packer"/>
    <x v="2"/>
    <x v="0"/>
    <s v="New York City"/>
    <x v="15"/>
    <n v="10035"/>
    <x v="3"/>
    <s v="OFF-AR-10003514"/>
    <x v="1"/>
    <x v="6"/>
    <s v="4009 Highlighters by Sanford"/>
    <n v="19.899999999999999"/>
    <n v="5"/>
    <n v="0"/>
    <n v="6.5669999999999984"/>
    <x v="3"/>
    <x v="0"/>
  </r>
  <r>
    <n v="195"/>
    <s v="CA-2017-131457"/>
    <x v="89"/>
    <d v="2017-11-06T00:00:00"/>
    <s v="Standard Class"/>
    <s v="MZ-17515"/>
    <s v="Mary Zewe"/>
    <x v="1"/>
    <x v="0"/>
    <s v="Redlands"/>
    <x v="1"/>
    <n v="92374"/>
    <x v="1"/>
    <s v="OFF-EN-10001509"/>
    <x v="1"/>
    <x v="12"/>
    <s v="Poly String Tie Envelopes"/>
    <n v="14.280000000000001"/>
    <n v="7"/>
    <n v="0"/>
    <n v="6.7115999999999989"/>
    <x v="1"/>
    <x v="0"/>
  </r>
  <r>
    <n v="196"/>
    <s v="CA-2016-140004"/>
    <x v="90"/>
    <d v="2016-03-25T00:00:00"/>
    <s v="Standard Class"/>
    <s v="CB-12025"/>
    <s v="Cassandra Brandow"/>
    <x v="0"/>
    <x v="0"/>
    <s v="Hamilton"/>
    <x v="24"/>
    <n v="45011"/>
    <x v="3"/>
    <s v="OFF-AR-10004685"/>
    <x v="1"/>
    <x v="6"/>
    <s v="Binney &amp; Smith Crayola Metallic Colored Pencils, 8-Color Set"/>
    <n v="7.4080000000000004"/>
    <n v="2"/>
    <n v="0.2"/>
    <n v="1.2037999999999995"/>
    <x v="3"/>
    <x v="0"/>
  </r>
  <r>
    <n v="197"/>
    <s v="CA-2016-140004"/>
    <x v="90"/>
    <d v="2016-03-25T00:00:00"/>
    <s v="Standard Class"/>
    <s v="CB-12025"/>
    <s v="Cassandra Brandow"/>
    <x v="0"/>
    <x v="0"/>
    <s v="Hamilton"/>
    <x v="24"/>
    <n v="45011"/>
    <x v="3"/>
    <s v="OFF-AR-10004027"/>
    <x v="1"/>
    <x v="6"/>
    <s v="Binney &amp; Smith inkTank Erasable Desk Highlighter, Chisel Tip, Yellow, 12/Box"/>
    <n v="6.048"/>
    <n v="3"/>
    <n v="0.2"/>
    <n v="1.5876000000000006"/>
    <x v="3"/>
    <x v="0"/>
  </r>
  <r>
    <n v="198"/>
    <s v="CA-2019-107720"/>
    <x v="44"/>
    <d v="2019-11-13T00:00:00"/>
    <s v="Standard Class"/>
    <s v="VM-21685"/>
    <s v="Valerie Mitchum"/>
    <x v="2"/>
    <x v="0"/>
    <s v="Westfield"/>
    <x v="30"/>
    <n v="7090"/>
    <x v="3"/>
    <s v="OFF-ST-10001414"/>
    <x v="1"/>
    <x v="4"/>
    <s v="Decoflex Hanging Personal Folder File"/>
    <n v="46.26"/>
    <n v="3"/>
    <n v="0"/>
    <n v="12.0276"/>
    <x v="3"/>
    <x v="0"/>
  </r>
  <r>
    <n v="199"/>
    <s v="US-2019-124303"/>
    <x v="91"/>
    <d v="2019-07-13T00:00:00"/>
    <s v="Standard Class"/>
    <s v="FH-14365"/>
    <s v="Fred Hopkins"/>
    <x v="1"/>
    <x v="0"/>
    <s v="Philadelphia"/>
    <x v="9"/>
    <n v="19120"/>
    <x v="3"/>
    <s v="OFF-BI-10000343"/>
    <x v="1"/>
    <x v="8"/>
    <s v="Pressboard Covers with Storage Hooks, 9 1/2&quot; x 11&quot;, Light Blue"/>
    <n v="2.9460000000000006"/>
    <n v="2"/>
    <n v="0.7"/>
    <n v="-2.2585999999999995"/>
    <x v="3"/>
    <x v="0"/>
  </r>
  <r>
    <n v="200"/>
    <s v="US-2019-124303"/>
    <x v="91"/>
    <d v="2019-07-13T00:00:00"/>
    <s v="Standard Class"/>
    <s v="FH-14365"/>
    <s v="Fred Hopkins"/>
    <x v="1"/>
    <x v="0"/>
    <s v="Philadelphia"/>
    <x v="9"/>
    <n v="19120"/>
    <x v="3"/>
    <s v="OFF-PA-10002749"/>
    <x v="1"/>
    <x v="10"/>
    <s v="Wirebound Message Books, 5-1/2 x 4 Forms, 2 or 4 Forms per Page"/>
    <n v="16.056000000000001"/>
    <n v="3"/>
    <n v="0.2"/>
    <n v="5.8203000000000005"/>
    <x v="3"/>
    <x v="0"/>
  </r>
  <r>
    <n v="201"/>
    <s v="CA-2019-105074"/>
    <x v="92"/>
    <d v="2019-06-29T00:00:00"/>
    <s v="Standard Class"/>
    <s v="MB-17305"/>
    <s v="Maria Bertelson"/>
    <x v="0"/>
    <x v="0"/>
    <s v="Akron"/>
    <x v="24"/>
    <n v="44312"/>
    <x v="3"/>
    <s v="OFF-PA-10002666"/>
    <x v="1"/>
    <x v="10"/>
    <s v="Southworth 25% Cotton Linen-Finish Paper &amp; Envelopes"/>
    <n v="21.744000000000003"/>
    <n v="3"/>
    <n v="0.2"/>
    <n v="6.794999999999999"/>
    <x v="3"/>
    <x v="0"/>
  </r>
  <r>
    <n v="202"/>
    <s v="CA-2016-133690"/>
    <x v="93"/>
    <d v="2016-08-05T00:00:00"/>
    <s v="First Class"/>
    <s v="BS-11755"/>
    <s v="Bruce Stewart"/>
    <x v="0"/>
    <x v="0"/>
    <s v="Denver"/>
    <x v="22"/>
    <n v="80219"/>
    <x v="1"/>
    <s v="FUR-TA-10004289"/>
    <x v="0"/>
    <x v="3"/>
    <s v="BoxOffice By Design Rectangular and Half-Moon Meeting Room Tables"/>
    <n v="218.75"/>
    <n v="2"/>
    <n v="0.5"/>
    <n v="-161.875"/>
    <x v="1"/>
    <x v="1"/>
  </r>
  <r>
    <n v="203"/>
    <s v="CA-2016-133690"/>
    <x v="93"/>
    <d v="2016-08-05T00:00:00"/>
    <s v="First Class"/>
    <s v="BS-11755"/>
    <s v="Bruce Stewart"/>
    <x v="0"/>
    <x v="0"/>
    <s v="Denver"/>
    <x v="22"/>
    <n v="80219"/>
    <x v="1"/>
    <s v="OFF-AP-10003622"/>
    <x v="1"/>
    <x v="9"/>
    <s v="Bravo II Megaboss 12-Amp Hard Body Upright, Replacement Belts, 2 Belts per Pack"/>
    <n v="2.6"/>
    <n v="1"/>
    <n v="0.2"/>
    <n v="0.29249999999999987"/>
    <x v="1"/>
    <x v="1"/>
  </r>
  <r>
    <n v="204"/>
    <s v="US-2019-116701"/>
    <x v="94"/>
    <d v="2019-12-21T00:00:00"/>
    <s v="Second Class"/>
    <s v="LC-17140"/>
    <s v="Logan Currie"/>
    <x v="0"/>
    <x v="0"/>
    <s v="Dallas"/>
    <x v="5"/>
    <n v="75220"/>
    <x v="2"/>
    <s v="OFF-AP-10003217"/>
    <x v="1"/>
    <x v="9"/>
    <s v="Eureka Sanitaire  Commercial Upright"/>
    <n v="66.283999999999992"/>
    <n v="2"/>
    <n v="0.8"/>
    <n v="-178.96680000000001"/>
    <x v="2"/>
    <x v="0"/>
  </r>
  <r>
    <n v="205"/>
    <s v="CA-2019-126382"/>
    <x v="95"/>
    <d v="2019-06-07T00:00:00"/>
    <s v="Standard Class"/>
    <s v="HK-14890"/>
    <s v="Heather Kirkland"/>
    <x v="1"/>
    <x v="0"/>
    <s v="Franklin"/>
    <x v="18"/>
    <n v="37064"/>
    <x v="0"/>
    <s v="FUR-FU-10002960"/>
    <x v="0"/>
    <x v="5"/>
    <s v="Eldon 200 Class Desk Accessories, Burgundy"/>
    <n v="35.168000000000006"/>
    <n v="7"/>
    <n v="0.2"/>
    <n v="9.6712000000000025"/>
    <x v="0"/>
    <x v="0"/>
  </r>
  <r>
    <n v="206"/>
    <s v="CA-2019-108329"/>
    <x v="34"/>
    <d v="2019-12-14T00:00:00"/>
    <s v="Standard Class"/>
    <s v="LE-16810"/>
    <s v="Laurel Elliston"/>
    <x v="0"/>
    <x v="0"/>
    <s v="Whittier"/>
    <x v="1"/>
    <n v="90604"/>
    <x v="1"/>
    <s v="TEC-PH-10001918"/>
    <x v="2"/>
    <x v="7"/>
    <s v="Nortel Business Series Terminal T7208 Digital phone"/>
    <n v="444.76800000000003"/>
    <n v="4"/>
    <n v="0.2"/>
    <n v="44.476800000000026"/>
    <x v="1"/>
    <x v="0"/>
  </r>
  <r>
    <n v="207"/>
    <s v="CA-2019-135860"/>
    <x v="96"/>
    <d v="2019-12-07T00:00:00"/>
    <s v="Standard Class"/>
    <s v="JH-15985"/>
    <s v="Joseph Holt"/>
    <x v="0"/>
    <x v="0"/>
    <s v="Saginaw"/>
    <x v="12"/>
    <n v="48601"/>
    <x v="2"/>
    <s v="OFF-ST-10000642"/>
    <x v="1"/>
    <x v="4"/>
    <s v="Tennsco Lockers, Gray"/>
    <n v="83.92"/>
    <n v="4"/>
    <n v="0"/>
    <n v="5.8743999999999943"/>
    <x v="2"/>
    <x v="0"/>
  </r>
  <r>
    <n v="208"/>
    <s v="CA-2019-135860"/>
    <x v="96"/>
    <d v="2019-12-07T00:00:00"/>
    <s v="Standard Class"/>
    <s v="JH-15985"/>
    <s v="Joseph Holt"/>
    <x v="0"/>
    <x v="0"/>
    <s v="Saginaw"/>
    <x v="12"/>
    <n v="48601"/>
    <x v="2"/>
    <s v="TEC-PH-10001700"/>
    <x v="2"/>
    <x v="7"/>
    <s v="Panasonic KX-TG6844B Expandable Digital Cordless Telephone"/>
    <n v="131.97999999999999"/>
    <n v="2"/>
    <n v="0"/>
    <n v="35.634600000000006"/>
    <x v="2"/>
    <x v="0"/>
  </r>
  <r>
    <n v="209"/>
    <s v="CA-2019-135860"/>
    <x v="96"/>
    <d v="2019-12-07T00:00:00"/>
    <s v="Standard Class"/>
    <s v="JH-15985"/>
    <s v="Joseph Holt"/>
    <x v="0"/>
    <x v="0"/>
    <s v="Saginaw"/>
    <x v="12"/>
    <n v="48601"/>
    <x v="2"/>
    <s v="OFF-BI-10003274"/>
    <x v="1"/>
    <x v="8"/>
    <s v="Avery Durable Slant Ring Binders, No Labels"/>
    <n v="15.92"/>
    <n v="4"/>
    <n v="0"/>
    <n v="7.4824000000000002"/>
    <x v="2"/>
    <x v="0"/>
  </r>
  <r>
    <n v="210"/>
    <s v="CA-2019-135860"/>
    <x v="96"/>
    <d v="2019-12-07T00:00:00"/>
    <s v="Standard Class"/>
    <s v="JH-15985"/>
    <s v="Joseph Holt"/>
    <x v="0"/>
    <x v="0"/>
    <s v="Saginaw"/>
    <x v="12"/>
    <n v="48601"/>
    <x v="2"/>
    <s v="OFF-FA-10000134"/>
    <x v="1"/>
    <x v="13"/>
    <s v="Advantus Push Pins, Aluminum Head"/>
    <n v="52.29"/>
    <n v="9"/>
    <n v="0"/>
    <n v="16.209899999999998"/>
    <x v="2"/>
    <x v="0"/>
  </r>
  <r>
    <n v="211"/>
    <s v="CA-2019-135860"/>
    <x v="96"/>
    <d v="2019-12-07T00:00:00"/>
    <s v="Standard Class"/>
    <s v="JH-15985"/>
    <s v="Joseph Holt"/>
    <x v="0"/>
    <x v="0"/>
    <s v="Saginaw"/>
    <x v="12"/>
    <n v="48601"/>
    <x v="2"/>
    <s v="OFF-ST-10001522"/>
    <x v="1"/>
    <x v="4"/>
    <s v="Gould Plastics 18-Pocket Panel Bin, 34w x 5-1/4d x 20-1/2h"/>
    <n v="91.99"/>
    <n v="1"/>
    <n v="0"/>
    <n v="3.6795999999999935"/>
    <x v="2"/>
    <x v="0"/>
  </r>
  <r>
    <n v="212"/>
    <s v="CA-2017-101007"/>
    <x v="97"/>
    <d v="2017-02-13T00:00:00"/>
    <s v="Second Class"/>
    <s v="MS-17980"/>
    <s v="Michael Stewart"/>
    <x v="1"/>
    <x v="0"/>
    <s v="Dallas"/>
    <x v="5"/>
    <n v="75220"/>
    <x v="2"/>
    <s v="TEC-AC-10001266"/>
    <x v="2"/>
    <x v="11"/>
    <s v="Memorex Micro Travel Drive 8 GB"/>
    <n v="20.8"/>
    <n v="2"/>
    <n v="0.2"/>
    <n v="6.4999999999999991"/>
    <x v="2"/>
    <x v="0"/>
  </r>
  <r>
    <n v="213"/>
    <s v="CA-2017-146262"/>
    <x v="98"/>
    <d v="2017-01-09T00:00:00"/>
    <s v="Standard Class"/>
    <s v="VW-21775"/>
    <s v="Victoria Wilson"/>
    <x v="1"/>
    <x v="0"/>
    <s v="Medina"/>
    <x v="24"/>
    <n v="44256"/>
    <x v="3"/>
    <s v="OFF-LA-10004544"/>
    <x v="1"/>
    <x v="2"/>
    <s v="Avery 505"/>
    <n v="23.680000000000003"/>
    <n v="2"/>
    <n v="0.2"/>
    <n v="8.879999999999999"/>
    <x v="3"/>
    <x v="1"/>
  </r>
  <r>
    <n v="214"/>
    <s v="CA-2017-146262"/>
    <x v="98"/>
    <d v="2017-01-09T00:00:00"/>
    <s v="Standard Class"/>
    <s v="VW-21775"/>
    <s v="Victoria Wilson"/>
    <x v="1"/>
    <x v="0"/>
    <s v="Medina"/>
    <x v="24"/>
    <n v="44256"/>
    <x v="3"/>
    <s v="FUR-BO-10004695"/>
    <x v="0"/>
    <x v="0"/>
    <s v="O'Sullivan 2-Door Barrister Bookcase in Odessa Pine"/>
    <n v="452.45"/>
    <n v="5"/>
    <n v="0.5"/>
    <n v="-244.32300000000006"/>
    <x v="3"/>
    <x v="1"/>
  </r>
  <r>
    <n v="215"/>
    <s v="CA-2017-146262"/>
    <x v="98"/>
    <d v="2017-01-09T00:00:00"/>
    <s v="Standard Class"/>
    <s v="VW-21775"/>
    <s v="Victoria Wilson"/>
    <x v="1"/>
    <x v="0"/>
    <s v="Medina"/>
    <x v="24"/>
    <n v="44256"/>
    <x v="3"/>
    <s v="TEC-PH-10002844"/>
    <x v="2"/>
    <x v="7"/>
    <s v="Speck Products Candyshell Flip Case"/>
    <n v="62.981999999999999"/>
    <n v="3"/>
    <n v="0.4"/>
    <n v="-14.695800000000006"/>
    <x v="3"/>
    <x v="1"/>
  </r>
  <r>
    <n v="216"/>
    <s v="CA-2017-146262"/>
    <x v="98"/>
    <d v="2017-01-09T00:00:00"/>
    <s v="Standard Class"/>
    <s v="VW-21775"/>
    <s v="Victoria Wilson"/>
    <x v="1"/>
    <x v="0"/>
    <s v="Medina"/>
    <x v="24"/>
    <n v="44256"/>
    <x v="3"/>
    <s v="TEC-MA-10000864"/>
    <x v="2"/>
    <x v="15"/>
    <s v="Cisco 9971 IP Video Phone Charcoal"/>
    <n v="1188.0000000000002"/>
    <n v="9"/>
    <n v="0.7"/>
    <n v="-950.40000000000009"/>
    <x v="3"/>
    <x v="1"/>
  </r>
  <r>
    <n v="217"/>
    <s v="CA-2017-146262"/>
    <x v="98"/>
    <d v="2017-01-09T00:00:00"/>
    <s v="Standard Class"/>
    <s v="VW-21775"/>
    <s v="Victoria Wilson"/>
    <x v="1"/>
    <x v="0"/>
    <s v="Medina"/>
    <x v="24"/>
    <n v="44256"/>
    <x v="3"/>
    <s v="TEC-AC-10000109"/>
    <x v="2"/>
    <x v="11"/>
    <s v="Sony Micro Vault Click 16 GB USB 2.0 Flash Drive"/>
    <n v="89.584000000000003"/>
    <n v="2"/>
    <n v="0.2"/>
    <n v="4.4792000000000058"/>
    <x v="3"/>
    <x v="1"/>
  </r>
  <r>
    <n v="218"/>
    <s v="CA-2018-130162"/>
    <x v="99"/>
    <d v="2018-11-01T00:00:00"/>
    <s v="Standard Class"/>
    <s v="JH-15910"/>
    <s v="Jonathan Howell"/>
    <x v="0"/>
    <x v="0"/>
    <s v="Los Angeles"/>
    <x v="1"/>
    <n v="90032"/>
    <x v="1"/>
    <s v="OFF-ST-10001328"/>
    <x v="1"/>
    <x v="4"/>
    <s v="Personal Filing Tote with Lid, Black/Gray"/>
    <n v="93.06"/>
    <n v="6"/>
    <n v="0"/>
    <n v="26.056800000000003"/>
    <x v="1"/>
    <x v="0"/>
  </r>
  <r>
    <n v="219"/>
    <s v="CA-2018-130162"/>
    <x v="99"/>
    <d v="2018-11-01T00:00:00"/>
    <s v="Standard Class"/>
    <s v="JH-15910"/>
    <s v="Jonathan Howell"/>
    <x v="0"/>
    <x v="0"/>
    <s v="Los Angeles"/>
    <x v="1"/>
    <n v="90032"/>
    <x v="1"/>
    <s v="TEC-PH-10002563"/>
    <x v="2"/>
    <x v="7"/>
    <s v="Adtran 1202752G1"/>
    <n v="302.37599999999998"/>
    <n v="3"/>
    <n v="0.2"/>
    <n v="22.678200000000018"/>
    <x v="1"/>
    <x v="0"/>
  </r>
  <r>
    <n v="220"/>
    <s v="CA-2017-169397"/>
    <x v="100"/>
    <d v="2017-12-27T00:00:00"/>
    <s v="First Class"/>
    <s v="JB-15925"/>
    <s v="Joni Blumstein"/>
    <x v="0"/>
    <x v="0"/>
    <s v="Dublin"/>
    <x v="24"/>
    <n v="43017"/>
    <x v="3"/>
    <s v="OFF-FA-10000585"/>
    <x v="1"/>
    <x v="13"/>
    <s v="OIC Bulk Pack Metal Binder Clips"/>
    <n v="5.5840000000000005"/>
    <n v="2"/>
    <n v="0.2"/>
    <n v="1.8147999999999997"/>
    <x v="3"/>
    <x v="1"/>
  </r>
  <r>
    <n v="221"/>
    <s v="CA-2017-169397"/>
    <x v="100"/>
    <d v="2017-12-27T00:00:00"/>
    <s v="First Class"/>
    <s v="JB-15925"/>
    <s v="Joni Blumstein"/>
    <x v="0"/>
    <x v="0"/>
    <s v="Dublin"/>
    <x v="24"/>
    <n v="43017"/>
    <x v="3"/>
    <s v="OFF-PA-10004000"/>
    <x v="1"/>
    <x v="10"/>
    <s v="While You Were Out Pads, 50 per Pad, 4 x 5 1/4, Green Cycle"/>
    <n v="22.704000000000004"/>
    <n v="6"/>
    <n v="0.2"/>
    <n v="8.2302"/>
    <x v="3"/>
    <x v="1"/>
  </r>
  <r>
    <n v="222"/>
    <s v="CA-2017-169397"/>
    <x v="100"/>
    <d v="2017-12-27T00:00:00"/>
    <s v="First Class"/>
    <s v="JB-15925"/>
    <s v="Joni Blumstein"/>
    <x v="0"/>
    <x v="0"/>
    <s v="Dublin"/>
    <x v="24"/>
    <n v="43017"/>
    <x v="3"/>
    <s v="OFF-BI-10002852"/>
    <x v="1"/>
    <x v="8"/>
    <s v="Ibico Standard Transparent Covers"/>
    <n v="19.776000000000003"/>
    <n v="4"/>
    <n v="0.7"/>
    <n v="-13.843199999999996"/>
    <x v="3"/>
    <x v="1"/>
  </r>
  <r>
    <n v="223"/>
    <s v="CA-2017-169397"/>
    <x v="100"/>
    <d v="2017-12-27T00:00:00"/>
    <s v="First Class"/>
    <s v="JB-15925"/>
    <s v="Joni Blumstein"/>
    <x v="0"/>
    <x v="0"/>
    <s v="Dublin"/>
    <x v="24"/>
    <n v="43017"/>
    <x v="3"/>
    <s v="FUR-FU-10000087"/>
    <x v="0"/>
    <x v="5"/>
    <s v="Executive Impressions 14&quot; Two-Color Numerals Wall Clock"/>
    <n v="72.703999999999994"/>
    <n v="4"/>
    <n v="0.2"/>
    <n v="19.084800000000005"/>
    <x v="3"/>
    <x v="1"/>
  </r>
  <r>
    <n v="224"/>
    <s v="CA-2017-169397"/>
    <x v="100"/>
    <d v="2017-12-27T00:00:00"/>
    <s v="First Class"/>
    <s v="JB-15925"/>
    <s v="Joni Blumstein"/>
    <x v="0"/>
    <x v="0"/>
    <s v="Dublin"/>
    <x v="24"/>
    <n v="43017"/>
    <x v="3"/>
    <s v="TEC-MA-10001148"/>
    <x v="2"/>
    <x v="15"/>
    <s v="Swingline SM12-08 MicroCut Jam Free Shredder"/>
    <n v="479.98800000000006"/>
    <n v="4"/>
    <n v="0.7"/>
    <n v="-383.99040000000002"/>
    <x v="3"/>
    <x v="1"/>
  </r>
  <r>
    <n v="225"/>
    <s v="CA-2017-169397"/>
    <x v="100"/>
    <d v="2017-12-27T00:00:00"/>
    <s v="First Class"/>
    <s v="JB-15925"/>
    <s v="Joni Blumstein"/>
    <x v="0"/>
    <x v="0"/>
    <s v="Dublin"/>
    <x v="24"/>
    <n v="43017"/>
    <x v="3"/>
    <s v="OFF-AR-10001958"/>
    <x v="1"/>
    <x v="6"/>
    <s v="Stanley Bostitch Contemporary Electric Pencil Sharpeners"/>
    <n v="27.168000000000003"/>
    <n v="2"/>
    <n v="0.2"/>
    <n v="2.7168000000000001"/>
    <x v="3"/>
    <x v="1"/>
  </r>
  <r>
    <n v="226"/>
    <s v="CA-2017-163055"/>
    <x v="101"/>
    <d v="2017-08-16T00:00:00"/>
    <s v="Standard Class"/>
    <s v="DS-13180"/>
    <s v="David Smith"/>
    <x v="1"/>
    <x v="0"/>
    <s v="Detroit"/>
    <x v="12"/>
    <n v="48227"/>
    <x v="2"/>
    <s v="OFF-AR-10001026"/>
    <x v="1"/>
    <x v="6"/>
    <s v="Sanford Uni-Blazer View Highlighters, Chisel Tip, Yellow"/>
    <n v="2.2000000000000002"/>
    <n v="1"/>
    <n v="0"/>
    <n v="0.96800000000000019"/>
    <x v="2"/>
    <x v="0"/>
  </r>
  <r>
    <n v="227"/>
    <s v="CA-2017-163055"/>
    <x v="101"/>
    <d v="2017-08-16T00:00:00"/>
    <s v="Standard Class"/>
    <s v="DS-13180"/>
    <s v="David Smith"/>
    <x v="1"/>
    <x v="0"/>
    <s v="Detroit"/>
    <x v="12"/>
    <n v="48227"/>
    <x v="2"/>
    <s v="FUR-TA-10003748"/>
    <x v="0"/>
    <x v="3"/>
    <s v="Bevis 36 x 72 Conference Tables"/>
    <n v="622.44999999999993"/>
    <n v="5"/>
    <n v="0"/>
    <n v="136.93899999999999"/>
    <x v="2"/>
    <x v="0"/>
  </r>
  <r>
    <n v="228"/>
    <s v="CA-2017-163055"/>
    <x v="101"/>
    <d v="2017-08-16T00:00:00"/>
    <s v="Standard Class"/>
    <s v="DS-13180"/>
    <s v="David Smith"/>
    <x v="1"/>
    <x v="0"/>
    <s v="Detroit"/>
    <x v="12"/>
    <n v="48227"/>
    <x v="2"/>
    <s v="OFF-ST-10002485"/>
    <x v="1"/>
    <x v="4"/>
    <s v="Rogers Deluxe File Chest"/>
    <n v="21.98"/>
    <n v="1"/>
    <n v="0"/>
    <n v="0.21979999999999933"/>
    <x v="2"/>
    <x v="0"/>
  </r>
  <r>
    <n v="229"/>
    <s v="US-2017-145436"/>
    <x v="102"/>
    <d v="2017-03-04T00:00:00"/>
    <s v="Standard Class"/>
    <s v="VD-21670"/>
    <s v="Valerie Dominguez"/>
    <x v="0"/>
    <x v="0"/>
    <s v="Columbia"/>
    <x v="18"/>
    <n v="38401"/>
    <x v="0"/>
    <s v="FUR-CH-10004860"/>
    <x v="0"/>
    <x v="1"/>
    <s v="Global Low Back Tilter Chair"/>
    <n v="161.56800000000001"/>
    <n v="2"/>
    <n v="0.2"/>
    <n v="-28.274400000000021"/>
    <x v="0"/>
    <x v="0"/>
  </r>
  <r>
    <n v="230"/>
    <s v="US-2017-145436"/>
    <x v="102"/>
    <d v="2017-03-04T00:00:00"/>
    <s v="Standard Class"/>
    <s v="VD-21670"/>
    <s v="Valerie Dominguez"/>
    <x v="0"/>
    <x v="0"/>
    <s v="Columbia"/>
    <x v="18"/>
    <n v="38401"/>
    <x v="0"/>
    <s v="FUR-CH-10004477"/>
    <x v="0"/>
    <x v="1"/>
    <s v="Global Push Button Manager's Chair, Indigo"/>
    <n v="389.69600000000003"/>
    <n v="8"/>
    <n v="0.2"/>
    <n v="43.840799999999973"/>
    <x v="0"/>
    <x v="0"/>
  </r>
  <r>
    <n v="231"/>
    <s v="US-2016-156216"/>
    <x v="103"/>
    <d v="2016-09-17T00:00:00"/>
    <s v="Standard Class"/>
    <s v="EA-14035"/>
    <s v="Erin Ashbrook"/>
    <x v="1"/>
    <x v="0"/>
    <s v="Charlotte"/>
    <x v="3"/>
    <n v="28205"/>
    <x v="0"/>
    <s v="OFF-BI-10001679"/>
    <x v="1"/>
    <x v="8"/>
    <s v="GBC Instant Index System for Binding Systems"/>
    <n v="18.648000000000003"/>
    <n v="7"/>
    <n v="0.7"/>
    <n v="-12.431999999999999"/>
    <x v="0"/>
    <x v="0"/>
  </r>
  <r>
    <n v="232"/>
    <s v="US-2019-100930"/>
    <x v="104"/>
    <d v="2019-04-12T00:00:00"/>
    <s v="Standard Class"/>
    <s v="CS-12400"/>
    <s v="Christopher Schild"/>
    <x v="2"/>
    <x v="0"/>
    <s v="Tampa"/>
    <x v="2"/>
    <n v="33614"/>
    <x v="0"/>
    <s v="FUR-TA-10001705"/>
    <x v="0"/>
    <x v="3"/>
    <s v="Bush Advantage Collection Round Conference Table"/>
    <n v="233.86"/>
    <n v="2"/>
    <n v="0.45"/>
    <n v="-102.04800000000003"/>
    <x v="0"/>
    <x v="0"/>
  </r>
  <r>
    <n v="233"/>
    <s v="US-2019-100930"/>
    <x v="104"/>
    <d v="2019-04-12T00:00:00"/>
    <s v="Standard Class"/>
    <s v="CS-12400"/>
    <s v="Christopher Schild"/>
    <x v="2"/>
    <x v="0"/>
    <s v="Tampa"/>
    <x v="2"/>
    <n v="33614"/>
    <x v="0"/>
    <s v="FUR-TA-10003473"/>
    <x v="0"/>
    <x v="3"/>
    <s v="Bretford Rectangular Conference Table Tops"/>
    <n v="620.61450000000013"/>
    <n v="3"/>
    <n v="0.45"/>
    <n v="-248.24579999999992"/>
    <x v="0"/>
    <x v="0"/>
  </r>
  <r>
    <n v="234"/>
    <s v="US-2019-100930"/>
    <x v="104"/>
    <d v="2019-04-12T00:00:00"/>
    <s v="Standard Class"/>
    <s v="CS-12400"/>
    <s v="Christopher Schild"/>
    <x v="2"/>
    <x v="0"/>
    <s v="Tampa"/>
    <x v="2"/>
    <n v="33614"/>
    <x v="0"/>
    <s v="OFF-BI-10001679"/>
    <x v="1"/>
    <x v="8"/>
    <s v="GBC Instant Index System for Binding Systems"/>
    <n v="5.3280000000000012"/>
    <n v="2"/>
    <n v="0.7"/>
    <n v="-3.5519999999999996"/>
    <x v="0"/>
    <x v="0"/>
  </r>
  <r>
    <n v="235"/>
    <s v="US-2019-100930"/>
    <x v="104"/>
    <d v="2019-04-12T00:00:00"/>
    <s v="Standard Class"/>
    <s v="CS-12400"/>
    <s v="Christopher Schild"/>
    <x v="2"/>
    <x v="0"/>
    <s v="Tampa"/>
    <x v="2"/>
    <n v="33614"/>
    <x v="0"/>
    <s v="FUR-FU-10004017"/>
    <x v="0"/>
    <x v="5"/>
    <s v="Tenex Contemporary Contur Chairmats for Low and Medium Pile Carpet, Computer, 39&quot; x 49&quot;"/>
    <n v="258.072"/>
    <n v="3"/>
    <n v="0.2"/>
    <n v="0"/>
    <x v="0"/>
    <x v="0"/>
  </r>
  <r>
    <n v="236"/>
    <s v="US-2019-100930"/>
    <x v="104"/>
    <d v="2019-04-12T00:00:00"/>
    <s v="Standard Class"/>
    <s v="CS-12400"/>
    <s v="Christopher Schild"/>
    <x v="2"/>
    <x v="0"/>
    <s v="Tampa"/>
    <x v="2"/>
    <n v="33614"/>
    <x v="0"/>
    <s v="TEC-AC-10003832"/>
    <x v="2"/>
    <x v="11"/>
    <s v="Logitech P710e Mobile Speakerphone"/>
    <n v="617.97600000000011"/>
    <n v="3"/>
    <n v="0.2"/>
    <n v="-7.724700000000098"/>
    <x v="0"/>
    <x v="0"/>
  </r>
  <r>
    <n v="237"/>
    <s v="CA-2019-160514"/>
    <x v="105"/>
    <d v="2019-11-16T00:00:00"/>
    <s v="Standard Class"/>
    <s v="DB-13120"/>
    <s v="David Bremer"/>
    <x v="1"/>
    <x v="0"/>
    <s v="Santa Clara"/>
    <x v="1"/>
    <n v="95051"/>
    <x v="1"/>
    <s v="OFF-PA-10002479"/>
    <x v="1"/>
    <x v="10"/>
    <s v="Xerox 4200 Series MultiUse Premium Copy Paper (20Lb. and 84 Bright)"/>
    <n v="10.56"/>
    <n v="2"/>
    <n v="0"/>
    <n v="4.7519999999999998"/>
    <x v="1"/>
    <x v="0"/>
  </r>
  <r>
    <n v="238"/>
    <s v="CA-2018-157749"/>
    <x v="30"/>
    <d v="2018-06-09T00:00:00"/>
    <s v="Second Class"/>
    <s v="KL-16645"/>
    <s v="Ken Lonsdale"/>
    <x v="0"/>
    <x v="0"/>
    <s v="Chicago"/>
    <x v="10"/>
    <n v="60610"/>
    <x v="2"/>
    <s v="OFF-PA-10003349"/>
    <x v="1"/>
    <x v="10"/>
    <s v="Xerox 1957"/>
    <n v="25.920000000000005"/>
    <n v="5"/>
    <n v="0.2"/>
    <n v="9.3960000000000008"/>
    <x v="2"/>
    <x v="0"/>
  </r>
  <r>
    <n v="239"/>
    <s v="CA-2018-157749"/>
    <x v="30"/>
    <d v="2018-06-09T00:00:00"/>
    <s v="Second Class"/>
    <s v="KL-16645"/>
    <s v="Ken Lonsdale"/>
    <x v="0"/>
    <x v="0"/>
    <s v="Chicago"/>
    <x v="10"/>
    <n v="60610"/>
    <x v="2"/>
    <s v="FUR-FU-10000576"/>
    <x v="0"/>
    <x v="5"/>
    <s v="Luxo Professional Fluorescent Magnifier Lamp with Clamp-Mount Base"/>
    <n v="419.68000000000006"/>
    <n v="5"/>
    <n v="0.6"/>
    <n v="-356.72799999999995"/>
    <x v="2"/>
    <x v="0"/>
  </r>
  <r>
    <n v="240"/>
    <s v="CA-2018-157749"/>
    <x v="30"/>
    <d v="2018-06-09T00:00:00"/>
    <s v="Second Class"/>
    <s v="KL-16645"/>
    <s v="Ken Lonsdale"/>
    <x v="0"/>
    <x v="0"/>
    <s v="Chicago"/>
    <x v="10"/>
    <n v="60610"/>
    <x v="2"/>
    <s v="FUR-FU-10004351"/>
    <x v="0"/>
    <x v="5"/>
    <s v="Staple-based wall hangings"/>
    <n v="11.688000000000001"/>
    <n v="3"/>
    <n v="0.6"/>
    <n v="-4.6751999999999985"/>
    <x v="2"/>
    <x v="0"/>
  </r>
  <r>
    <n v="241"/>
    <s v="CA-2018-157749"/>
    <x v="30"/>
    <d v="2018-06-09T00:00:00"/>
    <s v="Second Class"/>
    <s v="KL-16645"/>
    <s v="Ken Lonsdale"/>
    <x v="0"/>
    <x v="0"/>
    <s v="Chicago"/>
    <x v="10"/>
    <n v="60610"/>
    <x v="2"/>
    <s v="TEC-PH-10000011"/>
    <x v="2"/>
    <x v="7"/>
    <s v="PureGear Roll-On Screen Protector"/>
    <n v="31.983999999999998"/>
    <n v="2"/>
    <n v="0.2"/>
    <n v="11.194399999999998"/>
    <x v="2"/>
    <x v="0"/>
  </r>
  <r>
    <n v="242"/>
    <s v="CA-2018-157749"/>
    <x v="30"/>
    <d v="2018-06-09T00:00:00"/>
    <s v="Second Class"/>
    <s v="KL-16645"/>
    <s v="Ken Lonsdale"/>
    <x v="0"/>
    <x v="0"/>
    <s v="Chicago"/>
    <x v="10"/>
    <n v="60610"/>
    <x v="2"/>
    <s v="FUR-TA-10002607"/>
    <x v="0"/>
    <x v="3"/>
    <s v="KI Conference Tables"/>
    <n v="177.22499999999999"/>
    <n v="5"/>
    <n v="0.5"/>
    <n v="-120.51299999999998"/>
    <x v="2"/>
    <x v="0"/>
  </r>
  <r>
    <n v="243"/>
    <s v="CA-2018-157749"/>
    <x v="30"/>
    <d v="2018-06-09T00:00:00"/>
    <s v="Second Class"/>
    <s v="KL-16645"/>
    <s v="Ken Lonsdale"/>
    <x v="0"/>
    <x v="0"/>
    <s v="Chicago"/>
    <x v="10"/>
    <n v="60610"/>
    <x v="2"/>
    <s v="FUR-FU-10002505"/>
    <x v="0"/>
    <x v="5"/>
    <s v="Eldon 100 Class Desk Accessories"/>
    <n v="4.0440000000000005"/>
    <n v="3"/>
    <n v="0.6"/>
    <n v="-2.8307999999999995"/>
    <x v="2"/>
    <x v="0"/>
  </r>
  <r>
    <n v="244"/>
    <s v="CA-2018-157749"/>
    <x v="30"/>
    <d v="2018-06-09T00:00:00"/>
    <s v="Second Class"/>
    <s v="KL-16645"/>
    <s v="Ken Lonsdale"/>
    <x v="0"/>
    <x v="0"/>
    <s v="Chicago"/>
    <x v="10"/>
    <n v="60610"/>
    <x v="2"/>
    <s v="OFF-AR-10004685"/>
    <x v="1"/>
    <x v="6"/>
    <s v="Binney &amp; Smith Crayola Metallic Colored Pencils, 8-Color Set"/>
    <n v="7.4080000000000004"/>
    <n v="2"/>
    <n v="0.2"/>
    <n v="1.2037999999999995"/>
    <x v="2"/>
    <x v="0"/>
  </r>
  <r>
    <n v="245"/>
    <s v="CA-2016-131926"/>
    <x v="106"/>
    <d v="2016-06-06T00:00:00"/>
    <s v="Second Class"/>
    <s v="DW-13480"/>
    <s v="Dianna Wilson"/>
    <x v="2"/>
    <x v="0"/>
    <s v="Lakeville"/>
    <x v="11"/>
    <n v="55044"/>
    <x v="2"/>
    <s v="FUR-CH-10004063"/>
    <x v="0"/>
    <x v="1"/>
    <s v="Global Deluxe High-Back Manager's Chair"/>
    <n v="2001.8600000000001"/>
    <n v="7"/>
    <n v="0"/>
    <n v="580.53939999999989"/>
    <x v="2"/>
    <x v="0"/>
  </r>
  <r>
    <n v="246"/>
    <s v="CA-2016-131926"/>
    <x v="106"/>
    <d v="2016-06-06T00:00:00"/>
    <s v="Second Class"/>
    <s v="DW-13480"/>
    <s v="Dianna Wilson"/>
    <x v="2"/>
    <x v="0"/>
    <s v="Lakeville"/>
    <x v="11"/>
    <n v="55044"/>
    <x v="2"/>
    <s v="OFF-ST-10002276"/>
    <x v="1"/>
    <x v="4"/>
    <s v="Safco Steel Mobile File Cart"/>
    <n v="166.72"/>
    <n v="2"/>
    <n v="0"/>
    <n v="41.680000000000007"/>
    <x v="2"/>
    <x v="0"/>
  </r>
  <r>
    <n v="247"/>
    <s v="CA-2016-131926"/>
    <x v="106"/>
    <d v="2016-06-06T00:00:00"/>
    <s v="Second Class"/>
    <s v="DW-13480"/>
    <s v="Dianna Wilson"/>
    <x v="2"/>
    <x v="0"/>
    <s v="Lakeville"/>
    <x v="11"/>
    <n v="55044"/>
    <x v="2"/>
    <s v="OFF-PA-10004082"/>
    <x v="1"/>
    <x v="10"/>
    <s v="Adams Telephone Message Book w/Frequently-Called Numbers Space, 400 Messages per Book"/>
    <n v="47.88"/>
    <n v="6"/>
    <n v="0"/>
    <n v="23.94"/>
    <x v="2"/>
    <x v="0"/>
  </r>
  <r>
    <n v="248"/>
    <s v="CA-2016-131926"/>
    <x v="106"/>
    <d v="2016-06-06T00:00:00"/>
    <s v="Second Class"/>
    <s v="DW-13480"/>
    <s v="Dianna Wilson"/>
    <x v="2"/>
    <x v="0"/>
    <s v="Lakeville"/>
    <x v="11"/>
    <n v="55044"/>
    <x v="2"/>
    <s v="OFF-AP-10002945"/>
    <x v="1"/>
    <x v="9"/>
    <s v="Honeywell Enviracaire Portable HEPA Air Cleaner for 17' x 22' Room"/>
    <n v="1503.25"/>
    <n v="5"/>
    <n v="0"/>
    <n v="496.07249999999993"/>
    <x v="2"/>
    <x v="0"/>
  </r>
  <r>
    <n v="249"/>
    <s v="CA-2016-131926"/>
    <x v="106"/>
    <d v="2016-06-06T00:00:00"/>
    <s v="Second Class"/>
    <s v="DW-13480"/>
    <s v="Dianna Wilson"/>
    <x v="2"/>
    <x v="0"/>
    <s v="Lakeville"/>
    <x v="11"/>
    <n v="55044"/>
    <x v="2"/>
    <s v="OFF-PA-10000061"/>
    <x v="1"/>
    <x v="10"/>
    <s v="Xerox 205"/>
    <n v="25.92"/>
    <n v="4"/>
    <n v="0"/>
    <n v="12.441600000000001"/>
    <x v="2"/>
    <x v="0"/>
  </r>
  <r>
    <n v="250"/>
    <s v="CA-2018-154739"/>
    <x v="107"/>
    <d v="2018-12-15T00:00:00"/>
    <s v="Second Class"/>
    <s v="LH-17155"/>
    <s v="Logan Haushalter"/>
    <x v="0"/>
    <x v="0"/>
    <s v="San Francisco"/>
    <x v="1"/>
    <n v="94109"/>
    <x v="1"/>
    <s v="FUR-CH-10002965"/>
    <x v="0"/>
    <x v="1"/>
    <s v="Global Leather Highback Executive Chair with Pneumatic Height Adjustment, Black"/>
    <n v="321.56799999999998"/>
    <n v="2"/>
    <n v="0.2"/>
    <n v="28.137200000000007"/>
    <x v="1"/>
    <x v="0"/>
  </r>
  <r>
    <n v="251"/>
    <s v="CA-2018-145625"/>
    <x v="108"/>
    <d v="2018-09-17T00:00:00"/>
    <s v="Standard Class"/>
    <s v="KC-16540"/>
    <s v="Kelly Collister"/>
    <x v="0"/>
    <x v="0"/>
    <s v="San Diego"/>
    <x v="1"/>
    <n v="92037"/>
    <x v="1"/>
    <s v="OFF-PA-10004569"/>
    <x v="1"/>
    <x v="10"/>
    <s v="Wirebound Message Books, Two 4 1/4&quot; x 5&quot; Forms per Page"/>
    <n v="7.61"/>
    <n v="1"/>
    <n v="0"/>
    <n v="3.5766999999999998"/>
    <x v="1"/>
    <x v="0"/>
  </r>
  <r>
    <n v="252"/>
    <s v="CA-2018-145625"/>
    <x v="108"/>
    <d v="2018-09-17T00:00:00"/>
    <s v="Standard Class"/>
    <s v="KC-16540"/>
    <s v="Kelly Collister"/>
    <x v="0"/>
    <x v="0"/>
    <s v="San Diego"/>
    <x v="1"/>
    <n v="92037"/>
    <x v="1"/>
    <s v="TEC-AC-10003832"/>
    <x v="2"/>
    <x v="11"/>
    <s v="Logitech P710e Mobile Speakerphone"/>
    <n v="3347.37"/>
    <n v="13"/>
    <n v="0"/>
    <n v="636.0002999999997"/>
    <x v="1"/>
    <x v="0"/>
  </r>
  <r>
    <n v="253"/>
    <s v="CA-2018-146941"/>
    <x v="107"/>
    <d v="2018-12-13T00:00:00"/>
    <s v="First Class"/>
    <s v="DL-13315"/>
    <s v="Delfina Latchford"/>
    <x v="0"/>
    <x v="0"/>
    <s v="New York City"/>
    <x v="15"/>
    <n v="10024"/>
    <x v="3"/>
    <s v="OFF-ST-10001228"/>
    <x v="1"/>
    <x v="4"/>
    <s v="Fellowes Personal Hanging Folder Files, Navy"/>
    <n v="80.58"/>
    <n v="6"/>
    <n v="0"/>
    <n v="22.562400000000004"/>
    <x v="3"/>
    <x v="0"/>
  </r>
  <r>
    <n v="254"/>
    <s v="CA-2018-146941"/>
    <x v="107"/>
    <d v="2018-12-13T00:00:00"/>
    <s v="First Class"/>
    <s v="DL-13315"/>
    <s v="Delfina Latchford"/>
    <x v="0"/>
    <x v="0"/>
    <s v="New York City"/>
    <x v="15"/>
    <n v="10024"/>
    <x v="3"/>
    <s v="OFF-EN-10003296"/>
    <x v="1"/>
    <x v="12"/>
    <s v="Tyvek Side-Opening Peel &amp; Seel Expanding Envelopes"/>
    <n v="361.92"/>
    <n v="4"/>
    <n v="0"/>
    <n v="162.864"/>
    <x v="3"/>
    <x v="0"/>
  </r>
  <r>
    <n v="255"/>
    <s v="US-2017-159982"/>
    <x v="109"/>
    <d v="2017-12-04T00:00:00"/>
    <s v="Standard Class"/>
    <s v="DR-12880"/>
    <s v="Dan Reichenbach"/>
    <x v="1"/>
    <x v="0"/>
    <s v="Chicago"/>
    <x v="10"/>
    <n v="60623"/>
    <x v="2"/>
    <s v="FUR-FU-10002505"/>
    <x v="0"/>
    <x v="5"/>
    <s v="Eldon 100 Class Desk Accessories"/>
    <n v="12.132000000000001"/>
    <n v="9"/>
    <n v="0.6"/>
    <n v="-8.4923999999999982"/>
    <x v="2"/>
    <x v="0"/>
  </r>
  <r>
    <n v="256"/>
    <s v="US-2017-159982"/>
    <x v="109"/>
    <d v="2017-12-04T00:00:00"/>
    <s v="Standard Class"/>
    <s v="DR-12880"/>
    <s v="Dan Reichenbach"/>
    <x v="1"/>
    <x v="0"/>
    <s v="Chicago"/>
    <x v="10"/>
    <n v="60623"/>
    <x v="2"/>
    <s v="OFF-ST-10004804"/>
    <x v="1"/>
    <x v="4"/>
    <s v="Belkin 19&quot; Vented Equipment Shelf, Black"/>
    <n v="82.367999999999995"/>
    <n v="2"/>
    <n v="0.2"/>
    <n v="-19.562399999999997"/>
    <x v="2"/>
    <x v="0"/>
  </r>
  <r>
    <n v="257"/>
    <s v="US-2017-159982"/>
    <x v="109"/>
    <d v="2017-12-04T00:00:00"/>
    <s v="Standard Class"/>
    <s v="DR-12880"/>
    <s v="Dan Reichenbach"/>
    <x v="1"/>
    <x v="0"/>
    <s v="Chicago"/>
    <x v="10"/>
    <n v="60623"/>
    <x v="2"/>
    <s v="OFF-ST-10001590"/>
    <x v="1"/>
    <x v="4"/>
    <s v="Tenex Personal Project File with Scoop Front Design, Black"/>
    <n v="53.92"/>
    <n v="5"/>
    <n v="0.2"/>
    <n v="4.0439999999999969"/>
    <x v="2"/>
    <x v="0"/>
  </r>
  <r>
    <n v="258"/>
    <s v="US-2017-159982"/>
    <x v="109"/>
    <d v="2017-12-04T00:00:00"/>
    <s v="Standard Class"/>
    <s v="DR-12880"/>
    <s v="Dan Reichenbach"/>
    <x v="1"/>
    <x v="0"/>
    <s v="Chicago"/>
    <x v="10"/>
    <n v="60623"/>
    <x v="2"/>
    <s v="TEC-PH-10001580"/>
    <x v="2"/>
    <x v="7"/>
    <s v="Logitech Mobile Speakerphone P710e - speaker phone"/>
    <n v="647.904"/>
    <n v="6"/>
    <n v="0.2"/>
    <n v="56.691599999999966"/>
    <x v="2"/>
    <x v="0"/>
  </r>
  <r>
    <n v="259"/>
    <s v="CA-2019-163139"/>
    <x v="96"/>
    <d v="2019-12-03T00:00:00"/>
    <s v="Second Class"/>
    <s v="CC-12670"/>
    <s v="Craig Carreira"/>
    <x v="0"/>
    <x v="0"/>
    <s v="New York City"/>
    <x v="15"/>
    <n v="10009"/>
    <x v="3"/>
    <s v="TEC-AC-10000290"/>
    <x v="2"/>
    <x v="11"/>
    <s v="Sabrent 4-Port USB 2.0 Hub"/>
    <n v="20.37"/>
    <n v="3"/>
    <n v="0"/>
    <n v="6.9258000000000006"/>
    <x v="3"/>
    <x v="0"/>
  </r>
  <r>
    <n v="260"/>
    <s v="CA-2019-163139"/>
    <x v="96"/>
    <d v="2019-12-03T00:00:00"/>
    <s v="Second Class"/>
    <s v="CC-12670"/>
    <s v="Craig Carreira"/>
    <x v="0"/>
    <x v="0"/>
    <s v="New York City"/>
    <x v="15"/>
    <n v="10009"/>
    <x v="3"/>
    <s v="OFF-ST-10002790"/>
    <x v="1"/>
    <x v="4"/>
    <s v="Safco Industrial Shelving"/>
    <n v="221.54999999999998"/>
    <n v="3"/>
    <n v="0"/>
    <n v="6.6465000000000174"/>
    <x v="3"/>
    <x v="0"/>
  </r>
  <r>
    <n v="261"/>
    <s v="CA-2019-163139"/>
    <x v="96"/>
    <d v="2019-12-03T00:00:00"/>
    <s v="Second Class"/>
    <s v="CC-12670"/>
    <s v="Craig Carreira"/>
    <x v="0"/>
    <x v="0"/>
    <s v="New York City"/>
    <x v="15"/>
    <n v="10009"/>
    <x v="3"/>
    <s v="OFF-BI-10003460"/>
    <x v="1"/>
    <x v="8"/>
    <s v="Acco 3-Hole Punch"/>
    <n v="17.52"/>
    <n v="5"/>
    <n v="0.2"/>
    <n v="6.1319999999999988"/>
    <x v="3"/>
    <x v="0"/>
  </r>
  <r>
    <n v="262"/>
    <s v="US-2019-155299"/>
    <x v="110"/>
    <d v="2019-06-12T00:00:00"/>
    <s v="Standard Class"/>
    <s v="Dl-13600"/>
    <s v="Dorris liebe"/>
    <x v="1"/>
    <x v="0"/>
    <s v="Pasadena"/>
    <x v="5"/>
    <n v="77506"/>
    <x v="2"/>
    <s v="OFF-AP-10002203"/>
    <x v="1"/>
    <x v="9"/>
    <s v="Eureka Disposable Bags for Sanitaire Vibra Groomer I Upright Vac"/>
    <n v="1.6239999999999994"/>
    <n v="2"/>
    <n v="0.8"/>
    <n v="-4.4660000000000002"/>
    <x v="2"/>
    <x v="0"/>
  </r>
  <r>
    <n v="263"/>
    <s v="US-2016-106992"/>
    <x v="111"/>
    <d v="2016-09-21T00:00:00"/>
    <s v="Second Class"/>
    <s v="SB-20290"/>
    <s v="Sean Braxton"/>
    <x v="1"/>
    <x v="0"/>
    <s v="Houston"/>
    <x v="5"/>
    <n v="77036"/>
    <x v="2"/>
    <s v="TEC-MA-10000822"/>
    <x v="2"/>
    <x v="15"/>
    <s v="Lexmark MX611dhe Monochrome Laser Printer"/>
    <n v="3059.982"/>
    <n v="3"/>
    <n v="0.4"/>
    <n v="-509.99700000000075"/>
    <x v="2"/>
    <x v="0"/>
  </r>
  <r>
    <n v="264"/>
    <s v="US-2016-106992"/>
    <x v="111"/>
    <d v="2016-09-21T00:00:00"/>
    <s v="Second Class"/>
    <s v="SB-20290"/>
    <s v="Sean Braxton"/>
    <x v="1"/>
    <x v="0"/>
    <s v="Houston"/>
    <x v="5"/>
    <n v="77036"/>
    <x v="2"/>
    <s v="TEC-MA-10003353"/>
    <x v="2"/>
    <x v="15"/>
    <s v="Xerox WorkCentre 6505DN Laser Multifunction Printer"/>
    <n v="2519.9579999999996"/>
    <n v="7"/>
    <n v="0.4"/>
    <n v="-251.99579999999992"/>
    <x v="2"/>
    <x v="0"/>
  </r>
  <r>
    <n v="265"/>
    <s v="CA-2018-125318"/>
    <x v="112"/>
    <d v="2018-06-13T00:00:00"/>
    <s v="Standard Class"/>
    <s v="RC-19825"/>
    <s v="Roy Collins"/>
    <x v="0"/>
    <x v="0"/>
    <s v="Chicago"/>
    <x v="10"/>
    <n v="60610"/>
    <x v="2"/>
    <s v="TEC-PH-10001433"/>
    <x v="2"/>
    <x v="7"/>
    <s v="Cisco Small Business SPA 502G VoIP phone"/>
    <n v="328.22399999999999"/>
    <n v="4"/>
    <n v="0.2"/>
    <n v="28.7196"/>
    <x v="2"/>
    <x v="0"/>
  </r>
  <r>
    <n v="266"/>
    <s v="CA-2017-155040"/>
    <x v="113"/>
    <d v="2017-11-15T00:00:00"/>
    <s v="Standard Class"/>
    <s v="AH-10210"/>
    <s v="Alan Hwang"/>
    <x v="0"/>
    <x v="0"/>
    <s v="Brentwood"/>
    <x v="1"/>
    <n v="94513"/>
    <x v="1"/>
    <s v="TEC-AC-10004469"/>
    <x v="2"/>
    <x v="11"/>
    <s v="Microsoft Sculpt Comfort Mouse"/>
    <n v="79.900000000000006"/>
    <n v="2"/>
    <n v="0"/>
    <n v="35.156000000000006"/>
    <x v="1"/>
    <x v="0"/>
  </r>
  <r>
    <n v="267"/>
    <s v="CA-2019-136826"/>
    <x v="114"/>
    <d v="2019-06-20T00:00:00"/>
    <s v="Standard Class"/>
    <s v="CB-12535"/>
    <s v="Claudia Bergmann"/>
    <x v="1"/>
    <x v="0"/>
    <s v="Chapel Hill"/>
    <x v="3"/>
    <n v="27514"/>
    <x v="0"/>
    <s v="OFF-AR-10003602"/>
    <x v="1"/>
    <x v="6"/>
    <s v="Quartet Omega Colored Chalk, 12/Pack"/>
    <n v="14.015999999999998"/>
    <n v="3"/>
    <n v="0.2"/>
    <n v="4.7303999999999995"/>
    <x v="0"/>
    <x v="0"/>
  </r>
  <r>
    <n v="268"/>
    <s v="CA-2018-111010"/>
    <x v="115"/>
    <d v="2018-01-28T00:00:00"/>
    <s v="Standard Class"/>
    <s v="PG-18895"/>
    <s v="Paul Gonzalez"/>
    <x v="0"/>
    <x v="0"/>
    <s v="Morristown"/>
    <x v="30"/>
    <n v="7960"/>
    <x v="3"/>
    <s v="OFF-FA-10003472"/>
    <x v="1"/>
    <x v="13"/>
    <s v="Bagged Rubber Bands"/>
    <n v="7.5600000000000005"/>
    <n v="6"/>
    <n v="0"/>
    <n v="0.3024"/>
    <x v="3"/>
    <x v="0"/>
  </r>
  <r>
    <n v="269"/>
    <s v="US-2019-145366"/>
    <x v="34"/>
    <d v="2019-12-13T00:00:00"/>
    <s v="Standard Class"/>
    <s v="CA-12310"/>
    <s v="Christine Abelman"/>
    <x v="1"/>
    <x v="0"/>
    <s v="Cincinnati"/>
    <x v="24"/>
    <n v="45231"/>
    <x v="3"/>
    <s v="OFF-ST-10004180"/>
    <x v="1"/>
    <x v="4"/>
    <s v="Safco Commercial Shelving"/>
    <n v="37.207999999999998"/>
    <n v="1"/>
    <n v="0.2"/>
    <n v="-7.4416000000000011"/>
    <x v="3"/>
    <x v="0"/>
  </r>
  <r>
    <n v="270"/>
    <s v="US-2019-145366"/>
    <x v="34"/>
    <d v="2019-12-13T00:00:00"/>
    <s v="Standard Class"/>
    <s v="CA-12310"/>
    <s v="Christine Abelman"/>
    <x v="1"/>
    <x v="0"/>
    <s v="Cincinnati"/>
    <x v="24"/>
    <n v="45231"/>
    <x v="3"/>
    <s v="OFF-EN-10004386"/>
    <x v="1"/>
    <x v="12"/>
    <s v="Recycled Interoffice Envelopes with String and Button Closure, 10 x 13"/>
    <n v="57.576000000000001"/>
    <n v="3"/>
    <n v="0.2"/>
    <n v="21.591000000000001"/>
    <x v="3"/>
    <x v="0"/>
  </r>
  <r>
    <n v="271"/>
    <s v="CA-2019-163979"/>
    <x v="116"/>
    <d v="2020-01-02T00:00:00"/>
    <s v="Second Class"/>
    <s v="KH-16690"/>
    <s v="Kristen Hastings"/>
    <x v="1"/>
    <x v="0"/>
    <s v="San Francisco"/>
    <x v="1"/>
    <n v="94110"/>
    <x v="1"/>
    <s v="OFF-ST-10003208"/>
    <x v="1"/>
    <x v="4"/>
    <s v="Adjustable Depth Letter/Legal Cart"/>
    <n v="725.84"/>
    <n v="4"/>
    <n v="0"/>
    <n v="210.4935999999999"/>
    <x v="1"/>
    <x v="0"/>
  </r>
  <r>
    <n v="272"/>
    <s v="CA-2017-155334"/>
    <x v="117"/>
    <d v="2017-07-31T00:00:00"/>
    <s v="First Class"/>
    <s v="HA-14920"/>
    <s v="Helen Andreada"/>
    <x v="0"/>
    <x v="0"/>
    <s v="San Francisco"/>
    <x v="1"/>
    <n v="94109"/>
    <x v="1"/>
    <s v="TEC-AC-10003628"/>
    <x v="2"/>
    <x v="11"/>
    <s v="Logitech 910-002974 M325 Wireless Mouse for Web Scrolling"/>
    <n v="209.92999999999998"/>
    <n v="7"/>
    <n v="0"/>
    <n v="92.369200000000021"/>
    <x v="1"/>
    <x v="0"/>
  </r>
  <r>
    <n v="273"/>
    <s v="CA-2017-155334"/>
    <x v="117"/>
    <d v="2017-07-31T00:00:00"/>
    <s v="First Class"/>
    <s v="HA-14920"/>
    <s v="Helen Andreada"/>
    <x v="0"/>
    <x v="0"/>
    <s v="San Francisco"/>
    <x v="1"/>
    <n v="94109"/>
    <x v="1"/>
    <s v="FUR-FU-10003274"/>
    <x v="0"/>
    <x v="5"/>
    <s v="Regeneration Desk Collection"/>
    <n v="5.28"/>
    <n v="3"/>
    <n v="0"/>
    <n v="2.3232000000000004"/>
    <x v="1"/>
    <x v="0"/>
  </r>
  <r>
    <n v="274"/>
    <s v="CA-2017-155334"/>
    <x v="117"/>
    <d v="2017-07-31T00:00:00"/>
    <s v="First Class"/>
    <s v="HA-14920"/>
    <s v="Helen Andreada"/>
    <x v="0"/>
    <x v="0"/>
    <s v="San Francisco"/>
    <x v="1"/>
    <n v="94109"/>
    <x v="1"/>
    <s v="OFF-BI-10002557"/>
    <x v="1"/>
    <x v="8"/>
    <s v="Presstex Flexible Ring Binders"/>
    <n v="10.92"/>
    <n v="3"/>
    <n v="0.2"/>
    <n v="4.0949999999999989"/>
    <x v="1"/>
    <x v="0"/>
  </r>
  <r>
    <n v="275"/>
    <s v="CA-2019-118136"/>
    <x v="118"/>
    <d v="2019-09-17T00:00:00"/>
    <s v="First Class"/>
    <s v="BB-10990"/>
    <s v="Barry Blumstein"/>
    <x v="1"/>
    <x v="0"/>
    <s v="Inglewood"/>
    <x v="1"/>
    <n v="90301"/>
    <x v="1"/>
    <s v="OFF-PA-10002615"/>
    <x v="1"/>
    <x v="10"/>
    <s v="Ampad Gold Fibre Wirebound Steno Books, 6&quot; x 9&quot;, Gregg Ruled"/>
    <n v="8.82"/>
    <n v="2"/>
    <n v="0"/>
    <n v="4.0571999999999999"/>
    <x v="1"/>
    <x v="0"/>
  </r>
  <r>
    <n v="276"/>
    <s v="CA-2019-118136"/>
    <x v="118"/>
    <d v="2019-09-17T00:00:00"/>
    <s v="First Class"/>
    <s v="BB-10990"/>
    <s v="Barry Blumstein"/>
    <x v="1"/>
    <x v="0"/>
    <s v="Inglewood"/>
    <x v="1"/>
    <n v="90301"/>
    <x v="1"/>
    <s v="OFF-AR-10001427"/>
    <x v="1"/>
    <x v="6"/>
    <s v="Newell 330"/>
    <n v="5.98"/>
    <n v="1"/>
    <n v="0"/>
    <n v="1.5548000000000002"/>
    <x v="1"/>
    <x v="0"/>
  </r>
  <r>
    <n v="277"/>
    <s v="CA-2019-132976"/>
    <x v="119"/>
    <d v="2019-10-17T00:00:00"/>
    <s v="Standard Class"/>
    <s v="AG-10495"/>
    <s v="Andrew Gjertsen"/>
    <x v="1"/>
    <x v="0"/>
    <s v="Philadelphia"/>
    <x v="9"/>
    <n v="19140"/>
    <x v="3"/>
    <s v="OFF-PA-10000673"/>
    <x v="1"/>
    <x v="10"/>
    <s v="Post-it “Important Message” Note Pad, Neon Colors, 50 Sheets/Pad"/>
    <n v="11.648000000000001"/>
    <n v="2"/>
    <n v="0.2"/>
    <n v="4.0768000000000004"/>
    <x v="3"/>
    <x v="0"/>
  </r>
  <r>
    <n v="278"/>
    <s v="CA-2019-132976"/>
    <x v="119"/>
    <d v="2019-10-17T00:00:00"/>
    <s v="Standard Class"/>
    <s v="AG-10495"/>
    <s v="Andrew Gjertsen"/>
    <x v="1"/>
    <x v="0"/>
    <s v="Philadelphia"/>
    <x v="9"/>
    <n v="19140"/>
    <x v="3"/>
    <s v="OFF-PA-10004470"/>
    <x v="1"/>
    <x v="10"/>
    <s v="Adams Write n' Stick Phone Message Book, 11&quot; X 5 1/4&quot;, 200 Messages"/>
    <n v="18.175999999999998"/>
    <n v="4"/>
    <n v="0.2"/>
    <n v="5.9071999999999987"/>
    <x v="3"/>
    <x v="0"/>
  </r>
  <r>
    <n v="279"/>
    <s v="CA-2019-132976"/>
    <x v="119"/>
    <d v="2019-10-17T00:00:00"/>
    <s v="Standard Class"/>
    <s v="AG-10495"/>
    <s v="Andrew Gjertsen"/>
    <x v="1"/>
    <x v="0"/>
    <s v="Philadelphia"/>
    <x v="9"/>
    <n v="19140"/>
    <x v="3"/>
    <s v="OFF-ST-10000876"/>
    <x v="1"/>
    <x v="4"/>
    <s v="Eldon Simplefile Box Office"/>
    <n v="59.712000000000003"/>
    <n v="6"/>
    <n v="0.2"/>
    <n v="5.9711999999999996"/>
    <x v="3"/>
    <x v="0"/>
  </r>
  <r>
    <n v="280"/>
    <s v="CA-2019-132976"/>
    <x v="119"/>
    <d v="2019-10-17T00:00:00"/>
    <s v="Standard Class"/>
    <s v="AG-10495"/>
    <s v="Andrew Gjertsen"/>
    <x v="1"/>
    <x v="0"/>
    <s v="Philadelphia"/>
    <x v="9"/>
    <n v="19140"/>
    <x v="3"/>
    <s v="OFF-LA-10002043"/>
    <x v="1"/>
    <x v="2"/>
    <s v="Avery 489"/>
    <n v="24.839999999999996"/>
    <n v="3"/>
    <n v="0.2"/>
    <n v="8.6940000000000008"/>
    <x v="3"/>
    <x v="0"/>
  </r>
  <r>
    <n v="281"/>
    <s v="US-2017-161991"/>
    <x v="120"/>
    <d v="2017-09-28T00:00:00"/>
    <s v="Second Class"/>
    <s v="SC-20725"/>
    <s v="Steven Cartwright"/>
    <x v="0"/>
    <x v="0"/>
    <s v="Houston"/>
    <x v="5"/>
    <n v="77070"/>
    <x v="2"/>
    <s v="OFF-BI-10004967"/>
    <x v="1"/>
    <x v="8"/>
    <s v="Round Ring Binders"/>
    <n v="2.0799999999999996"/>
    <n v="5"/>
    <n v="0.8"/>
    <n v="-3.4320000000000004"/>
    <x v="2"/>
    <x v="0"/>
  </r>
  <r>
    <n v="282"/>
    <s v="US-2017-161991"/>
    <x v="120"/>
    <d v="2017-09-28T00:00:00"/>
    <s v="Second Class"/>
    <s v="SC-20725"/>
    <s v="Steven Cartwright"/>
    <x v="0"/>
    <x v="0"/>
    <s v="Houston"/>
    <x v="5"/>
    <n v="77070"/>
    <x v="2"/>
    <s v="TEC-PH-10001760"/>
    <x v="2"/>
    <x v="7"/>
    <s v="Bose SoundLink Bluetooth Speaker"/>
    <n v="1114.4000000000001"/>
    <n v="7"/>
    <n v="0.2"/>
    <n v="376.11"/>
    <x v="2"/>
    <x v="0"/>
  </r>
  <r>
    <n v="283"/>
    <s v="CA-2017-130890"/>
    <x v="121"/>
    <d v="2017-11-06T00:00:00"/>
    <s v="Standard Class"/>
    <s v="JO-15280"/>
    <s v="Jas O'Carroll"/>
    <x v="0"/>
    <x v="0"/>
    <s v="Los Angeles"/>
    <x v="1"/>
    <n v="90004"/>
    <x v="1"/>
    <s v="FUR-TA-10002903"/>
    <x v="0"/>
    <x v="3"/>
    <s v="Bevis Round Bullnose 29&quot; High Table Top"/>
    <n v="1038.8399999999999"/>
    <n v="5"/>
    <n v="0.2"/>
    <n v="51.942000000000007"/>
    <x v="1"/>
    <x v="0"/>
  </r>
  <r>
    <n v="284"/>
    <s v="CA-2017-130883"/>
    <x v="120"/>
    <d v="2017-10-02T00:00:00"/>
    <s v="Standard Class"/>
    <s v="TB-21520"/>
    <s v="Tracy Blumstein"/>
    <x v="0"/>
    <x v="0"/>
    <s v="Portland"/>
    <x v="21"/>
    <n v="97206"/>
    <x v="1"/>
    <s v="OFF-PA-10000474"/>
    <x v="1"/>
    <x v="10"/>
    <s v="Easy-staple paper"/>
    <n v="141.76"/>
    <n v="5"/>
    <n v="0.2"/>
    <n v="47.843999999999994"/>
    <x v="1"/>
    <x v="0"/>
  </r>
  <r>
    <n v="285"/>
    <s v="CA-2017-130883"/>
    <x v="120"/>
    <d v="2017-10-02T00:00:00"/>
    <s v="Standard Class"/>
    <s v="TB-21520"/>
    <s v="Tracy Blumstein"/>
    <x v="0"/>
    <x v="0"/>
    <s v="Portland"/>
    <x v="21"/>
    <n v="97206"/>
    <x v="1"/>
    <s v="TEC-AC-10001956"/>
    <x v="2"/>
    <x v="11"/>
    <s v="Microsoft Arc Touch Mouse"/>
    <n v="239.80000000000004"/>
    <n v="5"/>
    <n v="0.2"/>
    <n v="47.959999999999987"/>
    <x v="1"/>
    <x v="0"/>
  </r>
  <r>
    <n v="286"/>
    <s v="CA-2017-130883"/>
    <x v="120"/>
    <d v="2017-10-02T00:00:00"/>
    <s v="Standard Class"/>
    <s v="TB-21520"/>
    <s v="Tracy Blumstein"/>
    <x v="0"/>
    <x v="0"/>
    <s v="Portland"/>
    <x v="21"/>
    <n v="97206"/>
    <x v="1"/>
    <s v="OFF-PA-10004100"/>
    <x v="1"/>
    <x v="10"/>
    <s v="Xerox 216"/>
    <n v="31.104000000000006"/>
    <n v="6"/>
    <n v="0.2"/>
    <n v="10.8864"/>
    <x v="1"/>
    <x v="0"/>
  </r>
  <r>
    <n v="287"/>
    <s v="CA-2018-112697"/>
    <x v="122"/>
    <d v="2018-12-20T00:00:00"/>
    <s v="Second Class"/>
    <s v="AH-10195"/>
    <s v="Alan Haines"/>
    <x v="1"/>
    <x v="0"/>
    <s v="Tamarac"/>
    <x v="2"/>
    <n v="33319"/>
    <x v="0"/>
    <s v="OFF-BI-10000778"/>
    <x v="1"/>
    <x v="8"/>
    <s v="GBC VeloBinder Electric Binding Machine"/>
    <n v="254.05800000000002"/>
    <n v="7"/>
    <n v="0.7"/>
    <n v="-169.3719999999999"/>
    <x v="0"/>
    <x v="0"/>
  </r>
  <r>
    <n v="288"/>
    <s v="CA-2018-112697"/>
    <x v="122"/>
    <d v="2018-12-20T00:00:00"/>
    <s v="Second Class"/>
    <s v="AH-10195"/>
    <s v="Alan Haines"/>
    <x v="1"/>
    <x v="0"/>
    <s v="Tamarac"/>
    <x v="2"/>
    <n v="33319"/>
    <x v="0"/>
    <s v="OFF-AP-10002684"/>
    <x v="1"/>
    <x v="9"/>
    <s v="Acco 7-Outlet Masterpiece Power Center, Wihtout Fax/Phone Line Protection"/>
    <n v="194.52800000000002"/>
    <n v="2"/>
    <n v="0.2"/>
    <n v="24.315999999999974"/>
    <x v="0"/>
    <x v="0"/>
  </r>
  <r>
    <n v="289"/>
    <s v="CA-2018-112697"/>
    <x v="122"/>
    <d v="2018-12-20T00:00:00"/>
    <s v="Second Class"/>
    <s v="AH-10195"/>
    <s v="Alan Haines"/>
    <x v="1"/>
    <x v="0"/>
    <s v="Tamarac"/>
    <x v="2"/>
    <n v="33319"/>
    <x v="0"/>
    <s v="OFF-SU-10000646"/>
    <x v="1"/>
    <x v="14"/>
    <s v="Premier Automatic Letter Opener"/>
    <n v="961.48000000000013"/>
    <n v="5"/>
    <n v="0.2"/>
    <n v="-204.31449999999995"/>
    <x v="0"/>
    <x v="0"/>
  </r>
  <r>
    <n v="290"/>
    <s v="CA-2018-110772"/>
    <x v="73"/>
    <d v="2018-11-24T00:00:00"/>
    <s v="Second Class"/>
    <s v="NZ-18565"/>
    <s v="Nick Zandusky"/>
    <x v="2"/>
    <x v="0"/>
    <s v="Columbus"/>
    <x v="24"/>
    <n v="43229"/>
    <x v="3"/>
    <s v="OFF-FA-10002983"/>
    <x v="1"/>
    <x v="13"/>
    <s v="Advantus SlideClip Paper Clips"/>
    <n v="19.096"/>
    <n v="7"/>
    <n v="0.2"/>
    <n v="6.6835999999999993"/>
    <x v="3"/>
    <x v="0"/>
  </r>
  <r>
    <n v="291"/>
    <s v="CA-2018-110772"/>
    <x v="73"/>
    <d v="2018-11-24T00:00:00"/>
    <s v="Second Class"/>
    <s v="NZ-18565"/>
    <s v="Nick Zandusky"/>
    <x v="2"/>
    <x v="0"/>
    <s v="Columbus"/>
    <x v="24"/>
    <n v="43229"/>
    <x v="3"/>
    <s v="OFF-LA-10004689"/>
    <x v="1"/>
    <x v="2"/>
    <s v="Avery 512"/>
    <n v="18.496000000000002"/>
    <n v="8"/>
    <n v="0.2"/>
    <n v="6.2423999999999999"/>
    <x v="3"/>
    <x v="0"/>
  </r>
  <r>
    <n v="292"/>
    <s v="CA-2018-110772"/>
    <x v="73"/>
    <d v="2018-11-24T00:00:00"/>
    <s v="Second Class"/>
    <s v="NZ-18565"/>
    <s v="Nick Zandusky"/>
    <x v="2"/>
    <x v="0"/>
    <s v="Columbus"/>
    <x v="24"/>
    <n v="43229"/>
    <x v="3"/>
    <s v="TEC-AC-10002001"/>
    <x v="2"/>
    <x v="11"/>
    <s v="Logitech Wireless Gaming Headset G930"/>
    <n v="255.98400000000004"/>
    <n v="2"/>
    <n v="0.2"/>
    <n v="54.396600000000007"/>
    <x v="3"/>
    <x v="0"/>
  </r>
  <r>
    <n v="293"/>
    <s v="CA-2018-110772"/>
    <x v="73"/>
    <d v="2018-11-24T00:00:00"/>
    <s v="Second Class"/>
    <s v="NZ-18565"/>
    <s v="Nick Zandusky"/>
    <x v="2"/>
    <x v="0"/>
    <s v="Columbus"/>
    <x v="24"/>
    <n v="43229"/>
    <x v="3"/>
    <s v="FUR-BO-10004709"/>
    <x v="0"/>
    <x v="0"/>
    <s v="Bush Westfield Collection Bookcases, Medium Cherry Finish"/>
    <n v="86.97"/>
    <n v="3"/>
    <n v="0.5"/>
    <n v="-48.703199999999995"/>
    <x v="3"/>
    <x v="0"/>
  </r>
  <r>
    <n v="294"/>
    <s v="CA-2016-111451"/>
    <x v="58"/>
    <d v="2016-12-28T00:00:00"/>
    <s v="First Class"/>
    <s v="KL-16555"/>
    <s v="Kelly Lampkin"/>
    <x v="1"/>
    <x v="0"/>
    <s v="Colorado Springs"/>
    <x v="22"/>
    <n v="80906"/>
    <x v="1"/>
    <s v="FUR-FU-10004091"/>
    <x v="0"/>
    <x v="5"/>
    <s v="Howard Miller 13&quot; Diameter Goldtone Round Wall Clock"/>
    <n v="300.416"/>
    <n v="8"/>
    <n v="0.2"/>
    <n v="78.859200000000001"/>
    <x v="1"/>
    <x v="0"/>
  </r>
  <r>
    <n v="295"/>
    <s v="CA-2016-111451"/>
    <x v="58"/>
    <d v="2016-12-28T00:00:00"/>
    <s v="First Class"/>
    <s v="KL-16555"/>
    <s v="Kelly Lampkin"/>
    <x v="1"/>
    <x v="0"/>
    <s v="Colorado Springs"/>
    <x v="22"/>
    <n v="80906"/>
    <x v="1"/>
    <s v="FUR-CH-10001891"/>
    <x v="0"/>
    <x v="1"/>
    <s v="Global Deluxe Office Fabric Chairs"/>
    <n v="230.35200000000003"/>
    <n v="3"/>
    <n v="0.2"/>
    <n v="20.155800000000013"/>
    <x v="1"/>
    <x v="0"/>
  </r>
  <r>
    <n v="296"/>
    <s v="CA-2016-111451"/>
    <x v="58"/>
    <d v="2016-12-28T00:00:00"/>
    <s v="First Class"/>
    <s v="KL-16555"/>
    <s v="Kelly Lampkin"/>
    <x v="1"/>
    <x v="0"/>
    <s v="Colorado Springs"/>
    <x v="22"/>
    <n v="80906"/>
    <x v="1"/>
    <s v="FUR-FU-10002918"/>
    <x v="0"/>
    <x v="5"/>
    <s v="Eldon ClusterMat Chair Mat with Cordless Antistatic Protection"/>
    <n v="218.35200000000003"/>
    <n v="3"/>
    <n v="0.2"/>
    <n v="-24.564599999999999"/>
    <x v="1"/>
    <x v="0"/>
  </r>
  <r>
    <n v="297"/>
    <s v="CA-2016-111451"/>
    <x v="58"/>
    <d v="2016-12-28T00:00:00"/>
    <s v="First Class"/>
    <s v="KL-16555"/>
    <s v="Kelly Lampkin"/>
    <x v="1"/>
    <x v="0"/>
    <s v="Colorado Springs"/>
    <x v="22"/>
    <n v="80906"/>
    <x v="1"/>
    <s v="OFF-BI-10004593"/>
    <x v="1"/>
    <x v="8"/>
    <s v="Ibico Laser Imprintable Binding System Covers"/>
    <n v="78.600000000000009"/>
    <n v="5"/>
    <n v="0.7"/>
    <n v="-62.88000000000001"/>
    <x v="1"/>
    <x v="0"/>
  </r>
  <r>
    <n v="298"/>
    <s v="CA-2016-111451"/>
    <x v="58"/>
    <d v="2016-12-28T00:00:00"/>
    <s v="First Class"/>
    <s v="KL-16555"/>
    <s v="Kelly Lampkin"/>
    <x v="1"/>
    <x v="0"/>
    <s v="Colorado Springs"/>
    <x v="22"/>
    <n v="80906"/>
    <x v="1"/>
    <s v="OFF-FA-10004854"/>
    <x v="1"/>
    <x v="13"/>
    <s v="Vinyl Coated Wire Paper Clips in Organizer Box, 800/Box"/>
    <n v="27.552000000000003"/>
    <n v="3"/>
    <n v="0.2"/>
    <n v="9.2987999999999964"/>
    <x v="1"/>
    <x v="0"/>
  </r>
  <r>
    <n v="299"/>
    <s v="CA-2018-142545"/>
    <x v="99"/>
    <d v="2018-11-03T00:00:00"/>
    <s v="Standard Class"/>
    <s v="JD-15895"/>
    <s v="Jonathan Doherty"/>
    <x v="1"/>
    <x v="0"/>
    <s v="Belleville"/>
    <x v="30"/>
    <n v="7109"/>
    <x v="3"/>
    <s v="OFF-PA-10002105"/>
    <x v="1"/>
    <x v="10"/>
    <s v="Xerox 223"/>
    <n v="32.400000000000006"/>
    <n v="5"/>
    <n v="0"/>
    <n v="15.552000000000001"/>
    <x v="3"/>
    <x v="0"/>
  </r>
  <r>
    <n v="300"/>
    <s v="CA-2018-142545"/>
    <x v="99"/>
    <d v="2018-11-03T00:00:00"/>
    <s v="Standard Class"/>
    <s v="JD-15895"/>
    <s v="Jonathan Doherty"/>
    <x v="1"/>
    <x v="0"/>
    <s v="Belleville"/>
    <x v="30"/>
    <n v="7109"/>
    <x v="3"/>
    <s v="OFF-ST-10002756"/>
    <x v="1"/>
    <x v="4"/>
    <s v="Tennsco Stur-D-Stor Boltless Shelving, 5 Shelves, 24&quot; Deep, Sand"/>
    <n v="1082.48"/>
    <n v="8"/>
    <n v="0"/>
    <n v="10.824800000000096"/>
    <x v="3"/>
    <x v="0"/>
  </r>
  <r>
    <n v="301"/>
    <s v="CA-2018-142545"/>
    <x v="99"/>
    <d v="2018-11-03T00:00:00"/>
    <s v="Standard Class"/>
    <s v="JD-15895"/>
    <s v="Jonathan Doherty"/>
    <x v="1"/>
    <x v="0"/>
    <s v="Belleville"/>
    <x v="30"/>
    <n v="7109"/>
    <x v="3"/>
    <s v="OFF-PA-10004243"/>
    <x v="1"/>
    <x v="10"/>
    <s v="Xerox 1939"/>
    <n v="56.91"/>
    <n v="3"/>
    <n v="0"/>
    <n v="27.316799999999997"/>
    <x v="3"/>
    <x v="0"/>
  </r>
  <r>
    <n v="302"/>
    <s v="CA-2018-142545"/>
    <x v="99"/>
    <d v="2018-11-03T00:00:00"/>
    <s v="Standard Class"/>
    <s v="JD-15895"/>
    <s v="Jonathan Doherty"/>
    <x v="1"/>
    <x v="0"/>
    <s v="Belleville"/>
    <x v="30"/>
    <n v="7109"/>
    <x v="3"/>
    <s v="FUR-FU-10001861"/>
    <x v="0"/>
    <x v="5"/>
    <s v="Floodlight Indoor Halogen Bulbs, 1 Bulb per Pack, 60 Watts"/>
    <n v="77.599999999999994"/>
    <n v="4"/>
    <n v="0"/>
    <n v="38.023999999999994"/>
    <x v="3"/>
    <x v="0"/>
  </r>
  <r>
    <n v="303"/>
    <s v="CA-2018-142545"/>
    <x v="99"/>
    <d v="2018-11-03T00:00:00"/>
    <s v="Standard Class"/>
    <s v="JD-15895"/>
    <s v="Jonathan Doherty"/>
    <x v="1"/>
    <x v="0"/>
    <s v="Belleville"/>
    <x v="30"/>
    <n v="7109"/>
    <x v="3"/>
    <s v="OFF-BI-10002706"/>
    <x v="1"/>
    <x v="8"/>
    <s v="Avery Premier Heavy-Duty Binder with Round Locking Rings"/>
    <n v="14.28"/>
    <n v="1"/>
    <n v="0"/>
    <n v="6.5687999999999995"/>
    <x v="3"/>
    <x v="0"/>
  </r>
  <r>
    <n v="304"/>
    <s v="US-2019-152380"/>
    <x v="123"/>
    <d v="2019-11-23T00:00:00"/>
    <s v="Standard Class"/>
    <s v="JH-15910"/>
    <s v="Jonathan Howell"/>
    <x v="0"/>
    <x v="0"/>
    <s v="Chicago"/>
    <x v="10"/>
    <n v="60623"/>
    <x v="2"/>
    <s v="FUR-TA-10002533"/>
    <x v="0"/>
    <x v="3"/>
    <s v="BPI Conference Tables"/>
    <n v="219.07500000000002"/>
    <n v="3"/>
    <n v="0.5"/>
    <n v="-131.44500000000005"/>
    <x v="2"/>
    <x v="0"/>
  </r>
  <r>
    <n v="305"/>
    <s v="CA-2017-144253"/>
    <x v="124"/>
    <d v="2017-05-09T00:00:00"/>
    <s v="Second Class"/>
    <s v="AS-10225"/>
    <s v="Alan Schoenberger"/>
    <x v="1"/>
    <x v="0"/>
    <s v="New York City"/>
    <x v="15"/>
    <n v="10024"/>
    <x v="3"/>
    <s v="FUR-FU-10002671"/>
    <x v="0"/>
    <x v="5"/>
    <s v="Electrix 20W Halogen Replacement Bulb for Zoom-In Desk Lamp"/>
    <n v="26.8"/>
    <n v="2"/>
    <n v="0"/>
    <n v="12.863999999999999"/>
    <x v="3"/>
    <x v="0"/>
  </r>
  <r>
    <n v="306"/>
    <s v="CA-2016-130960"/>
    <x v="125"/>
    <d v="2017-01-04T00:00:00"/>
    <s v="Standard Class"/>
    <s v="KB-16600"/>
    <s v="Ken Brennan"/>
    <x v="1"/>
    <x v="0"/>
    <s v="Taylor"/>
    <x v="12"/>
    <n v="48180"/>
    <x v="2"/>
    <s v="OFF-AR-10003651"/>
    <x v="1"/>
    <x v="6"/>
    <s v="Newell 350"/>
    <n v="9.84"/>
    <n v="3"/>
    <n v="0"/>
    <n v="2.8535999999999988"/>
    <x v="2"/>
    <x v="0"/>
  </r>
  <r>
    <n v="307"/>
    <s v="CA-2016-111003"/>
    <x v="106"/>
    <d v="2016-06-06T00:00:00"/>
    <s v="Standard Class"/>
    <s v="CR-12625"/>
    <s v="Corey Roper"/>
    <x v="2"/>
    <x v="0"/>
    <s v="Lakewood"/>
    <x v="30"/>
    <n v="8701"/>
    <x v="3"/>
    <s v="OFF-BI-10001072"/>
    <x v="1"/>
    <x v="8"/>
    <s v="GBC Clear Cover, 8-1/2 x 11, unpunched, 25 covers per pack"/>
    <n v="45.480000000000004"/>
    <n v="3"/>
    <n v="0"/>
    <n v="20.9208"/>
    <x v="3"/>
    <x v="0"/>
  </r>
  <r>
    <n v="308"/>
    <s v="CA-2016-111003"/>
    <x v="106"/>
    <d v="2016-06-06T00:00:00"/>
    <s v="Standard Class"/>
    <s v="CR-12625"/>
    <s v="Corey Roper"/>
    <x v="2"/>
    <x v="0"/>
    <s v="Lakewood"/>
    <x v="30"/>
    <n v="8701"/>
    <x v="3"/>
    <s v="OFF-AR-10002135"/>
    <x v="1"/>
    <x v="6"/>
    <s v="Boston Heavy-Duty Trimline Electric Pencil Sharpeners"/>
    <n v="289.20000000000005"/>
    <n v="6"/>
    <n v="0"/>
    <n v="83.867999999999967"/>
    <x v="3"/>
    <x v="0"/>
  </r>
  <r>
    <n v="309"/>
    <s v="CA-2019-126774"/>
    <x v="4"/>
    <d v="2019-04-17T00:00:00"/>
    <s v="First Class"/>
    <s v="SH-20395"/>
    <s v="Shahid Hopkins"/>
    <x v="0"/>
    <x v="0"/>
    <s v="Arlington"/>
    <x v="17"/>
    <n v="22204"/>
    <x v="0"/>
    <s v="OFF-AR-10002804"/>
    <x v="1"/>
    <x v="6"/>
    <s v="Faber Castell Col-Erase Pencils"/>
    <n v="4.8899999999999997"/>
    <n v="1"/>
    <n v="0"/>
    <n v="2.0049000000000001"/>
    <x v="0"/>
    <x v="0"/>
  </r>
  <r>
    <n v="310"/>
    <s v="CA-2018-142902"/>
    <x v="126"/>
    <d v="2018-09-14T00:00:00"/>
    <s v="Second Class"/>
    <s v="BP-11185"/>
    <s v="Ben Peterman"/>
    <x v="1"/>
    <x v="0"/>
    <s v="Arvada"/>
    <x v="22"/>
    <n v="80004"/>
    <x v="1"/>
    <s v="FUR-FU-10001918"/>
    <x v="0"/>
    <x v="5"/>
    <s v="C-Line Cubicle Keepers Polyproplyene Holder With Velcro Backings"/>
    <n v="15.136000000000003"/>
    <n v="4"/>
    <n v="0.2"/>
    <n v="3.5948000000000011"/>
    <x v="1"/>
    <x v="0"/>
  </r>
  <r>
    <n v="311"/>
    <s v="CA-2018-142902"/>
    <x v="126"/>
    <d v="2018-09-14T00:00:00"/>
    <s v="Second Class"/>
    <s v="BP-11185"/>
    <s v="Ben Peterman"/>
    <x v="1"/>
    <x v="0"/>
    <s v="Arvada"/>
    <x v="22"/>
    <n v="80004"/>
    <x v="1"/>
    <s v="FUR-CH-10004086"/>
    <x v="0"/>
    <x v="1"/>
    <s v="Hon 4070 Series Pagoda Armless Upholstered Stacking Chairs"/>
    <n v="466.76800000000003"/>
    <n v="2"/>
    <n v="0.2"/>
    <n v="52.511399999999981"/>
    <x v="1"/>
    <x v="0"/>
  </r>
  <r>
    <n v="312"/>
    <s v="CA-2018-142902"/>
    <x v="126"/>
    <d v="2018-09-14T00:00:00"/>
    <s v="Second Class"/>
    <s v="BP-11185"/>
    <s v="Ben Peterman"/>
    <x v="1"/>
    <x v="0"/>
    <s v="Arvada"/>
    <x v="22"/>
    <n v="80004"/>
    <x v="1"/>
    <s v="FUR-FU-10001756"/>
    <x v="0"/>
    <x v="5"/>
    <s v="Eldon Expressions Desk Accessory, Wood Photo Frame, Mahogany"/>
    <n v="15.231999999999999"/>
    <n v="1"/>
    <n v="0.2"/>
    <n v="1.7135999999999978"/>
    <x v="1"/>
    <x v="0"/>
  </r>
  <r>
    <n v="313"/>
    <s v="CA-2018-142902"/>
    <x v="126"/>
    <d v="2018-09-14T00:00:00"/>
    <s v="Second Class"/>
    <s v="BP-11185"/>
    <s v="Ben Peterman"/>
    <x v="1"/>
    <x v="0"/>
    <s v="Arvada"/>
    <x v="22"/>
    <n v="80004"/>
    <x v="1"/>
    <s v="OFF-LA-10000634"/>
    <x v="1"/>
    <x v="2"/>
    <s v="Avery 509"/>
    <n v="6.2640000000000002"/>
    <n v="3"/>
    <n v="0.2"/>
    <n v="2.0358000000000001"/>
    <x v="1"/>
    <x v="0"/>
  </r>
  <r>
    <n v="314"/>
    <s v="CA-2016-120887"/>
    <x v="127"/>
    <d v="2016-10-03T00:00:00"/>
    <s v="Standard Class"/>
    <s v="TS-21205"/>
    <s v="Thomas Seio"/>
    <x v="1"/>
    <x v="0"/>
    <s v="Hackensack"/>
    <x v="30"/>
    <n v="7601"/>
    <x v="3"/>
    <s v="FUR-FU-10001588"/>
    <x v="0"/>
    <x v="5"/>
    <s v="Deflect-o SuperTray Unbreakable Stackable Tray, Letter, Black"/>
    <n v="87.539999999999992"/>
    <n v="3"/>
    <n v="0"/>
    <n v="37.642200000000003"/>
    <x v="3"/>
    <x v="0"/>
  </r>
  <r>
    <n v="315"/>
    <s v="CA-2016-167850"/>
    <x v="128"/>
    <d v="2016-08-16T00:00:00"/>
    <s v="Standard Class"/>
    <s v="AG-10525"/>
    <s v="Andy Gerbode"/>
    <x v="1"/>
    <x v="0"/>
    <s v="Saint Petersburg"/>
    <x v="2"/>
    <n v="33710"/>
    <x v="0"/>
    <s v="TEC-PH-10002398"/>
    <x v="2"/>
    <x v="7"/>
    <s v="AT&amp;T 1070 Corded Phone"/>
    <n v="178.38400000000001"/>
    <n v="2"/>
    <n v="0.2"/>
    <n v="22.297999999999973"/>
    <x v="0"/>
    <x v="0"/>
  </r>
  <r>
    <n v="316"/>
    <s v="CA-2016-167850"/>
    <x v="128"/>
    <d v="2016-08-16T00:00:00"/>
    <s v="Standard Class"/>
    <s v="AG-10525"/>
    <s v="Andy Gerbode"/>
    <x v="1"/>
    <x v="0"/>
    <s v="Saint Petersburg"/>
    <x v="2"/>
    <n v="33710"/>
    <x v="0"/>
    <s v="OFF-PA-10001937"/>
    <x v="1"/>
    <x v="10"/>
    <s v="Xerox 21"/>
    <n v="15.552000000000003"/>
    <n v="3"/>
    <n v="0.2"/>
    <n v="5.4432"/>
    <x v="0"/>
    <x v="0"/>
  </r>
  <r>
    <n v="317"/>
    <s v="CA-2016-164259"/>
    <x v="129"/>
    <d v="2016-12-30T00:00:00"/>
    <s v="First Class"/>
    <s v="SP-20860"/>
    <s v="Sung Pak"/>
    <x v="1"/>
    <x v="0"/>
    <s v="Philadelphia"/>
    <x v="9"/>
    <n v="19143"/>
    <x v="3"/>
    <s v="OFF-AR-10003373"/>
    <x v="1"/>
    <x v="6"/>
    <s v="Boston School Pro Electric Pencil Sharpener, 1670"/>
    <n v="99.13600000000001"/>
    <n v="4"/>
    <n v="0.2"/>
    <n v="8.674399999999995"/>
    <x v="3"/>
    <x v="0"/>
  </r>
  <r>
    <n v="318"/>
    <s v="CA-2016-164973"/>
    <x v="130"/>
    <d v="2016-11-09T00:00:00"/>
    <s v="Standard Class"/>
    <s v="NM-18445"/>
    <s v="Nathan Mautz"/>
    <x v="2"/>
    <x v="0"/>
    <s v="New York City"/>
    <x v="15"/>
    <n v="10024"/>
    <x v="3"/>
    <s v="FUR-CH-10002602"/>
    <x v="0"/>
    <x v="1"/>
    <s v="DMI Arturo Collection Mission-style Design Wood Chair"/>
    <n v="135.88200000000001"/>
    <n v="1"/>
    <n v="0.1"/>
    <n v="24.156800000000004"/>
    <x v="3"/>
    <x v="0"/>
  </r>
  <r>
    <n v="319"/>
    <s v="CA-2016-164973"/>
    <x v="130"/>
    <d v="2016-11-09T00:00:00"/>
    <s v="Standard Class"/>
    <s v="NM-18445"/>
    <s v="Nathan Mautz"/>
    <x v="2"/>
    <x v="0"/>
    <s v="New York City"/>
    <x v="15"/>
    <n v="10024"/>
    <x v="3"/>
    <s v="TEC-MA-10002927"/>
    <x v="2"/>
    <x v="15"/>
    <s v="Canon imageCLASS MF7460 Monochrome Digital Laser Multifunction Copier"/>
    <n v="3991.98"/>
    <n v="2"/>
    <n v="0"/>
    <n v="1995.99"/>
    <x v="3"/>
    <x v="0"/>
  </r>
  <r>
    <n v="320"/>
    <s v="CA-2016-164973"/>
    <x v="130"/>
    <d v="2016-11-09T00:00:00"/>
    <s v="Standard Class"/>
    <s v="NM-18445"/>
    <s v="Nathan Mautz"/>
    <x v="2"/>
    <x v="0"/>
    <s v="New York City"/>
    <x v="15"/>
    <n v="10024"/>
    <x v="3"/>
    <s v="TEC-PH-10004093"/>
    <x v="2"/>
    <x v="7"/>
    <s v="Panasonic Kx-TS550"/>
    <n v="275.94"/>
    <n v="6"/>
    <n v="0"/>
    <n v="80.022599999999997"/>
    <x v="3"/>
    <x v="0"/>
  </r>
  <r>
    <n v="321"/>
    <s v="CA-2016-164973"/>
    <x v="130"/>
    <d v="2016-11-09T00:00:00"/>
    <s v="Standard Class"/>
    <s v="NM-18445"/>
    <s v="Nathan Mautz"/>
    <x v="2"/>
    <x v="0"/>
    <s v="New York City"/>
    <x v="15"/>
    <n v="10024"/>
    <x v="3"/>
    <s v="TEC-AC-10000892"/>
    <x v="2"/>
    <x v="11"/>
    <s v="NETGEAR N750 Dual Band Wi-Fi Gigabit Router"/>
    <n v="360"/>
    <n v="4"/>
    <n v="0"/>
    <n v="129.6"/>
    <x v="3"/>
    <x v="0"/>
  </r>
  <r>
    <n v="322"/>
    <s v="CA-2016-164973"/>
    <x v="130"/>
    <d v="2016-11-09T00:00:00"/>
    <s v="Standard Class"/>
    <s v="NM-18445"/>
    <s v="Nathan Mautz"/>
    <x v="2"/>
    <x v="0"/>
    <s v="New York City"/>
    <x v="15"/>
    <n v="10024"/>
    <x v="3"/>
    <s v="OFF-ST-10002974"/>
    <x v="1"/>
    <x v="4"/>
    <s v="Trav-L-File Heavy-Duty Shuttle II, Black"/>
    <n v="43.57"/>
    <n v="1"/>
    <n v="0"/>
    <n v="13.070999999999998"/>
    <x v="3"/>
    <x v="0"/>
  </r>
  <r>
    <n v="323"/>
    <s v="CA-2016-156601"/>
    <x v="111"/>
    <d v="2016-09-24T00:00:00"/>
    <s v="Standard Class"/>
    <s v="FA-14230"/>
    <s v="Frank Atkinson"/>
    <x v="1"/>
    <x v="0"/>
    <s v="Long Beach"/>
    <x v="1"/>
    <n v="90805"/>
    <x v="1"/>
    <s v="OFF-FA-10000624"/>
    <x v="1"/>
    <x v="13"/>
    <s v="OIC Binder Clips"/>
    <n v="7.16"/>
    <n v="2"/>
    <n v="0"/>
    <n v="3.58"/>
    <x v="1"/>
    <x v="0"/>
  </r>
  <r>
    <n v="324"/>
    <s v="CA-2018-162138"/>
    <x v="131"/>
    <d v="2018-04-27T00:00:00"/>
    <s v="Standard Class"/>
    <s v="GK-14620"/>
    <s v="Grace Kelly"/>
    <x v="1"/>
    <x v="0"/>
    <s v="Hesperia"/>
    <x v="1"/>
    <n v="92345"/>
    <x v="1"/>
    <s v="OFF-BI-10004593"/>
    <x v="1"/>
    <x v="8"/>
    <s v="Ibico Laser Imprintable Binding System Covers"/>
    <n v="251.52"/>
    <n v="6"/>
    <n v="0.2"/>
    <n v="81.744"/>
    <x v="1"/>
    <x v="1"/>
  </r>
  <r>
    <n v="325"/>
    <s v="CA-2018-162138"/>
    <x v="131"/>
    <d v="2018-04-27T00:00:00"/>
    <s v="Standard Class"/>
    <s v="GK-14620"/>
    <s v="Grace Kelly"/>
    <x v="1"/>
    <x v="0"/>
    <s v="Hesperia"/>
    <x v="1"/>
    <n v="92345"/>
    <x v="1"/>
    <s v="TEC-AC-10001908"/>
    <x v="2"/>
    <x v="11"/>
    <s v="Logitech Wireless Headset h800"/>
    <n v="99.99"/>
    <n v="1"/>
    <n v="0"/>
    <n v="34.996499999999997"/>
    <x v="1"/>
    <x v="1"/>
  </r>
  <r>
    <n v="326"/>
    <s v="CA-2019-153339"/>
    <x v="132"/>
    <d v="2019-11-05T00:00:00"/>
    <s v="Second Class"/>
    <s v="DJ-13510"/>
    <s v="Don Jones"/>
    <x v="1"/>
    <x v="0"/>
    <s v="Murfreesboro"/>
    <x v="18"/>
    <n v="37130"/>
    <x v="0"/>
    <s v="FUR-FU-10001967"/>
    <x v="0"/>
    <x v="5"/>
    <s v="Telescoping Adjustable Floor Lamp"/>
    <n v="15.991999999999999"/>
    <n v="1"/>
    <n v="0.2"/>
    <n v="0.99949999999999894"/>
    <x v="0"/>
    <x v="0"/>
  </r>
  <r>
    <n v="327"/>
    <s v="US-2018-141544"/>
    <x v="133"/>
    <d v="2018-09-01T00:00:00"/>
    <s v="First Class"/>
    <s v="PO-18850"/>
    <s v="Patrick O'Brill"/>
    <x v="0"/>
    <x v="0"/>
    <s v="Philadelphia"/>
    <x v="9"/>
    <n v="19143"/>
    <x v="3"/>
    <s v="TEC-PH-10003645"/>
    <x v="2"/>
    <x v="7"/>
    <s v="Aastra 57i VoIP phone"/>
    <n v="290.89800000000002"/>
    <n v="3"/>
    <n v="0.4"/>
    <n v="-67.876199999999997"/>
    <x v="3"/>
    <x v="0"/>
  </r>
  <r>
    <n v="328"/>
    <s v="US-2018-141544"/>
    <x v="133"/>
    <d v="2018-09-01T00:00:00"/>
    <s v="First Class"/>
    <s v="PO-18850"/>
    <s v="Patrick O'Brill"/>
    <x v="0"/>
    <x v="0"/>
    <s v="Philadelphia"/>
    <x v="9"/>
    <n v="19143"/>
    <x v="3"/>
    <s v="OFF-ST-10000675"/>
    <x v="1"/>
    <x v="4"/>
    <s v="File Shuttle II and Handi-File, Black"/>
    <n v="54.224000000000004"/>
    <n v="2"/>
    <n v="0.2"/>
    <n v="3.3889999999999993"/>
    <x v="3"/>
    <x v="0"/>
  </r>
  <r>
    <n v="329"/>
    <s v="US-2018-141544"/>
    <x v="133"/>
    <d v="2018-09-01T00:00:00"/>
    <s v="First Class"/>
    <s v="PO-18850"/>
    <s v="Patrick O'Brill"/>
    <x v="0"/>
    <x v="0"/>
    <s v="Philadelphia"/>
    <x v="9"/>
    <n v="19143"/>
    <x v="3"/>
    <s v="FUR-CH-10003312"/>
    <x v="0"/>
    <x v="1"/>
    <s v="Hon 2090 “Pillow Soft” Series Mid Back Swivel/Tilt Chairs"/>
    <n v="786.74400000000003"/>
    <n v="4"/>
    <n v="0.3"/>
    <n v="-258.50160000000011"/>
    <x v="3"/>
    <x v="0"/>
  </r>
  <r>
    <n v="330"/>
    <s v="US-2018-141544"/>
    <x v="133"/>
    <d v="2018-09-01T00:00:00"/>
    <s v="First Class"/>
    <s v="PO-18850"/>
    <s v="Patrick O'Brill"/>
    <x v="0"/>
    <x v="0"/>
    <s v="Philadelphia"/>
    <x v="9"/>
    <n v="19143"/>
    <x v="3"/>
    <s v="OFF-LA-10001074"/>
    <x v="1"/>
    <x v="2"/>
    <s v="Round Specialty Laser Printer Labels"/>
    <n v="100.24000000000001"/>
    <n v="10"/>
    <n v="0.2"/>
    <n v="33.830999999999989"/>
    <x v="3"/>
    <x v="0"/>
  </r>
  <r>
    <n v="331"/>
    <s v="US-2018-141544"/>
    <x v="133"/>
    <d v="2018-09-01T00:00:00"/>
    <s v="First Class"/>
    <s v="PO-18850"/>
    <s v="Patrick O'Brill"/>
    <x v="0"/>
    <x v="0"/>
    <s v="Philadelphia"/>
    <x v="9"/>
    <n v="19143"/>
    <x v="3"/>
    <s v="OFF-BI-10001524"/>
    <x v="1"/>
    <x v="8"/>
    <s v="GBC Premium Transparent Covers with Diagonal Lined Pattern"/>
    <n v="37.76400000000001"/>
    <n v="6"/>
    <n v="0.7"/>
    <n v="-27.693600000000004"/>
    <x v="3"/>
    <x v="0"/>
  </r>
  <r>
    <n v="332"/>
    <s v="US-2018-150147"/>
    <x v="134"/>
    <d v="2018-04-29T00:00:00"/>
    <s v="Second Class"/>
    <s v="JL-15850"/>
    <s v="John Lucas"/>
    <x v="0"/>
    <x v="0"/>
    <s v="Philadelphia"/>
    <x v="9"/>
    <n v="19134"/>
    <x v="3"/>
    <s v="TEC-PH-10004614"/>
    <x v="2"/>
    <x v="7"/>
    <s v="AT&amp;T 841000 Phone"/>
    <n v="82.8"/>
    <n v="2"/>
    <n v="0.4"/>
    <n v="-20.700000000000003"/>
    <x v="3"/>
    <x v="0"/>
  </r>
  <r>
    <n v="333"/>
    <s v="US-2018-150147"/>
    <x v="134"/>
    <d v="2018-04-29T00:00:00"/>
    <s v="Second Class"/>
    <s v="JL-15850"/>
    <s v="John Lucas"/>
    <x v="0"/>
    <x v="0"/>
    <s v="Philadelphia"/>
    <x v="9"/>
    <n v="19134"/>
    <x v="3"/>
    <s v="OFF-BI-10001153"/>
    <x v="1"/>
    <x v="8"/>
    <s v="Ibico Recycled Grain-Textured Covers"/>
    <n v="20.724000000000004"/>
    <n v="2"/>
    <n v="0.7"/>
    <n v="-13.815999999999995"/>
    <x v="3"/>
    <x v="0"/>
  </r>
  <r>
    <n v="334"/>
    <s v="US-2018-150147"/>
    <x v="134"/>
    <d v="2018-04-29T00:00:00"/>
    <s v="Second Class"/>
    <s v="JL-15850"/>
    <s v="John Lucas"/>
    <x v="0"/>
    <x v="0"/>
    <s v="Philadelphia"/>
    <x v="9"/>
    <n v="19134"/>
    <x v="3"/>
    <s v="OFF-BI-10001982"/>
    <x v="1"/>
    <x v="8"/>
    <s v="Wilson Jones Custom Binder Spines &amp; Labels"/>
    <n v="4.8960000000000008"/>
    <n v="3"/>
    <n v="0.7"/>
    <n v="-3.4271999999999991"/>
    <x v="3"/>
    <x v="0"/>
  </r>
  <r>
    <n v="335"/>
    <s v="CA-2017-137946"/>
    <x v="135"/>
    <d v="2017-09-04T00:00:00"/>
    <s v="Second Class"/>
    <s v="DB-13615"/>
    <s v="Doug Bickford"/>
    <x v="0"/>
    <x v="0"/>
    <s v="Los Angeles"/>
    <x v="1"/>
    <n v="90045"/>
    <x v="1"/>
    <s v="OFF-BI-10001922"/>
    <x v="1"/>
    <x v="8"/>
    <s v="Storex Dura Pro Binders"/>
    <n v="4.7520000000000007"/>
    <n v="1"/>
    <n v="0.2"/>
    <n v="1.6037999999999997"/>
    <x v="1"/>
    <x v="0"/>
  </r>
  <r>
    <n v="336"/>
    <s v="CA-2017-137946"/>
    <x v="135"/>
    <d v="2017-09-04T00:00:00"/>
    <s v="Second Class"/>
    <s v="DB-13615"/>
    <s v="Doug Bickford"/>
    <x v="0"/>
    <x v="0"/>
    <s v="Los Angeles"/>
    <x v="1"/>
    <n v="90045"/>
    <x v="1"/>
    <s v="TEC-CO-10001449"/>
    <x v="2"/>
    <x v="16"/>
    <s v="Hewlett Packard LaserJet 3310 Copier"/>
    <n v="959.98400000000004"/>
    <n v="2"/>
    <n v="0.2"/>
    <n v="335.99440000000004"/>
    <x v="1"/>
    <x v="0"/>
  </r>
  <r>
    <n v="337"/>
    <s v="CA-2017-137946"/>
    <x v="135"/>
    <d v="2017-09-04T00:00:00"/>
    <s v="Second Class"/>
    <s v="DB-13615"/>
    <s v="Doug Bickford"/>
    <x v="0"/>
    <x v="0"/>
    <s v="Los Angeles"/>
    <x v="1"/>
    <n v="90045"/>
    <x v="1"/>
    <s v="OFF-BI-10004140"/>
    <x v="1"/>
    <x v="8"/>
    <s v="Avery Non-Stick Binders"/>
    <n v="14.368000000000002"/>
    <n v="4"/>
    <n v="0.2"/>
    <n v="4.4899999999999984"/>
    <x v="1"/>
    <x v="0"/>
  </r>
  <r>
    <n v="338"/>
    <s v="CA-2016-129924"/>
    <x v="136"/>
    <d v="2016-07-17T00:00:00"/>
    <s v="Standard Class"/>
    <s v="AC-10420"/>
    <s v="Alyssa Crouse"/>
    <x v="1"/>
    <x v="0"/>
    <s v="San Francisco"/>
    <x v="1"/>
    <n v="94122"/>
    <x v="1"/>
    <s v="OFF-BI-10003314"/>
    <x v="1"/>
    <x v="8"/>
    <s v="Tuff Stuff Recycled Round Ring Binders"/>
    <n v="7.7120000000000006"/>
    <n v="2"/>
    <n v="0.2"/>
    <n v="2.7956000000000003"/>
    <x v="1"/>
    <x v="0"/>
  </r>
  <r>
    <n v="339"/>
    <s v="CA-2016-129924"/>
    <x v="136"/>
    <d v="2016-07-17T00:00:00"/>
    <s v="Standard Class"/>
    <s v="AC-10420"/>
    <s v="Alyssa Crouse"/>
    <x v="1"/>
    <x v="0"/>
    <s v="San Francisco"/>
    <x v="1"/>
    <n v="94122"/>
    <x v="1"/>
    <s v="FUR-TA-10004575"/>
    <x v="0"/>
    <x v="3"/>
    <s v="Hon 5100 Series Wood Tables"/>
    <n v="698.35200000000009"/>
    <n v="3"/>
    <n v="0.2"/>
    <n v="-17.458800000000053"/>
    <x v="1"/>
    <x v="0"/>
  </r>
  <r>
    <n v="340"/>
    <s v="CA-2017-128167"/>
    <x v="137"/>
    <d v="2017-06-26T00:00:00"/>
    <s v="Second Class"/>
    <s v="KL-16645"/>
    <s v="Ken Lonsdale"/>
    <x v="0"/>
    <x v="0"/>
    <s v="Layton"/>
    <x v="7"/>
    <n v="84041"/>
    <x v="1"/>
    <s v="OFF-FA-10000490"/>
    <x v="1"/>
    <x v="13"/>
    <s v="OIC Binder Clips, Mini, 1/4&quot; Capacity, Black"/>
    <n v="4.96"/>
    <n v="4"/>
    <n v="0"/>
    <n v="2.3311999999999999"/>
    <x v="1"/>
    <x v="0"/>
  </r>
  <r>
    <n v="341"/>
    <s v="CA-2016-122336"/>
    <x v="138"/>
    <d v="2016-04-17T00:00:00"/>
    <s v="Second Class"/>
    <s v="JD-15895"/>
    <s v="Jonathan Doherty"/>
    <x v="1"/>
    <x v="0"/>
    <s v="Philadelphia"/>
    <x v="9"/>
    <n v="19140"/>
    <x v="3"/>
    <s v="OFF-AR-10000122"/>
    <x v="1"/>
    <x v="6"/>
    <s v="Newell 314"/>
    <n v="17.856000000000002"/>
    <n v="4"/>
    <n v="0.2"/>
    <n v="1.1159999999999979"/>
    <x v="3"/>
    <x v="0"/>
  </r>
  <r>
    <n v="342"/>
    <s v="CA-2016-122336"/>
    <x v="138"/>
    <d v="2016-04-17T00:00:00"/>
    <s v="Second Class"/>
    <s v="JD-15895"/>
    <s v="Jonathan Doherty"/>
    <x v="1"/>
    <x v="0"/>
    <s v="Philadelphia"/>
    <x v="9"/>
    <n v="19140"/>
    <x v="3"/>
    <s v="OFF-BI-10003656"/>
    <x v="1"/>
    <x v="8"/>
    <s v="Fellowes PB200 Plastic Comb Binding Machine"/>
    <n v="509.97000000000008"/>
    <n v="10"/>
    <n v="0.7"/>
    <n v="-407.97599999999989"/>
    <x v="3"/>
    <x v="0"/>
  </r>
  <r>
    <n v="343"/>
    <s v="CA-2016-122336"/>
    <x v="138"/>
    <d v="2016-04-17T00:00:00"/>
    <s v="Second Class"/>
    <s v="JD-15895"/>
    <s v="Jonathan Doherty"/>
    <x v="1"/>
    <x v="0"/>
    <s v="Philadelphia"/>
    <x v="9"/>
    <n v="19140"/>
    <x v="3"/>
    <s v="OFF-FA-10002780"/>
    <x v="1"/>
    <x v="13"/>
    <s v="Staples"/>
    <n v="30.991999999999997"/>
    <n v="13"/>
    <n v="0.2"/>
    <n v="10.072399999999996"/>
    <x v="3"/>
    <x v="0"/>
  </r>
  <r>
    <n v="344"/>
    <s v="CA-2016-122336"/>
    <x v="138"/>
    <d v="2016-04-17T00:00:00"/>
    <s v="Second Class"/>
    <s v="JD-15895"/>
    <s v="Jonathan Doherty"/>
    <x v="1"/>
    <x v="0"/>
    <s v="Philadelphia"/>
    <x v="9"/>
    <n v="19140"/>
    <x v="3"/>
    <s v="TEC-PH-10000702"/>
    <x v="2"/>
    <x v="7"/>
    <s v="Square Credit Card Reader, 4 1/2&quot; x 4 1/2&quot; x 1&quot;, White"/>
    <n v="71.927999999999997"/>
    <n v="12"/>
    <n v="0.4"/>
    <n v="8.3915999999999897"/>
    <x v="3"/>
    <x v="0"/>
  </r>
  <r>
    <n v="345"/>
    <s v="US-2017-120712"/>
    <x v="139"/>
    <d v="2017-12-24T00:00:00"/>
    <s v="Standard Class"/>
    <s v="CS-12130"/>
    <s v="Chad Sievert"/>
    <x v="0"/>
    <x v="0"/>
    <s v="Austin"/>
    <x v="5"/>
    <n v="78745"/>
    <x v="2"/>
    <s v="OFF-ST-10000107"/>
    <x v="1"/>
    <x v="4"/>
    <s v="Fellowes Super Stor/Drawer"/>
    <n v="88.800000000000011"/>
    <n v="4"/>
    <n v="0.2"/>
    <n v="-2.2200000000000131"/>
    <x v="2"/>
    <x v="0"/>
  </r>
  <r>
    <n v="346"/>
    <s v="CA-2019-169901"/>
    <x v="140"/>
    <d v="2019-06-19T00:00:00"/>
    <s v="Standard Class"/>
    <s v="CC-12550"/>
    <s v="Clay Cheatham"/>
    <x v="0"/>
    <x v="0"/>
    <s v="San Francisco"/>
    <x v="1"/>
    <n v="94122"/>
    <x v="1"/>
    <s v="TEC-PH-10002293"/>
    <x v="2"/>
    <x v="7"/>
    <s v="Anker 36W 4-Port USB Wall Charger Travel Power Adapter for iPhone 5s 5c 5"/>
    <n v="47.975999999999999"/>
    <n v="3"/>
    <n v="0.2"/>
    <n v="4.7976000000000028"/>
    <x v="1"/>
    <x v="0"/>
  </r>
  <r>
    <n v="347"/>
    <s v="CA-2019-134306"/>
    <x v="141"/>
    <d v="2019-07-12T00:00:00"/>
    <s v="Standard Class"/>
    <s v="TD-20995"/>
    <s v="Tamara Dahlen"/>
    <x v="0"/>
    <x v="0"/>
    <s v="Lowell"/>
    <x v="31"/>
    <n v="1852"/>
    <x v="3"/>
    <s v="OFF-AR-10004027"/>
    <x v="1"/>
    <x v="6"/>
    <s v="Binney &amp; Smith inkTank Erasable Desk Highlighter, Chisel Tip, Yellow, 12/Box"/>
    <n v="7.5600000000000005"/>
    <n v="3"/>
    <n v="0"/>
    <n v="3.0996000000000006"/>
    <x v="3"/>
    <x v="0"/>
  </r>
  <r>
    <n v="348"/>
    <s v="CA-2019-134306"/>
    <x v="141"/>
    <d v="2019-07-12T00:00:00"/>
    <s v="Standard Class"/>
    <s v="TD-20995"/>
    <s v="Tamara Dahlen"/>
    <x v="0"/>
    <x v="0"/>
    <s v="Lowell"/>
    <x v="31"/>
    <n v="1852"/>
    <x v="3"/>
    <s v="OFF-PA-10000249"/>
    <x v="1"/>
    <x v="10"/>
    <s v="Easy-staple paper"/>
    <n v="24.56"/>
    <n v="2"/>
    <n v="0"/>
    <n v="11.543199999999999"/>
    <x v="3"/>
    <x v="0"/>
  </r>
  <r>
    <n v="349"/>
    <s v="CA-2019-134306"/>
    <x v="141"/>
    <d v="2019-07-12T00:00:00"/>
    <s v="Standard Class"/>
    <s v="TD-20995"/>
    <s v="Tamara Dahlen"/>
    <x v="0"/>
    <x v="0"/>
    <s v="Lowell"/>
    <x v="31"/>
    <n v="1852"/>
    <x v="3"/>
    <s v="OFF-AR-10001374"/>
    <x v="1"/>
    <x v="6"/>
    <s v="BIC Brite Liner Highlighters, Chisel Tip"/>
    <n v="12.96"/>
    <n v="2"/>
    <n v="0"/>
    <n v="4.1471999999999998"/>
    <x v="3"/>
    <x v="0"/>
  </r>
  <r>
    <n v="350"/>
    <s v="CA-2018-129714"/>
    <x v="142"/>
    <d v="2018-09-03T00:00:00"/>
    <s v="First Class"/>
    <s v="AB-10060"/>
    <s v="Adam Bellavance"/>
    <x v="2"/>
    <x v="0"/>
    <s v="New York City"/>
    <x v="15"/>
    <n v="10009"/>
    <x v="3"/>
    <s v="TEC-AC-10000290"/>
    <x v="2"/>
    <x v="11"/>
    <s v="Sabrent 4-Port USB 2.0 Hub"/>
    <n v="6.79"/>
    <n v="1"/>
    <n v="0"/>
    <n v="2.3086000000000002"/>
    <x v="3"/>
    <x v="0"/>
  </r>
  <r>
    <n v="351"/>
    <s v="CA-2018-129714"/>
    <x v="142"/>
    <d v="2018-09-03T00:00:00"/>
    <s v="First Class"/>
    <s v="AB-10060"/>
    <s v="Adam Bellavance"/>
    <x v="2"/>
    <x v="0"/>
    <s v="New York City"/>
    <x v="15"/>
    <n v="10009"/>
    <x v="3"/>
    <s v="OFF-PA-10001970"/>
    <x v="1"/>
    <x v="10"/>
    <s v="Xerox 1881"/>
    <n v="24.56"/>
    <n v="2"/>
    <n v="0"/>
    <n v="11.543199999999999"/>
    <x v="3"/>
    <x v="0"/>
  </r>
  <r>
    <n v="352"/>
    <s v="CA-2018-129714"/>
    <x v="142"/>
    <d v="2018-09-03T00:00:00"/>
    <s v="First Class"/>
    <s v="AB-10060"/>
    <s v="Adam Bellavance"/>
    <x v="2"/>
    <x v="0"/>
    <s v="New York City"/>
    <x v="15"/>
    <n v="10009"/>
    <x v="3"/>
    <s v="OFF-BI-10002160"/>
    <x v="1"/>
    <x v="8"/>
    <s v="Acco Hanging Data Binders"/>
    <n v="3.048"/>
    <n v="1"/>
    <n v="0.2"/>
    <n v="1.0668"/>
    <x v="3"/>
    <x v="0"/>
  </r>
  <r>
    <n v="353"/>
    <s v="CA-2018-129714"/>
    <x v="142"/>
    <d v="2018-09-03T00:00:00"/>
    <s v="First Class"/>
    <s v="AB-10060"/>
    <s v="Adam Bellavance"/>
    <x v="2"/>
    <x v="0"/>
    <s v="New York City"/>
    <x v="15"/>
    <n v="10009"/>
    <x v="3"/>
    <s v="OFF-PA-10001970"/>
    <x v="1"/>
    <x v="10"/>
    <s v="Xerox 1881"/>
    <n v="49.12"/>
    <n v="4"/>
    <n v="0"/>
    <n v="23.086399999999998"/>
    <x v="3"/>
    <x v="0"/>
  </r>
  <r>
    <n v="354"/>
    <s v="CA-2018-129714"/>
    <x v="142"/>
    <d v="2018-09-03T00:00:00"/>
    <s v="First Class"/>
    <s v="AB-10060"/>
    <s v="Adam Bellavance"/>
    <x v="2"/>
    <x v="0"/>
    <s v="New York City"/>
    <x v="15"/>
    <n v="10009"/>
    <x v="3"/>
    <s v="OFF-BI-10004995"/>
    <x v="1"/>
    <x v="8"/>
    <s v="GBC DocuBind P400 Electric Binding System"/>
    <n v="4355.1680000000006"/>
    <n v="4"/>
    <n v="0.2"/>
    <n v="1415.4295999999997"/>
    <x v="3"/>
    <x v="0"/>
  </r>
  <r>
    <n v="355"/>
    <s v="CA-2018-138520"/>
    <x v="143"/>
    <d v="2018-04-13T00:00:00"/>
    <s v="Standard Class"/>
    <s v="JL-15505"/>
    <s v="Jeremy Lonsdale"/>
    <x v="0"/>
    <x v="0"/>
    <s v="New York City"/>
    <x v="15"/>
    <n v="10035"/>
    <x v="3"/>
    <s v="FUR-BO-10002268"/>
    <x v="0"/>
    <x v="0"/>
    <s v="Sauder Barrister Bookcases"/>
    <n v="388.70400000000006"/>
    <n v="6"/>
    <n v="0.2"/>
    <n v="-4.8588000000000022"/>
    <x v="3"/>
    <x v="0"/>
  </r>
  <r>
    <n v="356"/>
    <s v="CA-2018-138520"/>
    <x v="143"/>
    <d v="2018-04-13T00:00:00"/>
    <s v="Standard Class"/>
    <s v="JL-15505"/>
    <s v="Jeremy Lonsdale"/>
    <x v="0"/>
    <x v="0"/>
    <s v="New York City"/>
    <x v="15"/>
    <n v="10035"/>
    <x v="3"/>
    <s v="OFF-EN-10001137"/>
    <x v="1"/>
    <x v="12"/>
    <s v="#10 Gummed Flap White Envelopes, 100/Box"/>
    <n v="8.26"/>
    <n v="2"/>
    <n v="0"/>
    <n v="3.7995999999999999"/>
    <x v="3"/>
    <x v="0"/>
  </r>
  <r>
    <n v="357"/>
    <s v="CA-2018-138520"/>
    <x v="143"/>
    <d v="2018-04-13T00:00:00"/>
    <s v="Standard Class"/>
    <s v="JL-15505"/>
    <s v="Jeremy Lonsdale"/>
    <x v="0"/>
    <x v="0"/>
    <s v="New York City"/>
    <x v="15"/>
    <n v="10035"/>
    <x v="3"/>
    <s v="OFF-AR-10002399"/>
    <x v="1"/>
    <x v="6"/>
    <s v="Dixon Prang Watercolor Pencils, 10-Color Set with Brush"/>
    <n v="17.04"/>
    <n v="4"/>
    <n v="0"/>
    <n v="6.9863999999999997"/>
    <x v="3"/>
    <x v="0"/>
  </r>
  <r>
    <n v="358"/>
    <s v="CA-2018-138520"/>
    <x v="143"/>
    <d v="2018-04-13T00:00:00"/>
    <s v="Standard Class"/>
    <s v="JL-15505"/>
    <s v="Jeremy Lonsdale"/>
    <x v="0"/>
    <x v="0"/>
    <s v="New York City"/>
    <x v="15"/>
    <n v="10035"/>
    <x v="3"/>
    <s v="OFF-PA-10002713"/>
    <x v="1"/>
    <x v="10"/>
    <s v="Adams Phone Message Book, 200 Message Capacity, 8 1/16” x 11”"/>
    <n v="34.4"/>
    <n v="5"/>
    <n v="0"/>
    <n v="15.823999999999998"/>
    <x v="3"/>
    <x v="0"/>
  </r>
  <r>
    <n v="359"/>
    <s v="CA-2018-130001"/>
    <x v="131"/>
    <d v="2018-04-28T00:00:00"/>
    <s v="Standard Class"/>
    <s v="HK-14890"/>
    <s v="Heather Kirkland"/>
    <x v="1"/>
    <x v="0"/>
    <s v="Charlotte"/>
    <x v="3"/>
    <n v="28205"/>
    <x v="0"/>
    <s v="OFF-PA-10002666"/>
    <x v="1"/>
    <x v="10"/>
    <s v="Southworth 25% Cotton Linen-Finish Paper &amp; Envelopes"/>
    <n v="36.240000000000009"/>
    <n v="5"/>
    <n v="0.2"/>
    <n v="11.324999999999996"/>
    <x v="0"/>
    <x v="0"/>
  </r>
  <r>
    <n v="360"/>
    <s v="CA-2019-155698"/>
    <x v="144"/>
    <d v="2019-03-11T00:00:00"/>
    <s v="First Class"/>
    <s v="VB-21745"/>
    <s v="Victoria Brennan"/>
    <x v="1"/>
    <x v="0"/>
    <s v="Columbus"/>
    <x v="32"/>
    <n v="31907"/>
    <x v="0"/>
    <s v="OFF-AP-10001124"/>
    <x v="1"/>
    <x v="9"/>
    <s v="Belkin 8 Outlet SurgeMaster II Gold Surge Protector with Phone Protection"/>
    <n v="647.84"/>
    <n v="8"/>
    <n v="0"/>
    <n v="168.4384"/>
    <x v="0"/>
    <x v="0"/>
  </r>
  <r>
    <n v="361"/>
    <s v="CA-2019-155698"/>
    <x v="144"/>
    <d v="2019-03-11T00:00:00"/>
    <s v="First Class"/>
    <s v="VB-21745"/>
    <s v="Victoria Brennan"/>
    <x v="1"/>
    <x v="0"/>
    <s v="Columbus"/>
    <x v="32"/>
    <n v="31907"/>
    <x v="0"/>
    <s v="OFF-LA-10001158"/>
    <x v="1"/>
    <x v="2"/>
    <s v="Avery Address/Shipping Labels for Typewriters, 4&quot; x 2&quot;"/>
    <n v="20.7"/>
    <n v="2"/>
    <n v="0"/>
    <n v="9.9359999999999999"/>
    <x v="0"/>
    <x v="0"/>
  </r>
  <r>
    <n v="362"/>
    <s v="CA-2019-144904"/>
    <x v="145"/>
    <d v="2019-10-01T00:00:00"/>
    <s v="Standard Class"/>
    <s v="KW-16435"/>
    <s v="Katrina Willman"/>
    <x v="0"/>
    <x v="0"/>
    <s v="New York City"/>
    <x v="15"/>
    <n v="10009"/>
    <x v="3"/>
    <s v="OFF-LA-10001158"/>
    <x v="1"/>
    <x v="2"/>
    <s v="Avery Address/Shipping Labels for Typewriters, 4&quot; x 2&quot;"/>
    <n v="20.7"/>
    <n v="2"/>
    <n v="0"/>
    <n v="9.9359999999999999"/>
    <x v="3"/>
    <x v="0"/>
  </r>
  <r>
    <n v="363"/>
    <s v="CA-2019-144904"/>
    <x v="145"/>
    <d v="2019-10-01T00:00:00"/>
    <s v="Standard Class"/>
    <s v="KW-16435"/>
    <s v="Katrina Willman"/>
    <x v="0"/>
    <x v="0"/>
    <s v="New York City"/>
    <x v="15"/>
    <n v="10009"/>
    <x v="3"/>
    <s v="FUR-CH-10000785"/>
    <x v="0"/>
    <x v="1"/>
    <s v="Global Ergonomic Managers Chair"/>
    <n v="488.64600000000002"/>
    <n v="3"/>
    <n v="0.1"/>
    <n v="86.870400000000004"/>
    <x v="3"/>
    <x v="0"/>
  </r>
  <r>
    <n v="364"/>
    <s v="CA-2019-144904"/>
    <x v="145"/>
    <d v="2019-10-01T00:00:00"/>
    <s v="Standard Class"/>
    <s v="KW-16435"/>
    <s v="Katrina Willman"/>
    <x v="0"/>
    <x v="0"/>
    <s v="New York City"/>
    <x v="15"/>
    <n v="10009"/>
    <x v="3"/>
    <s v="OFF-AR-10003732"/>
    <x v="1"/>
    <x v="6"/>
    <s v="Newell 333"/>
    <n v="5.56"/>
    <n v="2"/>
    <n v="0"/>
    <n v="1.4455999999999998"/>
    <x v="3"/>
    <x v="0"/>
  </r>
  <r>
    <n v="365"/>
    <s v="CA-2019-144904"/>
    <x v="145"/>
    <d v="2019-10-01T00:00:00"/>
    <s v="Standard Class"/>
    <s v="KW-16435"/>
    <s v="Katrina Willman"/>
    <x v="0"/>
    <x v="0"/>
    <s v="New York City"/>
    <x v="15"/>
    <n v="10009"/>
    <x v="3"/>
    <s v="FUR-FU-10000023"/>
    <x v="0"/>
    <x v="5"/>
    <s v="Eldon Wave Desk Accessories"/>
    <n v="47.12"/>
    <n v="8"/>
    <n v="0"/>
    <n v="20.732800000000001"/>
    <x v="3"/>
    <x v="0"/>
  </r>
  <r>
    <n v="366"/>
    <s v="CA-2016-123344"/>
    <x v="146"/>
    <d v="2016-09-29T00:00:00"/>
    <s v="Standard Class"/>
    <s v="JD-16060"/>
    <s v="Julia Dunbar"/>
    <x v="0"/>
    <x v="0"/>
    <s v="San Francisco"/>
    <x v="1"/>
    <n v="94109"/>
    <x v="1"/>
    <s v="OFF-ST-10001713"/>
    <x v="1"/>
    <x v="4"/>
    <s v="Gould Plastics 9-Pocket Panel Bin, 18-3/8w x 5-1/4d x 20-1/2h, Black"/>
    <n v="211.96"/>
    <n v="4"/>
    <n v="0"/>
    <n v="8.4783999999999935"/>
    <x v="1"/>
    <x v="0"/>
  </r>
  <r>
    <n v="367"/>
    <s v="CA-2018-155516"/>
    <x v="147"/>
    <d v="2018-10-21T00:00:00"/>
    <s v="Same Day"/>
    <s v="MK-17905"/>
    <s v="Michael Kennedy"/>
    <x v="1"/>
    <x v="0"/>
    <s v="Manchester"/>
    <x v="29"/>
    <n v="6040"/>
    <x v="3"/>
    <s v="OFF-BI-10002412"/>
    <x v="1"/>
    <x v="8"/>
    <s v="Wilson Jones “Snap” Scratch Pad Binder Tool for Ring Binders"/>
    <n v="23.2"/>
    <n v="4"/>
    <n v="0"/>
    <n v="10.44"/>
    <x v="3"/>
    <x v="0"/>
  </r>
  <r>
    <n v="368"/>
    <s v="CA-2018-155516"/>
    <x v="147"/>
    <d v="2018-10-21T00:00:00"/>
    <s v="Same Day"/>
    <s v="MK-17905"/>
    <s v="Michael Kennedy"/>
    <x v="1"/>
    <x v="0"/>
    <s v="Manchester"/>
    <x v="29"/>
    <n v="6040"/>
    <x v="3"/>
    <s v="OFF-SU-10001225"/>
    <x v="1"/>
    <x v="14"/>
    <s v="Staple remover"/>
    <n v="7.36"/>
    <n v="2"/>
    <n v="0"/>
    <n v="0.14719999999999978"/>
    <x v="3"/>
    <x v="0"/>
  </r>
  <r>
    <n v="369"/>
    <s v="CA-2018-155516"/>
    <x v="147"/>
    <d v="2018-10-21T00:00:00"/>
    <s v="Same Day"/>
    <s v="MK-17905"/>
    <s v="Michael Kennedy"/>
    <x v="1"/>
    <x v="0"/>
    <s v="Manchester"/>
    <x v="29"/>
    <n v="6040"/>
    <x v="3"/>
    <s v="OFF-ST-10002406"/>
    <x v="1"/>
    <x v="4"/>
    <s v="Pizazz Global Quick File"/>
    <n v="104.79"/>
    <n v="7"/>
    <n v="0"/>
    <n v="29.341200000000008"/>
    <x v="3"/>
    <x v="0"/>
  </r>
  <r>
    <n v="370"/>
    <s v="CA-2018-155516"/>
    <x v="147"/>
    <d v="2018-10-21T00:00:00"/>
    <s v="Same Day"/>
    <s v="MK-17905"/>
    <s v="Michael Kennedy"/>
    <x v="1"/>
    <x v="0"/>
    <s v="Manchester"/>
    <x v="29"/>
    <n v="6040"/>
    <x v="3"/>
    <s v="FUR-BO-10002545"/>
    <x v="0"/>
    <x v="0"/>
    <s v="Atlantic Metals Mobile 3-Shelf Bookcases, Custom Colors"/>
    <n v="1043.92"/>
    <n v="4"/>
    <n v="0"/>
    <n v="271.41920000000005"/>
    <x v="3"/>
    <x v="0"/>
  </r>
  <r>
    <n v="371"/>
    <s v="CA-2019-104745"/>
    <x v="148"/>
    <d v="2019-06-04T00:00:00"/>
    <s v="Standard Class"/>
    <s v="GT-14755"/>
    <s v="Guy Thornton"/>
    <x v="0"/>
    <x v="0"/>
    <s v="Harlingen"/>
    <x v="5"/>
    <n v="78550"/>
    <x v="2"/>
    <s v="OFF-PA-10002036"/>
    <x v="1"/>
    <x v="10"/>
    <s v="Xerox 1930"/>
    <n v="25.920000000000005"/>
    <n v="5"/>
    <n v="0.2"/>
    <n v="9.3960000000000008"/>
    <x v="2"/>
    <x v="0"/>
  </r>
  <r>
    <n v="372"/>
    <s v="CA-2019-104745"/>
    <x v="148"/>
    <d v="2019-06-04T00:00:00"/>
    <s v="Standard Class"/>
    <s v="GT-14755"/>
    <s v="Guy Thornton"/>
    <x v="0"/>
    <x v="0"/>
    <s v="Harlingen"/>
    <x v="5"/>
    <n v="78550"/>
    <x v="2"/>
    <s v="OFF-ST-10002205"/>
    <x v="1"/>
    <x v="4"/>
    <s v="File Shuttle I and Handi-File"/>
    <n v="53.424000000000007"/>
    <n v="3"/>
    <n v="0.2"/>
    <n v="4.6746000000000016"/>
    <x v="2"/>
    <x v="0"/>
  </r>
  <r>
    <n v="373"/>
    <s v="US-2016-119137"/>
    <x v="149"/>
    <d v="2016-07-27T00:00:00"/>
    <s v="Standard Class"/>
    <s v="AG-10900"/>
    <s v="Arthur Gainer"/>
    <x v="0"/>
    <x v="0"/>
    <s v="Tucson"/>
    <x v="16"/>
    <n v="85705"/>
    <x v="1"/>
    <s v="OFF-BI-10001982"/>
    <x v="1"/>
    <x v="8"/>
    <s v="Wilson Jones Custom Binder Spines &amp; Labels"/>
    <n v="8.1600000000000019"/>
    <n v="5"/>
    <n v="0.7"/>
    <n v="-5.7119999999999997"/>
    <x v="1"/>
    <x v="0"/>
  </r>
  <r>
    <n v="374"/>
    <s v="US-2016-119137"/>
    <x v="149"/>
    <d v="2016-07-27T00:00:00"/>
    <s v="Standard Class"/>
    <s v="AG-10900"/>
    <s v="Arthur Gainer"/>
    <x v="0"/>
    <x v="0"/>
    <s v="Tucson"/>
    <x v="16"/>
    <n v="85705"/>
    <x v="1"/>
    <s v="TEC-AC-10003911"/>
    <x v="2"/>
    <x v="11"/>
    <s v="NETGEAR AC1750 Dual Band Gigabit Smart WiFi Router"/>
    <n v="1023.9360000000001"/>
    <n v="8"/>
    <n v="0.2"/>
    <n v="179.1887999999999"/>
    <x v="1"/>
    <x v="0"/>
  </r>
  <r>
    <n v="375"/>
    <s v="US-2016-119137"/>
    <x v="149"/>
    <d v="2016-07-27T00:00:00"/>
    <s v="Standard Class"/>
    <s v="AG-10900"/>
    <s v="Arthur Gainer"/>
    <x v="0"/>
    <x v="0"/>
    <s v="Tucson"/>
    <x v="16"/>
    <n v="85705"/>
    <x v="1"/>
    <s v="OFF-AR-10000658"/>
    <x v="1"/>
    <x v="6"/>
    <s v="Newell 324"/>
    <n v="9.24"/>
    <n v="1"/>
    <n v="0.2"/>
    <n v="0.92399999999999993"/>
    <x v="1"/>
    <x v="0"/>
  </r>
  <r>
    <n v="376"/>
    <s v="US-2016-119137"/>
    <x v="149"/>
    <d v="2016-07-27T00:00:00"/>
    <s v="Standard Class"/>
    <s v="AG-10900"/>
    <s v="Arthur Gainer"/>
    <x v="0"/>
    <x v="0"/>
    <s v="Tucson"/>
    <x v="16"/>
    <n v="85705"/>
    <x v="1"/>
    <s v="TEC-AC-10002076"/>
    <x v="2"/>
    <x v="11"/>
    <s v="Microsoft Natural Keyboard Elite"/>
    <n v="479.04"/>
    <n v="10"/>
    <n v="0.2"/>
    <n v="-29.940000000000012"/>
    <x v="1"/>
    <x v="0"/>
  </r>
  <r>
    <n v="377"/>
    <s v="US-2018-134656"/>
    <x v="150"/>
    <d v="2018-10-01T00:00:00"/>
    <s v="First Class"/>
    <s v="MM-18280"/>
    <s v="Muhammed MacIntyre"/>
    <x v="1"/>
    <x v="0"/>
    <s v="Quincy"/>
    <x v="10"/>
    <n v="62301"/>
    <x v="2"/>
    <s v="OFF-PA-10003039"/>
    <x v="1"/>
    <x v="10"/>
    <s v="Xerox 1960"/>
    <n v="99.13600000000001"/>
    <n v="4"/>
    <n v="0.2"/>
    <n v="30.979999999999993"/>
    <x v="2"/>
    <x v="0"/>
  </r>
  <r>
    <n v="378"/>
    <s v="US-2019-134481"/>
    <x v="151"/>
    <d v="2019-09-01T00:00:00"/>
    <s v="Standard Class"/>
    <s v="AR-10405"/>
    <s v="Allen Rosenblatt"/>
    <x v="1"/>
    <x v="0"/>
    <s v="Franklin"/>
    <x v="31"/>
    <n v="2038"/>
    <x v="3"/>
    <s v="FUR-TA-10004915"/>
    <x v="0"/>
    <x v="3"/>
    <s v="Office Impressions End Table, 20-1/2&quot;H x 24&quot;W x 20&quot;D"/>
    <n v="1488.4239999999998"/>
    <n v="7"/>
    <n v="0.3"/>
    <n v="-297.68479999999983"/>
    <x v="3"/>
    <x v="0"/>
  </r>
  <r>
    <n v="379"/>
    <s v="CA-2017-130792"/>
    <x v="152"/>
    <d v="2017-05-05T00:00:00"/>
    <s v="Standard Class"/>
    <s v="RA-19915"/>
    <s v="Russell Applegate"/>
    <x v="0"/>
    <x v="0"/>
    <s v="Houston"/>
    <x v="5"/>
    <n v="77095"/>
    <x v="2"/>
    <s v="OFF-AP-10000696"/>
    <x v="1"/>
    <x v="9"/>
    <s v="Holmes Odor Grabber"/>
    <n v="8.6519999999999975"/>
    <n v="3"/>
    <n v="0.8"/>
    <n v="-20.332200000000007"/>
    <x v="2"/>
    <x v="0"/>
  </r>
  <r>
    <n v="380"/>
    <s v="CA-2017-130792"/>
    <x v="152"/>
    <d v="2017-05-05T00:00:00"/>
    <s v="Standard Class"/>
    <s v="RA-19915"/>
    <s v="Russell Applegate"/>
    <x v="0"/>
    <x v="0"/>
    <s v="Houston"/>
    <x v="5"/>
    <n v="77095"/>
    <x v="2"/>
    <s v="OFF-ST-10003327"/>
    <x v="1"/>
    <x v="4"/>
    <s v="Akro-Mils 12-Gallon Tote"/>
    <n v="23.832000000000001"/>
    <n v="3"/>
    <n v="0.2"/>
    <n v="2.6810999999999954"/>
    <x v="2"/>
    <x v="0"/>
  </r>
  <r>
    <n v="381"/>
    <s v="CA-2017-130792"/>
    <x v="152"/>
    <d v="2017-05-05T00:00:00"/>
    <s v="Standard Class"/>
    <s v="RA-19915"/>
    <s v="Russell Applegate"/>
    <x v="0"/>
    <x v="0"/>
    <s v="Houston"/>
    <x v="5"/>
    <n v="77095"/>
    <x v="2"/>
    <s v="OFF-BI-10000309"/>
    <x v="1"/>
    <x v="8"/>
    <s v="GBC Twin Loop Wire Binding Elements, 9/16&quot; Spine, Black"/>
    <n v="12.175999999999998"/>
    <n v="4"/>
    <n v="0.8"/>
    <n v="-18.872800000000009"/>
    <x v="2"/>
    <x v="0"/>
  </r>
  <r>
    <n v="382"/>
    <s v="CA-2018-134775"/>
    <x v="99"/>
    <d v="2018-10-29T00:00:00"/>
    <s v="First Class"/>
    <s v="AS-10285"/>
    <s v="Alejandro Savely"/>
    <x v="1"/>
    <x v="0"/>
    <s v="San Francisco"/>
    <x v="1"/>
    <n v="94109"/>
    <x v="1"/>
    <s v="OFF-PA-10004734"/>
    <x v="1"/>
    <x v="10"/>
    <s v="Southworth Structures Collection"/>
    <n v="50.96"/>
    <n v="7"/>
    <n v="0"/>
    <n v="25.48"/>
    <x v="1"/>
    <x v="1"/>
  </r>
  <r>
    <n v="383"/>
    <s v="CA-2018-134775"/>
    <x v="99"/>
    <d v="2018-10-29T00:00:00"/>
    <s v="First Class"/>
    <s v="AS-10285"/>
    <s v="Alejandro Savely"/>
    <x v="1"/>
    <x v="0"/>
    <s v="San Francisco"/>
    <x v="1"/>
    <n v="94109"/>
    <x v="1"/>
    <s v="OFF-BI-10002225"/>
    <x v="1"/>
    <x v="8"/>
    <s v="Square Ring Data Binders, Rigid 75 Pt. Covers, 11&quot; x 14-7/8&quot;"/>
    <n v="49.536000000000001"/>
    <n v="3"/>
    <n v="0.2"/>
    <n v="17.337599999999998"/>
    <x v="1"/>
    <x v="1"/>
  </r>
  <r>
    <n v="384"/>
    <s v="CA-2017-125395"/>
    <x v="153"/>
    <d v="2017-06-29T00:00:00"/>
    <s v="Second Class"/>
    <s v="LA-16780"/>
    <s v="Laura Armstrong"/>
    <x v="1"/>
    <x v="0"/>
    <s v="Taylor"/>
    <x v="12"/>
    <n v="48180"/>
    <x v="2"/>
    <s v="TEC-AC-10004708"/>
    <x v="2"/>
    <x v="11"/>
    <s v="Sony 32GB Class 10 Micro SDHC R40 Memory Card"/>
    <n v="41.9"/>
    <n v="2"/>
    <n v="0"/>
    <n v="8.7989999999999995"/>
    <x v="2"/>
    <x v="0"/>
  </r>
  <r>
    <n v="385"/>
    <s v="US-2017-168935"/>
    <x v="154"/>
    <d v="2017-12-02T00:00:00"/>
    <s v="Standard Class"/>
    <s v="DO-13435"/>
    <s v="Denny Ordway"/>
    <x v="0"/>
    <x v="0"/>
    <s v="Pembroke Pines"/>
    <x v="2"/>
    <n v="33024"/>
    <x v="0"/>
    <s v="FUR-TA-10000617"/>
    <x v="0"/>
    <x v="3"/>
    <s v="Hon Practical Foundations 30 x 60 Training Table, Light Gray/Charcoal"/>
    <n v="375.45750000000004"/>
    <n v="3"/>
    <n v="0.45"/>
    <n v="-157.00949999999997"/>
    <x v="0"/>
    <x v="0"/>
  </r>
  <r>
    <n v="386"/>
    <s v="US-2017-168935"/>
    <x v="154"/>
    <d v="2017-12-02T00:00:00"/>
    <s v="Standard Class"/>
    <s v="DO-13435"/>
    <s v="Denny Ordway"/>
    <x v="0"/>
    <x v="0"/>
    <s v="Pembroke Pines"/>
    <x v="2"/>
    <n v="33024"/>
    <x v="0"/>
    <s v="TEC-AC-10002335"/>
    <x v="2"/>
    <x v="11"/>
    <s v="Logitech Media Keyboard K200"/>
    <n v="83.976000000000013"/>
    <n v="3"/>
    <n v="0.2"/>
    <n v="-1.049700000000005"/>
    <x v="0"/>
    <x v="0"/>
  </r>
  <r>
    <n v="387"/>
    <s v="CA-2017-122756"/>
    <x v="155"/>
    <d v="2017-12-07T00:00:00"/>
    <s v="Standard Class"/>
    <s v="DK-13225"/>
    <s v="Dean Katz"/>
    <x v="1"/>
    <x v="0"/>
    <s v="Philadelphia"/>
    <x v="9"/>
    <n v="19140"/>
    <x v="3"/>
    <s v="TEC-MA-10001681"/>
    <x v="2"/>
    <x v="15"/>
    <s v="Lexmark MarkNet N8150 Wireless Print Server"/>
    <n v="482.34000000000003"/>
    <n v="4"/>
    <n v="0.7"/>
    <n v="-337.63799999999981"/>
    <x v="3"/>
    <x v="0"/>
  </r>
  <r>
    <n v="388"/>
    <s v="CA-2017-122756"/>
    <x v="155"/>
    <d v="2017-12-07T00:00:00"/>
    <s v="Standard Class"/>
    <s v="DK-13225"/>
    <s v="Dean Katz"/>
    <x v="1"/>
    <x v="0"/>
    <s v="Philadelphia"/>
    <x v="9"/>
    <n v="19140"/>
    <x v="3"/>
    <s v="FUR-FU-10001935"/>
    <x v="0"/>
    <x v="5"/>
    <s v="3M Hangers With Command Adhesive"/>
    <n v="2.9600000000000004"/>
    <n v="1"/>
    <n v="0.2"/>
    <n v="0.77700000000000025"/>
    <x v="3"/>
    <x v="0"/>
  </r>
  <r>
    <n v="389"/>
    <s v="CA-2016-115973"/>
    <x v="156"/>
    <d v="2016-11-26T00:00:00"/>
    <s v="First Class"/>
    <s v="NG-18430"/>
    <s v="Nathan Gelder"/>
    <x v="0"/>
    <x v="0"/>
    <s v="Cincinnati"/>
    <x v="24"/>
    <n v="45231"/>
    <x v="3"/>
    <s v="OFF-AR-10004757"/>
    <x v="1"/>
    <x v="6"/>
    <s v="Crayola Colored Pencils"/>
    <n v="2.6240000000000001"/>
    <n v="1"/>
    <n v="0.2"/>
    <n v="0.42639999999999978"/>
    <x v="3"/>
    <x v="0"/>
  </r>
  <r>
    <n v="390"/>
    <s v="CA-2019-101798"/>
    <x v="157"/>
    <d v="2019-12-15T00:00:00"/>
    <s v="Standard Class"/>
    <s v="MV-18190"/>
    <s v="Mike Vittorini"/>
    <x v="0"/>
    <x v="0"/>
    <s v="New York City"/>
    <x v="15"/>
    <n v="10009"/>
    <x v="3"/>
    <s v="OFF-BI-10000050"/>
    <x v="1"/>
    <x v="8"/>
    <s v="Angle-D Binders with Locking Rings, Label Holders"/>
    <n v="23.36"/>
    <n v="4"/>
    <n v="0.2"/>
    <n v="7.8839999999999986"/>
    <x v="3"/>
    <x v="0"/>
  </r>
  <r>
    <n v="391"/>
    <s v="CA-2019-101798"/>
    <x v="157"/>
    <d v="2019-12-15T00:00:00"/>
    <s v="Standard Class"/>
    <s v="MV-18190"/>
    <s v="Mike Vittorini"/>
    <x v="0"/>
    <x v="0"/>
    <s v="New York City"/>
    <x v="15"/>
    <n v="10009"/>
    <x v="3"/>
    <s v="TEC-AC-10001998"/>
    <x v="2"/>
    <x v="11"/>
    <s v="Logitech LS21 Speaker System - PC Multimedia - 2.1-CH - Wired"/>
    <n v="39.979999999999997"/>
    <n v="2"/>
    <n v="0"/>
    <n v="13.593199999999996"/>
    <x v="3"/>
    <x v="0"/>
  </r>
  <r>
    <n v="392"/>
    <s v="US-2016-135972"/>
    <x v="158"/>
    <d v="2016-09-23T00:00:00"/>
    <s v="Second Class"/>
    <s v="JG-15115"/>
    <s v="Jack Garza"/>
    <x v="0"/>
    <x v="0"/>
    <s v="Des Moines"/>
    <x v="4"/>
    <n v="98198"/>
    <x v="1"/>
    <s v="TEC-PH-10003012"/>
    <x v="2"/>
    <x v="7"/>
    <s v="Nortel Meridian M3904 Professional Digital phone"/>
    <n v="246.38400000000001"/>
    <n v="2"/>
    <n v="0.2"/>
    <n v="27.718199999999968"/>
    <x v="1"/>
    <x v="0"/>
  </r>
  <r>
    <n v="393"/>
    <s v="US-2016-135972"/>
    <x v="158"/>
    <d v="2016-09-23T00:00:00"/>
    <s v="Second Class"/>
    <s v="JG-15115"/>
    <s v="Jack Garza"/>
    <x v="0"/>
    <x v="0"/>
    <s v="Des Moines"/>
    <x v="4"/>
    <n v="98198"/>
    <x v="1"/>
    <s v="TEC-CO-10002313"/>
    <x v="2"/>
    <x v="16"/>
    <s v="Canon PC1080F Personal Copier"/>
    <n v="1799.97"/>
    <n v="3"/>
    <n v="0"/>
    <n v="701.98829999999998"/>
    <x v="1"/>
    <x v="0"/>
  </r>
  <r>
    <n v="394"/>
    <s v="US-2016-134971"/>
    <x v="159"/>
    <d v="2016-06-10T00:00:00"/>
    <s v="Second Class"/>
    <s v="BP-11095"/>
    <s v="Bart Pistole"/>
    <x v="1"/>
    <x v="0"/>
    <s v="Peoria"/>
    <x v="10"/>
    <n v="61604"/>
    <x v="2"/>
    <s v="OFF-BI-10003982"/>
    <x v="1"/>
    <x v="8"/>
    <s v="Wilson Jones Century Plastic Molded Ring Binders"/>
    <n v="12.461999999999996"/>
    <n v="3"/>
    <n v="0.8"/>
    <n v="-20.5623"/>
    <x v="2"/>
    <x v="0"/>
  </r>
  <r>
    <n v="395"/>
    <s v="CA-2019-102946"/>
    <x v="160"/>
    <d v="2019-07-05T00:00:00"/>
    <s v="Standard Class"/>
    <s v="VP-21730"/>
    <s v="Victor Preis"/>
    <x v="2"/>
    <x v="0"/>
    <s v="Las Vegas"/>
    <x v="33"/>
    <n v="89115"/>
    <x v="1"/>
    <s v="OFF-BI-10004492"/>
    <x v="1"/>
    <x v="8"/>
    <s v="Tuf-Vin Binders"/>
    <n v="75.792000000000002"/>
    <n v="3"/>
    <n v="0.2"/>
    <n v="25.579799999999992"/>
    <x v="1"/>
    <x v="0"/>
  </r>
  <r>
    <n v="396"/>
    <s v="CA-2019-165603"/>
    <x v="161"/>
    <d v="2019-10-19T00:00:00"/>
    <s v="Second Class"/>
    <s v="SS-20140"/>
    <s v="Saphhira Shifley"/>
    <x v="1"/>
    <x v="0"/>
    <s v="Warwick"/>
    <x v="34"/>
    <n v="2886"/>
    <x v="3"/>
    <s v="OFF-ST-10000798"/>
    <x v="1"/>
    <x v="4"/>
    <s v="2300 Heavy-Duty Transfer File Systems by Perma"/>
    <n v="49.96"/>
    <n v="2"/>
    <n v="0"/>
    <n v="9.4923999999999964"/>
    <x v="3"/>
    <x v="0"/>
  </r>
  <r>
    <n v="397"/>
    <s v="CA-2019-165603"/>
    <x v="161"/>
    <d v="2019-10-19T00:00:00"/>
    <s v="Second Class"/>
    <s v="SS-20140"/>
    <s v="Saphhira Shifley"/>
    <x v="1"/>
    <x v="0"/>
    <s v="Warwick"/>
    <x v="34"/>
    <n v="2886"/>
    <x v="3"/>
    <s v="OFF-PA-10002552"/>
    <x v="1"/>
    <x v="10"/>
    <s v="Xerox 1958"/>
    <n v="12.96"/>
    <n v="2"/>
    <n v="0"/>
    <n v="6.2208000000000006"/>
    <x v="3"/>
    <x v="0"/>
  </r>
  <r>
    <n v="398"/>
    <s v="CA-2017-122259"/>
    <x v="89"/>
    <d v="2017-11-04T00:00:00"/>
    <s v="Standard Class"/>
    <s v="HP-14815"/>
    <s v="Harold Pawlan"/>
    <x v="2"/>
    <x v="0"/>
    <s v="Jackson"/>
    <x v="12"/>
    <n v="49201"/>
    <x v="2"/>
    <s v="OFF-SU-10002573"/>
    <x v="1"/>
    <x v="14"/>
    <s v="Acme 10&quot; Easy Grip Assistive Scissors"/>
    <n v="70.12"/>
    <n v="4"/>
    <n v="0"/>
    <n v="21.035999999999994"/>
    <x v="2"/>
    <x v="0"/>
  </r>
  <r>
    <n v="399"/>
    <s v="CA-2018-108987"/>
    <x v="162"/>
    <d v="2018-09-10T00:00:00"/>
    <s v="Second Class"/>
    <s v="AG-10675"/>
    <s v="Anna Gayman"/>
    <x v="0"/>
    <x v="0"/>
    <s v="Houston"/>
    <x v="5"/>
    <n v="77036"/>
    <x v="2"/>
    <s v="OFF-ST-10001580"/>
    <x v="1"/>
    <x v="4"/>
    <s v="Super Decoflex Portable Personal File"/>
    <n v="35.952000000000005"/>
    <n v="3"/>
    <n v="0.2"/>
    <n v="3.5951999999999984"/>
    <x v="2"/>
    <x v="0"/>
  </r>
  <r>
    <n v="400"/>
    <s v="CA-2018-108987"/>
    <x v="162"/>
    <d v="2018-09-10T00:00:00"/>
    <s v="Second Class"/>
    <s v="AG-10675"/>
    <s v="Anna Gayman"/>
    <x v="0"/>
    <x v="0"/>
    <s v="Houston"/>
    <x v="5"/>
    <n v="77036"/>
    <x v="2"/>
    <s v="FUR-BO-10004834"/>
    <x v="0"/>
    <x v="0"/>
    <s v="Riverside Palais Royal Lawyers Bookcase, Royale Cherry Finish"/>
    <n v="2396.2655999999997"/>
    <n v="4"/>
    <n v="0.32"/>
    <n v="-317.15280000000007"/>
    <x v="2"/>
    <x v="0"/>
  </r>
  <r>
    <n v="401"/>
    <s v="CA-2018-108987"/>
    <x v="162"/>
    <d v="2018-09-10T00:00:00"/>
    <s v="Second Class"/>
    <s v="AG-10675"/>
    <s v="Anna Gayman"/>
    <x v="0"/>
    <x v="0"/>
    <s v="Houston"/>
    <x v="5"/>
    <n v="77036"/>
    <x v="2"/>
    <s v="OFF-ST-10000934"/>
    <x v="1"/>
    <x v="4"/>
    <s v="Contico 72&quot;H Heavy-Duty Storage System"/>
    <n v="131.136"/>
    <n v="4"/>
    <n v="0.2"/>
    <n v="-32.783999999999999"/>
    <x v="2"/>
    <x v="0"/>
  </r>
  <r>
    <n v="402"/>
    <s v="CA-2018-108987"/>
    <x v="162"/>
    <d v="2018-09-10T00:00:00"/>
    <s v="Second Class"/>
    <s v="AG-10675"/>
    <s v="Anna Gayman"/>
    <x v="0"/>
    <x v="0"/>
    <s v="Houston"/>
    <x v="5"/>
    <n v="77036"/>
    <x v="2"/>
    <s v="TEC-AC-10000158"/>
    <x v="2"/>
    <x v="11"/>
    <s v="Sony 64GB Class 10 Micro SDHC R40 Memory Card"/>
    <n v="57.584000000000003"/>
    <n v="2"/>
    <n v="0.2"/>
    <n v="0.71979999999999933"/>
    <x v="2"/>
    <x v="0"/>
  </r>
  <r>
    <n v="403"/>
    <s v="CA-2016-113166"/>
    <x v="163"/>
    <d v="2016-12-26T00:00:00"/>
    <s v="First Class"/>
    <s v="LF-17185"/>
    <s v="Luke Foster"/>
    <x v="0"/>
    <x v="0"/>
    <s v="Miami"/>
    <x v="2"/>
    <n v="33180"/>
    <x v="0"/>
    <s v="OFF-PA-10001947"/>
    <x v="1"/>
    <x v="10"/>
    <s v="Xerox 1974"/>
    <n v="9.5680000000000014"/>
    <n v="2"/>
    <n v="0.2"/>
    <n v="3.4683999999999999"/>
    <x v="0"/>
    <x v="0"/>
  </r>
  <r>
    <n v="404"/>
    <s v="CA-2016-155208"/>
    <x v="164"/>
    <d v="2016-04-20T00:00:00"/>
    <s v="Standard Class"/>
    <s v="SP-20650"/>
    <s v="Stephanie Phelps"/>
    <x v="1"/>
    <x v="0"/>
    <s v="Wilmington"/>
    <x v="3"/>
    <n v="28403"/>
    <x v="0"/>
    <s v="OFF-AR-10003478"/>
    <x v="1"/>
    <x v="6"/>
    <s v="Avery Hi-Liter EverBold Pen Style Fluorescent Highlighters, 4/Pack"/>
    <n v="39.072000000000003"/>
    <n v="6"/>
    <n v="0.2"/>
    <n v="9.7680000000000007"/>
    <x v="0"/>
    <x v="0"/>
  </r>
  <r>
    <n v="405"/>
    <s v="CA-2019-117933"/>
    <x v="165"/>
    <d v="2019-12-29T00:00:00"/>
    <s v="Standard Class"/>
    <s v="RF-19840"/>
    <s v="Roy Französisch"/>
    <x v="0"/>
    <x v="0"/>
    <s v="New York City"/>
    <x v="15"/>
    <n v="10024"/>
    <x v="3"/>
    <s v="OFF-AP-10004249"/>
    <x v="1"/>
    <x v="9"/>
    <s v="Staple holder"/>
    <n v="35.910000000000004"/>
    <n v="3"/>
    <n v="0"/>
    <n v="9.6956999999999987"/>
    <x v="3"/>
    <x v="0"/>
  </r>
  <r>
    <n v="406"/>
    <s v="CA-2019-117457"/>
    <x v="166"/>
    <d v="2019-12-12T00:00:00"/>
    <s v="Standard Class"/>
    <s v="KH-16510"/>
    <s v="Keith Herrera"/>
    <x v="0"/>
    <x v="0"/>
    <s v="San Francisco"/>
    <x v="1"/>
    <n v="94110"/>
    <x v="1"/>
    <s v="TEC-AC-10000158"/>
    <x v="2"/>
    <x v="11"/>
    <s v="Sony 64GB Class 10 Micro SDHC R40 Memory Card"/>
    <n v="179.95000000000002"/>
    <n v="5"/>
    <n v="0"/>
    <n v="37.789500000000004"/>
    <x v="1"/>
    <x v="0"/>
  </r>
  <r>
    <n v="407"/>
    <s v="CA-2019-117457"/>
    <x v="166"/>
    <d v="2019-12-12T00:00:00"/>
    <s v="Standard Class"/>
    <s v="KH-16510"/>
    <s v="Keith Herrera"/>
    <x v="0"/>
    <x v="0"/>
    <s v="San Francisco"/>
    <x v="1"/>
    <n v="94110"/>
    <x v="1"/>
    <s v="TEC-CO-10004115"/>
    <x v="2"/>
    <x v="16"/>
    <s v="Sharp AL-1530CS Digital Copier"/>
    <n v="1199.9760000000001"/>
    <n v="3"/>
    <n v="0.2"/>
    <n v="434.99130000000002"/>
    <x v="1"/>
    <x v="0"/>
  </r>
  <r>
    <n v="408"/>
    <s v="CA-2019-117457"/>
    <x v="166"/>
    <d v="2019-12-12T00:00:00"/>
    <s v="Standard Class"/>
    <s v="KH-16510"/>
    <s v="Keith Herrera"/>
    <x v="0"/>
    <x v="0"/>
    <s v="San Francisco"/>
    <x v="1"/>
    <n v="94110"/>
    <x v="1"/>
    <s v="OFF-PA-10003724"/>
    <x v="1"/>
    <x v="10"/>
    <s v="Wirebound Message Book, 4 per Page"/>
    <n v="27.15"/>
    <n v="5"/>
    <n v="0"/>
    <n v="13.3035"/>
    <x v="1"/>
    <x v="0"/>
  </r>
  <r>
    <n v="409"/>
    <s v="CA-2019-117457"/>
    <x v="166"/>
    <d v="2019-12-12T00:00:00"/>
    <s v="Standard Class"/>
    <s v="KH-16510"/>
    <s v="Keith Herrera"/>
    <x v="0"/>
    <x v="0"/>
    <s v="San Francisco"/>
    <x v="1"/>
    <n v="94110"/>
    <x v="1"/>
    <s v="FUR-TA-10002041"/>
    <x v="0"/>
    <x v="3"/>
    <s v="Bevis Round Conference Table Top, X-Base"/>
    <n v="1004.0239999999999"/>
    <n v="7"/>
    <n v="0.2"/>
    <n v="-112.95269999999994"/>
    <x v="1"/>
    <x v="0"/>
  </r>
  <r>
    <n v="410"/>
    <s v="CA-2019-117457"/>
    <x v="166"/>
    <d v="2019-12-12T00:00:00"/>
    <s v="Standard Class"/>
    <s v="KH-16510"/>
    <s v="Keith Herrera"/>
    <x v="0"/>
    <x v="0"/>
    <s v="San Francisco"/>
    <x v="1"/>
    <n v="94110"/>
    <x v="1"/>
    <s v="OFF-PA-10002893"/>
    <x v="1"/>
    <x v="10"/>
    <s v="Wirebound Service Call Books, 5 1/2&quot; x 4&quot;"/>
    <n v="9.68"/>
    <n v="1"/>
    <n v="0"/>
    <n v="4.6463999999999999"/>
    <x v="1"/>
    <x v="0"/>
  </r>
  <r>
    <n v="411"/>
    <s v="CA-2019-117457"/>
    <x v="166"/>
    <d v="2019-12-12T00:00:00"/>
    <s v="Standard Class"/>
    <s v="KH-16510"/>
    <s v="Keith Herrera"/>
    <x v="0"/>
    <x v="0"/>
    <s v="San Francisco"/>
    <x v="1"/>
    <n v="94110"/>
    <x v="1"/>
    <s v="OFF-LA-10003766"/>
    <x v="1"/>
    <x v="2"/>
    <s v="Self-Adhesive Removable Labels"/>
    <n v="28.349999999999998"/>
    <n v="9"/>
    <n v="0"/>
    <n v="13.608000000000001"/>
    <x v="1"/>
    <x v="0"/>
  </r>
  <r>
    <n v="412"/>
    <s v="CA-2019-117457"/>
    <x v="166"/>
    <d v="2019-12-12T00:00:00"/>
    <s v="Standard Class"/>
    <s v="KH-16510"/>
    <s v="Keith Herrera"/>
    <x v="0"/>
    <x v="0"/>
    <s v="San Francisco"/>
    <x v="1"/>
    <n v="94110"/>
    <x v="1"/>
    <s v="OFF-PA-10001970"/>
    <x v="1"/>
    <x v="10"/>
    <s v="Xerox 1908"/>
    <n v="55.98"/>
    <n v="1"/>
    <n v="0"/>
    <n v="27.430199999999999"/>
    <x v="1"/>
    <x v="0"/>
  </r>
  <r>
    <n v="413"/>
    <s v="CA-2019-117457"/>
    <x v="166"/>
    <d v="2019-12-12T00:00:00"/>
    <s v="Standard Class"/>
    <s v="KH-16510"/>
    <s v="Keith Herrera"/>
    <x v="0"/>
    <x v="0"/>
    <s v="San Francisco"/>
    <x v="1"/>
    <n v="94110"/>
    <x v="1"/>
    <s v="FUR-BO-10001972"/>
    <x v="0"/>
    <x v="0"/>
    <s v="O'Sullivan 4-Shelf Bookcase in Odessa Pine"/>
    <n v="1336.829"/>
    <n v="13"/>
    <n v="0.15"/>
    <n v="31.454799999999949"/>
    <x v="1"/>
    <x v="0"/>
  </r>
  <r>
    <n v="414"/>
    <s v="CA-2019-117457"/>
    <x v="166"/>
    <d v="2019-12-12T00:00:00"/>
    <s v="Standard Class"/>
    <s v="KH-16510"/>
    <s v="Keith Herrera"/>
    <x v="0"/>
    <x v="0"/>
    <s v="San Francisco"/>
    <x v="1"/>
    <n v="94110"/>
    <x v="1"/>
    <s v="FUR-CH-10003956"/>
    <x v="0"/>
    <x v="1"/>
    <s v="Novimex High-Tech Fabric Mesh Task Chair"/>
    <n v="113.56800000000001"/>
    <n v="2"/>
    <n v="0.2"/>
    <n v="-18.454800000000013"/>
    <x v="1"/>
    <x v="0"/>
  </r>
  <r>
    <n v="415"/>
    <s v="CA-2019-142636"/>
    <x v="132"/>
    <d v="2019-11-07T00:00:00"/>
    <s v="Standard Class"/>
    <s v="KC-16675"/>
    <s v="Kimberly Carter"/>
    <x v="1"/>
    <x v="0"/>
    <s v="Seattle"/>
    <x v="4"/>
    <n v="98105"/>
    <x v="1"/>
    <s v="OFF-PA-10000157"/>
    <x v="1"/>
    <x v="10"/>
    <s v="Xerox 191"/>
    <n v="139.86000000000001"/>
    <n v="7"/>
    <n v="0"/>
    <n v="65.734199999999987"/>
    <x v="1"/>
    <x v="0"/>
  </r>
  <r>
    <n v="416"/>
    <s v="CA-2019-142636"/>
    <x v="132"/>
    <d v="2019-11-07T00:00:00"/>
    <s v="Standard Class"/>
    <s v="KC-16675"/>
    <s v="Kimberly Carter"/>
    <x v="1"/>
    <x v="0"/>
    <s v="Seattle"/>
    <x v="4"/>
    <n v="98105"/>
    <x v="1"/>
    <s v="FUR-CH-10001891"/>
    <x v="0"/>
    <x v="1"/>
    <s v="Global Deluxe Office Fabric Chairs"/>
    <n v="307.13600000000002"/>
    <n v="4"/>
    <n v="0.2"/>
    <n v="26.874400000000023"/>
    <x v="1"/>
    <x v="0"/>
  </r>
  <r>
    <n v="417"/>
    <s v="CA-2019-122105"/>
    <x v="92"/>
    <d v="2019-06-28T00:00:00"/>
    <s v="Standard Class"/>
    <s v="CJ-12010"/>
    <s v="Caroline Jumper"/>
    <x v="0"/>
    <x v="0"/>
    <s v="Huntington Beach"/>
    <x v="1"/>
    <n v="92646"/>
    <x v="1"/>
    <s v="OFF-AR-10004344"/>
    <x v="1"/>
    <x v="6"/>
    <s v="Bulldog Vacuum Base Pencil Sharpener"/>
    <n v="95.92"/>
    <n v="8"/>
    <n v="0"/>
    <n v="25.898399999999995"/>
    <x v="1"/>
    <x v="0"/>
  </r>
  <r>
    <n v="418"/>
    <s v="CA-2018-148796"/>
    <x v="167"/>
    <d v="2018-04-18T00:00:00"/>
    <s v="Standard Class"/>
    <s v="PB-19150"/>
    <s v="Philip Brown"/>
    <x v="0"/>
    <x v="0"/>
    <s v="Los Angeles"/>
    <x v="1"/>
    <n v="90004"/>
    <x v="1"/>
    <s v="FUR-CH-10004886"/>
    <x v="0"/>
    <x v="1"/>
    <s v="Bevis Steel Folding Chairs"/>
    <n v="383.8"/>
    <n v="5"/>
    <n v="0.2"/>
    <n v="38.379999999999981"/>
    <x v="1"/>
    <x v="1"/>
  </r>
  <r>
    <n v="419"/>
    <s v="CA-2019-154816"/>
    <x v="44"/>
    <d v="2019-11-10T00:00:00"/>
    <s v="Standard Class"/>
    <s v="VB-21745"/>
    <s v="Victoria Brennan"/>
    <x v="1"/>
    <x v="0"/>
    <s v="Richmond"/>
    <x v="0"/>
    <n v="40475"/>
    <x v="0"/>
    <s v="OFF-PA-10003845"/>
    <x v="1"/>
    <x v="10"/>
    <s v="Xerox 1987"/>
    <n v="5.78"/>
    <n v="1"/>
    <n v="0"/>
    <n v="2.8322000000000003"/>
    <x v="0"/>
    <x v="0"/>
  </r>
  <r>
    <n v="420"/>
    <s v="CA-2019-110478"/>
    <x v="168"/>
    <d v="2019-03-09T00:00:00"/>
    <s v="Standard Class"/>
    <s v="SP-20860"/>
    <s v="Sung Pak"/>
    <x v="1"/>
    <x v="0"/>
    <s v="Los Angeles"/>
    <x v="1"/>
    <n v="90045"/>
    <x v="1"/>
    <s v="OFF-AR-10001573"/>
    <x v="1"/>
    <x v="6"/>
    <s v="American Pencil"/>
    <n v="9.32"/>
    <n v="4"/>
    <n v="0"/>
    <n v="2.702799999999999"/>
    <x v="1"/>
    <x v="0"/>
  </r>
  <r>
    <n v="421"/>
    <s v="CA-2019-110478"/>
    <x v="168"/>
    <d v="2019-03-09T00:00:00"/>
    <s v="Standard Class"/>
    <s v="SP-20860"/>
    <s v="Sung Pak"/>
    <x v="1"/>
    <x v="0"/>
    <s v="Los Angeles"/>
    <x v="1"/>
    <n v="90045"/>
    <x v="1"/>
    <s v="OFF-EN-10000483"/>
    <x v="1"/>
    <x v="12"/>
    <s v="White Envelopes, White Envelopes with Clear Poly Window"/>
    <n v="15.25"/>
    <n v="1"/>
    <n v="0"/>
    <n v="7.0149999999999988"/>
    <x v="1"/>
    <x v="0"/>
  </r>
  <r>
    <n v="422"/>
    <s v="CA-2016-142048"/>
    <x v="169"/>
    <d v="2016-06-25T00:00:00"/>
    <s v="First Class"/>
    <s v="JE-15745"/>
    <s v="Joel Eaton"/>
    <x v="0"/>
    <x v="0"/>
    <s v="Louisville"/>
    <x v="22"/>
    <n v="80027"/>
    <x v="1"/>
    <s v="TEC-AC-10004114"/>
    <x v="2"/>
    <x v="11"/>
    <s v="KeyTronic 6101 Series - Keyboard - Black"/>
    <n v="196.75200000000001"/>
    <n v="6"/>
    <n v="0.2"/>
    <n v="56.566200000000009"/>
    <x v="1"/>
    <x v="0"/>
  </r>
  <r>
    <n v="423"/>
    <s v="CA-2019-125388"/>
    <x v="15"/>
    <d v="2019-10-23T00:00:00"/>
    <s v="Standard Class"/>
    <s v="MP-17965"/>
    <s v="Michael Paige"/>
    <x v="1"/>
    <x v="0"/>
    <s v="Lawrence"/>
    <x v="31"/>
    <n v="1841"/>
    <x v="3"/>
    <s v="FUR-FU-10004712"/>
    <x v="0"/>
    <x v="5"/>
    <s v="Westinghouse Mesh Shade Clip-On Gooseneck Lamp, Black"/>
    <n v="56.56"/>
    <n v="4"/>
    <n v="0"/>
    <n v="14.705600000000004"/>
    <x v="3"/>
    <x v="0"/>
  </r>
  <r>
    <n v="424"/>
    <s v="CA-2019-125388"/>
    <x v="15"/>
    <d v="2019-10-23T00:00:00"/>
    <s v="Standard Class"/>
    <s v="MP-17965"/>
    <s v="Michael Paige"/>
    <x v="1"/>
    <x v="0"/>
    <s v="Lawrence"/>
    <x v="31"/>
    <n v="1841"/>
    <x v="3"/>
    <s v="OFF-ST-10000918"/>
    <x v="1"/>
    <x v="4"/>
    <s v="Crate-A-Files"/>
    <n v="32.700000000000003"/>
    <n v="3"/>
    <n v="0"/>
    <n v="8.5019999999999989"/>
    <x v="3"/>
    <x v="0"/>
  </r>
  <r>
    <n v="425"/>
    <s v="CA-2019-155705"/>
    <x v="170"/>
    <d v="2019-08-23T00:00:00"/>
    <s v="Second Class"/>
    <s v="NF-18385"/>
    <s v="Natalie Fritzler"/>
    <x v="0"/>
    <x v="0"/>
    <s v="Jackson"/>
    <x v="35"/>
    <n v="39212"/>
    <x v="0"/>
    <s v="FUR-CH-10000015"/>
    <x v="0"/>
    <x v="1"/>
    <s v="Hon Multipurpose Stacking Arm Chairs"/>
    <n v="866.4"/>
    <n v="4"/>
    <n v="0"/>
    <n v="225.26400000000001"/>
    <x v="0"/>
    <x v="0"/>
  </r>
  <r>
    <n v="426"/>
    <s v="CA-2019-149160"/>
    <x v="51"/>
    <d v="2019-11-26T00:00:00"/>
    <s v="Second Class"/>
    <s v="JM-15265"/>
    <s v="Janet Molinari"/>
    <x v="1"/>
    <x v="0"/>
    <s v="Canton"/>
    <x v="12"/>
    <n v="48187"/>
    <x v="2"/>
    <s v="FUR-FU-10003347"/>
    <x v="0"/>
    <x v="5"/>
    <s v="Coloredge Poster Frame"/>
    <n v="28.4"/>
    <n v="2"/>
    <n v="0"/>
    <n v="11.076000000000001"/>
    <x v="2"/>
    <x v="0"/>
  </r>
  <r>
    <n v="427"/>
    <s v="CA-2019-149160"/>
    <x v="51"/>
    <d v="2019-11-26T00:00:00"/>
    <s v="Second Class"/>
    <s v="JM-15265"/>
    <s v="Janet Molinari"/>
    <x v="1"/>
    <x v="0"/>
    <s v="Canton"/>
    <x v="12"/>
    <n v="48187"/>
    <x v="2"/>
    <s v="OFF-BI-10001543"/>
    <x v="1"/>
    <x v="8"/>
    <s v="GBC VeloBinder Manual Binding System"/>
    <n v="287.92"/>
    <n v="8"/>
    <n v="0"/>
    <n v="138.20160000000001"/>
    <x v="2"/>
    <x v="0"/>
  </r>
  <r>
    <n v="428"/>
    <s v="CA-2016-101476"/>
    <x v="171"/>
    <d v="2016-09-13T00:00:00"/>
    <s v="First Class"/>
    <s v="SD-20485"/>
    <s v="Shirley Daniels"/>
    <x v="2"/>
    <x v="0"/>
    <s v="New Rochelle"/>
    <x v="15"/>
    <n v="10801"/>
    <x v="3"/>
    <s v="TEC-MA-10000029"/>
    <x v="2"/>
    <x v="15"/>
    <s v="Epson WorkForce WF-2530 All-in-One Printer, Copier Scanner"/>
    <n v="69.989999999999995"/>
    <n v="1"/>
    <n v="0"/>
    <n v="30.095700000000001"/>
    <x v="3"/>
    <x v="0"/>
  </r>
  <r>
    <n v="429"/>
    <s v="CA-2019-152275"/>
    <x v="172"/>
    <d v="2019-10-08T00:00:00"/>
    <s v="Standard Class"/>
    <s v="KH-16630"/>
    <s v="Ken Heidel"/>
    <x v="1"/>
    <x v="0"/>
    <s v="San Antonio"/>
    <x v="5"/>
    <n v="78207"/>
    <x v="2"/>
    <s v="OFF-AR-10000369"/>
    <x v="1"/>
    <x v="6"/>
    <s v="Design Ebony Sketching Pencil"/>
    <n v="6.6719999999999988"/>
    <n v="6"/>
    <n v="0.2"/>
    <n v="0.50039999999999996"/>
    <x v="2"/>
    <x v="0"/>
  </r>
  <r>
    <n v="430"/>
    <s v="US-2018-123750"/>
    <x v="173"/>
    <d v="2018-04-21T00:00:00"/>
    <s v="Standard Class"/>
    <s v="RB-19795"/>
    <s v="Ross Baird"/>
    <x v="2"/>
    <x v="0"/>
    <s v="Gastonia"/>
    <x v="3"/>
    <n v="28052"/>
    <x v="0"/>
    <s v="OFF-BI-10004584"/>
    <x v="1"/>
    <x v="8"/>
    <s v="GBC ProClick 150 Presentation Binding System"/>
    <n v="189.58800000000005"/>
    <n v="2"/>
    <n v="0.7"/>
    <n v="-145.35079999999999"/>
    <x v="0"/>
    <x v="0"/>
  </r>
  <r>
    <n v="431"/>
    <s v="US-2018-123750"/>
    <x v="173"/>
    <d v="2018-04-21T00:00:00"/>
    <s v="Standard Class"/>
    <s v="RB-19795"/>
    <s v="Ross Baird"/>
    <x v="2"/>
    <x v="0"/>
    <s v="Gastonia"/>
    <x v="3"/>
    <n v="28052"/>
    <x v="0"/>
    <s v="TEC-AC-10004659"/>
    <x v="2"/>
    <x v="11"/>
    <s v="Imation Secure+ Hardware Encrypted USB 2.0 Flash Drive; 16GB"/>
    <n v="408.74399999999997"/>
    <n v="7"/>
    <n v="0.2"/>
    <n v="76.639499999999984"/>
    <x v="0"/>
    <x v="0"/>
  </r>
  <r>
    <n v="432"/>
    <s v="US-2018-123750"/>
    <x v="173"/>
    <d v="2018-04-21T00:00:00"/>
    <s v="Standard Class"/>
    <s v="RB-19795"/>
    <s v="Ross Baird"/>
    <x v="2"/>
    <x v="0"/>
    <s v="Gastonia"/>
    <x v="3"/>
    <n v="28052"/>
    <x v="0"/>
    <s v="TEC-AC-10004659"/>
    <x v="2"/>
    <x v="11"/>
    <s v="Imation Secure+ Hardware Encrypted USB 2.0 Flash Drive; 16GB"/>
    <n v="291.95999999999998"/>
    <n v="5"/>
    <n v="0.2"/>
    <n v="54.742499999999978"/>
    <x v="0"/>
    <x v="0"/>
  </r>
  <r>
    <n v="433"/>
    <s v="US-2018-123750"/>
    <x v="173"/>
    <d v="2018-04-21T00:00:00"/>
    <s v="Standard Class"/>
    <s v="RB-19795"/>
    <s v="Ross Baird"/>
    <x v="2"/>
    <x v="0"/>
    <s v="Gastonia"/>
    <x v="3"/>
    <n v="28052"/>
    <x v="0"/>
    <s v="OFF-ST-10000617"/>
    <x v="1"/>
    <x v="4"/>
    <s v="Woodgrain Magazine Files by Perma"/>
    <n v="4.7679999999999998"/>
    <n v="2"/>
    <n v="0.2"/>
    <n v="-0.7748000000000006"/>
    <x v="0"/>
    <x v="0"/>
  </r>
  <r>
    <n v="434"/>
    <s v="CA-2018-127369"/>
    <x v="112"/>
    <d v="2018-06-07T00:00:00"/>
    <s v="First Class"/>
    <s v="DB-13060"/>
    <s v="Dave Brooks"/>
    <x v="0"/>
    <x v="0"/>
    <s v="Lowell"/>
    <x v="31"/>
    <n v="1852"/>
    <x v="3"/>
    <s v="OFF-ST-10003306"/>
    <x v="1"/>
    <x v="4"/>
    <s v="Letter Size Cart"/>
    <n v="714.30000000000007"/>
    <n v="5"/>
    <n v="0"/>
    <n v="207.14699999999993"/>
    <x v="3"/>
    <x v="0"/>
  </r>
  <r>
    <n v="435"/>
    <s v="US-2016-150574"/>
    <x v="174"/>
    <d v="2016-12-25T00:00:00"/>
    <s v="Standard Class"/>
    <s v="MK-18160"/>
    <s v="Mike Kennedy"/>
    <x v="0"/>
    <x v="0"/>
    <s v="Jacksonville"/>
    <x v="2"/>
    <n v="32216"/>
    <x v="0"/>
    <s v="OFF-BI-10000773"/>
    <x v="1"/>
    <x v="8"/>
    <s v="Insertable Tab Post Binder Dividers"/>
    <n v="4.8120000000000003"/>
    <n v="2"/>
    <n v="0.7"/>
    <n v="-3.6891999999999996"/>
    <x v="0"/>
    <x v="1"/>
  </r>
  <r>
    <n v="436"/>
    <s v="US-2016-150574"/>
    <x v="174"/>
    <d v="2016-12-25T00:00:00"/>
    <s v="Standard Class"/>
    <s v="MK-18160"/>
    <s v="Mike Kennedy"/>
    <x v="0"/>
    <x v="0"/>
    <s v="Jacksonville"/>
    <x v="2"/>
    <n v="32216"/>
    <x v="0"/>
    <s v="TEC-AC-10002600"/>
    <x v="2"/>
    <x v="11"/>
    <s v="Belkin QODE FastFit Bluetooth Keyboard"/>
    <n v="247.8"/>
    <n v="5"/>
    <n v="0.2"/>
    <n v="-18.584999999999994"/>
    <x v="0"/>
    <x v="1"/>
  </r>
  <r>
    <n v="437"/>
    <s v="CA-2018-147375"/>
    <x v="1"/>
    <d v="2018-06-14T00:00:00"/>
    <s v="Second Class"/>
    <s v="PO-19180"/>
    <s v="Philisse Overcash"/>
    <x v="2"/>
    <x v="0"/>
    <s v="Chicago"/>
    <x v="10"/>
    <n v="60623"/>
    <x v="2"/>
    <s v="TEC-MA-10002937"/>
    <x v="2"/>
    <x v="15"/>
    <s v="Canon Color ImageCLASS MF8580Cdw Wireless Laser All-In-One Printer, Copier, Scanner"/>
    <n v="1007.979"/>
    <n v="3"/>
    <n v="0.3"/>
    <n v="43.199100000000044"/>
    <x v="2"/>
    <x v="1"/>
  </r>
  <r>
    <n v="438"/>
    <s v="CA-2018-147375"/>
    <x v="1"/>
    <d v="2018-06-14T00:00:00"/>
    <s v="Second Class"/>
    <s v="PO-19180"/>
    <s v="Philisse Overcash"/>
    <x v="2"/>
    <x v="0"/>
    <s v="Chicago"/>
    <x v="10"/>
    <n v="60623"/>
    <x v="2"/>
    <s v="OFF-PA-10001970"/>
    <x v="1"/>
    <x v="10"/>
    <s v="Xerox 1908"/>
    <n v="313.488"/>
    <n v="7"/>
    <n v="0.2"/>
    <n v="113.63939999999998"/>
    <x v="2"/>
    <x v="1"/>
  </r>
  <r>
    <n v="439"/>
    <s v="CA-2019-130043"/>
    <x v="175"/>
    <d v="2019-09-19T00:00:00"/>
    <s v="Standard Class"/>
    <s v="BB-11545"/>
    <s v="Brenda Bowman"/>
    <x v="1"/>
    <x v="0"/>
    <s v="Houston"/>
    <x v="5"/>
    <n v="77070"/>
    <x v="2"/>
    <s v="OFF-PA-10002230"/>
    <x v="1"/>
    <x v="10"/>
    <s v="Xerox 1897"/>
    <n v="31.872000000000003"/>
    <n v="8"/>
    <n v="0.2"/>
    <n v="11.553600000000003"/>
    <x v="2"/>
    <x v="0"/>
  </r>
  <r>
    <n v="440"/>
    <s v="CA-2019-157252"/>
    <x v="176"/>
    <d v="2019-01-23T00:00:00"/>
    <s v="Second Class"/>
    <s v="CV-12805"/>
    <s v="Cynthia Voltz"/>
    <x v="1"/>
    <x v="0"/>
    <s v="New York City"/>
    <x v="15"/>
    <n v="10024"/>
    <x v="3"/>
    <s v="FUR-CH-10003396"/>
    <x v="0"/>
    <x v="1"/>
    <s v="Global Deluxe Steno Chair"/>
    <n v="207.84600000000003"/>
    <n v="3"/>
    <n v="0.1"/>
    <n v="2.3093999999999895"/>
    <x v="3"/>
    <x v="0"/>
  </r>
  <r>
    <n v="441"/>
    <s v="CA-2018-115756"/>
    <x v="64"/>
    <d v="2018-09-07T00:00:00"/>
    <s v="Second Class"/>
    <s v="PK-19075"/>
    <s v="Pete Kriz"/>
    <x v="0"/>
    <x v="0"/>
    <s v="Detroit"/>
    <x v="12"/>
    <n v="48227"/>
    <x v="2"/>
    <s v="FUR-FU-10000246"/>
    <x v="0"/>
    <x v="5"/>
    <s v="Aluminum Document Frame"/>
    <n v="12.22"/>
    <n v="1"/>
    <n v="0"/>
    <n v="3.6659999999999986"/>
    <x v="2"/>
    <x v="0"/>
  </r>
  <r>
    <n v="442"/>
    <s v="CA-2018-115756"/>
    <x v="64"/>
    <d v="2018-09-07T00:00:00"/>
    <s v="Second Class"/>
    <s v="PK-19075"/>
    <s v="Pete Kriz"/>
    <x v="0"/>
    <x v="0"/>
    <s v="Detroit"/>
    <x v="12"/>
    <n v="48227"/>
    <x v="2"/>
    <s v="OFF-ST-10000060"/>
    <x v="1"/>
    <x v="4"/>
    <s v="Fellowes Bankers Box Staxonsteel Drawer File/Stacking System"/>
    <n v="194.94"/>
    <n v="3"/>
    <n v="0"/>
    <n v="23.392800000000008"/>
    <x v="2"/>
    <x v="0"/>
  </r>
  <r>
    <n v="443"/>
    <s v="CA-2018-115756"/>
    <x v="64"/>
    <d v="2018-09-07T00:00:00"/>
    <s v="Second Class"/>
    <s v="PK-19075"/>
    <s v="Pete Kriz"/>
    <x v="0"/>
    <x v="0"/>
    <s v="Detroit"/>
    <x v="12"/>
    <n v="48227"/>
    <x v="2"/>
    <s v="OFF-ST-10003058"/>
    <x v="1"/>
    <x v="4"/>
    <s v="Eldon Mobile Mega Data Cart  Mega Stackable  Add-On Trays"/>
    <n v="70.949999999999989"/>
    <n v="3"/>
    <n v="0"/>
    <n v="20.575499999999998"/>
    <x v="2"/>
    <x v="0"/>
  </r>
  <r>
    <n v="444"/>
    <s v="CA-2018-115756"/>
    <x v="64"/>
    <d v="2018-09-07T00:00:00"/>
    <s v="Second Class"/>
    <s v="PK-19075"/>
    <s v="Pete Kriz"/>
    <x v="0"/>
    <x v="0"/>
    <s v="Detroit"/>
    <x v="12"/>
    <n v="48227"/>
    <x v="2"/>
    <s v="OFF-PA-10002222"/>
    <x v="1"/>
    <x v="10"/>
    <s v="Xerox Color Copier Paper, 11&quot; x 17&quot;, Ream"/>
    <n v="91.36"/>
    <n v="4"/>
    <n v="0"/>
    <n v="42.025599999999997"/>
    <x v="2"/>
    <x v="0"/>
  </r>
  <r>
    <n v="445"/>
    <s v="CA-2018-115756"/>
    <x v="64"/>
    <d v="2018-09-07T00:00:00"/>
    <s v="Second Class"/>
    <s v="PK-19075"/>
    <s v="Pete Kriz"/>
    <x v="0"/>
    <x v="0"/>
    <s v="Detroit"/>
    <x v="12"/>
    <n v="48227"/>
    <x v="2"/>
    <s v="FUR-CH-10002372"/>
    <x v="0"/>
    <x v="1"/>
    <s v="Office Star - Ergonomically Designed Knee Chair"/>
    <n v="242.94"/>
    <n v="3"/>
    <n v="0"/>
    <n v="29.152800000000013"/>
    <x v="2"/>
    <x v="0"/>
  </r>
  <r>
    <n v="446"/>
    <s v="CA-2018-115756"/>
    <x v="64"/>
    <d v="2018-09-07T00:00:00"/>
    <s v="Second Class"/>
    <s v="PK-19075"/>
    <s v="Pete Kriz"/>
    <x v="0"/>
    <x v="0"/>
    <s v="Detroit"/>
    <x v="12"/>
    <n v="48227"/>
    <x v="2"/>
    <s v="OFF-LA-10001317"/>
    <x v="1"/>
    <x v="2"/>
    <s v="Avery 520"/>
    <n v="22.05"/>
    <n v="7"/>
    <n v="0"/>
    <n v="10.584"/>
    <x v="2"/>
    <x v="0"/>
  </r>
  <r>
    <n v="447"/>
    <s v="CA-2019-154214"/>
    <x v="177"/>
    <d v="2019-03-25T00:00:00"/>
    <s v="Second Class"/>
    <s v="TB-21595"/>
    <s v="Troy Blackwell"/>
    <x v="0"/>
    <x v="0"/>
    <s v="Columbus"/>
    <x v="14"/>
    <n v="47201"/>
    <x v="2"/>
    <s v="FUR-FU-10000206"/>
    <x v="0"/>
    <x v="5"/>
    <s v="GE General Purpose, Extra Long Life, Showcase &amp; Floodlight Incandescent Bulbs"/>
    <n v="2.91"/>
    <n v="1"/>
    <n v="0"/>
    <n v="1.3676999999999999"/>
    <x v="2"/>
    <x v="1"/>
  </r>
  <r>
    <n v="448"/>
    <s v="CA-2018-166674"/>
    <x v="178"/>
    <d v="2018-04-03T00:00:00"/>
    <s v="Second Class"/>
    <s v="RB-19360"/>
    <s v="Raymond Buch"/>
    <x v="0"/>
    <x v="0"/>
    <s v="Auburn"/>
    <x v="15"/>
    <n v="13021"/>
    <x v="3"/>
    <s v="OFF-AR-10000588"/>
    <x v="1"/>
    <x v="6"/>
    <s v="Newell 345"/>
    <n v="59.519999999999996"/>
    <n v="3"/>
    <n v="0"/>
    <n v="15.475200000000001"/>
    <x v="3"/>
    <x v="0"/>
  </r>
  <r>
    <n v="449"/>
    <s v="CA-2018-166674"/>
    <x v="178"/>
    <d v="2018-04-03T00:00:00"/>
    <s v="Second Class"/>
    <s v="RB-19360"/>
    <s v="Raymond Buch"/>
    <x v="0"/>
    <x v="0"/>
    <s v="Auburn"/>
    <x v="15"/>
    <n v="13021"/>
    <x v="3"/>
    <s v="OFF-ST-10001469"/>
    <x v="1"/>
    <x v="4"/>
    <s v="Fellowes Bankers Box Recycled Super Stor/Drawer"/>
    <n v="161.94"/>
    <n v="3"/>
    <n v="0"/>
    <n v="9.716399999999993"/>
    <x v="3"/>
    <x v="0"/>
  </r>
  <r>
    <n v="450"/>
    <s v="CA-2018-166674"/>
    <x v="178"/>
    <d v="2018-04-03T00:00:00"/>
    <s v="Second Class"/>
    <s v="RB-19360"/>
    <s v="Raymond Buch"/>
    <x v="0"/>
    <x v="0"/>
    <s v="Auburn"/>
    <x v="15"/>
    <n v="13021"/>
    <x v="3"/>
    <s v="OFF-AR-10001953"/>
    <x v="1"/>
    <x v="6"/>
    <s v="Boston 1645 Deluxe Heavier-Duty Electric Pencil Sharpener"/>
    <n v="263.88"/>
    <n v="6"/>
    <n v="0"/>
    <n v="71.247600000000006"/>
    <x v="3"/>
    <x v="0"/>
  </r>
  <r>
    <n v="451"/>
    <s v="CA-2018-166674"/>
    <x v="178"/>
    <d v="2018-04-03T00:00:00"/>
    <s v="Second Class"/>
    <s v="RB-19360"/>
    <s v="Raymond Buch"/>
    <x v="0"/>
    <x v="0"/>
    <s v="Auburn"/>
    <x v="15"/>
    <n v="13021"/>
    <x v="3"/>
    <s v="OFF-AR-10003156"/>
    <x v="1"/>
    <x v="6"/>
    <s v="50 Colored Long Pencils"/>
    <n v="30.48"/>
    <n v="3"/>
    <n v="0"/>
    <n v="7.9248000000000012"/>
    <x v="3"/>
    <x v="0"/>
  </r>
  <r>
    <n v="452"/>
    <s v="CA-2018-166674"/>
    <x v="178"/>
    <d v="2018-04-03T00:00:00"/>
    <s v="Second Class"/>
    <s v="RB-19360"/>
    <s v="Raymond Buch"/>
    <x v="0"/>
    <x v="0"/>
    <s v="Auburn"/>
    <x v="15"/>
    <n v="13021"/>
    <x v="3"/>
    <s v="OFF-AR-10004974"/>
    <x v="1"/>
    <x v="6"/>
    <s v="Newell 342"/>
    <n v="9.84"/>
    <n v="3"/>
    <n v="0"/>
    <n v="2.8535999999999988"/>
    <x v="3"/>
    <x v="0"/>
  </r>
  <r>
    <n v="453"/>
    <s v="CA-2018-166674"/>
    <x v="178"/>
    <d v="2018-04-03T00:00:00"/>
    <s v="Second Class"/>
    <s v="RB-19360"/>
    <s v="Raymond Buch"/>
    <x v="0"/>
    <x v="0"/>
    <s v="Auburn"/>
    <x v="15"/>
    <n v="13021"/>
    <x v="3"/>
    <s v="TEC-PH-10002365"/>
    <x v="2"/>
    <x v="7"/>
    <s v="Belkin Grip Candy Sheer Case / Cover for iPhone 5 and 5S"/>
    <n v="35.119999999999997"/>
    <n v="4"/>
    <n v="0"/>
    <n v="9.1311999999999998"/>
    <x v="3"/>
    <x v="0"/>
  </r>
  <r>
    <n v="454"/>
    <s v="CA-2019-147277"/>
    <x v="179"/>
    <d v="2019-10-24T00:00:00"/>
    <s v="Standard Class"/>
    <s v="EB-13705"/>
    <s v="Ed Braxton"/>
    <x v="1"/>
    <x v="0"/>
    <s v="Akron"/>
    <x v="24"/>
    <n v="44312"/>
    <x v="3"/>
    <s v="FUR-TA-10001539"/>
    <x v="0"/>
    <x v="3"/>
    <s v="Chromcraft Rectangular Conference Tables"/>
    <n v="284.36399999999998"/>
    <n v="2"/>
    <n v="0.4"/>
    <n v="-75.830400000000054"/>
    <x v="3"/>
    <x v="0"/>
  </r>
  <r>
    <n v="455"/>
    <s v="CA-2019-147277"/>
    <x v="179"/>
    <d v="2019-10-24T00:00:00"/>
    <s v="Standard Class"/>
    <s v="EB-13705"/>
    <s v="Ed Braxton"/>
    <x v="1"/>
    <x v="0"/>
    <s v="Akron"/>
    <x v="24"/>
    <n v="44312"/>
    <x v="3"/>
    <s v="OFF-ST-10000142"/>
    <x v="1"/>
    <x v="4"/>
    <s v="Deluxe Rollaway Locking File with Drawer"/>
    <n v="665.40800000000002"/>
    <n v="2"/>
    <n v="0.2"/>
    <n v="66.540799999999962"/>
    <x v="3"/>
    <x v="0"/>
  </r>
  <r>
    <n v="456"/>
    <s v="CA-2018-100153"/>
    <x v="180"/>
    <d v="2018-12-17T00:00:00"/>
    <s v="Standard Class"/>
    <s v="KH-16630"/>
    <s v="Ken Heidel"/>
    <x v="1"/>
    <x v="0"/>
    <s v="Norman"/>
    <x v="26"/>
    <n v="73071"/>
    <x v="2"/>
    <s v="TEC-AC-10001772"/>
    <x v="2"/>
    <x v="11"/>
    <s v="Memorex Mini Travel Drive 16 GB USB 2.0 Flash Drive"/>
    <n v="63.88"/>
    <n v="4"/>
    <n v="0"/>
    <n v="24.913200000000003"/>
    <x v="2"/>
    <x v="0"/>
  </r>
  <r>
    <n v="457"/>
    <s v="US-2016-110674"/>
    <x v="181"/>
    <d v="2016-02-18T00:00:00"/>
    <s v="Standard Class"/>
    <s v="SC-20095"/>
    <s v="Sanjit Chand"/>
    <x v="0"/>
    <x v="0"/>
    <s v="Concord"/>
    <x v="1"/>
    <n v="94521"/>
    <x v="1"/>
    <s v="FUR-CH-10000225"/>
    <x v="0"/>
    <x v="1"/>
    <s v="Global Geo Office Task Chair, Gray"/>
    <n v="129.56800000000001"/>
    <n v="2"/>
    <n v="0.2"/>
    <n v="-24.294000000000018"/>
    <x v="1"/>
    <x v="0"/>
  </r>
  <r>
    <n v="458"/>
    <s v="US-2018-157945"/>
    <x v="182"/>
    <d v="2018-10-01T00:00:00"/>
    <s v="Standard Class"/>
    <s v="NF-18385"/>
    <s v="Natalie Fritzler"/>
    <x v="0"/>
    <x v="0"/>
    <s v="Decatur"/>
    <x v="10"/>
    <n v="62521"/>
    <x v="2"/>
    <s v="FUR-CH-10002331"/>
    <x v="0"/>
    <x v="1"/>
    <s v="Hon 4700 Series Mobuis Mid-Back Task Chairs with Adjustable Arms"/>
    <n v="747.55799999999999"/>
    <n v="3"/>
    <n v="0.3"/>
    <n v="-96.11460000000011"/>
    <x v="2"/>
    <x v="0"/>
  </r>
  <r>
    <n v="459"/>
    <s v="US-2018-157945"/>
    <x v="182"/>
    <d v="2018-10-01T00:00:00"/>
    <s v="Standard Class"/>
    <s v="NF-18385"/>
    <s v="Natalie Fritzler"/>
    <x v="0"/>
    <x v="0"/>
    <s v="Decatur"/>
    <x v="10"/>
    <n v="62521"/>
    <x v="2"/>
    <s v="OFF-EN-10001415"/>
    <x v="1"/>
    <x v="12"/>
    <s v="Staple envelope"/>
    <n v="8.9280000000000008"/>
    <n v="2"/>
    <n v="0.2"/>
    <n v="3.3479999999999999"/>
    <x v="2"/>
    <x v="0"/>
  </r>
  <r>
    <n v="460"/>
    <s v="CA-2017-109638"/>
    <x v="83"/>
    <d v="2017-12-22T00:00:00"/>
    <s v="Standard Class"/>
    <s v="JH-15985"/>
    <s v="Joseph Holt"/>
    <x v="0"/>
    <x v="0"/>
    <s v="Seattle"/>
    <x v="4"/>
    <n v="98115"/>
    <x v="1"/>
    <s v="OFF-AP-10002472"/>
    <x v="1"/>
    <x v="9"/>
    <s v="3M Office Air Cleaner"/>
    <n v="103.92"/>
    <n v="4"/>
    <n v="0"/>
    <n v="36.372"/>
    <x v="1"/>
    <x v="0"/>
  </r>
  <r>
    <n v="461"/>
    <s v="CA-2017-109638"/>
    <x v="83"/>
    <d v="2017-12-22T00:00:00"/>
    <s v="Standard Class"/>
    <s v="JH-15985"/>
    <s v="Joseph Holt"/>
    <x v="0"/>
    <x v="0"/>
    <s v="Seattle"/>
    <x v="4"/>
    <n v="98115"/>
    <x v="1"/>
    <s v="TEC-AC-10004571"/>
    <x v="2"/>
    <x v="11"/>
    <s v="Logitech G700s Rechargeable Gaming Mouse"/>
    <n v="899.91"/>
    <n v="9"/>
    <n v="0"/>
    <n v="377.96220000000005"/>
    <x v="1"/>
    <x v="0"/>
  </r>
  <r>
    <n v="462"/>
    <s v="CA-2017-109638"/>
    <x v="83"/>
    <d v="2017-12-22T00:00:00"/>
    <s v="Standard Class"/>
    <s v="JH-15985"/>
    <s v="Joseph Holt"/>
    <x v="0"/>
    <x v="0"/>
    <s v="Seattle"/>
    <x v="4"/>
    <n v="98115"/>
    <x v="1"/>
    <s v="OFF-BI-10001098"/>
    <x v="1"/>
    <x v="8"/>
    <s v="Acco D-Ring Binder w/DublLock"/>
    <n v="51.311999999999998"/>
    <n v="3"/>
    <n v="0.2"/>
    <n v="18.600599999999996"/>
    <x v="1"/>
    <x v="0"/>
  </r>
  <r>
    <n v="463"/>
    <s v="CA-2018-109869"/>
    <x v="183"/>
    <d v="2018-04-29T00:00:00"/>
    <s v="Standard Class"/>
    <s v="TN-21040"/>
    <s v="Tanja Norvell"/>
    <x v="2"/>
    <x v="0"/>
    <s v="Phoenix"/>
    <x v="16"/>
    <n v="85023"/>
    <x v="1"/>
    <s v="FUR-FU-10000023"/>
    <x v="0"/>
    <x v="5"/>
    <s v="Eldon Wave Desk Accessories"/>
    <n v="23.56"/>
    <n v="5"/>
    <n v="0.2"/>
    <n v="7.0680000000000005"/>
    <x v="1"/>
    <x v="1"/>
  </r>
  <r>
    <n v="464"/>
    <s v="CA-2018-109869"/>
    <x v="183"/>
    <d v="2018-04-29T00:00:00"/>
    <s v="Standard Class"/>
    <s v="TN-21040"/>
    <s v="Tanja Norvell"/>
    <x v="2"/>
    <x v="0"/>
    <s v="Phoenix"/>
    <x v="16"/>
    <n v="85023"/>
    <x v="1"/>
    <s v="FUR-TA-10001889"/>
    <x v="0"/>
    <x v="3"/>
    <s v="Bush Advantage Collection Racetrack Conference Table"/>
    <n v="1272.6299999999999"/>
    <n v="6"/>
    <n v="0.5"/>
    <n v="-814.4831999999999"/>
    <x v="1"/>
    <x v="1"/>
  </r>
  <r>
    <n v="465"/>
    <s v="CA-2018-109869"/>
    <x v="183"/>
    <d v="2018-04-29T00:00:00"/>
    <s v="Standard Class"/>
    <s v="TN-21040"/>
    <s v="Tanja Norvell"/>
    <x v="2"/>
    <x v="0"/>
    <s v="Phoenix"/>
    <x v="16"/>
    <n v="85023"/>
    <x v="1"/>
    <s v="OFF-BI-10000315"/>
    <x v="1"/>
    <x v="8"/>
    <s v="Poly Designer Cover &amp; Back"/>
    <n v="28.484999999999999"/>
    <n v="5"/>
    <n v="0.7"/>
    <n v="-20.888999999999989"/>
    <x v="1"/>
    <x v="1"/>
  </r>
  <r>
    <n v="466"/>
    <s v="CA-2018-109869"/>
    <x v="183"/>
    <d v="2018-04-29T00:00:00"/>
    <s v="Standard Class"/>
    <s v="TN-21040"/>
    <s v="Tanja Norvell"/>
    <x v="2"/>
    <x v="0"/>
    <s v="Phoenix"/>
    <x v="16"/>
    <n v="85023"/>
    <x v="1"/>
    <s v="OFF-SU-10003505"/>
    <x v="1"/>
    <x v="14"/>
    <s v="Premier Electric Letter Opener"/>
    <n v="185.376"/>
    <n v="2"/>
    <n v="0.2"/>
    <n v="-34.758000000000017"/>
    <x v="1"/>
    <x v="1"/>
  </r>
  <r>
    <n v="467"/>
    <s v="CA-2018-109869"/>
    <x v="183"/>
    <d v="2018-04-29T00:00:00"/>
    <s v="Standard Class"/>
    <s v="TN-21040"/>
    <s v="Tanja Norvell"/>
    <x v="2"/>
    <x v="0"/>
    <s v="Phoenix"/>
    <x v="16"/>
    <n v="85023"/>
    <x v="1"/>
    <s v="OFF-AP-10002578"/>
    <x v="1"/>
    <x v="9"/>
    <s v="Fellowes Premier Superior Surge Suppressor, 10-Outlet, With Phone and Remote"/>
    <n v="78.272000000000006"/>
    <n v="2"/>
    <n v="0.2"/>
    <n v="5.8704000000000001"/>
    <x v="1"/>
    <x v="1"/>
  </r>
  <r>
    <n v="468"/>
    <s v="US-2017-101399"/>
    <x v="184"/>
    <d v="2017-01-24T00:00:00"/>
    <s v="Standard Class"/>
    <s v="JS-15940"/>
    <s v="Joni Sundaresam"/>
    <x v="2"/>
    <x v="0"/>
    <s v="Park Ridge"/>
    <x v="10"/>
    <n v="60068"/>
    <x v="2"/>
    <s v="FUR-FU-10002918"/>
    <x v="0"/>
    <x v="5"/>
    <s v="Eldon ClusterMat Chair Mat with Cordless Antistatic Protection"/>
    <n v="254.74400000000003"/>
    <n v="7"/>
    <n v="0.6"/>
    <n v="-312.06139999999994"/>
    <x v="2"/>
    <x v="0"/>
  </r>
  <r>
    <n v="469"/>
    <s v="CA-2019-154907"/>
    <x v="185"/>
    <d v="2019-04-04T00:00:00"/>
    <s v="Standard Class"/>
    <s v="DS-13180"/>
    <s v="David Smith"/>
    <x v="1"/>
    <x v="0"/>
    <s v="Amarillo"/>
    <x v="5"/>
    <n v="79109"/>
    <x v="2"/>
    <s v="FUR-BO-10002824"/>
    <x v="0"/>
    <x v="0"/>
    <s v="Bush Mission Pointe Library"/>
    <n v="205.33279999999996"/>
    <n v="2"/>
    <n v="0.32"/>
    <n v="-36.235200000000006"/>
    <x v="2"/>
    <x v="0"/>
  </r>
  <r>
    <n v="470"/>
    <s v="US-2018-100419"/>
    <x v="186"/>
    <d v="2018-12-20T00:00:00"/>
    <s v="Second Class"/>
    <s v="CC-12670"/>
    <s v="Craig Carreira"/>
    <x v="0"/>
    <x v="0"/>
    <s v="Chicago"/>
    <x v="10"/>
    <n v="60610"/>
    <x v="2"/>
    <s v="OFF-BI-10002194"/>
    <x v="1"/>
    <x v="8"/>
    <s v="Cardinal Hold-It CD Pocket"/>
    <n v="4.7879999999999985"/>
    <n v="3"/>
    <n v="0.8"/>
    <n v="-7.9001999999999999"/>
    <x v="2"/>
    <x v="0"/>
  </r>
  <r>
    <n v="471"/>
    <s v="CA-2017-154144"/>
    <x v="139"/>
    <d v="2017-12-24T00:00:00"/>
    <s v="Standard Class"/>
    <s v="MH-17785"/>
    <s v="Maya Herman"/>
    <x v="1"/>
    <x v="0"/>
    <s v="Lindenhurst"/>
    <x v="15"/>
    <n v="11757"/>
    <x v="3"/>
    <s v="OFF-PA-10004071"/>
    <x v="1"/>
    <x v="10"/>
    <s v="Eaton Premium Continuous-Feed Paper, 25% Cotton, Letter Size, White, 1000 Shts/Box"/>
    <n v="55.48"/>
    <n v="1"/>
    <n v="0"/>
    <n v="26.630399999999998"/>
    <x v="3"/>
    <x v="0"/>
  </r>
  <r>
    <n v="472"/>
    <s v="CA-2016-144666"/>
    <x v="187"/>
    <d v="2016-11-11T00:00:00"/>
    <s v="Second Class"/>
    <s v="JP-15520"/>
    <s v="Jeremy Pistek"/>
    <x v="0"/>
    <x v="0"/>
    <s v="San Francisco"/>
    <x v="1"/>
    <n v="94110"/>
    <x v="1"/>
    <s v="OFF-ST-10002743"/>
    <x v="1"/>
    <x v="4"/>
    <s v="SAFCO Boltless Steel Shelving"/>
    <n v="340.92"/>
    <n v="3"/>
    <n v="0"/>
    <n v="3.4091999999999842"/>
    <x v="1"/>
    <x v="0"/>
  </r>
  <r>
    <n v="473"/>
    <s v="CA-2016-144666"/>
    <x v="187"/>
    <d v="2016-11-11T00:00:00"/>
    <s v="Second Class"/>
    <s v="JP-15520"/>
    <s v="Jeremy Pistek"/>
    <x v="0"/>
    <x v="0"/>
    <s v="San Francisco"/>
    <x v="1"/>
    <n v="94110"/>
    <x v="1"/>
    <s v="FUR-BO-10001601"/>
    <x v="0"/>
    <x v="0"/>
    <s v="Sauder Mission Library with Doors, Fruitwood Finish"/>
    <n v="222.66599999999997"/>
    <n v="2"/>
    <n v="0.15"/>
    <n v="10.478399999999979"/>
    <x v="1"/>
    <x v="0"/>
  </r>
  <r>
    <n v="474"/>
    <s v="CA-2016-144666"/>
    <x v="187"/>
    <d v="2016-11-11T00:00:00"/>
    <s v="Second Class"/>
    <s v="JP-15520"/>
    <s v="Jeremy Pistek"/>
    <x v="0"/>
    <x v="0"/>
    <s v="San Francisco"/>
    <x v="1"/>
    <n v="94110"/>
    <x v="1"/>
    <s v="TEC-PH-10002680"/>
    <x v="2"/>
    <x v="7"/>
    <s v="Samsung Galaxy Note 3"/>
    <n v="703.96800000000007"/>
    <n v="4"/>
    <n v="0.2"/>
    <n v="87.995999999999924"/>
    <x v="1"/>
    <x v="0"/>
  </r>
  <r>
    <n v="475"/>
    <s v="CA-2016-144666"/>
    <x v="187"/>
    <d v="2016-11-11T00:00:00"/>
    <s v="Second Class"/>
    <s v="JP-15520"/>
    <s v="Jeremy Pistek"/>
    <x v="0"/>
    <x v="0"/>
    <s v="San Francisco"/>
    <x v="1"/>
    <n v="94110"/>
    <x v="1"/>
    <s v="OFF-ST-10001321"/>
    <x v="1"/>
    <x v="4"/>
    <s v="Decoflex Hanging Personal Folder File, Blue"/>
    <n v="92.52"/>
    <n v="6"/>
    <n v="0"/>
    <n v="24.980400000000007"/>
    <x v="1"/>
    <x v="0"/>
  </r>
  <r>
    <n v="476"/>
    <s v="CA-2016-144666"/>
    <x v="187"/>
    <d v="2016-11-11T00:00:00"/>
    <s v="Second Class"/>
    <s v="JP-15520"/>
    <s v="Jeremy Pistek"/>
    <x v="0"/>
    <x v="0"/>
    <s v="San Francisco"/>
    <x v="1"/>
    <n v="94110"/>
    <x v="1"/>
    <s v="OFF-PA-10001509"/>
    <x v="1"/>
    <x v="10"/>
    <s v="Recycled Desk Saver Line &quot;While You Were Out&quot; Book, 5 1/2&quot; X 4&quot;"/>
    <n v="62.649999999999991"/>
    <n v="7"/>
    <n v="0"/>
    <n v="28.818999999999996"/>
    <x v="1"/>
    <x v="0"/>
  </r>
  <r>
    <n v="477"/>
    <s v="CA-2016-144666"/>
    <x v="187"/>
    <d v="2016-11-11T00:00:00"/>
    <s v="Second Class"/>
    <s v="JP-15520"/>
    <s v="Jeremy Pistek"/>
    <x v="0"/>
    <x v="0"/>
    <s v="San Francisco"/>
    <x v="1"/>
    <n v="94110"/>
    <x v="1"/>
    <s v="OFF-PA-10003465"/>
    <x v="1"/>
    <x v="10"/>
    <s v="Xerox 1912"/>
    <n v="94.85"/>
    <n v="5"/>
    <n v="0"/>
    <n v="45.527999999999992"/>
    <x v="1"/>
    <x v="0"/>
  </r>
  <r>
    <n v="478"/>
    <s v="CA-2018-103891"/>
    <x v="188"/>
    <d v="2018-07-19T00:00:00"/>
    <s v="Standard Class"/>
    <s v="KH-16690"/>
    <s v="Kristen Hastings"/>
    <x v="1"/>
    <x v="0"/>
    <s v="Los Angeles"/>
    <x v="1"/>
    <n v="90008"/>
    <x v="1"/>
    <s v="TEC-PH-10000149"/>
    <x v="2"/>
    <x v="7"/>
    <s v="Cisco SPA525G2 IP Phone - Wireless"/>
    <n v="95.76"/>
    <n v="6"/>
    <n v="0.2"/>
    <n v="7.1819999999999951"/>
    <x v="1"/>
    <x v="0"/>
  </r>
  <r>
    <n v="479"/>
    <s v="CA-2018-152632"/>
    <x v="189"/>
    <d v="2018-11-02T00:00:00"/>
    <s v="Standard Class"/>
    <s v="JE-15475"/>
    <s v="Jeremy Ellison"/>
    <x v="0"/>
    <x v="0"/>
    <s v="Troy"/>
    <x v="15"/>
    <n v="12180"/>
    <x v="3"/>
    <s v="FUR-FU-10002671"/>
    <x v="0"/>
    <x v="5"/>
    <s v="Electrix 20W Halogen Replacement Bulb for Zoom-In Desk Lamp"/>
    <n v="40.200000000000003"/>
    <n v="3"/>
    <n v="0"/>
    <n v="19.295999999999999"/>
    <x v="3"/>
    <x v="0"/>
  </r>
  <r>
    <n v="480"/>
    <s v="CA-2018-100790"/>
    <x v="190"/>
    <d v="2018-07-02T00:00:00"/>
    <s v="Standard Class"/>
    <s v="JG-15805"/>
    <s v="John Grady"/>
    <x v="1"/>
    <x v="0"/>
    <s v="New York City"/>
    <x v="15"/>
    <n v="10024"/>
    <x v="3"/>
    <s v="OFF-AR-10003045"/>
    <x v="1"/>
    <x v="6"/>
    <s v="Prang Colored Pencils"/>
    <n v="14.7"/>
    <n v="5"/>
    <n v="0"/>
    <n v="6.6150000000000002"/>
    <x v="3"/>
    <x v="0"/>
  </r>
  <r>
    <n v="481"/>
    <s v="CA-2018-100790"/>
    <x v="190"/>
    <d v="2018-07-02T00:00:00"/>
    <s v="Standard Class"/>
    <s v="JG-15805"/>
    <s v="John Grady"/>
    <x v="1"/>
    <x v="0"/>
    <s v="New York City"/>
    <x v="15"/>
    <n v="10024"/>
    <x v="3"/>
    <s v="OFF-ST-10000689"/>
    <x v="1"/>
    <x v="4"/>
    <s v="Fellowes Strictly Business Drawer File, Letter/Legal Size"/>
    <n v="704.25"/>
    <n v="5"/>
    <n v="0"/>
    <n v="84.51"/>
    <x v="3"/>
    <x v="0"/>
  </r>
  <r>
    <n v="482"/>
    <s v="CA-2016-134677"/>
    <x v="191"/>
    <d v="2016-10-10T00:00:00"/>
    <s v="Standard Class"/>
    <s v="XP-21865"/>
    <s v="Xylona Preis"/>
    <x v="0"/>
    <x v="0"/>
    <s v="San Diego"/>
    <x v="1"/>
    <n v="92024"/>
    <x v="1"/>
    <s v="TEC-AC-10001445"/>
    <x v="2"/>
    <x v="11"/>
    <s v="Imation USB 2.0 Swivel Flash Drive USB flash drive - 4 GB - Pink"/>
    <n v="9.09"/>
    <n v="3"/>
    <n v="0"/>
    <n v="1.9088999999999996"/>
    <x v="1"/>
    <x v="0"/>
  </r>
  <r>
    <n v="483"/>
    <s v="CA-2016-127691"/>
    <x v="192"/>
    <d v="2016-07-27T00:00:00"/>
    <s v="Standard Class"/>
    <s v="EM-14065"/>
    <s v="Erin Mull"/>
    <x v="0"/>
    <x v="0"/>
    <s v="New York City"/>
    <x v="15"/>
    <n v="10024"/>
    <x v="3"/>
    <s v="OFF-AR-10002053"/>
    <x v="1"/>
    <x v="6"/>
    <s v="Premium Writing Pencils, Soft, #2 by Central Association for the Blind"/>
    <n v="5.96"/>
    <n v="2"/>
    <n v="0"/>
    <n v="1.6688000000000001"/>
    <x v="3"/>
    <x v="0"/>
  </r>
  <r>
    <n v="484"/>
    <s v="CA-2016-127691"/>
    <x v="192"/>
    <d v="2016-07-27T00:00:00"/>
    <s v="Standard Class"/>
    <s v="EM-14065"/>
    <s v="Erin Mull"/>
    <x v="0"/>
    <x v="0"/>
    <s v="New York City"/>
    <x v="15"/>
    <n v="10024"/>
    <x v="3"/>
    <s v="TEC-AC-10002567"/>
    <x v="2"/>
    <x v="11"/>
    <s v="Logitech G602 Wireless Gaming Mouse"/>
    <n v="159.97999999999999"/>
    <n v="2"/>
    <n v="0"/>
    <n v="57.592799999999997"/>
    <x v="3"/>
    <x v="0"/>
  </r>
  <r>
    <n v="485"/>
    <s v="CA-2019-140963"/>
    <x v="193"/>
    <d v="2019-06-13T00:00:00"/>
    <s v="First Class"/>
    <s v="MT-18070"/>
    <s v="Michelle Tran"/>
    <x v="2"/>
    <x v="0"/>
    <s v="Los Angeles"/>
    <x v="1"/>
    <n v="90045"/>
    <x v="1"/>
    <s v="OFF-LA-10003923"/>
    <x v="1"/>
    <x v="2"/>
    <s v="Alphabetical Labels for Top Tab Filing"/>
    <n v="29.6"/>
    <n v="2"/>
    <n v="0"/>
    <n v="14.8"/>
    <x v="1"/>
    <x v="1"/>
  </r>
  <r>
    <n v="486"/>
    <s v="CA-2019-140963"/>
    <x v="193"/>
    <d v="2019-06-13T00:00:00"/>
    <s v="First Class"/>
    <s v="MT-18070"/>
    <s v="Michelle Tran"/>
    <x v="2"/>
    <x v="0"/>
    <s v="Los Angeles"/>
    <x v="1"/>
    <n v="90045"/>
    <x v="1"/>
    <s v="FUR-BO-10001337"/>
    <x v="0"/>
    <x v="0"/>
    <s v="O'Sullivan Living Dimensions 2-Shelf Bookcases"/>
    <n v="514.16499999999996"/>
    <n v="5"/>
    <n v="0.15"/>
    <n v="-30.24499999999999"/>
    <x v="1"/>
    <x v="1"/>
  </r>
  <r>
    <n v="487"/>
    <s v="CA-2019-140963"/>
    <x v="193"/>
    <d v="2019-06-13T00:00:00"/>
    <s v="First Class"/>
    <s v="MT-18070"/>
    <s v="Michelle Tran"/>
    <x v="2"/>
    <x v="0"/>
    <s v="Los Angeles"/>
    <x v="1"/>
    <n v="90045"/>
    <x v="1"/>
    <s v="TEC-PH-10001924"/>
    <x v="2"/>
    <x v="7"/>
    <s v="iHome FM Clock Radio with Lightning Dock"/>
    <n v="279.95999999999998"/>
    <n v="5"/>
    <n v="0.2"/>
    <n v="17.497500000000016"/>
    <x v="1"/>
    <x v="1"/>
  </r>
  <r>
    <n v="488"/>
    <s v="CA-2016-154627"/>
    <x v="194"/>
    <d v="2016-10-31T00:00:00"/>
    <s v="First Class"/>
    <s v="SA-20830"/>
    <s v="Sue Ann Reed"/>
    <x v="0"/>
    <x v="0"/>
    <s v="Chicago"/>
    <x v="10"/>
    <n v="60610"/>
    <x v="2"/>
    <s v="TEC-PH-10001363"/>
    <x v="2"/>
    <x v="7"/>
    <s v="Apple iPhone 5S"/>
    <n v="2735.9520000000002"/>
    <n v="6"/>
    <n v="0.2"/>
    <n v="341.99399999999969"/>
    <x v="2"/>
    <x v="0"/>
  </r>
  <r>
    <n v="489"/>
    <s v="CA-2016-133753"/>
    <x v="3"/>
    <d v="2016-06-13T00:00:00"/>
    <s v="Second Class"/>
    <s v="CW-11905"/>
    <s v="Carl Weiss"/>
    <x v="2"/>
    <x v="0"/>
    <s v="Huntsville"/>
    <x v="5"/>
    <n v="77340"/>
    <x v="2"/>
    <s v="TEC-PH-10000376"/>
    <x v="2"/>
    <x v="7"/>
    <s v="Square Credit Card Reader"/>
    <n v="7.9920000000000009"/>
    <n v="1"/>
    <n v="0.2"/>
    <n v="0.59940000000000015"/>
    <x v="2"/>
    <x v="0"/>
  </r>
  <r>
    <n v="490"/>
    <s v="CA-2016-133753"/>
    <x v="3"/>
    <d v="2016-06-13T00:00:00"/>
    <s v="Second Class"/>
    <s v="CW-11905"/>
    <s v="Carl Weiss"/>
    <x v="2"/>
    <x v="0"/>
    <s v="Huntsville"/>
    <x v="5"/>
    <n v="77340"/>
    <x v="2"/>
    <s v="TEC-AC-10000303"/>
    <x v="2"/>
    <x v="11"/>
    <s v="Logitech M510 Wireless Mouse"/>
    <n v="63.984000000000009"/>
    <n v="2"/>
    <n v="0.2"/>
    <n v="10.397399999999998"/>
    <x v="2"/>
    <x v="0"/>
  </r>
  <r>
    <n v="491"/>
    <s v="CA-2016-133753"/>
    <x v="3"/>
    <d v="2016-06-13T00:00:00"/>
    <s v="Second Class"/>
    <s v="CW-11905"/>
    <s v="Carl Weiss"/>
    <x v="2"/>
    <x v="0"/>
    <s v="Huntsville"/>
    <x v="5"/>
    <n v="77340"/>
    <x v="2"/>
    <s v="OFF-AR-10001953"/>
    <x v="1"/>
    <x v="6"/>
    <s v="Boston 1645 Deluxe Heavier-Duty Electric Pencil Sharpener"/>
    <n v="70.367999999999995"/>
    <n v="2"/>
    <n v="0.2"/>
    <n v="6.1572000000000031"/>
    <x v="2"/>
    <x v="0"/>
  </r>
  <r>
    <n v="492"/>
    <s v="CA-2016-113362"/>
    <x v="80"/>
    <d v="2016-09-19T00:00:00"/>
    <s v="Standard Class"/>
    <s v="AJ-10960"/>
    <s v="Astrea Jones"/>
    <x v="0"/>
    <x v="0"/>
    <s v="Rochester"/>
    <x v="15"/>
    <n v="14609"/>
    <x v="3"/>
    <s v="OFF-ST-10001809"/>
    <x v="1"/>
    <x v="4"/>
    <s v="Fellowes Officeware Wire Shelving"/>
    <n v="449.15"/>
    <n v="5"/>
    <n v="0"/>
    <n v="8.9829999999999899"/>
    <x v="3"/>
    <x v="0"/>
  </r>
  <r>
    <n v="493"/>
    <s v="CA-2016-113362"/>
    <x v="80"/>
    <d v="2016-09-19T00:00:00"/>
    <s v="Standard Class"/>
    <s v="AJ-10960"/>
    <s v="Astrea Jones"/>
    <x v="0"/>
    <x v="0"/>
    <s v="Rochester"/>
    <x v="15"/>
    <n v="14609"/>
    <x v="3"/>
    <s v="OFF-EN-10003845"/>
    <x v="1"/>
    <x v="12"/>
    <s v="Colored Envelopes"/>
    <n v="11.07"/>
    <n v="3"/>
    <n v="0"/>
    <n v="5.0921999999999992"/>
    <x v="3"/>
    <x v="0"/>
  </r>
  <r>
    <n v="494"/>
    <s v="CA-2018-169166"/>
    <x v="195"/>
    <d v="2018-05-14T00:00:00"/>
    <s v="Standard Class"/>
    <s v="SS-20590"/>
    <s v="Sonia Sunley"/>
    <x v="0"/>
    <x v="0"/>
    <s v="Seattle"/>
    <x v="4"/>
    <n v="98115"/>
    <x v="1"/>
    <s v="TEC-AC-10000991"/>
    <x v="2"/>
    <x v="11"/>
    <s v="Sony Micro Vault Click 8 GB USB 2.0 Flash Drive"/>
    <n v="93.98"/>
    <n v="2"/>
    <n v="0"/>
    <n v="13.157200000000003"/>
    <x v="1"/>
    <x v="0"/>
  </r>
  <r>
    <n v="495"/>
    <s v="US-2018-120929"/>
    <x v="196"/>
    <d v="2018-03-21T00:00:00"/>
    <s v="Second Class"/>
    <s v="RO-19780"/>
    <s v="Rose O'Brian"/>
    <x v="0"/>
    <x v="0"/>
    <s v="Memphis"/>
    <x v="18"/>
    <n v="38109"/>
    <x v="0"/>
    <s v="FUR-TA-10001857"/>
    <x v="0"/>
    <x v="3"/>
    <s v="Balt Solid Wood Rectangular Table"/>
    <n v="189.88200000000001"/>
    <n v="3"/>
    <n v="0.4"/>
    <n v="-94.941000000000017"/>
    <x v="0"/>
    <x v="0"/>
  </r>
  <r>
    <n v="496"/>
    <s v="CA-2017-134782"/>
    <x v="17"/>
    <d v="2017-12-31T00:00:00"/>
    <s v="Standard Class"/>
    <s v="MD-17350"/>
    <s v="Maribeth Dona"/>
    <x v="0"/>
    <x v="0"/>
    <s v="Fayetteville"/>
    <x v="36"/>
    <n v="72701"/>
    <x v="0"/>
    <s v="OFF-EN-10001434"/>
    <x v="1"/>
    <x v="12"/>
    <s v="Strathmore #10 Envelopes, Ultimate White"/>
    <n v="105.42"/>
    <n v="2"/>
    <n v="0"/>
    <n v="51.655799999999999"/>
    <x v="0"/>
    <x v="0"/>
  </r>
  <r>
    <n v="497"/>
    <s v="CA-2018-126158"/>
    <x v="197"/>
    <d v="2018-07-31T00:00:00"/>
    <s v="Standard Class"/>
    <s v="SC-20095"/>
    <s v="Sanjit Chand"/>
    <x v="0"/>
    <x v="0"/>
    <s v="Costa Mesa"/>
    <x v="1"/>
    <n v="92627"/>
    <x v="1"/>
    <s v="OFF-BI-10002498"/>
    <x v="1"/>
    <x v="8"/>
    <s v="Clear Mylar Reinforcing Strips"/>
    <n v="119.61600000000001"/>
    <n v="8"/>
    <n v="0.2"/>
    <n v="40.370399999999997"/>
    <x v="1"/>
    <x v="0"/>
  </r>
  <r>
    <n v="498"/>
    <s v="CA-2018-126158"/>
    <x v="197"/>
    <d v="2018-07-31T00:00:00"/>
    <s v="Standard Class"/>
    <s v="SC-20095"/>
    <s v="Sanjit Chand"/>
    <x v="0"/>
    <x v="0"/>
    <s v="Costa Mesa"/>
    <x v="1"/>
    <n v="92627"/>
    <x v="1"/>
    <s v="FUR-FU-10004864"/>
    <x v="0"/>
    <x v="5"/>
    <s v="Howard Miller 14-1/2&quot; Diameter Chrome Round Wall Clock"/>
    <n v="255.76"/>
    <n v="4"/>
    <n v="0"/>
    <n v="81.843199999999996"/>
    <x v="1"/>
    <x v="0"/>
  </r>
  <r>
    <n v="499"/>
    <s v="CA-2018-126158"/>
    <x v="197"/>
    <d v="2018-07-31T00:00:00"/>
    <s v="Standard Class"/>
    <s v="SC-20095"/>
    <s v="Sanjit Chand"/>
    <x v="0"/>
    <x v="0"/>
    <s v="Costa Mesa"/>
    <x v="1"/>
    <n v="92627"/>
    <x v="1"/>
    <s v="FUR-CH-10002602"/>
    <x v="0"/>
    <x v="1"/>
    <s v="DMI Arturo Collection Mission-style Design Wood Chair"/>
    <n v="241.56799999999998"/>
    <n v="2"/>
    <n v="0.2"/>
    <n v="18.11760000000001"/>
    <x v="1"/>
    <x v="0"/>
  </r>
  <r>
    <n v="500"/>
    <s v="CA-2018-126158"/>
    <x v="197"/>
    <d v="2018-07-31T00:00:00"/>
    <s v="Standard Class"/>
    <s v="SC-20095"/>
    <s v="Sanjit Chand"/>
    <x v="0"/>
    <x v="0"/>
    <s v="Costa Mesa"/>
    <x v="1"/>
    <n v="92627"/>
    <x v="1"/>
    <s v="FUR-FU-10000073"/>
    <x v="0"/>
    <x v="5"/>
    <s v="Deflect-O Glasstique Clear Desk Accessories"/>
    <n v="69.3"/>
    <n v="9"/>
    <n v="0"/>
    <n v="22.868999999999996"/>
    <x v="1"/>
    <x v="0"/>
  </r>
  <r>
    <n v="501"/>
    <s v="US-2018-105578"/>
    <x v="198"/>
    <d v="2018-06-04T00:00:00"/>
    <s v="Standard Class"/>
    <s v="MY-17380"/>
    <s v="Maribeth Yedwab"/>
    <x v="1"/>
    <x v="0"/>
    <s v="Parker"/>
    <x v="22"/>
    <n v="80134"/>
    <x v="1"/>
    <s v="OFF-BI-10001670"/>
    <x v="1"/>
    <x v="8"/>
    <s v="Vinyl Sectional Post Binders"/>
    <n v="22.620000000000005"/>
    <n v="2"/>
    <n v="0.7"/>
    <n v="-15.079999999999998"/>
    <x v="1"/>
    <x v="1"/>
  </r>
  <r>
    <n v="502"/>
    <s v="US-2018-105578"/>
    <x v="198"/>
    <d v="2018-06-04T00:00:00"/>
    <s v="Standard Class"/>
    <s v="MY-17380"/>
    <s v="Maribeth Yedwab"/>
    <x v="1"/>
    <x v="0"/>
    <s v="Parker"/>
    <x v="22"/>
    <n v="80134"/>
    <x v="1"/>
    <s v="OFF-BI-10001658"/>
    <x v="1"/>
    <x v="8"/>
    <s v="GBC Standard Therm-A-Bind Covers"/>
    <n v="14.952000000000004"/>
    <n v="2"/>
    <n v="0.7"/>
    <n v="-11.961599999999997"/>
    <x v="1"/>
    <x v="1"/>
  </r>
  <r>
    <n v="503"/>
    <s v="US-2018-105578"/>
    <x v="198"/>
    <d v="2018-06-04T00:00:00"/>
    <s v="Standard Class"/>
    <s v="MY-17380"/>
    <s v="Maribeth Yedwab"/>
    <x v="1"/>
    <x v="0"/>
    <s v="Parker"/>
    <x v="22"/>
    <n v="80134"/>
    <x v="1"/>
    <s v="FUR-CH-10001215"/>
    <x v="0"/>
    <x v="1"/>
    <s v="Global Troy Executive Leather Low-Back Tilter"/>
    <n v="801.5680000000001"/>
    <n v="2"/>
    <n v="0.2"/>
    <n v="50.097999999999985"/>
    <x v="1"/>
    <x v="1"/>
  </r>
  <r>
    <n v="504"/>
    <s v="US-2018-105578"/>
    <x v="198"/>
    <d v="2018-06-04T00:00:00"/>
    <s v="Standard Class"/>
    <s v="MY-17380"/>
    <s v="Maribeth Yedwab"/>
    <x v="1"/>
    <x v="0"/>
    <s v="Parker"/>
    <x v="22"/>
    <n v="80134"/>
    <x v="1"/>
    <s v="OFF-BI-10000831"/>
    <x v="1"/>
    <x v="8"/>
    <s v="Storex Flexible Poly Binders with Double Pockets"/>
    <n v="2.3760000000000003"/>
    <n v="3"/>
    <n v="0.7"/>
    <n v="-1.9007999999999998"/>
    <x v="1"/>
    <x v="1"/>
  </r>
  <r>
    <n v="505"/>
    <s v="US-2018-105578"/>
    <x v="198"/>
    <d v="2018-06-04T00:00:00"/>
    <s v="Standard Class"/>
    <s v="MY-17380"/>
    <s v="Maribeth Yedwab"/>
    <x v="1"/>
    <x v="0"/>
    <s v="Parker"/>
    <x v="22"/>
    <n v="80134"/>
    <x v="1"/>
    <s v="OFF-PA-10000357"/>
    <x v="1"/>
    <x v="10"/>
    <s v="White Dual Perf Computer Printout Paper, 2700 Sheets, 1 Part, Heavyweight, 20 lbs., 14 7/8 x 11"/>
    <n v="32.792000000000002"/>
    <n v="1"/>
    <n v="0.2"/>
    <n v="11.8871"/>
    <x v="1"/>
    <x v="1"/>
  </r>
  <r>
    <n v="506"/>
    <s v="CA-2019-134978"/>
    <x v="105"/>
    <d v="2019-11-15T00:00:00"/>
    <s v="Second Class"/>
    <s v="EB-13705"/>
    <s v="Ed Braxton"/>
    <x v="1"/>
    <x v="0"/>
    <s v="New York City"/>
    <x v="15"/>
    <n v="10024"/>
    <x v="3"/>
    <s v="OFF-BI-10003274"/>
    <x v="1"/>
    <x v="8"/>
    <s v="Avery Durable Slant Ring Binders, No Labels"/>
    <n v="15.920000000000002"/>
    <n v="5"/>
    <n v="0.2"/>
    <n v="5.3729999999999993"/>
    <x v="3"/>
    <x v="0"/>
  </r>
  <r>
    <n v="507"/>
    <s v="CA-2017-145352"/>
    <x v="199"/>
    <d v="2017-03-22T00:00:00"/>
    <s v="Standard Class"/>
    <s v="CM-12385"/>
    <s v="Christopher Martinez"/>
    <x v="0"/>
    <x v="0"/>
    <s v="Atlanta"/>
    <x v="32"/>
    <n v="30318"/>
    <x v="0"/>
    <s v="OFF-AR-10001662"/>
    <x v="1"/>
    <x v="6"/>
    <s v="Rogers Handheld Barrel Pencil Sharpener"/>
    <n v="2.74"/>
    <n v="1"/>
    <n v="0"/>
    <n v="0.73980000000000024"/>
    <x v="0"/>
    <x v="0"/>
  </r>
  <r>
    <n v="508"/>
    <s v="CA-2017-145352"/>
    <x v="199"/>
    <d v="2017-03-22T00:00:00"/>
    <s v="Standard Class"/>
    <s v="CM-12385"/>
    <s v="Christopher Martinez"/>
    <x v="0"/>
    <x v="0"/>
    <s v="Atlanta"/>
    <x v="32"/>
    <n v="30318"/>
    <x v="0"/>
    <s v="OFF-AR-10003856"/>
    <x v="1"/>
    <x v="6"/>
    <s v="Newell 344"/>
    <n v="8.34"/>
    <n v="3"/>
    <n v="0"/>
    <n v="2.1683999999999997"/>
    <x v="0"/>
    <x v="0"/>
  </r>
  <r>
    <n v="509"/>
    <s v="CA-2017-145352"/>
    <x v="199"/>
    <d v="2017-03-22T00:00:00"/>
    <s v="Standard Class"/>
    <s v="CM-12385"/>
    <s v="Christopher Martinez"/>
    <x v="0"/>
    <x v="0"/>
    <s v="Atlanta"/>
    <x v="32"/>
    <n v="30318"/>
    <x v="0"/>
    <s v="OFF-ST-10001228"/>
    <x v="1"/>
    <x v="4"/>
    <s v="Personal File Boxes with Fold-Down Carry Handle"/>
    <n v="46.74"/>
    <n v="3"/>
    <n v="0"/>
    <n v="11.684999999999999"/>
    <x v="0"/>
    <x v="0"/>
  </r>
  <r>
    <n v="510"/>
    <s v="CA-2017-145352"/>
    <x v="199"/>
    <d v="2017-03-22T00:00:00"/>
    <s v="Standard Class"/>
    <s v="CM-12385"/>
    <s v="Christopher Martinez"/>
    <x v="0"/>
    <x v="0"/>
    <s v="Atlanta"/>
    <x v="32"/>
    <n v="30318"/>
    <x v="0"/>
    <s v="OFF-BI-10003527"/>
    <x v="1"/>
    <x v="8"/>
    <s v="Fellowes PB500 Electric Punch Plastic Comb Binding Machine with Manual Bind"/>
    <n v="6354.95"/>
    <n v="5"/>
    <n v="0"/>
    <n v="3177.4749999999999"/>
    <x v="0"/>
    <x v="0"/>
  </r>
  <r>
    <n v="511"/>
    <s v="CA-2019-135307"/>
    <x v="200"/>
    <d v="2019-11-27T00:00:00"/>
    <s v="First Class"/>
    <s v="LS-17245"/>
    <s v="Lynn Smith"/>
    <x v="0"/>
    <x v="0"/>
    <s v="Gladstone"/>
    <x v="25"/>
    <n v="64118"/>
    <x v="2"/>
    <s v="FUR-FU-10001290"/>
    <x v="0"/>
    <x v="5"/>
    <s v="Executive Impressions Supervisor Wall Clock"/>
    <n v="126.30000000000001"/>
    <n v="3"/>
    <n v="0"/>
    <n v="40.415999999999997"/>
    <x v="2"/>
    <x v="0"/>
  </r>
  <r>
    <n v="512"/>
    <s v="CA-2019-135307"/>
    <x v="200"/>
    <d v="2019-11-27T00:00:00"/>
    <s v="First Class"/>
    <s v="LS-17245"/>
    <s v="Lynn Smith"/>
    <x v="0"/>
    <x v="0"/>
    <s v="Gladstone"/>
    <x v="25"/>
    <n v="64118"/>
    <x v="2"/>
    <s v="TEC-AC-10002399"/>
    <x v="2"/>
    <x v="11"/>
    <s v="SanDisk Cruzer 32 GB USB Flash Drive"/>
    <n v="38.04"/>
    <n v="2"/>
    <n v="0"/>
    <n v="12.172799999999999"/>
    <x v="2"/>
    <x v="0"/>
  </r>
  <r>
    <n v="513"/>
    <s v="CA-2018-106341"/>
    <x v="201"/>
    <d v="2018-10-23T00:00:00"/>
    <s v="First Class"/>
    <s v="LF-17185"/>
    <s v="Luke Foster"/>
    <x v="0"/>
    <x v="0"/>
    <s v="Newark"/>
    <x v="24"/>
    <n v="43055"/>
    <x v="3"/>
    <s v="OFF-AR-10002053"/>
    <x v="1"/>
    <x v="6"/>
    <s v="Premium Writing Pencils, Soft, #2 by Central Association for the Blind"/>
    <n v="7.1519999999999992"/>
    <n v="3"/>
    <n v="0.2"/>
    <n v="0.71520000000000028"/>
    <x v="3"/>
    <x v="0"/>
  </r>
  <r>
    <n v="514"/>
    <s v="CA-2019-163405"/>
    <x v="202"/>
    <d v="2019-12-25T00:00:00"/>
    <s v="Standard Class"/>
    <s v="BN-11515"/>
    <s v="Bradley Nguyen"/>
    <x v="0"/>
    <x v="0"/>
    <s v="Los Angeles"/>
    <x v="1"/>
    <n v="90049"/>
    <x v="1"/>
    <s v="OFF-AR-10003811"/>
    <x v="1"/>
    <x v="6"/>
    <s v="Newell 327"/>
    <n v="6.63"/>
    <n v="3"/>
    <n v="0"/>
    <n v="1.7901"/>
    <x v="1"/>
    <x v="0"/>
  </r>
  <r>
    <n v="515"/>
    <s v="CA-2019-163405"/>
    <x v="202"/>
    <d v="2019-12-25T00:00:00"/>
    <s v="Standard Class"/>
    <s v="BN-11515"/>
    <s v="Bradley Nguyen"/>
    <x v="0"/>
    <x v="0"/>
    <s v="Los Angeles"/>
    <x v="1"/>
    <n v="90049"/>
    <x v="1"/>
    <s v="OFF-AR-10001246"/>
    <x v="1"/>
    <x v="6"/>
    <s v="Newell 317"/>
    <n v="5.88"/>
    <n v="2"/>
    <n v="0"/>
    <n v="1.7051999999999996"/>
    <x v="1"/>
    <x v="0"/>
  </r>
  <r>
    <n v="516"/>
    <s v="CA-2019-127432"/>
    <x v="203"/>
    <d v="2019-01-27T00:00:00"/>
    <s v="Standard Class"/>
    <s v="AD-10180"/>
    <s v="Alan Dominguez"/>
    <x v="2"/>
    <x v="0"/>
    <s v="Great Falls"/>
    <x v="37"/>
    <n v="59405"/>
    <x v="1"/>
    <s v="TEC-CO-10003236"/>
    <x v="2"/>
    <x v="16"/>
    <s v="Canon Image Class D660 Copier"/>
    <n v="2999.95"/>
    <n v="5"/>
    <n v="0"/>
    <n v="1379.9769999999999"/>
    <x v="1"/>
    <x v="0"/>
  </r>
  <r>
    <n v="517"/>
    <s v="CA-2019-127432"/>
    <x v="203"/>
    <d v="2019-01-27T00:00:00"/>
    <s v="Standard Class"/>
    <s v="AD-10180"/>
    <s v="Alan Dominguez"/>
    <x v="2"/>
    <x v="0"/>
    <s v="Great Falls"/>
    <x v="37"/>
    <n v="59405"/>
    <x v="1"/>
    <s v="OFF-ST-10004507"/>
    <x v="1"/>
    <x v="4"/>
    <s v="Advantus Rolling Storage Box"/>
    <n v="51.449999999999996"/>
    <n v="3"/>
    <n v="0"/>
    <n v="13.891499999999999"/>
    <x v="1"/>
    <x v="0"/>
  </r>
  <r>
    <n v="518"/>
    <s v="CA-2019-127432"/>
    <x v="203"/>
    <d v="2019-01-27T00:00:00"/>
    <s v="Standard Class"/>
    <s v="AD-10180"/>
    <s v="Alan Dominguez"/>
    <x v="2"/>
    <x v="0"/>
    <s v="Great Falls"/>
    <x v="37"/>
    <n v="59405"/>
    <x v="1"/>
    <s v="OFF-PA-10001667"/>
    <x v="1"/>
    <x v="10"/>
    <s v="Great White Multi-Use Recycled Paper (20Lb. and 84 Bright)"/>
    <n v="11.96"/>
    <n v="2"/>
    <n v="0"/>
    <n v="5.3819999999999997"/>
    <x v="1"/>
    <x v="0"/>
  </r>
  <r>
    <n v="519"/>
    <s v="CA-2019-127432"/>
    <x v="203"/>
    <d v="2019-01-27T00:00:00"/>
    <s v="Standard Class"/>
    <s v="AD-10180"/>
    <s v="Alan Dominguez"/>
    <x v="2"/>
    <x v="0"/>
    <s v="Great Falls"/>
    <x v="37"/>
    <n v="59405"/>
    <x v="1"/>
    <s v="OFF-ST-10004459"/>
    <x v="1"/>
    <x v="4"/>
    <s v="Tennsco Single-Tier Lockers"/>
    <n v="1126.02"/>
    <n v="3"/>
    <n v="0"/>
    <n v="56.300999999999988"/>
    <x v="1"/>
    <x v="0"/>
  </r>
  <r>
    <n v="520"/>
    <s v="CA-2017-157812"/>
    <x v="204"/>
    <d v="2017-03-26T00:00:00"/>
    <s v="Standard Class"/>
    <s v="DB-13210"/>
    <s v="Dean Braden"/>
    <x v="0"/>
    <x v="0"/>
    <s v="Houston"/>
    <x v="5"/>
    <n v="77041"/>
    <x v="2"/>
    <s v="TEC-AC-10000171"/>
    <x v="2"/>
    <x v="11"/>
    <s v="Verbatim 25 GB 6x Blu-ray Single Layer Recordable Disc, 25/Pack"/>
    <n v="18.391999999999999"/>
    <n v="1"/>
    <n v="0.2"/>
    <n v="5.2877000000000001"/>
    <x v="2"/>
    <x v="1"/>
  </r>
  <r>
    <n v="521"/>
    <s v="CA-2017-157812"/>
    <x v="204"/>
    <d v="2017-03-26T00:00:00"/>
    <s v="Standard Class"/>
    <s v="DB-13210"/>
    <s v="Dean Braden"/>
    <x v="0"/>
    <x v="0"/>
    <s v="Houston"/>
    <x v="5"/>
    <n v="77041"/>
    <x v="2"/>
    <s v="OFF-ST-10000736"/>
    <x v="1"/>
    <x v="4"/>
    <s v="Carina Double Wide Media Storage Towers in Natural &amp; Black"/>
    <n v="129.56800000000001"/>
    <n v="2"/>
    <n v="0.2"/>
    <n v="-25.91360000000001"/>
    <x v="2"/>
    <x v="1"/>
  </r>
  <r>
    <n v="522"/>
    <s v="CA-2017-157812"/>
    <x v="204"/>
    <d v="2017-03-26T00:00:00"/>
    <s v="Standard Class"/>
    <s v="DB-13210"/>
    <s v="Dean Braden"/>
    <x v="0"/>
    <x v="0"/>
    <s v="Houston"/>
    <x v="5"/>
    <n v="77041"/>
    <x v="2"/>
    <s v="OFF-BI-10000285"/>
    <x v="1"/>
    <x v="8"/>
    <s v="XtraLife ClearVue Slant-D Ring Binders by Cardinal"/>
    <n v="14.111999999999997"/>
    <n v="9"/>
    <n v="0.8"/>
    <n v="-21.167999999999999"/>
    <x v="2"/>
    <x v="1"/>
  </r>
  <r>
    <n v="523"/>
    <s v="CA-2019-145142"/>
    <x v="205"/>
    <d v="2019-01-25T00:00:00"/>
    <s v="First Class"/>
    <s v="MC-17605"/>
    <s v="Matt Connell"/>
    <x v="1"/>
    <x v="0"/>
    <s v="Detroit"/>
    <x v="12"/>
    <n v="48234"/>
    <x v="2"/>
    <s v="FUR-TA-10001857"/>
    <x v="0"/>
    <x v="3"/>
    <s v="Balt Solid Wood Rectangular Table"/>
    <n v="210.98"/>
    <n v="2"/>
    <n v="0"/>
    <n v="21.097999999999985"/>
    <x v="2"/>
    <x v="0"/>
  </r>
  <r>
    <n v="524"/>
    <s v="US-2018-139486"/>
    <x v="206"/>
    <d v="2018-05-23T00:00:00"/>
    <s v="First Class"/>
    <s v="LH-17155"/>
    <s v="Logan Haushalter"/>
    <x v="0"/>
    <x v="0"/>
    <s v="Los Angeles"/>
    <x v="1"/>
    <n v="90032"/>
    <x v="1"/>
    <s v="TEC-PH-10003555"/>
    <x v="2"/>
    <x v="7"/>
    <s v="Motorola HK250 Universal Bluetooth Headset"/>
    <n v="55.176000000000002"/>
    <n v="3"/>
    <n v="0.2"/>
    <n v="-12.414599999999997"/>
    <x v="1"/>
    <x v="0"/>
  </r>
  <r>
    <n v="525"/>
    <s v="US-2018-139486"/>
    <x v="206"/>
    <d v="2018-05-23T00:00:00"/>
    <s v="First Class"/>
    <s v="LH-17155"/>
    <s v="Logan Haushalter"/>
    <x v="0"/>
    <x v="0"/>
    <s v="Los Angeles"/>
    <x v="1"/>
    <n v="90032"/>
    <x v="1"/>
    <s v="TEC-AC-10003832"/>
    <x v="2"/>
    <x v="11"/>
    <s v="Imation 16GB Mini TravelDrive USB 2.0 Flash Drive"/>
    <n v="66.260000000000005"/>
    <n v="2"/>
    <n v="0"/>
    <n v="27.166600000000003"/>
    <x v="1"/>
    <x v="0"/>
  </r>
  <r>
    <n v="526"/>
    <s v="CA-2017-158792"/>
    <x v="207"/>
    <d v="2018-01-02T00:00:00"/>
    <s v="Standard Class"/>
    <s v="BD-11605"/>
    <s v="Brian Dahlen"/>
    <x v="0"/>
    <x v="0"/>
    <s v="Lawrence"/>
    <x v="31"/>
    <n v="1841"/>
    <x v="3"/>
    <s v="OFF-FA-10002815"/>
    <x v="1"/>
    <x v="13"/>
    <s v="Staples"/>
    <n v="22.200000000000003"/>
    <n v="5"/>
    <n v="0"/>
    <n v="10.434000000000001"/>
    <x v="3"/>
    <x v="0"/>
  </r>
  <r>
    <n v="527"/>
    <s v="CA-2019-113558"/>
    <x v="208"/>
    <d v="2019-10-26T00:00:00"/>
    <s v="Standard Class"/>
    <s v="PH-18790"/>
    <s v="Patricia Hirasaki"/>
    <x v="2"/>
    <x v="0"/>
    <s v="Lakeland"/>
    <x v="2"/>
    <n v="33801"/>
    <x v="0"/>
    <s v="FUR-CH-10003379"/>
    <x v="0"/>
    <x v="1"/>
    <s v="Global Commerce Series High-Back Swivel/Tilt Chairs"/>
    <n v="683.95200000000011"/>
    <n v="3"/>
    <n v="0.2"/>
    <n v="42.746999999999986"/>
    <x v="0"/>
    <x v="0"/>
  </r>
  <r>
    <n v="528"/>
    <s v="CA-2019-113558"/>
    <x v="208"/>
    <d v="2019-10-26T00:00:00"/>
    <s v="Standard Class"/>
    <s v="PH-18790"/>
    <s v="Patricia Hirasaki"/>
    <x v="2"/>
    <x v="0"/>
    <s v="Lakeland"/>
    <x v="2"/>
    <n v="33801"/>
    <x v="0"/>
    <s v="FUR-FU-10001756"/>
    <x v="0"/>
    <x v="5"/>
    <s v="Eldon Expressions Desk Accessory, Wood Photo Frame, Mahogany"/>
    <n v="45.695999999999998"/>
    <n v="3"/>
    <n v="0.2"/>
    <n v="5.1407999999999916"/>
    <x v="0"/>
    <x v="0"/>
  </r>
  <r>
    <n v="529"/>
    <s v="US-2017-138303"/>
    <x v="37"/>
    <d v="2017-09-07T00:00:00"/>
    <s v="Standard Class"/>
    <s v="MG-18145"/>
    <s v="Mike Gockenbach"/>
    <x v="0"/>
    <x v="0"/>
    <s v="Philadelphia"/>
    <x v="9"/>
    <n v="19134"/>
    <x v="3"/>
    <s v="OFF-ST-10004963"/>
    <x v="1"/>
    <x v="4"/>
    <s v="Eldon Gobal File Keepers"/>
    <n v="36.336000000000006"/>
    <n v="3"/>
    <n v="0.2"/>
    <n v="-7.2672000000000043"/>
    <x v="3"/>
    <x v="0"/>
  </r>
  <r>
    <n v="530"/>
    <s v="US-2017-138303"/>
    <x v="37"/>
    <d v="2017-09-07T00:00:00"/>
    <s v="Standard Class"/>
    <s v="MG-18145"/>
    <s v="Mike Gockenbach"/>
    <x v="0"/>
    <x v="0"/>
    <s v="Philadelphia"/>
    <x v="9"/>
    <n v="19134"/>
    <x v="3"/>
    <s v="OFF-SU-10002881"/>
    <x v="1"/>
    <x v="14"/>
    <s v="Martin Yale Chadless Opener Electric Letter Opener"/>
    <n v="666.24800000000005"/>
    <n v="1"/>
    <n v="0.2"/>
    <n v="-149.9058"/>
    <x v="3"/>
    <x v="0"/>
  </r>
  <r>
    <n v="531"/>
    <s v="US-2017-138303"/>
    <x v="37"/>
    <d v="2017-09-07T00:00:00"/>
    <s v="Standard Class"/>
    <s v="MG-18145"/>
    <s v="Mike Gockenbach"/>
    <x v="0"/>
    <x v="0"/>
    <s v="Philadelphia"/>
    <x v="9"/>
    <n v="19134"/>
    <x v="3"/>
    <s v="OFF-EN-10001335"/>
    <x v="1"/>
    <x v="12"/>
    <s v="White Business Envelopes with Contemporary Seam, Recycled White Business Envelopes"/>
    <n v="52.512"/>
    <n v="6"/>
    <n v="0.2"/>
    <n v="19.692"/>
    <x v="3"/>
    <x v="0"/>
  </r>
  <r>
    <n v="532"/>
    <s v="CA-2017-102848"/>
    <x v="209"/>
    <d v="2017-11-09T00:00:00"/>
    <s v="Second Class"/>
    <s v="KB-16240"/>
    <s v="Karen Bern"/>
    <x v="1"/>
    <x v="0"/>
    <s v="Los Angeles"/>
    <x v="1"/>
    <n v="90036"/>
    <x v="1"/>
    <s v="FUR-CH-10000595"/>
    <x v="0"/>
    <x v="1"/>
    <s v="Safco Contoured Stacking Chairs"/>
    <n v="190.72000000000003"/>
    <n v="1"/>
    <n v="0.2"/>
    <n v="11.919999999999987"/>
    <x v="1"/>
    <x v="0"/>
  </r>
  <r>
    <n v="533"/>
    <s v="US-2019-129441"/>
    <x v="210"/>
    <d v="2019-09-11T00:00:00"/>
    <s v="Standard Class"/>
    <s v="JC-15340"/>
    <s v="Jasper Cacioppo"/>
    <x v="0"/>
    <x v="0"/>
    <s v="Los Angeles"/>
    <x v="1"/>
    <n v="90032"/>
    <x v="1"/>
    <s v="FUR-FU-10000448"/>
    <x v="0"/>
    <x v="5"/>
    <s v="Tenex Chairmats For Use With Carpeted Floors"/>
    <n v="47.94"/>
    <n v="3"/>
    <n v="0"/>
    <n v="2.3969999999999985"/>
    <x v="1"/>
    <x v="0"/>
  </r>
  <r>
    <n v="534"/>
    <s v="CA-2018-168753"/>
    <x v="211"/>
    <d v="2018-06-01T00:00:00"/>
    <s v="Second Class"/>
    <s v="RL-19615"/>
    <s v="Rob Lucas"/>
    <x v="0"/>
    <x v="0"/>
    <s v="Montgomery"/>
    <x v="19"/>
    <n v="36116"/>
    <x v="0"/>
    <s v="TEC-PH-10000984"/>
    <x v="2"/>
    <x v="7"/>
    <s v="Panasonic KX-TG9471B"/>
    <n v="979.95"/>
    <n v="5"/>
    <n v="0"/>
    <n v="274.38600000000008"/>
    <x v="0"/>
    <x v="0"/>
  </r>
  <r>
    <n v="535"/>
    <s v="CA-2018-168753"/>
    <x v="211"/>
    <d v="2018-06-01T00:00:00"/>
    <s v="Second Class"/>
    <s v="RL-19615"/>
    <s v="Rob Lucas"/>
    <x v="0"/>
    <x v="0"/>
    <s v="Montgomery"/>
    <x v="19"/>
    <n v="36116"/>
    <x v="0"/>
    <s v="OFF-BI-10002557"/>
    <x v="1"/>
    <x v="8"/>
    <s v="Presstex Flexible Ring Binders"/>
    <n v="22.75"/>
    <n v="5"/>
    <n v="0"/>
    <n v="11.375"/>
    <x v="0"/>
    <x v="0"/>
  </r>
  <r>
    <n v="536"/>
    <s v="CA-2018-126613"/>
    <x v="212"/>
    <d v="2018-07-16T00:00:00"/>
    <s v="Standard Class"/>
    <s v="AA-10375"/>
    <s v="Allen Armold"/>
    <x v="0"/>
    <x v="0"/>
    <s v="Mesa"/>
    <x v="16"/>
    <n v="85204"/>
    <x v="1"/>
    <s v="OFF-ST-10001325"/>
    <x v="1"/>
    <x v="4"/>
    <s v="Sterilite Officeware Hinged File Box"/>
    <n v="16.768000000000001"/>
    <n v="2"/>
    <n v="0.2"/>
    <n v="1.4672000000000001"/>
    <x v="1"/>
    <x v="0"/>
  </r>
  <r>
    <n v="537"/>
    <s v="US-2019-122637"/>
    <x v="213"/>
    <d v="2019-09-08T00:00:00"/>
    <s v="Second Class"/>
    <s v="EP-13915"/>
    <s v="Emily Phan"/>
    <x v="0"/>
    <x v="0"/>
    <s v="Chicago"/>
    <x v="10"/>
    <n v="60653"/>
    <x v="2"/>
    <s v="OFF-BI-10002429"/>
    <x v="1"/>
    <x v="8"/>
    <s v="Premier Elliptical Ring Binder, Black"/>
    <n v="42.615999999999993"/>
    <n v="7"/>
    <n v="0.8"/>
    <n v="-68.185600000000022"/>
    <x v="2"/>
    <x v="0"/>
  </r>
  <r>
    <n v="538"/>
    <s v="CA-2017-147851"/>
    <x v="155"/>
    <d v="2017-12-08T00:00:00"/>
    <s v="Standard Class"/>
    <s v="MP-17470"/>
    <s v="Mark Packer"/>
    <x v="2"/>
    <x v="0"/>
    <s v="New York City"/>
    <x v="15"/>
    <n v="10009"/>
    <x v="3"/>
    <s v="OFF-BI-10004528"/>
    <x v="1"/>
    <x v="8"/>
    <s v="Cardinal Poly Pocket Divider Pockets for Ring Binders"/>
    <n v="10.752000000000001"/>
    <n v="4"/>
    <n v="0.2"/>
    <n v="3.359999999999999"/>
    <x v="3"/>
    <x v="0"/>
  </r>
  <r>
    <n v="539"/>
    <s v="CA-2017-134894"/>
    <x v="214"/>
    <d v="2017-12-11T00:00:00"/>
    <s v="Standard Class"/>
    <s v="DK-12985"/>
    <s v="Darren Koutras"/>
    <x v="0"/>
    <x v="0"/>
    <s v="Henderson"/>
    <x v="0"/>
    <n v="42420"/>
    <x v="0"/>
    <s v="OFF-AP-10001271"/>
    <x v="1"/>
    <x v="9"/>
    <s v="Eureka The Boss Cordless Rechargeable Stick Vac"/>
    <n v="152.94"/>
    <n v="3"/>
    <n v="0"/>
    <n v="41.293800000000005"/>
    <x v="0"/>
    <x v="0"/>
  </r>
  <r>
    <n v="540"/>
    <s v="CA-2017-134894"/>
    <x v="214"/>
    <d v="2017-12-11T00:00:00"/>
    <s v="Standard Class"/>
    <s v="DK-12985"/>
    <s v="Darren Koutras"/>
    <x v="0"/>
    <x v="0"/>
    <s v="Henderson"/>
    <x v="0"/>
    <n v="42420"/>
    <x v="0"/>
    <s v="FUR-CH-10002647"/>
    <x v="0"/>
    <x v="1"/>
    <s v="Situations Contoured Folding Chairs, 4/Set"/>
    <n v="283.92"/>
    <n v="4"/>
    <n v="0"/>
    <n v="70.980000000000018"/>
    <x v="0"/>
    <x v="0"/>
  </r>
  <r>
    <n v="541"/>
    <s v="CA-2016-140795"/>
    <x v="215"/>
    <d v="2016-02-03T00:00:00"/>
    <s v="First Class"/>
    <s v="BD-11500"/>
    <s v="Bradley Drucker"/>
    <x v="0"/>
    <x v="0"/>
    <s v="Green Bay"/>
    <x v="6"/>
    <n v="54302"/>
    <x v="2"/>
    <s v="TEC-AC-10001432"/>
    <x v="2"/>
    <x v="11"/>
    <s v="Enermax Aurora Lite Keyboard"/>
    <n v="468.90000000000003"/>
    <n v="6"/>
    <n v="0"/>
    <n v="206.31600000000006"/>
    <x v="2"/>
    <x v="0"/>
  </r>
  <r>
    <n v="542"/>
    <s v="CA-2018-136924"/>
    <x v="216"/>
    <d v="2018-07-17T00:00:00"/>
    <s v="First Class"/>
    <s v="ES-14080"/>
    <s v="Erin Smith"/>
    <x v="1"/>
    <x v="0"/>
    <s v="Tucson"/>
    <x v="16"/>
    <n v="85705"/>
    <x v="1"/>
    <s v="TEC-PH-10002262"/>
    <x v="2"/>
    <x v="7"/>
    <s v="LG Electronics Tone+ HBS-730 Bluetooth Headset"/>
    <n v="380.86400000000003"/>
    <n v="8"/>
    <n v="0.2"/>
    <n v="38.086400000000026"/>
    <x v="1"/>
    <x v="1"/>
  </r>
  <r>
    <n v="543"/>
    <s v="US-2017-120161"/>
    <x v="217"/>
    <d v="2017-12-23T00:00:00"/>
    <s v="Standard Class"/>
    <s v="LM-17065"/>
    <s v="Liz MacKendrick"/>
    <x v="0"/>
    <x v="0"/>
    <s v="Springfield"/>
    <x v="24"/>
    <n v="45503"/>
    <x v="3"/>
    <s v="OFF-ST-10001809"/>
    <x v="1"/>
    <x v="4"/>
    <s v="Fellowes Officeware Wire Shelving"/>
    <n v="646.77600000000007"/>
    <n v="9"/>
    <n v="0.2"/>
    <n v="-145.52460000000002"/>
    <x v="3"/>
    <x v="0"/>
  </r>
  <r>
    <n v="544"/>
    <s v="CA-2016-103849"/>
    <x v="218"/>
    <d v="2016-05-16T00:00:00"/>
    <s v="Standard Class"/>
    <s v="PG-18895"/>
    <s v="Paul Gonzalez"/>
    <x v="0"/>
    <x v="0"/>
    <s v="Fort Worth"/>
    <x v="5"/>
    <n v="76106"/>
    <x v="2"/>
    <s v="TEC-AC-10001465"/>
    <x v="2"/>
    <x v="11"/>
    <s v="SanDisk Cruzer 64 GB USB Flash Drive"/>
    <n v="58.112000000000002"/>
    <n v="2"/>
    <n v="0.2"/>
    <n v="7.263999999999994"/>
    <x v="2"/>
    <x v="0"/>
  </r>
  <r>
    <n v="545"/>
    <s v="CA-2016-103849"/>
    <x v="218"/>
    <d v="2016-05-16T00:00:00"/>
    <s v="Standard Class"/>
    <s v="PG-18895"/>
    <s v="Paul Gonzalez"/>
    <x v="0"/>
    <x v="0"/>
    <s v="Fort Worth"/>
    <x v="5"/>
    <n v="76106"/>
    <x v="2"/>
    <s v="TEC-PH-10002597"/>
    <x v="2"/>
    <x v="7"/>
    <s v="Xblue XB-1670-86 X16 Small Office Telephone - Titanium"/>
    <n v="100.792"/>
    <n v="1"/>
    <n v="0.2"/>
    <n v="6.2995000000000019"/>
    <x v="2"/>
    <x v="0"/>
  </r>
  <r>
    <n v="546"/>
    <s v="CA-2016-103849"/>
    <x v="218"/>
    <d v="2016-05-16T00:00:00"/>
    <s v="Standard Class"/>
    <s v="PG-18895"/>
    <s v="Paul Gonzalez"/>
    <x v="0"/>
    <x v="0"/>
    <s v="Fort Worth"/>
    <x v="5"/>
    <n v="76106"/>
    <x v="2"/>
    <s v="FUR-FU-10000723"/>
    <x v="0"/>
    <x v="5"/>
    <s v="Deflect-o EconoMat Studded, No Bevel Mat for Low Pile Carpeting"/>
    <n v="66.112000000000009"/>
    <n v="4"/>
    <n v="0.6"/>
    <n v="-84.292799999999986"/>
    <x v="2"/>
    <x v="0"/>
  </r>
  <r>
    <n v="547"/>
    <s v="CA-2019-162929"/>
    <x v="123"/>
    <d v="2019-11-22T00:00:00"/>
    <s v="First Class"/>
    <s v="AS-10135"/>
    <s v="Adrian Shami"/>
    <x v="2"/>
    <x v="0"/>
    <s v="New York City"/>
    <x v="15"/>
    <n v="10035"/>
    <x v="3"/>
    <s v="OFF-BI-10000404"/>
    <x v="1"/>
    <x v="8"/>
    <s v="Avery Printable Repositionable Plastic Tabs"/>
    <n v="41.28"/>
    <n v="6"/>
    <n v="0.2"/>
    <n v="13.931999999999999"/>
    <x v="3"/>
    <x v="0"/>
  </r>
  <r>
    <n v="548"/>
    <s v="CA-2019-162929"/>
    <x v="123"/>
    <d v="2019-11-22T00:00:00"/>
    <s v="First Class"/>
    <s v="AS-10135"/>
    <s v="Adrian Shami"/>
    <x v="2"/>
    <x v="0"/>
    <s v="New York City"/>
    <x v="15"/>
    <n v="10035"/>
    <x v="3"/>
    <s v="OFF-PA-10002986"/>
    <x v="1"/>
    <x v="10"/>
    <s v="Xerox 1898"/>
    <n v="13.36"/>
    <n v="2"/>
    <n v="0"/>
    <n v="6.4127999999999998"/>
    <x v="3"/>
    <x v="0"/>
  </r>
  <r>
    <n v="549"/>
    <s v="CA-2017-113173"/>
    <x v="219"/>
    <d v="2017-11-17T00:00:00"/>
    <s v="Second Class"/>
    <s v="DK-13225"/>
    <s v="Dean Katz"/>
    <x v="1"/>
    <x v="0"/>
    <s v="Chicago"/>
    <x v="10"/>
    <n v="60653"/>
    <x v="2"/>
    <s v="OFF-ST-10000604"/>
    <x v="1"/>
    <x v="4"/>
    <s v="Home/Office Personal File Carts"/>
    <n v="250.27199999999999"/>
    <n v="9"/>
    <n v="0.2"/>
    <n v="15.641999999999982"/>
    <x v="2"/>
    <x v="0"/>
  </r>
  <r>
    <n v="550"/>
    <s v="CA-2017-113173"/>
    <x v="219"/>
    <d v="2017-11-17T00:00:00"/>
    <s v="Second Class"/>
    <s v="DK-13225"/>
    <s v="Dean Katz"/>
    <x v="1"/>
    <x v="0"/>
    <s v="Chicago"/>
    <x v="10"/>
    <n v="60653"/>
    <x v="2"/>
    <s v="OFF-BI-10004738"/>
    <x v="1"/>
    <x v="8"/>
    <s v="Flexible Leather- Look Classic Collection Ring Binder"/>
    <n v="11.363999999999997"/>
    <n v="3"/>
    <n v="0.8"/>
    <n v="-17.045999999999999"/>
    <x v="2"/>
    <x v="0"/>
  </r>
  <r>
    <n v="551"/>
    <s v="CA-2017-113173"/>
    <x v="219"/>
    <d v="2017-11-17T00:00:00"/>
    <s v="Second Class"/>
    <s v="DK-13225"/>
    <s v="Dean Katz"/>
    <x v="1"/>
    <x v="0"/>
    <s v="Chicago"/>
    <x v="10"/>
    <n v="60653"/>
    <x v="2"/>
    <s v="OFF-SU-10001935"/>
    <x v="1"/>
    <x v="14"/>
    <s v="Staple remover"/>
    <n v="8.7200000000000006"/>
    <n v="5"/>
    <n v="0.2"/>
    <n v="-1.7440000000000015"/>
    <x v="2"/>
    <x v="0"/>
  </r>
  <r>
    <n v="552"/>
    <s v="CA-2018-136406"/>
    <x v="173"/>
    <d v="2018-04-17T00:00:00"/>
    <s v="Second Class"/>
    <s v="BD-11320"/>
    <s v="Bill Donatelli"/>
    <x v="0"/>
    <x v="0"/>
    <s v="San Francisco"/>
    <x v="1"/>
    <n v="94110"/>
    <x v="1"/>
    <s v="FUR-CH-10002024"/>
    <x v="0"/>
    <x v="1"/>
    <s v="HON 5400 Series Task Chairs for Big and Tall"/>
    <n v="1121.568"/>
    <n v="2"/>
    <n v="0.2"/>
    <n v="0"/>
    <x v="1"/>
    <x v="0"/>
  </r>
  <r>
    <n v="553"/>
    <s v="CA-2019-112774"/>
    <x v="220"/>
    <d v="2019-09-12T00:00:00"/>
    <s v="First Class"/>
    <s v="RC-19960"/>
    <s v="Ryan Crowe"/>
    <x v="0"/>
    <x v="0"/>
    <s v="Jacksonville"/>
    <x v="2"/>
    <n v="32216"/>
    <x v="0"/>
    <s v="FUR-FU-10003039"/>
    <x v="0"/>
    <x v="5"/>
    <s v="Howard Miller 11-1/2&quot; Diameter Grantwood Wall Clock"/>
    <n v="34.504000000000005"/>
    <n v="1"/>
    <n v="0.2"/>
    <n v="6.0381999999999998"/>
    <x v="0"/>
    <x v="0"/>
  </r>
  <r>
    <n v="554"/>
    <s v="CA-2019-101945"/>
    <x v="221"/>
    <d v="2019-11-28T00:00:00"/>
    <s v="Standard Class"/>
    <s v="GT-14710"/>
    <s v="Greg Tran"/>
    <x v="0"/>
    <x v="0"/>
    <s v="Houston"/>
    <x v="5"/>
    <n v="77070"/>
    <x v="2"/>
    <s v="OFF-FA-10004248"/>
    <x v="1"/>
    <x v="13"/>
    <s v="Advantus T-Pin Paper Clips"/>
    <n v="10.824"/>
    <n v="3"/>
    <n v="0.2"/>
    <n v="2.5707"/>
    <x v="2"/>
    <x v="0"/>
  </r>
  <r>
    <n v="555"/>
    <s v="CA-2019-100650"/>
    <x v="222"/>
    <d v="2019-07-03T00:00:00"/>
    <s v="Second Class"/>
    <s v="DK-13225"/>
    <s v="Dean Katz"/>
    <x v="1"/>
    <x v="0"/>
    <s v="Anaheim"/>
    <x v="1"/>
    <n v="92804"/>
    <x v="1"/>
    <s v="OFF-ST-10001780"/>
    <x v="1"/>
    <x v="4"/>
    <s v="Tennsco 16-Compartment Lockers with Coat Rack"/>
    <n v="1295.78"/>
    <n v="2"/>
    <n v="0"/>
    <n v="310.98720000000003"/>
    <x v="1"/>
    <x v="0"/>
  </r>
  <r>
    <n v="556"/>
    <s v="CA-2016-155852"/>
    <x v="223"/>
    <d v="2016-03-07T00:00:00"/>
    <s v="Second Class"/>
    <s v="AJ-10945"/>
    <s v="Ashley Jarboe"/>
    <x v="0"/>
    <x v="0"/>
    <s v="Wilmington"/>
    <x v="3"/>
    <n v="28403"/>
    <x v="0"/>
    <s v="OFF-AR-10003560"/>
    <x v="1"/>
    <x v="6"/>
    <s v="Zebra Zazzle Fluorescent Highlighters"/>
    <n v="19.456000000000003"/>
    <n v="4"/>
    <n v="0.2"/>
    <n v="3.4047999999999981"/>
    <x v="0"/>
    <x v="0"/>
  </r>
  <r>
    <n v="557"/>
    <s v="CA-2018-113243"/>
    <x v="224"/>
    <d v="2018-06-15T00:00:00"/>
    <s v="Standard Class"/>
    <s v="OT-18730"/>
    <s v="Olvera Toch"/>
    <x v="0"/>
    <x v="0"/>
    <s v="Los Angeles"/>
    <x v="1"/>
    <n v="90045"/>
    <x v="1"/>
    <s v="OFF-LA-10001297"/>
    <x v="1"/>
    <x v="2"/>
    <s v="Avery 473"/>
    <n v="20.7"/>
    <n v="2"/>
    <n v="0"/>
    <n v="9.9359999999999999"/>
    <x v="1"/>
    <x v="0"/>
  </r>
  <r>
    <n v="558"/>
    <s v="CA-2018-113243"/>
    <x v="224"/>
    <d v="2018-06-15T00:00:00"/>
    <s v="Standard Class"/>
    <s v="OT-18730"/>
    <s v="Olvera Toch"/>
    <x v="0"/>
    <x v="0"/>
    <s v="Los Angeles"/>
    <x v="1"/>
    <n v="90045"/>
    <x v="1"/>
    <s v="FUR-TA-10004256"/>
    <x v="0"/>
    <x v="3"/>
    <s v="Bretford “Just In Time” Height-Adjustable Multi-Task Work Tables"/>
    <n v="1335.68"/>
    <n v="4"/>
    <n v="0.2"/>
    <n v="-217.04800000000017"/>
    <x v="1"/>
    <x v="0"/>
  </r>
  <r>
    <n v="559"/>
    <s v="CA-2018-113243"/>
    <x v="224"/>
    <d v="2018-06-15T00:00:00"/>
    <s v="Standard Class"/>
    <s v="OT-18730"/>
    <s v="Olvera Toch"/>
    <x v="0"/>
    <x v="0"/>
    <s v="Los Angeles"/>
    <x v="1"/>
    <n v="90045"/>
    <x v="1"/>
    <s v="OFF-PA-10003441"/>
    <x v="1"/>
    <x v="10"/>
    <s v="Xerox 226"/>
    <n v="32.400000000000006"/>
    <n v="5"/>
    <n v="0"/>
    <n v="15.552000000000001"/>
    <x v="1"/>
    <x v="0"/>
  </r>
  <r>
    <n v="560"/>
    <s v="CA-2019-118731"/>
    <x v="225"/>
    <d v="2019-11-22T00:00:00"/>
    <s v="Second Class"/>
    <s v="LP-17080"/>
    <s v="Liz Pelletier"/>
    <x v="0"/>
    <x v="0"/>
    <s v="San Francisco"/>
    <x v="1"/>
    <n v="94110"/>
    <x v="1"/>
    <s v="FUR-FU-10003347"/>
    <x v="0"/>
    <x v="5"/>
    <s v="Coloredge Poster Frame"/>
    <n v="42.599999999999994"/>
    <n v="3"/>
    <n v="0"/>
    <n v="16.614000000000001"/>
    <x v="1"/>
    <x v="0"/>
  </r>
  <r>
    <n v="561"/>
    <s v="CA-2019-118731"/>
    <x v="225"/>
    <d v="2019-11-22T00:00:00"/>
    <s v="Second Class"/>
    <s v="LP-17080"/>
    <s v="Liz Pelletier"/>
    <x v="0"/>
    <x v="0"/>
    <s v="San Francisco"/>
    <x v="1"/>
    <n v="94110"/>
    <x v="1"/>
    <s v="OFF-BI-10000069"/>
    <x v="1"/>
    <x v="8"/>
    <s v="GBC Prepunched Paper, 19-Hole, for Binding Systems, 24-lb"/>
    <n v="84.056000000000012"/>
    <n v="7"/>
    <n v="0.2"/>
    <n v="27.318199999999983"/>
    <x v="1"/>
    <x v="0"/>
  </r>
  <r>
    <n v="562"/>
    <s v="CA-2016-145576"/>
    <x v="80"/>
    <d v="2016-09-18T00:00:00"/>
    <s v="Second Class"/>
    <s v="CA-12775"/>
    <s v="Cynthia Arntzen"/>
    <x v="0"/>
    <x v="0"/>
    <s v="Tampa"/>
    <x v="2"/>
    <n v="33614"/>
    <x v="0"/>
    <s v="OFF-AP-10003914"/>
    <x v="1"/>
    <x v="9"/>
    <s v="Sanitaire Vibra Groomer IR Commercial Upright Vacuum, Replacement Belts"/>
    <n v="13"/>
    <n v="5"/>
    <n v="0.2"/>
    <n v="1.3000000000000007"/>
    <x v="0"/>
    <x v="0"/>
  </r>
  <r>
    <n v="563"/>
    <s v="CA-2016-145576"/>
    <x v="80"/>
    <d v="2016-09-18T00:00:00"/>
    <s v="Second Class"/>
    <s v="CA-12775"/>
    <s v="Cynthia Arntzen"/>
    <x v="0"/>
    <x v="0"/>
    <s v="Tampa"/>
    <x v="2"/>
    <n v="33614"/>
    <x v="0"/>
    <s v="FUR-FU-10004020"/>
    <x v="0"/>
    <x v="5"/>
    <s v="Advantus Panel Wall Acrylic Frame"/>
    <n v="13.128"/>
    <n v="3"/>
    <n v="0.2"/>
    <n v="3.7743000000000002"/>
    <x v="0"/>
    <x v="0"/>
  </r>
  <r>
    <n v="564"/>
    <s v="CA-2017-130736"/>
    <x v="214"/>
    <d v="2017-12-09T00:00:00"/>
    <s v="First Class"/>
    <s v="JF-15490"/>
    <s v="Jeremy Farry"/>
    <x v="0"/>
    <x v="0"/>
    <s v="Seattle"/>
    <x v="4"/>
    <n v="98105"/>
    <x v="1"/>
    <s v="OFF-FA-10003467"/>
    <x v="1"/>
    <x v="13"/>
    <s v="Alliance Big Bands Rubber Bands, 12/Pack"/>
    <n v="3.96"/>
    <n v="2"/>
    <n v="0"/>
    <n v="0"/>
    <x v="1"/>
    <x v="0"/>
  </r>
  <r>
    <n v="565"/>
    <s v="CA-2017-130736"/>
    <x v="214"/>
    <d v="2017-12-09T00:00:00"/>
    <s v="First Class"/>
    <s v="JF-15490"/>
    <s v="Jeremy Farry"/>
    <x v="0"/>
    <x v="0"/>
    <s v="Seattle"/>
    <x v="4"/>
    <n v="98105"/>
    <x v="1"/>
    <s v="OFF-LA-10000634"/>
    <x v="1"/>
    <x v="2"/>
    <s v="Avery 509"/>
    <n v="2.61"/>
    <n v="1"/>
    <n v="0"/>
    <n v="1.2005999999999999"/>
    <x v="1"/>
    <x v="0"/>
  </r>
  <r>
    <n v="566"/>
    <s v="CA-2019-137099"/>
    <x v="226"/>
    <d v="2019-12-10T00:00:00"/>
    <s v="First Class"/>
    <s v="FP-14320"/>
    <s v="Frank Preis"/>
    <x v="0"/>
    <x v="0"/>
    <s v="Los Angeles"/>
    <x v="1"/>
    <n v="90008"/>
    <x v="1"/>
    <s v="TEC-PH-10002496"/>
    <x v="2"/>
    <x v="7"/>
    <s v="Cisco SPA301"/>
    <n v="374.37600000000003"/>
    <n v="3"/>
    <n v="0.2"/>
    <n v="46.796999999999983"/>
    <x v="1"/>
    <x v="1"/>
  </r>
  <r>
    <n v="567"/>
    <s v="CA-2019-156951"/>
    <x v="172"/>
    <d v="2019-10-08T00:00:00"/>
    <s v="Standard Class"/>
    <s v="EB-13840"/>
    <s v="Ellis Ballard"/>
    <x v="1"/>
    <x v="0"/>
    <s v="Seattle"/>
    <x v="4"/>
    <n v="98105"/>
    <x v="1"/>
    <s v="OFF-PA-10004530"/>
    <x v="1"/>
    <x v="10"/>
    <s v="Personal Creations Ink Jet Cards and Labels"/>
    <n v="91.84"/>
    <n v="8"/>
    <n v="0"/>
    <n v="45.001600000000003"/>
    <x v="1"/>
    <x v="0"/>
  </r>
  <r>
    <n v="568"/>
    <s v="CA-2019-156951"/>
    <x v="172"/>
    <d v="2019-10-08T00:00:00"/>
    <s v="Standard Class"/>
    <s v="EB-13840"/>
    <s v="Ellis Ballard"/>
    <x v="1"/>
    <x v="0"/>
    <s v="Seattle"/>
    <x v="4"/>
    <n v="98105"/>
    <x v="1"/>
    <s v="OFF-BI-10001107"/>
    <x v="1"/>
    <x v="8"/>
    <s v="GBC White Gloss Covers, Plain Front"/>
    <n v="81.088000000000008"/>
    <n v="7"/>
    <n v="0.2"/>
    <n v="27.3672"/>
    <x v="1"/>
    <x v="0"/>
  </r>
  <r>
    <n v="569"/>
    <s v="CA-2019-156951"/>
    <x v="172"/>
    <d v="2019-10-08T00:00:00"/>
    <s v="Standard Class"/>
    <s v="EB-13840"/>
    <s v="Ellis Ballard"/>
    <x v="1"/>
    <x v="0"/>
    <s v="Seattle"/>
    <x v="4"/>
    <n v="98105"/>
    <x v="1"/>
    <s v="OFF-PA-10004451"/>
    <x v="1"/>
    <x v="10"/>
    <s v="Xerox 222"/>
    <n v="19.440000000000001"/>
    <n v="3"/>
    <n v="0"/>
    <n v="9.3312000000000008"/>
    <x v="1"/>
    <x v="0"/>
  </r>
  <r>
    <n v="570"/>
    <s v="CA-2019-156951"/>
    <x v="172"/>
    <d v="2019-10-08T00:00:00"/>
    <s v="Standard Class"/>
    <s v="EB-13840"/>
    <s v="Ellis Ballard"/>
    <x v="1"/>
    <x v="0"/>
    <s v="Seattle"/>
    <x v="4"/>
    <n v="98105"/>
    <x v="1"/>
    <s v="FUR-CH-10004997"/>
    <x v="0"/>
    <x v="1"/>
    <s v="Hon Every-Day Series Multi-Task Chairs"/>
    <n v="451.15199999999993"/>
    <n v="3"/>
    <n v="0.2"/>
    <n v="0"/>
    <x v="1"/>
    <x v="0"/>
  </r>
  <r>
    <n v="571"/>
    <s v="CA-2019-164826"/>
    <x v="116"/>
    <d v="2020-01-04T00:00:00"/>
    <s v="Standard Class"/>
    <s v="JF-15415"/>
    <s v="Jennifer Ferguson"/>
    <x v="0"/>
    <x v="0"/>
    <s v="New York City"/>
    <x v="15"/>
    <n v="10024"/>
    <x v="3"/>
    <s v="OFF-LA-10001297"/>
    <x v="1"/>
    <x v="2"/>
    <s v="Avery 473"/>
    <n v="72.45"/>
    <n v="7"/>
    <n v="0"/>
    <n v="34.775999999999996"/>
    <x v="3"/>
    <x v="0"/>
  </r>
  <r>
    <n v="572"/>
    <s v="CA-2019-164826"/>
    <x v="116"/>
    <d v="2020-01-04T00:00:00"/>
    <s v="Standard Class"/>
    <s v="JF-15415"/>
    <s v="Jennifer Ferguson"/>
    <x v="0"/>
    <x v="0"/>
    <s v="New York City"/>
    <x v="15"/>
    <n v="10024"/>
    <x v="3"/>
    <s v="OFF-FA-10000585"/>
    <x v="1"/>
    <x v="13"/>
    <s v="OIC Bulk Pack Metal Binder Clips"/>
    <n v="13.96"/>
    <n v="4"/>
    <n v="0"/>
    <n v="6.4215999999999998"/>
    <x v="3"/>
    <x v="0"/>
  </r>
  <r>
    <n v="573"/>
    <s v="CA-2019-164826"/>
    <x v="116"/>
    <d v="2020-01-04T00:00:00"/>
    <s v="Standard Class"/>
    <s v="JF-15415"/>
    <s v="Jennifer Ferguson"/>
    <x v="0"/>
    <x v="0"/>
    <s v="New York City"/>
    <x v="15"/>
    <n v="10024"/>
    <x v="3"/>
    <s v="OFF-BI-10001922"/>
    <x v="1"/>
    <x v="8"/>
    <s v="Storex Dura Pro Binders"/>
    <n v="33.264000000000003"/>
    <n v="7"/>
    <n v="0.2"/>
    <n v="11.226599999999999"/>
    <x v="3"/>
    <x v="0"/>
  </r>
  <r>
    <n v="574"/>
    <s v="CA-2019-164826"/>
    <x v="116"/>
    <d v="2020-01-04T00:00:00"/>
    <s v="Standard Class"/>
    <s v="JF-15415"/>
    <s v="Jennifer Ferguson"/>
    <x v="0"/>
    <x v="0"/>
    <s v="New York City"/>
    <x v="15"/>
    <n v="10024"/>
    <x v="3"/>
    <s v="TEC-PH-10000347"/>
    <x v="2"/>
    <x v="7"/>
    <s v="Cush Cases Heavy Duty Rugged Cover Case for Samsung Galaxy S5 - Purple"/>
    <n v="14.850000000000001"/>
    <n v="3"/>
    <n v="0"/>
    <n v="4.0095000000000001"/>
    <x v="3"/>
    <x v="0"/>
  </r>
  <r>
    <n v="575"/>
    <s v="CA-2018-127250"/>
    <x v="54"/>
    <d v="2018-11-07T00:00:00"/>
    <s v="Standard Class"/>
    <s v="SF-20200"/>
    <s v="Sarah Foster"/>
    <x v="0"/>
    <x v="0"/>
    <s v="Marysville"/>
    <x v="4"/>
    <n v="98270"/>
    <x v="1"/>
    <s v="OFF-AR-10003394"/>
    <x v="1"/>
    <x v="6"/>
    <s v="Newell 332"/>
    <n v="8.82"/>
    <n v="3"/>
    <n v="0"/>
    <n v="2.3814000000000002"/>
    <x v="1"/>
    <x v="0"/>
  </r>
  <r>
    <n v="576"/>
    <s v="CA-2017-149713"/>
    <x v="227"/>
    <d v="2017-09-22T00:00:00"/>
    <s v="Second Class"/>
    <s v="TG-21640"/>
    <s v="Trudy Glocke"/>
    <x v="0"/>
    <x v="0"/>
    <s v="Long Beach"/>
    <x v="1"/>
    <n v="90805"/>
    <x v="1"/>
    <s v="OFF-PA-10004530"/>
    <x v="1"/>
    <x v="10"/>
    <s v="Personal Creations Ink Jet Cards and Labels"/>
    <n v="160.72"/>
    <n v="14"/>
    <n v="0"/>
    <n v="78.752800000000008"/>
    <x v="1"/>
    <x v="0"/>
  </r>
  <r>
    <n v="577"/>
    <s v="CA-2017-149713"/>
    <x v="227"/>
    <d v="2017-09-22T00:00:00"/>
    <s v="Second Class"/>
    <s v="TG-21640"/>
    <s v="Trudy Glocke"/>
    <x v="0"/>
    <x v="0"/>
    <s v="Long Beach"/>
    <x v="1"/>
    <n v="90805"/>
    <x v="1"/>
    <s v="OFF-PA-10001450"/>
    <x v="1"/>
    <x v="10"/>
    <s v="Rediform S.O.S. Phone Message Books"/>
    <n v="19.920000000000002"/>
    <n v="4"/>
    <n v="0"/>
    <n v="9.7608000000000015"/>
    <x v="1"/>
    <x v="0"/>
  </r>
  <r>
    <n v="578"/>
    <s v="CA-2017-149713"/>
    <x v="227"/>
    <d v="2017-09-22T00:00:00"/>
    <s v="Second Class"/>
    <s v="TG-21640"/>
    <s v="Trudy Glocke"/>
    <x v="0"/>
    <x v="0"/>
    <s v="Long Beach"/>
    <x v="1"/>
    <n v="90805"/>
    <x v="1"/>
    <s v="OFF-SU-10001574"/>
    <x v="1"/>
    <x v="14"/>
    <s v="Acme Value Line Scissors"/>
    <n v="7.3"/>
    <n v="2"/>
    <n v="0"/>
    <n v="2.1899999999999995"/>
    <x v="1"/>
    <x v="0"/>
  </r>
  <r>
    <n v="579"/>
    <s v="CA-2019-118640"/>
    <x v="228"/>
    <d v="2019-07-26T00:00:00"/>
    <s v="Standard Class"/>
    <s v="CS-11950"/>
    <s v="Carlos Soltero"/>
    <x v="0"/>
    <x v="0"/>
    <s v="Chicago"/>
    <x v="10"/>
    <n v="60610"/>
    <x v="2"/>
    <s v="OFF-ST-10002974"/>
    <x v="1"/>
    <x v="4"/>
    <s v="Trav-L-File Heavy-Duty Shuttle II, Black"/>
    <n v="69.712000000000003"/>
    <n v="2"/>
    <n v="0.2"/>
    <n v="8.7139999999999951"/>
    <x v="2"/>
    <x v="0"/>
  </r>
  <r>
    <n v="580"/>
    <s v="CA-2019-118640"/>
    <x v="228"/>
    <d v="2019-07-26T00:00:00"/>
    <s v="Standard Class"/>
    <s v="CS-11950"/>
    <s v="Carlos Soltero"/>
    <x v="0"/>
    <x v="0"/>
    <s v="Chicago"/>
    <x v="10"/>
    <n v="60610"/>
    <x v="2"/>
    <s v="FUR-FU-10001475"/>
    <x v="0"/>
    <x v="5"/>
    <s v="Contract Clock, 14&quot;, Brown"/>
    <n v="8.7919999999999998"/>
    <n v="1"/>
    <n v="0.6"/>
    <n v="-5.7148000000000003"/>
    <x v="2"/>
    <x v="0"/>
  </r>
  <r>
    <n v="581"/>
    <s v="CA-2017-132906"/>
    <x v="229"/>
    <d v="2017-09-14T00:00:00"/>
    <s v="Standard Class"/>
    <s v="CC-12145"/>
    <s v="Charles Crestani"/>
    <x v="0"/>
    <x v="0"/>
    <s v="Los Angeles"/>
    <x v="1"/>
    <n v="90004"/>
    <x v="1"/>
    <s v="OFF-SU-10004498"/>
    <x v="1"/>
    <x v="14"/>
    <s v="Martin-Yale Premier Letter Opener"/>
    <n v="51.52"/>
    <n v="4"/>
    <n v="0"/>
    <n v="1.5456000000000003"/>
    <x v="1"/>
    <x v="0"/>
  </r>
  <r>
    <n v="582"/>
    <s v="CA-2019-145233"/>
    <x v="96"/>
    <d v="2019-12-05T00:00:00"/>
    <s v="Standard Class"/>
    <s v="DV-13465"/>
    <s v="Dianna Vittorini"/>
    <x v="0"/>
    <x v="0"/>
    <s v="Denver"/>
    <x v="22"/>
    <n v="80219"/>
    <x v="1"/>
    <s v="TEC-PH-10004977"/>
    <x v="2"/>
    <x v="7"/>
    <s v="GE 30524EE4"/>
    <n v="470.37600000000009"/>
    <n v="3"/>
    <n v="0.2"/>
    <n v="52.917299999999955"/>
    <x v="1"/>
    <x v="0"/>
  </r>
  <r>
    <n v="583"/>
    <s v="CA-2019-145233"/>
    <x v="96"/>
    <d v="2019-12-05T00:00:00"/>
    <s v="Standard Class"/>
    <s v="DV-13465"/>
    <s v="Dianna Vittorini"/>
    <x v="0"/>
    <x v="0"/>
    <s v="Denver"/>
    <x v="22"/>
    <n v="80219"/>
    <x v="1"/>
    <s v="TEC-PH-10000586"/>
    <x v="2"/>
    <x v="7"/>
    <s v="AT&amp;T SB67148 SynJ"/>
    <n v="105.584"/>
    <n v="2"/>
    <n v="0.2"/>
    <n v="9.2386000000000053"/>
    <x v="1"/>
    <x v="0"/>
  </r>
  <r>
    <n v="584"/>
    <s v="CA-2019-145233"/>
    <x v="96"/>
    <d v="2019-12-05T00:00:00"/>
    <s v="Standard Class"/>
    <s v="DV-13465"/>
    <s v="Dianna Vittorini"/>
    <x v="0"/>
    <x v="0"/>
    <s v="Denver"/>
    <x v="22"/>
    <n v="80219"/>
    <x v="1"/>
    <s v="OFF-AP-10000358"/>
    <x v="1"/>
    <x v="9"/>
    <s v="Fellowes Basic Home/Office Series Surge Protectors"/>
    <n v="31.152000000000001"/>
    <n v="3"/>
    <n v="0.2"/>
    <n v="3.5045999999999964"/>
    <x v="1"/>
    <x v="0"/>
  </r>
  <r>
    <n v="585"/>
    <s v="CA-2019-145233"/>
    <x v="96"/>
    <d v="2019-12-05T00:00:00"/>
    <s v="Standard Class"/>
    <s v="DV-13465"/>
    <s v="Dianna Vittorini"/>
    <x v="0"/>
    <x v="0"/>
    <s v="Denver"/>
    <x v="22"/>
    <n v="80219"/>
    <x v="1"/>
    <s v="OFF-BI-10002764"/>
    <x v="1"/>
    <x v="8"/>
    <s v="Recycled Pressboard Report Cover with Reinforced Top Hinge"/>
    <n v="6.7830000000000004"/>
    <n v="7"/>
    <n v="0.7"/>
    <n v="-4.7480999999999973"/>
    <x v="1"/>
    <x v="0"/>
  </r>
  <r>
    <n v="586"/>
    <s v="CA-2019-145233"/>
    <x v="96"/>
    <d v="2019-12-05T00:00:00"/>
    <s v="Standard Class"/>
    <s v="DV-13465"/>
    <s v="Dianna Vittorini"/>
    <x v="0"/>
    <x v="0"/>
    <s v="Denver"/>
    <x v="22"/>
    <n v="80219"/>
    <x v="1"/>
    <s v="TEC-PH-10001254"/>
    <x v="2"/>
    <x v="7"/>
    <s v="Jabra BIZ 2300 Duo QD Duo Corded Headset"/>
    <n v="406.36799999999999"/>
    <n v="4"/>
    <n v="0.2"/>
    <n v="30.477599999999981"/>
    <x v="1"/>
    <x v="0"/>
  </r>
  <r>
    <n v="587"/>
    <s v="CA-2017-128139"/>
    <x v="230"/>
    <d v="2017-07-09T00:00:00"/>
    <s v="Standard Class"/>
    <s v="BD-11725"/>
    <s v="Bruce Degenhardt"/>
    <x v="0"/>
    <x v="0"/>
    <s v="Richmond"/>
    <x v="0"/>
    <n v="40475"/>
    <x v="0"/>
    <s v="FUR-CH-10003956"/>
    <x v="0"/>
    <x v="1"/>
    <s v="Novimex High-Tech Fabric Mesh Task Chair"/>
    <n v="70.98"/>
    <n v="1"/>
    <n v="0"/>
    <n v="4.968599999999995"/>
    <x v="0"/>
    <x v="0"/>
  </r>
  <r>
    <n v="588"/>
    <s v="CA-2017-128139"/>
    <x v="230"/>
    <d v="2017-07-09T00:00:00"/>
    <s v="Standard Class"/>
    <s v="BD-11725"/>
    <s v="Bruce Degenhardt"/>
    <x v="0"/>
    <x v="0"/>
    <s v="Richmond"/>
    <x v="0"/>
    <n v="40475"/>
    <x v="0"/>
    <s v="OFF-LA-10003930"/>
    <x v="1"/>
    <x v="2"/>
    <s v="Dot Matrix Printer Tape Reel Labels, White, 5000/Box"/>
    <n v="294.93"/>
    <n v="3"/>
    <n v="0"/>
    <n v="144.51570000000001"/>
    <x v="0"/>
    <x v="0"/>
  </r>
  <r>
    <n v="589"/>
    <s v="US-2018-156986"/>
    <x v="231"/>
    <d v="2018-03-24T00:00:00"/>
    <s v="Standard Class"/>
    <s v="ZC-21910"/>
    <s v="Zuschuss Carroll"/>
    <x v="0"/>
    <x v="0"/>
    <s v="Salem"/>
    <x v="21"/>
    <n v="97301"/>
    <x v="1"/>
    <s v="TEC-PH-10003800"/>
    <x v="2"/>
    <x v="7"/>
    <s v="i.Sound Portable Power - 8000 mAh"/>
    <n v="84.784000000000006"/>
    <n v="2"/>
    <n v="0.2"/>
    <n v="-20.136200000000006"/>
    <x v="1"/>
    <x v="1"/>
  </r>
  <r>
    <n v="590"/>
    <s v="US-2018-156986"/>
    <x v="231"/>
    <d v="2018-03-24T00:00:00"/>
    <s v="Standard Class"/>
    <s v="ZC-21910"/>
    <s v="Zuschuss Carroll"/>
    <x v="0"/>
    <x v="0"/>
    <s v="Salem"/>
    <x v="21"/>
    <n v="97301"/>
    <x v="1"/>
    <s v="OFF-PA-10002005"/>
    <x v="1"/>
    <x v="10"/>
    <s v="Xerox 225"/>
    <n v="20.736000000000004"/>
    <n v="4"/>
    <n v="0.2"/>
    <n v="7.2576000000000001"/>
    <x v="1"/>
    <x v="1"/>
  </r>
  <r>
    <n v="591"/>
    <s v="US-2018-156986"/>
    <x v="231"/>
    <d v="2018-03-24T00:00:00"/>
    <s v="Standard Class"/>
    <s v="ZC-21910"/>
    <s v="Zuschuss Carroll"/>
    <x v="0"/>
    <x v="0"/>
    <s v="Salem"/>
    <x v="21"/>
    <n v="97301"/>
    <x v="1"/>
    <s v="OFF-BI-10002498"/>
    <x v="1"/>
    <x v="8"/>
    <s v="Clear Mylar Reinforcing Strips"/>
    <n v="16.821000000000005"/>
    <n v="3"/>
    <n v="0.7"/>
    <n v="-12.896100000000004"/>
    <x v="1"/>
    <x v="1"/>
  </r>
  <r>
    <n v="592"/>
    <s v="US-2018-156986"/>
    <x v="231"/>
    <d v="2018-03-24T00:00:00"/>
    <s v="Standard Class"/>
    <s v="ZC-21910"/>
    <s v="Zuschuss Carroll"/>
    <x v="0"/>
    <x v="0"/>
    <s v="Salem"/>
    <x v="21"/>
    <n v="97301"/>
    <x v="1"/>
    <s v="OFF-PA-10004101"/>
    <x v="1"/>
    <x v="10"/>
    <s v="Xerox 1894"/>
    <n v="10.368000000000002"/>
    <n v="2"/>
    <n v="0.2"/>
    <n v="3.6288"/>
    <x v="1"/>
    <x v="1"/>
  </r>
  <r>
    <n v="593"/>
    <s v="CA-2016-135405"/>
    <x v="232"/>
    <d v="2016-01-13T00:00:00"/>
    <s v="Standard Class"/>
    <s v="MS-17830"/>
    <s v="Melanie Seite"/>
    <x v="0"/>
    <x v="0"/>
    <s v="Laredo"/>
    <x v="5"/>
    <n v="78041"/>
    <x v="2"/>
    <s v="OFF-AR-10004078"/>
    <x v="1"/>
    <x v="6"/>
    <s v="Newell 312"/>
    <n v="9.3439999999999994"/>
    <n v="2"/>
    <n v="0.2"/>
    <n v="1.1679999999999997"/>
    <x v="2"/>
    <x v="0"/>
  </r>
  <r>
    <n v="594"/>
    <s v="CA-2016-135405"/>
    <x v="232"/>
    <d v="2016-01-13T00:00:00"/>
    <s v="Standard Class"/>
    <s v="MS-17830"/>
    <s v="Melanie Seite"/>
    <x v="0"/>
    <x v="0"/>
    <s v="Laredo"/>
    <x v="5"/>
    <n v="78041"/>
    <x v="2"/>
    <s v="TEC-AC-10001266"/>
    <x v="2"/>
    <x v="11"/>
    <s v="Memorex Micro Travel Drive 8 GB"/>
    <n v="31.200000000000003"/>
    <n v="3"/>
    <n v="0.2"/>
    <n v="9.7499999999999964"/>
    <x v="2"/>
    <x v="0"/>
  </r>
  <r>
    <n v="595"/>
    <s v="CA-2016-131450"/>
    <x v="233"/>
    <d v="2016-08-15T00:00:00"/>
    <s v="Standard Class"/>
    <s v="LR-16915"/>
    <s v="Lena Radford"/>
    <x v="0"/>
    <x v="0"/>
    <s v="San Diego"/>
    <x v="1"/>
    <n v="92024"/>
    <x v="1"/>
    <s v="OFF-AP-10004708"/>
    <x v="1"/>
    <x v="9"/>
    <s v="Fellowes Superior 10 Outlet Split Surge Protector"/>
    <n v="76.12"/>
    <n v="2"/>
    <n v="0"/>
    <n v="22.074799999999996"/>
    <x v="1"/>
    <x v="0"/>
  </r>
  <r>
    <n v="596"/>
    <s v="CA-2016-131450"/>
    <x v="233"/>
    <d v="2016-08-15T00:00:00"/>
    <s v="Standard Class"/>
    <s v="LR-16915"/>
    <s v="Lena Radford"/>
    <x v="0"/>
    <x v="0"/>
    <s v="San Diego"/>
    <x v="1"/>
    <n v="92024"/>
    <x v="1"/>
    <s v="TEC-CO-10004115"/>
    <x v="2"/>
    <x v="16"/>
    <s v="Sharp AL-1530CS Digital Copier"/>
    <n v="1199.9760000000001"/>
    <n v="3"/>
    <n v="0.2"/>
    <n v="434.99130000000002"/>
    <x v="1"/>
    <x v="0"/>
  </r>
  <r>
    <n v="597"/>
    <s v="CA-2016-131450"/>
    <x v="233"/>
    <d v="2016-08-15T00:00:00"/>
    <s v="Standard Class"/>
    <s v="LR-16915"/>
    <s v="Lena Radford"/>
    <x v="0"/>
    <x v="0"/>
    <s v="San Diego"/>
    <x v="1"/>
    <n v="92024"/>
    <x v="1"/>
    <s v="TEC-PH-10002398"/>
    <x v="2"/>
    <x v="7"/>
    <s v="AT&amp;T 1070 Corded Phone"/>
    <n v="445.96000000000004"/>
    <n v="5"/>
    <n v="0.2"/>
    <n v="55.744999999999948"/>
    <x v="1"/>
    <x v="0"/>
  </r>
  <r>
    <n v="598"/>
    <s v="CA-2016-131450"/>
    <x v="233"/>
    <d v="2016-08-15T00:00:00"/>
    <s v="Standard Class"/>
    <s v="LR-16915"/>
    <s v="Lena Radford"/>
    <x v="0"/>
    <x v="0"/>
    <s v="San Diego"/>
    <x v="1"/>
    <n v="92024"/>
    <x v="1"/>
    <s v="FUR-FU-10001979"/>
    <x v="0"/>
    <x v="5"/>
    <s v="Dana Halogen Swing-Arm Architect Lamp"/>
    <n v="327.76"/>
    <n v="8"/>
    <n v="0"/>
    <n v="91.772800000000018"/>
    <x v="1"/>
    <x v="0"/>
  </r>
  <r>
    <n v="599"/>
    <s v="CA-2018-120180"/>
    <x v="216"/>
    <d v="2018-07-16T00:00:00"/>
    <s v="First Class"/>
    <s v="TP-21130"/>
    <s v="Theone Pippenger"/>
    <x v="0"/>
    <x v="0"/>
    <s v="Philadelphia"/>
    <x v="9"/>
    <n v="19134"/>
    <x v="3"/>
    <s v="OFF-SU-10004115"/>
    <x v="1"/>
    <x v="14"/>
    <s v="Acme Stainless Steel Office Snips"/>
    <n v="11.632"/>
    <n v="2"/>
    <n v="0.2"/>
    <n v="1.0178000000000007"/>
    <x v="3"/>
    <x v="0"/>
  </r>
  <r>
    <n v="600"/>
    <s v="US-2018-100720"/>
    <x v="87"/>
    <d v="2018-07-21T00:00:00"/>
    <s v="Standard Class"/>
    <s v="CK-12205"/>
    <s v="Chloris Kastensmidt"/>
    <x v="0"/>
    <x v="0"/>
    <s v="Philadelphia"/>
    <x v="9"/>
    <n v="19120"/>
    <x v="3"/>
    <s v="TEC-PH-10001425"/>
    <x v="2"/>
    <x v="7"/>
    <s v="Mophie Juice Pack Helium for iPhone"/>
    <n v="143.98199999999997"/>
    <n v="3"/>
    <n v="0.4"/>
    <n v="-28.796400000000006"/>
    <x v="3"/>
    <x v="0"/>
  </r>
  <r>
    <n v="601"/>
    <s v="US-2018-100720"/>
    <x v="87"/>
    <d v="2018-07-21T00:00:00"/>
    <s v="Standard Class"/>
    <s v="CK-12205"/>
    <s v="Chloris Kastensmidt"/>
    <x v="0"/>
    <x v="0"/>
    <s v="Philadelphia"/>
    <x v="9"/>
    <n v="19120"/>
    <x v="3"/>
    <s v="TEC-PH-10003963"/>
    <x v="2"/>
    <x v="7"/>
    <s v="GE 2-Jack Phone Line Splitter"/>
    <n v="494.37599999999998"/>
    <n v="4"/>
    <n v="0.4"/>
    <n v="-115.35440000000006"/>
    <x v="3"/>
    <x v="0"/>
  </r>
  <r>
    <n v="602"/>
    <s v="US-2018-100720"/>
    <x v="87"/>
    <d v="2018-07-21T00:00:00"/>
    <s v="Standard Class"/>
    <s v="CK-12205"/>
    <s v="Chloris Kastensmidt"/>
    <x v="0"/>
    <x v="0"/>
    <s v="Philadelphia"/>
    <x v="9"/>
    <n v="19120"/>
    <x v="3"/>
    <s v="OFF-SU-10001574"/>
    <x v="1"/>
    <x v="14"/>
    <s v="Acme Value Line Scissors"/>
    <n v="5.84"/>
    <n v="2"/>
    <n v="0.2"/>
    <n v="0.72999999999999954"/>
    <x v="3"/>
    <x v="0"/>
  </r>
  <r>
    <n v="603"/>
    <s v="CA-2016-149958"/>
    <x v="234"/>
    <d v="2016-03-19T00:00:00"/>
    <s v="Standard Class"/>
    <s v="AS-10240"/>
    <s v="Alan Shonely"/>
    <x v="0"/>
    <x v="0"/>
    <s v="Tampa"/>
    <x v="2"/>
    <n v="33614"/>
    <x v="0"/>
    <s v="OFF-ST-10001490"/>
    <x v="1"/>
    <x v="4"/>
    <s v="Hot File 7-Pocket, Floor Stand"/>
    <n v="142.77600000000001"/>
    <n v="1"/>
    <n v="0.2"/>
    <n v="17.84699999999998"/>
    <x v="0"/>
    <x v="0"/>
  </r>
  <r>
    <n v="604"/>
    <s v="CA-2016-149958"/>
    <x v="234"/>
    <d v="2016-03-19T00:00:00"/>
    <s v="Standard Class"/>
    <s v="AS-10240"/>
    <s v="Alan Shonely"/>
    <x v="0"/>
    <x v="0"/>
    <s v="Tampa"/>
    <x v="2"/>
    <n v="33614"/>
    <x v="0"/>
    <s v="FUR-FU-10001756"/>
    <x v="0"/>
    <x v="5"/>
    <s v="Eldon Expressions Desk Accessory, Wood Photo Frame, Mahogany"/>
    <n v="45.695999999999998"/>
    <n v="3"/>
    <n v="0.2"/>
    <n v="5.1407999999999916"/>
    <x v="0"/>
    <x v="0"/>
  </r>
  <r>
    <n v="605"/>
    <s v="CA-2016-149958"/>
    <x v="234"/>
    <d v="2016-03-19T00:00:00"/>
    <s v="Standard Class"/>
    <s v="AS-10240"/>
    <s v="Alan Shonely"/>
    <x v="0"/>
    <x v="0"/>
    <s v="Tampa"/>
    <x v="2"/>
    <n v="33614"/>
    <x v="0"/>
    <s v="OFF-BI-10000773"/>
    <x v="1"/>
    <x v="8"/>
    <s v="Insertable Tab Post Binder Dividers"/>
    <n v="7.218"/>
    <n v="3"/>
    <n v="0.7"/>
    <n v="-5.5338000000000012"/>
    <x v="0"/>
    <x v="0"/>
  </r>
  <r>
    <n v="606"/>
    <s v="CA-2016-149958"/>
    <x v="234"/>
    <d v="2016-03-19T00:00:00"/>
    <s v="Standard Class"/>
    <s v="AS-10240"/>
    <s v="Alan Shonely"/>
    <x v="0"/>
    <x v="0"/>
    <s v="Tampa"/>
    <x v="2"/>
    <n v="33614"/>
    <x v="0"/>
    <s v="OFF-BI-10001543"/>
    <x v="1"/>
    <x v="8"/>
    <s v="GBC VeloBinder Manual Binding System"/>
    <n v="43.188000000000009"/>
    <n v="4"/>
    <n v="0.7"/>
    <n v="-31.671199999999999"/>
    <x v="0"/>
    <x v="0"/>
  </r>
  <r>
    <n v="607"/>
    <s v="CA-2016-149958"/>
    <x v="234"/>
    <d v="2016-03-19T00:00:00"/>
    <s v="Standard Class"/>
    <s v="AS-10240"/>
    <s v="Alan Shonely"/>
    <x v="0"/>
    <x v="0"/>
    <s v="Tampa"/>
    <x v="2"/>
    <n v="33614"/>
    <x v="0"/>
    <s v="OFF-PA-10002120"/>
    <x v="1"/>
    <x v="10"/>
    <s v="Xerox 1889"/>
    <n v="131.904"/>
    <n v="3"/>
    <n v="0.2"/>
    <n v="47.815200000000004"/>
    <x v="0"/>
    <x v="0"/>
  </r>
  <r>
    <n v="608"/>
    <s v="US-2016-105767"/>
    <x v="235"/>
    <d v="2016-05-27T00:00:00"/>
    <s v="Standard Class"/>
    <s v="AR-10510"/>
    <s v="Andrew Roberts"/>
    <x v="0"/>
    <x v="0"/>
    <s v="Philadelphia"/>
    <x v="9"/>
    <n v="19134"/>
    <x v="3"/>
    <s v="OFF-BI-10000848"/>
    <x v="1"/>
    <x v="8"/>
    <s v="Angle-D Ring Binders"/>
    <n v="3.2820000000000005"/>
    <n v="2"/>
    <n v="0.7"/>
    <n v="-2.6256000000000004"/>
    <x v="3"/>
    <x v="0"/>
  </r>
  <r>
    <n v="609"/>
    <s v="US-2016-105767"/>
    <x v="235"/>
    <d v="2016-05-27T00:00:00"/>
    <s v="Standard Class"/>
    <s v="AR-10510"/>
    <s v="Andrew Roberts"/>
    <x v="0"/>
    <x v="0"/>
    <s v="Philadelphia"/>
    <x v="9"/>
    <n v="19134"/>
    <x v="3"/>
    <s v="OFF-AR-10001246"/>
    <x v="1"/>
    <x v="6"/>
    <s v="Newell 317"/>
    <n v="21.167999999999999"/>
    <n v="9"/>
    <n v="0.2"/>
    <n v="2.3813999999999984"/>
    <x v="3"/>
    <x v="0"/>
  </r>
  <r>
    <n v="610"/>
    <s v="US-2016-105767"/>
    <x v="235"/>
    <d v="2016-05-27T00:00:00"/>
    <s v="Standard Class"/>
    <s v="AR-10510"/>
    <s v="Andrew Roberts"/>
    <x v="0"/>
    <x v="0"/>
    <s v="Philadelphia"/>
    <x v="9"/>
    <n v="19134"/>
    <x v="3"/>
    <s v="TEC-PH-10003092"/>
    <x v="2"/>
    <x v="7"/>
    <s v="Motorola L804"/>
    <n v="55.188000000000002"/>
    <n v="2"/>
    <n v="0.4"/>
    <n v="-10.117800000000003"/>
    <x v="3"/>
    <x v="0"/>
  </r>
  <r>
    <n v="611"/>
    <s v="CA-2018-161816"/>
    <x v="236"/>
    <d v="2018-05-01T00:00:00"/>
    <s v="First Class"/>
    <s v="NB-18655"/>
    <s v="Nona Balk"/>
    <x v="1"/>
    <x v="0"/>
    <s v="Dallas"/>
    <x v="5"/>
    <n v="75217"/>
    <x v="2"/>
    <s v="TEC-PH-10003012"/>
    <x v="2"/>
    <x v="7"/>
    <s v="Nortel Meridian M3904 Professional Digital phone"/>
    <n v="369.57600000000002"/>
    <n v="3"/>
    <n v="0.2"/>
    <n v="41.577299999999951"/>
    <x v="2"/>
    <x v="0"/>
  </r>
  <r>
    <n v="612"/>
    <s v="CA-2018-161816"/>
    <x v="236"/>
    <d v="2018-05-01T00:00:00"/>
    <s v="First Class"/>
    <s v="NB-18655"/>
    <s v="Nona Balk"/>
    <x v="1"/>
    <x v="0"/>
    <s v="Dallas"/>
    <x v="5"/>
    <n v="75217"/>
    <x v="2"/>
    <s v="OFF-LA-10004345"/>
    <x v="1"/>
    <x v="2"/>
    <s v="Avery 493"/>
    <n v="15.712000000000002"/>
    <n v="4"/>
    <n v="0.2"/>
    <n v="5.6955999999999989"/>
    <x v="2"/>
    <x v="0"/>
  </r>
  <r>
    <n v="613"/>
    <s v="CA-2018-121223"/>
    <x v="108"/>
    <d v="2018-09-13T00:00:00"/>
    <s v="Second Class"/>
    <s v="GD-14590"/>
    <s v="Giulietta Dortch"/>
    <x v="1"/>
    <x v="0"/>
    <s v="Philadelphia"/>
    <x v="9"/>
    <n v="19143"/>
    <x v="3"/>
    <s v="OFF-PA-10001204"/>
    <x v="1"/>
    <x v="10"/>
    <s v="Xerox 1972"/>
    <n v="8.4480000000000004"/>
    <n v="2"/>
    <n v="0.2"/>
    <n v="2.6399999999999997"/>
    <x v="3"/>
    <x v="0"/>
  </r>
  <r>
    <n v="614"/>
    <s v="CA-2018-121223"/>
    <x v="108"/>
    <d v="2018-09-13T00:00:00"/>
    <s v="Second Class"/>
    <s v="GD-14590"/>
    <s v="Giulietta Dortch"/>
    <x v="1"/>
    <x v="0"/>
    <s v="Philadelphia"/>
    <x v="9"/>
    <n v="19143"/>
    <x v="3"/>
    <s v="TEC-PH-10004667"/>
    <x v="2"/>
    <x v="7"/>
    <s v="Cisco 8x8 Inc. 6753i IP Business Phone System"/>
    <n v="728.94600000000003"/>
    <n v="9"/>
    <n v="0.4"/>
    <n v="-157.93830000000008"/>
    <x v="3"/>
    <x v="0"/>
  </r>
  <r>
    <n v="615"/>
    <s v="CA-2019-138611"/>
    <x v="237"/>
    <d v="2019-11-17T00:00:00"/>
    <s v="Second Class"/>
    <s v="CK-12595"/>
    <s v="Clytie Kelty"/>
    <x v="0"/>
    <x v="0"/>
    <s v="Grove City"/>
    <x v="24"/>
    <n v="43123"/>
    <x v="3"/>
    <s v="TEC-PH-10000011"/>
    <x v="2"/>
    <x v="7"/>
    <s v="PureGear Roll-On Screen Protector"/>
    <n v="119.93999999999998"/>
    <n v="10"/>
    <n v="0.4"/>
    <n v="15.99199999999999"/>
    <x v="3"/>
    <x v="0"/>
  </r>
  <r>
    <n v="616"/>
    <s v="CA-2019-138611"/>
    <x v="237"/>
    <d v="2019-11-17T00:00:00"/>
    <s v="Second Class"/>
    <s v="CK-12595"/>
    <s v="Clytie Kelty"/>
    <x v="0"/>
    <x v="0"/>
    <s v="Grove City"/>
    <x v="24"/>
    <n v="43123"/>
    <x v="3"/>
    <s v="OFF-BI-10002949"/>
    <x v="1"/>
    <x v="8"/>
    <s v="Prestige Round Ring Binders"/>
    <n v="3.6480000000000006"/>
    <n v="2"/>
    <n v="0.7"/>
    <n v="-2.7967999999999993"/>
    <x v="3"/>
    <x v="0"/>
  </r>
  <r>
    <n v="617"/>
    <s v="CA-2019-117947"/>
    <x v="238"/>
    <d v="2019-08-23T00:00:00"/>
    <s v="Second Class"/>
    <s v="NG-18355"/>
    <s v="Nat Gilpin"/>
    <x v="1"/>
    <x v="0"/>
    <s v="New York City"/>
    <x v="15"/>
    <n v="10011"/>
    <x v="3"/>
    <s v="FUR-FU-10003849"/>
    <x v="0"/>
    <x v="5"/>
    <s v="DAX Metal Frame, Desktop, Stepped-Edge"/>
    <n v="40.479999999999997"/>
    <n v="2"/>
    <n v="0"/>
    <n v="15.787199999999999"/>
    <x v="3"/>
    <x v="0"/>
  </r>
  <r>
    <n v="618"/>
    <s v="CA-2019-117947"/>
    <x v="238"/>
    <d v="2019-08-23T00:00:00"/>
    <s v="Second Class"/>
    <s v="NG-18355"/>
    <s v="Nat Gilpin"/>
    <x v="1"/>
    <x v="0"/>
    <s v="New York City"/>
    <x v="15"/>
    <n v="10011"/>
    <x v="3"/>
    <s v="FUR-FU-10000010"/>
    <x v="0"/>
    <x v="5"/>
    <s v="DAX Value U-Channel Document Frames, Easel Back"/>
    <n v="9.94"/>
    <n v="2"/>
    <n v="0"/>
    <n v="3.0813999999999995"/>
    <x v="3"/>
    <x v="0"/>
  </r>
  <r>
    <n v="619"/>
    <s v="CA-2019-117947"/>
    <x v="238"/>
    <d v="2019-08-23T00:00:00"/>
    <s v="Second Class"/>
    <s v="NG-18355"/>
    <s v="Nat Gilpin"/>
    <x v="1"/>
    <x v="0"/>
    <s v="New York City"/>
    <x v="15"/>
    <n v="10011"/>
    <x v="3"/>
    <s v="OFF-BI-10002824"/>
    <x v="1"/>
    <x v="8"/>
    <s v="Recycled Easel Ring Binders"/>
    <n v="107.42400000000001"/>
    <n v="9"/>
    <n v="0.2"/>
    <n v="33.569999999999986"/>
    <x v="3"/>
    <x v="0"/>
  </r>
  <r>
    <n v="620"/>
    <s v="CA-2019-117947"/>
    <x v="238"/>
    <d v="2019-08-23T00:00:00"/>
    <s v="Second Class"/>
    <s v="NG-18355"/>
    <s v="Nat Gilpin"/>
    <x v="1"/>
    <x v="0"/>
    <s v="New York City"/>
    <x v="15"/>
    <n v="10011"/>
    <x v="3"/>
    <s v="TEC-PH-10002538"/>
    <x v="2"/>
    <x v="7"/>
    <s v="Grandstream GXP1160 VoIP phone"/>
    <n v="37.909999999999997"/>
    <n v="1"/>
    <n v="0"/>
    <n v="10.993899999999996"/>
    <x v="3"/>
    <x v="0"/>
  </r>
  <r>
    <n v="621"/>
    <s v="CA-2019-117947"/>
    <x v="238"/>
    <d v="2019-08-23T00:00:00"/>
    <s v="Second Class"/>
    <s v="NG-18355"/>
    <s v="Nat Gilpin"/>
    <x v="1"/>
    <x v="0"/>
    <s v="New York City"/>
    <x v="15"/>
    <n v="10011"/>
    <x v="3"/>
    <s v="FUR-FU-10000521"/>
    <x v="0"/>
    <x v="5"/>
    <s v="Seth Thomas 14&quot; Putty-Colored Wall Clock"/>
    <n v="88.02"/>
    <n v="3"/>
    <n v="0"/>
    <n v="27.286199999999994"/>
    <x v="3"/>
    <x v="0"/>
  </r>
  <r>
    <n v="622"/>
    <s v="US-2016-111171"/>
    <x v="58"/>
    <d v="2016-12-31T00:00:00"/>
    <s v="Standard Class"/>
    <s v="CA-12265"/>
    <s v="Christina Anderson"/>
    <x v="0"/>
    <x v="0"/>
    <s v="Chicago"/>
    <x v="10"/>
    <n v="60610"/>
    <x v="2"/>
    <s v="OFF-BI-10002103"/>
    <x v="1"/>
    <x v="8"/>
    <s v="Cardinal Slant-D Ring Binder, Heavy Gauge Vinyl"/>
    <n v="8.6899999999999977"/>
    <n v="5"/>
    <n v="0.8"/>
    <n v="-14.773"/>
    <x v="2"/>
    <x v="0"/>
  </r>
  <r>
    <n v="623"/>
    <s v="CA-2017-138009"/>
    <x v="239"/>
    <d v="2017-12-03T00:00:00"/>
    <s v="Standard Class"/>
    <s v="SF-20965"/>
    <s v="Sylvia Foulston"/>
    <x v="1"/>
    <x v="0"/>
    <s v="Dearborn"/>
    <x v="12"/>
    <n v="48126"/>
    <x v="2"/>
    <s v="FUR-CH-10004853"/>
    <x v="0"/>
    <x v="1"/>
    <s v="Global Manager's Adjustable Task Chair, Storm"/>
    <n v="301.95999999999998"/>
    <n v="2"/>
    <n v="0"/>
    <n v="87.568399999999968"/>
    <x v="2"/>
    <x v="0"/>
  </r>
  <r>
    <n v="624"/>
    <s v="CA-2017-138009"/>
    <x v="239"/>
    <d v="2017-12-03T00:00:00"/>
    <s v="Standard Class"/>
    <s v="SF-20965"/>
    <s v="Sylvia Foulston"/>
    <x v="1"/>
    <x v="0"/>
    <s v="Dearborn"/>
    <x v="12"/>
    <n v="48126"/>
    <x v="2"/>
    <s v="OFF-AP-10000179"/>
    <x v="1"/>
    <x v="9"/>
    <s v="Honeywell Enviracaire Portable HEPA Air Cleaner for up to 10 x 16 Room"/>
    <n v="555.21"/>
    <n v="5"/>
    <n v="0.1"/>
    <n v="178.90100000000001"/>
    <x v="2"/>
    <x v="0"/>
  </r>
  <r>
    <n v="625"/>
    <s v="CA-2017-138009"/>
    <x v="239"/>
    <d v="2017-12-03T00:00:00"/>
    <s v="Standard Class"/>
    <s v="SF-20965"/>
    <s v="Sylvia Foulston"/>
    <x v="1"/>
    <x v="0"/>
    <s v="Dearborn"/>
    <x v="12"/>
    <n v="48126"/>
    <x v="2"/>
    <s v="OFF-ST-10001272"/>
    <x v="1"/>
    <x v="4"/>
    <s v="Mini 13-1/2 Capacity Data Binder Rack, Pearl"/>
    <n v="523.48"/>
    <n v="4"/>
    <n v="0"/>
    <n v="130.87"/>
    <x v="2"/>
    <x v="0"/>
  </r>
  <r>
    <n v="626"/>
    <s v="CA-2017-138009"/>
    <x v="239"/>
    <d v="2017-12-03T00:00:00"/>
    <s v="Standard Class"/>
    <s v="SF-20965"/>
    <s v="Sylvia Foulston"/>
    <x v="1"/>
    <x v="0"/>
    <s v="Dearborn"/>
    <x v="12"/>
    <n v="48126"/>
    <x v="2"/>
    <s v="OFF-AR-10004042"/>
    <x v="1"/>
    <x v="6"/>
    <s v="BOSTON Model 1800 Electric Pencil Sharpeners, Putty/Woodgrain"/>
    <n v="161.82"/>
    <n v="9"/>
    <n v="0"/>
    <n v="46.927799999999984"/>
    <x v="2"/>
    <x v="0"/>
  </r>
  <r>
    <n v="627"/>
    <s v="CA-2019-163020"/>
    <x v="175"/>
    <d v="2019-09-19T00:00:00"/>
    <s v="Standard Class"/>
    <s v="MO-17800"/>
    <s v="Meg O'Connel"/>
    <x v="2"/>
    <x v="0"/>
    <s v="New York City"/>
    <x v="15"/>
    <n v="10009"/>
    <x v="3"/>
    <s v="FUR-FU-10000221"/>
    <x v="0"/>
    <x v="5"/>
    <s v="Master Caster Door Stop, Brown"/>
    <n v="35.56"/>
    <n v="7"/>
    <n v="0"/>
    <n v="12.090399999999999"/>
    <x v="3"/>
    <x v="0"/>
  </r>
  <r>
    <n v="628"/>
    <s v="CA-2019-153787"/>
    <x v="240"/>
    <d v="2019-05-23T00:00:00"/>
    <s v="Standard Class"/>
    <s v="AT-10735"/>
    <s v="Annie Thurman"/>
    <x v="0"/>
    <x v="0"/>
    <s v="Seattle"/>
    <x v="4"/>
    <n v="98115"/>
    <x v="1"/>
    <s v="OFF-AP-10001563"/>
    <x v="1"/>
    <x v="9"/>
    <s v="Belkin Premiere Surge Master II 8-outlet surge protector"/>
    <n v="97.16"/>
    <n v="2"/>
    <n v="0"/>
    <n v="28.176399999999987"/>
    <x v="1"/>
    <x v="0"/>
  </r>
  <r>
    <n v="629"/>
    <s v="CA-2019-133431"/>
    <x v="94"/>
    <d v="2019-12-21T00:00:00"/>
    <s v="Standard Class"/>
    <s v="LC-17140"/>
    <s v="Logan Currie"/>
    <x v="0"/>
    <x v="0"/>
    <s v="San Francisco"/>
    <x v="1"/>
    <n v="94122"/>
    <x v="1"/>
    <s v="OFF-BI-10000605"/>
    <x v="1"/>
    <x v="8"/>
    <s v="Acco Pressboard Covers with Storage Hooks, 9 1/2&quot; x 11&quot;, Executive Red"/>
    <n v="15.24"/>
    <n v="5"/>
    <n v="0.2"/>
    <n v="5.1434999999999977"/>
    <x v="1"/>
    <x v="0"/>
  </r>
  <r>
    <n v="630"/>
    <s v="CA-2019-133431"/>
    <x v="94"/>
    <d v="2019-12-21T00:00:00"/>
    <s v="Standard Class"/>
    <s v="LC-17140"/>
    <s v="Logan Currie"/>
    <x v="0"/>
    <x v="0"/>
    <s v="San Francisco"/>
    <x v="1"/>
    <n v="94122"/>
    <x v="1"/>
    <s v="OFF-PA-10002615"/>
    <x v="1"/>
    <x v="10"/>
    <s v="Ampad Gold Fibre Wirebound Steno Books, 6&quot; x 9&quot;, Gregg Ruled"/>
    <n v="13.23"/>
    <n v="3"/>
    <n v="0"/>
    <n v="6.0857999999999999"/>
    <x v="1"/>
    <x v="0"/>
  </r>
  <r>
    <n v="631"/>
    <s v="US-2018-135720"/>
    <x v="25"/>
    <d v="2018-12-13T00:00:00"/>
    <s v="Second Class"/>
    <s v="FM-14380"/>
    <s v="Fred McMath"/>
    <x v="0"/>
    <x v="0"/>
    <s v="Aurora"/>
    <x v="22"/>
    <n v="80013"/>
    <x v="1"/>
    <s v="OFF-ST-10001963"/>
    <x v="1"/>
    <x v="4"/>
    <s v="Tennsco Regal Shelving Units"/>
    <n v="243.38400000000001"/>
    <n v="3"/>
    <n v="0.2"/>
    <n v="-51.719100000000012"/>
    <x v="1"/>
    <x v="1"/>
  </r>
  <r>
    <n v="632"/>
    <s v="US-2018-135720"/>
    <x v="25"/>
    <d v="2018-12-13T00:00:00"/>
    <s v="Second Class"/>
    <s v="FM-14380"/>
    <s v="Fred McMath"/>
    <x v="0"/>
    <x v="0"/>
    <s v="Aurora"/>
    <x v="22"/>
    <n v="80013"/>
    <x v="1"/>
    <s v="TEC-AC-10001267"/>
    <x v="2"/>
    <x v="11"/>
    <s v="Imation 32GB Pocket Pro USB 3.0 Flash Drive - 32 GB - Black - 1 P ..."/>
    <n v="119.80000000000001"/>
    <n v="5"/>
    <n v="0.2"/>
    <n v="29.950000000000003"/>
    <x v="1"/>
    <x v="1"/>
  </r>
  <r>
    <n v="633"/>
    <s v="US-2018-135720"/>
    <x v="25"/>
    <d v="2018-12-13T00:00:00"/>
    <s v="Second Class"/>
    <s v="FM-14380"/>
    <s v="Fred McMath"/>
    <x v="0"/>
    <x v="0"/>
    <s v="Aurora"/>
    <x v="22"/>
    <n v="80013"/>
    <x v="1"/>
    <s v="TEC-PH-10002103"/>
    <x v="2"/>
    <x v="7"/>
    <s v="Jabra SPEAK 410"/>
    <n v="300.76799999999997"/>
    <n v="4"/>
    <n v="0.2"/>
    <n v="30.076800000000006"/>
    <x v="1"/>
    <x v="1"/>
  </r>
  <r>
    <n v="634"/>
    <s v="CA-2019-144694"/>
    <x v="241"/>
    <d v="2019-09-26T00:00:00"/>
    <s v="Second Class"/>
    <s v="BD-11605"/>
    <s v="Brian Dahlen"/>
    <x v="0"/>
    <x v="0"/>
    <s v="Miami"/>
    <x v="2"/>
    <n v="33180"/>
    <x v="0"/>
    <s v="TEC-AC-10002857"/>
    <x v="2"/>
    <x v="11"/>
    <s v="Verbatim 25 GB 6x Blu-ray Single Layer Recordable Disc, 1/Pack"/>
    <n v="17.880000000000003"/>
    <n v="3"/>
    <n v="0.2"/>
    <n v="2.458499999999999"/>
    <x v="0"/>
    <x v="0"/>
  </r>
  <r>
    <n v="635"/>
    <s v="CA-2019-144694"/>
    <x v="241"/>
    <d v="2019-09-26T00:00:00"/>
    <s v="Second Class"/>
    <s v="BD-11605"/>
    <s v="Brian Dahlen"/>
    <x v="0"/>
    <x v="0"/>
    <s v="Miami"/>
    <x v="2"/>
    <n v="33180"/>
    <x v="0"/>
    <s v="OFF-LA-10003930"/>
    <x v="1"/>
    <x v="2"/>
    <s v="Dot Matrix Printer Tape Reel Labels, White, 5000/Box"/>
    <n v="235.94400000000002"/>
    <n v="3"/>
    <n v="0.2"/>
    <n v="85.529700000000005"/>
    <x v="0"/>
    <x v="0"/>
  </r>
  <r>
    <n v="636"/>
    <s v="CA-2017-168004"/>
    <x v="242"/>
    <d v="2017-10-09T00:00:00"/>
    <s v="Second Class"/>
    <s v="DJ-13420"/>
    <s v="Denny Joy"/>
    <x v="1"/>
    <x v="0"/>
    <s v="Warner Robins"/>
    <x v="32"/>
    <n v="31088"/>
    <x v="0"/>
    <s v="FUR-CH-10001482"/>
    <x v="0"/>
    <x v="1"/>
    <s v="Office Star - Mesh Screen back chair with Vinyl seat"/>
    <n v="392.93999999999994"/>
    <n v="3"/>
    <n v="0"/>
    <n v="43.223399999999984"/>
    <x v="0"/>
    <x v="0"/>
  </r>
  <r>
    <n v="637"/>
    <s v="US-2018-123470"/>
    <x v="243"/>
    <d v="2018-08-21T00:00:00"/>
    <s v="Standard Class"/>
    <s v="ME-17725"/>
    <s v="Max Engle"/>
    <x v="0"/>
    <x v="0"/>
    <s v="Aurora"/>
    <x v="22"/>
    <n v="80013"/>
    <x v="1"/>
    <s v="OFF-BI-10001989"/>
    <x v="1"/>
    <x v="8"/>
    <s v="Premium Transparent Presentation Covers by GBC"/>
    <n v="18.882000000000005"/>
    <n v="3"/>
    <n v="0.7"/>
    <n v="-13.846800000000002"/>
    <x v="1"/>
    <x v="0"/>
  </r>
  <r>
    <n v="638"/>
    <s v="US-2018-123470"/>
    <x v="243"/>
    <d v="2018-08-21T00:00:00"/>
    <s v="Standard Class"/>
    <s v="ME-17725"/>
    <s v="Max Engle"/>
    <x v="0"/>
    <x v="0"/>
    <s v="Aurora"/>
    <x v="22"/>
    <n v="80013"/>
    <x v="1"/>
    <s v="OFF-AP-10003287"/>
    <x v="1"/>
    <x v="9"/>
    <s v="Tripp Lite TLP810NET Broadband Surge for Modem/Fax"/>
    <n v="122.328"/>
    <n v="3"/>
    <n v="0.2"/>
    <n v="12.232799999999997"/>
    <x v="1"/>
    <x v="0"/>
  </r>
  <r>
    <n v="639"/>
    <s v="CA-2018-115917"/>
    <x v="244"/>
    <d v="2018-05-25T00:00:00"/>
    <s v="Standard Class"/>
    <s v="RB-19465"/>
    <s v="Rick Bensley"/>
    <x v="2"/>
    <x v="0"/>
    <s v="Vallejo"/>
    <x v="1"/>
    <n v="94591"/>
    <x v="1"/>
    <s v="FUR-FU-10000576"/>
    <x v="0"/>
    <x v="5"/>
    <s v="Luxo Professional Fluorescent Magnifier Lamp with Clamp-Mount Base"/>
    <n v="1049.2"/>
    <n v="5"/>
    <n v="0"/>
    <n v="272.79200000000003"/>
    <x v="1"/>
    <x v="1"/>
  </r>
  <r>
    <n v="640"/>
    <s v="CA-2018-115917"/>
    <x v="244"/>
    <d v="2018-05-25T00:00:00"/>
    <s v="Standard Class"/>
    <s v="RB-19465"/>
    <s v="Rick Bensley"/>
    <x v="2"/>
    <x v="0"/>
    <s v="Vallejo"/>
    <x v="1"/>
    <n v="94591"/>
    <x v="1"/>
    <s v="OFF-BI-10004728"/>
    <x v="1"/>
    <x v="8"/>
    <s v="Wilson Jones Turn Tabs Binder Tool for Ring Binders"/>
    <n v="15.424000000000001"/>
    <n v="4"/>
    <n v="0.2"/>
    <n v="5.0128000000000004"/>
    <x v="1"/>
    <x v="1"/>
  </r>
  <r>
    <n v="641"/>
    <s v="CA-2018-147067"/>
    <x v="122"/>
    <d v="2018-12-22T00:00:00"/>
    <s v="Standard Class"/>
    <s v="JD-16150"/>
    <s v="Justin Deggeller"/>
    <x v="1"/>
    <x v="0"/>
    <s v="Minneapolis"/>
    <x v="11"/>
    <n v="55407"/>
    <x v="2"/>
    <s v="FUR-FU-10000732"/>
    <x v="0"/>
    <x v="5"/>
    <s v="Eldon 200 Class Desk Accessories"/>
    <n v="18.84"/>
    <n v="3"/>
    <n v="0"/>
    <n v="6.0287999999999995"/>
    <x v="2"/>
    <x v="0"/>
  </r>
  <r>
    <n v="642"/>
    <s v="CA-2019-167913"/>
    <x v="245"/>
    <d v="2019-08-03T00:00:00"/>
    <s v="Second Class"/>
    <s v="JL-15835"/>
    <s v="John Lee"/>
    <x v="0"/>
    <x v="0"/>
    <s v="Mission Viejo"/>
    <x v="1"/>
    <n v="92691"/>
    <x v="1"/>
    <s v="OFF-ST-10000585"/>
    <x v="1"/>
    <x v="4"/>
    <s v="Economy Rollaway Files"/>
    <n v="330.4"/>
    <n v="2"/>
    <n v="0"/>
    <n v="85.903999999999996"/>
    <x v="1"/>
    <x v="0"/>
  </r>
  <r>
    <n v="643"/>
    <s v="CA-2019-167913"/>
    <x v="245"/>
    <d v="2019-08-03T00:00:00"/>
    <s v="Second Class"/>
    <s v="JL-15835"/>
    <s v="John Lee"/>
    <x v="0"/>
    <x v="0"/>
    <s v="Mission Viejo"/>
    <x v="1"/>
    <n v="92691"/>
    <x v="1"/>
    <s v="OFF-LA-10002787"/>
    <x v="1"/>
    <x v="2"/>
    <s v="Avery 480"/>
    <n v="26.25"/>
    <n v="7"/>
    <n v="0"/>
    <n v="12.599999999999998"/>
    <x v="1"/>
    <x v="0"/>
  </r>
  <r>
    <n v="644"/>
    <s v="CA-2019-106103"/>
    <x v="193"/>
    <d v="2019-06-15T00:00:00"/>
    <s v="Standard Class"/>
    <s v="SC-20305"/>
    <s v="Sean Christensen"/>
    <x v="0"/>
    <x v="0"/>
    <s v="Rochester Hills"/>
    <x v="12"/>
    <n v="48307"/>
    <x v="2"/>
    <s v="TEC-AC-10003832"/>
    <x v="2"/>
    <x v="11"/>
    <s v="Imation 16GB Mini TravelDrive USB 2.0 Flash Drive"/>
    <n v="132.52000000000001"/>
    <n v="4"/>
    <n v="0"/>
    <n v="54.333200000000005"/>
    <x v="2"/>
    <x v="0"/>
  </r>
  <r>
    <n v="645"/>
    <s v="US-2019-127719"/>
    <x v="246"/>
    <d v="2019-07-25T00:00:00"/>
    <s v="Standard Class"/>
    <s v="TW-21025"/>
    <s v="Tamara Willingham"/>
    <x v="2"/>
    <x v="0"/>
    <s v="Plainfield"/>
    <x v="30"/>
    <n v="7060"/>
    <x v="3"/>
    <s v="OFF-PA-10001934"/>
    <x v="1"/>
    <x v="10"/>
    <s v="Xerox 1993"/>
    <n v="6.48"/>
    <n v="1"/>
    <n v="0"/>
    <n v="3.1752000000000002"/>
    <x v="3"/>
    <x v="0"/>
  </r>
  <r>
    <n v="646"/>
    <s v="CA-2019-126221"/>
    <x v="247"/>
    <d v="2020-01-05T00:00:00"/>
    <s v="Standard Class"/>
    <s v="CC-12430"/>
    <s v="Chuck Clark"/>
    <x v="2"/>
    <x v="0"/>
    <s v="Columbus"/>
    <x v="14"/>
    <n v="47201"/>
    <x v="2"/>
    <s v="OFF-AP-10002457"/>
    <x v="1"/>
    <x v="9"/>
    <s v="Eureka The Boss Plus 12-Amp Hard Box Upright Vacuum, Red"/>
    <n v="209.3"/>
    <n v="2"/>
    <n v="0"/>
    <n v="56.510999999999996"/>
    <x v="2"/>
    <x v="0"/>
  </r>
  <r>
    <n v="647"/>
    <s v="CA-2018-103947"/>
    <x v="178"/>
    <d v="2018-04-08T00:00:00"/>
    <s v="Standard Class"/>
    <s v="BB-10990"/>
    <s v="Barry Blumstein"/>
    <x v="1"/>
    <x v="0"/>
    <s v="Sierra Vista"/>
    <x v="16"/>
    <n v="85635"/>
    <x v="1"/>
    <s v="OFF-FA-10003112"/>
    <x v="1"/>
    <x v="13"/>
    <s v="Staples"/>
    <n v="31.560000000000002"/>
    <n v="5"/>
    <n v="0.2"/>
    <n v="9.8624999999999972"/>
    <x v="1"/>
    <x v="0"/>
  </r>
  <r>
    <n v="648"/>
    <s v="CA-2018-103947"/>
    <x v="178"/>
    <d v="2018-04-08T00:00:00"/>
    <s v="Standard Class"/>
    <s v="BB-10990"/>
    <s v="Barry Blumstein"/>
    <x v="1"/>
    <x v="0"/>
    <s v="Sierra Vista"/>
    <x v="16"/>
    <n v="85635"/>
    <x v="1"/>
    <s v="OFF-AP-10002350"/>
    <x v="1"/>
    <x v="9"/>
    <s v="Belkin F9H710-06 7 Outlet SurgeMaster Surge Protector"/>
    <n v="30.144000000000002"/>
    <n v="2"/>
    <n v="0.2"/>
    <n v="3.0143999999999993"/>
    <x v="1"/>
    <x v="0"/>
  </r>
  <r>
    <n v="649"/>
    <s v="CA-2018-160745"/>
    <x v="25"/>
    <d v="2018-12-16T00:00:00"/>
    <s v="Second Class"/>
    <s v="AR-10825"/>
    <s v="Anthony Rawles"/>
    <x v="1"/>
    <x v="0"/>
    <s v="Vancouver"/>
    <x v="4"/>
    <n v="98661"/>
    <x v="1"/>
    <s v="FUR-FU-10001935"/>
    <x v="0"/>
    <x v="5"/>
    <s v="3M Hangers With Command Adhesive"/>
    <n v="14.8"/>
    <n v="4"/>
    <n v="0"/>
    <n v="6.0680000000000014"/>
    <x v="1"/>
    <x v="0"/>
  </r>
  <r>
    <n v="650"/>
    <s v="CA-2018-160745"/>
    <x v="25"/>
    <d v="2018-12-16T00:00:00"/>
    <s v="Second Class"/>
    <s v="AR-10825"/>
    <s v="Anthony Rawles"/>
    <x v="1"/>
    <x v="0"/>
    <s v="Vancouver"/>
    <x v="4"/>
    <n v="98661"/>
    <x v="1"/>
    <s v="TEC-PH-10003273"/>
    <x v="2"/>
    <x v="7"/>
    <s v="AT&amp;T TR1909W"/>
    <n v="302.37599999999998"/>
    <n v="3"/>
    <n v="0.2"/>
    <n v="22.678200000000018"/>
    <x v="1"/>
    <x v="0"/>
  </r>
  <r>
    <n v="651"/>
    <s v="CA-2018-160745"/>
    <x v="25"/>
    <d v="2018-12-16T00:00:00"/>
    <s v="Second Class"/>
    <s v="AR-10825"/>
    <s v="Anthony Rawles"/>
    <x v="1"/>
    <x v="0"/>
    <s v="Vancouver"/>
    <x v="4"/>
    <n v="98661"/>
    <x v="1"/>
    <s v="TEC-AC-10001142"/>
    <x v="2"/>
    <x v="11"/>
    <s v="First Data FD10 PIN Pad"/>
    <n v="316"/>
    <n v="4"/>
    <n v="0"/>
    <n v="31.599999999999966"/>
    <x v="1"/>
    <x v="0"/>
  </r>
  <r>
    <n v="652"/>
    <s v="CA-2018-132661"/>
    <x v="248"/>
    <d v="2018-10-29T00:00:00"/>
    <s v="Standard Class"/>
    <s v="SR-20740"/>
    <s v="Steven Roelle"/>
    <x v="2"/>
    <x v="0"/>
    <s v="New York City"/>
    <x v="15"/>
    <n v="10024"/>
    <x v="3"/>
    <s v="OFF-PA-10000482"/>
    <x v="1"/>
    <x v="10"/>
    <s v="Snap-A-Way Black Print Carbonless Ruled Speed Letter, Triplicate"/>
    <n v="379.4"/>
    <n v="10"/>
    <n v="0"/>
    <n v="178.31799999999998"/>
    <x v="3"/>
    <x v="0"/>
  </r>
  <r>
    <n v="653"/>
    <s v="CA-2019-140844"/>
    <x v="249"/>
    <d v="2019-06-23T00:00:00"/>
    <s v="Standard Class"/>
    <s v="AR-10405"/>
    <s v="Allen Rosenblatt"/>
    <x v="1"/>
    <x v="0"/>
    <s v="New York City"/>
    <x v="15"/>
    <n v="10035"/>
    <x v="3"/>
    <s v="OFF-PA-10003892"/>
    <x v="1"/>
    <x v="10"/>
    <s v="Xerox 1943"/>
    <n v="97.82"/>
    <n v="2"/>
    <n v="0"/>
    <n v="45.975399999999993"/>
    <x v="3"/>
    <x v="0"/>
  </r>
  <r>
    <n v="654"/>
    <s v="CA-2019-140844"/>
    <x v="249"/>
    <d v="2019-06-23T00:00:00"/>
    <s v="Standard Class"/>
    <s v="AR-10405"/>
    <s v="Allen Rosenblatt"/>
    <x v="1"/>
    <x v="0"/>
    <s v="New York City"/>
    <x v="15"/>
    <n v="10035"/>
    <x v="3"/>
    <s v="TEC-AC-10001101"/>
    <x v="2"/>
    <x v="11"/>
    <s v="Sony 16GB Class 10 Micro SDHC R40 Memory Card"/>
    <n v="103.12"/>
    <n v="8"/>
    <n v="0"/>
    <n v="10.311999999999998"/>
    <x v="3"/>
    <x v="0"/>
  </r>
  <r>
    <n v="655"/>
    <s v="CA-2018-137239"/>
    <x v="250"/>
    <d v="2018-08-28T00:00:00"/>
    <s v="Standard Class"/>
    <s v="CR-12730"/>
    <s v="Craig Reiter"/>
    <x v="0"/>
    <x v="0"/>
    <s v="Columbus"/>
    <x v="24"/>
    <n v="43229"/>
    <x v="3"/>
    <s v="OFF-AP-10002439"/>
    <x v="1"/>
    <x v="9"/>
    <s v="Tripp Lite Isotel 8 Ultra 8 Outlet Metal Surge"/>
    <n v="113.55200000000001"/>
    <n v="2"/>
    <n v="0.2"/>
    <n v="8.5163999999999938"/>
    <x v="3"/>
    <x v="0"/>
  </r>
  <r>
    <n v="656"/>
    <s v="CA-2018-137239"/>
    <x v="250"/>
    <d v="2018-08-28T00:00:00"/>
    <s v="Standard Class"/>
    <s v="CR-12730"/>
    <s v="Craig Reiter"/>
    <x v="0"/>
    <x v="0"/>
    <s v="Columbus"/>
    <x v="24"/>
    <n v="43229"/>
    <x v="3"/>
    <s v="OFF-BI-10002827"/>
    <x v="1"/>
    <x v="8"/>
    <s v="Avery Durable Poly Binders"/>
    <n v="3.3180000000000005"/>
    <n v="2"/>
    <n v="0.7"/>
    <n v="-2.6543999999999999"/>
    <x v="3"/>
    <x v="0"/>
  </r>
  <r>
    <n v="657"/>
    <s v="CA-2018-137239"/>
    <x v="250"/>
    <d v="2018-08-28T00:00:00"/>
    <s v="Standard Class"/>
    <s v="CR-12730"/>
    <s v="Craig Reiter"/>
    <x v="0"/>
    <x v="0"/>
    <s v="Columbus"/>
    <x v="24"/>
    <n v="43229"/>
    <x v="3"/>
    <s v="OFF-EN-10002230"/>
    <x v="1"/>
    <x v="12"/>
    <s v="Airmail Envelopes"/>
    <n v="134.28800000000001"/>
    <n v="2"/>
    <n v="0.2"/>
    <n v="45.322199999999995"/>
    <x v="3"/>
    <x v="0"/>
  </r>
  <r>
    <n v="658"/>
    <s v="US-2018-156097"/>
    <x v="251"/>
    <d v="2018-09-19T00:00:00"/>
    <s v="Same Day"/>
    <s v="EH-14125"/>
    <s v="Eugene Hildebrand"/>
    <x v="2"/>
    <x v="0"/>
    <s v="Aurora"/>
    <x v="10"/>
    <n v="60505"/>
    <x v="2"/>
    <s v="FUR-CH-10001215"/>
    <x v="0"/>
    <x v="1"/>
    <s v="Global Troy Executive Leather Low-Back Tilter"/>
    <n v="701.37199999999996"/>
    <n v="2"/>
    <n v="0.3"/>
    <n v="-50.098000000000013"/>
    <x v="2"/>
    <x v="0"/>
  </r>
  <r>
    <n v="659"/>
    <s v="US-2018-156097"/>
    <x v="251"/>
    <d v="2018-09-19T00:00:00"/>
    <s v="Same Day"/>
    <s v="EH-14125"/>
    <s v="Eugene Hildebrand"/>
    <x v="2"/>
    <x v="0"/>
    <s v="Aurora"/>
    <x v="10"/>
    <n v="60505"/>
    <x v="2"/>
    <s v="OFF-BI-10004654"/>
    <x v="1"/>
    <x v="8"/>
    <s v="Avery Binding System Hidden Tab Executive Style Index Sets"/>
    <n v="2.3079999999999994"/>
    <n v="2"/>
    <n v="0.8"/>
    <n v="-3.4619999999999997"/>
    <x v="2"/>
    <x v="0"/>
  </r>
  <r>
    <n v="660"/>
    <s v="CA-2017-146563"/>
    <x v="252"/>
    <d v="2017-08-28T00:00:00"/>
    <s v="Standard Class"/>
    <s v="CB-12025"/>
    <s v="Cassandra Brandow"/>
    <x v="0"/>
    <x v="0"/>
    <s v="Arlington"/>
    <x v="5"/>
    <n v="76017"/>
    <x v="2"/>
    <s v="OFF-ST-10001490"/>
    <x v="1"/>
    <x v="4"/>
    <s v="Hot File 7-Pocket, Floor Stand"/>
    <n v="999.43200000000002"/>
    <n v="7"/>
    <n v="0.2"/>
    <n v="124.92899999999986"/>
    <x v="2"/>
    <x v="0"/>
  </r>
  <r>
    <n v="661"/>
    <s v="CA-2017-146563"/>
    <x v="252"/>
    <d v="2017-08-28T00:00:00"/>
    <s v="Standard Class"/>
    <s v="CB-12025"/>
    <s v="Cassandra Brandow"/>
    <x v="0"/>
    <x v="0"/>
    <s v="Arlington"/>
    <x v="5"/>
    <n v="76017"/>
    <x v="2"/>
    <s v="OFF-ST-10001511"/>
    <x v="1"/>
    <x v="4"/>
    <s v="Space Solutions Commercial Steel Shelving"/>
    <n v="724.08"/>
    <n v="14"/>
    <n v="0.2"/>
    <n v="-135.7650000000001"/>
    <x v="2"/>
    <x v="0"/>
  </r>
  <r>
    <n v="662"/>
    <s v="CA-2017-146563"/>
    <x v="252"/>
    <d v="2017-08-28T00:00:00"/>
    <s v="Standard Class"/>
    <s v="CB-12025"/>
    <s v="Cassandra Brandow"/>
    <x v="0"/>
    <x v="0"/>
    <s v="Arlington"/>
    <x v="5"/>
    <n v="76017"/>
    <x v="2"/>
    <s v="FUR-TA-10001768"/>
    <x v="0"/>
    <x v="3"/>
    <s v="Hon Racetrack Conference Tables"/>
    <n v="918.78499999999985"/>
    <n v="5"/>
    <n v="0.3"/>
    <n v="-118.12950000000006"/>
    <x v="2"/>
    <x v="0"/>
  </r>
  <r>
    <n v="663"/>
    <s v="CA-2017-146563"/>
    <x v="252"/>
    <d v="2017-08-28T00:00:00"/>
    <s v="Standard Class"/>
    <s v="CB-12025"/>
    <s v="Cassandra Brandow"/>
    <x v="0"/>
    <x v="0"/>
    <s v="Arlington"/>
    <x v="5"/>
    <n v="76017"/>
    <x v="2"/>
    <s v="OFF-BI-10003981"/>
    <x v="1"/>
    <x v="8"/>
    <s v="Avery Durable Plastic 1&quot; Binders"/>
    <n v="2.7239999999999993"/>
    <n v="3"/>
    <n v="0.8"/>
    <n v="-4.2222000000000008"/>
    <x v="2"/>
    <x v="0"/>
  </r>
  <r>
    <n v="664"/>
    <s v="CA-2018-123666"/>
    <x v="253"/>
    <d v="2018-03-30T00:00:00"/>
    <s v="Standard Class"/>
    <s v="SP-20545"/>
    <s v="Sibella Parks"/>
    <x v="1"/>
    <x v="0"/>
    <s v="New York City"/>
    <x v="15"/>
    <n v="10011"/>
    <x v="3"/>
    <s v="OFF-ST-10001522"/>
    <x v="1"/>
    <x v="4"/>
    <s v="Gould Plastics 18-Pocket Panel Bin, 34w x 5-1/4d x 20-1/2h"/>
    <n v="459.95"/>
    <n v="5"/>
    <n v="0"/>
    <n v="18.397999999999968"/>
    <x v="3"/>
    <x v="0"/>
  </r>
  <r>
    <n v="665"/>
    <s v="CA-2018-143308"/>
    <x v="254"/>
    <d v="2018-11-04T00:00:00"/>
    <s v="Same Day"/>
    <s v="RC-19825"/>
    <s v="Roy Collins"/>
    <x v="0"/>
    <x v="0"/>
    <s v="Louisville"/>
    <x v="0"/>
    <n v="40214"/>
    <x v="0"/>
    <s v="OFF-FA-10000621"/>
    <x v="1"/>
    <x v="13"/>
    <s v="OIC Colored Binder Clips, Assorted Sizes"/>
    <n v="10.74"/>
    <n v="3"/>
    <n v="0"/>
    <n v="5.2625999999999999"/>
    <x v="0"/>
    <x v="0"/>
  </r>
  <r>
    <n v="666"/>
    <s v="CA-2019-132682"/>
    <x v="110"/>
    <d v="2019-06-10T00:00:00"/>
    <s v="Second Class"/>
    <s v="TH-21235"/>
    <s v="Tiffany House"/>
    <x v="1"/>
    <x v="0"/>
    <s v="Dallas"/>
    <x v="5"/>
    <n v="75081"/>
    <x v="2"/>
    <s v="OFF-SU-10004231"/>
    <x v="1"/>
    <x v="14"/>
    <s v="Acme Tagit Stainless Steel Antibacterial Scissors"/>
    <n v="23.76"/>
    <n v="3"/>
    <n v="0.2"/>
    <n v="2.0789999999999997"/>
    <x v="2"/>
    <x v="0"/>
  </r>
  <r>
    <n v="667"/>
    <s v="CA-2019-132682"/>
    <x v="110"/>
    <d v="2019-06-10T00:00:00"/>
    <s v="Second Class"/>
    <s v="TH-21235"/>
    <s v="Tiffany House"/>
    <x v="1"/>
    <x v="0"/>
    <s v="Dallas"/>
    <x v="5"/>
    <n v="75081"/>
    <x v="2"/>
    <s v="OFF-PA-10000474"/>
    <x v="1"/>
    <x v="10"/>
    <s v="Easy-staple paper"/>
    <n v="85.055999999999997"/>
    <n v="3"/>
    <n v="0.2"/>
    <n v="28.706399999999991"/>
    <x v="2"/>
    <x v="0"/>
  </r>
  <r>
    <n v="668"/>
    <s v="CA-2019-132682"/>
    <x v="110"/>
    <d v="2019-06-10T00:00:00"/>
    <s v="Second Class"/>
    <s v="TH-21235"/>
    <s v="Tiffany House"/>
    <x v="1"/>
    <x v="0"/>
    <s v="Dallas"/>
    <x v="5"/>
    <n v="75081"/>
    <x v="2"/>
    <s v="TEC-PH-10004042"/>
    <x v="2"/>
    <x v="7"/>
    <s v="ClearOne Communications CHAT 70 OC Speaker Phone"/>
    <n v="381.57600000000002"/>
    <n v="3"/>
    <n v="0.2"/>
    <n v="28.618200000000002"/>
    <x v="2"/>
    <x v="0"/>
  </r>
  <r>
    <n v="669"/>
    <s v="CA-2016-156314"/>
    <x v="163"/>
    <d v="2016-12-26T00:00:00"/>
    <s v="First Class"/>
    <s v="RP-19390"/>
    <s v="Resi Pölking"/>
    <x v="0"/>
    <x v="0"/>
    <s v="Cleveland"/>
    <x v="24"/>
    <n v="44105"/>
    <x v="3"/>
    <s v="FUR-FU-10003096"/>
    <x v="0"/>
    <x v="5"/>
    <s v="Master Giant Foot Doorstop, Safety Yellow"/>
    <n v="30.36"/>
    <n v="5"/>
    <n v="0.2"/>
    <n v="8.7285000000000004"/>
    <x v="3"/>
    <x v="0"/>
  </r>
  <r>
    <n v="670"/>
    <s v="US-2019-106663"/>
    <x v="255"/>
    <d v="2019-06-13T00:00:00"/>
    <s v="Standard Class"/>
    <s v="MO-17800"/>
    <s v="Meg O'Connel"/>
    <x v="2"/>
    <x v="0"/>
    <s v="Chicago"/>
    <x v="10"/>
    <n v="60653"/>
    <x v="2"/>
    <s v="FUR-FU-10002759"/>
    <x v="0"/>
    <x v="5"/>
    <s v="12-1/2 Diameter Round Wall Clock"/>
    <n v="23.976000000000003"/>
    <n v="3"/>
    <n v="0.6"/>
    <n v="-14.385599999999997"/>
    <x v="2"/>
    <x v="0"/>
  </r>
  <r>
    <n v="671"/>
    <s v="US-2019-106663"/>
    <x v="255"/>
    <d v="2019-06-13T00:00:00"/>
    <s v="Standard Class"/>
    <s v="MO-17800"/>
    <s v="Meg O'Connel"/>
    <x v="2"/>
    <x v="0"/>
    <s v="Chicago"/>
    <x v="10"/>
    <n v="60653"/>
    <x v="2"/>
    <s v="FUR-TA-10000688"/>
    <x v="0"/>
    <x v="3"/>
    <s v="Chromcraft Bull-Nose Wood Round Conference Table Top, Wood Base"/>
    <n v="108.925"/>
    <n v="1"/>
    <n v="0.5"/>
    <n v="-71.890500000000017"/>
    <x v="2"/>
    <x v="0"/>
  </r>
  <r>
    <n v="672"/>
    <s v="US-2019-106663"/>
    <x v="255"/>
    <d v="2019-06-13T00:00:00"/>
    <s v="Standard Class"/>
    <s v="MO-17800"/>
    <s v="Meg O'Connel"/>
    <x v="2"/>
    <x v="0"/>
    <s v="Chicago"/>
    <x v="10"/>
    <n v="60653"/>
    <x v="2"/>
    <s v="OFF-PA-10002377"/>
    <x v="1"/>
    <x v="10"/>
    <s v="Adams Telephone Message Book W/Dividers/Space For Phone Numbers, 5 1/4&quot;X8 1/2&quot;, 200/Messages"/>
    <n v="36.351999999999997"/>
    <n v="8"/>
    <n v="0.2"/>
    <n v="11.359999999999998"/>
    <x v="2"/>
    <x v="0"/>
  </r>
  <r>
    <n v="673"/>
    <s v="CA-2019-111178"/>
    <x v="140"/>
    <d v="2019-06-22T00:00:00"/>
    <s v="Standard Class"/>
    <s v="TD-20995"/>
    <s v="Tamara Dahlen"/>
    <x v="0"/>
    <x v="0"/>
    <s v="Quincy"/>
    <x v="10"/>
    <n v="62301"/>
    <x v="2"/>
    <s v="OFF-AR-10001954"/>
    <x v="1"/>
    <x v="6"/>
    <s v="Newell 331"/>
    <n v="19.559999999999999"/>
    <n v="5"/>
    <n v="0.2"/>
    <n v="1.7115"/>
    <x v="2"/>
    <x v="0"/>
  </r>
  <r>
    <n v="674"/>
    <s v="CA-2019-130351"/>
    <x v="256"/>
    <d v="2019-12-08T00:00:00"/>
    <s v="First Class"/>
    <s v="RB-19570"/>
    <s v="Rob Beeghly"/>
    <x v="0"/>
    <x v="0"/>
    <s v="Columbus"/>
    <x v="14"/>
    <n v="47201"/>
    <x v="2"/>
    <s v="OFF-AP-10004532"/>
    <x v="1"/>
    <x v="9"/>
    <s v="Kensington 6 Outlet Guardian Standard Surge Protector"/>
    <n v="61.44"/>
    <n v="3"/>
    <n v="0"/>
    <n v="16.588799999999999"/>
    <x v="2"/>
    <x v="0"/>
  </r>
  <r>
    <n v="675"/>
    <s v="CA-2019-130351"/>
    <x v="256"/>
    <d v="2019-12-08T00:00:00"/>
    <s v="First Class"/>
    <s v="RB-19570"/>
    <s v="Rob Beeghly"/>
    <x v="0"/>
    <x v="0"/>
    <s v="Columbus"/>
    <x v="14"/>
    <n v="47201"/>
    <x v="2"/>
    <s v="OFF-PA-10002137"/>
    <x v="1"/>
    <x v="10"/>
    <s v="Southworth 100% Résumé Paper, 24lb."/>
    <n v="38.9"/>
    <n v="5"/>
    <n v="0"/>
    <n v="17.504999999999995"/>
    <x v="2"/>
    <x v="0"/>
  </r>
  <r>
    <n v="676"/>
    <s v="CA-2019-130351"/>
    <x v="256"/>
    <d v="2019-12-08T00:00:00"/>
    <s v="First Class"/>
    <s v="RB-19570"/>
    <s v="Rob Beeghly"/>
    <x v="0"/>
    <x v="0"/>
    <s v="Columbus"/>
    <x v="14"/>
    <n v="47201"/>
    <x v="2"/>
    <s v="TEC-AC-10003832"/>
    <x v="2"/>
    <x v="11"/>
    <s v="Imation 16GB Mini TravelDrive USB 2.0 Flash Drive"/>
    <n v="99.390000000000015"/>
    <n v="3"/>
    <n v="0"/>
    <n v="40.749900000000004"/>
    <x v="2"/>
    <x v="0"/>
  </r>
  <r>
    <n v="677"/>
    <s v="US-2019-119438"/>
    <x v="257"/>
    <d v="2019-03-23T00:00:00"/>
    <s v="Standard Class"/>
    <s v="CD-11980"/>
    <s v="Carol Darley"/>
    <x v="0"/>
    <x v="0"/>
    <s v="Tyler"/>
    <x v="5"/>
    <n v="75701"/>
    <x v="2"/>
    <s v="OFF-AP-10000804"/>
    <x v="1"/>
    <x v="9"/>
    <s v="Hoover Portapower Portable Vacuum"/>
    <n v="2.6879999999999997"/>
    <n v="3"/>
    <n v="0.8"/>
    <n v="-7.3920000000000021"/>
    <x v="2"/>
    <x v="0"/>
  </r>
  <r>
    <n v="678"/>
    <s v="US-2019-119438"/>
    <x v="257"/>
    <d v="2019-03-23T00:00:00"/>
    <s v="Standard Class"/>
    <s v="CD-11980"/>
    <s v="Carol Darley"/>
    <x v="0"/>
    <x v="0"/>
    <s v="Tyler"/>
    <x v="5"/>
    <n v="75701"/>
    <x v="2"/>
    <s v="TEC-AC-10003614"/>
    <x v="2"/>
    <x v="11"/>
    <s v="Verbatim 25 GB 6x Blu-ray Single Layer Recordable Disc, 10/Pack"/>
    <n v="27.816000000000003"/>
    <n v="3"/>
    <n v="0.2"/>
    <n v="4.5200999999999958"/>
    <x v="2"/>
    <x v="0"/>
  </r>
  <r>
    <n v="679"/>
    <s v="US-2019-119438"/>
    <x v="257"/>
    <d v="2019-03-23T00:00:00"/>
    <s v="Standard Class"/>
    <s v="CD-11980"/>
    <s v="Carol Darley"/>
    <x v="0"/>
    <x v="0"/>
    <s v="Tyler"/>
    <x v="5"/>
    <n v="75701"/>
    <x v="2"/>
    <s v="FUR-FU-10003553"/>
    <x v="0"/>
    <x v="5"/>
    <s v="Howard Miller 13-1/2&quot; Diameter Rosebrook Wall Clock"/>
    <n v="82.524000000000001"/>
    <n v="3"/>
    <n v="0.6"/>
    <n v="-41.261999999999972"/>
    <x v="2"/>
    <x v="0"/>
  </r>
  <r>
    <n v="680"/>
    <s v="US-2019-119438"/>
    <x v="257"/>
    <d v="2019-03-23T00:00:00"/>
    <s v="Standard Class"/>
    <s v="CD-11980"/>
    <s v="Carol Darley"/>
    <x v="0"/>
    <x v="0"/>
    <s v="Tyler"/>
    <x v="5"/>
    <n v="75701"/>
    <x v="2"/>
    <s v="OFF-BI-10004632"/>
    <x v="1"/>
    <x v="8"/>
    <s v="Ibico Hi-Tech Manual Binding System"/>
    <n v="182.99399999999997"/>
    <n v="3"/>
    <n v="0.8"/>
    <n v="-320.23950000000013"/>
    <x v="2"/>
    <x v="0"/>
  </r>
  <r>
    <n v="681"/>
    <s v="CA-2018-164511"/>
    <x v="258"/>
    <d v="2018-11-24T00:00:00"/>
    <s v="Standard Class"/>
    <s v="DJ-13630"/>
    <s v="Doug Jacobs"/>
    <x v="0"/>
    <x v="0"/>
    <s v="New York City"/>
    <x v="15"/>
    <n v="10024"/>
    <x v="3"/>
    <s v="OFF-BI-10003305"/>
    <x v="1"/>
    <x v="8"/>
    <s v="Avery Hanging File Binders"/>
    <n v="14.352000000000002"/>
    <n v="3"/>
    <n v="0.2"/>
    <n v="4.6643999999999988"/>
    <x v="3"/>
    <x v="0"/>
  </r>
  <r>
    <n v="682"/>
    <s v="CA-2018-164511"/>
    <x v="258"/>
    <d v="2018-11-24T00:00:00"/>
    <s v="Standard Class"/>
    <s v="DJ-13630"/>
    <s v="Doug Jacobs"/>
    <x v="0"/>
    <x v="0"/>
    <s v="New York City"/>
    <x v="15"/>
    <n v="10024"/>
    <x v="3"/>
    <s v="OFF-ST-10002583"/>
    <x v="1"/>
    <x v="4"/>
    <s v="Fellowes Neat Ideas Storage Cubes"/>
    <n v="64.959999999999994"/>
    <n v="2"/>
    <n v="0"/>
    <n v="2.598399999999998"/>
    <x v="3"/>
    <x v="0"/>
  </r>
  <r>
    <n v="683"/>
    <s v="CA-2018-164511"/>
    <x v="258"/>
    <d v="2018-11-24T00:00:00"/>
    <s v="Standard Class"/>
    <s v="DJ-13630"/>
    <s v="Doug Jacobs"/>
    <x v="0"/>
    <x v="0"/>
    <s v="New York City"/>
    <x v="15"/>
    <n v="10024"/>
    <x v="3"/>
    <s v="OFF-ST-10004507"/>
    <x v="1"/>
    <x v="4"/>
    <s v="Advantus Rolling Storage Box"/>
    <n v="68.599999999999994"/>
    <n v="4"/>
    <n v="0"/>
    <n v="18.521999999999998"/>
    <x v="3"/>
    <x v="0"/>
  </r>
  <r>
    <n v="684"/>
    <s v="US-2019-168116"/>
    <x v="259"/>
    <d v="2019-11-04T00:00:00"/>
    <s v="Same Day"/>
    <s v="GT-14635"/>
    <s v="Grant Thornton"/>
    <x v="1"/>
    <x v="0"/>
    <s v="Burlington"/>
    <x v="3"/>
    <n v="27217"/>
    <x v="0"/>
    <s v="TEC-MA-10004125"/>
    <x v="2"/>
    <x v="15"/>
    <s v="Cubify CubeX 3D Printer Triple Head Print"/>
    <n v="7999.98"/>
    <n v="4"/>
    <n v="0.5"/>
    <n v="-3839.9903999999988"/>
    <x v="0"/>
    <x v="0"/>
  </r>
  <r>
    <n v="685"/>
    <s v="US-2019-168116"/>
    <x v="259"/>
    <d v="2019-11-04T00:00:00"/>
    <s v="Same Day"/>
    <s v="GT-14635"/>
    <s v="Grant Thornton"/>
    <x v="1"/>
    <x v="0"/>
    <s v="Burlington"/>
    <x v="3"/>
    <n v="27217"/>
    <x v="0"/>
    <s v="OFF-AP-10002457"/>
    <x v="1"/>
    <x v="9"/>
    <s v="Eureka The Boss Plus 12-Amp Hard Box Upright Vacuum, Red"/>
    <n v="167.44000000000003"/>
    <n v="2"/>
    <n v="0.2"/>
    <n v="14.650999999999989"/>
    <x v="0"/>
    <x v="0"/>
  </r>
  <r>
    <n v="686"/>
    <s v="CA-2016-157784"/>
    <x v="260"/>
    <d v="2016-07-08T00:00:00"/>
    <s v="First Class"/>
    <s v="MC-17845"/>
    <s v="Michael Chen"/>
    <x v="0"/>
    <x v="0"/>
    <s v="Jackson"/>
    <x v="35"/>
    <n v="39212"/>
    <x v="0"/>
    <s v="TEC-AC-10003911"/>
    <x v="2"/>
    <x v="11"/>
    <s v="NETGEAR AC1750 Dual Band Gigabit Smart WiFi Router"/>
    <n v="479.97"/>
    <n v="3"/>
    <n v="0"/>
    <n v="163.18979999999999"/>
    <x v="0"/>
    <x v="0"/>
  </r>
  <r>
    <n v="687"/>
    <s v="CA-2016-157784"/>
    <x v="260"/>
    <d v="2016-07-08T00:00:00"/>
    <s v="First Class"/>
    <s v="MC-17845"/>
    <s v="Michael Chen"/>
    <x v="0"/>
    <x v="0"/>
    <s v="Jackson"/>
    <x v="35"/>
    <n v="39212"/>
    <x v="0"/>
    <s v="OFF-LA-10001934"/>
    <x v="1"/>
    <x v="2"/>
    <s v="Avery 516"/>
    <n v="14.62"/>
    <n v="2"/>
    <n v="0"/>
    <n v="6.8713999999999995"/>
    <x v="0"/>
    <x v="0"/>
  </r>
  <r>
    <n v="688"/>
    <s v="CA-2016-157784"/>
    <x v="260"/>
    <d v="2016-07-08T00:00:00"/>
    <s v="First Class"/>
    <s v="MC-17845"/>
    <s v="Michael Chen"/>
    <x v="0"/>
    <x v="0"/>
    <s v="Jackson"/>
    <x v="35"/>
    <n v="39212"/>
    <x v="0"/>
    <s v="OFF-PA-10000304"/>
    <x v="1"/>
    <x v="10"/>
    <s v="Xerox 1995"/>
    <n v="19.440000000000001"/>
    <n v="3"/>
    <n v="0"/>
    <n v="9.3312000000000008"/>
    <x v="0"/>
    <x v="0"/>
  </r>
  <r>
    <n v="689"/>
    <s v="CA-2019-161480"/>
    <x v="53"/>
    <d v="2019-12-29T00:00:00"/>
    <s v="Standard Class"/>
    <s v="RA-19285"/>
    <s v="Ralph Arnett"/>
    <x v="0"/>
    <x v="0"/>
    <s v="New York City"/>
    <x v="15"/>
    <n v="10035"/>
    <x v="3"/>
    <s v="FUR-BO-10004015"/>
    <x v="0"/>
    <x v="0"/>
    <s v="Bush Andora Bookcase, Maple/Graphite Gray Finish"/>
    <n v="191.98400000000001"/>
    <n v="2"/>
    <n v="0.2"/>
    <n v="4.7995999999999768"/>
    <x v="3"/>
    <x v="0"/>
  </r>
  <r>
    <n v="690"/>
    <s v="US-2016-117135"/>
    <x v="261"/>
    <d v="2016-06-23T00:00:00"/>
    <s v="Second Class"/>
    <s v="NP-18325"/>
    <s v="Naresj Patel"/>
    <x v="0"/>
    <x v="0"/>
    <s v="Waynesboro"/>
    <x v="17"/>
    <n v="22980"/>
    <x v="0"/>
    <s v="FUR-FU-10004071"/>
    <x v="0"/>
    <x v="5"/>
    <s v="Luxo Professional Magnifying Clamp-On Fluorescent Lamps"/>
    <n v="104.01"/>
    <n v="1"/>
    <n v="0"/>
    <n v="14.561400000000006"/>
    <x v="0"/>
    <x v="0"/>
  </r>
  <r>
    <n v="691"/>
    <s v="US-2016-117135"/>
    <x v="261"/>
    <d v="2016-06-23T00:00:00"/>
    <s v="Second Class"/>
    <s v="NP-18325"/>
    <s v="Naresj Patel"/>
    <x v="0"/>
    <x v="0"/>
    <s v="Waynesboro"/>
    <x v="17"/>
    <n v="22980"/>
    <x v="0"/>
    <s v="TEC-PH-10002033"/>
    <x v="2"/>
    <x v="7"/>
    <s v="Konftel 250 Conference phone - Charcoal black"/>
    <n v="284.82"/>
    <n v="1"/>
    <n v="0"/>
    <n v="74.053200000000004"/>
    <x v="0"/>
    <x v="0"/>
  </r>
  <r>
    <n v="692"/>
    <s v="US-2016-117135"/>
    <x v="261"/>
    <d v="2016-06-23T00:00:00"/>
    <s v="Second Class"/>
    <s v="NP-18325"/>
    <s v="Naresj Patel"/>
    <x v="0"/>
    <x v="0"/>
    <s v="Waynesboro"/>
    <x v="17"/>
    <n v="22980"/>
    <x v="0"/>
    <s v="OFF-ST-10002444"/>
    <x v="1"/>
    <x v="4"/>
    <s v="Recycled Eldon Regeneration Jumbo File"/>
    <n v="36.839999999999996"/>
    <n v="3"/>
    <n v="0"/>
    <n v="10.315199999999999"/>
    <x v="0"/>
    <x v="0"/>
  </r>
  <r>
    <n v="693"/>
    <s v="CA-2017-131534"/>
    <x v="262"/>
    <d v="2017-04-02T00:00:00"/>
    <s v="Standard Class"/>
    <s v="AB-10165"/>
    <s v="Alan Barnes"/>
    <x v="0"/>
    <x v="0"/>
    <s v="Los Angeles"/>
    <x v="1"/>
    <n v="90036"/>
    <x v="1"/>
    <s v="TEC-AC-10002253"/>
    <x v="2"/>
    <x v="11"/>
    <s v="Imation Bio 8GB USB Flash Drive Imation Corp"/>
    <n v="166.24"/>
    <n v="1"/>
    <n v="0"/>
    <n v="24.936000000000007"/>
    <x v="1"/>
    <x v="0"/>
  </r>
  <r>
    <n v="694"/>
    <s v="CA-2017-131534"/>
    <x v="262"/>
    <d v="2017-04-02T00:00:00"/>
    <s v="Standard Class"/>
    <s v="AB-10165"/>
    <s v="Alan Barnes"/>
    <x v="0"/>
    <x v="0"/>
    <s v="Los Angeles"/>
    <x v="1"/>
    <n v="90036"/>
    <x v="1"/>
    <s v="OFF-PA-10000743"/>
    <x v="1"/>
    <x v="10"/>
    <s v="Xerox 1977"/>
    <n v="33.4"/>
    <n v="5"/>
    <n v="0"/>
    <n v="16.032"/>
    <x v="1"/>
    <x v="0"/>
  </r>
  <r>
    <n v="695"/>
    <s v="CA-2017-119291"/>
    <x v="263"/>
    <d v="2017-05-17T00:00:00"/>
    <s v="First Class"/>
    <s v="JO-15550"/>
    <s v="Jesus Ocampo"/>
    <x v="2"/>
    <x v="0"/>
    <s v="Chester"/>
    <x v="9"/>
    <n v="19013"/>
    <x v="3"/>
    <s v="OFF-AR-10003373"/>
    <x v="1"/>
    <x v="6"/>
    <s v="Boston School Pro Electric Pencil Sharpener, 1670"/>
    <n v="198.27200000000002"/>
    <n v="8"/>
    <n v="0.2"/>
    <n v="17.34879999999999"/>
    <x v="3"/>
    <x v="0"/>
  </r>
  <r>
    <n v="696"/>
    <s v="CA-2017-119291"/>
    <x v="263"/>
    <d v="2017-05-17T00:00:00"/>
    <s v="First Class"/>
    <s v="JO-15550"/>
    <s v="Jesus Ocampo"/>
    <x v="2"/>
    <x v="0"/>
    <s v="Chester"/>
    <x v="9"/>
    <n v="19013"/>
    <x v="3"/>
    <s v="OFF-LA-10002312"/>
    <x v="1"/>
    <x v="2"/>
    <s v="Avery 490"/>
    <n v="47.360000000000007"/>
    <n v="4"/>
    <n v="0.2"/>
    <n v="17.759999999999998"/>
    <x v="3"/>
    <x v="0"/>
  </r>
  <r>
    <n v="697"/>
    <s v="CA-2017-119291"/>
    <x v="263"/>
    <d v="2017-05-17T00:00:00"/>
    <s v="First Class"/>
    <s v="JO-15550"/>
    <s v="Jesus Ocampo"/>
    <x v="2"/>
    <x v="0"/>
    <s v="Chester"/>
    <x v="9"/>
    <n v="19013"/>
    <x v="3"/>
    <s v="OFF-EN-10000927"/>
    <x v="1"/>
    <x v="12"/>
    <s v="Jet-Pak Recycled Peel 'N' Seal Padded Mailers"/>
    <n v="200.98400000000004"/>
    <n v="7"/>
    <n v="0.2"/>
    <n v="62.807499999999976"/>
    <x v="3"/>
    <x v="0"/>
  </r>
  <r>
    <n v="698"/>
    <s v="CA-2017-119291"/>
    <x v="263"/>
    <d v="2017-05-17T00:00:00"/>
    <s v="First Class"/>
    <s v="JO-15550"/>
    <s v="Jesus Ocampo"/>
    <x v="2"/>
    <x v="0"/>
    <s v="Chester"/>
    <x v="9"/>
    <n v="19013"/>
    <x v="3"/>
    <s v="OFF-LA-10003510"/>
    <x v="1"/>
    <x v="2"/>
    <s v="Avery 4027 File Folder Labels for Dot Matrix Printers, 5000 Labels per Box, White"/>
    <n v="97.696000000000012"/>
    <n v="4"/>
    <n v="0.2"/>
    <n v="31.751200000000001"/>
    <x v="3"/>
    <x v="0"/>
  </r>
  <r>
    <n v="699"/>
    <s v="CA-2017-119291"/>
    <x v="263"/>
    <d v="2017-05-17T00:00:00"/>
    <s v="First Class"/>
    <s v="JO-15550"/>
    <s v="Jesus Ocampo"/>
    <x v="2"/>
    <x v="0"/>
    <s v="Chester"/>
    <x v="9"/>
    <n v="19013"/>
    <x v="3"/>
    <s v="OFF-AR-10001118"/>
    <x v="1"/>
    <x v="6"/>
    <s v="Binney &amp; Smith Crayola Metallic Crayons, 16-Color Pack"/>
    <n v="2.6960000000000002"/>
    <n v="1"/>
    <n v="0.2"/>
    <n v="0.8088000000000003"/>
    <x v="3"/>
    <x v="0"/>
  </r>
  <r>
    <n v="700"/>
    <s v="CA-2017-119291"/>
    <x v="263"/>
    <d v="2017-05-17T00:00:00"/>
    <s v="First Class"/>
    <s v="JO-15550"/>
    <s v="Jesus Ocampo"/>
    <x v="2"/>
    <x v="0"/>
    <s v="Chester"/>
    <x v="9"/>
    <n v="19013"/>
    <x v="3"/>
    <s v="OFF-BI-10001575"/>
    <x v="1"/>
    <x v="8"/>
    <s v="GBC Linen Binding Covers"/>
    <n v="18.588000000000005"/>
    <n v="2"/>
    <n v="0.7"/>
    <n v="-13.6312"/>
    <x v="3"/>
    <x v="0"/>
  </r>
  <r>
    <n v="701"/>
    <s v="CA-2017-119291"/>
    <x v="263"/>
    <d v="2017-05-17T00:00:00"/>
    <s v="First Class"/>
    <s v="JO-15550"/>
    <s v="Jesus Ocampo"/>
    <x v="2"/>
    <x v="0"/>
    <s v="Chester"/>
    <x v="9"/>
    <n v="19013"/>
    <x v="3"/>
    <s v="OFF-BI-10001982"/>
    <x v="1"/>
    <x v="8"/>
    <s v="Wilson Jones Custom Binder Spines &amp; Labels"/>
    <n v="4.8960000000000008"/>
    <n v="3"/>
    <n v="0.7"/>
    <n v="-3.4271999999999991"/>
    <x v="3"/>
    <x v="0"/>
  </r>
  <r>
    <n v="702"/>
    <s v="CA-2019-114552"/>
    <x v="264"/>
    <d v="2019-09-08T00:00:00"/>
    <s v="Standard Class"/>
    <s v="Dl-13600"/>
    <s v="Dorris liebe"/>
    <x v="1"/>
    <x v="0"/>
    <s v="Cleveland"/>
    <x v="24"/>
    <n v="44105"/>
    <x v="3"/>
    <s v="FUR-FU-10002960"/>
    <x v="0"/>
    <x v="5"/>
    <s v="Eldon 200 Class Desk Accessories, Burgundy"/>
    <n v="15.072000000000003"/>
    <n v="3"/>
    <n v="0.2"/>
    <n v="4.1448"/>
    <x v="3"/>
    <x v="0"/>
  </r>
  <r>
    <n v="703"/>
    <s v="CA-2018-163755"/>
    <x v="254"/>
    <d v="2018-11-08T00:00:00"/>
    <s v="Second Class"/>
    <s v="AS-10285"/>
    <s v="Alejandro Savely"/>
    <x v="1"/>
    <x v="0"/>
    <s v="Seattle"/>
    <x v="4"/>
    <n v="98103"/>
    <x v="1"/>
    <s v="FUR-FU-10003394"/>
    <x v="0"/>
    <x v="5"/>
    <s v="Tenex &quot;The Solids&quot; Textured Chair Mats"/>
    <n v="209.88"/>
    <n v="3"/>
    <n v="0"/>
    <n v="35.679599999999979"/>
    <x v="1"/>
    <x v="0"/>
  </r>
  <r>
    <n v="704"/>
    <s v="CA-2017-142027"/>
    <x v="265"/>
    <d v="2017-04-14T00:00:00"/>
    <s v="Standard Class"/>
    <s v="JK-15370"/>
    <s v="Jay Kimmel"/>
    <x v="0"/>
    <x v="0"/>
    <s v="Long Beach"/>
    <x v="1"/>
    <n v="90805"/>
    <x v="1"/>
    <s v="FUR-TA-10002774"/>
    <x v="0"/>
    <x v="3"/>
    <s v="Laminate Occasional Tables"/>
    <n v="369.91200000000003"/>
    <n v="3"/>
    <n v="0.2"/>
    <n v="-13.871700000000047"/>
    <x v="1"/>
    <x v="0"/>
  </r>
  <r>
    <n v="705"/>
    <s v="CA-2016-138527"/>
    <x v="171"/>
    <d v="2016-09-17T00:00:00"/>
    <s v="Standard Class"/>
    <s v="BN-11470"/>
    <s v="Brad Norvell"/>
    <x v="1"/>
    <x v="0"/>
    <s v="Cary"/>
    <x v="3"/>
    <n v="27511"/>
    <x v="0"/>
    <s v="OFF-PA-10001800"/>
    <x v="1"/>
    <x v="10"/>
    <s v="Xerox 220"/>
    <n v="10.368000000000002"/>
    <n v="2"/>
    <n v="0.2"/>
    <n v="3.6288"/>
    <x v="0"/>
    <x v="0"/>
  </r>
  <r>
    <n v="706"/>
    <s v="CA-2016-138527"/>
    <x v="171"/>
    <d v="2016-09-17T00:00:00"/>
    <s v="Standard Class"/>
    <s v="BN-11470"/>
    <s v="Brad Norvell"/>
    <x v="1"/>
    <x v="0"/>
    <s v="Cary"/>
    <x v="3"/>
    <n v="27511"/>
    <x v="0"/>
    <s v="OFF-AP-10001469"/>
    <x v="1"/>
    <x v="9"/>
    <s v="Fellowes 8 Outlet Superior Workstation Surge Protector"/>
    <n v="166.84"/>
    <n v="5"/>
    <n v="0.2"/>
    <n v="18.769499999999987"/>
    <x v="0"/>
    <x v="0"/>
  </r>
  <r>
    <n v="707"/>
    <s v="CA-2016-138527"/>
    <x v="171"/>
    <d v="2016-09-17T00:00:00"/>
    <s v="Standard Class"/>
    <s v="BN-11470"/>
    <s v="Brad Norvell"/>
    <x v="1"/>
    <x v="0"/>
    <s v="Cary"/>
    <x v="3"/>
    <n v="27511"/>
    <x v="0"/>
    <s v="TEC-AC-10002399"/>
    <x v="2"/>
    <x v="11"/>
    <s v="SanDisk Cruzer 32 GB USB Flash Drive"/>
    <n v="15.216000000000001"/>
    <n v="1"/>
    <n v="0.2"/>
    <n v="2.2823999999999991"/>
    <x v="0"/>
    <x v="0"/>
  </r>
  <r>
    <n v="708"/>
    <s v="CA-2016-112158"/>
    <x v="266"/>
    <d v="2016-12-04T00:00:00"/>
    <s v="First Class"/>
    <s v="DP-13165"/>
    <s v="David Philippe"/>
    <x v="0"/>
    <x v="0"/>
    <s v="New York City"/>
    <x v="15"/>
    <n v="10035"/>
    <x v="3"/>
    <s v="TEC-AC-10003628"/>
    <x v="2"/>
    <x v="11"/>
    <s v="Logitech 910-002974 M325 Wireless Mouse for Web Scrolling"/>
    <n v="119.96"/>
    <n v="4"/>
    <n v="0"/>
    <n v="52.78240000000001"/>
    <x v="3"/>
    <x v="0"/>
  </r>
  <r>
    <n v="709"/>
    <s v="CA-2016-112158"/>
    <x v="266"/>
    <d v="2016-12-04T00:00:00"/>
    <s v="First Class"/>
    <s v="DP-13165"/>
    <s v="David Philippe"/>
    <x v="0"/>
    <x v="0"/>
    <s v="New York City"/>
    <x v="15"/>
    <n v="10035"/>
    <x v="3"/>
    <s v="FUR-BO-10003272"/>
    <x v="0"/>
    <x v="0"/>
    <s v="O'Sullivan Living Dimensions 5-Shelf Bookcases"/>
    <n v="883.92"/>
    <n v="5"/>
    <n v="0.2"/>
    <n v="-110.49000000000007"/>
    <x v="3"/>
    <x v="0"/>
  </r>
  <r>
    <n v="710"/>
    <s v="CA-2016-112158"/>
    <x v="266"/>
    <d v="2016-12-04T00:00:00"/>
    <s v="First Class"/>
    <s v="DP-13165"/>
    <s v="David Philippe"/>
    <x v="0"/>
    <x v="0"/>
    <s v="New York City"/>
    <x v="15"/>
    <n v="10035"/>
    <x v="3"/>
    <s v="OFF-BI-10000050"/>
    <x v="1"/>
    <x v="8"/>
    <s v="Angle-D Binders with Locking Rings, Label Holders"/>
    <n v="46.72"/>
    <n v="8"/>
    <n v="0.2"/>
    <n v="15.767999999999997"/>
    <x v="3"/>
    <x v="0"/>
  </r>
  <r>
    <n v="711"/>
    <s v="CA-2016-113887"/>
    <x v="267"/>
    <d v="2016-04-07T00:00:00"/>
    <s v="First Class"/>
    <s v="TH-21550"/>
    <s v="Tracy Hopkins"/>
    <x v="2"/>
    <x v="0"/>
    <s v="New York City"/>
    <x v="15"/>
    <n v="10035"/>
    <x v="3"/>
    <s v="OFF-PA-10004071"/>
    <x v="1"/>
    <x v="10"/>
    <s v="Eaton Premium Continuous-Feed Paper, 25% Cotton, Letter Size, White, 1000 Shts/Box"/>
    <n v="55.48"/>
    <n v="1"/>
    <n v="0"/>
    <n v="26.630399999999998"/>
    <x v="3"/>
    <x v="0"/>
  </r>
  <r>
    <n v="712"/>
    <s v="CA-2019-146136"/>
    <x v="213"/>
    <d v="2019-09-07T00:00:00"/>
    <s v="Standard Class"/>
    <s v="AP-10915"/>
    <s v="Arthur Prichep"/>
    <x v="0"/>
    <x v="0"/>
    <s v="Palm Coast"/>
    <x v="2"/>
    <n v="32137"/>
    <x v="0"/>
    <s v="OFF-EN-10001219"/>
    <x v="1"/>
    <x v="12"/>
    <s v="#10- 4 1/8&quot; x 9 1/2&quot; Security-Tint Envelopes"/>
    <n v="24.448"/>
    <n v="4"/>
    <n v="0.2"/>
    <n v="8.8623999999999992"/>
    <x v="0"/>
    <x v="0"/>
  </r>
  <r>
    <n v="713"/>
    <s v="US-2019-100048"/>
    <x v="240"/>
    <d v="2019-05-24T00:00:00"/>
    <s v="Standard Class"/>
    <s v="RS-19765"/>
    <s v="Roland Schwarz"/>
    <x v="1"/>
    <x v="0"/>
    <s v="Mount Vernon"/>
    <x v="15"/>
    <n v="10550"/>
    <x v="3"/>
    <s v="OFF-AP-10001154"/>
    <x v="1"/>
    <x v="9"/>
    <s v="Bionaire Personal Warm Mist Humidifier/Vaporizer"/>
    <n v="281.34000000000003"/>
    <n v="6"/>
    <n v="0"/>
    <n v="109.72260000000001"/>
    <x v="3"/>
    <x v="0"/>
  </r>
  <r>
    <n v="714"/>
    <s v="US-2019-100048"/>
    <x v="240"/>
    <d v="2019-05-24T00:00:00"/>
    <s v="Standard Class"/>
    <s v="RS-19765"/>
    <s v="Roland Schwarz"/>
    <x v="1"/>
    <x v="0"/>
    <s v="Mount Vernon"/>
    <x v="15"/>
    <n v="10550"/>
    <x v="3"/>
    <s v="TEC-PH-10003012"/>
    <x v="2"/>
    <x v="7"/>
    <s v="Nortel Meridian M3904 Professional Digital phone"/>
    <n v="307.98"/>
    <n v="2"/>
    <n v="0"/>
    <n v="89.314199999999971"/>
    <x v="3"/>
    <x v="0"/>
  </r>
  <r>
    <n v="715"/>
    <s v="US-2019-100048"/>
    <x v="240"/>
    <d v="2019-05-24T00:00:00"/>
    <s v="Standard Class"/>
    <s v="RS-19765"/>
    <s v="Roland Schwarz"/>
    <x v="1"/>
    <x v="0"/>
    <s v="Mount Vernon"/>
    <x v="15"/>
    <n v="10550"/>
    <x v="3"/>
    <s v="TEC-AC-10001606"/>
    <x v="2"/>
    <x v="11"/>
    <s v="Logitech Wireless Performance Mouse MX for PC and Mac"/>
    <n v="299.96999999999997"/>
    <n v="3"/>
    <n v="0"/>
    <n v="113.98860000000001"/>
    <x v="3"/>
    <x v="0"/>
  </r>
  <r>
    <n v="716"/>
    <s v="CA-2016-153150"/>
    <x v="268"/>
    <d v="2016-07-06T00:00:00"/>
    <s v="Second Class"/>
    <s v="Dl-13600"/>
    <s v="Dorris liebe"/>
    <x v="1"/>
    <x v="0"/>
    <s v="Seattle"/>
    <x v="4"/>
    <n v="98105"/>
    <x v="1"/>
    <s v="OFF-BI-10003355"/>
    <x v="1"/>
    <x v="8"/>
    <s v="Cardinal Holdit Business Card Pockets"/>
    <n v="19.920000000000002"/>
    <n v="5"/>
    <n v="0.2"/>
    <n v="6.9719999999999995"/>
    <x v="1"/>
    <x v="1"/>
  </r>
  <r>
    <n v="717"/>
    <s v="CA-2016-130092"/>
    <x v="269"/>
    <d v="2016-01-14T00:00:00"/>
    <s v="First Class"/>
    <s v="SV-20365"/>
    <s v="Seth Vernon"/>
    <x v="0"/>
    <x v="0"/>
    <s v="Dover"/>
    <x v="13"/>
    <n v="19901"/>
    <x v="3"/>
    <s v="FUR-FU-10000010"/>
    <x v="0"/>
    <x v="5"/>
    <s v="DAX Value U-Channel Document Frames, Easel Back"/>
    <n v="9.94"/>
    <n v="2"/>
    <n v="0"/>
    <n v="3.0813999999999995"/>
    <x v="3"/>
    <x v="0"/>
  </r>
  <r>
    <n v="718"/>
    <s v="CA-2019-108910"/>
    <x v="241"/>
    <d v="2019-09-29T00:00:00"/>
    <s v="Standard Class"/>
    <s v="KC-16540"/>
    <s v="Kelly Collister"/>
    <x v="0"/>
    <x v="0"/>
    <s v="Newark"/>
    <x v="24"/>
    <n v="43055"/>
    <x v="3"/>
    <s v="FUR-FU-10002253"/>
    <x v="0"/>
    <x v="5"/>
    <s v="Howard Miller 13&quot; Diameter Pewter Finish Round Wall Clock"/>
    <n v="103.05599999999998"/>
    <n v="3"/>
    <n v="0.2"/>
    <n v="24.475800000000007"/>
    <x v="3"/>
    <x v="0"/>
  </r>
  <r>
    <n v="719"/>
    <s v="CA-2016-104472"/>
    <x v="270"/>
    <d v="2016-06-07T00:00:00"/>
    <s v="Standard Class"/>
    <s v="CK-12325"/>
    <s v="Christine Kargatis"/>
    <x v="2"/>
    <x v="0"/>
    <s v="Orem"/>
    <x v="7"/>
    <n v="84057"/>
    <x v="1"/>
    <s v="OFF-BI-10001658"/>
    <x v="1"/>
    <x v="8"/>
    <s v="GBC Standard Therm-A-Bind Covers"/>
    <n v="59.808000000000007"/>
    <n v="3"/>
    <n v="0.2"/>
    <n v="19.4376"/>
    <x v="1"/>
    <x v="0"/>
  </r>
  <r>
    <n v="720"/>
    <s v="CA-2016-104472"/>
    <x v="270"/>
    <d v="2016-06-07T00:00:00"/>
    <s v="Standard Class"/>
    <s v="CK-12325"/>
    <s v="Christine Kargatis"/>
    <x v="2"/>
    <x v="0"/>
    <s v="Orem"/>
    <x v="7"/>
    <n v="84057"/>
    <x v="1"/>
    <s v="FUR-FU-10000246"/>
    <x v="0"/>
    <x v="5"/>
    <s v="Aluminum Document Frame"/>
    <n v="73.320000000000007"/>
    <n v="6"/>
    <n v="0"/>
    <n v="21.995999999999992"/>
    <x v="1"/>
    <x v="0"/>
  </r>
  <r>
    <n v="721"/>
    <s v="CA-2018-112942"/>
    <x v="271"/>
    <d v="2018-02-18T00:00:00"/>
    <s v="Standard Class"/>
    <s v="RD-19810"/>
    <s v="Ross DeVincentis"/>
    <x v="2"/>
    <x v="0"/>
    <s v="Los Angeles"/>
    <x v="1"/>
    <n v="90045"/>
    <x v="1"/>
    <s v="OFF-PA-10004092"/>
    <x v="1"/>
    <x v="10"/>
    <s v="Tops Green Bar Computer Printout Paper"/>
    <n v="146.82"/>
    <n v="3"/>
    <n v="0"/>
    <n v="73.41"/>
    <x v="1"/>
    <x v="0"/>
  </r>
  <r>
    <n v="722"/>
    <s v="CA-2018-142335"/>
    <x v="272"/>
    <d v="2018-12-19T00:00:00"/>
    <s v="Standard Class"/>
    <s v="MP-17965"/>
    <s v="Michael Paige"/>
    <x v="1"/>
    <x v="0"/>
    <s v="Detroit"/>
    <x v="12"/>
    <n v="48205"/>
    <x v="2"/>
    <s v="FUR-TA-10000198"/>
    <x v="0"/>
    <x v="3"/>
    <s v="Chromcraft Bull-Nose Wood Oval Conference Tables &amp; Bases"/>
    <n v="1652.94"/>
    <n v="3"/>
    <n v="0"/>
    <n v="231.41160000000002"/>
    <x v="2"/>
    <x v="0"/>
  </r>
  <r>
    <n v="723"/>
    <s v="CA-2018-142335"/>
    <x v="272"/>
    <d v="2018-12-19T00:00:00"/>
    <s v="Standard Class"/>
    <s v="MP-17965"/>
    <s v="Michael Paige"/>
    <x v="1"/>
    <x v="0"/>
    <s v="Detroit"/>
    <x v="12"/>
    <n v="48205"/>
    <x v="2"/>
    <s v="OFF-ST-10000036"/>
    <x v="1"/>
    <x v="4"/>
    <s v="Recycled Data-Pak for Archival Bound Computer Printouts, 12-1/2 x 12-1/2 x 16"/>
    <n v="296.37"/>
    <n v="3"/>
    <n v="0"/>
    <n v="80.019899999999993"/>
    <x v="2"/>
    <x v="0"/>
  </r>
  <r>
    <n v="724"/>
    <s v="CA-2016-117429"/>
    <x v="273"/>
    <d v="2016-10-13T00:00:00"/>
    <s v="Standard Class"/>
    <s v="MR-17545"/>
    <s v="Mathew Reese"/>
    <x v="2"/>
    <x v="0"/>
    <s v="Philadelphia"/>
    <x v="9"/>
    <n v="19140"/>
    <x v="3"/>
    <s v="FUR-FU-10000222"/>
    <x v="0"/>
    <x v="5"/>
    <s v="Seth Thomas 16&quot; Steel Case Clock"/>
    <n v="129.91999999999999"/>
    <n v="5"/>
    <n v="0.2"/>
    <n v="21.112000000000002"/>
    <x v="3"/>
    <x v="0"/>
  </r>
  <r>
    <n v="725"/>
    <s v="CA-2018-114713"/>
    <x v="274"/>
    <d v="2018-07-12T00:00:00"/>
    <s v="Standard Class"/>
    <s v="SC-20695"/>
    <s v="Steve Chapman"/>
    <x v="1"/>
    <x v="0"/>
    <s v="Hialeah"/>
    <x v="2"/>
    <n v="33012"/>
    <x v="0"/>
    <s v="OFF-SU-10004664"/>
    <x v="1"/>
    <x v="14"/>
    <s v="Acme Softgrip Scissors"/>
    <n v="45.584000000000003"/>
    <n v="7"/>
    <n v="0.2"/>
    <n v="5.1281999999999996"/>
    <x v="0"/>
    <x v="0"/>
  </r>
  <r>
    <n v="726"/>
    <s v="CA-2019-144113"/>
    <x v="118"/>
    <d v="2019-09-20T00:00:00"/>
    <s v="Standard Class"/>
    <s v="JF-15355"/>
    <s v="Jay Fein"/>
    <x v="0"/>
    <x v="0"/>
    <s v="Austin"/>
    <x v="5"/>
    <n v="78745"/>
    <x v="2"/>
    <s v="OFF-EN-10001141"/>
    <x v="1"/>
    <x v="12"/>
    <s v="Manila Recycled Extra-Heavyweight Clasp Envelopes, 6&quot; x 9&quot;"/>
    <n v="17.568000000000001"/>
    <n v="2"/>
    <n v="0.2"/>
    <n v="6.3684000000000003"/>
    <x v="2"/>
    <x v="0"/>
  </r>
  <r>
    <n v="727"/>
    <s v="CA-2019-144113"/>
    <x v="118"/>
    <d v="2019-09-20T00:00:00"/>
    <s v="Standard Class"/>
    <s v="JF-15355"/>
    <s v="Jay Fein"/>
    <x v="0"/>
    <x v="0"/>
    <s v="Austin"/>
    <x v="5"/>
    <n v="78745"/>
    <x v="2"/>
    <s v="TEC-PH-10002170"/>
    <x v="2"/>
    <x v="7"/>
    <s v="ClearSounds CSC500 Amplified Spirit Phone Corded phone"/>
    <n v="55.991999999999997"/>
    <n v="1"/>
    <n v="0.2"/>
    <n v="5.5992000000000015"/>
    <x v="2"/>
    <x v="0"/>
  </r>
  <r>
    <n v="728"/>
    <s v="US-2018-150861"/>
    <x v="275"/>
    <d v="2018-12-06T00:00:00"/>
    <s v="First Class"/>
    <s v="EG-13900"/>
    <s v="Emily Grady"/>
    <x v="0"/>
    <x v="0"/>
    <s v="Oceanside"/>
    <x v="15"/>
    <n v="11572"/>
    <x v="3"/>
    <s v="OFF-PA-10001954"/>
    <x v="1"/>
    <x v="10"/>
    <s v="Xerox 1964"/>
    <n v="182.72"/>
    <n v="8"/>
    <n v="0"/>
    <n v="84.051199999999994"/>
    <x v="3"/>
    <x v="0"/>
  </r>
  <r>
    <n v="729"/>
    <s v="US-2018-150861"/>
    <x v="275"/>
    <d v="2018-12-06T00:00:00"/>
    <s v="First Class"/>
    <s v="EG-13900"/>
    <s v="Emily Grady"/>
    <x v="0"/>
    <x v="0"/>
    <s v="Oceanside"/>
    <x v="15"/>
    <n v="11572"/>
    <x v="3"/>
    <s v="FUR-TA-10002228"/>
    <x v="0"/>
    <x v="3"/>
    <s v="Bevis Traditional Conference Table Top, Plinth Base"/>
    <n v="400.03199999999998"/>
    <n v="2"/>
    <n v="0.4"/>
    <n v="-153.34560000000005"/>
    <x v="3"/>
    <x v="0"/>
  </r>
  <r>
    <n v="730"/>
    <s v="US-2018-150861"/>
    <x v="275"/>
    <d v="2018-12-06T00:00:00"/>
    <s v="First Class"/>
    <s v="EG-13900"/>
    <s v="Emily Grady"/>
    <x v="0"/>
    <x v="0"/>
    <s v="Oceanside"/>
    <x v="15"/>
    <n v="11572"/>
    <x v="3"/>
    <s v="OFF-ST-10004634"/>
    <x v="1"/>
    <x v="4"/>
    <s v="Personal Folder Holder, Ebony"/>
    <n v="33.630000000000003"/>
    <n v="3"/>
    <n v="0"/>
    <n v="10.088999999999999"/>
    <x v="3"/>
    <x v="0"/>
  </r>
  <r>
    <n v="731"/>
    <s v="US-2018-150861"/>
    <x v="275"/>
    <d v="2018-12-06T00:00:00"/>
    <s v="First Class"/>
    <s v="EG-13900"/>
    <s v="Emily Grady"/>
    <x v="0"/>
    <x v="0"/>
    <s v="Oceanside"/>
    <x v="15"/>
    <n v="11572"/>
    <x v="3"/>
    <s v="FUR-CH-10002965"/>
    <x v="0"/>
    <x v="1"/>
    <s v="Global Leather Highback Executive Chair with Pneumatic Height Adjustment, Black"/>
    <n v="542.64599999999996"/>
    <n v="3"/>
    <n v="0.1"/>
    <n v="102.49980000000001"/>
    <x v="3"/>
    <x v="0"/>
  </r>
  <r>
    <n v="732"/>
    <s v="US-2018-150861"/>
    <x v="275"/>
    <d v="2018-12-06T00:00:00"/>
    <s v="First Class"/>
    <s v="EG-13900"/>
    <s v="Emily Grady"/>
    <x v="0"/>
    <x v="0"/>
    <s v="Oceanside"/>
    <x v="15"/>
    <n v="11572"/>
    <x v="3"/>
    <s v="OFF-LA-10001317"/>
    <x v="1"/>
    <x v="2"/>
    <s v="Avery 520"/>
    <n v="6.3"/>
    <n v="2"/>
    <n v="0"/>
    <n v="3.024"/>
    <x v="3"/>
    <x v="0"/>
  </r>
  <r>
    <n v="733"/>
    <s v="CA-2019-131954"/>
    <x v="276"/>
    <d v="2019-01-25T00:00:00"/>
    <s v="Standard Class"/>
    <s v="DS-13030"/>
    <s v="Darrin Sayre"/>
    <x v="2"/>
    <x v="0"/>
    <s v="Seattle"/>
    <x v="4"/>
    <n v="98115"/>
    <x v="1"/>
    <s v="OFF-ST-10000736"/>
    <x v="1"/>
    <x v="4"/>
    <s v="Carina Double Wide Media Storage Towers in Natural &amp; Black"/>
    <n v="242.94"/>
    <n v="3"/>
    <n v="0"/>
    <n v="9.7175999999999902"/>
    <x v="1"/>
    <x v="0"/>
  </r>
  <r>
    <n v="734"/>
    <s v="CA-2019-131954"/>
    <x v="276"/>
    <d v="2019-01-25T00:00:00"/>
    <s v="Standard Class"/>
    <s v="DS-13030"/>
    <s v="Darrin Sayre"/>
    <x v="2"/>
    <x v="0"/>
    <s v="Seattle"/>
    <x v="4"/>
    <n v="98115"/>
    <x v="1"/>
    <s v="TEC-AC-10003610"/>
    <x v="2"/>
    <x v="11"/>
    <s v="Logitech Illuminated - Keyboard"/>
    <n v="179.97"/>
    <n v="3"/>
    <n v="0"/>
    <n v="86.385600000000011"/>
    <x v="1"/>
    <x v="0"/>
  </r>
  <r>
    <n v="735"/>
    <s v="CA-2019-131954"/>
    <x v="276"/>
    <d v="2019-01-25T00:00:00"/>
    <s v="Standard Class"/>
    <s v="DS-13030"/>
    <s v="Darrin Sayre"/>
    <x v="2"/>
    <x v="0"/>
    <s v="Seattle"/>
    <x v="4"/>
    <n v="98115"/>
    <x v="1"/>
    <s v="OFF-BI-10003982"/>
    <x v="1"/>
    <x v="8"/>
    <s v="Wilson Jones Century Plastic Molded Ring Binders"/>
    <n v="99.695999999999998"/>
    <n v="6"/>
    <n v="0.2"/>
    <n v="33.647399999999998"/>
    <x v="1"/>
    <x v="0"/>
  </r>
  <r>
    <n v="736"/>
    <s v="CA-2019-131954"/>
    <x v="276"/>
    <d v="2019-01-25T00:00:00"/>
    <s v="Standard Class"/>
    <s v="DS-13030"/>
    <s v="Darrin Sayre"/>
    <x v="2"/>
    <x v="0"/>
    <s v="Seattle"/>
    <x v="4"/>
    <n v="98115"/>
    <x v="1"/>
    <s v="OFF-BI-10003291"/>
    <x v="1"/>
    <x v="8"/>
    <s v="Wilson Jones Leather-Like Binders with DublLock Round Rings"/>
    <n v="27.936000000000003"/>
    <n v="4"/>
    <n v="0.2"/>
    <n v="9.4283999999999963"/>
    <x v="1"/>
    <x v="0"/>
  </r>
  <r>
    <n v="737"/>
    <s v="CA-2019-131954"/>
    <x v="276"/>
    <d v="2019-01-25T00:00:00"/>
    <s v="Standard Class"/>
    <s v="DS-13030"/>
    <s v="Darrin Sayre"/>
    <x v="2"/>
    <x v="0"/>
    <s v="Seattle"/>
    <x v="4"/>
    <n v="98115"/>
    <x v="1"/>
    <s v="FUR-BO-10001619"/>
    <x v="0"/>
    <x v="0"/>
    <s v="O'Sullivan Cherrywood Estates Traditional Bookcase"/>
    <n v="84.98"/>
    <n v="1"/>
    <n v="0"/>
    <n v="18.695599999999999"/>
    <x v="1"/>
    <x v="0"/>
  </r>
  <r>
    <n v="738"/>
    <s v="CA-2019-131954"/>
    <x v="276"/>
    <d v="2019-01-25T00:00:00"/>
    <s v="Standard Class"/>
    <s v="DS-13030"/>
    <s v="Darrin Sayre"/>
    <x v="2"/>
    <x v="0"/>
    <s v="Seattle"/>
    <x v="4"/>
    <n v="98115"/>
    <x v="1"/>
    <s v="OFF-BI-10000138"/>
    <x v="1"/>
    <x v="8"/>
    <s v="Acco Translucent Poly Ring Binders"/>
    <n v="18.72"/>
    <n v="5"/>
    <n v="0.2"/>
    <n v="6.5519999999999996"/>
    <x v="1"/>
    <x v="0"/>
  </r>
  <r>
    <n v="739"/>
    <s v="CA-2016-132500"/>
    <x v="78"/>
    <d v="2016-09-12T00:00:00"/>
    <s v="Standard Class"/>
    <s v="GZ-14470"/>
    <s v="Gary Zandusky"/>
    <x v="0"/>
    <x v="0"/>
    <s v="San Francisco"/>
    <x v="1"/>
    <n v="94110"/>
    <x v="1"/>
    <s v="TEC-AC-10001383"/>
    <x v="2"/>
    <x v="11"/>
    <s v="Logitech Wireless Touch Keyboard K400"/>
    <n v="49.98"/>
    <n v="2"/>
    <n v="0"/>
    <n v="8.4965999999999937"/>
    <x v="1"/>
    <x v="0"/>
  </r>
  <r>
    <n v="740"/>
    <s v="CA-2016-112326"/>
    <x v="277"/>
    <d v="2016-01-08T00:00:00"/>
    <s v="Standard Class"/>
    <s v="PO-19195"/>
    <s v="Phillina Ober"/>
    <x v="2"/>
    <x v="0"/>
    <s v="Naperville"/>
    <x v="10"/>
    <n v="60540"/>
    <x v="2"/>
    <s v="OFF-LA-10003223"/>
    <x v="1"/>
    <x v="2"/>
    <s v="Avery 508"/>
    <n v="11.784000000000001"/>
    <n v="3"/>
    <n v="0.2"/>
    <n v="4.2716999999999992"/>
    <x v="2"/>
    <x v="0"/>
  </r>
  <r>
    <n v="741"/>
    <s v="CA-2016-112326"/>
    <x v="277"/>
    <d v="2016-01-08T00:00:00"/>
    <s v="Standard Class"/>
    <s v="PO-19195"/>
    <s v="Phillina Ober"/>
    <x v="2"/>
    <x v="0"/>
    <s v="Naperville"/>
    <x v="10"/>
    <n v="60540"/>
    <x v="2"/>
    <s v="OFF-ST-10002743"/>
    <x v="1"/>
    <x v="4"/>
    <s v="SAFCO Boltless Steel Shelving"/>
    <n v="272.73599999999999"/>
    <n v="3"/>
    <n v="0.2"/>
    <n v="-64.774800000000013"/>
    <x v="2"/>
    <x v="0"/>
  </r>
  <r>
    <n v="742"/>
    <s v="CA-2016-112326"/>
    <x v="277"/>
    <d v="2016-01-08T00:00:00"/>
    <s v="Standard Class"/>
    <s v="PO-19195"/>
    <s v="Phillina Ober"/>
    <x v="2"/>
    <x v="0"/>
    <s v="Naperville"/>
    <x v="10"/>
    <n v="60540"/>
    <x v="2"/>
    <s v="OFF-BI-10004094"/>
    <x v="1"/>
    <x v="8"/>
    <s v="GBC Standard Plastic Binding Systems Combs"/>
    <n v="3.5399999999999991"/>
    <n v="2"/>
    <n v="0.8"/>
    <n v="-5.4870000000000001"/>
    <x v="2"/>
    <x v="0"/>
  </r>
  <r>
    <n v="743"/>
    <s v="US-2018-146710"/>
    <x v="278"/>
    <d v="2018-09-01T00:00:00"/>
    <s v="Standard Class"/>
    <s v="SS-20875"/>
    <s v="Sung Shariari"/>
    <x v="0"/>
    <x v="0"/>
    <s v="Dallas"/>
    <x v="5"/>
    <n v="75220"/>
    <x v="2"/>
    <s v="OFF-SU-10004498"/>
    <x v="1"/>
    <x v="14"/>
    <s v="Martin-Yale Premier Letter Opener"/>
    <n v="51.52000000000001"/>
    <n v="5"/>
    <n v="0.2"/>
    <n v="-10.948000000000002"/>
    <x v="2"/>
    <x v="0"/>
  </r>
  <r>
    <n v="744"/>
    <s v="US-2018-146710"/>
    <x v="278"/>
    <d v="2018-09-01T00:00:00"/>
    <s v="Standard Class"/>
    <s v="SS-20875"/>
    <s v="Sung Shariari"/>
    <x v="0"/>
    <x v="0"/>
    <s v="Dallas"/>
    <x v="5"/>
    <n v="75220"/>
    <x v="2"/>
    <s v="OFF-PA-10002615"/>
    <x v="1"/>
    <x v="10"/>
    <s v="Ampad Gold Fibre Wirebound Steno Books, 6&quot; x 9&quot;, Gregg Ruled"/>
    <n v="3.5280000000000005"/>
    <n v="1"/>
    <n v="0.2"/>
    <n v="1.1465999999999998"/>
    <x v="2"/>
    <x v="0"/>
  </r>
  <r>
    <n v="745"/>
    <s v="US-2018-146710"/>
    <x v="278"/>
    <d v="2018-09-01T00:00:00"/>
    <s v="Standard Class"/>
    <s v="SS-20875"/>
    <s v="Sung Shariari"/>
    <x v="0"/>
    <x v="0"/>
    <s v="Dallas"/>
    <x v="5"/>
    <n v="75220"/>
    <x v="2"/>
    <s v="OFF-PA-10004971"/>
    <x v="1"/>
    <x v="10"/>
    <s v="Xerox 196"/>
    <n v="4.6240000000000006"/>
    <n v="1"/>
    <n v="0.2"/>
    <n v="1.6762000000000001"/>
    <x v="2"/>
    <x v="0"/>
  </r>
  <r>
    <n v="746"/>
    <s v="US-2018-146710"/>
    <x v="278"/>
    <d v="2018-09-01T00:00:00"/>
    <s v="Standard Class"/>
    <s v="SS-20875"/>
    <s v="Sung Shariari"/>
    <x v="0"/>
    <x v="0"/>
    <s v="Dallas"/>
    <x v="5"/>
    <n v="75220"/>
    <x v="2"/>
    <s v="OFF-SU-10004261"/>
    <x v="1"/>
    <x v="14"/>
    <s v="Fiskars 8&quot; Scissors, 2/Pack"/>
    <n v="55.167999999999999"/>
    <n v="4"/>
    <n v="0.2"/>
    <n v="6.2063999999999897"/>
    <x v="2"/>
    <x v="0"/>
  </r>
  <r>
    <n v="747"/>
    <s v="CA-2016-124429"/>
    <x v="279"/>
    <d v="2016-05-27T00:00:00"/>
    <s v="Same Day"/>
    <s v="MH-17785"/>
    <s v="Maya Herman"/>
    <x v="1"/>
    <x v="0"/>
    <s v="San Diego"/>
    <x v="1"/>
    <n v="92105"/>
    <x v="1"/>
    <s v="FUR-TA-10002607"/>
    <x v="0"/>
    <x v="3"/>
    <s v="KI Conference Tables"/>
    <n v="567.12"/>
    <n v="10"/>
    <n v="0.2"/>
    <n v="-28.355999999999952"/>
    <x v="1"/>
    <x v="0"/>
  </r>
  <r>
    <n v="748"/>
    <s v="CA-2016-124429"/>
    <x v="279"/>
    <d v="2016-05-27T00:00:00"/>
    <s v="Same Day"/>
    <s v="MH-17785"/>
    <s v="Maya Herman"/>
    <x v="1"/>
    <x v="0"/>
    <s v="San Diego"/>
    <x v="1"/>
    <n v="92105"/>
    <x v="1"/>
    <s v="OFF-ST-10001809"/>
    <x v="1"/>
    <x v="4"/>
    <s v="Fellowes Officeware Wire Shelving"/>
    <n v="359.32"/>
    <n v="4"/>
    <n v="0"/>
    <n v="7.1863999999999919"/>
    <x v="1"/>
    <x v="0"/>
  </r>
  <r>
    <n v="749"/>
    <s v="CA-2018-150889"/>
    <x v="231"/>
    <d v="2018-03-22T00:00:00"/>
    <s v="Second Class"/>
    <s v="PB-19105"/>
    <s v="Peter Bühler"/>
    <x v="0"/>
    <x v="0"/>
    <s v="Evanston"/>
    <x v="10"/>
    <n v="60201"/>
    <x v="2"/>
    <s v="TEC-PH-10000004"/>
    <x v="2"/>
    <x v="7"/>
    <s v="Belkin iPhone and iPad Lightning Cable"/>
    <n v="11.992000000000001"/>
    <n v="1"/>
    <n v="0.2"/>
    <n v="0.89939999999999909"/>
    <x v="2"/>
    <x v="0"/>
  </r>
  <r>
    <n v="750"/>
    <s v="CA-2019-126074"/>
    <x v="280"/>
    <d v="2019-10-06T00:00:00"/>
    <s v="Standard Class"/>
    <s v="RF-19735"/>
    <s v="Roland Fjeld"/>
    <x v="0"/>
    <x v="0"/>
    <s v="Trenton"/>
    <x v="12"/>
    <n v="48183"/>
    <x v="2"/>
    <s v="OFF-BI-10003638"/>
    <x v="1"/>
    <x v="8"/>
    <s v="GBC Durable Plastic Covers"/>
    <n v="58.050000000000004"/>
    <n v="3"/>
    <n v="0"/>
    <n v="26.702999999999999"/>
    <x v="2"/>
    <x v="0"/>
  </r>
  <r>
    <n v="751"/>
    <s v="CA-2019-126074"/>
    <x v="280"/>
    <d v="2019-10-06T00:00:00"/>
    <s v="Standard Class"/>
    <s v="RF-19735"/>
    <s v="Roland Fjeld"/>
    <x v="0"/>
    <x v="0"/>
    <s v="Trenton"/>
    <x v="12"/>
    <n v="48183"/>
    <x v="2"/>
    <s v="FUR-FU-10003577"/>
    <x v="0"/>
    <x v="5"/>
    <s v="Nu-Dell Leatherette Frames"/>
    <n v="157.74"/>
    <n v="11"/>
    <n v="0"/>
    <n v="56.7864"/>
    <x v="2"/>
    <x v="0"/>
  </r>
  <r>
    <n v="752"/>
    <s v="CA-2019-126074"/>
    <x v="280"/>
    <d v="2019-10-06T00:00:00"/>
    <s v="Standard Class"/>
    <s v="RF-19735"/>
    <s v="Roland Fjeld"/>
    <x v="0"/>
    <x v="0"/>
    <s v="Trenton"/>
    <x v="12"/>
    <n v="48183"/>
    <x v="2"/>
    <s v="OFF-AR-10003478"/>
    <x v="1"/>
    <x v="6"/>
    <s v="Avery Hi-Liter EverBold Pen Style Fluorescent Highlighters, 4/Pack"/>
    <n v="56.980000000000004"/>
    <n v="7"/>
    <n v="0"/>
    <n v="22.792000000000002"/>
    <x v="2"/>
    <x v="0"/>
  </r>
  <r>
    <n v="753"/>
    <s v="CA-2019-126074"/>
    <x v="280"/>
    <d v="2019-10-06T00:00:00"/>
    <s v="Standard Class"/>
    <s v="RF-19735"/>
    <s v="Roland Fjeld"/>
    <x v="0"/>
    <x v="0"/>
    <s v="Trenton"/>
    <x v="12"/>
    <n v="48183"/>
    <x v="2"/>
    <s v="OFF-BI-10000546"/>
    <x v="1"/>
    <x v="8"/>
    <s v="Avery Durable Binders"/>
    <n v="2.88"/>
    <n v="1"/>
    <n v="0"/>
    <n v="1.4112"/>
    <x v="2"/>
    <x v="0"/>
  </r>
  <r>
    <n v="754"/>
    <s v="CA-2018-110499"/>
    <x v="281"/>
    <d v="2018-04-09T00:00:00"/>
    <s v="First Class"/>
    <s v="YC-21895"/>
    <s v="Yoseph Carroll"/>
    <x v="1"/>
    <x v="0"/>
    <s v="San Francisco"/>
    <x v="1"/>
    <n v="94110"/>
    <x v="1"/>
    <s v="TEC-CO-10002095"/>
    <x v="2"/>
    <x v="16"/>
    <s v="Hewlett Packard 610 Color Digital Copier / Printer"/>
    <n v="1199.9760000000001"/>
    <n v="3"/>
    <n v="0.2"/>
    <n v="374.99249999999995"/>
    <x v="1"/>
    <x v="0"/>
  </r>
  <r>
    <n v="755"/>
    <s v="CA-2017-135272"/>
    <x v="214"/>
    <d v="2017-12-12T00:00:00"/>
    <s v="Standard Class"/>
    <s v="MS-17830"/>
    <s v="Melanie Seite"/>
    <x v="0"/>
    <x v="0"/>
    <s v="Los Angeles"/>
    <x v="1"/>
    <n v="90036"/>
    <x v="1"/>
    <s v="FUR-FU-10002759"/>
    <x v="0"/>
    <x v="5"/>
    <s v="12-1/2 Diameter Round Wall Clock"/>
    <n v="79.92"/>
    <n v="4"/>
    <n v="0"/>
    <n v="28.7712"/>
    <x v="1"/>
    <x v="0"/>
  </r>
  <r>
    <n v="756"/>
    <s v="CA-2018-140928"/>
    <x v="31"/>
    <d v="2018-09-22T00:00:00"/>
    <s v="Standard Class"/>
    <s v="NB-18655"/>
    <s v="Nona Balk"/>
    <x v="1"/>
    <x v="0"/>
    <s v="Jacksonville"/>
    <x v="2"/>
    <n v="32216"/>
    <x v="0"/>
    <s v="FUR-TA-10001095"/>
    <x v="0"/>
    <x v="3"/>
    <s v="Chromcraft Round Conference Tables"/>
    <n v="383.43799999999999"/>
    <n v="4"/>
    <n v="0.45"/>
    <n v="-167.3184"/>
    <x v="0"/>
    <x v="0"/>
  </r>
  <r>
    <n v="757"/>
    <s v="CA-2016-106803"/>
    <x v="282"/>
    <d v="2017-01-02T00:00:00"/>
    <s v="Standard Class"/>
    <s v="DC-13285"/>
    <s v="Debra Catini"/>
    <x v="0"/>
    <x v="0"/>
    <s v="Cottage Grove"/>
    <x v="11"/>
    <n v="55016"/>
    <x v="2"/>
    <s v="OFF-ST-10002444"/>
    <x v="1"/>
    <x v="4"/>
    <s v="Recycled Eldon Regeneration Jumbo File"/>
    <n v="24.56"/>
    <n v="2"/>
    <n v="0"/>
    <n v="6.8767999999999994"/>
    <x v="2"/>
    <x v="0"/>
  </r>
  <r>
    <n v="758"/>
    <s v="CA-2016-106803"/>
    <x v="282"/>
    <d v="2017-01-02T00:00:00"/>
    <s v="Standard Class"/>
    <s v="DC-13285"/>
    <s v="Debra Catini"/>
    <x v="0"/>
    <x v="0"/>
    <s v="Cottage Grove"/>
    <x v="11"/>
    <n v="55016"/>
    <x v="2"/>
    <s v="TEC-AC-10001267"/>
    <x v="2"/>
    <x v="11"/>
    <s v="Imation 32GB Pocket Pro USB 3.0 Flash Drive - 32 GB - Black - 1 P ..."/>
    <n v="119.8"/>
    <n v="4"/>
    <n v="0"/>
    <n v="47.92"/>
    <x v="2"/>
    <x v="0"/>
  </r>
  <r>
    <n v="759"/>
    <s v="CA-2019-117240"/>
    <x v="283"/>
    <d v="2019-07-28T00:00:00"/>
    <s v="Standard Class"/>
    <s v="CP-12340"/>
    <s v="Christine Phan"/>
    <x v="1"/>
    <x v="0"/>
    <s v="New York City"/>
    <x v="15"/>
    <n v="10009"/>
    <x v="3"/>
    <s v="OFF-BI-10000848"/>
    <x v="1"/>
    <x v="8"/>
    <s v="Angle-D Ring Binders"/>
    <n v="13.128"/>
    <n v="3"/>
    <n v="0.2"/>
    <n v="4.2665999999999986"/>
    <x v="3"/>
    <x v="0"/>
  </r>
  <r>
    <n v="760"/>
    <s v="CA-2019-133333"/>
    <x v="65"/>
    <d v="2019-09-22T00:00:00"/>
    <s v="Standard Class"/>
    <s v="BF-11020"/>
    <s v="Barry Französisch"/>
    <x v="1"/>
    <x v="0"/>
    <s v="Green Bay"/>
    <x v="6"/>
    <n v="54302"/>
    <x v="2"/>
    <s v="OFF-PA-10002377"/>
    <x v="1"/>
    <x v="10"/>
    <s v="Adams Telephone Message Book W/Dividers/Space For Phone Numbers, 5 1/4&quot;X8 1/2&quot;, 200/Messages"/>
    <n v="22.72"/>
    <n v="4"/>
    <n v="0"/>
    <n v="10.223999999999998"/>
    <x v="2"/>
    <x v="0"/>
  </r>
  <r>
    <n v="761"/>
    <s v="CA-2017-112319"/>
    <x v="284"/>
    <d v="2017-09-05T00:00:00"/>
    <s v="Standard Class"/>
    <s v="AR-10510"/>
    <s v="Andrew Roberts"/>
    <x v="0"/>
    <x v="0"/>
    <s v="Los Angeles"/>
    <x v="1"/>
    <n v="90004"/>
    <x v="1"/>
    <s v="OFF-PA-10003441"/>
    <x v="1"/>
    <x v="10"/>
    <s v="Xerox 226"/>
    <n v="58.320000000000007"/>
    <n v="9"/>
    <n v="0"/>
    <n v="27.993600000000001"/>
    <x v="1"/>
    <x v="0"/>
  </r>
  <r>
    <n v="762"/>
    <s v="CA-2019-126046"/>
    <x v="132"/>
    <d v="2019-11-07T00:00:00"/>
    <s v="Standard Class"/>
    <s v="JC-16105"/>
    <s v="Julie Creighton"/>
    <x v="1"/>
    <x v="0"/>
    <s v="Atlanta"/>
    <x v="32"/>
    <n v="30318"/>
    <x v="0"/>
    <s v="OFF-LA-10004484"/>
    <x v="1"/>
    <x v="2"/>
    <s v="Avery 476"/>
    <n v="12.39"/>
    <n v="3"/>
    <n v="0"/>
    <n v="5.6993999999999998"/>
    <x v="0"/>
    <x v="0"/>
  </r>
  <r>
    <n v="763"/>
    <s v="CA-2017-114923"/>
    <x v="285"/>
    <d v="2017-02-13T00:00:00"/>
    <s v="Standard Class"/>
    <s v="LH-17020"/>
    <s v="Lisa Hazard"/>
    <x v="0"/>
    <x v="0"/>
    <s v="Columbus"/>
    <x v="24"/>
    <n v="43229"/>
    <x v="3"/>
    <s v="TEC-PH-10003931"/>
    <x v="2"/>
    <x v="7"/>
    <s v="JBL Micro Wireless Portable Bluetooth Speaker"/>
    <n v="107.982"/>
    <n v="3"/>
    <n v="0.4"/>
    <n v="-26.995499999999993"/>
    <x v="3"/>
    <x v="0"/>
  </r>
  <r>
    <n v="764"/>
    <s v="CA-2016-162775"/>
    <x v="286"/>
    <d v="2016-01-15T00:00:00"/>
    <s v="Second Class"/>
    <s v="CS-12250"/>
    <s v="Chris Selesnick"/>
    <x v="1"/>
    <x v="0"/>
    <s v="Bossier City"/>
    <x v="28"/>
    <n v="71111"/>
    <x v="0"/>
    <s v="OFF-EN-10001990"/>
    <x v="1"/>
    <x v="12"/>
    <s v="Staple envelope"/>
    <n v="11.36"/>
    <n v="2"/>
    <n v="0"/>
    <n v="5.3391999999999991"/>
    <x v="0"/>
    <x v="0"/>
  </r>
  <r>
    <n v="765"/>
    <s v="CA-2016-162775"/>
    <x v="286"/>
    <d v="2016-01-15T00:00:00"/>
    <s v="Second Class"/>
    <s v="CS-12250"/>
    <s v="Chris Selesnick"/>
    <x v="1"/>
    <x v="0"/>
    <s v="Bossier City"/>
    <x v="28"/>
    <n v="71111"/>
    <x v="0"/>
    <s v="OFF-EN-10001532"/>
    <x v="1"/>
    <x v="12"/>
    <s v="Brown Kraft Recycled Envelopes"/>
    <n v="50.94"/>
    <n v="3"/>
    <n v="0"/>
    <n v="25.47"/>
    <x v="0"/>
    <x v="0"/>
  </r>
  <r>
    <n v="766"/>
    <s v="CA-2016-162775"/>
    <x v="286"/>
    <d v="2016-01-15T00:00:00"/>
    <s v="Second Class"/>
    <s v="CS-12250"/>
    <s v="Chris Selesnick"/>
    <x v="1"/>
    <x v="0"/>
    <s v="Bossier City"/>
    <x v="28"/>
    <n v="71111"/>
    <x v="0"/>
    <s v="TEC-AC-10003174"/>
    <x v="2"/>
    <x v="11"/>
    <s v="Plantronics S12 Corded Telephone Headset System"/>
    <n v="646.74"/>
    <n v="6"/>
    <n v="0"/>
    <n v="258.69600000000003"/>
    <x v="0"/>
    <x v="0"/>
  </r>
  <r>
    <n v="767"/>
    <s v="CA-2016-162775"/>
    <x v="286"/>
    <d v="2016-01-15T00:00:00"/>
    <s v="Second Class"/>
    <s v="CS-12250"/>
    <s v="Chris Selesnick"/>
    <x v="1"/>
    <x v="0"/>
    <s v="Bossier City"/>
    <x v="28"/>
    <n v="71111"/>
    <x v="0"/>
    <s v="OFF-BI-10004187"/>
    <x v="1"/>
    <x v="8"/>
    <s v="3-ring staple pack"/>
    <n v="5.64"/>
    <n v="3"/>
    <n v="0"/>
    <n v="2.7071999999999994"/>
    <x v="0"/>
    <x v="0"/>
  </r>
  <r>
    <n v="768"/>
    <s v="CA-2016-162775"/>
    <x v="286"/>
    <d v="2016-01-15T00:00:00"/>
    <s v="Second Class"/>
    <s v="CS-12250"/>
    <s v="Chris Selesnick"/>
    <x v="1"/>
    <x v="0"/>
    <s v="Bossier City"/>
    <x v="28"/>
    <n v="71111"/>
    <x v="0"/>
    <s v="OFF-ST-10000025"/>
    <x v="1"/>
    <x v="4"/>
    <s v="Fellowes Stor/Drawer Steel Plus Storage Drawers"/>
    <n v="572.58000000000004"/>
    <n v="6"/>
    <n v="0"/>
    <n v="34.354799999999955"/>
    <x v="0"/>
    <x v="0"/>
  </r>
  <r>
    <n v="769"/>
    <s v="CA-2016-106810"/>
    <x v="287"/>
    <d v="2016-05-20T00:00:00"/>
    <s v="Standard Class"/>
    <s v="AJ-10795"/>
    <s v="Anthony Johnson"/>
    <x v="1"/>
    <x v="0"/>
    <s v="Saint Petersburg"/>
    <x v="2"/>
    <n v="33710"/>
    <x v="0"/>
    <s v="FUR-FU-10004306"/>
    <x v="0"/>
    <x v="5"/>
    <s v="Electrix Halogen Magnifier Lamp"/>
    <n v="310.88000000000005"/>
    <n v="2"/>
    <n v="0.2"/>
    <n v="23.315999999999988"/>
    <x v="0"/>
    <x v="0"/>
  </r>
  <r>
    <n v="770"/>
    <s v="CA-2018-157245"/>
    <x v="288"/>
    <d v="2018-05-24T00:00:00"/>
    <s v="Standard Class"/>
    <s v="LE-16810"/>
    <s v="Laurel Elliston"/>
    <x v="0"/>
    <x v="0"/>
    <s v="Arlington"/>
    <x v="17"/>
    <n v="22204"/>
    <x v="0"/>
    <s v="FUR-CH-10003746"/>
    <x v="0"/>
    <x v="1"/>
    <s v="Hon 4070 Series Pagoda Round Back Stacking Chairs"/>
    <n v="641.96"/>
    <n v="2"/>
    <n v="0"/>
    <n v="179.74880000000002"/>
    <x v="0"/>
    <x v="0"/>
  </r>
  <r>
    <n v="771"/>
    <s v="CA-2019-104220"/>
    <x v="289"/>
    <d v="2019-02-05T00:00:00"/>
    <s v="Standard Class"/>
    <s v="BV-11245"/>
    <s v="Benjamin Venier"/>
    <x v="1"/>
    <x v="0"/>
    <s v="Des Moines"/>
    <x v="23"/>
    <n v="50315"/>
    <x v="2"/>
    <s v="OFF-BI-10001036"/>
    <x v="1"/>
    <x v="8"/>
    <s v="Cardinal EasyOpen D-Ring Binders"/>
    <n v="18.28"/>
    <n v="2"/>
    <n v="0"/>
    <n v="9.14"/>
    <x v="2"/>
    <x v="0"/>
  </r>
  <r>
    <n v="772"/>
    <s v="CA-2019-104220"/>
    <x v="289"/>
    <d v="2019-02-05T00:00:00"/>
    <s v="Standard Class"/>
    <s v="BV-11245"/>
    <s v="Benjamin Venier"/>
    <x v="1"/>
    <x v="0"/>
    <s v="Des Moines"/>
    <x v="23"/>
    <n v="50315"/>
    <x v="2"/>
    <s v="TEC-PH-10004614"/>
    <x v="2"/>
    <x v="7"/>
    <s v="AT&amp;T 841000 Phone"/>
    <n v="207"/>
    <n v="3"/>
    <n v="0"/>
    <n v="51.75"/>
    <x v="2"/>
    <x v="0"/>
  </r>
  <r>
    <n v="773"/>
    <s v="CA-2019-104220"/>
    <x v="289"/>
    <d v="2019-02-05T00:00:00"/>
    <s v="Standard Class"/>
    <s v="BV-11245"/>
    <s v="Benjamin Venier"/>
    <x v="1"/>
    <x v="0"/>
    <s v="Des Moines"/>
    <x v="23"/>
    <n v="50315"/>
    <x v="2"/>
    <s v="OFF-BI-10000301"/>
    <x v="1"/>
    <x v="8"/>
    <s v="GBC Instant Report Kit"/>
    <n v="32.35"/>
    <n v="5"/>
    <n v="0"/>
    <n v="16.175000000000001"/>
    <x v="2"/>
    <x v="0"/>
  </r>
  <r>
    <n v="774"/>
    <s v="CA-2019-104220"/>
    <x v="289"/>
    <d v="2019-02-05T00:00:00"/>
    <s v="Standard Class"/>
    <s v="BV-11245"/>
    <s v="Benjamin Venier"/>
    <x v="1"/>
    <x v="0"/>
    <s v="Des Moines"/>
    <x v="23"/>
    <n v="50315"/>
    <x v="2"/>
    <s v="OFF-BI-10003910"/>
    <x v="1"/>
    <x v="8"/>
    <s v="DXL Angle-View Binders with Locking Rings by Samsill"/>
    <n v="7.71"/>
    <n v="1"/>
    <n v="0"/>
    <n v="3.4695"/>
    <x v="2"/>
    <x v="0"/>
  </r>
  <r>
    <n v="775"/>
    <s v="CA-2019-104220"/>
    <x v="289"/>
    <d v="2019-02-05T00:00:00"/>
    <s v="Standard Class"/>
    <s v="BV-11245"/>
    <s v="Benjamin Venier"/>
    <x v="1"/>
    <x v="0"/>
    <s v="Des Moines"/>
    <x v="23"/>
    <n v="50315"/>
    <x v="2"/>
    <s v="OFF-AR-10004648"/>
    <x v="1"/>
    <x v="6"/>
    <s v="Boston 19500 Mighty Mite Electric Pencil Sharpener"/>
    <n v="40.299999999999997"/>
    <n v="2"/>
    <n v="0"/>
    <n v="10.881"/>
    <x v="2"/>
    <x v="0"/>
  </r>
  <r>
    <n v="776"/>
    <s v="CA-2019-104220"/>
    <x v="289"/>
    <d v="2019-02-05T00:00:00"/>
    <s v="Standard Class"/>
    <s v="BV-11245"/>
    <s v="Benjamin Venier"/>
    <x v="1"/>
    <x v="0"/>
    <s v="Des Moines"/>
    <x v="23"/>
    <n v="50315"/>
    <x v="2"/>
    <s v="FUR-FU-10002597"/>
    <x v="0"/>
    <x v="5"/>
    <s v="C-Line Magnetic Cubicle Keepers, Clear Polypropylene"/>
    <n v="34.580000000000005"/>
    <n v="7"/>
    <n v="0"/>
    <n v="14.523600000000002"/>
    <x v="2"/>
    <x v="0"/>
  </r>
  <r>
    <n v="777"/>
    <s v="CA-2016-165974"/>
    <x v="290"/>
    <d v="2016-07-06T00:00:00"/>
    <s v="Standard Class"/>
    <s v="DL-12865"/>
    <s v="Dan Lawera"/>
    <x v="0"/>
    <x v="0"/>
    <s v="Cincinnati"/>
    <x v="24"/>
    <n v="45231"/>
    <x v="3"/>
    <s v="OFF-AR-10003405"/>
    <x v="1"/>
    <x v="6"/>
    <s v="Dixon My First Ticonderoga Pencil, #2"/>
    <n v="32.76"/>
    <n v="7"/>
    <n v="0.2"/>
    <n v="3.6854999999999958"/>
    <x v="3"/>
    <x v="0"/>
  </r>
  <r>
    <n v="778"/>
    <s v="CA-2017-144267"/>
    <x v="291"/>
    <d v="2017-08-23T00:00:00"/>
    <s v="First Class"/>
    <s v="NZ-18565"/>
    <s v="Nick Zandusky"/>
    <x v="2"/>
    <x v="0"/>
    <s v="San Francisco"/>
    <x v="1"/>
    <n v="94110"/>
    <x v="1"/>
    <s v="FUR-CH-10002335"/>
    <x v="0"/>
    <x v="1"/>
    <s v="Hon GuestStacker Chair"/>
    <n v="544.00800000000004"/>
    <n v="3"/>
    <n v="0.2"/>
    <n v="40.800600000000003"/>
    <x v="1"/>
    <x v="1"/>
  </r>
  <r>
    <n v="779"/>
    <s v="CA-2017-144267"/>
    <x v="291"/>
    <d v="2017-08-23T00:00:00"/>
    <s v="First Class"/>
    <s v="NZ-18565"/>
    <s v="Nick Zandusky"/>
    <x v="2"/>
    <x v="0"/>
    <s v="San Francisco"/>
    <x v="1"/>
    <n v="94110"/>
    <x v="1"/>
    <s v="OFF-PA-10000157"/>
    <x v="1"/>
    <x v="10"/>
    <s v="Xerox 191"/>
    <n v="59.94"/>
    <n v="3"/>
    <n v="0"/>
    <n v="28.171799999999998"/>
    <x v="1"/>
    <x v="1"/>
  </r>
  <r>
    <n v="780"/>
    <s v="CA-2017-144267"/>
    <x v="291"/>
    <d v="2017-08-23T00:00:00"/>
    <s v="First Class"/>
    <s v="NZ-18565"/>
    <s v="Nick Zandusky"/>
    <x v="2"/>
    <x v="0"/>
    <s v="San Francisco"/>
    <x v="1"/>
    <n v="94110"/>
    <x v="1"/>
    <s v="OFF-PA-10001947"/>
    <x v="1"/>
    <x v="10"/>
    <s v="Xerox 1974"/>
    <n v="23.92"/>
    <n v="4"/>
    <n v="0"/>
    <n v="11.720800000000001"/>
    <x v="1"/>
    <x v="1"/>
  </r>
  <r>
    <n v="781"/>
    <s v="CA-2017-144267"/>
    <x v="291"/>
    <d v="2017-08-23T00:00:00"/>
    <s v="First Class"/>
    <s v="NZ-18565"/>
    <s v="Nick Zandusky"/>
    <x v="2"/>
    <x v="0"/>
    <s v="San Francisco"/>
    <x v="1"/>
    <n v="94110"/>
    <x v="1"/>
    <s v="OFF-PA-10003657"/>
    <x v="1"/>
    <x v="10"/>
    <s v="Xerox 1927"/>
    <n v="4.28"/>
    <n v="1"/>
    <n v="0"/>
    <n v="1.9259999999999997"/>
    <x v="1"/>
    <x v="1"/>
  </r>
  <r>
    <n v="782"/>
    <s v="US-2017-157014"/>
    <x v="292"/>
    <d v="2017-10-06T00:00:00"/>
    <s v="Second Class"/>
    <s v="BM-11785"/>
    <s v="Bryan Mills"/>
    <x v="0"/>
    <x v="0"/>
    <s v="Columbus"/>
    <x v="24"/>
    <n v="43229"/>
    <x v="3"/>
    <s v="OFF-BI-10001098"/>
    <x v="1"/>
    <x v="8"/>
    <s v="Acco D-Ring Binder w/DublLock"/>
    <n v="32.07"/>
    <n v="5"/>
    <n v="0.7"/>
    <n v="-22.448999999999991"/>
    <x v="3"/>
    <x v="0"/>
  </r>
  <r>
    <n v="783"/>
    <s v="US-2017-157014"/>
    <x v="292"/>
    <d v="2017-10-06T00:00:00"/>
    <s v="Second Class"/>
    <s v="BM-11785"/>
    <s v="Bryan Mills"/>
    <x v="0"/>
    <x v="0"/>
    <s v="Columbus"/>
    <x v="24"/>
    <n v="43229"/>
    <x v="3"/>
    <s v="TEC-AC-10002167"/>
    <x v="2"/>
    <x v="11"/>
    <s v="Imation 8gb Micro Traveldrive Usb 2.0 Flash Drive"/>
    <n v="24"/>
    <n v="2"/>
    <n v="0.2"/>
    <n v="-2.6999999999999993"/>
    <x v="3"/>
    <x v="0"/>
  </r>
  <r>
    <n v="784"/>
    <s v="US-2017-157014"/>
    <x v="292"/>
    <d v="2017-10-06T00:00:00"/>
    <s v="Second Class"/>
    <s v="BM-11785"/>
    <s v="Bryan Mills"/>
    <x v="0"/>
    <x v="0"/>
    <s v="Columbus"/>
    <x v="24"/>
    <n v="43229"/>
    <x v="3"/>
    <s v="FUR-BO-10004409"/>
    <x v="0"/>
    <x v="0"/>
    <s v="Safco Value Mate Series Steel Bookcases, Baked Enamel Finish on Steel, Gray"/>
    <n v="35.49"/>
    <n v="1"/>
    <n v="0.5"/>
    <n v="-15.615600000000001"/>
    <x v="3"/>
    <x v="0"/>
  </r>
  <r>
    <n v="785"/>
    <s v="US-2017-157014"/>
    <x v="292"/>
    <d v="2017-10-06T00:00:00"/>
    <s v="Second Class"/>
    <s v="BM-11785"/>
    <s v="Bryan Mills"/>
    <x v="0"/>
    <x v="0"/>
    <s v="Columbus"/>
    <x v="24"/>
    <n v="43229"/>
    <x v="3"/>
    <s v="TEC-AC-10000057"/>
    <x v="2"/>
    <x v="11"/>
    <s v="Microsoft Natural Ergonomic Keyboard 4000"/>
    <n v="47.984000000000002"/>
    <n v="2"/>
    <n v="0.2"/>
    <n v="0.59979999999999656"/>
    <x v="3"/>
    <x v="0"/>
  </r>
  <r>
    <n v="786"/>
    <s v="CA-2017-154921"/>
    <x v="293"/>
    <d v="2017-05-28T00:00:00"/>
    <s v="Standard Class"/>
    <s v="EA-14035"/>
    <s v="Erin Ashbrook"/>
    <x v="1"/>
    <x v="0"/>
    <s v="Columbia"/>
    <x v="20"/>
    <n v="29203"/>
    <x v="0"/>
    <s v="OFF-EN-10000056"/>
    <x v="1"/>
    <x v="12"/>
    <s v="Cameo Buff Policy Envelopes"/>
    <n v="186.69"/>
    <n v="3"/>
    <n v="0"/>
    <n v="87.744299999999981"/>
    <x v="0"/>
    <x v="0"/>
  </r>
  <r>
    <n v="787"/>
    <s v="CA-2019-129567"/>
    <x v="294"/>
    <d v="2019-03-21T00:00:00"/>
    <s v="Second Class"/>
    <s v="CL-12565"/>
    <s v="Clay Ludtke"/>
    <x v="0"/>
    <x v="0"/>
    <s v="Lancaster"/>
    <x v="1"/>
    <n v="93534"/>
    <x v="1"/>
    <s v="OFF-BI-10000014"/>
    <x v="1"/>
    <x v="8"/>
    <s v="Heavy-Duty E-Z-D Binders"/>
    <n v="17.456"/>
    <n v="2"/>
    <n v="0.2"/>
    <n v="5.8914"/>
    <x v="1"/>
    <x v="0"/>
  </r>
  <r>
    <n v="788"/>
    <s v="CA-2017-154620"/>
    <x v="295"/>
    <d v="2017-12-16T00:00:00"/>
    <s v="Standard Class"/>
    <s v="LT-17110"/>
    <s v="Liz Thompson"/>
    <x v="0"/>
    <x v="0"/>
    <s v="Lancaster"/>
    <x v="1"/>
    <n v="93534"/>
    <x v="1"/>
    <s v="FUR-CH-10004675"/>
    <x v="0"/>
    <x v="1"/>
    <s v="Lifetime Advantage Folding Chairs, 4/Carton"/>
    <n v="348.92800000000005"/>
    <n v="2"/>
    <n v="0.2"/>
    <n v="34.89279999999998"/>
    <x v="1"/>
    <x v="0"/>
  </r>
  <r>
    <n v="789"/>
    <s v="CA-2017-115938"/>
    <x v="153"/>
    <d v="2017-06-30T00:00:00"/>
    <s v="Standard Class"/>
    <s v="SA-20830"/>
    <s v="Sue Ann Reed"/>
    <x v="0"/>
    <x v="0"/>
    <s v="Richmond"/>
    <x v="17"/>
    <n v="23223"/>
    <x v="0"/>
    <s v="OFF-BI-10001543"/>
    <x v="1"/>
    <x v="8"/>
    <s v="GBC VeloBinder Manual Binding System"/>
    <n v="143.96"/>
    <n v="4"/>
    <n v="0"/>
    <n v="69.100800000000007"/>
    <x v="0"/>
    <x v="0"/>
  </r>
  <r>
    <n v="790"/>
    <s v="CA-2017-115938"/>
    <x v="153"/>
    <d v="2017-06-30T00:00:00"/>
    <s v="Standard Class"/>
    <s v="SA-20830"/>
    <s v="Sue Ann Reed"/>
    <x v="0"/>
    <x v="0"/>
    <s v="Richmond"/>
    <x v="17"/>
    <n v="23223"/>
    <x v="0"/>
    <s v="OFF-ST-10001321"/>
    <x v="1"/>
    <x v="4"/>
    <s v="Decoflex Hanging Personal Folder File, Blue"/>
    <n v="15.42"/>
    <n v="1"/>
    <n v="0"/>
    <n v="4.1634000000000011"/>
    <x v="0"/>
    <x v="0"/>
  </r>
  <r>
    <n v="791"/>
    <s v="CA-2017-115938"/>
    <x v="153"/>
    <d v="2017-06-30T00:00:00"/>
    <s v="Standard Class"/>
    <s v="SA-20830"/>
    <s v="Sue Ann Reed"/>
    <x v="0"/>
    <x v="0"/>
    <s v="Richmond"/>
    <x v="17"/>
    <n v="23223"/>
    <x v="0"/>
    <s v="OFF-BI-10001132"/>
    <x v="1"/>
    <x v="8"/>
    <s v="Acco PRESSTEX Data Binder with Storage Hooks, Dark Blue, 9 1/2&quot; X 11&quot;"/>
    <n v="43.04"/>
    <n v="8"/>
    <n v="0"/>
    <n v="21.089600000000001"/>
    <x v="0"/>
    <x v="0"/>
  </r>
  <r>
    <n v="792"/>
    <s v="CA-2017-115938"/>
    <x v="153"/>
    <d v="2017-06-30T00:00:00"/>
    <s v="Standard Class"/>
    <s v="SA-20830"/>
    <s v="Sue Ann Reed"/>
    <x v="0"/>
    <x v="0"/>
    <s v="Richmond"/>
    <x v="17"/>
    <n v="23223"/>
    <x v="0"/>
    <s v="FUR-CH-10003199"/>
    <x v="0"/>
    <x v="1"/>
    <s v="Office Star - Contemporary Task Swivel Chair"/>
    <n v="332.94"/>
    <n v="3"/>
    <n v="0"/>
    <n v="79.905599999999993"/>
    <x v="0"/>
    <x v="0"/>
  </r>
  <r>
    <n v="793"/>
    <s v="CA-2018-105256"/>
    <x v="244"/>
    <d v="2018-05-20T00:00:00"/>
    <s v="Same Day"/>
    <s v="JK-15730"/>
    <s v="Joe Kamberova"/>
    <x v="0"/>
    <x v="0"/>
    <s v="Asheville"/>
    <x v="3"/>
    <n v="28806"/>
    <x v="0"/>
    <s v="TEC-PH-10001530"/>
    <x v="2"/>
    <x v="7"/>
    <s v="Cisco Unified IP Phone 7945G VoIP phone"/>
    <n v="1363.96"/>
    <n v="5"/>
    <n v="0.2"/>
    <n v="85.247500000000002"/>
    <x v="0"/>
    <x v="0"/>
  </r>
  <r>
    <n v="794"/>
    <s v="CA-2016-156433"/>
    <x v="59"/>
    <d v="2016-09-26T00:00:00"/>
    <s v="Standard Class"/>
    <s v="ES-14020"/>
    <s v="Erica Smith"/>
    <x v="0"/>
    <x v="0"/>
    <s v="San Francisco"/>
    <x v="1"/>
    <n v="94110"/>
    <x v="1"/>
    <s v="OFF-LA-10001569"/>
    <x v="1"/>
    <x v="2"/>
    <s v="Avery 499"/>
    <n v="9.9600000000000009"/>
    <n v="2"/>
    <n v="0"/>
    <n v="4.5815999999999999"/>
    <x v="1"/>
    <x v="0"/>
  </r>
  <r>
    <n v="795"/>
    <s v="CA-2016-156433"/>
    <x v="59"/>
    <d v="2016-09-26T00:00:00"/>
    <s v="Standard Class"/>
    <s v="ES-14020"/>
    <s v="Erica Smith"/>
    <x v="0"/>
    <x v="0"/>
    <s v="San Francisco"/>
    <x v="1"/>
    <n v="94110"/>
    <x v="1"/>
    <s v="OFF-PA-10003724"/>
    <x v="1"/>
    <x v="10"/>
    <s v="Wirebound Message Book, 4 per Page"/>
    <n v="21.72"/>
    <n v="4"/>
    <n v="0"/>
    <n v="10.642799999999999"/>
    <x v="1"/>
    <x v="0"/>
  </r>
  <r>
    <n v="796"/>
    <s v="CA-2019-151428"/>
    <x v="296"/>
    <d v="2019-09-26T00:00:00"/>
    <s v="Standard Class"/>
    <s v="RH-19495"/>
    <s v="Rick Hansen"/>
    <x v="0"/>
    <x v="0"/>
    <s v="Rochester"/>
    <x v="11"/>
    <n v="55901"/>
    <x v="2"/>
    <s v="OFF-BI-10000546"/>
    <x v="1"/>
    <x v="8"/>
    <s v="Avery Durable Binders"/>
    <n v="20.16"/>
    <n v="7"/>
    <n v="0"/>
    <n v="9.8783999999999992"/>
    <x v="2"/>
    <x v="0"/>
  </r>
  <r>
    <n v="797"/>
    <s v="CA-2017-124653"/>
    <x v="100"/>
    <d v="2017-12-26T00:00:00"/>
    <s v="First Class"/>
    <s v="DB-13120"/>
    <s v="David Bremer"/>
    <x v="1"/>
    <x v="0"/>
    <s v="Rochester"/>
    <x v="15"/>
    <n v="14609"/>
    <x v="3"/>
    <s v="OFF-PA-10000176"/>
    <x v="1"/>
    <x v="10"/>
    <s v="Xerox 1887"/>
    <n v="132.79"/>
    <n v="7"/>
    <n v="0"/>
    <n v="63.739199999999997"/>
    <x v="3"/>
    <x v="0"/>
  </r>
  <r>
    <n v="798"/>
    <s v="CA-2017-124653"/>
    <x v="100"/>
    <d v="2017-12-26T00:00:00"/>
    <s v="First Class"/>
    <s v="DB-13120"/>
    <s v="David Bremer"/>
    <x v="1"/>
    <x v="0"/>
    <s v="Rochester"/>
    <x v="15"/>
    <n v="14609"/>
    <x v="3"/>
    <s v="OFF-PA-10002365"/>
    <x v="1"/>
    <x v="10"/>
    <s v="Xerox 1967"/>
    <n v="12.96"/>
    <n v="2"/>
    <n v="0"/>
    <n v="6.2208000000000006"/>
    <x v="3"/>
    <x v="0"/>
  </r>
  <r>
    <n v="799"/>
    <s v="CA-2017-124653"/>
    <x v="100"/>
    <d v="2017-12-26T00:00:00"/>
    <s v="First Class"/>
    <s v="DB-13120"/>
    <s v="David Bremer"/>
    <x v="1"/>
    <x v="0"/>
    <s v="Rochester"/>
    <x v="15"/>
    <n v="14609"/>
    <x v="3"/>
    <s v="OFF-LA-10002271"/>
    <x v="1"/>
    <x v="2"/>
    <s v="Smead Alpha-Z Color-Coded Second Alphabetical Labels and Starter Set"/>
    <n v="21.560000000000002"/>
    <n v="7"/>
    <n v="0"/>
    <n v="10.348799999999999"/>
    <x v="3"/>
    <x v="0"/>
  </r>
  <r>
    <n v="800"/>
    <s v="CA-2017-101910"/>
    <x v="154"/>
    <d v="2017-12-03T00:00:00"/>
    <s v="Standard Class"/>
    <s v="CD-11920"/>
    <s v="Carlos Daly"/>
    <x v="0"/>
    <x v="0"/>
    <s v="Lake Elsinore"/>
    <x v="1"/>
    <n v="92530"/>
    <x v="1"/>
    <s v="FUR-CH-10002647"/>
    <x v="0"/>
    <x v="1"/>
    <s v="Situations Contoured Folding Chairs, 4/Set"/>
    <n v="283.92"/>
    <n v="5"/>
    <n v="0.2"/>
    <n v="17.745000000000019"/>
    <x v="1"/>
    <x v="1"/>
  </r>
  <r>
    <n v="801"/>
    <s v="CA-2019-105809"/>
    <x v="297"/>
    <d v="2019-02-23T00:00:00"/>
    <s v="First Class"/>
    <s v="HW-14935"/>
    <s v="Helen Wasserman"/>
    <x v="1"/>
    <x v="0"/>
    <s v="San Diego"/>
    <x v="1"/>
    <n v="92105"/>
    <x v="1"/>
    <s v="FUR-FU-10004090"/>
    <x v="0"/>
    <x v="5"/>
    <s v="Executive Impressions 14&quot; Contract Wall Clock"/>
    <n v="22.23"/>
    <n v="1"/>
    <n v="0"/>
    <n v="7.3358999999999988"/>
    <x v="1"/>
    <x v="0"/>
  </r>
  <r>
    <n v="802"/>
    <s v="CA-2019-105809"/>
    <x v="297"/>
    <d v="2019-02-23T00:00:00"/>
    <s v="First Class"/>
    <s v="HW-14935"/>
    <s v="Helen Wasserman"/>
    <x v="1"/>
    <x v="0"/>
    <s v="San Diego"/>
    <x v="1"/>
    <n v="92105"/>
    <x v="1"/>
    <s v="TEC-PH-10001580"/>
    <x v="2"/>
    <x v="7"/>
    <s v="Logitech Mobile Speakerphone P710e - speaker phone"/>
    <n v="215.96799999999999"/>
    <n v="2"/>
    <n v="0.2"/>
    <n v="18.897199999999991"/>
    <x v="1"/>
    <x v="0"/>
  </r>
  <r>
    <n v="803"/>
    <s v="CA-2018-136133"/>
    <x v="298"/>
    <d v="2018-08-23T00:00:00"/>
    <s v="Second Class"/>
    <s v="HW-14935"/>
    <s v="Helen Wasserman"/>
    <x v="1"/>
    <x v="0"/>
    <s v="New York City"/>
    <x v="15"/>
    <n v="10024"/>
    <x v="3"/>
    <s v="OFF-AP-10000576"/>
    <x v="1"/>
    <x v="9"/>
    <s v="Belkin 7 Outlet SurgeMaster II"/>
    <n v="355.32"/>
    <n v="9"/>
    <n v="0"/>
    <n v="99.48960000000001"/>
    <x v="3"/>
    <x v="0"/>
  </r>
  <r>
    <n v="804"/>
    <s v="CA-2018-115504"/>
    <x v="299"/>
    <d v="2018-03-17T00:00:00"/>
    <s v="Standard Class"/>
    <s v="MC-18130"/>
    <s v="Mike Caudle"/>
    <x v="1"/>
    <x v="0"/>
    <s v="Monroe"/>
    <x v="28"/>
    <n v="71203"/>
    <x v="0"/>
    <s v="OFF-PA-10003953"/>
    <x v="1"/>
    <x v="10"/>
    <s v="Xerox 218"/>
    <n v="12.96"/>
    <n v="2"/>
    <n v="0"/>
    <n v="6.2208000000000006"/>
    <x v="0"/>
    <x v="0"/>
  </r>
  <r>
    <n v="805"/>
    <s v="CA-2019-135783"/>
    <x v="300"/>
    <d v="2019-04-24T00:00:00"/>
    <s v="First Class"/>
    <s v="GM-14440"/>
    <s v="Gary McGarr"/>
    <x v="0"/>
    <x v="0"/>
    <s v="San Francisco"/>
    <x v="1"/>
    <n v="94122"/>
    <x v="1"/>
    <s v="FUR-FU-10000794"/>
    <x v="0"/>
    <x v="5"/>
    <s v="Eldon Stackable Tray, Side-Load, Legal, Smoke"/>
    <n v="18.28"/>
    <n v="2"/>
    <n v="0"/>
    <n v="6.2151999999999994"/>
    <x v="1"/>
    <x v="0"/>
  </r>
  <r>
    <n v="806"/>
    <s v="CA-2016-134313"/>
    <x v="301"/>
    <d v="2016-11-07T00:00:00"/>
    <s v="Standard Class"/>
    <s v="RA-19915"/>
    <s v="Russell Applegate"/>
    <x v="0"/>
    <x v="0"/>
    <s v="Denver"/>
    <x v="22"/>
    <n v="80219"/>
    <x v="1"/>
    <s v="OFF-AR-10001897"/>
    <x v="1"/>
    <x v="6"/>
    <s v="Model L Table or Wall-Mount Pencil Sharpener"/>
    <n v="43.176000000000002"/>
    <n v="3"/>
    <n v="0.2"/>
    <n v="4.3176000000000005"/>
    <x v="1"/>
    <x v="0"/>
  </r>
  <r>
    <n v="807"/>
    <s v="CA-2016-134313"/>
    <x v="301"/>
    <d v="2016-11-07T00:00:00"/>
    <s v="Standard Class"/>
    <s v="RA-19915"/>
    <s v="Russell Applegate"/>
    <x v="0"/>
    <x v="0"/>
    <s v="Denver"/>
    <x v="22"/>
    <n v="80219"/>
    <x v="1"/>
    <s v="TEC-PH-10001795"/>
    <x v="2"/>
    <x v="7"/>
    <s v="ClearOne CHATAttach 160 - speaker phone"/>
    <n v="1983.9680000000001"/>
    <n v="4"/>
    <n v="0.2"/>
    <n v="247.99599999999981"/>
    <x v="1"/>
    <x v="0"/>
  </r>
  <r>
    <n v="808"/>
    <s v="CA-2017-140921"/>
    <x v="302"/>
    <d v="2017-02-05T00:00:00"/>
    <s v="First Class"/>
    <s v="AA-10375"/>
    <s v="Allen Armold"/>
    <x v="0"/>
    <x v="0"/>
    <s v="Omaha"/>
    <x v="8"/>
    <n v="68104"/>
    <x v="2"/>
    <s v="FUR-FU-10003347"/>
    <x v="0"/>
    <x v="5"/>
    <s v="Coloredge Poster Frame"/>
    <n v="28.4"/>
    <n v="2"/>
    <n v="0"/>
    <n v="11.076000000000001"/>
    <x v="2"/>
    <x v="0"/>
  </r>
  <r>
    <n v="809"/>
    <s v="CA-2017-140921"/>
    <x v="302"/>
    <d v="2017-02-05T00:00:00"/>
    <s v="First Class"/>
    <s v="AA-10375"/>
    <s v="Allen Armold"/>
    <x v="0"/>
    <x v="0"/>
    <s v="Omaha"/>
    <x v="8"/>
    <n v="68104"/>
    <x v="2"/>
    <s v="TEC-AC-10004901"/>
    <x v="2"/>
    <x v="11"/>
    <s v="Kensington SlimBlade Notebook Wireless Mouse with Nano Receiver"/>
    <n v="149.97"/>
    <n v="3"/>
    <n v="0"/>
    <n v="50.989800000000002"/>
    <x v="2"/>
    <x v="0"/>
  </r>
  <r>
    <n v="810"/>
    <s v="CA-2016-151995"/>
    <x v="303"/>
    <d v="2016-10-15T00:00:00"/>
    <s v="First Class"/>
    <s v="ZC-21910"/>
    <s v="Zuschuss Carroll"/>
    <x v="0"/>
    <x v="0"/>
    <s v="Edmonds"/>
    <x v="4"/>
    <n v="98026"/>
    <x v="1"/>
    <s v="OFF-AR-10003190"/>
    <x v="1"/>
    <x v="6"/>
    <s v="Newell 32"/>
    <n v="11.52"/>
    <n v="4"/>
    <n v="0"/>
    <n v="3.2256"/>
    <x v="1"/>
    <x v="0"/>
  </r>
  <r>
    <n v="811"/>
    <s v="CA-2016-151995"/>
    <x v="303"/>
    <d v="2016-10-15T00:00:00"/>
    <s v="First Class"/>
    <s v="ZC-21910"/>
    <s v="Zuschuss Carroll"/>
    <x v="0"/>
    <x v="0"/>
    <s v="Edmonds"/>
    <x v="4"/>
    <n v="98026"/>
    <x v="1"/>
    <s v="FUR-TA-10002903"/>
    <x v="0"/>
    <x v="3"/>
    <s v="Bevis Round Bullnose 29&quot; High Table Top"/>
    <n v="1298.55"/>
    <n v="5"/>
    <n v="0"/>
    <n v="311.65199999999999"/>
    <x v="1"/>
    <x v="0"/>
  </r>
  <r>
    <n v="812"/>
    <s v="CA-2016-151995"/>
    <x v="303"/>
    <d v="2016-10-15T00:00:00"/>
    <s v="First Class"/>
    <s v="ZC-21910"/>
    <s v="Zuschuss Carroll"/>
    <x v="0"/>
    <x v="0"/>
    <s v="Edmonds"/>
    <x v="4"/>
    <n v="98026"/>
    <x v="1"/>
    <s v="OFF-AP-10000240"/>
    <x v="1"/>
    <x v="9"/>
    <s v="Belkin F9G930V10-GRY 9 Outlet Surge"/>
    <n v="213.92"/>
    <n v="4"/>
    <n v="0"/>
    <n v="62.036799999999971"/>
    <x v="1"/>
    <x v="0"/>
  </r>
  <r>
    <n v="813"/>
    <s v="CA-2016-151995"/>
    <x v="303"/>
    <d v="2016-10-15T00:00:00"/>
    <s v="First Class"/>
    <s v="ZC-21910"/>
    <s v="Zuschuss Carroll"/>
    <x v="0"/>
    <x v="0"/>
    <s v="Edmonds"/>
    <x v="4"/>
    <n v="98026"/>
    <x v="1"/>
    <s v="TEC-AC-10001101"/>
    <x v="2"/>
    <x v="11"/>
    <s v="Sony 16GB Class 10 Micro SDHC R40 Memory Card"/>
    <n v="25.78"/>
    <n v="2"/>
    <n v="0"/>
    <n v="2.5779999999999994"/>
    <x v="1"/>
    <x v="0"/>
  </r>
  <r>
    <n v="814"/>
    <s v="CA-2019-143686"/>
    <x v="304"/>
    <d v="2019-05-14T00:00:00"/>
    <s v="Same Day"/>
    <s v="PJ-19015"/>
    <s v="Pauline Johnson"/>
    <x v="0"/>
    <x v="0"/>
    <s v="Santa Ana"/>
    <x v="1"/>
    <n v="92704"/>
    <x v="1"/>
    <s v="FUR-FU-10000794"/>
    <x v="0"/>
    <x v="5"/>
    <s v="Eldon Stackable Tray, Side-Load, Legal, Smoke"/>
    <n v="18.28"/>
    <n v="2"/>
    <n v="0"/>
    <n v="6.2151999999999994"/>
    <x v="1"/>
    <x v="0"/>
  </r>
  <r>
    <n v="815"/>
    <s v="CA-2019-143686"/>
    <x v="304"/>
    <d v="2019-05-14T00:00:00"/>
    <s v="Same Day"/>
    <s v="PJ-19015"/>
    <s v="Pauline Johnson"/>
    <x v="0"/>
    <x v="0"/>
    <s v="Santa Ana"/>
    <x v="1"/>
    <n v="92704"/>
    <x v="1"/>
    <s v="TEC-AC-10001838"/>
    <x v="2"/>
    <x v="11"/>
    <s v="Razer Tiamat Over Ear 7.1 Surround Sound PC Gaming Headset"/>
    <n v="1399.93"/>
    <n v="7"/>
    <n v="0"/>
    <n v="601.96990000000005"/>
    <x v="1"/>
    <x v="0"/>
  </r>
  <r>
    <n v="816"/>
    <s v="CA-2017-106565"/>
    <x v="305"/>
    <d v="2017-03-23T00:00:00"/>
    <s v="First Class"/>
    <s v="BW-11110"/>
    <s v="Bart Watters"/>
    <x v="1"/>
    <x v="0"/>
    <s v="Milwaukee"/>
    <x v="6"/>
    <n v="53209"/>
    <x v="2"/>
    <s v="OFF-PA-10000061"/>
    <x v="1"/>
    <x v="10"/>
    <s v="Xerox 205"/>
    <n v="51.84"/>
    <n v="8"/>
    <n v="0"/>
    <n v="24.883200000000002"/>
    <x v="2"/>
    <x v="0"/>
  </r>
  <r>
    <n v="817"/>
    <s v="CA-2018-149370"/>
    <x v="306"/>
    <d v="2018-09-19T00:00:00"/>
    <s v="Standard Class"/>
    <s v="DB-13210"/>
    <s v="Dean Braden"/>
    <x v="0"/>
    <x v="0"/>
    <s v="Philadelphia"/>
    <x v="9"/>
    <n v="19140"/>
    <x v="3"/>
    <s v="OFF-PA-10003651"/>
    <x v="1"/>
    <x v="10"/>
    <s v="Xerox 1968"/>
    <n v="5.3440000000000003"/>
    <n v="1"/>
    <n v="0.2"/>
    <n v="1.8703999999999998"/>
    <x v="3"/>
    <x v="0"/>
  </r>
  <r>
    <n v="818"/>
    <s v="CA-2016-140858"/>
    <x v="307"/>
    <d v="2016-07-02T00:00:00"/>
    <s v="Standard Class"/>
    <s v="CA-12775"/>
    <s v="Cynthia Arntzen"/>
    <x v="0"/>
    <x v="0"/>
    <s v="Philadelphia"/>
    <x v="9"/>
    <n v="19140"/>
    <x v="3"/>
    <s v="OFF-PA-10000304"/>
    <x v="1"/>
    <x v="10"/>
    <s v="Xerox 1995"/>
    <n v="41.472000000000008"/>
    <n v="8"/>
    <n v="0.2"/>
    <n v="14.5152"/>
    <x v="3"/>
    <x v="0"/>
  </r>
  <r>
    <n v="819"/>
    <s v="CA-2016-140858"/>
    <x v="307"/>
    <d v="2016-07-02T00:00:00"/>
    <s v="Standard Class"/>
    <s v="CA-12775"/>
    <s v="Cynthia Arntzen"/>
    <x v="0"/>
    <x v="0"/>
    <s v="Philadelphia"/>
    <x v="9"/>
    <n v="19140"/>
    <x v="3"/>
    <s v="OFF-BI-10003094"/>
    <x v="1"/>
    <x v="8"/>
    <s v="Self-Adhesive Ring Binder Labels"/>
    <n v="3.168000000000001"/>
    <n v="3"/>
    <n v="0.7"/>
    <n v="-2.4287999999999998"/>
    <x v="3"/>
    <x v="0"/>
  </r>
  <r>
    <n v="820"/>
    <s v="CA-2016-140858"/>
    <x v="307"/>
    <d v="2016-07-02T00:00:00"/>
    <s v="Standard Class"/>
    <s v="CA-12775"/>
    <s v="Cynthia Arntzen"/>
    <x v="0"/>
    <x v="0"/>
    <s v="Philadelphia"/>
    <x v="9"/>
    <n v="19140"/>
    <x v="3"/>
    <s v="FUR-CH-10001394"/>
    <x v="0"/>
    <x v="1"/>
    <s v="Global Leather Executive Chair"/>
    <n v="1228.4649999999999"/>
    <n v="5"/>
    <n v="0.3"/>
    <n v="0"/>
    <x v="3"/>
    <x v="0"/>
  </r>
  <r>
    <n v="821"/>
    <s v="CA-2016-140858"/>
    <x v="307"/>
    <d v="2016-07-02T00:00:00"/>
    <s v="Standard Class"/>
    <s v="CA-12775"/>
    <s v="Cynthia Arntzen"/>
    <x v="0"/>
    <x v="0"/>
    <s v="Philadelphia"/>
    <x v="9"/>
    <n v="19140"/>
    <x v="3"/>
    <s v="OFF-BI-10004230"/>
    <x v="1"/>
    <x v="8"/>
    <s v="GBC Recycled Grain Textured Covers"/>
    <n v="31.086000000000006"/>
    <n v="3"/>
    <n v="0.7"/>
    <n v="-22.796399999999991"/>
    <x v="3"/>
    <x v="0"/>
  </r>
  <r>
    <n v="822"/>
    <s v="CA-2016-140858"/>
    <x v="307"/>
    <d v="2016-07-02T00:00:00"/>
    <s v="Standard Class"/>
    <s v="CA-12775"/>
    <s v="Cynthia Arntzen"/>
    <x v="0"/>
    <x v="0"/>
    <s v="Philadelphia"/>
    <x v="9"/>
    <n v="19140"/>
    <x v="3"/>
    <s v="OFF-PA-10003395"/>
    <x v="1"/>
    <x v="10"/>
    <s v="Xerox 1941"/>
    <n v="335.52"/>
    <n v="4"/>
    <n v="0.2"/>
    <n v="117.43199999999999"/>
    <x v="3"/>
    <x v="0"/>
  </r>
  <r>
    <n v="823"/>
    <s v="CA-2019-101434"/>
    <x v="308"/>
    <d v="2019-06-27T00:00:00"/>
    <s v="Standard Class"/>
    <s v="TR-21325"/>
    <s v="Toby Ritter"/>
    <x v="0"/>
    <x v="0"/>
    <s v="Belleville"/>
    <x v="30"/>
    <n v="7109"/>
    <x v="3"/>
    <s v="TEC-AC-10002402"/>
    <x v="2"/>
    <x v="11"/>
    <s v="Razer Kraken PRO Over Ear PC and Music Headset"/>
    <n v="239.96999999999997"/>
    <n v="3"/>
    <n v="0"/>
    <n v="71.990999999999985"/>
    <x v="3"/>
    <x v="0"/>
  </r>
  <r>
    <n v="824"/>
    <s v="CA-2019-101434"/>
    <x v="308"/>
    <d v="2019-06-27T00:00:00"/>
    <s v="Standard Class"/>
    <s v="TR-21325"/>
    <s v="Toby Ritter"/>
    <x v="0"/>
    <x v="0"/>
    <s v="Belleville"/>
    <x v="30"/>
    <n v="7109"/>
    <x v="3"/>
    <s v="OFF-LA-10003223"/>
    <x v="1"/>
    <x v="2"/>
    <s v="Avery 508"/>
    <n v="9.82"/>
    <n v="2"/>
    <n v="0"/>
    <n v="4.8117999999999999"/>
    <x v="3"/>
    <x v="0"/>
  </r>
  <r>
    <n v="825"/>
    <s v="US-2016-102071"/>
    <x v="309"/>
    <d v="2016-05-15T00:00:00"/>
    <s v="Standard Class"/>
    <s v="PG-18820"/>
    <s v="Patrick Gardner"/>
    <x v="0"/>
    <x v="0"/>
    <s v="San Francisco"/>
    <x v="1"/>
    <n v="94110"/>
    <x v="1"/>
    <s v="TEC-AC-10003441"/>
    <x v="2"/>
    <x v="11"/>
    <s v="Kingston Digital DataTraveler 32GB USB 2.0"/>
    <n v="67.8"/>
    <n v="4"/>
    <n v="0"/>
    <n v="4.0679999999999978"/>
    <x v="1"/>
    <x v="0"/>
  </r>
  <r>
    <n v="826"/>
    <s v="US-2016-102071"/>
    <x v="309"/>
    <d v="2016-05-15T00:00:00"/>
    <s v="Standard Class"/>
    <s v="PG-18820"/>
    <s v="Patrick Gardner"/>
    <x v="0"/>
    <x v="0"/>
    <s v="San Francisco"/>
    <x v="1"/>
    <n v="94110"/>
    <x v="1"/>
    <s v="TEC-AC-10000109"/>
    <x v="2"/>
    <x v="11"/>
    <s v="Sony Micro Vault Click 16 GB USB 2.0 Flash Drive"/>
    <n v="167.97"/>
    <n v="3"/>
    <n v="0"/>
    <n v="40.31280000000001"/>
    <x v="1"/>
    <x v="0"/>
  </r>
  <r>
    <n v="827"/>
    <s v="CA-2019-126956"/>
    <x v="170"/>
    <d v="2019-08-28T00:00:00"/>
    <s v="Standard Class"/>
    <s v="GT-14710"/>
    <s v="Greg Tran"/>
    <x v="0"/>
    <x v="0"/>
    <s v="Lakeville"/>
    <x v="11"/>
    <n v="55044"/>
    <x v="2"/>
    <s v="OFF-FA-10002280"/>
    <x v="1"/>
    <x v="13"/>
    <s v="Advantus Plastic Paper Clips"/>
    <n v="35"/>
    <n v="7"/>
    <n v="0"/>
    <n v="16.8"/>
    <x v="2"/>
    <x v="0"/>
  </r>
  <r>
    <n v="828"/>
    <s v="CA-2019-126956"/>
    <x v="170"/>
    <d v="2019-08-28T00:00:00"/>
    <s v="Standard Class"/>
    <s v="GT-14710"/>
    <s v="Greg Tran"/>
    <x v="0"/>
    <x v="0"/>
    <s v="Lakeville"/>
    <x v="11"/>
    <n v="55044"/>
    <x v="2"/>
    <s v="OFF-SU-10000381"/>
    <x v="1"/>
    <x v="14"/>
    <s v="Acme Forged Steel Scissors with Black Enamel Handles"/>
    <n v="37.24"/>
    <n v="4"/>
    <n v="0"/>
    <n v="10.799599999999998"/>
    <x v="2"/>
    <x v="0"/>
  </r>
  <r>
    <n v="829"/>
    <s v="CA-2019-126956"/>
    <x v="170"/>
    <d v="2019-08-28T00:00:00"/>
    <s v="Standard Class"/>
    <s v="GT-14710"/>
    <s v="Greg Tran"/>
    <x v="0"/>
    <x v="0"/>
    <s v="Lakeville"/>
    <x v="11"/>
    <n v="55044"/>
    <x v="2"/>
    <s v="OFF-EN-10004459"/>
    <x v="1"/>
    <x v="12"/>
    <s v="Security-Tint Envelopes"/>
    <n v="15.28"/>
    <n v="2"/>
    <n v="0"/>
    <n v="7.4871999999999996"/>
    <x v="2"/>
    <x v="0"/>
  </r>
  <r>
    <n v="830"/>
    <s v="CA-2019-129462"/>
    <x v="114"/>
    <d v="2019-06-21T00:00:00"/>
    <s v="Second Class"/>
    <s v="JE-15745"/>
    <s v="Joel Eaton"/>
    <x v="0"/>
    <x v="0"/>
    <s v="Florence"/>
    <x v="0"/>
    <n v="41042"/>
    <x v="0"/>
    <s v="FUR-CH-10000665"/>
    <x v="0"/>
    <x v="1"/>
    <s v="Global Airflow Leather Mesh Back Chair, Black"/>
    <n v="301.95999999999998"/>
    <n v="2"/>
    <n v="0"/>
    <n v="90.587999999999965"/>
    <x v="0"/>
    <x v="0"/>
  </r>
  <r>
    <n v="831"/>
    <s v="CA-2019-129462"/>
    <x v="114"/>
    <d v="2019-06-21T00:00:00"/>
    <s v="Second Class"/>
    <s v="JE-15745"/>
    <s v="Joel Eaton"/>
    <x v="0"/>
    <x v="0"/>
    <s v="Florence"/>
    <x v="0"/>
    <n v="41042"/>
    <x v="0"/>
    <s v="OFF-AP-10003884"/>
    <x v="1"/>
    <x v="9"/>
    <s v="Fellowes Smart Surge Ten-Outlet Protector, Platinum"/>
    <n v="180.66"/>
    <n v="3"/>
    <n v="0"/>
    <n v="50.584800000000008"/>
    <x v="0"/>
    <x v="0"/>
  </r>
  <r>
    <n v="832"/>
    <s v="CA-2019-129462"/>
    <x v="114"/>
    <d v="2019-06-21T00:00:00"/>
    <s v="Second Class"/>
    <s v="JE-15745"/>
    <s v="Joel Eaton"/>
    <x v="0"/>
    <x v="0"/>
    <s v="Florence"/>
    <x v="0"/>
    <n v="41042"/>
    <x v="0"/>
    <s v="TEC-PH-10001557"/>
    <x v="2"/>
    <x v="7"/>
    <s v="Pyle PMP37LED"/>
    <n v="191.98"/>
    <n v="2"/>
    <n v="0"/>
    <n v="51.834599999999995"/>
    <x v="0"/>
    <x v="0"/>
  </r>
  <r>
    <n v="833"/>
    <s v="CA-2019-129462"/>
    <x v="114"/>
    <d v="2019-06-21T00:00:00"/>
    <s v="Second Class"/>
    <s v="JE-15745"/>
    <s v="Joel Eaton"/>
    <x v="0"/>
    <x v="0"/>
    <s v="Florence"/>
    <x v="0"/>
    <n v="41042"/>
    <x v="0"/>
    <s v="TEC-PH-10002085"/>
    <x v="2"/>
    <x v="7"/>
    <s v="Clarity 53712"/>
    <n v="65.989999999999995"/>
    <n v="1"/>
    <n v="0"/>
    <n v="17.157400000000003"/>
    <x v="0"/>
    <x v="0"/>
  </r>
  <r>
    <n v="834"/>
    <s v="CA-2018-165316"/>
    <x v="310"/>
    <d v="2018-07-27T00:00:00"/>
    <s v="Standard Class"/>
    <s v="JB-15400"/>
    <s v="Jennifer Braxton"/>
    <x v="1"/>
    <x v="0"/>
    <s v="Tampa"/>
    <x v="2"/>
    <n v="33614"/>
    <x v="0"/>
    <s v="OFF-AR-10002956"/>
    <x v="1"/>
    <x v="6"/>
    <s v="Boston 16801 Nautilus Battery Pencil Sharpener"/>
    <n v="35.216000000000001"/>
    <n v="2"/>
    <n v="0.2"/>
    <n v="2.6411999999999995"/>
    <x v="0"/>
    <x v="0"/>
  </r>
  <r>
    <n v="835"/>
    <s v="CA-2018-165316"/>
    <x v="310"/>
    <d v="2018-07-27T00:00:00"/>
    <s v="Standard Class"/>
    <s v="JB-15400"/>
    <s v="Jennifer Braxton"/>
    <x v="1"/>
    <x v="0"/>
    <s v="Tampa"/>
    <x v="2"/>
    <n v="33614"/>
    <x v="0"/>
    <s v="OFF-AP-10003266"/>
    <x v="1"/>
    <x v="9"/>
    <s v="Holmes Replacement Filter for HEPA Air Cleaner, Large Room"/>
    <n v="23.696000000000002"/>
    <n v="2"/>
    <n v="0.2"/>
    <n v="6.5164"/>
    <x v="0"/>
    <x v="0"/>
  </r>
  <r>
    <n v="836"/>
    <s v="CA-2018-165316"/>
    <x v="310"/>
    <d v="2018-07-27T00:00:00"/>
    <s v="Standard Class"/>
    <s v="JB-15400"/>
    <s v="Jennifer Braxton"/>
    <x v="1"/>
    <x v="0"/>
    <s v="Tampa"/>
    <x v="2"/>
    <n v="33614"/>
    <x v="0"/>
    <s v="TEC-MA-10004002"/>
    <x v="2"/>
    <x v="15"/>
    <s v="Zebra GX420t Direct Thermal/Thermal Transfer Printer"/>
    <n v="265.47500000000002"/>
    <n v="1"/>
    <n v="0.5"/>
    <n v="-111.49950000000007"/>
    <x v="0"/>
    <x v="0"/>
  </r>
  <r>
    <n v="837"/>
    <s v="US-2016-115987"/>
    <x v="78"/>
    <d v="2016-09-13T00:00:00"/>
    <s v="Second Class"/>
    <s v="LH-17020"/>
    <s v="Lisa Hazard"/>
    <x v="0"/>
    <x v="0"/>
    <s v="Tyler"/>
    <x v="5"/>
    <n v="75701"/>
    <x v="2"/>
    <s v="OFF-BI-10001071"/>
    <x v="1"/>
    <x v="8"/>
    <s v="GBC ProClick Punch Binding System"/>
    <n v="51.183999999999983"/>
    <n v="4"/>
    <n v="0.8"/>
    <n v="-79.335199999999986"/>
    <x v="2"/>
    <x v="0"/>
  </r>
  <r>
    <n v="838"/>
    <s v="US-2019-156083"/>
    <x v="259"/>
    <d v="2019-11-11T00:00:00"/>
    <s v="Standard Class"/>
    <s v="JL-15175"/>
    <s v="James Lanier"/>
    <x v="2"/>
    <x v="0"/>
    <s v="Columbia"/>
    <x v="18"/>
    <n v="38401"/>
    <x v="0"/>
    <s v="OFF-PA-10001560"/>
    <x v="1"/>
    <x v="10"/>
    <s v="Adams Telephone Message Books, 5 1/4” x 11”"/>
    <n v="9.6640000000000015"/>
    <n v="2"/>
    <n v="0.2"/>
    <n v="3.2615999999999996"/>
    <x v="0"/>
    <x v="0"/>
  </r>
  <r>
    <n v="839"/>
    <s v="US-2018-137547"/>
    <x v="311"/>
    <d v="2018-03-12T00:00:00"/>
    <s v="Standard Class"/>
    <s v="EB-13705"/>
    <s v="Ed Braxton"/>
    <x v="1"/>
    <x v="0"/>
    <s v="Fort Worth"/>
    <x v="5"/>
    <n v="76106"/>
    <x v="2"/>
    <s v="TEC-PH-10002365"/>
    <x v="2"/>
    <x v="7"/>
    <s v="Belkin Grip Candy Sheer Case / Cover for iPhone 5 and 5S"/>
    <n v="21.071999999999999"/>
    <n v="3"/>
    <n v="0.2"/>
    <n v="1.5804"/>
    <x v="2"/>
    <x v="0"/>
  </r>
  <r>
    <n v="840"/>
    <s v="CA-2017-100454"/>
    <x v="312"/>
    <d v="2017-11-25T00:00:00"/>
    <s v="Standard Class"/>
    <s v="BM-11650"/>
    <s v="Brian Moss"/>
    <x v="1"/>
    <x v="0"/>
    <s v="New York City"/>
    <x v="15"/>
    <n v="10035"/>
    <x v="3"/>
    <s v="OFF-AR-10004648"/>
    <x v="1"/>
    <x v="6"/>
    <s v="Boston 19500 Mighty Mite Electric Pencil Sharpener"/>
    <n v="60.449999999999996"/>
    <n v="3"/>
    <n v="0"/>
    <n v="16.3215"/>
    <x v="3"/>
    <x v="0"/>
  </r>
  <r>
    <n v="841"/>
    <s v="CA-2017-100454"/>
    <x v="312"/>
    <d v="2017-11-25T00:00:00"/>
    <s v="Standard Class"/>
    <s v="BM-11650"/>
    <s v="Brian Moss"/>
    <x v="1"/>
    <x v="0"/>
    <s v="New York City"/>
    <x v="15"/>
    <n v="10035"/>
    <x v="3"/>
    <s v="OFF-AR-10002578"/>
    <x v="1"/>
    <x v="6"/>
    <s v="Newell 335"/>
    <n v="11.52"/>
    <n v="4"/>
    <n v="0"/>
    <n v="3.3407999999999998"/>
    <x v="3"/>
    <x v="0"/>
  </r>
  <r>
    <n v="842"/>
    <s v="CA-2017-100454"/>
    <x v="312"/>
    <d v="2017-11-25T00:00:00"/>
    <s v="Standard Class"/>
    <s v="BM-11650"/>
    <s v="Brian Moss"/>
    <x v="1"/>
    <x v="0"/>
    <s v="New York City"/>
    <x v="15"/>
    <n v="10035"/>
    <x v="3"/>
    <s v="FUR-BO-10001519"/>
    <x v="0"/>
    <x v="0"/>
    <s v="O'Sullivan 3-Shelf Heavy-Duty Bookcases"/>
    <n v="186.048"/>
    <n v="4"/>
    <n v="0.2"/>
    <n v="9.3024000000000058"/>
    <x v="3"/>
    <x v="0"/>
  </r>
  <r>
    <n v="843"/>
    <s v="CA-2018-161669"/>
    <x v="77"/>
    <d v="2018-11-09T00:00:00"/>
    <s v="First Class"/>
    <s v="EM-14095"/>
    <s v="Eudokia Martin"/>
    <x v="1"/>
    <x v="0"/>
    <s v="Los Angeles"/>
    <x v="1"/>
    <n v="90036"/>
    <x v="1"/>
    <s v="OFF-BI-10001294"/>
    <x v="1"/>
    <x v="8"/>
    <s v="Fellowes Binding Cases"/>
    <n v="37.44"/>
    <n v="4"/>
    <n v="0.2"/>
    <n v="11.699999999999996"/>
    <x v="1"/>
    <x v="0"/>
  </r>
  <r>
    <n v="844"/>
    <s v="CA-2018-161669"/>
    <x v="77"/>
    <d v="2018-11-09T00:00:00"/>
    <s v="First Class"/>
    <s v="EM-14095"/>
    <s v="Eudokia Martin"/>
    <x v="1"/>
    <x v="0"/>
    <s v="Los Angeles"/>
    <x v="1"/>
    <n v="90036"/>
    <x v="1"/>
    <s v="OFF-BI-10001636"/>
    <x v="1"/>
    <x v="8"/>
    <s v="Ibico Plastic and Wire Spiral Binding Combs"/>
    <n v="26.975999999999999"/>
    <n v="4"/>
    <n v="0.2"/>
    <n v="8.767199999999999"/>
    <x v="1"/>
    <x v="0"/>
  </r>
  <r>
    <n v="845"/>
    <s v="CA-2018-161669"/>
    <x v="77"/>
    <d v="2018-11-09T00:00:00"/>
    <s v="First Class"/>
    <s v="EM-14095"/>
    <s v="Eudokia Martin"/>
    <x v="1"/>
    <x v="0"/>
    <s v="Los Angeles"/>
    <x v="1"/>
    <n v="90036"/>
    <x v="1"/>
    <s v="OFF-SU-10002503"/>
    <x v="1"/>
    <x v="14"/>
    <s v="Acme Preferred Stainless Steel Scissors"/>
    <n v="11.36"/>
    <n v="2"/>
    <n v="0"/>
    <n v="3.2943999999999996"/>
    <x v="1"/>
    <x v="0"/>
  </r>
  <r>
    <n v="846"/>
    <s v="CA-2018-161669"/>
    <x v="77"/>
    <d v="2018-11-09T00:00:00"/>
    <s v="First Class"/>
    <s v="EM-14095"/>
    <s v="Eudokia Martin"/>
    <x v="1"/>
    <x v="0"/>
    <s v="Los Angeles"/>
    <x v="1"/>
    <n v="90036"/>
    <x v="1"/>
    <s v="OFF-LA-10004093"/>
    <x v="1"/>
    <x v="2"/>
    <s v="Avery 486"/>
    <n v="14.62"/>
    <n v="2"/>
    <n v="0"/>
    <n v="6.8713999999999995"/>
    <x v="1"/>
    <x v="0"/>
  </r>
  <r>
    <n v="847"/>
    <s v="CA-2017-114300"/>
    <x v="313"/>
    <d v="2017-10-17T00:00:00"/>
    <s v="Standard Class"/>
    <s v="AF-10885"/>
    <s v="Art Foster"/>
    <x v="0"/>
    <x v="0"/>
    <s v="Louisville"/>
    <x v="0"/>
    <n v="40214"/>
    <x v="0"/>
    <s v="TEC-PH-10001552"/>
    <x v="2"/>
    <x v="7"/>
    <s v="I Need's 3d Hello Kitty Hybrid Silicone Case Cover for HTC One X 4g with 3d Hello Kitty Stylus Pen Green/pink"/>
    <n v="83.72"/>
    <n v="7"/>
    <n v="0"/>
    <n v="23.441600000000005"/>
    <x v="0"/>
    <x v="0"/>
  </r>
  <r>
    <n v="848"/>
    <s v="CA-2017-114300"/>
    <x v="313"/>
    <d v="2017-10-17T00:00:00"/>
    <s v="Standard Class"/>
    <s v="AF-10885"/>
    <s v="Art Foster"/>
    <x v="0"/>
    <x v="0"/>
    <s v="Louisville"/>
    <x v="0"/>
    <n v="40214"/>
    <x v="0"/>
    <s v="FUR-CH-10001891"/>
    <x v="0"/>
    <x v="1"/>
    <s v="Global Deluxe Office Fabric Chairs"/>
    <n v="287.94"/>
    <n v="3"/>
    <n v="0"/>
    <n v="77.743800000000022"/>
    <x v="0"/>
    <x v="0"/>
  </r>
  <r>
    <n v="849"/>
    <s v="CA-2019-107503"/>
    <x v="314"/>
    <d v="2019-01-06T00:00:00"/>
    <s v="Standard Class"/>
    <s v="GA-14725"/>
    <s v="Guy Armstrong"/>
    <x v="0"/>
    <x v="0"/>
    <s v="Lorain"/>
    <x v="24"/>
    <n v="44052"/>
    <x v="3"/>
    <s v="FUR-FU-10003878"/>
    <x v="0"/>
    <x v="5"/>
    <s v="Linden 10&quot; Round Wall Clock, Black"/>
    <n v="48.896000000000001"/>
    <n v="4"/>
    <n v="0.2"/>
    <n v="8.5567999999999991"/>
    <x v="3"/>
    <x v="0"/>
  </r>
  <r>
    <n v="850"/>
    <s v="CA-2016-107755"/>
    <x v="315"/>
    <d v="2016-02-12T00:00:00"/>
    <s v="Standard Class"/>
    <s v="CK-12760"/>
    <s v="Cyma Kinney"/>
    <x v="1"/>
    <x v="0"/>
    <s v="Linden"/>
    <x v="30"/>
    <n v="7036"/>
    <x v="3"/>
    <s v="TEC-AC-10000710"/>
    <x v="2"/>
    <x v="11"/>
    <s v="Maxell DVD-RAM Discs"/>
    <n v="115.36"/>
    <n v="7"/>
    <n v="0"/>
    <n v="49.604800000000012"/>
    <x v="3"/>
    <x v="0"/>
  </r>
  <r>
    <n v="851"/>
    <s v="CA-2018-152534"/>
    <x v="23"/>
    <d v="2018-06-25T00:00:00"/>
    <s v="Second Class"/>
    <s v="DP-13105"/>
    <s v="Dave Poirier"/>
    <x v="1"/>
    <x v="0"/>
    <s v="Salinas"/>
    <x v="1"/>
    <n v="93905"/>
    <x v="1"/>
    <s v="OFF-AR-10002335"/>
    <x v="1"/>
    <x v="6"/>
    <s v="DIXON Oriole Pencils"/>
    <n v="5.16"/>
    <n v="2"/>
    <n v="0"/>
    <n v="1.3416000000000001"/>
    <x v="1"/>
    <x v="0"/>
  </r>
  <r>
    <n v="852"/>
    <s v="CA-2018-152534"/>
    <x v="23"/>
    <d v="2018-06-25T00:00:00"/>
    <s v="Second Class"/>
    <s v="DP-13105"/>
    <s v="Dave Poirier"/>
    <x v="1"/>
    <x v="0"/>
    <s v="Salinas"/>
    <x v="1"/>
    <n v="93905"/>
    <x v="1"/>
    <s v="OFF-PA-10001870"/>
    <x v="1"/>
    <x v="10"/>
    <s v="Xerox 202"/>
    <n v="38.880000000000003"/>
    <n v="6"/>
    <n v="0"/>
    <n v="18.662400000000002"/>
    <x v="1"/>
    <x v="0"/>
  </r>
  <r>
    <n v="853"/>
    <s v="CA-2018-113747"/>
    <x v="316"/>
    <d v="2018-06-04T00:00:00"/>
    <s v="Standard Class"/>
    <s v="VD-21670"/>
    <s v="Valerie Dominguez"/>
    <x v="0"/>
    <x v="0"/>
    <s v="Jackson"/>
    <x v="35"/>
    <n v="39212"/>
    <x v="0"/>
    <s v="OFF-AR-10003373"/>
    <x v="1"/>
    <x v="6"/>
    <s v="Boston School Pro Electric Pencil Sharpener, 1670"/>
    <n v="185.88"/>
    <n v="6"/>
    <n v="0"/>
    <n v="50.187599999999996"/>
    <x v="0"/>
    <x v="0"/>
  </r>
  <r>
    <n v="854"/>
    <s v="CA-2018-123274"/>
    <x v="317"/>
    <d v="2018-02-24T00:00:00"/>
    <s v="Standard Class"/>
    <s v="GT-14710"/>
    <s v="Greg Tran"/>
    <x v="0"/>
    <x v="0"/>
    <s v="New York City"/>
    <x v="15"/>
    <n v="10035"/>
    <x v="3"/>
    <s v="FUR-FU-10004090"/>
    <x v="0"/>
    <x v="5"/>
    <s v="Executive Impressions 14&quot; Contract Wall Clock"/>
    <n v="44.46"/>
    <n v="2"/>
    <n v="0"/>
    <n v="14.671799999999998"/>
    <x v="3"/>
    <x v="0"/>
  </r>
  <r>
    <n v="855"/>
    <s v="CA-2018-123274"/>
    <x v="317"/>
    <d v="2018-02-24T00:00:00"/>
    <s v="Standard Class"/>
    <s v="GT-14710"/>
    <s v="Greg Tran"/>
    <x v="0"/>
    <x v="0"/>
    <s v="New York City"/>
    <x v="15"/>
    <n v="10035"/>
    <x v="3"/>
    <s v="OFF-ST-10000736"/>
    <x v="1"/>
    <x v="4"/>
    <s v="Carina Double Wide Media Storage Towers in Natural &amp; Black"/>
    <n v="242.94"/>
    <n v="3"/>
    <n v="0"/>
    <n v="9.7175999999999902"/>
    <x v="3"/>
    <x v="0"/>
  </r>
  <r>
    <n v="856"/>
    <s v="CA-2016-125612"/>
    <x v="93"/>
    <d v="2016-08-08T00:00:00"/>
    <s v="Standard Class"/>
    <s v="BK-11260"/>
    <s v="Berenike Kampe"/>
    <x v="0"/>
    <x v="0"/>
    <s v="New York City"/>
    <x v="15"/>
    <n v="10035"/>
    <x v="3"/>
    <s v="OFF-PA-10001019"/>
    <x v="1"/>
    <x v="10"/>
    <s v="Xerox 1884"/>
    <n v="39.96"/>
    <n v="2"/>
    <n v="0"/>
    <n v="18.781199999999998"/>
    <x v="3"/>
    <x v="0"/>
  </r>
  <r>
    <n v="857"/>
    <s v="CA-2016-125612"/>
    <x v="93"/>
    <d v="2016-08-08T00:00:00"/>
    <s v="Standard Class"/>
    <s v="BK-11260"/>
    <s v="Berenike Kampe"/>
    <x v="0"/>
    <x v="0"/>
    <s v="New York City"/>
    <x v="15"/>
    <n v="10035"/>
    <x v="3"/>
    <s v="OFF-SU-10002537"/>
    <x v="1"/>
    <x v="14"/>
    <s v="Acme Box Cutter Scissors"/>
    <n v="102.30000000000001"/>
    <n v="10"/>
    <n v="0"/>
    <n v="26.598000000000006"/>
    <x v="3"/>
    <x v="0"/>
  </r>
  <r>
    <n v="858"/>
    <s v="CA-2016-125612"/>
    <x v="93"/>
    <d v="2016-08-08T00:00:00"/>
    <s v="Standard Class"/>
    <s v="BK-11260"/>
    <s v="Berenike Kampe"/>
    <x v="0"/>
    <x v="0"/>
    <s v="New York City"/>
    <x v="15"/>
    <n v="10035"/>
    <x v="3"/>
    <s v="OFF-ST-10003221"/>
    <x v="1"/>
    <x v="4"/>
    <s v="Staple magnet"/>
    <n v="21.36"/>
    <n v="2"/>
    <n v="0"/>
    <n v="5.7672000000000008"/>
    <x v="3"/>
    <x v="0"/>
  </r>
  <r>
    <n v="859"/>
    <s v="CA-2019-161984"/>
    <x v="318"/>
    <d v="2019-04-15T00:00:00"/>
    <s v="Standard Class"/>
    <s v="SJ-20125"/>
    <s v="Sanjit Jacobs"/>
    <x v="2"/>
    <x v="0"/>
    <s v="New Brunswick"/>
    <x v="30"/>
    <n v="8901"/>
    <x v="3"/>
    <s v="OFF-PA-10004569"/>
    <x v="1"/>
    <x v="10"/>
    <s v="Wirebound Message Books, Two 4 1/4&quot; x 5&quot; Forms per Page"/>
    <n v="7.61"/>
    <n v="1"/>
    <n v="0"/>
    <n v="3.5766999999999998"/>
    <x v="3"/>
    <x v="0"/>
  </r>
  <r>
    <n v="860"/>
    <s v="CA-2019-161984"/>
    <x v="318"/>
    <d v="2019-04-15T00:00:00"/>
    <s v="Standard Class"/>
    <s v="SJ-20125"/>
    <s v="Sanjit Jacobs"/>
    <x v="2"/>
    <x v="0"/>
    <s v="New Brunswick"/>
    <x v="30"/>
    <n v="8901"/>
    <x v="3"/>
    <s v="OFF-FA-10000624"/>
    <x v="1"/>
    <x v="13"/>
    <s v="OIC Binder Clips"/>
    <n v="7.16"/>
    <n v="2"/>
    <n v="0"/>
    <n v="3.58"/>
    <x v="3"/>
    <x v="0"/>
  </r>
  <r>
    <n v="861"/>
    <s v="CA-2016-133851"/>
    <x v="3"/>
    <d v="2016-06-16T00:00:00"/>
    <s v="Standard Class"/>
    <s v="CM-12445"/>
    <s v="Chuck Magee"/>
    <x v="0"/>
    <x v="0"/>
    <s v="San Francisco"/>
    <x v="1"/>
    <n v="94122"/>
    <x v="1"/>
    <s v="OFF-SU-10001225"/>
    <x v="1"/>
    <x v="14"/>
    <s v="Staple remover"/>
    <n v="7.36"/>
    <n v="2"/>
    <n v="0"/>
    <n v="0.14719999999999978"/>
    <x v="1"/>
    <x v="0"/>
  </r>
  <r>
    <n v="862"/>
    <s v="CA-2016-133851"/>
    <x v="3"/>
    <d v="2016-06-16T00:00:00"/>
    <s v="Standard Class"/>
    <s v="CM-12445"/>
    <s v="Chuck Magee"/>
    <x v="0"/>
    <x v="0"/>
    <s v="San Francisco"/>
    <x v="1"/>
    <n v="94122"/>
    <x v="1"/>
    <s v="OFF-AR-10003752"/>
    <x v="1"/>
    <x v="6"/>
    <s v="Deluxe Chalkboard Eraser Cleaner"/>
    <n v="23.1"/>
    <n v="2"/>
    <n v="0"/>
    <n v="10.625999999999999"/>
    <x v="1"/>
    <x v="0"/>
  </r>
  <r>
    <n v="863"/>
    <s v="CA-2018-134474"/>
    <x v="319"/>
    <d v="2018-01-07T00:00:00"/>
    <s v="Second Class"/>
    <s v="AJ-10795"/>
    <s v="Anthony Johnson"/>
    <x v="1"/>
    <x v="0"/>
    <s v="Jacksonville"/>
    <x v="2"/>
    <n v="32216"/>
    <x v="0"/>
    <s v="TEC-AC-10001714"/>
    <x v="2"/>
    <x v="11"/>
    <s v="Logitech MX Performance Wireless Mouse"/>
    <n v="191.47200000000001"/>
    <n v="6"/>
    <n v="0.2"/>
    <n v="40.687800000000003"/>
    <x v="0"/>
    <x v="0"/>
  </r>
  <r>
    <n v="864"/>
    <s v="CA-2018-134474"/>
    <x v="319"/>
    <d v="2018-01-07T00:00:00"/>
    <s v="Second Class"/>
    <s v="AJ-10795"/>
    <s v="Anthony Johnson"/>
    <x v="1"/>
    <x v="0"/>
    <s v="Jacksonville"/>
    <x v="2"/>
    <n v="32216"/>
    <x v="0"/>
    <s v="OFF-AR-10003958"/>
    <x v="1"/>
    <x v="6"/>
    <s v="Newell 337"/>
    <n v="5.2480000000000002"/>
    <n v="2"/>
    <n v="0.2"/>
    <n v="0.59039999999999915"/>
    <x v="0"/>
    <x v="0"/>
  </r>
  <r>
    <n v="865"/>
    <s v="CA-2018-134474"/>
    <x v="319"/>
    <d v="2018-01-07T00:00:00"/>
    <s v="Second Class"/>
    <s v="AJ-10795"/>
    <s v="Anthony Johnson"/>
    <x v="1"/>
    <x v="0"/>
    <s v="Jacksonville"/>
    <x v="2"/>
    <n v="32216"/>
    <x v="0"/>
    <s v="TEC-PH-10002923"/>
    <x v="2"/>
    <x v="7"/>
    <s v="Logitech B530 USB Headset - headset - Full size, Binaural"/>
    <n v="59.184000000000005"/>
    <n v="2"/>
    <n v="0.2"/>
    <n v="5.1786000000000012"/>
    <x v="0"/>
    <x v="0"/>
  </r>
  <r>
    <n v="866"/>
    <s v="CA-2016-149020"/>
    <x v="320"/>
    <d v="2016-01-15T00:00:00"/>
    <s v="Standard Class"/>
    <s v="AJ-10780"/>
    <s v="Anthony Jacobs"/>
    <x v="1"/>
    <x v="0"/>
    <s v="Springfield"/>
    <x v="17"/>
    <n v="22153"/>
    <x v="0"/>
    <s v="OFF-LA-10004272"/>
    <x v="1"/>
    <x v="2"/>
    <s v="Avery 482"/>
    <n v="2.89"/>
    <n v="1"/>
    <n v="0"/>
    <n v="1.3583000000000001"/>
    <x v="0"/>
    <x v="0"/>
  </r>
  <r>
    <n v="867"/>
    <s v="CA-2016-149020"/>
    <x v="320"/>
    <d v="2016-01-15T00:00:00"/>
    <s v="Standard Class"/>
    <s v="AJ-10780"/>
    <s v="Anthony Jacobs"/>
    <x v="1"/>
    <x v="0"/>
    <s v="Springfield"/>
    <x v="17"/>
    <n v="22153"/>
    <x v="0"/>
    <s v="FUR-FU-10000965"/>
    <x v="0"/>
    <x v="5"/>
    <s v="Howard Miller 11-1/2&quot; Diameter Ridgewood Wall Clock"/>
    <n v="51.94"/>
    <n v="1"/>
    <n v="0"/>
    <n v="21.295400000000001"/>
    <x v="0"/>
    <x v="0"/>
  </r>
  <r>
    <n v="868"/>
    <s v="CA-2018-134362"/>
    <x v="321"/>
    <d v="2018-10-02T00:00:00"/>
    <s v="First Class"/>
    <s v="LS-16945"/>
    <s v="Linda Southworth"/>
    <x v="1"/>
    <x v="0"/>
    <s v="Philadelphia"/>
    <x v="9"/>
    <n v="19140"/>
    <x v="3"/>
    <s v="OFF-LA-10004853"/>
    <x v="1"/>
    <x v="2"/>
    <s v="Avery 483"/>
    <n v="15.936000000000002"/>
    <n v="4"/>
    <n v="0.2"/>
    <n v="5.1791999999999998"/>
    <x v="3"/>
    <x v="0"/>
  </r>
  <r>
    <n v="869"/>
    <s v="CA-2016-136742"/>
    <x v="322"/>
    <d v="2016-04-10T00:00:00"/>
    <s v="Standard Class"/>
    <s v="GP-14740"/>
    <s v="Guy Phonely"/>
    <x v="1"/>
    <x v="0"/>
    <s v="Lancaster"/>
    <x v="9"/>
    <n v="17602"/>
    <x v="3"/>
    <s v="OFF-BI-10003719"/>
    <x v="1"/>
    <x v="8"/>
    <s v="Large Capacity Hanging Post Binders"/>
    <n v="44.910000000000011"/>
    <n v="6"/>
    <n v="0.7"/>
    <n v="-35.927999999999997"/>
    <x v="3"/>
    <x v="0"/>
  </r>
  <r>
    <n v="870"/>
    <s v="CA-2018-158099"/>
    <x v="323"/>
    <d v="2018-09-05T00:00:00"/>
    <s v="First Class"/>
    <s v="PK-18910"/>
    <s v="Paul Knutson"/>
    <x v="2"/>
    <x v="0"/>
    <s v="Philadelphia"/>
    <x v="9"/>
    <n v="19143"/>
    <x v="3"/>
    <s v="OFF-BI-10000545"/>
    <x v="1"/>
    <x v="8"/>
    <s v="GBC Ibimaster 500 Manual ProClick Binding System"/>
    <n v="1141.4700000000003"/>
    <n v="5"/>
    <n v="0.7"/>
    <n v="-760.98000000000025"/>
    <x v="3"/>
    <x v="0"/>
  </r>
  <r>
    <n v="871"/>
    <s v="CA-2018-158099"/>
    <x v="323"/>
    <d v="2018-09-05T00:00:00"/>
    <s v="First Class"/>
    <s v="PK-18910"/>
    <s v="Paul Knutson"/>
    <x v="2"/>
    <x v="0"/>
    <s v="Philadelphia"/>
    <x v="9"/>
    <n v="19143"/>
    <x v="3"/>
    <s v="TEC-PH-10002496"/>
    <x v="2"/>
    <x v="7"/>
    <s v="Cisco SPA301"/>
    <n v="280.78200000000004"/>
    <n v="3"/>
    <n v="0.4"/>
    <n v="-46.797000000000025"/>
    <x v="3"/>
    <x v="0"/>
  </r>
  <r>
    <n v="872"/>
    <s v="CA-2017-131128"/>
    <x v="324"/>
    <d v="2017-10-20T00:00:00"/>
    <s v="First Class"/>
    <s v="TB-21520"/>
    <s v="Tracy Blumstein"/>
    <x v="0"/>
    <x v="0"/>
    <s v="Concord"/>
    <x v="38"/>
    <n v="3301"/>
    <x v="3"/>
    <s v="OFF-PA-10003591"/>
    <x v="1"/>
    <x v="10"/>
    <s v="Southworth 100% Cotton The Best Paper"/>
    <n v="34.44"/>
    <n v="3"/>
    <n v="0"/>
    <n v="17.22"/>
    <x v="3"/>
    <x v="0"/>
  </r>
  <r>
    <n v="873"/>
    <s v="CA-2016-148488"/>
    <x v="325"/>
    <d v="2016-12-15T00:00:00"/>
    <s v="Standard Class"/>
    <s v="SM-20005"/>
    <s v="Sally Matthias"/>
    <x v="0"/>
    <x v="0"/>
    <s v="New York City"/>
    <x v="15"/>
    <n v="10009"/>
    <x v="3"/>
    <s v="OFF-PA-10004470"/>
    <x v="1"/>
    <x v="10"/>
    <s v="Adams Write n' Stick Phone Message Book, 11&quot; X 5 1/4&quot;, 200 Messages"/>
    <n v="11.36"/>
    <n v="2"/>
    <n v="0"/>
    <n v="5.2255999999999991"/>
    <x v="3"/>
    <x v="0"/>
  </r>
  <r>
    <n v="874"/>
    <s v="CA-2016-148488"/>
    <x v="325"/>
    <d v="2016-12-15T00:00:00"/>
    <s v="Standard Class"/>
    <s v="SM-20005"/>
    <s v="Sally Matthias"/>
    <x v="0"/>
    <x v="0"/>
    <s v="New York City"/>
    <x v="15"/>
    <n v="10009"/>
    <x v="3"/>
    <s v="OFF-BI-10000315"/>
    <x v="1"/>
    <x v="8"/>
    <s v="Poly Designer Cover &amp; Back"/>
    <n v="106.34399999999999"/>
    <n v="7"/>
    <n v="0.2"/>
    <n v="37.220399999999998"/>
    <x v="3"/>
    <x v="0"/>
  </r>
  <r>
    <n v="875"/>
    <s v="CA-2019-114636"/>
    <x v="326"/>
    <d v="2019-08-29T00:00:00"/>
    <s v="Standard Class"/>
    <s v="GA-14725"/>
    <s v="Guy Armstrong"/>
    <x v="0"/>
    <x v="0"/>
    <s v="Charlotte"/>
    <x v="3"/>
    <n v="28205"/>
    <x v="0"/>
    <s v="OFF-PA-10001790"/>
    <x v="1"/>
    <x v="10"/>
    <s v="Xerox 1910"/>
    <n v="192.16000000000003"/>
    <n v="5"/>
    <n v="0.2"/>
    <n v="67.255999999999986"/>
    <x v="0"/>
    <x v="0"/>
  </r>
  <r>
    <n v="876"/>
    <s v="CA-2018-116736"/>
    <x v="327"/>
    <d v="2018-01-21T00:00:00"/>
    <s v="Standard Class"/>
    <s v="CC-12430"/>
    <s v="Chuck Clark"/>
    <x v="2"/>
    <x v="0"/>
    <s v="Concord"/>
    <x v="38"/>
    <n v="3301"/>
    <x v="3"/>
    <s v="FUR-FU-10004017"/>
    <x v="0"/>
    <x v="5"/>
    <s v="Tenex Contemporary Contur Chairmats for Low and Medium Pile Carpet, Computer, 39&quot; x 49&quot;"/>
    <n v="322.59000000000003"/>
    <n v="3"/>
    <n v="0"/>
    <n v="64.518000000000001"/>
    <x v="3"/>
    <x v="1"/>
  </r>
  <r>
    <n v="877"/>
    <s v="CA-2018-116736"/>
    <x v="327"/>
    <d v="2018-01-21T00:00:00"/>
    <s v="Standard Class"/>
    <s v="CC-12430"/>
    <s v="Chuck Clark"/>
    <x v="2"/>
    <x v="0"/>
    <s v="Concord"/>
    <x v="38"/>
    <n v="3301"/>
    <x v="3"/>
    <s v="TEC-AC-10003628"/>
    <x v="2"/>
    <x v="11"/>
    <s v="Logitech 910-002974 M325 Wireless Mouse for Web Scrolling"/>
    <n v="29.99"/>
    <n v="1"/>
    <n v="0"/>
    <n v="13.195600000000002"/>
    <x v="3"/>
    <x v="1"/>
  </r>
  <r>
    <n v="878"/>
    <s v="CA-2018-116736"/>
    <x v="327"/>
    <d v="2018-01-21T00:00:00"/>
    <s v="Standard Class"/>
    <s v="CC-12430"/>
    <s v="Chuck Clark"/>
    <x v="2"/>
    <x v="0"/>
    <s v="Concord"/>
    <x v="38"/>
    <n v="3301"/>
    <x v="3"/>
    <s v="TEC-AC-10002049"/>
    <x v="2"/>
    <x v="11"/>
    <s v="Logitech G19 Programmable Gaming Keyboard"/>
    <n v="371.96999999999997"/>
    <n v="3"/>
    <n v="0"/>
    <n v="66.954599999999971"/>
    <x v="3"/>
    <x v="1"/>
  </r>
  <r>
    <n v="879"/>
    <s v="US-2016-158638"/>
    <x v="328"/>
    <d v="2016-09-21T00:00:00"/>
    <s v="Standard Class"/>
    <s v="AG-10765"/>
    <s v="Anthony Garverick"/>
    <x v="2"/>
    <x v="0"/>
    <s v="Philadelphia"/>
    <x v="9"/>
    <n v="19120"/>
    <x v="3"/>
    <s v="OFF-BI-10003712"/>
    <x v="1"/>
    <x v="8"/>
    <s v="Acco Pressboard Covers with Storage Hooks, 14 7/8&quot; x 11&quot;, Light Blue"/>
    <n v="5.8920000000000012"/>
    <n v="4"/>
    <n v="0.7"/>
    <n v="-4.1243999999999996"/>
    <x v="3"/>
    <x v="0"/>
  </r>
  <r>
    <n v="880"/>
    <s v="CA-2019-111689"/>
    <x v="329"/>
    <d v="2019-12-02T00:00:00"/>
    <s v="Second Class"/>
    <s v="HP-14815"/>
    <s v="Harold Pawlan"/>
    <x v="2"/>
    <x v="0"/>
    <s v="New York City"/>
    <x v="15"/>
    <n v="10024"/>
    <x v="3"/>
    <s v="OFF-BI-10003984"/>
    <x v="1"/>
    <x v="8"/>
    <s v="Lock-Up Easel 'Spel-Binder'"/>
    <n v="68.472000000000008"/>
    <n v="3"/>
    <n v="0.2"/>
    <n v="23.109299999999998"/>
    <x v="3"/>
    <x v="0"/>
  </r>
  <r>
    <n v="881"/>
    <s v="CA-2019-111689"/>
    <x v="329"/>
    <d v="2019-12-02T00:00:00"/>
    <s v="Second Class"/>
    <s v="HP-14815"/>
    <s v="Harold Pawlan"/>
    <x v="2"/>
    <x v="0"/>
    <s v="New York City"/>
    <x v="15"/>
    <n v="10024"/>
    <x v="3"/>
    <s v="FUR-CH-10004287"/>
    <x v="0"/>
    <x v="1"/>
    <s v="SAFCO Arco Folding Chair"/>
    <n v="1242.8999999999999"/>
    <n v="5"/>
    <n v="0.1"/>
    <n v="262.38999999999987"/>
    <x v="3"/>
    <x v="0"/>
  </r>
  <r>
    <n v="882"/>
    <s v="CA-2017-129098"/>
    <x v="330"/>
    <d v="2017-10-13T00:00:00"/>
    <s v="Standard Class"/>
    <s v="DK-13090"/>
    <s v="Dave Kipp"/>
    <x v="0"/>
    <x v="0"/>
    <s v="Springfield"/>
    <x v="17"/>
    <n v="22153"/>
    <x v="0"/>
    <s v="OFF-ST-10001321"/>
    <x v="1"/>
    <x v="4"/>
    <s v="Decoflex Hanging Personal Folder File, Blue"/>
    <n v="30.84"/>
    <n v="2"/>
    <n v="0"/>
    <n v="8.3268000000000022"/>
    <x v="0"/>
    <x v="0"/>
  </r>
  <r>
    <n v="883"/>
    <s v="US-2019-123463"/>
    <x v="331"/>
    <d v="2019-12-23T00:00:00"/>
    <s v="Same Day"/>
    <s v="GZ-14470"/>
    <s v="Gary Zandusky"/>
    <x v="0"/>
    <x v="0"/>
    <s v="San Francisco"/>
    <x v="1"/>
    <n v="94109"/>
    <x v="1"/>
    <s v="OFF-AR-10001118"/>
    <x v="1"/>
    <x v="6"/>
    <s v="Binney &amp; Smith Crayola Metallic Crayons, 16-Color Pack"/>
    <n v="13.48"/>
    <n v="4"/>
    <n v="0"/>
    <n v="5.9312000000000014"/>
    <x v="1"/>
    <x v="0"/>
  </r>
  <r>
    <n v="884"/>
    <s v="CA-2018-165148"/>
    <x v="332"/>
    <d v="2018-10-24T00:00:00"/>
    <s v="First Class"/>
    <s v="PM-19135"/>
    <s v="Peter McVee"/>
    <x v="2"/>
    <x v="0"/>
    <s v="Detroit"/>
    <x v="12"/>
    <n v="48227"/>
    <x v="2"/>
    <s v="FUR-FU-10000732"/>
    <x v="0"/>
    <x v="5"/>
    <s v="Eldon 200 Class Desk Accessories"/>
    <n v="31.400000000000002"/>
    <n v="5"/>
    <n v="0"/>
    <n v="10.047999999999998"/>
    <x v="2"/>
    <x v="0"/>
  </r>
  <r>
    <n v="885"/>
    <s v="CA-2016-134061"/>
    <x v="333"/>
    <d v="2016-05-04T00:00:00"/>
    <s v="Standard Class"/>
    <s v="LL-16840"/>
    <s v="Lauren Leatherbury"/>
    <x v="0"/>
    <x v="0"/>
    <s v="Rochester"/>
    <x v="15"/>
    <n v="14609"/>
    <x v="3"/>
    <s v="FUR-FU-10001424"/>
    <x v="0"/>
    <x v="5"/>
    <s v="Dax Clear Box Frame"/>
    <n v="17.46"/>
    <n v="2"/>
    <n v="0"/>
    <n v="5.936399999999999"/>
    <x v="3"/>
    <x v="0"/>
  </r>
  <r>
    <n v="886"/>
    <s v="CA-2017-143602"/>
    <x v="334"/>
    <d v="2017-04-28T00:00:00"/>
    <s v="Second Class"/>
    <s v="JS-15595"/>
    <s v="Jill Stevenson"/>
    <x v="1"/>
    <x v="0"/>
    <s v="Los Angeles"/>
    <x v="1"/>
    <n v="90045"/>
    <x v="1"/>
    <s v="OFF-BI-10002071"/>
    <x v="1"/>
    <x v="8"/>
    <s v="Fellowes Black Plastic Comb Bindings"/>
    <n v="13.943999999999999"/>
    <n v="3"/>
    <n v="0.2"/>
    <n v="4.5317999999999996"/>
    <x v="1"/>
    <x v="1"/>
  </r>
  <r>
    <n v="887"/>
    <s v="CA-2019-115364"/>
    <x v="335"/>
    <d v="2019-07-02T00:00:00"/>
    <s v="Standard Class"/>
    <s v="OT-18730"/>
    <s v="Olvera Toch"/>
    <x v="0"/>
    <x v="0"/>
    <s v="San Diego"/>
    <x v="1"/>
    <n v="92105"/>
    <x v="1"/>
    <s v="OFF-ST-10002486"/>
    <x v="1"/>
    <x v="4"/>
    <s v="Eldon Shelf Savers Cubes and Bins"/>
    <n v="83.76"/>
    <n v="12"/>
    <n v="0"/>
    <n v="1.6751999999999967"/>
    <x v="1"/>
    <x v="0"/>
  </r>
  <r>
    <n v="888"/>
    <s v="CA-2019-150707"/>
    <x v="336"/>
    <d v="2019-10-19T00:00:00"/>
    <s v="Standard Class"/>
    <s v="EL-13735"/>
    <s v="Ed Ludwig"/>
    <x v="2"/>
    <x v="0"/>
    <s v="Columbia"/>
    <x v="39"/>
    <n v="21044"/>
    <x v="3"/>
    <s v="OFF-BI-10001078"/>
    <x v="1"/>
    <x v="8"/>
    <s v="Acco PRESSTEX Data Binder with Storage Hooks, Dark Blue, 14 7/8&quot; X 11&quot;"/>
    <n v="37.659999999999997"/>
    <n v="7"/>
    <n v="0"/>
    <n v="18.453400000000002"/>
    <x v="3"/>
    <x v="0"/>
  </r>
  <r>
    <n v="889"/>
    <s v="CA-2016-104976"/>
    <x v="337"/>
    <d v="2016-12-16T00:00:00"/>
    <s v="Standard Class"/>
    <s v="CK-12760"/>
    <s v="Cyma Kinney"/>
    <x v="1"/>
    <x v="0"/>
    <s v="San Francisco"/>
    <x v="1"/>
    <n v="94122"/>
    <x v="1"/>
    <s v="OFF-PA-10003845"/>
    <x v="1"/>
    <x v="10"/>
    <s v="Xerox 1987"/>
    <n v="34.68"/>
    <n v="6"/>
    <n v="0"/>
    <n v="16.993200000000002"/>
    <x v="1"/>
    <x v="0"/>
  </r>
  <r>
    <n v="890"/>
    <s v="CA-2019-132934"/>
    <x v="308"/>
    <d v="2019-06-26T00:00:00"/>
    <s v="Standard Class"/>
    <s v="JE-15475"/>
    <s v="Jeremy Ellison"/>
    <x v="0"/>
    <x v="0"/>
    <s v="New Rochelle"/>
    <x v="15"/>
    <n v="10801"/>
    <x v="3"/>
    <s v="TEC-AC-10000927"/>
    <x v="2"/>
    <x v="11"/>
    <s v="Anker Ultrathin Bluetooth Wireless Keyboard Aluminum Cover with Stand"/>
    <n v="149.94999999999999"/>
    <n v="5"/>
    <n v="0"/>
    <n v="14.994999999999994"/>
    <x v="3"/>
    <x v="0"/>
  </r>
  <r>
    <n v="891"/>
    <s v="CA-2019-132934"/>
    <x v="308"/>
    <d v="2019-06-26T00:00:00"/>
    <s v="Standard Class"/>
    <s v="JE-15475"/>
    <s v="Jeremy Ellison"/>
    <x v="0"/>
    <x v="0"/>
    <s v="New Rochelle"/>
    <x v="15"/>
    <n v="10801"/>
    <x v="3"/>
    <s v="OFF-BI-10001098"/>
    <x v="1"/>
    <x v="8"/>
    <s v="Acco D-Ring Binder w/DublLock"/>
    <n v="51.311999999999998"/>
    <n v="3"/>
    <n v="0.2"/>
    <n v="18.600599999999996"/>
    <x v="3"/>
    <x v="0"/>
  </r>
  <r>
    <n v="892"/>
    <s v="CA-2019-133256"/>
    <x v="335"/>
    <d v="2019-06-27T00:00:00"/>
    <s v="First Class"/>
    <s v="TH-21550"/>
    <s v="Tracy Hopkins"/>
    <x v="2"/>
    <x v="0"/>
    <s v="Detroit"/>
    <x v="12"/>
    <n v="48227"/>
    <x v="2"/>
    <s v="OFF-PA-10001622"/>
    <x v="1"/>
    <x v="10"/>
    <s v="Ampad Poly Cover Wirebound Steno Book, 6&quot; x 9&quot; Assorted Colors, Gregg Ruled"/>
    <n v="4.54"/>
    <n v="1"/>
    <n v="0"/>
    <n v="2.0429999999999997"/>
    <x v="2"/>
    <x v="0"/>
  </r>
  <r>
    <n v="893"/>
    <s v="CA-2019-133256"/>
    <x v="335"/>
    <d v="2019-06-27T00:00:00"/>
    <s v="First Class"/>
    <s v="TH-21550"/>
    <s v="Tracy Hopkins"/>
    <x v="2"/>
    <x v="0"/>
    <s v="Detroit"/>
    <x v="12"/>
    <n v="48227"/>
    <x v="2"/>
    <s v="OFF-AR-10003158"/>
    <x v="1"/>
    <x v="6"/>
    <s v="Fluorescent Highlighters by Dixon"/>
    <n v="15.92"/>
    <n v="4"/>
    <n v="0"/>
    <n v="5.4127999999999989"/>
    <x v="2"/>
    <x v="0"/>
  </r>
  <r>
    <n v="894"/>
    <s v="CA-2019-133256"/>
    <x v="335"/>
    <d v="2019-06-27T00:00:00"/>
    <s v="First Class"/>
    <s v="TH-21550"/>
    <s v="Tracy Hopkins"/>
    <x v="2"/>
    <x v="0"/>
    <s v="Detroit"/>
    <x v="12"/>
    <n v="48227"/>
    <x v="2"/>
    <s v="TEC-PH-10002660"/>
    <x v="2"/>
    <x v="7"/>
    <s v="Nortel Networks T7316 E Nt8 B27"/>
    <n v="543.91999999999996"/>
    <n v="8"/>
    <n v="0"/>
    <n v="135.98000000000002"/>
    <x v="2"/>
    <x v="0"/>
  </r>
  <r>
    <n v="895"/>
    <s v="CA-2018-105494"/>
    <x v="338"/>
    <d v="2018-11-12T00:00:00"/>
    <s v="First Class"/>
    <s v="PC-18745"/>
    <s v="Pamela Coakley"/>
    <x v="1"/>
    <x v="0"/>
    <s v="San Francisco"/>
    <x v="1"/>
    <n v="94122"/>
    <x v="1"/>
    <s v="OFF-ST-10002205"/>
    <x v="1"/>
    <x v="4"/>
    <s v="File Shuttle I and Handi-File"/>
    <n v="155.82000000000002"/>
    <n v="7"/>
    <n v="0"/>
    <n v="42.071400000000011"/>
    <x v="1"/>
    <x v="0"/>
  </r>
  <r>
    <n v="896"/>
    <s v="CA-2018-105494"/>
    <x v="338"/>
    <d v="2018-11-12T00:00:00"/>
    <s v="First Class"/>
    <s v="PC-18745"/>
    <s v="Pamela Coakley"/>
    <x v="1"/>
    <x v="0"/>
    <s v="San Francisco"/>
    <x v="1"/>
    <n v="94122"/>
    <x v="1"/>
    <s v="OFF-BI-10003364"/>
    <x v="1"/>
    <x v="8"/>
    <s v="Binding Machine Supplies"/>
    <n v="70.00800000000001"/>
    <n v="3"/>
    <n v="0.2"/>
    <n v="24.502800000000001"/>
    <x v="1"/>
    <x v="0"/>
  </r>
  <r>
    <n v="897"/>
    <s v="CA-2018-140634"/>
    <x v="339"/>
    <d v="2018-10-06T00:00:00"/>
    <s v="Second Class"/>
    <s v="HL-15040"/>
    <s v="Hunter Lopez"/>
    <x v="0"/>
    <x v="0"/>
    <s v="Houston"/>
    <x v="5"/>
    <n v="77095"/>
    <x v="2"/>
    <s v="OFF-EN-10001099"/>
    <x v="1"/>
    <x v="12"/>
    <s v="Staple envelope"/>
    <n v="15.648"/>
    <n v="2"/>
    <n v="0.2"/>
    <n v="5.0855999999999986"/>
    <x v="2"/>
    <x v="0"/>
  </r>
  <r>
    <n v="898"/>
    <s v="CA-2016-144407"/>
    <x v="340"/>
    <d v="2016-09-15T00:00:00"/>
    <s v="Standard Class"/>
    <s v="MS-17365"/>
    <s v="Maribeth Schnelling"/>
    <x v="0"/>
    <x v="0"/>
    <s v="Detroit"/>
    <x v="12"/>
    <n v="48227"/>
    <x v="2"/>
    <s v="OFF-LA-10003923"/>
    <x v="1"/>
    <x v="2"/>
    <s v="Alphabetical Labels for Top Tab Filing"/>
    <n v="103.60000000000001"/>
    <n v="7"/>
    <n v="0"/>
    <n v="51.800000000000004"/>
    <x v="2"/>
    <x v="0"/>
  </r>
  <r>
    <n v="899"/>
    <s v="CA-2019-160983"/>
    <x v="341"/>
    <d v="2019-10-31T00:00:00"/>
    <s v="Second Class"/>
    <s v="GB-14530"/>
    <s v="George Bell"/>
    <x v="1"/>
    <x v="0"/>
    <s v="Auburn"/>
    <x v="15"/>
    <n v="13021"/>
    <x v="3"/>
    <s v="OFF-PA-10002250"/>
    <x v="1"/>
    <x v="10"/>
    <s v="Things To Do Today Pad"/>
    <n v="46.96"/>
    <n v="8"/>
    <n v="0"/>
    <n v="22.540800000000001"/>
    <x v="3"/>
    <x v="0"/>
  </r>
  <r>
    <n v="900"/>
    <s v="US-2018-114622"/>
    <x v="342"/>
    <d v="2018-04-12T00:00:00"/>
    <s v="First Class"/>
    <s v="JR-16210"/>
    <s v="Justin Ritter"/>
    <x v="1"/>
    <x v="0"/>
    <s v="Springfield"/>
    <x v="24"/>
    <n v="45503"/>
    <x v="3"/>
    <s v="OFF-BI-10004716"/>
    <x v="1"/>
    <x v="8"/>
    <s v="Wilson Jones Hanging Recycled Pressboard Data Binders"/>
    <n v="8.9040000000000017"/>
    <n v="2"/>
    <n v="0.7"/>
    <n v="-6.5296000000000003"/>
    <x v="3"/>
    <x v="0"/>
  </r>
  <r>
    <n v="901"/>
    <s v="CA-2019-150959"/>
    <x v="343"/>
    <d v="2019-11-13T00:00:00"/>
    <s v="First Class"/>
    <s v="TD-20995"/>
    <s v="Tamara Dahlen"/>
    <x v="0"/>
    <x v="0"/>
    <s v="Garland"/>
    <x v="5"/>
    <n v="75043"/>
    <x v="2"/>
    <s v="OFF-LA-10001045"/>
    <x v="1"/>
    <x v="2"/>
    <s v="Permanent Self-Adhesive File Folder Labels for Typewriters by Universal"/>
    <n v="10.440000000000001"/>
    <n v="5"/>
    <n v="0.2"/>
    <n v="3.3929999999999989"/>
    <x v="2"/>
    <x v="0"/>
  </r>
  <r>
    <n v="902"/>
    <s v="CA-2019-150959"/>
    <x v="343"/>
    <d v="2019-11-13T00:00:00"/>
    <s v="First Class"/>
    <s v="TD-20995"/>
    <s v="Tamara Dahlen"/>
    <x v="0"/>
    <x v="0"/>
    <s v="Garland"/>
    <x v="5"/>
    <n v="75043"/>
    <x v="2"/>
    <s v="OFF-BI-10001510"/>
    <x v="1"/>
    <x v="8"/>
    <s v="Deluxe Heavy-Duty Vinyl Round Ring Binder"/>
    <n v="18.335999999999999"/>
    <n v="4"/>
    <n v="0.8"/>
    <n v="-32.088000000000008"/>
    <x v="2"/>
    <x v="0"/>
  </r>
  <r>
    <n v="903"/>
    <s v="CA-2019-132353"/>
    <x v="175"/>
    <d v="2019-09-17T00:00:00"/>
    <s v="First Class"/>
    <s v="DB-13060"/>
    <s v="Dave Brooks"/>
    <x v="0"/>
    <x v="0"/>
    <s v="Chicago"/>
    <x v="10"/>
    <n v="60653"/>
    <x v="2"/>
    <s v="TEC-PH-10004536"/>
    <x v="2"/>
    <x v="7"/>
    <s v="Avaya 5420 Digital phone"/>
    <n v="323.97600000000006"/>
    <n v="3"/>
    <n v="0.2"/>
    <n v="20.248499999999993"/>
    <x v="2"/>
    <x v="0"/>
  </r>
  <r>
    <n v="904"/>
    <s v="CA-2018-130477"/>
    <x v="143"/>
    <d v="2018-04-12T00:00:00"/>
    <s v="Standard Class"/>
    <s v="LC-17140"/>
    <s v="Logan Currie"/>
    <x v="0"/>
    <x v="0"/>
    <s v="Los Angeles"/>
    <x v="1"/>
    <n v="90032"/>
    <x v="1"/>
    <s v="OFF-PA-10002947"/>
    <x v="1"/>
    <x v="10"/>
    <s v="Xerox 1923"/>
    <n v="20.04"/>
    <n v="3"/>
    <n v="0"/>
    <n v="9.6191999999999993"/>
    <x v="1"/>
    <x v="1"/>
  </r>
  <r>
    <n v="905"/>
    <s v="CA-2018-130477"/>
    <x v="143"/>
    <d v="2018-04-12T00:00:00"/>
    <s v="Standard Class"/>
    <s v="LC-17140"/>
    <s v="Logan Currie"/>
    <x v="0"/>
    <x v="0"/>
    <s v="Los Angeles"/>
    <x v="1"/>
    <n v="90032"/>
    <x v="1"/>
    <s v="OFF-ST-10002583"/>
    <x v="1"/>
    <x v="4"/>
    <s v="Fellowes Neat Ideas Storage Cubes"/>
    <n v="64.959999999999994"/>
    <n v="2"/>
    <n v="0"/>
    <n v="2.598399999999998"/>
    <x v="1"/>
    <x v="1"/>
  </r>
  <r>
    <n v="906"/>
    <s v="CA-2018-130477"/>
    <x v="143"/>
    <d v="2018-04-12T00:00:00"/>
    <s v="Standard Class"/>
    <s v="LC-17140"/>
    <s v="Logan Currie"/>
    <x v="0"/>
    <x v="0"/>
    <s v="Los Angeles"/>
    <x v="1"/>
    <n v="90032"/>
    <x v="1"/>
    <s v="OFF-PA-10000019"/>
    <x v="1"/>
    <x v="10"/>
    <s v="Xerox 1931"/>
    <n v="12.96"/>
    <n v="2"/>
    <n v="0"/>
    <n v="6.2208000000000006"/>
    <x v="1"/>
    <x v="1"/>
  </r>
  <r>
    <n v="907"/>
    <s v="CA-2019-143259"/>
    <x v="247"/>
    <d v="2020-01-03T00:00:00"/>
    <s v="Standard Class"/>
    <s v="PO-18865"/>
    <s v="Patrick O'Donnell"/>
    <x v="0"/>
    <x v="0"/>
    <s v="New York City"/>
    <x v="15"/>
    <n v="10009"/>
    <x v="3"/>
    <s v="FUR-BO-10003441"/>
    <x v="0"/>
    <x v="0"/>
    <s v="Bush Westfield Collection Bookcases, Fully Assembled"/>
    <n v="323.13600000000002"/>
    <n v="4"/>
    <n v="0.2"/>
    <n v="12.117599999999968"/>
    <x v="3"/>
    <x v="0"/>
  </r>
  <r>
    <n v="908"/>
    <s v="CA-2019-143259"/>
    <x v="247"/>
    <d v="2020-01-03T00:00:00"/>
    <s v="Standard Class"/>
    <s v="PO-18865"/>
    <s v="Patrick O'Donnell"/>
    <x v="0"/>
    <x v="0"/>
    <s v="New York City"/>
    <x v="15"/>
    <n v="10009"/>
    <x v="3"/>
    <s v="TEC-PH-10004774"/>
    <x v="2"/>
    <x v="7"/>
    <s v="Gear Head AU3700S Headset"/>
    <n v="90.93"/>
    <n v="7"/>
    <n v="0"/>
    <n v="2.7278999999999964"/>
    <x v="3"/>
    <x v="0"/>
  </r>
  <r>
    <n v="909"/>
    <s v="CA-2019-143259"/>
    <x v="247"/>
    <d v="2020-01-03T00:00:00"/>
    <s v="Standard Class"/>
    <s v="PO-18865"/>
    <s v="Patrick O'Donnell"/>
    <x v="0"/>
    <x v="0"/>
    <s v="New York City"/>
    <x v="15"/>
    <n v="10009"/>
    <x v="3"/>
    <s v="OFF-BI-10003684"/>
    <x v="1"/>
    <x v="8"/>
    <s v="Wilson Jones Legal Size Ring Binders"/>
    <n v="52.775999999999996"/>
    <n v="3"/>
    <n v="0.2"/>
    <n v="19.791"/>
    <x v="3"/>
    <x v="0"/>
  </r>
  <r>
    <n v="910"/>
    <s v="CA-2019-137596"/>
    <x v="264"/>
    <d v="2019-09-07T00:00:00"/>
    <s v="Standard Class"/>
    <s v="BE-11335"/>
    <s v="Bill Eplett"/>
    <x v="2"/>
    <x v="0"/>
    <s v="Jackson"/>
    <x v="12"/>
    <n v="49201"/>
    <x v="2"/>
    <s v="TEC-PH-10001494"/>
    <x v="2"/>
    <x v="7"/>
    <s v="Polycom CX600 IP Phone VoIP phone"/>
    <n v="1199.8"/>
    <n v="4"/>
    <n v="0"/>
    <n v="323.94600000000003"/>
    <x v="2"/>
    <x v="0"/>
  </r>
  <r>
    <n v="911"/>
    <s v="CA-2019-137596"/>
    <x v="264"/>
    <d v="2019-09-07T00:00:00"/>
    <s v="Standard Class"/>
    <s v="BE-11335"/>
    <s v="Bill Eplett"/>
    <x v="2"/>
    <x v="0"/>
    <s v="Jackson"/>
    <x v="12"/>
    <n v="49201"/>
    <x v="2"/>
    <s v="TEC-AC-10004666"/>
    <x v="2"/>
    <x v="11"/>
    <s v="Maxell iVDR EX 500GB Cartridge"/>
    <n v="1928.7800000000002"/>
    <n v="7"/>
    <n v="0"/>
    <n v="829.37540000000024"/>
    <x v="2"/>
    <x v="0"/>
  </r>
  <r>
    <n v="912"/>
    <s v="CA-2019-137596"/>
    <x v="264"/>
    <d v="2019-09-07T00:00:00"/>
    <s v="Standard Class"/>
    <s v="BE-11335"/>
    <s v="Bill Eplett"/>
    <x v="2"/>
    <x v="0"/>
    <s v="Jackson"/>
    <x v="12"/>
    <n v="49201"/>
    <x v="2"/>
    <s v="OFF-ST-10003816"/>
    <x v="1"/>
    <x v="4"/>
    <s v="Fellowes High-Stak Drawer Files"/>
    <n v="352.38"/>
    <n v="2"/>
    <n v="0"/>
    <n v="81.047399999999982"/>
    <x v="2"/>
    <x v="0"/>
  </r>
  <r>
    <n v="913"/>
    <s v="CA-2017-133627"/>
    <x v="70"/>
    <d v="2017-06-07T00:00:00"/>
    <s v="Standard Class"/>
    <s v="SC-20050"/>
    <s v="Sample Company A"/>
    <x v="2"/>
    <x v="0"/>
    <s v="Norwich"/>
    <x v="29"/>
    <n v="6360"/>
    <x v="3"/>
    <s v="FUR-FU-10001935"/>
    <x v="0"/>
    <x v="5"/>
    <s v="3M Hangers With Command Adhesive"/>
    <n v="22.200000000000003"/>
    <n v="6"/>
    <n v="0"/>
    <n v="9.1020000000000021"/>
    <x v="3"/>
    <x v="0"/>
  </r>
  <r>
    <n v="914"/>
    <s v="CA-2019-102519"/>
    <x v="344"/>
    <d v="2019-11-29T00:00:00"/>
    <s v="First Class"/>
    <s v="BM-11650"/>
    <s v="Brian Moss"/>
    <x v="1"/>
    <x v="0"/>
    <s v="Milwaukee"/>
    <x v="6"/>
    <n v="53209"/>
    <x v="2"/>
    <s v="FUR-FU-10004091"/>
    <x v="0"/>
    <x v="5"/>
    <s v="Howard Miller 13&quot; Diameter Goldtone Round Wall Clock"/>
    <n v="46.94"/>
    <n v="1"/>
    <n v="0"/>
    <n v="19.2454"/>
    <x v="2"/>
    <x v="1"/>
  </r>
  <r>
    <n v="915"/>
    <s v="CA-2019-102519"/>
    <x v="344"/>
    <d v="2019-11-29T00:00:00"/>
    <s v="First Class"/>
    <s v="BM-11650"/>
    <s v="Brian Moss"/>
    <x v="1"/>
    <x v="0"/>
    <s v="Milwaukee"/>
    <x v="6"/>
    <n v="53209"/>
    <x v="2"/>
    <s v="TEC-AC-10001772"/>
    <x v="2"/>
    <x v="11"/>
    <s v="Memorex Mini Travel Drive 16 GB USB 2.0 Flash Drive"/>
    <n v="143.73000000000002"/>
    <n v="9"/>
    <n v="0"/>
    <n v="56.054700000000011"/>
    <x v="2"/>
    <x v="1"/>
  </r>
  <r>
    <n v="916"/>
    <s v="US-2016-141215"/>
    <x v="345"/>
    <d v="2016-06-21T00:00:00"/>
    <s v="Standard Class"/>
    <s v="KL-16555"/>
    <s v="Kelly Lampkin"/>
    <x v="1"/>
    <x v="0"/>
    <s v="San Antonio"/>
    <x v="5"/>
    <n v="78207"/>
    <x v="2"/>
    <s v="FUR-TA-10001520"/>
    <x v="0"/>
    <x v="3"/>
    <s v="Lesro Sheffield Collection Coffee Table, End Table, Center Table, Corner Table"/>
    <n v="99.918000000000006"/>
    <n v="2"/>
    <n v="0.3"/>
    <n v="-18.556200000000018"/>
    <x v="2"/>
    <x v="0"/>
  </r>
  <r>
    <n v="917"/>
    <s v="US-2016-141215"/>
    <x v="345"/>
    <d v="2016-06-21T00:00:00"/>
    <s v="Standard Class"/>
    <s v="KL-16555"/>
    <s v="Kelly Lampkin"/>
    <x v="1"/>
    <x v="0"/>
    <s v="San Antonio"/>
    <x v="5"/>
    <n v="78207"/>
    <x v="2"/>
    <s v="FUR-CH-10003379"/>
    <x v="0"/>
    <x v="1"/>
    <s v="Global Commerce Series High-Back Swivel/Tilt Chairs"/>
    <n v="797.94399999999996"/>
    <n v="4"/>
    <n v="0.3"/>
    <n v="-56.995999999999981"/>
    <x v="2"/>
    <x v="0"/>
  </r>
  <r>
    <n v="918"/>
    <s v="US-2016-141215"/>
    <x v="345"/>
    <d v="2016-06-21T00:00:00"/>
    <s v="Standard Class"/>
    <s v="KL-16555"/>
    <s v="Kelly Lampkin"/>
    <x v="1"/>
    <x v="0"/>
    <s v="San Antonio"/>
    <x v="5"/>
    <n v="78207"/>
    <x v="2"/>
    <s v="OFF-BI-10002706"/>
    <x v="1"/>
    <x v="8"/>
    <s v="Avery Premier Heavy-Duty Binder with Round Locking Rings"/>
    <n v="8.5679999999999978"/>
    <n v="3"/>
    <n v="0.8"/>
    <n v="-14.5656"/>
    <x v="2"/>
    <x v="0"/>
  </r>
  <r>
    <n v="919"/>
    <s v="CA-2018-165218"/>
    <x v="346"/>
    <d v="2018-03-11T00:00:00"/>
    <s v="Standard Class"/>
    <s v="RW-19630"/>
    <s v="Rob Williams"/>
    <x v="1"/>
    <x v="0"/>
    <s v="Dallas"/>
    <x v="5"/>
    <n v="75220"/>
    <x v="2"/>
    <s v="OFF-EN-10000056"/>
    <x v="1"/>
    <x v="12"/>
    <s v="Cameo Buff Policy Envelopes"/>
    <n v="149.352"/>
    <n v="3"/>
    <n v="0.2"/>
    <n v="50.40629999999998"/>
    <x v="2"/>
    <x v="0"/>
  </r>
  <r>
    <n v="920"/>
    <s v="CA-2018-165218"/>
    <x v="346"/>
    <d v="2018-03-11T00:00:00"/>
    <s v="Standard Class"/>
    <s v="RW-19630"/>
    <s v="Rob Williams"/>
    <x v="1"/>
    <x v="0"/>
    <s v="Dallas"/>
    <x v="5"/>
    <n v="75220"/>
    <x v="2"/>
    <s v="OFF-ST-10001558"/>
    <x v="1"/>
    <x v="4"/>
    <s v="Acco Perma 4000 Stacking Storage Drawers"/>
    <n v="12.991999999999999"/>
    <n v="1"/>
    <n v="0.2"/>
    <n v="-0.81199999999999983"/>
    <x v="2"/>
    <x v="0"/>
  </r>
  <r>
    <n v="921"/>
    <s v="CA-2016-138296"/>
    <x v="29"/>
    <d v="2016-12-12T00:00:00"/>
    <s v="Standard Class"/>
    <s v="RC-19825"/>
    <s v="Roy Collins"/>
    <x v="0"/>
    <x v="0"/>
    <s v="Alexandria"/>
    <x v="17"/>
    <n v="22304"/>
    <x v="0"/>
    <s v="OFF-ST-10002444"/>
    <x v="1"/>
    <x v="4"/>
    <s v="Recycled Eldon Regeneration Jumbo File"/>
    <n v="24.56"/>
    <n v="2"/>
    <n v="0"/>
    <n v="6.8767999999999994"/>
    <x v="0"/>
    <x v="0"/>
  </r>
  <r>
    <n v="922"/>
    <s v="CA-2017-111164"/>
    <x v="347"/>
    <d v="2017-04-15T00:00:00"/>
    <s v="Standard Class"/>
    <s v="SE-20110"/>
    <s v="Sanjit Engle"/>
    <x v="0"/>
    <x v="0"/>
    <s v="New York City"/>
    <x v="15"/>
    <n v="10009"/>
    <x v="3"/>
    <s v="TEC-AC-10002473"/>
    <x v="2"/>
    <x v="11"/>
    <s v="Maxell 4.7GB DVD-R"/>
    <n v="85.14"/>
    <n v="3"/>
    <n v="0"/>
    <n v="34.907399999999996"/>
    <x v="3"/>
    <x v="0"/>
  </r>
  <r>
    <n v="923"/>
    <s v="CA-2017-111164"/>
    <x v="347"/>
    <d v="2017-04-15T00:00:00"/>
    <s v="Standard Class"/>
    <s v="SE-20110"/>
    <s v="Sanjit Engle"/>
    <x v="0"/>
    <x v="0"/>
    <s v="New York City"/>
    <x v="15"/>
    <n v="10009"/>
    <x v="3"/>
    <s v="TEC-PH-10004531"/>
    <x v="2"/>
    <x v="7"/>
    <s v="OtterBox Commuter Series Case - iPhone 5 &amp; 5s"/>
    <n v="21.99"/>
    <n v="1"/>
    <n v="0"/>
    <n v="10.555199999999999"/>
    <x v="3"/>
    <x v="0"/>
  </r>
  <r>
    <n v="924"/>
    <s v="CA-2017-111164"/>
    <x v="347"/>
    <d v="2017-04-15T00:00:00"/>
    <s v="Standard Class"/>
    <s v="SE-20110"/>
    <s v="Sanjit Engle"/>
    <x v="0"/>
    <x v="0"/>
    <s v="New York City"/>
    <x v="15"/>
    <n v="10009"/>
    <x v="3"/>
    <s v="OFF-AP-10004487"/>
    <x v="1"/>
    <x v="9"/>
    <s v="Kensington 4 Outlet MasterPiece Compact Power Control Center"/>
    <n v="406.59999999999997"/>
    <n v="5"/>
    <n v="0"/>
    <n v="113.84799999999998"/>
    <x v="3"/>
    <x v="0"/>
  </r>
  <r>
    <n v="925"/>
    <s v="CA-2018-149797"/>
    <x v="306"/>
    <d v="2018-09-20T00:00:00"/>
    <s v="Standard Class"/>
    <s v="AH-10075"/>
    <s v="Adam Hart"/>
    <x v="1"/>
    <x v="0"/>
    <s v="New York City"/>
    <x v="15"/>
    <n v="10011"/>
    <x v="3"/>
    <s v="OFF-BI-10003650"/>
    <x v="1"/>
    <x v="8"/>
    <s v="GBC DocuBind 300 Electric Binding Machine"/>
    <n v="841.5680000000001"/>
    <n v="2"/>
    <n v="0.2"/>
    <n v="294.54879999999991"/>
    <x v="3"/>
    <x v="0"/>
  </r>
  <r>
    <n v="926"/>
    <s v="CA-2016-132962"/>
    <x v="103"/>
    <d v="2016-09-16T00:00:00"/>
    <s v="First Class"/>
    <s v="JM-15535"/>
    <s v="Jessica Myrick"/>
    <x v="0"/>
    <x v="0"/>
    <s v="Philadelphia"/>
    <x v="9"/>
    <n v="19143"/>
    <x v="3"/>
    <s v="OFF-PA-10003543"/>
    <x v="1"/>
    <x v="10"/>
    <s v="Xerox 1985"/>
    <n v="15.552000000000003"/>
    <n v="3"/>
    <n v="0.2"/>
    <n v="5.4432"/>
    <x v="3"/>
    <x v="0"/>
  </r>
  <r>
    <n v="927"/>
    <s v="CA-2016-132962"/>
    <x v="103"/>
    <d v="2016-09-16T00:00:00"/>
    <s v="First Class"/>
    <s v="JM-15535"/>
    <s v="Jessica Myrick"/>
    <x v="0"/>
    <x v="0"/>
    <s v="Philadelphia"/>
    <x v="9"/>
    <n v="19143"/>
    <x v="3"/>
    <s v="TEC-AC-10004353"/>
    <x v="2"/>
    <x v="11"/>
    <s v="Hypercom P1300 Pinpad"/>
    <n v="252.00000000000003"/>
    <n v="5"/>
    <n v="0.2"/>
    <n v="53.550000000000004"/>
    <x v="3"/>
    <x v="0"/>
  </r>
  <r>
    <n v="928"/>
    <s v="CA-2017-115091"/>
    <x v="348"/>
    <d v="2017-10-09T00:00:00"/>
    <s v="Standard Class"/>
    <s v="JJ-15760"/>
    <s v="Joel Jenkins"/>
    <x v="2"/>
    <x v="0"/>
    <s v="Springfield"/>
    <x v="17"/>
    <n v="22153"/>
    <x v="0"/>
    <s v="OFF-AR-10000658"/>
    <x v="1"/>
    <x v="6"/>
    <s v="Newell 324"/>
    <n v="46.2"/>
    <n v="4"/>
    <n v="0"/>
    <n v="12.936"/>
    <x v="0"/>
    <x v="0"/>
  </r>
  <r>
    <n v="929"/>
    <s v="CA-2017-115091"/>
    <x v="348"/>
    <d v="2017-10-09T00:00:00"/>
    <s v="Standard Class"/>
    <s v="JJ-15760"/>
    <s v="Joel Jenkins"/>
    <x v="2"/>
    <x v="0"/>
    <s v="Springfield"/>
    <x v="17"/>
    <n v="22153"/>
    <x v="0"/>
    <s v="OFF-AP-10000696"/>
    <x v="1"/>
    <x v="9"/>
    <s v="Holmes Odor Grabber"/>
    <n v="28.84"/>
    <n v="2"/>
    <n v="0"/>
    <n v="9.517199999999999"/>
    <x v="0"/>
    <x v="0"/>
  </r>
  <r>
    <n v="930"/>
    <s v="CA-2019-144932"/>
    <x v="349"/>
    <d v="2019-04-17T00:00:00"/>
    <s v="First Class"/>
    <s v="AB-10165"/>
    <s v="Alan Barnes"/>
    <x v="0"/>
    <x v="0"/>
    <s v="Toledo"/>
    <x v="24"/>
    <n v="43615"/>
    <x v="3"/>
    <s v="OFF-AR-10003560"/>
    <x v="1"/>
    <x v="6"/>
    <s v="Zebra Zazzle Fluorescent Highlighters"/>
    <n v="14.592000000000002"/>
    <n v="3"/>
    <n v="0.2"/>
    <n v="2.5535999999999985"/>
    <x v="3"/>
    <x v="0"/>
  </r>
  <r>
    <n v="931"/>
    <s v="CA-2019-144932"/>
    <x v="349"/>
    <d v="2019-04-17T00:00:00"/>
    <s v="First Class"/>
    <s v="AB-10165"/>
    <s v="Alan Barnes"/>
    <x v="0"/>
    <x v="0"/>
    <s v="Toledo"/>
    <x v="24"/>
    <n v="43615"/>
    <x v="3"/>
    <s v="OFF-AR-10001468"/>
    <x v="1"/>
    <x v="6"/>
    <s v="Sanford Prismacolor Professional Thick Lead Art Pencils, 36-Color Set"/>
    <n v="89.855999999999995"/>
    <n v="3"/>
    <n v="0.2"/>
    <n v="21.340800000000002"/>
    <x v="3"/>
    <x v="0"/>
  </r>
  <r>
    <n v="932"/>
    <s v="CA-2019-144932"/>
    <x v="349"/>
    <d v="2019-04-17T00:00:00"/>
    <s v="First Class"/>
    <s v="AB-10165"/>
    <s v="Alan Barnes"/>
    <x v="0"/>
    <x v="0"/>
    <s v="Toledo"/>
    <x v="24"/>
    <n v="43615"/>
    <x v="3"/>
    <s v="OFF-PA-10004971"/>
    <x v="1"/>
    <x v="10"/>
    <s v="Xerox 196"/>
    <n v="13.872000000000002"/>
    <n v="3"/>
    <n v="0.2"/>
    <n v="5.0286000000000008"/>
    <x v="3"/>
    <x v="0"/>
  </r>
  <r>
    <n v="933"/>
    <s v="CA-2019-114216"/>
    <x v="264"/>
    <d v="2019-09-06T00:00:00"/>
    <s v="Standard Class"/>
    <s v="RK-19300"/>
    <s v="Ralph Kennedy"/>
    <x v="0"/>
    <x v="0"/>
    <s v="Philadelphia"/>
    <x v="9"/>
    <n v="19140"/>
    <x v="3"/>
    <s v="OFF-PA-10002195"/>
    <x v="1"/>
    <x v="10"/>
    <s v="RSVP Cards &amp; Envelopes, Blank White, 8-1/2&quot; X 11&quot;, 24 Cards/25 Envelopes/Set"/>
    <n v="12.192"/>
    <n v="3"/>
    <n v="0.2"/>
    <n v="4.1147999999999998"/>
    <x v="3"/>
    <x v="0"/>
  </r>
  <r>
    <n v="934"/>
    <s v="CA-2018-140081"/>
    <x v="23"/>
    <d v="2018-06-24T00:00:00"/>
    <s v="Standard Class"/>
    <s v="CG-12040"/>
    <s v="Catherine Glotzbach"/>
    <x v="2"/>
    <x v="0"/>
    <s v="Philadelphia"/>
    <x v="9"/>
    <n v="19120"/>
    <x v="3"/>
    <s v="OFF-PA-10001745"/>
    <x v="1"/>
    <x v="10"/>
    <s v="Wirebound Message Books, 2 7/8&quot; x 5&quot;, 3 Forms per Page"/>
    <n v="45.056000000000004"/>
    <n v="8"/>
    <n v="0.2"/>
    <n v="15.206399999999997"/>
    <x v="3"/>
    <x v="0"/>
  </r>
  <r>
    <n v="935"/>
    <s v="CA-2018-140081"/>
    <x v="23"/>
    <d v="2018-06-24T00:00:00"/>
    <s v="Standard Class"/>
    <s v="CG-12040"/>
    <s v="Catherine Glotzbach"/>
    <x v="2"/>
    <x v="0"/>
    <s v="Philadelphia"/>
    <x v="9"/>
    <n v="19120"/>
    <x v="3"/>
    <s v="OFF-BI-10004826"/>
    <x v="1"/>
    <x v="8"/>
    <s v="JM Magazine Binder"/>
    <n v="29.718000000000007"/>
    <n v="6"/>
    <n v="0.7"/>
    <n v="-21.793199999999992"/>
    <x v="3"/>
    <x v="0"/>
  </r>
  <r>
    <n v="936"/>
    <s v="CA-2018-140081"/>
    <x v="23"/>
    <d v="2018-06-24T00:00:00"/>
    <s v="Standard Class"/>
    <s v="CG-12040"/>
    <s v="Catherine Glotzbach"/>
    <x v="2"/>
    <x v="0"/>
    <s v="Philadelphia"/>
    <x v="9"/>
    <n v="19120"/>
    <x v="3"/>
    <s v="OFF-PA-10001870"/>
    <x v="1"/>
    <x v="10"/>
    <s v="Xerox 202"/>
    <n v="15.552000000000003"/>
    <n v="3"/>
    <n v="0.2"/>
    <n v="5.4432"/>
    <x v="3"/>
    <x v="0"/>
  </r>
  <r>
    <n v="937"/>
    <s v="CA-2018-140081"/>
    <x v="23"/>
    <d v="2018-06-24T00:00:00"/>
    <s v="Standard Class"/>
    <s v="CG-12040"/>
    <s v="Catherine Glotzbach"/>
    <x v="2"/>
    <x v="0"/>
    <s v="Philadelphia"/>
    <x v="9"/>
    <n v="19120"/>
    <x v="3"/>
    <s v="OFF-AP-10001058"/>
    <x v="1"/>
    <x v="9"/>
    <s v="Sanyo 2.5 Cubic Foot Mid-Size Office Refrigerators"/>
    <n v="447.69600000000003"/>
    <n v="2"/>
    <n v="0.2"/>
    <n v="33.577199999999976"/>
    <x v="3"/>
    <x v="0"/>
  </r>
  <r>
    <n v="938"/>
    <s v="US-2019-111745"/>
    <x v="60"/>
    <d v="2019-11-06T00:00:00"/>
    <s v="First Class"/>
    <s v="RA-19885"/>
    <s v="Ruben Ausman"/>
    <x v="1"/>
    <x v="0"/>
    <s v="Farmington"/>
    <x v="27"/>
    <n v="87401"/>
    <x v="1"/>
    <s v="TEC-AC-10003911"/>
    <x v="2"/>
    <x v="11"/>
    <s v="NETGEAR AC1750 Dual Band Gigabit Smart WiFi Router"/>
    <n v="159.99"/>
    <n v="1"/>
    <n v="0"/>
    <n v="54.396599999999992"/>
    <x v="1"/>
    <x v="0"/>
  </r>
  <r>
    <n v="939"/>
    <s v="CA-2017-148250"/>
    <x v="350"/>
    <d v="2017-12-17T00:00:00"/>
    <s v="Standard Class"/>
    <s v="RP-19270"/>
    <s v="Rachel Payne"/>
    <x v="1"/>
    <x v="0"/>
    <s v="Riverside"/>
    <x v="1"/>
    <n v="92503"/>
    <x v="1"/>
    <s v="OFF-PA-10000289"/>
    <x v="1"/>
    <x v="10"/>
    <s v="Xerox 213"/>
    <n v="12.96"/>
    <n v="2"/>
    <n v="0"/>
    <n v="6.2208000000000006"/>
    <x v="1"/>
    <x v="0"/>
  </r>
  <r>
    <n v="940"/>
    <s v="CA-2017-148250"/>
    <x v="350"/>
    <d v="2017-12-17T00:00:00"/>
    <s v="Standard Class"/>
    <s v="RP-19270"/>
    <s v="Rachel Payne"/>
    <x v="1"/>
    <x v="0"/>
    <s v="Riverside"/>
    <x v="1"/>
    <n v="92503"/>
    <x v="1"/>
    <s v="OFF-AP-10003040"/>
    <x v="1"/>
    <x v="9"/>
    <s v="Fellowes 8 Outlet Superior Workstation Surge Protector w/o Phone/Fax/Modem Protection"/>
    <n v="134.47999999999999"/>
    <n v="4"/>
    <n v="0"/>
    <n v="34.964799999999997"/>
    <x v="1"/>
    <x v="0"/>
  </r>
  <r>
    <n v="941"/>
    <s v="CA-2018-105760"/>
    <x v="351"/>
    <d v="2018-06-20T00:00:00"/>
    <s v="First Class"/>
    <s v="KC-16255"/>
    <s v="Karen Carlisle"/>
    <x v="1"/>
    <x v="0"/>
    <s v="San Francisco"/>
    <x v="1"/>
    <n v="94110"/>
    <x v="1"/>
    <s v="OFF-PA-10000350"/>
    <x v="1"/>
    <x v="10"/>
    <s v="Message Book, Standard Line &quot;While You Were Out&quot;, 5 1/2&quot; X 4&quot;, 200 Sets/Book"/>
    <n v="17.12"/>
    <n v="2"/>
    <n v="0"/>
    <n v="8.0464000000000002"/>
    <x v="1"/>
    <x v="0"/>
  </r>
  <r>
    <n v="942"/>
    <s v="CA-2018-142958"/>
    <x v="180"/>
    <d v="2018-12-20T00:00:00"/>
    <s v="Standard Class"/>
    <s v="RW-19630"/>
    <s v="Rob Williams"/>
    <x v="1"/>
    <x v="0"/>
    <s v="Torrance"/>
    <x v="1"/>
    <n v="90503"/>
    <x v="1"/>
    <s v="OFF-BI-10001759"/>
    <x v="1"/>
    <x v="8"/>
    <s v="Acco Pressboard Covers with Storage Hooks, 14 7/8&quot; x 11&quot;, Dark Blue"/>
    <n v="6.0960000000000001"/>
    <n v="2"/>
    <n v="0.2"/>
    <n v="2.2098"/>
    <x v="1"/>
    <x v="0"/>
  </r>
  <r>
    <n v="943"/>
    <s v="CA-2018-142958"/>
    <x v="180"/>
    <d v="2018-12-20T00:00:00"/>
    <s v="Standard Class"/>
    <s v="RW-19630"/>
    <s v="Rob Williams"/>
    <x v="1"/>
    <x v="0"/>
    <s v="Torrance"/>
    <x v="1"/>
    <n v="90503"/>
    <x v="1"/>
    <s v="FUR-TA-10000577"/>
    <x v="0"/>
    <x v="3"/>
    <s v="Bretford CR4500 Series Slim Rectangular Table"/>
    <n v="1114.2719999999999"/>
    <n v="4"/>
    <n v="0.2"/>
    <n v="41.785200000000032"/>
    <x v="1"/>
    <x v="0"/>
  </r>
  <r>
    <n v="944"/>
    <s v="CA-2017-120880"/>
    <x v="352"/>
    <d v="2017-06-03T00:00:00"/>
    <s v="Standard Class"/>
    <s v="JL-15850"/>
    <s v="John Lucas"/>
    <x v="0"/>
    <x v="0"/>
    <s v="Seattle"/>
    <x v="4"/>
    <n v="98105"/>
    <x v="1"/>
    <s v="OFF-PA-10004101"/>
    <x v="1"/>
    <x v="10"/>
    <s v="Xerox 1894"/>
    <n v="32.400000000000006"/>
    <n v="5"/>
    <n v="0"/>
    <n v="15.552000000000001"/>
    <x v="1"/>
    <x v="0"/>
  </r>
  <r>
    <n v="945"/>
    <s v="CA-2017-120880"/>
    <x v="352"/>
    <d v="2017-06-03T00:00:00"/>
    <s v="Standard Class"/>
    <s v="JL-15850"/>
    <s v="John Lucas"/>
    <x v="0"/>
    <x v="0"/>
    <s v="Seattle"/>
    <x v="4"/>
    <n v="98105"/>
    <x v="1"/>
    <s v="OFF-ST-10001496"/>
    <x v="1"/>
    <x v="4"/>
    <s v="Standard Rollaway File with Lock"/>
    <n v="540.56999999999994"/>
    <n v="3"/>
    <n v="0"/>
    <n v="140.54820000000001"/>
    <x v="1"/>
    <x v="0"/>
  </r>
  <r>
    <n v="946"/>
    <s v="CA-2017-120880"/>
    <x v="352"/>
    <d v="2017-06-03T00:00:00"/>
    <s v="Standard Class"/>
    <s v="JL-15850"/>
    <s v="John Lucas"/>
    <x v="0"/>
    <x v="0"/>
    <s v="Seattle"/>
    <x v="4"/>
    <n v="98105"/>
    <x v="1"/>
    <s v="OFF-BI-10002931"/>
    <x v="1"/>
    <x v="8"/>
    <s v="Avery Trapezoid Extra Heavy Duty 4&quot; Binders"/>
    <n v="167.76"/>
    <n v="5"/>
    <n v="0.2"/>
    <n v="62.91"/>
    <x v="1"/>
    <x v="0"/>
  </r>
  <r>
    <n v="947"/>
    <s v="US-2017-140200"/>
    <x v="353"/>
    <d v="2017-07-28T00:00:00"/>
    <s v="First Class"/>
    <s v="CA-12775"/>
    <s v="Cynthia Arntzen"/>
    <x v="0"/>
    <x v="0"/>
    <s v="Mesa"/>
    <x v="16"/>
    <n v="85204"/>
    <x v="1"/>
    <s v="FUR-TA-10002356"/>
    <x v="0"/>
    <x v="3"/>
    <s v="Bevis Boat-Shaped Conference Table"/>
    <n v="393.16500000000002"/>
    <n v="3"/>
    <n v="0.5"/>
    <n v="-204.44580000000005"/>
    <x v="1"/>
    <x v="0"/>
  </r>
  <r>
    <n v="948"/>
    <s v="US-2019-110576"/>
    <x v="354"/>
    <d v="2019-12-02T00:00:00"/>
    <s v="Standard Class"/>
    <s v="RB-19795"/>
    <s v="Ross Baird"/>
    <x v="2"/>
    <x v="0"/>
    <s v="Philadelphia"/>
    <x v="9"/>
    <n v="19120"/>
    <x v="3"/>
    <s v="FUR-FU-10003601"/>
    <x v="0"/>
    <x v="5"/>
    <s v="Deflect-o RollaMat Studded, Beveled Mat for Medium Pile Carpeting"/>
    <n v="516.48800000000006"/>
    <n v="7"/>
    <n v="0.2"/>
    <n v="-12.912200000000027"/>
    <x v="3"/>
    <x v="0"/>
  </r>
  <r>
    <n v="949"/>
    <s v="US-2019-110576"/>
    <x v="354"/>
    <d v="2019-12-02T00:00:00"/>
    <s v="Standard Class"/>
    <s v="RB-19795"/>
    <s v="Ross Baird"/>
    <x v="2"/>
    <x v="0"/>
    <s v="Philadelphia"/>
    <x v="9"/>
    <n v="19120"/>
    <x v="3"/>
    <s v="FUR-FU-10000576"/>
    <x v="0"/>
    <x v="5"/>
    <s v="Luxo Professional Fluorescent Magnifier Lamp with Clamp-Mount Base"/>
    <n v="1007.2320000000001"/>
    <n v="6"/>
    <n v="0.2"/>
    <n v="75.542400000000015"/>
    <x v="3"/>
    <x v="0"/>
  </r>
  <r>
    <n v="950"/>
    <s v="US-2019-110576"/>
    <x v="354"/>
    <d v="2019-12-02T00:00:00"/>
    <s v="Standard Class"/>
    <s v="RB-19795"/>
    <s v="Ross Baird"/>
    <x v="2"/>
    <x v="0"/>
    <s v="Philadelphia"/>
    <x v="9"/>
    <n v="19120"/>
    <x v="3"/>
    <s v="FUR-TA-10004154"/>
    <x v="0"/>
    <x v="3"/>
    <s v="Riverside Furniture Oval Coffee Table, Oval End Table, End Table with Drawer"/>
    <n v="2065.3200000000002"/>
    <n v="12"/>
    <n v="0.4"/>
    <n v="-619.59600000000012"/>
    <x v="3"/>
    <x v="0"/>
  </r>
  <r>
    <n v="951"/>
    <s v="US-2019-110576"/>
    <x v="354"/>
    <d v="2019-12-02T00:00:00"/>
    <s v="Standard Class"/>
    <s v="RB-19795"/>
    <s v="Ross Baird"/>
    <x v="2"/>
    <x v="0"/>
    <s v="Philadelphia"/>
    <x v="9"/>
    <n v="19120"/>
    <x v="3"/>
    <s v="OFF-PA-10000788"/>
    <x v="1"/>
    <x v="10"/>
    <s v="Xerox 210"/>
    <n v="15.552000000000003"/>
    <n v="3"/>
    <n v="0.2"/>
    <n v="5.4432"/>
    <x v="3"/>
    <x v="0"/>
  </r>
  <r>
    <n v="952"/>
    <s v="US-2019-110576"/>
    <x v="354"/>
    <d v="2019-12-02T00:00:00"/>
    <s v="Standard Class"/>
    <s v="RB-19795"/>
    <s v="Ross Baird"/>
    <x v="2"/>
    <x v="0"/>
    <s v="Philadelphia"/>
    <x v="9"/>
    <n v="19120"/>
    <x v="3"/>
    <s v="OFF-PA-10002479"/>
    <x v="1"/>
    <x v="10"/>
    <s v="Xerox 4200 Series MultiUse Premium Copy Paper (20Lb. and 84 Bright)"/>
    <n v="25.344000000000001"/>
    <n v="6"/>
    <n v="0.2"/>
    <n v="7.92"/>
    <x v="3"/>
    <x v="0"/>
  </r>
  <r>
    <n v="953"/>
    <s v="CA-2019-131156"/>
    <x v="355"/>
    <d v="2019-04-07T00:00:00"/>
    <s v="Standard Class"/>
    <s v="KH-16360"/>
    <s v="Katherine Hughes"/>
    <x v="0"/>
    <x v="0"/>
    <s v="Philadelphia"/>
    <x v="9"/>
    <n v="19143"/>
    <x v="3"/>
    <s v="FUR-FU-10001940"/>
    <x v="0"/>
    <x v="5"/>
    <s v="Staple-based wall hangings"/>
    <n v="25.472000000000001"/>
    <n v="4"/>
    <n v="0.2"/>
    <n v="7.6416000000000022"/>
    <x v="3"/>
    <x v="0"/>
  </r>
  <r>
    <n v="954"/>
    <s v="CA-2019-136539"/>
    <x v="116"/>
    <d v="2020-01-01T00:00:00"/>
    <s v="Standard Class"/>
    <s v="GH-14665"/>
    <s v="Greg Hansen"/>
    <x v="0"/>
    <x v="0"/>
    <s v="Round Rock"/>
    <x v="5"/>
    <n v="78664"/>
    <x v="2"/>
    <s v="OFF-AR-10001958"/>
    <x v="1"/>
    <x v="6"/>
    <s v="Stanley Bostitch Contemporary Electric Pencil Sharpeners"/>
    <n v="27.168000000000003"/>
    <n v="2"/>
    <n v="0.2"/>
    <n v="2.7168000000000001"/>
    <x v="2"/>
    <x v="1"/>
  </r>
  <r>
    <n v="955"/>
    <s v="CA-2019-136539"/>
    <x v="116"/>
    <d v="2020-01-01T00:00:00"/>
    <s v="Standard Class"/>
    <s v="GH-14665"/>
    <s v="Greg Hansen"/>
    <x v="0"/>
    <x v="0"/>
    <s v="Round Rock"/>
    <x v="5"/>
    <n v="78664"/>
    <x v="2"/>
    <s v="FUR-BO-10004709"/>
    <x v="0"/>
    <x v="0"/>
    <s v="Bush Westfield Collection Bookcases, Medium Cherry Finish"/>
    <n v="78.852799999999988"/>
    <n v="2"/>
    <n v="0.32"/>
    <n v="-11.595999999999997"/>
    <x v="2"/>
    <x v="1"/>
  </r>
  <r>
    <n v="956"/>
    <s v="CA-2019-119305"/>
    <x v="329"/>
    <d v="2019-12-04T00:00:00"/>
    <s v="Standard Class"/>
    <s v="SW-20275"/>
    <s v="Scott Williamson"/>
    <x v="0"/>
    <x v="0"/>
    <s v="Jackson"/>
    <x v="35"/>
    <n v="39212"/>
    <x v="0"/>
    <s v="OFF-ST-10000604"/>
    <x v="1"/>
    <x v="4"/>
    <s v="Home/Office Personal File Carts"/>
    <n v="173.79999999999998"/>
    <n v="5"/>
    <n v="0"/>
    <n v="43.449999999999989"/>
    <x v="0"/>
    <x v="0"/>
  </r>
  <r>
    <n v="957"/>
    <s v="CA-2019-102414"/>
    <x v="356"/>
    <d v="2019-05-18T00:00:00"/>
    <s v="Second Class"/>
    <s v="JA-15970"/>
    <s v="Joseph Airdo"/>
    <x v="0"/>
    <x v="0"/>
    <s v="Phoenix"/>
    <x v="16"/>
    <n v="85023"/>
    <x v="1"/>
    <s v="TEC-PH-10002923"/>
    <x v="2"/>
    <x v="7"/>
    <s v="Logitech B530 USB Headset - headset - Full size, Binaural"/>
    <n v="29.592000000000002"/>
    <n v="1"/>
    <n v="0.2"/>
    <n v="2.5893000000000006"/>
    <x v="1"/>
    <x v="0"/>
  </r>
  <r>
    <n v="958"/>
    <s v="CA-2019-102414"/>
    <x v="356"/>
    <d v="2019-05-18T00:00:00"/>
    <s v="Second Class"/>
    <s v="JA-15970"/>
    <s v="Joseph Airdo"/>
    <x v="0"/>
    <x v="0"/>
    <s v="Phoenix"/>
    <x v="16"/>
    <n v="85023"/>
    <x v="1"/>
    <s v="OFF-BI-10004465"/>
    <x v="1"/>
    <x v="8"/>
    <s v="Avery Durable Slant Ring Binders"/>
    <n v="4.7520000000000007"/>
    <n v="2"/>
    <n v="0.7"/>
    <n v="-3.1679999999999993"/>
    <x v="1"/>
    <x v="0"/>
  </r>
  <r>
    <n v="959"/>
    <s v="CA-2019-102414"/>
    <x v="356"/>
    <d v="2019-05-18T00:00:00"/>
    <s v="Second Class"/>
    <s v="JA-15970"/>
    <s v="Joseph Airdo"/>
    <x v="0"/>
    <x v="0"/>
    <s v="Phoenix"/>
    <x v="16"/>
    <n v="85023"/>
    <x v="1"/>
    <s v="OFF-PA-10002333"/>
    <x v="1"/>
    <x v="10"/>
    <s v="Universal Ultra Bright White Copier/Laser Paper, 8 1/2&quot; x 11&quot;, Ream"/>
    <n v="15.552000000000003"/>
    <n v="3"/>
    <n v="0.2"/>
    <n v="5.6375999999999999"/>
    <x v="1"/>
    <x v="0"/>
  </r>
  <r>
    <n v="960"/>
    <s v="CA-2017-112571"/>
    <x v="357"/>
    <d v="2017-09-22T00:00:00"/>
    <s v="Same Day"/>
    <s v="DL-12925"/>
    <s v="Daniel Lacy"/>
    <x v="0"/>
    <x v="0"/>
    <s v="Oceanside"/>
    <x v="1"/>
    <n v="92054"/>
    <x v="1"/>
    <s v="FUR-FU-10004188"/>
    <x v="0"/>
    <x v="5"/>
    <s v="Luxo Professional Combination Clamp-On Lamps"/>
    <n v="204.6"/>
    <n v="2"/>
    <n v="0"/>
    <n v="53.195999999999998"/>
    <x v="1"/>
    <x v="0"/>
  </r>
  <r>
    <n v="961"/>
    <s v="CA-2019-152142"/>
    <x v="237"/>
    <d v="2019-11-19T00:00:00"/>
    <s v="Standard Class"/>
    <s v="LW-16990"/>
    <s v="Lindsay Williams"/>
    <x v="1"/>
    <x v="0"/>
    <s v="San Francisco"/>
    <x v="1"/>
    <n v="94110"/>
    <x v="1"/>
    <s v="FUR-CH-10002965"/>
    <x v="0"/>
    <x v="1"/>
    <s v="Global Leather Highback Executive Chair with Pneumatic Height Adjustment, Black"/>
    <n v="321.56799999999998"/>
    <n v="2"/>
    <n v="0.2"/>
    <n v="28.137200000000007"/>
    <x v="1"/>
    <x v="0"/>
  </r>
  <r>
    <n v="962"/>
    <s v="CA-2017-160059"/>
    <x v="154"/>
    <d v="2017-12-01T00:00:00"/>
    <s v="Standard Class"/>
    <s v="TB-21190"/>
    <s v="Thomas Brumley"/>
    <x v="2"/>
    <x v="0"/>
    <s v="Fayetteville"/>
    <x v="36"/>
    <n v="72701"/>
    <x v="0"/>
    <s v="OFF-BI-10000145"/>
    <x v="1"/>
    <x v="8"/>
    <s v="Zipper Ring Binder Pockets"/>
    <n v="6.24"/>
    <n v="2"/>
    <n v="0"/>
    <n v="3.0575999999999999"/>
    <x v="0"/>
    <x v="0"/>
  </r>
  <r>
    <n v="963"/>
    <s v="CA-2018-120859"/>
    <x v="142"/>
    <d v="2018-09-04T00:00:00"/>
    <s v="First Class"/>
    <s v="CV-12805"/>
    <s v="Cynthia Voltz"/>
    <x v="1"/>
    <x v="0"/>
    <s v="San Francisco"/>
    <x v="1"/>
    <n v="94110"/>
    <x v="1"/>
    <s v="OFF-EN-10001335"/>
    <x v="1"/>
    <x v="12"/>
    <s v="White Business Envelopes with Contemporary Seam, Recycled White Business Envelopes"/>
    <n v="21.88"/>
    <n v="2"/>
    <n v="0"/>
    <n v="10.94"/>
    <x v="1"/>
    <x v="0"/>
  </r>
  <r>
    <n v="964"/>
    <s v="CA-2016-127488"/>
    <x v="358"/>
    <d v="2016-09-24T00:00:00"/>
    <s v="Second Class"/>
    <s v="MS-17365"/>
    <s v="Maribeth Schnelling"/>
    <x v="0"/>
    <x v="0"/>
    <s v="Boca Raton"/>
    <x v="2"/>
    <n v="33433"/>
    <x v="0"/>
    <s v="OFF-LA-10001613"/>
    <x v="1"/>
    <x v="2"/>
    <s v="Avery File Folder Labels"/>
    <n v="4.6079999999999997"/>
    <n v="2"/>
    <n v="0.2"/>
    <n v="1.6704000000000001"/>
    <x v="0"/>
    <x v="0"/>
  </r>
  <r>
    <n v="965"/>
    <s v="CA-2019-135279"/>
    <x v="359"/>
    <d v="2019-04-11T00:00:00"/>
    <s v="First Class"/>
    <s v="BS-11800"/>
    <s v="Bryan Spruell"/>
    <x v="2"/>
    <x v="0"/>
    <s v="New York City"/>
    <x v="15"/>
    <n v="10011"/>
    <x v="3"/>
    <s v="OFF-LA-10004055"/>
    <x v="1"/>
    <x v="2"/>
    <s v="Color-Coded Legal Exhibit Labels"/>
    <n v="9.82"/>
    <n v="2"/>
    <n v="0"/>
    <n v="4.8117999999999999"/>
    <x v="3"/>
    <x v="0"/>
  </r>
  <r>
    <n v="966"/>
    <s v="CA-2019-135279"/>
    <x v="359"/>
    <d v="2019-04-11T00:00:00"/>
    <s v="First Class"/>
    <s v="BS-11800"/>
    <s v="Bryan Spruell"/>
    <x v="2"/>
    <x v="0"/>
    <s v="New York City"/>
    <x v="15"/>
    <n v="10011"/>
    <x v="3"/>
    <s v="OFF-AR-10004344"/>
    <x v="1"/>
    <x v="6"/>
    <s v="Bulldog Vacuum Base Pencil Sharpener"/>
    <n v="35.97"/>
    <n v="3"/>
    <n v="0"/>
    <n v="9.7118999999999982"/>
    <x v="3"/>
    <x v="0"/>
  </r>
  <r>
    <n v="967"/>
    <s v="CA-2019-135279"/>
    <x v="359"/>
    <d v="2019-04-11T00:00:00"/>
    <s v="First Class"/>
    <s v="BS-11800"/>
    <s v="Bryan Spruell"/>
    <x v="2"/>
    <x v="0"/>
    <s v="New York City"/>
    <x v="15"/>
    <n v="10011"/>
    <x v="3"/>
    <s v="OFF-PA-10004621"/>
    <x v="1"/>
    <x v="10"/>
    <s v="Xerox 212"/>
    <n v="12.96"/>
    <n v="2"/>
    <n v="0"/>
    <n v="6.2208000000000006"/>
    <x v="3"/>
    <x v="0"/>
  </r>
  <r>
    <n v="968"/>
    <s v="CA-2019-135279"/>
    <x v="359"/>
    <d v="2019-04-11T00:00:00"/>
    <s v="First Class"/>
    <s v="BS-11800"/>
    <s v="Bryan Spruell"/>
    <x v="2"/>
    <x v="0"/>
    <s v="New York City"/>
    <x v="15"/>
    <n v="10011"/>
    <x v="3"/>
    <s v="OFF-PA-10001281"/>
    <x v="1"/>
    <x v="10"/>
    <s v="Computer Printout Paper with Letter-Trim Fine Perforations"/>
    <n v="191.6"/>
    <n v="4"/>
    <n v="0"/>
    <n v="91.967999999999989"/>
    <x v="3"/>
    <x v="0"/>
  </r>
  <r>
    <n v="969"/>
    <s v="CA-2019-135279"/>
    <x v="359"/>
    <d v="2019-04-11T00:00:00"/>
    <s v="First Class"/>
    <s v="BS-11800"/>
    <s v="Bryan Spruell"/>
    <x v="2"/>
    <x v="0"/>
    <s v="New York City"/>
    <x v="15"/>
    <n v="10011"/>
    <x v="3"/>
    <s v="OFF-LA-10001613"/>
    <x v="1"/>
    <x v="2"/>
    <s v="Avery File Folder Labels"/>
    <n v="8.64"/>
    <n v="3"/>
    <n v="0"/>
    <n v="4.2336"/>
    <x v="3"/>
    <x v="0"/>
  </r>
  <r>
    <n v="970"/>
    <s v="CA-2019-135279"/>
    <x v="359"/>
    <d v="2019-04-11T00:00:00"/>
    <s v="First Class"/>
    <s v="BS-11800"/>
    <s v="Bryan Spruell"/>
    <x v="2"/>
    <x v="0"/>
    <s v="New York City"/>
    <x v="15"/>
    <n v="10011"/>
    <x v="3"/>
    <s v="OFF-ST-10001097"/>
    <x v="1"/>
    <x v="4"/>
    <s v="Office Impressions Heavy Duty Welded Shelving &amp; Multimedia Storage Drawers"/>
    <n v="501.81000000000006"/>
    <n v="3"/>
    <n v="0"/>
    <n v="0"/>
    <x v="3"/>
    <x v="0"/>
  </r>
  <r>
    <n v="971"/>
    <s v="CA-2016-115791"/>
    <x v="360"/>
    <d v="2016-01-18T00:00:00"/>
    <s v="Second Class"/>
    <s v="DL-13315"/>
    <s v="Delfina Latchford"/>
    <x v="0"/>
    <x v="0"/>
    <s v="Philadelphia"/>
    <x v="9"/>
    <n v="19134"/>
    <x v="3"/>
    <s v="FUR-FU-10001095"/>
    <x v="0"/>
    <x v="5"/>
    <s v="DAX Black Cherry Wood-Tone Poster Frame"/>
    <n v="127.10400000000001"/>
    <n v="6"/>
    <n v="0.2"/>
    <n v="28.598399999999998"/>
    <x v="3"/>
    <x v="0"/>
  </r>
  <r>
    <n v="972"/>
    <s v="CA-2016-115791"/>
    <x v="360"/>
    <d v="2016-01-18T00:00:00"/>
    <s v="Second Class"/>
    <s v="DL-13315"/>
    <s v="Delfina Latchford"/>
    <x v="0"/>
    <x v="0"/>
    <s v="Philadelphia"/>
    <x v="9"/>
    <n v="19134"/>
    <x v="3"/>
    <s v="TEC-PH-10004614"/>
    <x v="2"/>
    <x v="7"/>
    <s v="AT&amp;T 841000 Phone"/>
    <n v="124.19999999999999"/>
    <n v="3"/>
    <n v="0.4"/>
    <n v="-31.050000000000011"/>
    <x v="3"/>
    <x v="0"/>
  </r>
  <r>
    <n v="973"/>
    <s v="CA-2016-115791"/>
    <x v="360"/>
    <d v="2016-01-18T00:00:00"/>
    <s v="Second Class"/>
    <s v="DL-13315"/>
    <s v="Delfina Latchford"/>
    <x v="0"/>
    <x v="0"/>
    <s v="Philadelphia"/>
    <x v="9"/>
    <n v="19134"/>
    <x v="3"/>
    <s v="OFF-BI-10001575"/>
    <x v="1"/>
    <x v="8"/>
    <s v="GBC Linen Binding Covers"/>
    <n v="18.588000000000005"/>
    <n v="2"/>
    <n v="0.7"/>
    <n v="-13.6312"/>
    <x v="3"/>
    <x v="0"/>
  </r>
  <r>
    <n v="974"/>
    <s v="CA-2016-115791"/>
    <x v="360"/>
    <d v="2016-01-18T00:00:00"/>
    <s v="Second Class"/>
    <s v="DL-13315"/>
    <s v="Delfina Latchford"/>
    <x v="0"/>
    <x v="0"/>
    <s v="Philadelphia"/>
    <x v="9"/>
    <n v="19134"/>
    <x v="3"/>
    <s v="OFF-LA-10001074"/>
    <x v="1"/>
    <x v="2"/>
    <s v="Round Specialty Laser Printer Labels"/>
    <n v="30.072000000000003"/>
    <n v="3"/>
    <n v="0.2"/>
    <n v="10.149299999999997"/>
    <x v="3"/>
    <x v="0"/>
  </r>
  <r>
    <n v="975"/>
    <s v="US-2019-103247"/>
    <x v="361"/>
    <d v="2019-10-08T00:00:00"/>
    <s v="Second Class"/>
    <s v="PO-19195"/>
    <s v="Phillina Ober"/>
    <x v="2"/>
    <x v="0"/>
    <s v="New York City"/>
    <x v="15"/>
    <n v="10011"/>
    <x v="3"/>
    <s v="TEC-PH-10003555"/>
    <x v="2"/>
    <x v="7"/>
    <s v="Motorola HK250 Universal Bluetooth Headset"/>
    <n v="160.92999999999998"/>
    <n v="7"/>
    <n v="0"/>
    <n v="3.2186000000000092"/>
    <x v="3"/>
    <x v="1"/>
  </r>
  <r>
    <n v="976"/>
    <s v="US-2019-103247"/>
    <x v="361"/>
    <d v="2019-10-08T00:00:00"/>
    <s v="Second Class"/>
    <s v="PO-19195"/>
    <s v="Phillina Ober"/>
    <x v="2"/>
    <x v="0"/>
    <s v="New York City"/>
    <x v="15"/>
    <n v="10011"/>
    <x v="3"/>
    <s v="OFF-BI-10004492"/>
    <x v="1"/>
    <x v="8"/>
    <s v="Tuf-Vin Binders"/>
    <n v="75.792000000000002"/>
    <n v="3"/>
    <n v="0.2"/>
    <n v="25.579799999999992"/>
    <x v="3"/>
    <x v="1"/>
  </r>
  <r>
    <n v="977"/>
    <s v="US-2019-100209"/>
    <x v="362"/>
    <d v="2019-07-15T00:00:00"/>
    <s v="Standard Class"/>
    <s v="TD-20995"/>
    <s v="Tamara Dahlen"/>
    <x v="0"/>
    <x v="0"/>
    <s v="Portland"/>
    <x v="21"/>
    <n v="97206"/>
    <x v="1"/>
    <s v="OFF-BI-10002012"/>
    <x v="1"/>
    <x v="8"/>
    <s v="Wilson Jones Easy Flow II Sheet Lifters"/>
    <n v="1.0800000000000003"/>
    <n v="2"/>
    <n v="0.7"/>
    <n v="-0.79200000000000004"/>
    <x v="1"/>
    <x v="0"/>
  </r>
  <r>
    <n v="978"/>
    <s v="CA-2019-159366"/>
    <x v="363"/>
    <d v="2019-01-10T00:00:00"/>
    <s v="First Class"/>
    <s v="BW-11110"/>
    <s v="Bart Watters"/>
    <x v="1"/>
    <x v="0"/>
    <s v="Detroit"/>
    <x v="12"/>
    <n v="48205"/>
    <x v="2"/>
    <s v="TEC-MA-10000822"/>
    <x v="2"/>
    <x v="15"/>
    <s v="Lexmark MX611dhe Monochrome Laser Printer"/>
    <n v="3059.982"/>
    <n v="2"/>
    <n v="0.1"/>
    <n v="679.99599999999964"/>
    <x v="2"/>
    <x v="0"/>
  </r>
  <r>
    <n v="979"/>
    <s v="CA-2018-145499"/>
    <x v="198"/>
    <d v="2018-05-31T00:00:00"/>
    <s v="First Class"/>
    <s v="RW-19690"/>
    <s v="Robert Waldorf"/>
    <x v="0"/>
    <x v="0"/>
    <s v="Wilmington"/>
    <x v="3"/>
    <n v="28403"/>
    <x v="0"/>
    <s v="OFF-BI-10000848"/>
    <x v="1"/>
    <x v="8"/>
    <s v="Angle-D Ring Binders"/>
    <n v="3.2820000000000005"/>
    <n v="2"/>
    <n v="0.7"/>
    <n v="-2.6256000000000004"/>
    <x v="0"/>
    <x v="0"/>
  </r>
  <r>
    <n v="980"/>
    <s v="CA-2017-157035"/>
    <x v="364"/>
    <d v="2017-12-12T00:00:00"/>
    <s v="First Class"/>
    <s v="KB-16600"/>
    <s v="Ken Brennan"/>
    <x v="1"/>
    <x v="0"/>
    <s v="Columbus"/>
    <x v="14"/>
    <n v="47201"/>
    <x v="2"/>
    <s v="OFF-PA-10004156"/>
    <x v="1"/>
    <x v="10"/>
    <s v="Xerox 188"/>
    <n v="34.019999999999996"/>
    <n v="3"/>
    <n v="0"/>
    <n v="16.669799999999999"/>
    <x v="2"/>
    <x v="0"/>
  </r>
  <r>
    <n v="981"/>
    <s v="CA-2018-144939"/>
    <x v="339"/>
    <d v="2018-10-08T00:00:00"/>
    <s v="Standard Class"/>
    <s v="EB-13870"/>
    <s v="Emily Burns"/>
    <x v="0"/>
    <x v="0"/>
    <s v="New York City"/>
    <x v="15"/>
    <n v="10035"/>
    <x v="3"/>
    <s v="FUR-CH-10003199"/>
    <x v="0"/>
    <x v="1"/>
    <s v="Office Star - Contemporary Task Swivel Chair"/>
    <n v="599.29200000000003"/>
    <n v="6"/>
    <n v="0.1"/>
    <n v="93.223199999999977"/>
    <x v="3"/>
    <x v="0"/>
  </r>
  <r>
    <n v="982"/>
    <s v="CA-2016-163419"/>
    <x v="7"/>
    <d v="2016-11-14T00:00:00"/>
    <s v="Second Class"/>
    <s v="TZ-21580"/>
    <s v="Tracy Zic"/>
    <x v="0"/>
    <x v="0"/>
    <s v="Louisville"/>
    <x v="22"/>
    <n v="80027"/>
    <x v="1"/>
    <s v="OFF-AR-10000034"/>
    <x v="1"/>
    <x v="6"/>
    <s v="BIC Brite Liner Grip Highlighters, Assorted, 5/Pack"/>
    <n v="3.3920000000000003"/>
    <n v="1"/>
    <n v="0.2"/>
    <n v="0.80559999999999987"/>
    <x v="1"/>
    <x v="0"/>
  </r>
  <r>
    <n v="983"/>
    <s v="CA-2016-163419"/>
    <x v="7"/>
    <d v="2016-11-14T00:00:00"/>
    <s v="Second Class"/>
    <s v="TZ-21580"/>
    <s v="Tracy Zic"/>
    <x v="0"/>
    <x v="0"/>
    <s v="Louisville"/>
    <x v="22"/>
    <n v="80027"/>
    <x v="1"/>
    <s v="TEC-PH-10000560"/>
    <x v="2"/>
    <x v="7"/>
    <s v="Samsung Galaxy S III - 16GB - pebble blue (T-Mobile)"/>
    <n v="559.98400000000004"/>
    <n v="2"/>
    <n v="0.2"/>
    <n v="55.998400000000032"/>
    <x v="1"/>
    <x v="0"/>
  </r>
  <r>
    <n v="984"/>
    <s v="CA-2016-163419"/>
    <x v="7"/>
    <d v="2016-11-14T00:00:00"/>
    <s v="Second Class"/>
    <s v="TZ-21580"/>
    <s v="Tracy Zic"/>
    <x v="0"/>
    <x v="0"/>
    <s v="Louisville"/>
    <x v="22"/>
    <n v="80027"/>
    <x v="1"/>
    <s v="FUR-CH-10000665"/>
    <x v="0"/>
    <x v="1"/>
    <s v="Global Airflow Leather Mesh Back Chair, Black"/>
    <n v="603.91999999999996"/>
    <n v="5"/>
    <n v="0.2"/>
    <n v="75.489999999999924"/>
    <x v="1"/>
    <x v="0"/>
  </r>
  <r>
    <n v="985"/>
    <s v="CA-2019-100314"/>
    <x v="365"/>
    <d v="2019-10-05T00:00:00"/>
    <s v="Standard Class"/>
    <s v="AS-10630"/>
    <s v="Ann Steele"/>
    <x v="2"/>
    <x v="0"/>
    <s v="Pasadena"/>
    <x v="5"/>
    <n v="77506"/>
    <x v="2"/>
    <s v="OFF-LA-10001569"/>
    <x v="1"/>
    <x v="2"/>
    <s v="Avery 499"/>
    <n v="7.9680000000000009"/>
    <n v="2"/>
    <n v="0.2"/>
    <n v="2.5895999999999999"/>
    <x v="2"/>
    <x v="0"/>
  </r>
  <r>
    <n v="986"/>
    <s v="CA-2019-100314"/>
    <x v="365"/>
    <d v="2019-10-05T00:00:00"/>
    <s v="Standard Class"/>
    <s v="AS-10630"/>
    <s v="Ann Steele"/>
    <x v="2"/>
    <x v="0"/>
    <s v="Pasadena"/>
    <x v="5"/>
    <n v="77506"/>
    <x v="2"/>
    <s v="OFF-EN-10000461"/>
    <x v="1"/>
    <x v="12"/>
    <s v="#10- 4 1/8&quot; x 9 1/2&quot; Recycled Envelopes"/>
    <n v="27.968000000000004"/>
    <n v="4"/>
    <n v="0.2"/>
    <n v="9.4391999999999996"/>
    <x v="2"/>
    <x v="0"/>
  </r>
  <r>
    <n v="987"/>
    <s v="CA-2019-100314"/>
    <x v="365"/>
    <d v="2019-10-05T00:00:00"/>
    <s v="Standard Class"/>
    <s v="AS-10630"/>
    <s v="Ann Steele"/>
    <x v="2"/>
    <x v="0"/>
    <s v="Pasadena"/>
    <x v="5"/>
    <n v="77506"/>
    <x v="2"/>
    <s v="TEC-MA-10003066"/>
    <x v="2"/>
    <x v="15"/>
    <s v="Wasp CCD Handheld Bar Code Reader"/>
    <n v="336.51"/>
    <n v="3"/>
    <n v="0.4"/>
    <n v="44.867999999999967"/>
    <x v="2"/>
    <x v="0"/>
  </r>
  <r>
    <n v="988"/>
    <s v="CA-2017-146829"/>
    <x v="366"/>
    <d v="2017-03-10T00:00:00"/>
    <s v="Same Day"/>
    <s v="TS-21340"/>
    <s v="Toby Swindell"/>
    <x v="0"/>
    <x v="0"/>
    <s v="Houston"/>
    <x v="5"/>
    <n v="77041"/>
    <x v="2"/>
    <s v="OFF-BI-10004022"/>
    <x v="1"/>
    <x v="8"/>
    <s v="Acco Suede Grain Vinyl Round Ring Binder"/>
    <n v="1.1119999999999997"/>
    <n v="2"/>
    <n v="0.8"/>
    <n v="-1.8904000000000001"/>
    <x v="2"/>
    <x v="0"/>
  </r>
  <r>
    <n v="989"/>
    <s v="CA-2019-167899"/>
    <x v="367"/>
    <d v="2019-05-26T00:00:00"/>
    <s v="Standard Class"/>
    <s v="JG-15805"/>
    <s v="John Grady"/>
    <x v="1"/>
    <x v="0"/>
    <s v="Auburn"/>
    <x v="15"/>
    <n v="13021"/>
    <x v="3"/>
    <s v="FUR-FU-10004071"/>
    <x v="0"/>
    <x v="5"/>
    <s v="Luxo Professional Magnifying Clamp-On Fluorescent Lamps"/>
    <n v="520.05000000000007"/>
    <n v="5"/>
    <n v="0"/>
    <n v="72.807000000000031"/>
    <x v="3"/>
    <x v="0"/>
  </r>
  <r>
    <n v="990"/>
    <s v="CA-2019-167899"/>
    <x v="367"/>
    <d v="2019-05-26T00:00:00"/>
    <s v="Standard Class"/>
    <s v="JG-15805"/>
    <s v="John Grady"/>
    <x v="1"/>
    <x v="0"/>
    <s v="Auburn"/>
    <x v="15"/>
    <n v="13021"/>
    <x v="3"/>
    <s v="OFF-AR-10001988"/>
    <x v="1"/>
    <x v="6"/>
    <s v="Bulldog Table or Wall-Mount Pencil Sharpener"/>
    <n v="17.97"/>
    <n v="3"/>
    <n v="0"/>
    <n v="5.2112999999999996"/>
    <x v="3"/>
    <x v="0"/>
  </r>
  <r>
    <n v="991"/>
    <s v="CA-2017-153549"/>
    <x v="368"/>
    <d v="2017-03-31T00:00:00"/>
    <s v="Second Class"/>
    <s v="SL-20155"/>
    <s v="Sara Luxemburg"/>
    <x v="2"/>
    <x v="0"/>
    <s v="Jacksonville"/>
    <x v="2"/>
    <n v="32216"/>
    <x v="0"/>
    <s v="FUR-CH-10004086"/>
    <x v="0"/>
    <x v="1"/>
    <s v="Hon 4070 Series Pagoda Armless Upholstered Stacking Chairs"/>
    <n v="1166.92"/>
    <n v="5"/>
    <n v="0.2"/>
    <n v="131.27849999999995"/>
    <x v="0"/>
    <x v="0"/>
  </r>
  <r>
    <n v="992"/>
    <s v="CA-2018-110023"/>
    <x v="369"/>
    <d v="2018-09-11T00:00:00"/>
    <s v="First Class"/>
    <s v="TS-21610"/>
    <s v="Troy Staebel"/>
    <x v="0"/>
    <x v="0"/>
    <s v="New York City"/>
    <x v="15"/>
    <n v="10024"/>
    <x v="3"/>
    <s v="OFF-BI-10001036"/>
    <x v="1"/>
    <x v="8"/>
    <s v="Cardinal EasyOpen D-Ring Binders"/>
    <n v="14.624000000000002"/>
    <n v="2"/>
    <n v="0.2"/>
    <n v="5.484"/>
    <x v="3"/>
    <x v="0"/>
  </r>
  <r>
    <n v="993"/>
    <s v="CA-2018-105585"/>
    <x v="370"/>
    <d v="2018-08-27T00:00:00"/>
    <s v="First Class"/>
    <s v="RF-19735"/>
    <s v="Roland Fjeld"/>
    <x v="0"/>
    <x v="0"/>
    <s v="San Jose"/>
    <x v="1"/>
    <n v="95123"/>
    <x v="1"/>
    <s v="OFF-FA-10002983"/>
    <x v="1"/>
    <x v="13"/>
    <s v="Advantus SlideClip Paper Clips"/>
    <n v="10.23"/>
    <n v="3"/>
    <n v="0"/>
    <n v="4.9104000000000001"/>
    <x v="1"/>
    <x v="1"/>
  </r>
  <r>
    <n v="994"/>
    <s v="CA-2018-105585"/>
    <x v="370"/>
    <d v="2018-08-27T00:00:00"/>
    <s v="First Class"/>
    <s v="RF-19735"/>
    <s v="Roland Fjeld"/>
    <x v="0"/>
    <x v="0"/>
    <s v="San Jose"/>
    <x v="1"/>
    <n v="95123"/>
    <x v="1"/>
    <s v="OFF-PA-10003625"/>
    <x v="1"/>
    <x v="10"/>
    <s v="Xerox 1979"/>
    <n v="154.9"/>
    <n v="5"/>
    <n v="0"/>
    <n v="69.704999999999998"/>
    <x v="1"/>
    <x v="1"/>
  </r>
  <r>
    <n v="995"/>
    <s v="CA-2016-117639"/>
    <x v="371"/>
    <d v="2016-05-25T00:00:00"/>
    <s v="Standard Class"/>
    <s v="MW-18235"/>
    <s v="Mitch Willingham"/>
    <x v="1"/>
    <x v="0"/>
    <s v="Virginia Beach"/>
    <x v="17"/>
    <n v="23464"/>
    <x v="0"/>
    <s v="OFF-BI-10003925"/>
    <x v="1"/>
    <x v="8"/>
    <s v="Fellowes PB300 Plastic Comb Binding Machine"/>
    <n v="2715.9300000000003"/>
    <n v="7"/>
    <n v="0"/>
    <n v="1276.4871000000001"/>
    <x v="0"/>
    <x v="0"/>
  </r>
  <r>
    <n v="996"/>
    <s v="CA-2016-117639"/>
    <x v="371"/>
    <d v="2016-05-25T00:00:00"/>
    <s v="Standard Class"/>
    <s v="MW-18235"/>
    <s v="Mitch Willingham"/>
    <x v="1"/>
    <x v="0"/>
    <s v="Virginia Beach"/>
    <x v="17"/>
    <n v="23464"/>
    <x v="0"/>
    <s v="TEC-PH-10001530"/>
    <x v="2"/>
    <x v="7"/>
    <s v="Plantronics Voyager Pro Legend"/>
    <n v="617.97"/>
    <n v="3"/>
    <n v="0"/>
    <n v="173.0316"/>
    <x v="0"/>
    <x v="0"/>
  </r>
  <r>
    <n v="997"/>
    <s v="CA-2017-162537"/>
    <x v="372"/>
    <d v="2017-11-03T00:00:00"/>
    <s v="Standard Class"/>
    <s v="RD-19585"/>
    <s v="Rob Dowd"/>
    <x v="0"/>
    <x v="0"/>
    <s v="Henderson"/>
    <x v="0"/>
    <n v="42420"/>
    <x v="0"/>
    <s v="OFF-EN-10003862"/>
    <x v="1"/>
    <x v="12"/>
    <s v="Laser &amp; Ink Jet Business Envelopes"/>
    <n v="10.67"/>
    <n v="1"/>
    <n v="0"/>
    <n v="4.9081999999999999"/>
    <x v="0"/>
    <x v="0"/>
  </r>
  <r>
    <n v="998"/>
    <s v="CA-2017-162537"/>
    <x v="372"/>
    <d v="2017-11-03T00:00:00"/>
    <s v="Standard Class"/>
    <s v="RD-19585"/>
    <s v="Rob Dowd"/>
    <x v="0"/>
    <x v="0"/>
    <s v="Henderson"/>
    <x v="0"/>
    <n v="42420"/>
    <x v="0"/>
    <s v="OFF-ST-10004258"/>
    <x v="1"/>
    <x v="4"/>
    <s v="Portable Personal File Box"/>
    <n v="36.630000000000003"/>
    <n v="3"/>
    <n v="0"/>
    <n v="9.8901000000000039"/>
    <x v="0"/>
    <x v="0"/>
  </r>
  <r>
    <n v="999"/>
    <s v="CA-2017-162537"/>
    <x v="372"/>
    <d v="2017-11-03T00:00:00"/>
    <s v="Standard Class"/>
    <s v="RD-19585"/>
    <s v="Rob Dowd"/>
    <x v="0"/>
    <x v="0"/>
    <s v="Henderson"/>
    <x v="0"/>
    <n v="42420"/>
    <x v="0"/>
    <s v="FUR-FU-10002885"/>
    <x v="0"/>
    <x v="5"/>
    <s v="Magna Visual Magnetic Picture Hangers"/>
    <n v="24.1"/>
    <n v="5"/>
    <n v="0"/>
    <n v="9.1580000000000013"/>
    <x v="0"/>
    <x v="0"/>
  </r>
  <r>
    <n v="1000"/>
    <s v="CA-2017-162537"/>
    <x v="372"/>
    <d v="2017-11-03T00:00:00"/>
    <s v="Standard Class"/>
    <s v="RD-19585"/>
    <s v="Rob Dowd"/>
    <x v="0"/>
    <x v="0"/>
    <s v="Henderson"/>
    <x v="0"/>
    <n v="42420"/>
    <x v="0"/>
    <s v="FUR-FU-10001918"/>
    <x v="0"/>
    <x v="5"/>
    <s v="C-Line Cubicle Keepers Polyproplyene Holder With Velcro Backings"/>
    <n v="33.11"/>
    <n v="7"/>
    <n v="0"/>
    <n v="12.912900000000004"/>
    <x v="0"/>
    <x v="0"/>
  </r>
  <r>
    <n v="1001"/>
    <s v="CA-2018-155488"/>
    <x v="373"/>
    <d v="2018-11-17T00:00:00"/>
    <s v="Standard Class"/>
    <s v="FM-14290"/>
    <s v="Frank Merwin"/>
    <x v="2"/>
    <x v="0"/>
    <s v="Vancouver"/>
    <x v="4"/>
    <n v="98661"/>
    <x v="1"/>
    <s v="OFF-AR-10002956"/>
    <x v="1"/>
    <x v="6"/>
    <s v="Boston 16801 Nautilus Battery Pencil Sharpener"/>
    <n v="44.02"/>
    <n v="2"/>
    <n v="0"/>
    <n v="11.4452"/>
    <x v="1"/>
    <x v="0"/>
  </r>
  <r>
    <n v="1002"/>
    <s v="CA-2017-124891"/>
    <x v="374"/>
    <d v="2017-07-31T00:00:00"/>
    <s v="Same Day"/>
    <s v="RH-19495"/>
    <s v="Rick Hansen"/>
    <x v="0"/>
    <x v="0"/>
    <s v="New York City"/>
    <x v="15"/>
    <n v="10024"/>
    <x v="3"/>
    <s v="TEC-AC-10003033"/>
    <x v="2"/>
    <x v="11"/>
    <s v="Plantronics CS510 - Over-the-Head monaural Wireless Headset System"/>
    <n v="2309.65"/>
    <n v="7"/>
    <n v="0"/>
    <n v="762.18449999999984"/>
    <x v="3"/>
    <x v="0"/>
  </r>
  <r>
    <n v="1003"/>
    <s v="CA-2017-124891"/>
    <x v="374"/>
    <d v="2017-07-31T00:00:00"/>
    <s v="Same Day"/>
    <s v="RH-19495"/>
    <s v="Rick Hansen"/>
    <x v="0"/>
    <x v="0"/>
    <s v="New York City"/>
    <x v="15"/>
    <n v="10024"/>
    <x v="3"/>
    <s v="FUR-TA-10002903"/>
    <x v="0"/>
    <x v="3"/>
    <s v="Bevis Round Bullnose 29&quot; High Table Top"/>
    <n v="1090.7819999999999"/>
    <n v="7"/>
    <n v="0.4"/>
    <n v="-290.87520000000001"/>
    <x v="3"/>
    <x v="0"/>
  </r>
  <r>
    <n v="1004"/>
    <s v="CA-2017-124891"/>
    <x v="374"/>
    <d v="2017-07-31T00:00:00"/>
    <s v="Same Day"/>
    <s v="RH-19495"/>
    <s v="Rick Hansen"/>
    <x v="0"/>
    <x v="0"/>
    <s v="New York City"/>
    <x v="15"/>
    <n v="10024"/>
    <x v="3"/>
    <s v="OFF-PA-10004621"/>
    <x v="1"/>
    <x v="10"/>
    <s v="Xerox 212"/>
    <n v="19.440000000000001"/>
    <n v="3"/>
    <n v="0"/>
    <n v="9.3312000000000008"/>
    <x v="3"/>
    <x v="0"/>
  </r>
  <r>
    <n v="1005"/>
    <s v="CA-2017-126445"/>
    <x v="375"/>
    <d v="2017-08-31T00:00:00"/>
    <s v="Standard Class"/>
    <s v="RA-19945"/>
    <s v="Ryan Akin"/>
    <x v="0"/>
    <x v="0"/>
    <s v="Murrieta"/>
    <x v="1"/>
    <n v="92563"/>
    <x v="1"/>
    <s v="OFF-ST-10000046"/>
    <x v="1"/>
    <x v="4"/>
    <s v="Fellowes Super Stor/Drawer Files"/>
    <n v="484.65000000000003"/>
    <n v="3"/>
    <n v="0"/>
    <n v="92.083500000000015"/>
    <x v="1"/>
    <x v="0"/>
  </r>
  <r>
    <n v="1006"/>
    <s v="CA-2017-111199"/>
    <x v="50"/>
    <d v="2017-11-17T00:00:00"/>
    <s v="Standard Class"/>
    <s v="JK-15730"/>
    <s v="Joe Kamberova"/>
    <x v="0"/>
    <x v="0"/>
    <s v="Jacksonville"/>
    <x v="3"/>
    <n v="28540"/>
    <x v="0"/>
    <s v="OFF-PA-10001790"/>
    <x v="1"/>
    <x v="10"/>
    <s v="Xerox 1910"/>
    <n v="115.29600000000001"/>
    <n v="3"/>
    <n v="0.2"/>
    <n v="40.353599999999986"/>
    <x v="0"/>
    <x v="0"/>
  </r>
  <r>
    <n v="1007"/>
    <s v="CA-2017-105312"/>
    <x v="376"/>
    <d v="2017-11-09T00:00:00"/>
    <s v="First Class"/>
    <s v="MT-17815"/>
    <s v="Meg Tillman"/>
    <x v="0"/>
    <x v="0"/>
    <s v="Scottsdale"/>
    <x v="16"/>
    <n v="85254"/>
    <x v="1"/>
    <s v="OFF-EN-10002600"/>
    <x v="1"/>
    <x v="12"/>
    <s v="Redi-Strip #10 Envelopes, 4 1/8 x 9 1/2"/>
    <n v="7.080000000000001"/>
    <n v="3"/>
    <n v="0.2"/>
    <n v="2.4779999999999989"/>
    <x v="1"/>
    <x v="0"/>
  </r>
  <r>
    <n v="1008"/>
    <s v="CA-2017-105312"/>
    <x v="376"/>
    <d v="2017-11-09T00:00:00"/>
    <s v="First Class"/>
    <s v="MT-17815"/>
    <s v="Meg Tillman"/>
    <x v="0"/>
    <x v="0"/>
    <s v="Scottsdale"/>
    <x v="16"/>
    <n v="85254"/>
    <x v="1"/>
    <s v="OFF-BI-10002049"/>
    <x v="1"/>
    <x v="8"/>
    <s v="UniKeep View Case Binders"/>
    <n v="4.4009999999999998"/>
    <n v="3"/>
    <n v="0.7"/>
    <n v="-3.5207999999999995"/>
    <x v="1"/>
    <x v="0"/>
  </r>
  <r>
    <n v="1009"/>
    <s v="US-2019-106705"/>
    <x v="377"/>
    <d v="2020-01-01T00:00:00"/>
    <s v="Standard Class"/>
    <s v="PO-18850"/>
    <s v="Patrick O'Brill"/>
    <x v="0"/>
    <x v="0"/>
    <s v="Burlington"/>
    <x v="23"/>
    <n v="52601"/>
    <x v="2"/>
    <s v="OFF-PA-10001509"/>
    <x v="1"/>
    <x v="10"/>
    <s v="Recycled Desk Saver Line &quot;While You Were Out&quot; Book, 5 1/2&quot; X 4&quot;"/>
    <n v="44.75"/>
    <n v="5"/>
    <n v="0"/>
    <n v="20.584999999999994"/>
    <x v="2"/>
    <x v="0"/>
  </r>
  <r>
    <n v="1010"/>
    <s v="CA-2019-135034"/>
    <x v="378"/>
    <d v="2019-08-03T00:00:00"/>
    <s v="First Class"/>
    <s v="AT-10735"/>
    <s v="Annie Thurman"/>
    <x v="0"/>
    <x v="0"/>
    <s v="Chicago"/>
    <x v="10"/>
    <n v="60653"/>
    <x v="2"/>
    <s v="TEC-PH-10003931"/>
    <x v="2"/>
    <x v="7"/>
    <s v="JBL Micro Wireless Portable Bluetooth Speaker"/>
    <n v="95.984000000000009"/>
    <n v="2"/>
    <n v="0.2"/>
    <n v="5.9990000000000023"/>
    <x v="2"/>
    <x v="0"/>
  </r>
  <r>
    <n v="1011"/>
    <s v="CA-2016-158540"/>
    <x v="156"/>
    <d v="2016-11-26T00:00:00"/>
    <s v="First Class"/>
    <s v="VG-21790"/>
    <s v="Vivek Gonzalez"/>
    <x v="0"/>
    <x v="0"/>
    <s v="San Diego"/>
    <x v="1"/>
    <n v="92037"/>
    <x v="1"/>
    <s v="FUR-FU-10001602"/>
    <x v="0"/>
    <x v="5"/>
    <s v="Eldon Delta Triangular Chair Mat, 52&quot; x 58&quot;, Clear"/>
    <n v="151.72"/>
    <n v="4"/>
    <n v="0"/>
    <n v="27.309599999999989"/>
    <x v="1"/>
    <x v="0"/>
  </r>
  <r>
    <n v="1012"/>
    <s v="CA-2019-118437"/>
    <x v="46"/>
    <d v="2019-06-21T00:00:00"/>
    <s v="Second Class"/>
    <s v="PF-19165"/>
    <s v="Philip Fox"/>
    <x v="0"/>
    <x v="0"/>
    <s v="Olympia"/>
    <x v="4"/>
    <n v="98502"/>
    <x v="1"/>
    <s v="FUR-FU-10004848"/>
    <x v="0"/>
    <x v="5"/>
    <s v="Howard Miller 13-3/4&quot; Diameter Brushed Chrome Round Wall Clock"/>
    <n v="155.25"/>
    <n v="3"/>
    <n v="0"/>
    <n v="46.574999999999996"/>
    <x v="1"/>
    <x v="0"/>
  </r>
  <r>
    <n v="1013"/>
    <s v="CA-2019-118437"/>
    <x v="46"/>
    <d v="2019-06-21T00:00:00"/>
    <s v="Second Class"/>
    <s v="PF-19165"/>
    <s v="Philip Fox"/>
    <x v="0"/>
    <x v="0"/>
    <s v="Olympia"/>
    <x v="4"/>
    <n v="98502"/>
    <x v="1"/>
    <s v="OFF-ST-10003722"/>
    <x v="1"/>
    <x v="4"/>
    <s v="Project Tote Personal File"/>
    <n v="14.03"/>
    <n v="1"/>
    <n v="0"/>
    <n v="4.068699999999998"/>
    <x v="1"/>
    <x v="0"/>
  </r>
  <r>
    <n v="1014"/>
    <s v="US-2017-126214"/>
    <x v="379"/>
    <d v="2017-12-24T00:00:00"/>
    <s v="Second Class"/>
    <s v="JS-15880"/>
    <s v="John Stevenson"/>
    <x v="0"/>
    <x v="0"/>
    <s v="Seattle"/>
    <x v="4"/>
    <n v="98103"/>
    <x v="1"/>
    <s v="FUR-TA-10003748"/>
    <x v="0"/>
    <x v="3"/>
    <s v="Bevis 36 x 72 Conference Tables"/>
    <n v="1618.37"/>
    <n v="13"/>
    <n v="0"/>
    <n v="356.04139999999995"/>
    <x v="1"/>
    <x v="1"/>
  </r>
  <r>
    <n v="1015"/>
    <s v="US-2017-126214"/>
    <x v="379"/>
    <d v="2017-12-24T00:00:00"/>
    <s v="Second Class"/>
    <s v="JS-15880"/>
    <s v="John Stevenson"/>
    <x v="0"/>
    <x v="0"/>
    <s v="Seattle"/>
    <x v="4"/>
    <n v="98103"/>
    <x v="1"/>
    <s v="TEC-AC-10003198"/>
    <x v="2"/>
    <x v="11"/>
    <s v="Enermax Acrylux Wireless Keyboard"/>
    <n v="99.6"/>
    <n v="1"/>
    <n v="0"/>
    <n v="36.851999999999997"/>
    <x v="1"/>
    <x v="1"/>
  </r>
  <r>
    <n v="1016"/>
    <s v="CA-2017-133025"/>
    <x v="14"/>
    <d v="2017-09-19T00:00:00"/>
    <s v="Second Class"/>
    <s v="MO-17800"/>
    <s v="Meg O'Connel"/>
    <x v="2"/>
    <x v="0"/>
    <s v="Los Angeles"/>
    <x v="1"/>
    <n v="90036"/>
    <x v="1"/>
    <s v="OFF-PA-10004100"/>
    <x v="1"/>
    <x v="10"/>
    <s v="Xerox 216"/>
    <n v="32.400000000000006"/>
    <n v="5"/>
    <n v="0"/>
    <n v="15.552000000000001"/>
    <x v="1"/>
    <x v="0"/>
  </r>
  <r>
    <n v="1017"/>
    <s v="CA-2017-108665"/>
    <x v="380"/>
    <d v="2017-07-10T00:00:00"/>
    <s v="Standard Class"/>
    <s v="KM-16225"/>
    <s v="Kalyca Meade"/>
    <x v="1"/>
    <x v="0"/>
    <s v="New York City"/>
    <x v="15"/>
    <n v="10011"/>
    <x v="3"/>
    <s v="FUR-FU-10002191"/>
    <x v="0"/>
    <x v="5"/>
    <s v="G.E. Halogen Desk Lamp Bulbs"/>
    <n v="13.96"/>
    <n v="2"/>
    <n v="0"/>
    <n v="6.7008000000000001"/>
    <x v="3"/>
    <x v="0"/>
  </r>
  <r>
    <n v="1018"/>
    <s v="CA-2017-108665"/>
    <x v="380"/>
    <d v="2017-07-10T00:00:00"/>
    <s v="Standard Class"/>
    <s v="KM-16225"/>
    <s v="Kalyca Meade"/>
    <x v="1"/>
    <x v="0"/>
    <s v="New York City"/>
    <x v="15"/>
    <n v="10011"/>
    <x v="3"/>
    <s v="FUR-FU-10000965"/>
    <x v="0"/>
    <x v="5"/>
    <s v="Howard Miller 11-1/2&quot; Diameter Ridgewood Wall Clock"/>
    <n v="155.82"/>
    <n v="3"/>
    <n v="0"/>
    <n v="63.886200000000002"/>
    <x v="3"/>
    <x v="0"/>
  </r>
  <r>
    <n v="1019"/>
    <s v="CA-2017-108665"/>
    <x v="380"/>
    <d v="2017-07-10T00:00:00"/>
    <s v="Standard Class"/>
    <s v="KM-16225"/>
    <s v="Kalyca Meade"/>
    <x v="1"/>
    <x v="0"/>
    <s v="New York City"/>
    <x v="15"/>
    <n v="10011"/>
    <x v="3"/>
    <s v="TEC-PH-10004188"/>
    <x v="2"/>
    <x v="7"/>
    <s v="OtterBox Commuter Series Case - Samsung Galaxy S4"/>
    <n v="124.94999999999999"/>
    <n v="5"/>
    <n v="0"/>
    <n v="2.4990000000000023"/>
    <x v="3"/>
    <x v="0"/>
  </r>
  <r>
    <n v="1020"/>
    <s v="CA-2017-108665"/>
    <x v="380"/>
    <d v="2017-07-10T00:00:00"/>
    <s v="Standard Class"/>
    <s v="KM-16225"/>
    <s v="Kalyca Meade"/>
    <x v="1"/>
    <x v="0"/>
    <s v="New York City"/>
    <x v="15"/>
    <n v="10011"/>
    <x v="3"/>
    <s v="OFF-ST-10001526"/>
    <x v="1"/>
    <x v="4"/>
    <s v="Iceberg Mobile Mega Data/Printer Cart"/>
    <n v="601.65"/>
    <n v="5"/>
    <n v="0"/>
    <n v="156.42899999999997"/>
    <x v="3"/>
    <x v="0"/>
  </r>
  <r>
    <n v="1021"/>
    <s v="CA-2017-124450"/>
    <x v="381"/>
    <d v="2017-05-03T00:00:00"/>
    <s v="Standard Class"/>
    <s v="GT-14710"/>
    <s v="Greg Tran"/>
    <x v="0"/>
    <x v="0"/>
    <s v="Washington"/>
    <x v="40"/>
    <n v="20016"/>
    <x v="3"/>
    <s v="OFF-AR-10001166"/>
    <x v="1"/>
    <x v="6"/>
    <s v="Staples in misc. colors"/>
    <n v="22.740000000000002"/>
    <n v="3"/>
    <n v="0"/>
    <n v="8.8686000000000007"/>
    <x v="3"/>
    <x v="0"/>
  </r>
  <r>
    <n v="1022"/>
    <s v="CA-2017-124450"/>
    <x v="381"/>
    <d v="2017-05-03T00:00:00"/>
    <s v="Standard Class"/>
    <s v="GT-14710"/>
    <s v="Greg Tran"/>
    <x v="0"/>
    <x v="0"/>
    <s v="Washington"/>
    <x v="40"/>
    <n v="20016"/>
    <x v="3"/>
    <s v="FUR-CH-10000309"/>
    <x v="0"/>
    <x v="1"/>
    <s v="Global Comet Stacking Arm Chair"/>
    <n v="1267.53"/>
    <n v="3"/>
    <n v="0"/>
    <n v="316.88249999999999"/>
    <x v="3"/>
    <x v="0"/>
  </r>
  <r>
    <n v="1023"/>
    <s v="CA-2017-124450"/>
    <x v="381"/>
    <d v="2017-05-03T00:00:00"/>
    <s v="Standard Class"/>
    <s v="GT-14710"/>
    <s v="Greg Tran"/>
    <x v="0"/>
    <x v="0"/>
    <s v="Washington"/>
    <x v="40"/>
    <n v="20016"/>
    <x v="3"/>
    <s v="TEC-MA-10004212"/>
    <x v="2"/>
    <x v="15"/>
    <s v="Cisco SPA525G2 5-Line IP Phone"/>
    <n v="1379.92"/>
    <n v="8"/>
    <n v="0"/>
    <n v="648.56240000000003"/>
    <x v="3"/>
    <x v="0"/>
  </r>
  <r>
    <n v="1024"/>
    <s v="CA-2017-167269"/>
    <x v="382"/>
    <d v="2017-06-20T00:00:00"/>
    <s v="Standard Class"/>
    <s v="PB-19150"/>
    <s v="Philip Brown"/>
    <x v="0"/>
    <x v="0"/>
    <s v="Philadelphia"/>
    <x v="9"/>
    <n v="19134"/>
    <x v="3"/>
    <s v="OFF-EN-10003072"/>
    <x v="1"/>
    <x v="12"/>
    <s v="Peel &amp; Seel Envelopes"/>
    <n v="6.2080000000000002"/>
    <n v="2"/>
    <n v="0.2"/>
    <n v="2.1728000000000001"/>
    <x v="3"/>
    <x v="0"/>
  </r>
  <r>
    <n v="1025"/>
    <s v="CA-2019-106964"/>
    <x v="94"/>
    <d v="2019-12-20T00:00:00"/>
    <s v="First Class"/>
    <s v="HR-14770"/>
    <s v="Hallie Redmond"/>
    <x v="2"/>
    <x v="0"/>
    <s v="Los Angeles"/>
    <x v="1"/>
    <n v="90045"/>
    <x v="1"/>
    <s v="OFF-BI-10000320"/>
    <x v="1"/>
    <x v="8"/>
    <s v="GBC Plastic Binding Combs"/>
    <n v="11.808"/>
    <n v="2"/>
    <n v="0.2"/>
    <n v="4.2804000000000002"/>
    <x v="1"/>
    <x v="0"/>
  </r>
  <r>
    <n v="1026"/>
    <s v="CA-2018-126529"/>
    <x v="383"/>
    <d v="2018-01-13T00:00:00"/>
    <s v="Second Class"/>
    <s v="DE-13255"/>
    <s v="Deanra Eno"/>
    <x v="2"/>
    <x v="0"/>
    <s v="Springfield"/>
    <x v="24"/>
    <n v="45503"/>
    <x v="3"/>
    <s v="OFF-PA-10001166"/>
    <x v="1"/>
    <x v="10"/>
    <s v="Xerox 2"/>
    <n v="15.552000000000003"/>
    <n v="3"/>
    <n v="0.2"/>
    <n v="5.4432"/>
    <x v="3"/>
    <x v="1"/>
  </r>
  <r>
    <n v="1027"/>
    <s v="CA-2018-126529"/>
    <x v="383"/>
    <d v="2018-01-13T00:00:00"/>
    <s v="Second Class"/>
    <s v="DE-13255"/>
    <s v="Deanra Eno"/>
    <x v="2"/>
    <x v="0"/>
    <s v="Springfield"/>
    <x v="24"/>
    <n v="45503"/>
    <x v="3"/>
    <s v="OFF-PA-10003656"/>
    <x v="1"/>
    <x v="10"/>
    <s v="Xerox 1935"/>
    <n v="63.311999999999998"/>
    <n v="3"/>
    <n v="0.2"/>
    <n v="20.576399999999996"/>
    <x v="3"/>
    <x v="1"/>
  </r>
  <r>
    <n v="1028"/>
    <s v="CA-2018-126529"/>
    <x v="383"/>
    <d v="2018-01-13T00:00:00"/>
    <s v="Second Class"/>
    <s v="DE-13255"/>
    <s v="Deanra Eno"/>
    <x v="2"/>
    <x v="0"/>
    <s v="Springfield"/>
    <x v="24"/>
    <n v="45503"/>
    <x v="3"/>
    <s v="TEC-PH-10000148"/>
    <x v="2"/>
    <x v="7"/>
    <s v="Cyber Acoustics AC-202b Speech Recognition Stereo Headset"/>
    <n v="15.587999999999999"/>
    <n v="2"/>
    <n v="0.4"/>
    <n v="-9.8724000000000007"/>
    <x v="3"/>
    <x v="1"/>
  </r>
  <r>
    <n v="1029"/>
    <s v="CA-2016-163552"/>
    <x v="384"/>
    <d v="2016-07-15T00:00:00"/>
    <s v="Standard Class"/>
    <s v="LA-16780"/>
    <s v="Laura Armstrong"/>
    <x v="1"/>
    <x v="0"/>
    <s v="Hackensack"/>
    <x v="30"/>
    <n v="7601"/>
    <x v="3"/>
    <s v="OFF-PA-10000474"/>
    <x v="1"/>
    <x v="10"/>
    <s v="Easy-staple paper"/>
    <n v="177.2"/>
    <n v="5"/>
    <n v="0"/>
    <n v="83.283999999999992"/>
    <x v="3"/>
    <x v="0"/>
  </r>
  <r>
    <n v="1030"/>
    <s v="CA-2016-163552"/>
    <x v="384"/>
    <d v="2016-07-15T00:00:00"/>
    <s v="Standard Class"/>
    <s v="LA-16780"/>
    <s v="Laura Armstrong"/>
    <x v="1"/>
    <x v="0"/>
    <s v="Hackensack"/>
    <x v="30"/>
    <n v="7601"/>
    <x v="3"/>
    <s v="TEC-PH-10003885"/>
    <x v="2"/>
    <x v="7"/>
    <s v="Cisco SPA508G"/>
    <n v="197.96999999999997"/>
    <n v="3"/>
    <n v="0"/>
    <n v="57.41129999999999"/>
    <x v="3"/>
    <x v="0"/>
  </r>
  <r>
    <n v="1031"/>
    <s v="CA-2016-163552"/>
    <x v="384"/>
    <d v="2016-07-15T00:00:00"/>
    <s v="Standard Class"/>
    <s v="LA-16780"/>
    <s v="Laura Armstrong"/>
    <x v="1"/>
    <x v="0"/>
    <s v="Hackensack"/>
    <x v="30"/>
    <n v="7601"/>
    <x v="3"/>
    <s v="FUR-CH-10003379"/>
    <x v="0"/>
    <x v="1"/>
    <s v="Global Commerce Series High-Back Swivel/Tilt Chairs"/>
    <n v="854.94"/>
    <n v="3"/>
    <n v="0"/>
    <n v="213.73500000000001"/>
    <x v="3"/>
    <x v="0"/>
  </r>
  <r>
    <n v="1032"/>
    <s v="CA-2016-163552"/>
    <x v="384"/>
    <d v="2016-07-15T00:00:00"/>
    <s v="Standard Class"/>
    <s v="LA-16780"/>
    <s v="Laura Armstrong"/>
    <x v="1"/>
    <x v="0"/>
    <s v="Hackensack"/>
    <x v="30"/>
    <n v="7601"/>
    <x v="3"/>
    <s v="FUR-FU-10000629"/>
    <x v="0"/>
    <x v="5"/>
    <s v="9-3/4 Diameter Round Wall Clock"/>
    <n v="124.10999999999999"/>
    <n v="9"/>
    <n v="0"/>
    <n v="52.126200000000004"/>
    <x v="3"/>
    <x v="0"/>
  </r>
  <r>
    <n v="1033"/>
    <s v="CA-2016-163552"/>
    <x v="384"/>
    <d v="2016-07-15T00:00:00"/>
    <s v="Standard Class"/>
    <s v="LA-16780"/>
    <s v="Laura Armstrong"/>
    <x v="1"/>
    <x v="0"/>
    <s v="Hackensack"/>
    <x v="30"/>
    <n v="7601"/>
    <x v="3"/>
    <s v="OFF-LA-10001175"/>
    <x v="1"/>
    <x v="2"/>
    <s v="Avery 514"/>
    <n v="14.399999999999999"/>
    <n v="5"/>
    <n v="0"/>
    <n v="7.056"/>
    <x v="3"/>
    <x v="0"/>
  </r>
  <r>
    <n v="1034"/>
    <s v="CA-2018-109820"/>
    <x v="73"/>
    <d v="2018-11-22T00:00:00"/>
    <s v="First Class"/>
    <s v="AG-10390"/>
    <s v="Allen Goldenen"/>
    <x v="0"/>
    <x v="0"/>
    <s v="Cincinnati"/>
    <x v="24"/>
    <n v="45231"/>
    <x v="3"/>
    <s v="OFF-PA-10000955"/>
    <x v="1"/>
    <x v="10"/>
    <s v="Southworth 25% Cotton Granite Paper &amp; Envelopes"/>
    <n v="15.696000000000002"/>
    <n v="3"/>
    <n v="0.2"/>
    <n v="5.1011999999999995"/>
    <x v="3"/>
    <x v="0"/>
  </r>
  <r>
    <n v="1035"/>
    <s v="CA-2018-109820"/>
    <x v="73"/>
    <d v="2018-11-22T00:00:00"/>
    <s v="First Class"/>
    <s v="AG-10390"/>
    <s v="Allen Goldenen"/>
    <x v="0"/>
    <x v="0"/>
    <s v="Cincinnati"/>
    <x v="24"/>
    <n v="45231"/>
    <x v="3"/>
    <s v="OFF-BI-10003460"/>
    <x v="1"/>
    <x v="8"/>
    <s v="Acco 3-Hole Punch"/>
    <n v="2.6280000000000001"/>
    <n v="2"/>
    <n v="0.7"/>
    <n v="-1.9272"/>
    <x v="3"/>
    <x v="0"/>
  </r>
  <r>
    <n v="1036"/>
    <s v="CA-2018-109820"/>
    <x v="73"/>
    <d v="2018-11-22T00:00:00"/>
    <s v="First Class"/>
    <s v="AG-10390"/>
    <s v="Allen Goldenen"/>
    <x v="0"/>
    <x v="0"/>
    <s v="Cincinnati"/>
    <x v="24"/>
    <n v="45231"/>
    <x v="3"/>
    <s v="OFF-BI-10000474"/>
    <x v="1"/>
    <x v="8"/>
    <s v="Avery Recycled Flexi-View Covers for Binding Systems"/>
    <n v="14.427000000000003"/>
    <n v="3"/>
    <n v="0.7"/>
    <n v="-10.579799999999999"/>
    <x v="3"/>
    <x v="0"/>
  </r>
  <r>
    <n v="1037"/>
    <s v="CA-2018-113061"/>
    <x v="183"/>
    <d v="2018-04-26T00:00:00"/>
    <s v="Standard Class"/>
    <s v="EL-13735"/>
    <s v="Ed Ludwig"/>
    <x v="2"/>
    <x v="0"/>
    <s v="Jefferson City"/>
    <x v="25"/>
    <n v="65109"/>
    <x v="2"/>
    <s v="FUR-FU-10003975"/>
    <x v="0"/>
    <x v="5"/>
    <s v="Eldon Advantage Chair Mats for Low to Medium Pile Carpets"/>
    <n v="86.62"/>
    <n v="2"/>
    <n v="0"/>
    <n v="8.6619999999999919"/>
    <x v="2"/>
    <x v="0"/>
  </r>
  <r>
    <n v="1038"/>
    <s v="CA-2017-127418"/>
    <x v="385"/>
    <d v="2017-06-14T00:00:00"/>
    <s v="First Class"/>
    <s v="JJ-15445"/>
    <s v="Jennifer Jackson"/>
    <x v="0"/>
    <x v="0"/>
    <s v="Los Angeles"/>
    <x v="1"/>
    <n v="90004"/>
    <x v="1"/>
    <s v="OFF-BI-10003707"/>
    <x v="1"/>
    <x v="8"/>
    <s v="Aluminum Screw Posts"/>
    <n v="36.624000000000002"/>
    <n v="3"/>
    <n v="0.2"/>
    <n v="13.734"/>
    <x v="1"/>
    <x v="0"/>
  </r>
  <r>
    <n v="1039"/>
    <s v="CA-2019-121818"/>
    <x v="225"/>
    <d v="2019-11-21T00:00:00"/>
    <s v="First Class"/>
    <s v="JH-15430"/>
    <s v="Jennifer Halladay"/>
    <x v="0"/>
    <x v="0"/>
    <s v="Burlington"/>
    <x v="3"/>
    <n v="27217"/>
    <x v="0"/>
    <s v="OFF-AR-10000203"/>
    <x v="1"/>
    <x v="6"/>
    <s v="Newell 336"/>
    <n v="23.968000000000004"/>
    <n v="7"/>
    <n v="0.2"/>
    <n v="2.696399999999997"/>
    <x v="0"/>
    <x v="0"/>
  </r>
  <r>
    <n v="1040"/>
    <s v="CA-2019-121818"/>
    <x v="225"/>
    <d v="2019-11-21T00:00:00"/>
    <s v="First Class"/>
    <s v="JH-15430"/>
    <s v="Jennifer Halladay"/>
    <x v="0"/>
    <x v="0"/>
    <s v="Burlington"/>
    <x v="3"/>
    <n v="27217"/>
    <x v="0"/>
    <s v="OFF-AR-10004790"/>
    <x v="1"/>
    <x v="6"/>
    <s v="Staples in misc. colors"/>
    <n v="28.728000000000002"/>
    <n v="3"/>
    <n v="0.2"/>
    <n v="1.7954999999999988"/>
    <x v="0"/>
    <x v="0"/>
  </r>
  <r>
    <n v="1041"/>
    <s v="CA-2018-127670"/>
    <x v="231"/>
    <d v="2018-03-24T00:00:00"/>
    <s v="Standard Class"/>
    <s v="RD-19660"/>
    <s v="Robert Dilbeck"/>
    <x v="2"/>
    <x v="0"/>
    <s v="Saint Peters"/>
    <x v="25"/>
    <n v="63376"/>
    <x v="2"/>
    <s v="FUR-TA-10001095"/>
    <x v="0"/>
    <x v="3"/>
    <s v="Chromcraft Round Conference Tables"/>
    <n v="697.16"/>
    <n v="4"/>
    <n v="0"/>
    <n v="146.40359999999998"/>
    <x v="2"/>
    <x v="0"/>
  </r>
  <r>
    <n v="1042"/>
    <s v="CA-2018-102981"/>
    <x v="47"/>
    <d v="2018-09-09T00:00:00"/>
    <s v="Second Class"/>
    <s v="MO-17500"/>
    <s v="Mary O'Rourke"/>
    <x v="0"/>
    <x v="0"/>
    <s v="New York City"/>
    <x v="15"/>
    <n v="10035"/>
    <x v="3"/>
    <s v="TEC-AC-10004761"/>
    <x v="2"/>
    <x v="11"/>
    <s v="Maxell 4.7GB DVD+RW 3/Pack"/>
    <n v="31.86"/>
    <n v="2"/>
    <n v="0"/>
    <n v="11.151"/>
    <x v="3"/>
    <x v="0"/>
  </r>
  <r>
    <n v="1043"/>
    <s v="CA-2018-102981"/>
    <x v="47"/>
    <d v="2018-09-09T00:00:00"/>
    <s v="Second Class"/>
    <s v="MO-17500"/>
    <s v="Mary O'Rourke"/>
    <x v="0"/>
    <x v="0"/>
    <s v="New York City"/>
    <x v="15"/>
    <n v="10035"/>
    <x v="3"/>
    <s v="FUR-BO-10001811"/>
    <x v="0"/>
    <x v="0"/>
    <s v="Atlantic Metals Mobile 5-Shelf Bookcases, Custom Colors"/>
    <n v="722.35200000000009"/>
    <n v="3"/>
    <n v="0.2"/>
    <n v="90.293999999999926"/>
    <x v="3"/>
    <x v="0"/>
  </r>
  <r>
    <n v="1044"/>
    <s v="CA-2019-115651"/>
    <x v="362"/>
    <d v="2019-07-12T00:00:00"/>
    <s v="First Class"/>
    <s v="NS-18640"/>
    <s v="Noel Staavos"/>
    <x v="1"/>
    <x v="0"/>
    <s v="Chicago"/>
    <x v="10"/>
    <n v="60610"/>
    <x v="2"/>
    <s v="OFF-AR-10001130"/>
    <x v="1"/>
    <x v="6"/>
    <s v="Quartet Alpha White Chalk, 12/Pack"/>
    <n v="8.84"/>
    <n v="5"/>
    <n v="0.2"/>
    <n v="2.9835000000000003"/>
    <x v="2"/>
    <x v="0"/>
  </r>
  <r>
    <n v="1045"/>
    <s v="CA-2019-115651"/>
    <x v="362"/>
    <d v="2019-07-12T00:00:00"/>
    <s v="First Class"/>
    <s v="NS-18640"/>
    <s v="Noel Staavos"/>
    <x v="1"/>
    <x v="0"/>
    <s v="Chicago"/>
    <x v="10"/>
    <n v="60610"/>
    <x v="2"/>
    <s v="OFF-AP-10000055"/>
    <x v="1"/>
    <x v="9"/>
    <s v="Belkin F9S820V06 8 Outlet Surge"/>
    <n v="58.463999999999977"/>
    <n v="9"/>
    <n v="0.8"/>
    <n v="-146.16000000000003"/>
    <x v="2"/>
    <x v="0"/>
  </r>
  <r>
    <n v="1046"/>
    <s v="CA-2019-152702"/>
    <x v="386"/>
    <d v="2019-10-16T00:00:00"/>
    <s v="Standard Class"/>
    <s v="SN-20710"/>
    <s v="Steve Nguyen"/>
    <x v="2"/>
    <x v="0"/>
    <s v="Rockford"/>
    <x v="10"/>
    <n v="61107"/>
    <x v="2"/>
    <s v="FUR-CH-10002304"/>
    <x v="0"/>
    <x v="1"/>
    <s v="Global Stack Chair without Arms, Black"/>
    <n v="254.60399999999998"/>
    <n v="14"/>
    <n v="0.3"/>
    <n v="-18.185999999999993"/>
    <x v="2"/>
    <x v="0"/>
  </r>
  <r>
    <n v="1047"/>
    <s v="CA-2018-169103"/>
    <x v="387"/>
    <d v="2018-03-13T00:00:00"/>
    <s v="Standard Class"/>
    <s v="ZC-21910"/>
    <s v="Zuschuss Carroll"/>
    <x v="0"/>
    <x v="0"/>
    <s v="Miami"/>
    <x v="2"/>
    <n v="33142"/>
    <x v="0"/>
    <s v="TEC-PH-10001530"/>
    <x v="2"/>
    <x v="7"/>
    <s v="Cisco Unified IP Phone 7945G VoIP phone"/>
    <n v="1363.96"/>
    <n v="5"/>
    <n v="0.2"/>
    <n v="85.247500000000002"/>
    <x v="0"/>
    <x v="0"/>
  </r>
  <r>
    <n v="1048"/>
    <s v="CA-2018-169103"/>
    <x v="387"/>
    <d v="2018-03-13T00:00:00"/>
    <s v="Standard Class"/>
    <s v="ZC-21910"/>
    <s v="Zuschuss Carroll"/>
    <x v="0"/>
    <x v="0"/>
    <s v="Miami"/>
    <x v="2"/>
    <n v="33142"/>
    <x v="0"/>
    <s v="FUR-FU-10004006"/>
    <x v="0"/>
    <x v="5"/>
    <s v="Deflect-o DuraMat Lighweight, Studded, Beveled Mat for Low Pile Carpeting"/>
    <n v="102.35999999999999"/>
    <n v="3"/>
    <n v="0.2"/>
    <n v="-3.8385000000000105"/>
    <x v="0"/>
    <x v="0"/>
  </r>
  <r>
    <n v="1049"/>
    <s v="CA-2016-139192"/>
    <x v="279"/>
    <d v="2016-06-01T00:00:00"/>
    <s v="Second Class"/>
    <s v="LC-16885"/>
    <s v="Lena Creighton"/>
    <x v="0"/>
    <x v="0"/>
    <s v="San Francisco"/>
    <x v="1"/>
    <n v="94109"/>
    <x v="1"/>
    <s v="TEC-PH-10000486"/>
    <x v="2"/>
    <x v="7"/>
    <s v="Plantronics HL10 Handset Lifter"/>
    <n v="1113.5039999999999"/>
    <n v="12"/>
    <n v="0.2"/>
    <n v="125.2691999999999"/>
    <x v="1"/>
    <x v="0"/>
  </r>
  <r>
    <n v="1050"/>
    <s v="CA-2016-139192"/>
    <x v="279"/>
    <d v="2016-06-01T00:00:00"/>
    <s v="Second Class"/>
    <s v="LC-16885"/>
    <s v="Lena Creighton"/>
    <x v="0"/>
    <x v="0"/>
    <s v="San Francisco"/>
    <x v="1"/>
    <n v="94109"/>
    <x v="1"/>
    <s v="TEC-AC-10001606"/>
    <x v="2"/>
    <x v="11"/>
    <s v="Logitech Wireless Performance Mouse MX for PC and Mac"/>
    <n v="99.99"/>
    <n v="1"/>
    <n v="0"/>
    <n v="37.996200000000002"/>
    <x v="1"/>
    <x v="0"/>
  </r>
  <r>
    <n v="1051"/>
    <s v="US-2017-153500"/>
    <x v="230"/>
    <d v="2017-07-05T00:00:00"/>
    <s v="First Class"/>
    <s v="DG-13300"/>
    <s v="Deirdre Greer"/>
    <x v="1"/>
    <x v="0"/>
    <s v="Philadelphia"/>
    <x v="9"/>
    <n v="19134"/>
    <x v="3"/>
    <s v="FUR-FU-10000293"/>
    <x v="0"/>
    <x v="5"/>
    <s v="Eldon Antistatic Chair Mats for Low to Medium Pile Carpets"/>
    <n v="168.46400000000003"/>
    <n v="2"/>
    <n v="0.2"/>
    <n v="-29.481200000000022"/>
    <x v="3"/>
    <x v="0"/>
  </r>
  <r>
    <n v="1052"/>
    <s v="US-2017-153500"/>
    <x v="230"/>
    <d v="2017-07-05T00:00:00"/>
    <s v="First Class"/>
    <s v="DG-13300"/>
    <s v="Deirdre Greer"/>
    <x v="1"/>
    <x v="0"/>
    <s v="Philadelphia"/>
    <x v="9"/>
    <n v="19134"/>
    <x v="3"/>
    <s v="OFF-PA-10001307"/>
    <x v="1"/>
    <x v="10"/>
    <s v="Important Message Pads, 50 4-1/4 x 5-1/2 Forms per Pad"/>
    <n v="6.7200000000000006"/>
    <n v="2"/>
    <n v="0.2"/>
    <n v="2.4359999999999995"/>
    <x v="3"/>
    <x v="0"/>
  </r>
  <r>
    <n v="1053"/>
    <s v="US-2017-153500"/>
    <x v="230"/>
    <d v="2017-07-05T00:00:00"/>
    <s v="First Class"/>
    <s v="DG-13300"/>
    <s v="Deirdre Greer"/>
    <x v="1"/>
    <x v="0"/>
    <s v="Philadelphia"/>
    <x v="9"/>
    <n v="19134"/>
    <x v="3"/>
    <s v="FUR-FU-10004460"/>
    <x v="0"/>
    <x v="5"/>
    <s v="Howard Miller 12&quot; Round Wall Clock"/>
    <n v="282.88800000000003"/>
    <n v="9"/>
    <n v="0.2"/>
    <n v="56.577599999999961"/>
    <x v="3"/>
    <x v="0"/>
  </r>
  <r>
    <n v="1054"/>
    <s v="CA-2017-110667"/>
    <x v="388"/>
    <d v="2017-04-08T00:00:00"/>
    <s v="Standard Class"/>
    <s v="NF-18595"/>
    <s v="Nicole Fjeld"/>
    <x v="2"/>
    <x v="0"/>
    <s v="New York City"/>
    <x v="15"/>
    <n v="10009"/>
    <x v="3"/>
    <s v="OFF-AR-10000716"/>
    <x v="1"/>
    <x v="6"/>
    <s v="DIXON Ticonderoga Erasable Checking Pencils"/>
    <n v="11.16"/>
    <n v="2"/>
    <n v="0"/>
    <n v="4.3524000000000003"/>
    <x v="3"/>
    <x v="0"/>
  </r>
  <r>
    <n v="1055"/>
    <s v="CA-2017-110667"/>
    <x v="388"/>
    <d v="2017-04-08T00:00:00"/>
    <s v="Standard Class"/>
    <s v="NF-18595"/>
    <s v="Nicole Fjeld"/>
    <x v="2"/>
    <x v="0"/>
    <s v="New York City"/>
    <x v="15"/>
    <n v="10009"/>
    <x v="3"/>
    <s v="FUR-FU-10004622"/>
    <x v="0"/>
    <x v="5"/>
    <s v="Eldon Advantage Foldable Chair Mats for Low Pile Carpets"/>
    <n v="108.4"/>
    <n v="2"/>
    <n v="0"/>
    <n v="22.763999999999996"/>
    <x v="3"/>
    <x v="0"/>
  </r>
  <r>
    <n v="1056"/>
    <s v="CA-2017-110667"/>
    <x v="388"/>
    <d v="2017-04-08T00:00:00"/>
    <s v="Standard Class"/>
    <s v="NF-18595"/>
    <s v="Nicole Fjeld"/>
    <x v="2"/>
    <x v="0"/>
    <s v="New York City"/>
    <x v="15"/>
    <n v="10009"/>
    <x v="3"/>
    <s v="OFF-BI-10002735"/>
    <x v="1"/>
    <x v="8"/>
    <s v="GBC Prestige Therm-A-Bind Covers"/>
    <n v="82.344000000000008"/>
    <n v="3"/>
    <n v="0.2"/>
    <n v="27.791100000000004"/>
    <x v="3"/>
    <x v="0"/>
  </r>
  <r>
    <n v="1057"/>
    <s v="CA-2017-110667"/>
    <x v="388"/>
    <d v="2017-04-08T00:00:00"/>
    <s v="Standard Class"/>
    <s v="NF-18595"/>
    <s v="Nicole Fjeld"/>
    <x v="2"/>
    <x v="0"/>
    <s v="New York City"/>
    <x v="15"/>
    <n v="10009"/>
    <x v="3"/>
    <s v="OFF-BI-10003529"/>
    <x v="1"/>
    <x v="8"/>
    <s v="Avery Round Ring Poly Binders"/>
    <n v="9.0879999999999992"/>
    <n v="4"/>
    <n v="0.2"/>
    <n v="3.2944"/>
    <x v="3"/>
    <x v="0"/>
  </r>
  <r>
    <n v="1058"/>
    <s v="CA-2019-167150"/>
    <x v="389"/>
    <d v="2019-12-17T00:00:00"/>
    <s v="Standard Class"/>
    <s v="BP-11185"/>
    <s v="Ben Peterman"/>
    <x v="1"/>
    <x v="0"/>
    <s v="San Diego"/>
    <x v="1"/>
    <n v="92037"/>
    <x v="1"/>
    <s v="OFF-BI-10001097"/>
    <x v="1"/>
    <x v="8"/>
    <s v="Avery Hole Reinforcements"/>
    <n v="19.936000000000003"/>
    <n v="4"/>
    <n v="0.2"/>
    <n v="7.2267999999999999"/>
    <x v="1"/>
    <x v="0"/>
  </r>
  <r>
    <n v="1059"/>
    <s v="CA-2019-167150"/>
    <x v="389"/>
    <d v="2019-12-17T00:00:00"/>
    <s v="Standard Class"/>
    <s v="BP-11185"/>
    <s v="Ben Peterman"/>
    <x v="1"/>
    <x v="0"/>
    <s v="San Diego"/>
    <x v="1"/>
    <n v="92037"/>
    <x v="1"/>
    <s v="OFF-BI-10001597"/>
    <x v="1"/>
    <x v="8"/>
    <s v="Wilson Jones Ledger-Size, Piano-Hinge Binder, 2&quot;, Blue"/>
    <n v="65.567999999999998"/>
    <n v="2"/>
    <n v="0.2"/>
    <n v="22.948799999999995"/>
    <x v="1"/>
    <x v="0"/>
  </r>
  <r>
    <n v="1060"/>
    <s v="CA-2018-105284"/>
    <x v="390"/>
    <d v="2018-12-01T00:00:00"/>
    <s v="Standard Class"/>
    <s v="MG-17650"/>
    <s v="Matthew Grinstein"/>
    <x v="2"/>
    <x v="0"/>
    <s v="Philadelphia"/>
    <x v="9"/>
    <n v="19143"/>
    <x v="3"/>
    <s v="OFF-FA-10001754"/>
    <x v="1"/>
    <x v="13"/>
    <s v="Stockwell Gold Paper Clips"/>
    <n v="4.4160000000000004"/>
    <n v="3"/>
    <n v="0.2"/>
    <n v="1.6008"/>
    <x v="3"/>
    <x v="0"/>
  </r>
  <r>
    <n v="1061"/>
    <s v="US-2017-125374"/>
    <x v="391"/>
    <d v="2017-03-29T00:00:00"/>
    <s v="Standard Class"/>
    <s v="JD-16060"/>
    <s v="Julia Dunbar"/>
    <x v="0"/>
    <x v="0"/>
    <s v="Houston"/>
    <x v="5"/>
    <n v="77095"/>
    <x v="2"/>
    <s v="FUR-CH-10003396"/>
    <x v="0"/>
    <x v="1"/>
    <s v="Global Deluxe Steno Chair"/>
    <n v="107.77200000000001"/>
    <n v="2"/>
    <n v="0.3"/>
    <n v="-29.252400000000009"/>
    <x v="2"/>
    <x v="0"/>
  </r>
  <r>
    <n v="1062"/>
    <s v="CA-2017-161263"/>
    <x v="392"/>
    <d v="2017-04-21T00:00:00"/>
    <s v="Standard Class"/>
    <s v="TS-21160"/>
    <s v="Theresa Swint"/>
    <x v="1"/>
    <x v="0"/>
    <s v="Toledo"/>
    <x v="24"/>
    <n v="43615"/>
    <x v="3"/>
    <s v="OFF-AP-10002350"/>
    <x v="1"/>
    <x v="9"/>
    <s v="Belkin F9H710-06 7 Outlet SurgeMaster Surge Protector"/>
    <n v="45.216000000000001"/>
    <n v="3"/>
    <n v="0.2"/>
    <n v="4.5215999999999994"/>
    <x v="3"/>
    <x v="0"/>
  </r>
  <r>
    <n v="1063"/>
    <s v="CA-2017-161263"/>
    <x v="392"/>
    <d v="2017-04-21T00:00:00"/>
    <s v="Standard Class"/>
    <s v="TS-21160"/>
    <s v="Theresa Swint"/>
    <x v="1"/>
    <x v="0"/>
    <s v="Toledo"/>
    <x v="24"/>
    <n v="43615"/>
    <x v="3"/>
    <s v="OFF-FA-10004838"/>
    <x v="1"/>
    <x v="13"/>
    <s v="Super Bands, 12/Pack"/>
    <n v="10.416000000000002"/>
    <n v="7"/>
    <n v="0.2"/>
    <n v="-2.2134"/>
    <x v="3"/>
    <x v="0"/>
  </r>
  <r>
    <n v="1064"/>
    <s v="CA-2017-161263"/>
    <x v="392"/>
    <d v="2017-04-21T00:00:00"/>
    <s v="Standard Class"/>
    <s v="TS-21160"/>
    <s v="Theresa Swint"/>
    <x v="1"/>
    <x v="0"/>
    <s v="Toledo"/>
    <x v="24"/>
    <n v="43615"/>
    <x v="3"/>
    <s v="OFF-AR-10004757"/>
    <x v="1"/>
    <x v="6"/>
    <s v="Crayola Colored Pencils"/>
    <n v="7.8719999999999999"/>
    <n v="3"/>
    <n v="0.2"/>
    <n v="1.2791999999999994"/>
    <x v="3"/>
    <x v="0"/>
  </r>
  <r>
    <n v="1065"/>
    <s v="CA-2017-161263"/>
    <x v="392"/>
    <d v="2017-04-21T00:00:00"/>
    <s v="Standard Class"/>
    <s v="TS-21160"/>
    <s v="Theresa Swint"/>
    <x v="1"/>
    <x v="0"/>
    <s v="Toledo"/>
    <x v="24"/>
    <n v="43615"/>
    <x v="3"/>
    <s v="TEC-PH-10002115"/>
    <x v="2"/>
    <x v="7"/>
    <s v="Plantronics 81402"/>
    <n v="118.78199999999998"/>
    <n v="3"/>
    <n v="0.4"/>
    <n v="-27.715799999999994"/>
    <x v="3"/>
    <x v="0"/>
  </r>
  <r>
    <n v="1066"/>
    <s v="CA-2017-161263"/>
    <x v="392"/>
    <d v="2017-04-21T00:00:00"/>
    <s v="Standard Class"/>
    <s v="TS-21160"/>
    <s v="Theresa Swint"/>
    <x v="1"/>
    <x v="0"/>
    <s v="Toledo"/>
    <x v="24"/>
    <n v="43615"/>
    <x v="3"/>
    <s v="OFF-FA-10003059"/>
    <x v="1"/>
    <x v="13"/>
    <s v="Assorted Color Push Pins"/>
    <n v="1.4480000000000002"/>
    <n v="1"/>
    <n v="0.2"/>
    <n v="0.2352999999999999"/>
    <x v="3"/>
    <x v="0"/>
  </r>
  <r>
    <n v="1067"/>
    <s v="CA-2017-161263"/>
    <x v="392"/>
    <d v="2017-04-21T00:00:00"/>
    <s v="Standard Class"/>
    <s v="TS-21160"/>
    <s v="Theresa Swint"/>
    <x v="1"/>
    <x v="0"/>
    <s v="Toledo"/>
    <x v="24"/>
    <n v="43615"/>
    <x v="3"/>
    <s v="OFF-BI-10004330"/>
    <x v="1"/>
    <x v="8"/>
    <s v="GBC Velobind Prepunched Cover Sets, Regency Series"/>
    <n v="55.470000000000006"/>
    <n v="5"/>
    <n v="0.7"/>
    <n v="-46.224999999999994"/>
    <x v="3"/>
    <x v="0"/>
  </r>
  <r>
    <n v="1068"/>
    <s v="CA-2018-157686"/>
    <x v="393"/>
    <d v="2018-10-02T00:00:00"/>
    <s v="First Class"/>
    <s v="BD-11620"/>
    <s v="Brian DeCherney"/>
    <x v="0"/>
    <x v="0"/>
    <s v="San Francisco"/>
    <x v="1"/>
    <n v="94122"/>
    <x v="1"/>
    <s v="FUR-CH-10001146"/>
    <x v="0"/>
    <x v="1"/>
    <s v="Global Value Mid-Back Manager's Chair, Gray"/>
    <n v="194.84800000000001"/>
    <n v="4"/>
    <n v="0.2"/>
    <n v="12.177999999999983"/>
    <x v="1"/>
    <x v="0"/>
  </r>
  <r>
    <n v="1069"/>
    <s v="US-2019-139955"/>
    <x v="394"/>
    <d v="2019-09-30T00:00:00"/>
    <s v="Second Class"/>
    <s v="CM-12160"/>
    <s v="Charles McCrossin"/>
    <x v="0"/>
    <x v="0"/>
    <s v="Brownsville"/>
    <x v="5"/>
    <n v="78521"/>
    <x v="2"/>
    <s v="OFF-SU-10001935"/>
    <x v="1"/>
    <x v="14"/>
    <s v="Staple remover"/>
    <n v="1.7440000000000002"/>
    <n v="1"/>
    <n v="0.2"/>
    <n v="-0.34880000000000033"/>
    <x v="2"/>
    <x v="0"/>
  </r>
  <r>
    <n v="1070"/>
    <s v="US-2017-150161"/>
    <x v="395"/>
    <d v="2017-07-29T00:00:00"/>
    <s v="Standard Class"/>
    <s v="RB-19795"/>
    <s v="Ross Baird"/>
    <x v="2"/>
    <x v="0"/>
    <s v="Philadelphia"/>
    <x v="9"/>
    <n v="19143"/>
    <x v="3"/>
    <s v="OFF-BI-10001524"/>
    <x v="1"/>
    <x v="8"/>
    <s v="GBC Premium Transparent Covers with Diagonal Lined Pattern"/>
    <n v="25.176000000000005"/>
    <n v="4"/>
    <n v="0.7"/>
    <n v="-18.462400000000002"/>
    <x v="3"/>
    <x v="0"/>
  </r>
  <r>
    <n v="1071"/>
    <s v="CA-2017-144652"/>
    <x v="312"/>
    <d v="2017-11-26T00:00:00"/>
    <s v="Standard Class"/>
    <s v="SN-20560"/>
    <s v="Skye Norling"/>
    <x v="2"/>
    <x v="0"/>
    <s v="Los Angeles"/>
    <x v="1"/>
    <n v="90008"/>
    <x v="1"/>
    <s v="OFF-AR-10003732"/>
    <x v="1"/>
    <x v="6"/>
    <s v="Newell 333"/>
    <n v="19.459999999999997"/>
    <n v="7"/>
    <n v="0"/>
    <n v="5.0595999999999997"/>
    <x v="1"/>
    <x v="0"/>
  </r>
  <r>
    <n v="1072"/>
    <s v="CA-2018-152814"/>
    <x v="236"/>
    <d v="2018-05-02T00:00:00"/>
    <s v="Standard Class"/>
    <s v="EH-14005"/>
    <s v="Erica Hernandez"/>
    <x v="2"/>
    <x v="0"/>
    <s v="Denver"/>
    <x v="22"/>
    <n v="80219"/>
    <x v="1"/>
    <s v="OFF-PA-10001970"/>
    <x v="1"/>
    <x v="10"/>
    <s v="Xerox 1881"/>
    <n v="29.472000000000001"/>
    <n v="3"/>
    <n v="0.2"/>
    <n v="9.9467999999999979"/>
    <x v="1"/>
    <x v="1"/>
  </r>
  <r>
    <n v="1073"/>
    <s v="CA-2019-106943"/>
    <x v="237"/>
    <d v="2019-11-19T00:00:00"/>
    <s v="Standard Class"/>
    <s v="FO-14305"/>
    <s v="Frank Olsen"/>
    <x v="0"/>
    <x v="0"/>
    <s v="New York City"/>
    <x v="15"/>
    <n v="10035"/>
    <x v="3"/>
    <s v="OFF-BI-10003669"/>
    <x v="1"/>
    <x v="8"/>
    <s v="3M Organizer Strips"/>
    <n v="8.64"/>
    <n v="2"/>
    <n v="0.2"/>
    <n v="3.024"/>
    <x v="3"/>
    <x v="0"/>
  </r>
  <r>
    <n v="1074"/>
    <s v="CA-2018-134348"/>
    <x v="396"/>
    <d v="2018-11-19T00:00:00"/>
    <s v="Standard Class"/>
    <s v="MS-17710"/>
    <s v="Maurice Satty"/>
    <x v="0"/>
    <x v="0"/>
    <s v="Mesa"/>
    <x v="16"/>
    <n v="85204"/>
    <x v="1"/>
    <s v="OFF-BI-10003727"/>
    <x v="1"/>
    <x v="8"/>
    <s v="Avery Durable Slant Ring Binders With Label Holder"/>
    <n v="6.27"/>
    <n v="5"/>
    <n v="0.7"/>
    <n v="-4.5980000000000008"/>
    <x v="1"/>
    <x v="0"/>
  </r>
  <r>
    <n v="1075"/>
    <s v="CA-2018-134348"/>
    <x v="396"/>
    <d v="2018-11-19T00:00:00"/>
    <s v="Standard Class"/>
    <s v="MS-17710"/>
    <s v="Maurice Satty"/>
    <x v="0"/>
    <x v="0"/>
    <s v="Mesa"/>
    <x v="16"/>
    <n v="85204"/>
    <x v="1"/>
    <s v="OFF-BI-10004967"/>
    <x v="1"/>
    <x v="8"/>
    <s v="Round Ring Binders"/>
    <n v="4.3680000000000003"/>
    <n v="7"/>
    <n v="0.7"/>
    <n v="-3.3487999999999998"/>
    <x v="1"/>
    <x v="0"/>
  </r>
  <r>
    <n v="1076"/>
    <s v="CA-2018-134348"/>
    <x v="396"/>
    <d v="2018-11-19T00:00:00"/>
    <s v="Standard Class"/>
    <s v="MS-17710"/>
    <s v="Maurice Satty"/>
    <x v="0"/>
    <x v="0"/>
    <s v="Mesa"/>
    <x v="16"/>
    <n v="85204"/>
    <x v="1"/>
    <s v="TEC-AC-10003447"/>
    <x v="2"/>
    <x v="11"/>
    <s v="Micropad Numeric Keypads"/>
    <n v="31.983999999999998"/>
    <n v="2"/>
    <n v="0.2"/>
    <n v="1.9989999999999979"/>
    <x v="1"/>
    <x v="0"/>
  </r>
  <r>
    <n v="1077"/>
    <s v="CA-2018-161781"/>
    <x v="321"/>
    <d v="2018-09-30T00:00:00"/>
    <s v="First Class"/>
    <s v="CC-12100"/>
    <s v="Chad Cunningham"/>
    <x v="2"/>
    <x v="0"/>
    <s v="Columbus"/>
    <x v="14"/>
    <n v="47201"/>
    <x v="2"/>
    <s v="OFF-AR-10000255"/>
    <x v="1"/>
    <x v="6"/>
    <s v="Newell 328"/>
    <n v="40.879999999999995"/>
    <n v="7"/>
    <n v="0"/>
    <n v="10.628799999999998"/>
    <x v="2"/>
    <x v="0"/>
  </r>
  <r>
    <n v="1078"/>
    <s v="CA-2019-132521"/>
    <x v="397"/>
    <d v="2019-09-25T00:00:00"/>
    <s v="Second Class"/>
    <s v="DW-13540"/>
    <s v="Don Weiss"/>
    <x v="0"/>
    <x v="0"/>
    <s v="Seattle"/>
    <x v="4"/>
    <n v="98105"/>
    <x v="1"/>
    <s v="OFF-AP-10002191"/>
    <x v="1"/>
    <x v="9"/>
    <s v="Belkin 8 Outlet SurgeMaster II Gold Surge Protector"/>
    <n v="119.96"/>
    <n v="2"/>
    <n v="0"/>
    <n v="33.588800000000006"/>
    <x v="1"/>
    <x v="0"/>
  </r>
  <r>
    <n v="1079"/>
    <s v="CA-2019-132521"/>
    <x v="397"/>
    <d v="2019-09-25T00:00:00"/>
    <s v="Second Class"/>
    <s v="DW-13540"/>
    <s v="Don Weiss"/>
    <x v="0"/>
    <x v="0"/>
    <s v="Seattle"/>
    <x v="4"/>
    <n v="98105"/>
    <x v="1"/>
    <s v="OFF-ST-10001325"/>
    <x v="1"/>
    <x v="4"/>
    <s v="Sterilite Officeware Hinged File Box"/>
    <n v="31.44"/>
    <n v="3"/>
    <n v="0"/>
    <n v="8.4888000000000012"/>
    <x v="1"/>
    <x v="0"/>
  </r>
  <r>
    <n v="1080"/>
    <s v="CA-2019-132521"/>
    <x v="397"/>
    <d v="2019-09-25T00:00:00"/>
    <s v="Second Class"/>
    <s v="DW-13540"/>
    <s v="Don Weiss"/>
    <x v="0"/>
    <x v="0"/>
    <s v="Seattle"/>
    <x v="4"/>
    <n v="98105"/>
    <x v="1"/>
    <s v="OFF-BI-10000404"/>
    <x v="1"/>
    <x v="8"/>
    <s v="Avery Printable Repositionable Plastic Tabs"/>
    <n v="6.88"/>
    <n v="1"/>
    <n v="0.2"/>
    <n v="2.3220000000000001"/>
    <x v="1"/>
    <x v="0"/>
  </r>
  <r>
    <n v="1081"/>
    <s v="CA-2017-110016"/>
    <x v="239"/>
    <d v="2017-12-04T00:00:00"/>
    <s v="Standard Class"/>
    <s v="BT-11395"/>
    <s v="Bill Tyler"/>
    <x v="1"/>
    <x v="0"/>
    <s v="Detroit"/>
    <x v="12"/>
    <n v="48227"/>
    <x v="2"/>
    <s v="OFF-PA-10000349"/>
    <x v="1"/>
    <x v="10"/>
    <s v="Easy-staple paper"/>
    <n v="19.920000000000002"/>
    <n v="4"/>
    <n v="0"/>
    <n v="9.3624000000000009"/>
    <x v="2"/>
    <x v="0"/>
  </r>
  <r>
    <n v="1082"/>
    <s v="CA-2017-110016"/>
    <x v="239"/>
    <d v="2017-12-04T00:00:00"/>
    <s v="Standard Class"/>
    <s v="BT-11395"/>
    <s v="Bill Tyler"/>
    <x v="1"/>
    <x v="0"/>
    <s v="Detroit"/>
    <x v="12"/>
    <n v="48227"/>
    <x v="2"/>
    <s v="FUR-CH-10002880"/>
    <x v="0"/>
    <x v="1"/>
    <s v="Global High-Back Leather Tilter, Burgundy"/>
    <n v="1106.9099999999999"/>
    <n v="9"/>
    <n v="0"/>
    <n v="121.76009999999994"/>
    <x v="2"/>
    <x v="0"/>
  </r>
  <r>
    <n v="1083"/>
    <s v="US-2018-143819"/>
    <x v="398"/>
    <d v="2018-03-05T00:00:00"/>
    <s v="Standard Class"/>
    <s v="KD-16270"/>
    <s v="Karen Daniels"/>
    <x v="0"/>
    <x v="0"/>
    <s v="Yonkers"/>
    <x v="15"/>
    <n v="10701"/>
    <x v="3"/>
    <s v="FUR-TA-10001095"/>
    <x v="0"/>
    <x v="3"/>
    <s v="Chromcraft Round Conference Tables"/>
    <n v="836.59199999999998"/>
    <n v="8"/>
    <n v="0.4"/>
    <n v="-264.92079999999999"/>
    <x v="3"/>
    <x v="0"/>
  </r>
  <r>
    <n v="1084"/>
    <s v="US-2018-143819"/>
    <x v="398"/>
    <d v="2018-03-05T00:00:00"/>
    <s v="Standard Class"/>
    <s v="KD-16270"/>
    <s v="Karen Daniels"/>
    <x v="0"/>
    <x v="0"/>
    <s v="Yonkers"/>
    <x v="15"/>
    <n v="10701"/>
    <x v="3"/>
    <s v="OFF-PA-10003127"/>
    <x v="1"/>
    <x v="10"/>
    <s v="Easy-staple paper"/>
    <n v="26.38"/>
    <n v="1"/>
    <n v="0"/>
    <n v="12.134799999999998"/>
    <x v="3"/>
    <x v="0"/>
  </r>
  <r>
    <n v="1085"/>
    <s v="US-2018-143819"/>
    <x v="398"/>
    <d v="2018-03-05T00:00:00"/>
    <s v="Standard Class"/>
    <s v="KD-16270"/>
    <s v="Karen Daniels"/>
    <x v="0"/>
    <x v="0"/>
    <s v="Yonkers"/>
    <x v="15"/>
    <n v="10701"/>
    <x v="3"/>
    <s v="OFF-ST-10003208"/>
    <x v="1"/>
    <x v="4"/>
    <s v="Adjustable Depth Letter/Legal Cart"/>
    <n v="362.92"/>
    <n v="2"/>
    <n v="0"/>
    <n v="105.24679999999995"/>
    <x v="3"/>
    <x v="0"/>
  </r>
  <r>
    <n v="1086"/>
    <s v="US-2018-143819"/>
    <x v="398"/>
    <d v="2018-03-05T00:00:00"/>
    <s v="Standard Class"/>
    <s v="KD-16270"/>
    <s v="Karen Daniels"/>
    <x v="0"/>
    <x v="0"/>
    <s v="Yonkers"/>
    <x v="15"/>
    <n v="10701"/>
    <x v="3"/>
    <s v="TEC-MA-10003979"/>
    <x v="2"/>
    <x v="15"/>
    <s v="Ativa V4110MDD Micro-Cut Shredder"/>
    <n v="4899.93"/>
    <n v="7"/>
    <n v="0"/>
    <n v="2400.9656999999997"/>
    <x v="3"/>
    <x v="0"/>
  </r>
  <r>
    <n v="1087"/>
    <s v="CA-2018-167584"/>
    <x v="399"/>
    <d v="2018-08-12T00:00:00"/>
    <s v="Same Day"/>
    <s v="LC-16870"/>
    <s v="Lena Cacioppo"/>
    <x v="0"/>
    <x v="0"/>
    <s v="Des Moines"/>
    <x v="23"/>
    <n v="50315"/>
    <x v="2"/>
    <s v="OFF-PA-10000029"/>
    <x v="1"/>
    <x v="10"/>
    <s v="Xerox 224"/>
    <n v="6.48"/>
    <n v="1"/>
    <n v="0"/>
    <n v="3.1104000000000003"/>
    <x v="2"/>
    <x v="0"/>
  </r>
  <r>
    <n v="1088"/>
    <s v="CA-2018-166163"/>
    <x v="243"/>
    <d v="2018-08-20T00:00:00"/>
    <s v="Second Class"/>
    <s v="CY-12745"/>
    <s v="Craig Yedwab"/>
    <x v="1"/>
    <x v="0"/>
    <s v="Oakland"/>
    <x v="1"/>
    <n v="94601"/>
    <x v="1"/>
    <s v="TEC-PH-10004896"/>
    <x v="2"/>
    <x v="7"/>
    <s v="Nokia Lumia 521 (T-Mobile)"/>
    <n v="71.975999999999999"/>
    <n v="3"/>
    <n v="0.2"/>
    <n v="7.1976000000000049"/>
    <x v="1"/>
    <x v="0"/>
  </r>
  <r>
    <n v="1089"/>
    <s v="CA-2018-166163"/>
    <x v="243"/>
    <d v="2018-08-20T00:00:00"/>
    <s v="Second Class"/>
    <s v="CY-12745"/>
    <s v="Craig Yedwab"/>
    <x v="1"/>
    <x v="0"/>
    <s v="Oakland"/>
    <x v="1"/>
    <n v="94601"/>
    <x v="1"/>
    <s v="OFF-LA-10000452"/>
    <x v="1"/>
    <x v="2"/>
    <s v="Avery 488"/>
    <n v="3.15"/>
    <n v="1"/>
    <n v="0"/>
    <n v="1.512"/>
    <x v="1"/>
    <x v="0"/>
  </r>
  <r>
    <n v="1090"/>
    <s v="CA-2019-158407"/>
    <x v="400"/>
    <d v="2019-06-10T00:00:00"/>
    <s v="Standard Class"/>
    <s v="LW-16990"/>
    <s v="Lindsay Williams"/>
    <x v="1"/>
    <x v="0"/>
    <s v="Monroe"/>
    <x v="3"/>
    <n v="28110"/>
    <x v="0"/>
    <s v="FUR-FU-10001967"/>
    <x v="0"/>
    <x v="5"/>
    <s v="Telescoping Adjustable Floor Lamp"/>
    <n v="31.983999999999998"/>
    <n v="2"/>
    <n v="0.2"/>
    <n v="1.9989999999999979"/>
    <x v="0"/>
    <x v="0"/>
  </r>
  <r>
    <n v="1091"/>
    <s v="CA-2019-158407"/>
    <x v="400"/>
    <d v="2019-06-10T00:00:00"/>
    <s v="Standard Class"/>
    <s v="LW-16990"/>
    <s v="Lindsay Williams"/>
    <x v="1"/>
    <x v="0"/>
    <s v="Monroe"/>
    <x v="3"/>
    <n v="28110"/>
    <x v="0"/>
    <s v="TEC-PH-10001819"/>
    <x v="2"/>
    <x v="7"/>
    <s v="Innergie mMini Combo Duo USB Travel Charging Kit"/>
    <n v="71.984000000000009"/>
    <n v="2"/>
    <n v="0.2"/>
    <n v="25.194399999999995"/>
    <x v="0"/>
    <x v="0"/>
  </r>
  <r>
    <n v="1092"/>
    <s v="CA-2017-143490"/>
    <x v="401"/>
    <d v="2017-12-13T00:00:00"/>
    <s v="Standard Class"/>
    <s v="NP-18325"/>
    <s v="Naresj Patel"/>
    <x v="0"/>
    <x v="0"/>
    <s v="San Diego"/>
    <x v="1"/>
    <n v="92105"/>
    <x v="1"/>
    <s v="OFF-AR-10002952"/>
    <x v="1"/>
    <x v="6"/>
    <s v="Stanley Contemporary Battery Pencil Sharpeners"/>
    <n v="120.14999999999999"/>
    <n v="9"/>
    <n v="0"/>
    <n v="33.641999999999996"/>
    <x v="1"/>
    <x v="1"/>
  </r>
  <r>
    <n v="1093"/>
    <s v="CA-2017-143490"/>
    <x v="401"/>
    <d v="2017-12-13T00:00:00"/>
    <s v="Standard Class"/>
    <s v="NP-18325"/>
    <s v="Naresj Patel"/>
    <x v="0"/>
    <x v="0"/>
    <s v="San Diego"/>
    <x v="1"/>
    <n v="92105"/>
    <x v="1"/>
    <s v="TEC-PH-10000576"/>
    <x v="2"/>
    <x v="7"/>
    <s v="AT&amp;T 1080 Corded phone"/>
    <n v="219.18400000000003"/>
    <n v="2"/>
    <n v="0.2"/>
    <n v="19.178600000000003"/>
    <x v="1"/>
    <x v="1"/>
  </r>
  <r>
    <n v="1094"/>
    <s v="CA-2017-165085"/>
    <x v="17"/>
    <d v="2017-12-31T00:00:00"/>
    <s v="Standard Class"/>
    <s v="BT-11485"/>
    <s v="Brad Thomas"/>
    <x v="2"/>
    <x v="0"/>
    <s v="Clinton"/>
    <x v="39"/>
    <n v="20735"/>
    <x v="3"/>
    <s v="OFF-PA-10000605"/>
    <x v="1"/>
    <x v="10"/>
    <s v="Xerox 1950"/>
    <n v="28.900000000000002"/>
    <n v="5"/>
    <n v="0"/>
    <n v="14.161000000000001"/>
    <x v="3"/>
    <x v="0"/>
  </r>
  <r>
    <n v="1095"/>
    <s v="CA-2017-165085"/>
    <x v="17"/>
    <d v="2017-12-31T00:00:00"/>
    <s v="Standard Class"/>
    <s v="BT-11485"/>
    <s v="Brad Thomas"/>
    <x v="2"/>
    <x v="0"/>
    <s v="Clinton"/>
    <x v="39"/>
    <n v="20735"/>
    <x v="3"/>
    <s v="OFF-AP-10002518"/>
    <x v="1"/>
    <x v="9"/>
    <s v="Kensington 7 Outlet MasterPiece Power Center"/>
    <n v="355.96"/>
    <n v="2"/>
    <n v="0"/>
    <n v="103.22839999999997"/>
    <x v="3"/>
    <x v="0"/>
  </r>
  <r>
    <n v="1096"/>
    <s v="CA-2019-160423"/>
    <x v="276"/>
    <d v="2019-01-26T00:00:00"/>
    <s v="Standard Class"/>
    <s v="PS-19045"/>
    <s v="Penelope Sewall"/>
    <x v="2"/>
    <x v="0"/>
    <s v="Charlotte"/>
    <x v="3"/>
    <n v="28205"/>
    <x v="0"/>
    <s v="OFF-ST-10004340"/>
    <x v="1"/>
    <x v="4"/>
    <s v="Fellowes Mobile File Cart, Black"/>
    <n v="348.20799999999997"/>
    <n v="7"/>
    <n v="0.2"/>
    <n v="30.468200000000024"/>
    <x v="0"/>
    <x v="0"/>
  </r>
  <r>
    <n v="1097"/>
    <s v="CA-2019-160423"/>
    <x v="276"/>
    <d v="2019-01-26T00:00:00"/>
    <s v="Standard Class"/>
    <s v="PS-19045"/>
    <s v="Penelope Sewall"/>
    <x v="2"/>
    <x v="0"/>
    <s v="Charlotte"/>
    <x v="3"/>
    <n v="28205"/>
    <x v="0"/>
    <s v="OFF-BI-10004001"/>
    <x v="1"/>
    <x v="8"/>
    <s v="GBC Recycled VeloBinder Covers"/>
    <n v="35.783999999999999"/>
    <n v="7"/>
    <n v="0.7"/>
    <n v="-28.627200000000009"/>
    <x v="0"/>
    <x v="0"/>
  </r>
  <r>
    <n v="1098"/>
    <s v="CA-2016-159338"/>
    <x v="402"/>
    <d v="2016-06-28T00:00:00"/>
    <s v="First Class"/>
    <s v="NS-18640"/>
    <s v="Noel Staavos"/>
    <x v="1"/>
    <x v="0"/>
    <s v="Los Angeles"/>
    <x v="1"/>
    <n v="90049"/>
    <x v="1"/>
    <s v="FUR-TA-10004147"/>
    <x v="0"/>
    <x v="3"/>
    <s v="Hon 4060 Series Tables"/>
    <n v="447.84"/>
    <n v="5"/>
    <n v="0.2"/>
    <n v="11.19599999999997"/>
    <x v="1"/>
    <x v="1"/>
  </r>
  <r>
    <n v="1099"/>
    <s v="CA-2018-107216"/>
    <x v="403"/>
    <d v="2018-06-17T00:00:00"/>
    <s v="First Class"/>
    <s v="PV-18985"/>
    <s v="Paul Van Hugh"/>
    <x v="2"/>
    <x v="0"/>
    <s v="San Francisco"/>
    <x v="1"/>
    <n v="94122"/>
    <x v="1"/>
    <s v="OFF-AR-10001545"/>
    <x v="1"/>
    <x v="6"/>
    <s v="Newell 326"/>
    <n v="7.04"/>
    <n v="4"/>
    <n v="0"/>
    <n v="2.0415999999999999"/>
    <x v="1"/>
    <x v="0"/>
  </r>
  <r>
    <n v="1100"/>
    <s v="CA-2018-107216"/>
    <x v="403"/>
    <d v="2018-06-17T00:00:00"/>
    <s v="First Class"/>
    <s v="PV-18985"/>
    <s v="Paul Van Hugh"/>
    <x v="2"/>
    <x v="0"/>
    <s v="San Francisco"/>
    <x v="1"/>
    <n v="94122"/>
    <x v="1"/>
    <s v="FUR-FU-10000206"/>
    <x v="0"/>
    <x v="5"/>
    <s v="GE General Purpose, Extra Long Life, Showcase &amp; Floodlight Incandescent Bulbs"/>
    <n v="8.73"/>
    <n v="3"/>
    <n v="0"/>
    <n v="4.1030999999999995"/>
    <x v="1"/>
    <x v="0"/>
  </r>
  <r>
    <n v="1101"/>
    <s v="CA-2018-107216"/>
    <x v="403"/>
    <d v="2018-06-17T00:00:00"/>
    <s v="First Class"/>
    <s v="PV-18985"/>
    <s v="Paul Van Hugh"/>
    <x v="2"/>
    <x v="0"/>
    <s v="San Francisco"/>
    <x v="1"/>
    <n v="94122"/>
    <x v="1"/>
    <s v="TEC-AC-10001013"/>
    <x v="2"/>
    <x v="11"/>
    <s v="Logitech ClearChat Comfort/USB Headset H390"/>
    <n v="29.29"/>
    <n v="1"/>
    <n v="0"/>
    <n v="9.6656999999999975"/>
    <x v="1"/>
    <x v="0"/>
  </r>
  <r>
    <n v="1102"/>
    <s v="CA-2018-107216"/>
    <x v="403"/>
    <d v="2018-06-17T00:00:00"/>
    <s v="First Class"/>
    <s v="PV-18985"/>
    <s v="Paul Van Hugh"/>
    <x v="2"/>
    <x v="0"/>
    <s v="San Francisco"/>
    <x v="1"/>
    <n v="94122"/>
    <x v="1"/>
    <s v="OFF-AR-10002255"/>
    <x v="1"/>
    <x v="6"/>
    <s v="Newell 346"/>
    <n v="8.64"/>
    <n v="3"/>
    <n v="0"/>
    <n v="2.5055999999999998"/>
    <x v="1"/>
    <x v="0"/>
  </r>
  <r>
    <n v="1103"/>
    <s v="US-2019-145863"/>
    <x v="81"/>
    <d v="2019-04-27T00:00:00"/>
    <s v="Standard Class"/>
    <s v="RP-19390"/>
    <s v="Resi Pölking"/>
    <x v="0"/>
    <x v="0"/>
    <s v="Houston"/>
    <x v="5"/>
    <n v="77041"/>
    <x v="2"/>
    <s v="OFF-BI-10004140"/>
    <x v="1"/>
    <x v="8"/>
    <s v="Avery Non-Stick Binders"/>
    <n v="2.6939999999999995"/>
    <n v="3"/>
    <n v="0.8"/>
    <n v="-4.7145000000000028"/>
    <x v="2"/>
    <x v="0"/>
  </r>
  <r>
    <n v="1104"/>
    <s v="US-2019-145863"/>
    <x v="81"/>
    <d v="2019-04-27T00:00:00"/>
    <s v="Standard Class"/>
    <s v="RP-19390"/>
    <s v="Resi Pölking"/>
    <x v="0"/>
    <x v="0"/>
    <s v="Houston"/>
    <x v="5"/>
    <n v="77041"/>
    <x v="2"/>
    <s v="OFF-BI-10002049"/>
    <x v="1"/>
    <x v="8"/>
    <s v="UniKeep View Case Binders"/>
    <n v="2.9339999999999993"/>
    <n v="3"/>
    <n v="0.8"/>
    <n v="-4.9878000000000018"/>
    <x v="2"/>
    <x v="0"/>
  </r>
  <r>
    <n v="1105"/>
    <s v="CA-2018-112340"/>
    <x v="147"/>
    <d v="2018-10-27T00:00:00"/>
    <s v="Standard Class"/>
    <s v="NM-18520"/>
    <s v="Neoma Murray"/>
    <x v="0"/>
    <x v="0"/>
    <s v="Riverside"/>
    <x v="1"/>
    <n v="92503"/>
    <x v="1"/>
    <s v="OFF-PA-10001892"/>
    <x v="1"/>
    <x v="10"/>
    <s v="Rediform Wirebound &quot;Phone Memo&quot; Message Book, 11 x 5-3/4"/>
    <n v="22.919999999999998"/>
    <n v="3"/>
    <n v="0"/>
    <n v="11.230799999999999"/>
    <x v="1"/>
    <x v="1"/>
  </r>
  <r>
    <n v="1106"/>
    <s v="US-2018-110156"/>
    <x v="258"/>
    <d v="2018-11-24T00:00:00"/>
    <s v="Standard Class"/>
    <s v="EH-13945"/>
    <s v="Eric Hoffmann"/>
    <x v="0"/>
    <x v="0"/>
    <s v="Houston"/>
    <x v="5"/>
    <n v="77041"/>
    <x v="2"/>
    <s v="OFF-ST-10000642"/>
    <x v="1"/>
    <x v="4"/>
    <s v="Tennsco Lockers, Gray"/>
    <n v="100.70400000000001"/>
    <n v="6"/>
    <n v="0.2"/>
    <n v="-16.36440000000001"/>
    <x v="2"/>
    <x v="0"/>
  </r>
  <r>
    <n v="1107"/>
    <s v="US-2018-110156"/>
    <x v="258"/>
    <d v="2018-11-24T00:00:00"/>
    <s v="Standard Class"/>
    <s v="EH-13945"/>
    <s v="Eric Hoffmann"/>
    <x v="0"/>
    <x v="0"/>
    <s v="Houston"/>
    <x v="5"/>
    <n v="77041"/>
    <x v="2"/>
    <s v="FUR-FU-10000206"/>
    <x v="0"/>
    <x v="5"/>
    <s v="GE General Purpose, Extra Long Life, Showcase &amp; Floodlight Incandescent Bulbs"/>
    <n v="2.3280000000000003"/>
    <n v="2"/>
    <n v="0.6"/>
    <n v="-0.75660000000000016"/>
    <x v="2"/>
    <x v="0"/>
  </r>
  <r>
    <n v="1108"/>
    <s v="US-2018-110156"/>
    <x v="258"/>
    <d v="2018-11-24T00:00:00"/>
    <s v="Standard Class"/>
    <s v="EH-13945"/>
    <s v="Eric Hoffmann"/>
    <x v="0"/>
    <x v="0"/>
    <s v="Houston"/>
    <x v="5"/>
    <n v="77041"/>
    <x v="2"/>
    <s v="OFF-BI-10003676"/>
    <x v="1"/>
    <x v="8"/>
    <s v="GBC Standard Recycled Report Covers, Clear Plastic Sheets"/>
    <n v="10.779999999999996"/>
    <n v="5"/>
    <n v="0.8"/>
    <n v="-17.248000000000008"/>
    <x v="2"/>
    <x v="0"/>
  </r>
  <r>
    <n v="1109"/>
    <s v="US-2018-110156"/>
    <x v="258"/>
    <d v="2018-11-24T00:00:00"/>
    <s v="Standard Class"/>
    <s v="EH-13945"/>
    <s v="Eric Hoffmann"/>
    <x v="0"/>
    <x v="0"/>
    <s v="Houston"/>
    <x v="5"/>
    <n v="77041"/>
    <x v="2"/>
    <s v="OFF-FA-10003495"/>
    <x v="1"/>
    <x v="13"/>
    <s v="Staples"/>
    <n v="58.368000000000009"/>
    <n v="12"/>
    <n v="0.2"/>
    <n v="21.888000000000002"/>
    <x v="2"/>
    <x v="0"/>
  </r>
  <r>
    <n v="1110"/>
    <s v="US-2018-110156"/>
    <x v="258"/>
    <d v="2018-11-24T00:00:00"/>
    <s v="Standard Class"/>
    <s v="EH-13945"/>
    <s v="Eric Hoffmann"/>
    <x v="0"/>
    <x v="0"/>
    <s v="Houston"/>
    <x v="5"/>
    <n v="77041"/>
    <x v="2"/>
    <s v="OFF-EN-10003798"/>
    <x v="1"/>
    <x v="12"/>
    <s v="Recycled Interoffice Envelopes with Re-Use-A-Seal Closure, 10 x 13"/>
    <n v="40.968000000000004"/>
    <n v="3"/>
    <n v="0.2"/>
    <n v="13.826699999999999"/>
    <x v="2"/>
    <x v="0"/>
  </r>
  <r>
    <n v="1111"/>
    <s v="US-2018-110156"/>
    <x v="258"/>
    <d v="2018-11-24T00:00:00"/>
    <s v="Standard Class"/>
    <s v="EH-13945"/>
    <s v="Eric Hoffmann"/>
    <x v="0"/>
    <x v="0"/>
    <s v="Houston"/>
    <x v="5"/>
    <n v="77041"/>
    <x v="2"/>
    <s v="TEC-PH-10003589"/>
    <x v="2"/>
    <x v="7"/>
    <s v="invisibleSHIELD by ZAGG Smudge-Free Screen Protector"/>
    <n v="71.959999999999994"/>
    <n v="5"/>
    <n v="0.2"/>
    <n v="25.185999999999996"/>
    <x v="2"/>
    <x v="0"/>
  </r>
  <r>
    <n v="1112"/>
    <s v="US-2018-110156"/>
    <x v="258"/>
    <d v="2018-11-24T00:00:00"/>
    <s v="Standard Class"/>
    <s v="EH-13945"/>
    <s v="Eric Hoffmann"/>
    <x v="0"/>
    <x v="0"/>
    <s v="Houston"/>
    <x v="5"/>
    <n v="77041"/>
    <x v="2"/>
    <s v="OFF-PA-10004735"/>
    <x v="1"/>
    <x v="10"/>
    <s v="Xerox 1905"/>
    <n v="10.368000000000002"/>
    <n v="2"/>
    <n v="0.2"/>
    <n v="3.6288"/>
    <x v="2"/>
    <x v="0"/>
  </r>
  <r>
    <n v="1113"/>
    <s v="US-2018-110156"/>
    <x v="258"/>
    <d v="2018-11-24T00:00:00"/>
    <s v="Standard Class"/>
    <s v="EH-13945"/>
    <s v="Eric Hoffmann"/>
    <x v="0"/>
    <x v="0"/>
    <s v="Houston"/>
    <x v="5"/>
    <n v="77041"/>
    <x v="2"/>
    <s v="OFF-BI-10002609"/>
    <x v="1"/>
    <x v="8"/>
    <s v="Avery Hidden Tab Dividers for Binding Systems"/>
    <n v="1.1919999999999997"/>
    <n v="2"/>
    <n v="0.8"/>
    <n v="-2.0264000000000002"/>
    <x v="2"/>
    <x v="0"/>
  </r>
  <r>
    <n v="1114"/>
    <s v="CA-2019-140585"/>
    <x v="404"/>
    <d v="2019-12-23T00:00:00"/>
    <s v="Second Class"/>
    <s v="RA-19915"/>
    <s v="Russell Applegate"/>
    <x v="0"/>
    <x v="0"/>
    <s v="Encinitas"/>
    <x v="1"/>
    <n v="92024"/>
    <x v="1"/>
    <s v="OFF-BI-10003364"/>
    <x v="1"/>
    <x v="8"/>
    <s v="Binding Machine Supplies"/>
    <n v="46.672000000000004"/>
    <n v="2"/>
    <n v="0.2"/>
    <n v="16.3352"/>
    <x v="1"/>
    <x v="1"/>
  </r>
  <r>
    <n v="1115"/>
    <s v="CA-2019-140585"/>
    <x v="404"/>
    <d v="2019-12-23T00:00:00"/>
    <s v="Second Class"/>
    <s v="RA-19915"/>
    <s v="Russell Applegate"/>
    <x v="0"/>
    <x v="0"/>
    <s v="Encinitas"/>
    <x v="1"/>
    <n v="92024"/>
    <x v="1"/>
    <s v="FUR-BO-10002206"/>
    <x v="0"/>
    <x v="0"/>
    <s v="Bush Saratoga Collection 5-Shelf Bookcase, Hanover Cherry, *Special Order"/>
    <n v="119.83299999999998"/>
    <n v="1"/>
    <n v="0.15"/>
    <n v="-12.688200000000002"/>
    <x v="1"/>
    <x v="1"/>
  </r>
  <r>
    <n v="1116"/>
    <s v="CA-2019-140585"/>
    <x v="404"/>
    <d v="2019-12-23T00:00:00"/>
    <s v="Second Class"/>
    <s v="RA-19915"/>
    <s v="Russell Applegate"/>
    <x v="0"/>
    <x v="0"/>
    <s v="Encinitas"/>
    <x v="1"/>
    <n v="92024"/>
    <x v="1"/>
    <s v="TEC-AC-10003610"/>
    <x v="2"/>
    <x v="11"/>
    <s v="Logitech Illuminated - Keyboard"/>
    <n v="119.98"/>
    <n v="2"/>
    <n v="0"/>
    <n v="57.590400000000002"/>
    <x v="1"/>
    <x v="1"/>
  </r>
  <r>
    <n v="1117"/>
    <s v="CA-2018-144855"/>
    <x v="405"/>
    <d v="2018-07-24T00:00:00"/>
    <s v="Second Class"/>
    <s v="DL-13495"/>
    <s v="Dionis Lloyd"/>
    <x v="1"/>
    <x v="0"/>
    <s v="San Francisco"/>
    <x v="1"/>
    <n v="94110"/>
    <x v="1"/>
    <s v="OFF-LA-10003766"/>
    <x v="1"/>
    <x v="2"/>
    <s v="Self-Adhesive Removable Labels"/>
    <n v="6.3"/>
    <n v="2"/>
    <n v="0"/>
    <n v="3.024"/>
    <x v="1"/>
    <x v="0"/>
  </r>
  <r>
    <n v="1118"/>
    <s v="CA-2017-142755"/>
    <x v="406"/>
    <d v="2017-09-08T00:00:00"/>
    <s v="Standard Class"/>
    <s v="CS-12355"/>
    <s v="Christine Sundaresam"/>
    <x v="0"/>
    <x v="0"/>
    <s v="Roswell"/>
    <x v="32"/>
    <n v="30076"/>
    <x v="0"/>
    <s v="OFF-PA-10001970"/>
    <x v="1"/>
    <x v="10"/>
    <s v="Xerox 1908"/>
    <n v="279.89999999999998"/>
    <n v="5"/>
    <n v="0"/>
    <n v="137.15100000000001"/>
    <x v="0"/>
    <x v="0"/>
  </r>
  <r>
    <n v="1119"/>
    <s v="CA-2017-142755"/>
    <x v="406"/>
    <d v="2017-09-08T00:00:00"/>
    <s v="Standard Class"/>
    <s v="CS-12355"/>
    <s v="Christine Sundaresam"/>
    <x v="0"/>
    <x v="0"/>
    <s v="Roswell"/>
    <x v="32"/>
    <n v="30076"/>
    <x v="0"/>
    <s v="TEC-AC-10002049"/>
    <x v="2"/>
    <x v="11"/>
    <s v="Logitech G19 Programmable Gaming Keyboard"/>
    <n v="619.94999999999993"/>
    <n v="5"/>
    <n v="0"/>
    <n v="111.59099999999995"/>
    <x v="0"/>
    <x v="0"/>
  </r>
  <r>
    <n v="1120"/>
    <s v="CA-2017-142755"/>
    <x v="406"/>
    <d v="2017-09-08T00:00:00"/>
    <s v="Standard Class"/>
    <s v="CS-12355"/>
    <s v="Christine Sundaresam"/>
    <x v="0"/>
    <x v="0"/>
    <s v="Roswell"/>
    <x v="32"/>
    <n v="30076"/>
    <x v="0"/>
    <s v="OFF-PA-10000141"/>
    <x v="1"/>
    <x v="10"/>
    <s v="Ampad Evidence Wirebond Steno Books, 6&quot; x 9&quot;"/>
    <n v="4.3600000000000003"/>
    <n v="2"/>
    <n v="0"/>
    <n v="2.0491999999999999"/>
    <x v="0"/>
    <x v="0"/>
  </r>
  <r>
    <n v="1121"/>
    <s v="CA-2017-142755"/>
    <x v="406"/>
    <d v="2017-09-08T00:00:00"/>
    <s v="Standard Class"/>
    <s v="CS-12355"/>
    <s v="Christine Sundaresam"/>
    <x v="0"/>
    <x v="0"/>
    <s v="Roswell"/>
    <x v="32"/>
    <n v="30076"/>
    <x v="0"/>
    <s v="OFF-EN-10004459"/>
    <x v="1"/>
    <x v="12"/>
    <s v="Security-Tint Envelopes"/>
    <n v="15.28"/>
    <n v="2"/>
    <n v="0"/>
    <n v="7.4871999999999996"/>
    <x v="0"/>
    <x v="0"/>
  </r>
  <r>
    <n v="1122"/>
    <s v="US-2016-147627"/>
    <x v="407"/>
    <d v="2016-01-26T00:00:00"/>
    <s v="Standard Class"/>
    <s v="HL-15040"/>
    <s v="Hunter Lopez"/>
    <x v="0"/>
    <x v="0"/>
    <s v="Jonesboro"/>
    <x v="36"/>
    <n v="72401"/>
    <x v="0"/>
    <s v="TEC-PH-10001061"/>
    <x v="2"/>
    <x v="7"/>
    <s v="Apple iPhone 5C"/>
    <n v="699.93"/>
    <n v="7"/>
    <n v="0"/>
    <n v="181.98179999999999"/>
    <x v="0"/>
    <x v="0"/>
  </r>
  <r>
    <n v="1123"/>
    <s v="US-2016-147627"/>
    <x v="407"/>
    <d v="2016-01-26T00:00:00"/>
    <s v="Standard Class"/>
    <s v="HL-15040"/>
    <s v="Hunter Lopez"/>
    <x v="0"/>
    <x v="0"/>
    <s v="Jonesboro"/>
    <x v="36"/>
    <n v="72401"/>
    <x v="0"/>
    <s v="OFF-AR-10002375"/>
    <x v="1"/>
    <x v="6"/>
    <s v="Newell 351"/>
    <n v="22.959999999999997"/>
    <n v="7"/>
    <n v="0"/>
    <n v="6.6583999999999968"/>
    <x v="0"/>
    <x v="0"/>
  </r>
  <r>
    <n v="1124"/>
    <s v="US-2016-147627"/>
    <x v="407"/>
    <d v="2016-01-26T00:00:00"/>
    <s v="Standard Class"/>
    <s v="HL-15040"/>
    <s v="Hunter Lopez"/>
    <x v="0"/>
    <x v="0"/>
    <s v="Jonesboro"/>
    <x v="36"/>
    <n v="72401"/>
    <x v="0"/>
    <s v="FUR-FU-10003194"/>
    <x v="0"/>
    <x v="5"/>
    <s v="Eldon Expressions Desk Accessory, Wood Pencil Holder, Oak"/>
    <n v="38.6"/>
    <n v="4"/>
    <n v="0"/>
    <n v="11.579999999999998"/>
    <x v="0"/>
    <x v="0"/>
  </r>
  <r>
    <n v="1125"/>
    <s v="US-2016-147627"/>
    <x v="407"/>
    <d v="2016-01-26T00:00:00"/>
    <s v="Standard Class"/>
    <s v="HL-15040"/>
    <s v="Hunter Lopez"/>
    <x v="0"/>
    <x v="0"/>
    <s v="Jonesboro"/>
    <x v="36"/>
    <n v="72401"/>
    <x v="0"/>
    <s v="OFF-AR-10003811"/>
    <x v="1"/>
    <x v="6"/>
    <s v="Newell 327"/>
    <n v="6.63"/>
    <n v="3"/>
    <n v="0"/>
    <n v="1.7901"/>
    <x v="0"/>
    <x v="0"/>
  </r>
  <r>
    <n v="1126"/>
    <s v="US-2016-147627"/>
    <x v="407"/>
    <d v="2016-01-26T00:00:00"/>
    <s v="Standard Class"/>
    <s v="HL-15040"/>
    <s v="Hunter Lopez"/>
    <x v="0"/>
    <x v="0"/>
    <s v="Jonesboro"/>
    <x v="36"/>
    <n v="72401"/>
    <x v="0"/>
    <s v="OFF-EN-10001539"/>
    <x v="1"/>
    <x v="12"/>
    <s v="Staple envelope"/>
    <n v="23.34"/>
    <n v="3"/>
    <n v="0"/>
    <n v="10.969799999999999"/>
    <x v="0"/>
    <x v="0"/>
  </r>
  <r>
    <n v="1127"/>
    <s v="US-2016-147627"/>
    <x v="407"/>
    <d v="2016-01-26T00:00:00"/>
    <s v="Standard Class"/>
    <s v="HL-15040"/>
    <s v="Hunter Lopez"/>
    <x v="0"/>
    <x v="0"/>
    <s v="Jonesboro"/>
    <x v="36"/>
    <n v="72401"/>
    <x v="0"/>
    <s v="FUR-CH-10002331"/>
    <x v="0"/>
    <x v="1"/>
    <s v="Hon 4700 Series Mobuis Mid-Back Task Chairs with Adjustable Arms"/>
    <n v="1067.94"/>
    <n v="3"/>
    <n v="0"/>
    <n v="224.2673999999999"/>
    <x v="0"/>
    <x v="0"/>
  </r>
  <r>
    <n v="1128"/>
    <s v="CA-2017-105970"/>
    <x v="56"/>
    <d v="2017-03-07T00:00:00"/>
    <s v="Standard Class"/>
    <s v="PA-19060"/>
    <s v="Pete Armstrong"/>
    <x v="2"/>
    <x v="0"/>
    <s v="Richmond"/>
    <x v="14"/>
    <n v="47374"/>
    <x v="2"/>
    <s v="OFF-AR-10003156"/>
    <x v="1"/>
    <x v="6"/>
    <s v="50 Colored Long Pencils"/>
    <n v="10.16"/>
    <n v="1"/>
    <n v="0"/>
    <n v="2.6416000000000004"/>
    <x v="2"/>
    <x v="0"/>
  </r>
  <r>
    <n v="1129"/>
    <s v="CA-2017-105970"/>
    <x v="56"/>
    <d v="2017-03-07T00:00:00"/>
    <s v="Standard Class"/>
    <s v="PA-19060"/>
    <s v="Pete Armstrong"/>
    <x v="2"/>
    <x v="0"/>
    <s v="Richmond"/>
    <x v="14"/>
    <n v="47374"/>
    <x v="2"/>
    <s v="OFF-EN-10001532"/>
    <x v="1"/>
    <x v="12"/>
    <s v="Brown Kraft Recycled Envelopes"/>
    <n v="101.88"/>
    <n v="6"/>
    <n v="0"/>
    <n v="50.94"/>
    <x v="2"/>
    <x v="0"/>
  </r>
  <r>
    <n v="1130"/>
    <s v="CA-2018-112102"/>
    <x v="408"/>
    <d v="2018-04-16T00:00:00"/>
    <s v="Standard Class"/>
    <s v="BD-11605"/>
    <s v="Brian Dahlen"/>
    <x v="0"/>
    <x v="0"/>
    <s v="Springfield"/>
    <x v="17"/>
    <n v="22153"/>
    <x v="0"/>
    <s v="FUR-TA-10004086"/>
    <x v="0"/>
    <x v="3"/>
    <s v="KI Adjustable-Height Table"/>
    <n v="343.92"/>
    <n v="4"/>
    <n v="0"/>
    <n v="75.662399999999991"/>
    <x v="0"/>
    <x v="0"/>
  </r>
  <r>
    <n v="1131"/>
    <s v="CA-2018-112102"/>
    <x v="408"/>
    <d v="2018-04-16T00:00:00"/>
    <s v="Standard Class"/>
    <s v="BD-11605"/>
    <s v="Brian Dahlen"/>
    <x v="0"/>
    <x v="0"/>
    <s v="Springfield"/>
    <x v="17"/>
    <n v="22153"/>
    <x v="0"/>
    <s v="OFF-PA-10000100"/>
    <x v="1"/>
    <x v="10"/>
    <s v="Xerox 1945"/>
    <n v="40.99"/>
    <n v="1"/>
    <n v="0"/>
    <n v="20.085100000000001"/>
    <x v="0"/>
    <x v="0"/>
  </r>
  <r>
    <n v="1132"/>
    <s v="CA-2018-112102"/>
    <x v="408"/>
    <d v="2018-04-16T00:00:00"/>
    <s v="Standard Class"/>
    <s v="BD-11605"/>
    <s v="Brian Dahlen"/>
    <x v="0"/>
    <x v="0"/>
    <s v="Springfield"/>
    <x v="17"/>
    <n v="22153"/>
    <x v="0"/>
    <s v="OFF-EN-10002500"/>
    <x v="1"/>
    <x v="12"/>
    <s v="Globe Weis Peel &amp; Seel First Class Envelopes"/>
    <n v="63.9"/>
    <n v="5"/>
    <n v="0"/>
    <n v="28.754999999999995"/>
    <x v="0"/>
    <x v="0"/>
  </r>
  <r>
    <n v="1133"/>
    <s v="US-2018-114776"/>
    <x v="409"/>
    <d v="2018-12-07T00:00:00"/>
    <s v="First Class"/>
    <s v="GG-14650"/>
    <s v="Greg Guthrie"/>
    <x v="1"/>
    <x v="0"/>
    <s v="Antioch"/>
    <x v="1"/>
    <n v="94509"/>
    <x v="1"/>
    <s v="OFF-PA-10004100"/>
    <x v="1"/>
    <x v="10"/>
    <s v="Xerox 216"/>
    <n v="19.440000000000001"/>
    <n v="3"/>
    <n v="0"/>
    <n v="9.3312000000000008"/>
    <x v="1"/>
    <x v="0"/>
  </r>
  <r>
    <n v="1134"/>
    <s v="US-2018-134908"/>
    <x v="410"/>
    <d v="2018-06-09T00:00:00"/>
    <s v="Standard Class"/>
    <s v="JS-15940"/>
    <s v="Joni Sundaresam"/>
    <x v="2"/>
    <x v="0"/>
    <s v="Philadelphia"/>
    <x v="9"/>
    <n v="19134"/>
    <x v="3"/>
    <s v="OFF-ST-10003479"/>
    <x v="1"/>
    <x v="4"/>
    <s v="Eldon Base for stackable storage shelf, platinum"/>
    <n v="124.608"/>
    <n v="4"/>
    <n v="0.2"/>
    <n v="-23.364000000000019"/>
    <x v="3"/>
    <x v="0"/>
  </r>
  <r>
    <n v="1135"/>
    <s v="US-2018-134908"/>
    <x v="410"/>
    <d v="2018-06-09T00:00:00"/>
    <s v="Standard Class"/>
    <s v="JS-15940"/>
    <s v="Joni Sundaresam"/>
    <x v="2"/>
    <x v="0"/>
    <s v="Philadelphia"/>
    <x v="9"/>
    <n v="19134"/>
    <x v="3"/>
    <s v="OFF-LA-10000973"/>
    <x v="1"/>
    <x v="2"/>
    <s v="Avery 502"/>
    <n v="7.5600000000000005"/>
    <n v="3"/>
    <n v="0.2"/>
    <n v="2.6459999999999995"/>
    <x v="3"/>
    <x v="0"/>
  </r>
  <r>
    <n v="1136"/>
    <s v="US-2018-148803"/>
    <x v="25"/>
    <d v="2018-12-11T00:00:00"/>
    <s v="Same Day"/>
    <s v="LR-16915"/>
    <s v="Lena Radford"/>
    <x v="0"/>
    <x v="0"/>
    <s v="Homestead"/>
    <x v="2"/>
    <n v="33030"/>
    <x v="0"/>
    <s v="OFF-ST-10001476"/>
    <x v="1"/>
    <x v="4"/>
    <s v="Steel Personal Filing/Posting Tote"/>
    <n v="85.224000000000004"/>
    <n v="3"/>
    <n v="0.2"/>
    <n v="7.4571000000000041"/>
    <x v="0"/>
    <x v="0"/>
  </r>
  <r>
    <n v="1137"/>
    <s v="CA-2018-152170"/>
    <x v="396"/>
    <d v="2018-11-15T00:00:00"/>
    <s v="Second Class"/>
    <s v="FH-14275"/>
    <s v="Frank Hawley"/>
    <x v="1"/>
    <x v="0"/>
    <s v="La Porte"/>
    <x v="14"/>
    <n v="46350"/>
    <x v="2"/>
    <s v="OFF-EN-10002831"/>
    <x v="1"/>
    <x v="12"/>
    <s v="Tyvek  Top-Opening Peel &amp; Seel  Envelopes, Gray"/>
    <n v="287.52"/>
    <n v="8"/>
    <n v="0"/>
    <n v="129.38399999999999"/>
    <x v="2"/>
    <x v="0"/>
  </r>
  <r>
    <n v="1138"/>
    <s v="CA-2018-152170"/>
    <x v="396"/>
    <d v="2018-11-15T00:00:00"/>
    <s v="Second Class"/>
    <s v="FH-14275"/>
    <s v="Frank Hawley"/>
    <x v="1"/>
    <x v="0"/>
    <s v="La Porte"/>
    <x v="14"/>
    <n v="46350"/>
    <x v="2"/>
    <s v="OFF-AP-10002350"/>
    <x v="1"/>
    <x v="9"/>
    <s v="Belkin F9H710-06 7 Outlet SurgeMaster Surge Protector"/>
    <n v="37.68"/>
    <n v="2"/>
    <n v="0"/>
    <n v="10.5504"/>
    <x v="2"/>
    <x v="0"/>
  </r>
  <r>
    <n v="1139"/>
    <s v="CA-2018-152170"/>
    <x v="396"/>
    <d v="2018-11-15T00:00:00"/>
    <s v="Second Class"/>
    <s v="FH-14275"/>
    <s v="Frank Hawley"/>
    <x v="1"/>
    <x v="0"/>
    <s v="La Porte"/>
    <x v="14"/>
    <n v="46350"/>
    <x v="2"/>
    <s v="OFF-PA-10001763"/>
    <x v="1"/>
    <x v="10"/>
    <s v="Xerox 1896"/>
    <n v="19.98"/>
    <n v="2"/>
    <n v="0"/>
    <n v="8.9909999999999997"/>
    <x v="2"/>
    <x v="0"/>
  </r>
  <r>
    <n v="1140"/>
    <s v="CA-2018-152170"/>
    <x v="396"/>
    <d v="2018-11-15T00:00:00"/>
    <s v="Second Class"/>
    <s v="FH-14275"/>
    <s v="Frank Hawley"/>
    <x v="1"/>
    <x v="0"/>
    <s v="La Porte"/>
    <x v="14"/>
    <n v="46350"/>
    <x v="2"/>
    <s v="OFF-AR-10003394"/>
    <x v="1"/>
    <x v="6"/>
    <s v="Newell 332"/>
    <n v="20.58"/>
    <n v="7"/>
    <n v="0"/>
    <n v="5.5566000000000004"/>
    <x v="2"/>
    <x v="0"/>
  </r>
  <r>
    <n v="1141"/>
    <s v="CA-2018-152170"/>
    <x v="396"/>
    <d v="2018-11-15T00:00:00"/>
    <s v="Second Class"/>
    <s v="FH-14275"/>
    <s v="Frank Hawley"/>
    <x v="1"/>
    <x v="0"/>
    <s v="La Porte"/>
    <x v="14"/>
    <n v="46350"/>
    <x v="2"/>
    <s v="OFF-BI-10002072"/>
    <x v="1"/>
    <x v="8"/>
    <s v="Cardinal Slant-D Ring Binders"/>
    <n v="17.38"/>
    <n v="2"/>
    <n v="0"/>
    <n v="8.69"/>
    <x v="2"/>
    <x v="0"/>
  </r>
  <r>
    <n v="1142"/>
    <s v="CA-2016-146969"/>
    <x v="411"/>
    <d v="2016-10-03T00:00:00"/>
    <s v="Standard Class"/>
    <s v="AP-10915"/>
    <s v="Arthur Prichep"/>
    <x v="0"/>
    <x v="0"/>
    <s v="Los Angeles"/>
    <x v="1"/>
    <n v="90045"/>
    <x v="1"/>
    <s v="FUR-FU-10004188"/>
    <x v="0"/>
    <x v="5"/>
    <s v="Luxo Professional Combination Clamp-On Lamps"/>
    <n v="204.6"/>
    <n v="2"/>
    <n v="0"/>
    <n v="53.195999999999998"/>
    <x v="1"/>
    <x v="0"/>
  </r>
  <r>
    <n v="1143"/>
    <s v="CA-2016-146969"/>
    <x v="411"/>
    <d v="2016-10-03T00:00:00"/>
    <s v="Standard Class"/>
    <s v="AP-10915"/>
    <s v="Arthur Prichep"/>
    <x v="0"/>
    <x v="0"/>
    <s v="Los Angeles"/>
    <x v="1"/>
    <n v="90045"/>
    <x v="1"/>
    <s v="OFF-FA-10001561"/>
    <x v="1"/>
    <x v="13"/>
    <s v="Stockwell Push Pins"/>
    <n v="8.7200000000000006"/>
    <n v="4"/>
    <n v="0"/>
    <n v="2.8776000000000002"/>
    <x v="1"/>
    <x v="0"/>
  </r>
  <r>
    <n v="1144"/>
    <s v="CA-2016-146969"/>
    <x v="411"/>
    <d v="2016-10-03T00:00:00"/>
    <s v="Standard Class"/>
    <s v="AP-10915"/>
    <s v="Arthur Prichep"/>
    <x v="0"/>
    <x v="0"/>
    <s v="Los Angeles"/>
    <x v="1"/>
    <n v="90045"/>
    <x v="1"/>
    <s v="OFF-PA-10002105"/>
    <x v="1"/>
    <x v="10"/>
    <s v="Xerox 223"/>
    <n v="6.48"/>
    <n v="1"/>
    <n v="0"/>
    <n v="3.1104000000000003"/>
    <x v="1"/>
    <x v="0"/>
  </r>
  <r>
    <n v="1145"/>
    <s v="CA-2016-146969"/>
    <x v="411"/>
    <d v="2016-10-03T00:00:00"/>
    <s v="Standard Class"/>
    <s v="AP-10915"/>
    <s v="Arthur Prichep"/>
    <x v="0"/>
    <x v="0"/>
    <s v="Los Angeles"/>
    <x v="1"/>
    <n v="90045"/>
    <x v="1"/>
    <s v="TEC-MA-10004241"/>
    <x v="2"/>
    <x v="15"/>
    <s v="Star Micronics TSP800 TSP847IIU Receipt Printer"/>
    <n v="686.32"/>
    <n v="2"/>
    <n v="0.2"/>
    <n v="223.05399999999995"/>
    <x v="1"/>
    <x v="0"/>
  </r>
  <r>
    <n v="1146"/>
    <s v="CA-2016-146969"/>
    <x v="411"/>
    <d v="2016-10-03T00:00:00"/>
    <s v="Standard Class"/>
    <s v="AP-10915"/>
    <s v="Arthur Prichep"/>
    <x v="0"/>
    <x v="0"/>
    <s v="Los Angeles"/>
    <x v="1"/>
    <n v="90045"/>
    <x v="1"/>
    <s v="OFF-ST-10004340"/>
    <x v="1"/>
    <x v="4"/>
    <s v="Fellowes Mobile File Cart, Black"/>
    <n v="62.18"/>
    <n v="1"/>
    <n v="0"/>
    <n v="16.788600000000002"/>
    <x v="1"/>
    <x v="0"/>
  </r>
  <r>
    <n v="1147"/>
    <s v="CA-2017-112452"/>
    <x v="388"/>
    <d v="2017-04-04T00:00:00"/>
    <s v="Same Day"/>
    <s v="NC-18340"/>
    <s v="Nat Carroll"/>
    <x v="0"/>
    <x v="0"/>
    <s v="Lansing"/>
    <x v="12"/>
    <n v="48911"/>
    <x v="2"/>
    <s v="OFF-AP-10003849"/>
    <x v="1"/>
    <x v="9"/>
    <s v="Hoover Shoulder Vac Commercial Portable Vacuum"/>
    <n v="644.07600000000002"/>
    <n v="2"/>
    <n v="0.1"/>
    <n v="107.34599999999996"/>
    <x v="2"/>
    <x v="0"/>
  </r>
  <r>
    <n v="1148"/>
    <s v="CA-2017-112452"/>
    <x v="388"/>
    <d v="2017-04-04T00:00:00"/>
    <s v="Same Day"/>
    <s v="NC-18340"/>
    <s v="Nat Carroll"/>
    <x v="0"/>
    <x v="0"/>
    <s v="Lansing"/>
    <x v="12"/>
    <n v="48911"/>
    <x v="2"/>
    <s v="OFF-FA-10000735"/>
    <x v="1"/>
    <x v="13"/>
    <s v="Staples"/>
    <n v="5.84"/>
    <n v="2"/>
    <n v="0"/>
    <n v="2.6279999999999997"/>
    <x v="2"/>
    <x v="0"/>
  </r>
  <r>
    <n v="1149"/>
    <s v="CA-2017-112452"/>
    <x v="388"/>
    <d v="2017-04-04T00:00:00"/>
    <s v="Same Day"/>
    <s v="NC-18340"/>
    <s v="Nat Carroll"/>
    <x v="0"/>
    <x v="0"/>
    <s v="Lansing"/>
    <x v="12"/>
    <n v="48911"/>
    <x v="2"/>
    <s v="OFF-BI-10003350"/>
    <x v="1"/>
    <x v="8"/>
    <s v="Acco Expandable Hanging Binders"/>
    <n v="12.76"/>
    <n v="2"/>
    <n v="0"/>
    <n v="5.8695999999999993"/>
    <x v="2"/>
    <x v="0"/>
  </r>
  <r>
    <n v="1150"/>
    <s v="CA-2017-112452"/>
    <x v="388"/>
    <d v="2017-04-04T00:00:00"/>
    <s v="Same Day"/>
    <s v="NC-18340"/>
    <s v="Nat Carroll"/>
    <x v="0"/>
    <x v="0"/>
    <s v="Lansing"/>
    <x v="12"/>
    <n v="48911"/>
    <x v="2"/>
    <s v="TEC-PH-10000307"/>
    <x v="2"/>
    <x v="7"/>
    <s v="Shocksock Galaxy S4 Armband"/>
    <n v="10.95"/>
    <n v="1"/>
    <n v="0"/>
    <n v="0.43799999999999883"/>
    <x v="2"/>
    <x v="0"/>
  </r>
  <r>
    <n v="1151"/>
    <s v="CA-2017-112452"/>
    <x v="388"/>
    <d v="2017-04-04T00:00:00"/>
    <s v="Same Day"/>
    <s v="NC-18340"/>
    <s v="Nat Carroll"/>
    <x v="0"/>
    <x v="0"/>
    <s v="Lansing"/>
    <x v="12"/>
    <n v="48911"/>
    <x v="2"/>
    <s v="TEC-CO-10004202"/>
    <x v="2"/>
    <x v="16"/>
    <s v="Brother DCP1000 Digital 3 in 1 Multifunction Machine"/>
    <n v="599.98"/>
    <n v="2"/>
    <n v="0"/>
    <n v="209.99299999999999"/>
    <x v="2"/>
    <x v="0"/>
  </r>
  <r>
    <n v="1152"/>
    <s v="CA-2017-113971"/>
    <x v="412"/>
    <d v="2017-05-14T00:00:00"/>
    <s v="Standard Class"/>
    <s v="CB-12535"/>
    <s v="Claudia Bergmann"/>
    <x v="1"/>
    <x v="0"/>
    <s v="Cuyahoga Falls"/>
    <x v="24"/>
    <n v="44221"/>
    <x v="3"/>
    <s v="FUR-FU-10001852"/>
    <x v="0"/>
    <x v="5"/>
    <s v="Eldon Regeneration Recycled Desk Accessories, Smoke"/>
    <n v="8.3520000000000003"/>
    <n v="6"/>
    <n v="0.2"/>
    <n v="1.2527999999999997"/>
    <x v="3"/>
    <x v="0"/>
  </r>
  <r>
    <n v="1153"/>
    <s v="CA-2018-160395"/>
    <x v="413"/>
    <d v="2019-01-06T00:00:00"/>
    <s v="Standard Class"/>
    <s v="KL-16555"/>
    <s v="Kelly Lampkin"/>
    <x v="1"/>
    <x v="0"/>
    <s v="Reno"/>
    <x v="33"/>
    <n v="89502"/>
    <x v="1"/>
    <s v="OFF-AR-10003759"/>
    <x v="1"/>
    <x v="6"/>
    <s v="Crayola Anti Dust Chalk, 12/Pack"/>
    <n v="3.64"/>
    <n v="2"/>
    <n v="0"/>
    <n v="1.6379999999999999"/>
    <x v="1"/>
    <x v="0"/>
  </r>
  <r>
    <n v="1154"/>
    <s v="CA-2018-160395"/>
    <x v="413"/>
    <d v="2019-01-06T00:00:00"/>
    <s v="Standard Class"/>
    <s v="KL-16555"/>
    <s v="Kelly Lampkin"/>
    <x v="1"/>
    <x v="0"/>
    <s v="Reno"/>
    <x v="33"/>
    <n v="89502"/>
    <x v="1"/>
    <s v="OFF-BI-10003984"/>
    <x v="1"/>
    <x v="8"/>
    <s v="Lock-Up Easel 'Spel-Binder'"/>
    <n v="159.768"/>
    <n v="7"/>
    <n v="0.2"/>
    <n v="53.921700000000008"/>
    <x v="1"/>
    <x v="0"/>
  </r>
  <r>
    <n v="1155"/>
    <s v="CA-2016-136567"/>
    <x v="414"/>
    <d v="2016-12-21T00:00:00"/>
    <s v="First Class"/>
    <s v="PS-19045"/>
    <s v="Penelope Sewall"/>
    <x v="2"/>
    <x v="0"/>
    <s v="Harrisonburg"/>
    <x v="17"/>
    <n v="22801"/>
    <x v="0"/>
    <s v="OFF-ST-10004337"/>
    <x v="1"/>
    <x v="4"/>
    <s v="SAFCO Commercial Wire Shelving, 72h"/>
    <n v="122.48"/>
    <n v="2"/>
    <n v="0"/>
    <n v="0"/>
    <x v="0"/>
    <x v="0"/>
  </r>
  <r>
    <n v="1156"/>
    <s v="CA-2016-136567"/>
    <x v="414"/>
    <d v="2016-12-21T00:00:00"/>
    <s v="First Class"/>
    <s v="PS-19045"/>
    <s v="Penelope Sewall"/>
    <x v="2"/>
    <x v="0"/>
    <s v="Harrisonburg"/>
    <x v="17"/>
    <n v="22801"/>
    <x v="0"/>
    <s v="FUR-TA-10001932"/>
    <x v="0"/>
    <x v="3"/>
    <s v="Chromcraft 48&quot; x 96&quot; Racetrack Double Pedestal Table"/>
    <n v="2244.48"/>
    <n v="7"/>
    <n v="0"/>
    <n v="493.78559999999993"/>
    <x v="0"/>
    <x v="0"/>
  </r>
  <r>
    <n v="1157"/>
    <s v="CA-2016-136567"/>
    <x v="414"/>
    <d v="2016-12-21T00:00:00"/>
    <s v="First Class"/>
    <s v="PS-19045"/>
    <s v="Penelope Sewall"/>
    <x v="2"/>
    <x v="0"/>
    <s v="Harrisonburg"/>
    <x v="17"/>
    <n v="22801"/>
    <x v="0"/>
    <s v="OFF-BI-10003982"/>
    <x v="1"/>
    <x v="8"/>
    <s v="Wilson Jones Century Plastic Molded Ring Binders"/>
    <n v="62.31"/>
    <n v="3"/>
    <n v="0"/>
    <n v="29.285699999999999"/>
    <x v="0"/>
    <x v="0"/>
  </r>
  <r>
    <n v="1158"/>
    <s v="CA-2016-136567"/>
    <x v="414"/>
    <d v="2016-12-21T00:00:00"/>
    <s v="First Class"/>
    <s v="PS-19045"/>
    <s v="Penelope Sewall"/>
    <x v="2"/>
    <x v="0"/>
    <s v="Harrisonburg"/>
    <x v="17"/>
    <n v="22801"/>
    <x v="0"/>
    <s v="FUR-TA-10000617"/>
    <x v="0"/>
    <x v="3"/>
    <s v="Hon Practical Foundations 30 x 60 Training Table, Light Gray/Charcoal"/>
    <n v="455.1"/>
    <n v="2"/>
    <n v="0"/>
    <n v="100.12200000000001"/>
    <x v="0"/>
    <x v="0"/>
  </r>
  <r>
    <n v="1159"/>
    <s v="CA-2018-149314"/>
    <x v="415"/>
    <d v="2018-07-07T00:00:00"/>
    <s v="Second Class"/>
    <s v="GB-14530"/>
    <s v="George Bell"/>
    <x v="1"/>
    <x v="0"/>
    <s v="Los Angeles"/>
    <x v="1"/>
    <n v="90004"/>
    <x v="1"/>
    <s v="FUR-CH-10002126"/>
    <x v="0"/>
    <x v="1"/>
    <s v="Hon Deluxe Fabric Upholstered Stacking Chairs"/>
    <n v="195.184"/>
    <n v="1"/>
    <n v="0.2"/>
    <n v="19.518400000000007"/>
    <x v="1"/>
    <x v="0"/>
  </r>
  <r>
    <n v="1160"/>
    <s v="CA-2019-147039"/>
    <x v="222"/>
    <d v="2019-07-04T00:00:00"/>
    <s v="Standard Class"/>
    <s v="AA-10315"/>
    <s v="Alex Avila"/>
    <x v="0"/>
    <x v="0"/>
    <s v="Minneapolis"/>
    <x v="11"/>
    <n v="55407"/>
    <x v="2"/>
    <s v="OFF-AP-10000576"/>
    <x v="1"/>
    <x v="9"/>
    <s v="Belkin 325VA UPS Surge Protector, 6'"/>
    <n v="362.94"/>
    <n v="3"/>
    <n v="0"/>
    <n v="90.735000000000014"/>
    <x v="2"/>
    <x v="0"/>
  </r>
  <r>
    <n v="1161"/>
    <s v="CA-2019-147039"/>
    <x v="222"/>
    <d v="2019-07-04T00:00:00"/>
    <s v="Standard Class"/>
    <s v="AA-10315"/>
    <s v="Alex Avila"/>
    <x v="0"/>
    <x v="0"/>
    <s v="Minneapolis"/>
    <x v="11"/>
    <n v="55407"/>
    <x v="2"/>
    <s v="OFF-BI-10004654"/>
    <x v="1"/>
    <x v="8"/>
    <s v="Avery Binding System Hidden Tab Executive Style Index Sets"/>
    <n v="11.54"/>
    <n v="2"/>
    <n v="0"/>
    <n v="5.77"/>
    <x v="2"/>
    <x v="0"/>
  </r>
  <r>
    <n v="1162"/>
    <s v="CA-2016-126522"/>
    <x v="416"/>
    <d v="2016-09-05T00:00:00"/>
    <s v="Second Class"/>
    <s v="LT-16765"/>
    <s v="Larry Tron"/>
    <x v="0"/>
    <x v="0"/>
    <s v="Escondido"/>
    <x v="1"/>
    <n v="92025"/>
    <x v="1"/>
    <s v="OFF-AR-10004042"/>
    <x v="1"/>
    <x v="6"/>
    <s v="BOSTON Model 1800 Electric Pencil Sharpeners, Putty/Woodgrain"/>
    <n v="53.94"/>
    <n v="3"/>
    <n v="0"/>
    <n v="15.642599999999995"/>
    <x v="1"/>
    <x v="1"/>
  </r>
  <r>
    <n v="1163"/>
    <s v="CA-2016-127964"/>
    <x v="223"/>
    <d v="2016-03-08T00:00:00"/>
    <s v="Standard Class"/>
    <s v="AP-10720"/>
    <s v="Anne Pryor"/>
    <x v="2"/>
    <x v="0"/>
    <s v="New York City"/>
    <x v="15"/>
    <n v="10035"/>
    <x v="3"/>
    <s v="TEC-PH-10004700"/>
    <x v="2"/>
    <x v="7"/>
    <s v="PowerGen Dual USB Car Charger"/>
    <n v="9.99"/>
    <n v="1"/>
    <n v="0"/>
    <n v="4.5953999999999997"/>
    <x v="3"/>
    <x v="0"/>
  </r>
  <r>
    <n v="1164"/>
    <s v="CA-2016-127964"/>
    <x v="223"/>
    <d v="2016-03-08T00:00:00"/>
    <s v="Standard Class"/>
    <s v="AP-10720"/>
    <s v="Anne Pryor"/>
    <x v="2"/>
    <x v="0"/>
    <s v="New York City"/>
    <x v="15"/>
    <n v="10035"/>
    <x v="3"/>
    <s v="OFF-BI-10004593"/>
    <x v="1"/>
    <x v="8"/>
    <s v="Ibico Laser Imprintable Binding System Covers"/>
    <n v="125.76"/>
    <n v="3"/>
    <n v="0.2"/>
    <n v="40.872"/>
    <x v="3"/>
    <x v="0"/>
  </r>
  <r>
    <n v="1165"/>
    <s v="CA-2016-127964"/>
    <x v="223"/>
    <d v="2016-03-08T00:00:00"/>
    <s v="Standard Class"/>
    <s v="AP-10720"/>
    <s v="Anne Pryor"/>
    <x v="2"/>
    <x v="0"/>
    <s v="New York City"/>
    <x v="15"/>
    <n v="10035"/>
    <x v="3"/>
    <s v="OFF-BI-10003429"/>
    <x v="1"/>
    <x v="8"/>
    <s v="Cardinal HOLDit! Binder Insert Strips,Extra Strips"/>
    <n v="25.32"/>
    <n v="5"/>
    <n v="0.2"/>
    <n v="9.1785000000000014"/>
    <x v="3"/>
    <x v="0"/>
  </r>
  <r>
    <n v="1166"/>
    <s v="CA-2016-117709"/>
    <x v="417"/>
    <d v="2016-05-08T00:00:00"/>
    <s v="Standard Class"/>
    <s v="PM-18940"/>
    <s v="Paul MacIntyre"/>
    <x v="0"/>
    <x v="0"/>
    <s v="Jackson"/>
    <x v="12"/>
    <n v="49201"/>
    <x v="2"/>
    <s v="OFF-BI-10001294"/>
    <x v="1"/>
    <x v="8"/>
    <s v="Fellowes Binding Cases"/>
    <n v="46.8"/>
    <n v="4"/>
    <n v="0"/>
    <n v="21.059999999999995"/>
    <x v="2"/>
    <x v="0"/>
  </r>
  <r>
    <n v="1167"/>
    <s v="CA-2017-125416"/>
    <x v="121"/>
    <d v="2017-11-02T00:00:00"/>
    <s v="Same Day"/>
    <s v="KC-16540"/>
    <s v="Kelly Collister"/>
    <x v="0"/>
    <x v="0"/>
    <s v="Seattle"/>
    <x v="4"/>
    <n v="98115"/>
    <x v="1"/>
    <s v="TEC-AC-10001552"/>
    <x v="2"/>
    <x v="11"/>
    <s v="Logitech K350 2.4Ghz Wireless Keyboard"/>
    <n v="447.93"/>
    <n v="9"/>
    <n v="0"/>
    <n v="49.272299999999987"/>
    <x v="1"/>
    <x v="0"/>
  </r>
  <r>
    <n v="1168"/>
    <s v="CA-2019-145226"/>
    <x v="166"/>
    <d v="2019-12-10T00:00:00"/>
    <s v="Second Class"/>
    <s v="DL-13315"/>
    <s v="Delfina Latchford"/>
    <x v="0"/>
    <x v="0"/>
    <s v="New York City"/>
    <x v="15"/>
    <n v="10035"/>
    <x v="3"/>
    <s v="FUR-FU-10004952"/>
    <x v="0"/>
    <x v="5"/>
    <s v="C-Line Cubicle Keepers Polyproplyene Holder w/Velcro Back, 8-1/2x11, 25/Bx"/>
    <n v="109.48"/>
    <n v="2"/>
    <n v="0"/>
    <n v="33.938800000000001"/>
    <x v="3"/>
    <x v="0"/>
  </r>
  <r>
    <n v="1169"/>
    <s v="CA-2019-145226"/>
    <x v="166"/>
    <d v="2019-12-10T00:00:00"/>
    <s v="Second Class"/>
    <s v="DL-13315"/>
    <s v="Delfina Latchford"/>
    <x v="0"/>
    <x v="0"/>
    <s v="New York City"/>
    <x v="15"/>
    <n v="10035"/>
    <x v="3"/>
    <s v="OFF-ST-10004123"/>
    <x v="1"/>
    <x v="4"/>
    <s v="Safco Industrial Wire Shelving System"/>
    <n v="272.94"/>
    <n v="3"/>
    <n v="0"/>
    <n v="0"/>
    <x v="3"/>
    <x v="0"/>
  </r>
  <r>
    <n v="1170"/>
    <s v="CA-2019-145226"/>
    <x v="166"/>
    <d v="2019-12-10T00:00:00"/>
    <s v="Second Class"/>
    <s v="DL-13315"/>
    <s v="Delfina Latchford"/>
    <x v="0"/>
    <x v="0"/>
    <s v="New York City"/>
    <x v="15"/>
    <n v="10035"/>
    <x v="3"/>
    <s v="OFF-PA-10003172"/>
    <x v="1"/>
    <x v="10"/>
    <s v="Xerox 1996"/>
    <n v="19.440000000000001"/>
    <n v="3"/>
    <n v="0"/>
    <n v="9.3312000000000008"/>
    <x v="3"/>
    <x v="0"/>
  </r>
  <r>
    <n v="1171"/>
    <s v="CA-2019-145226"/>
    <x v="166"/>
    <d v="2019-12-10T00:00:00"/>
    <s v="Second Class"/>
    <s v="DL-13315"/>
    <s v="Delfina Latchford"/>
    <x v="0"/>
    <x v="0"/>
    <s v="New York City"/>
    <x v="15"/>
    <n v="10035"/>
    <x v="3"/>
    <s v="OFF-ST-10002352"/>
    <x v="1"/>
    <x v="4"/>
    <s v="Iris Project Case"/>
    <n v="31.92"/>
    <n v="4"/>
    <n v="0"/>
    <n v="8.299199999999999"/>
    <x v="3"/>
    <x v="0"/>
  </r>
  <r>
    <n v="1172"/>
    <s v="US-2016-100279"/>
    <x v="418"/>
    <d v="2016-03-14T00:00:00"/>
    <s v="Standard Class"/>
    <s v="SW-20275"/>
    <s v="Scott Williamson"/>
    <x v="0"/>
    <x v="0"/>
    <s v="Royal Oak"/>
    <x v="12"/>
    <n v="48073"/>
    <x v="2"/>
    <s v="OFF-PA-10002259"/>
    <x v="1"/>
    <x v="10"/>
    <s v="Geographics Note Cards, Blank, White, 8 1/2&quot; x 11&quot;"/>
    <n v="22.38"/>
    <n v="2"/>
    <n v="0"/>
    <n v="10.7424"/>
    <x v="2"/>
    <x v="0"/>
  </r>
  <r>
    <n v="1173"/>
    <s v="CA-2016-158064"/>
    <x v="419"/>
    <d v="2016-04-25T00:00:00"/>
    <s v="Standard Class"/>
    <s v="AA-10375"/>
    <s v="Allen Armold"/>
    <x v="0"/>
    <x v="0"/>
    <s v="Los Angeles"/>
    <x v="1"/>
    <n v="90008"/>
    <x v="1"/>
    <s v="OFF-BI-10002976"/>
    <x v="1"/>
    <x v="8"/>
    <s v="ACCOHIDE Binder by Acco"/>
    <n v="16.520000000000003"/>
    <n v="5"/>
    <n v="0.2"/>
    <n v="5.5754999999999999"/>
    <x v="1"/>
    <x v="0"/>
  </r>
  <r>
    <n v="1174"/>
    <s v="US-2017-104430"/>
    <x v="420"/>
    <d v="2017-10-26T00:00:00"/>
    <s v="Standard Class"/>
    <s v="LT-17110"/>
    <s v="Liz Thompson"/>
    <x v="0"/>
    <x v="0"/>
    <s v="Bloomington"/>
    <x v="10"/>
    <n v="61701"/>
    <x v="2"/>
    <s v="OFF-BI-10000301"/>
    <x v="1"/>
    <x v="8"/>
    <s v="GBC Instant Report Kit"/>
    <n v="5.1759999999999984"/>
    <n v="4"/>
    <n v="0.8"/>
    <n v="-7.7640000000000011"/>
    <x v="2"/>
    <x v="0"/>
  </r>
  <r>
    <n v="1175"/>
    <s v="CA-2017-132080"/>
    <x v="421"/>
    <d v="2017-08-25T00:00:00"/>
    <s v="First Class"/>
    <s v="DP-13105"/>
    <s v="Dave Poirier"/>
    <x v="1"/>
    <x v="0"/>
    <s v="New York City"/>
    <x v="15"/>
    <n v="10035"/>
    <x v="3"/>
    <s v="OFF-BI-10003694"/>
    <x v="1"/>
    <x v="8"/>
    <s v="Avery 3 1/2&quot; Diskette Storage Pages, 10/Pack"/>
    <n v="50.112000000000002"/>
    <n v="6"/>
    <n v="0.2"/>
    <n v="16.2864"/>
    <x v="3"/>
    <x v="0"/>
  </r>
  <r>
    <n v="1176"/>
    <s v="CA-2018-161207"/>
    <x v="48"/>
    <d v="2018-09-03T00:00:00"/>
    <s v="Standard Class"/>
    <s v="AB-10060"/>
    <s v="Adam Bellavance"/>
    <x v="2"/>
    <x v="0"/>
    <s v="Concord"/>
    <x v="38"/>
    <n v="3301"/>
    <x v="3"/>
    <s v="OFF-SU-10000381"/>
    <x v="1"/>
    <x v="14"/>
    <s v="Acme Forged Steel Scissors with Black Enamel Handles"/>
    <n v="27.93"/>
    <n v="3"/>
    <n v="0"/>
    <n v="8.0996999999999986"/>
    <x v="3"/>
    <x v="0"/>
  </r>
  <r>
    <n v="1177"/>
    <s v="CA-2016-120243"/>
    <x v="422"/>
    <d v="2016-12-30T00:00:00"/>
    <s v="Second Class"/>
    <s v="AT-10435"/>
    <s v="Alyssa Tate"/>
    <x v="2"/>
    <x v="0"/>
    <s v="Los Angeles"/>
    <x v="1"/>
    <n v="90004"/>
    <x v="1"/>
    <s v="OFF-LA-10004425"/>
    <x v="1"/>
    <x v="2"/>
    <s v="Staple-on labels"/>
    <n v="11.56"/>
    <n v="4"/>
    <n v="0"/>
    <n v="5.4332000000000003"/>
    <x v="1"/>
    <x v="0"/>
  </r>
  <r>
    <n v="1178"/>
    <s v="CA-2018-113621"/>
    <x v="49"/>
    <d v="2018-12-05T00:00:00"/>
    <s v="Standard Class"/>
    <s v="JE-15745"/>
    <s v="Joel Eaton"/>
    <x v="0"/>
    <x v="0"/>
    <s v="Rockville"/>
    <x v="39"/>
    <n v="20852"/>
    <x v="3"/>
    <s v="FUR-CH-10001270"/>
    <x v="0"/>
    <x v="1"/>
    <s v="Harbour Creations Steel Folding Chair"/>
    <n v="172.5"/>
    <n v="2"/>
    <n v="0"/>
    <n v="51.749999999999986"/>
    <x v="3"/>
    <x v="0"/>
  </r>
  <r>
    <n v="1179"/>
    <s v="CA-2018-113621"/>
    <x v="49"/>
    <d v="2018-12-05T00:00:00"/>
    <s v="Standard Class"/>
    <s v="JE-15745"/>
    <s v="Joel Eaton"/>
    <x v="0"/>
    <x v="0"/>
    <s v="Rockville"/>
    <x v="39"/>
    <n v="20852"/>
    <x v="3"/>
    <s v="TEC-PH-10003931"/>
    <x v="2"/>
    <x v="7"/>
    <s v="JBL Micro Wireless Portable Bluetooth Speaker"/>
    <n v="179.97"/>
    <n v="3"/>
    <n v="0"/>
    <n v="44.992500000000007"/>
    <x v="3"/>
    <x v="0"/>
  </r>
  <r>
    <n v="1180"/>
    <s v="CA-2018-168081"/>
    <x v="423"/>
    <d v="2018-04-27T00:00:00"/>
    <s v="Second Class"/>
    <s v="CA-12055"/>
    <s v="Cathy Armstrong"/>
    <x v="2"/>
    <x v="0"/>
    <s v="Houston"/>
    <x v="5"/>
    <n v="77070"/>
    <x v="2"/>
    <s v="TEC-AC-10003174"/>
    <x v="2"/>
    <x v="11"/>
    <s v="Plantronics S12 Corded Telephone Headset System"/>
    <n v="258.69600000000003"/>
    <n v="3"/>
    <n v="0.2"/>
    <n v="64.674000000000007"/>
    <x v="2"/>
    <x v="0"/>
  </r>
  <r>
    <n v="1181"/>
    <s v="CA-2016-128146"/>
    <x v="261"/>
    <d v="2016-06-25T00:00:00"/>
    <s v="Standard Class"/>
    <s v="DB-13060"/>
    <s v="Dave Brooks"/>
    <x v="0"/>
    <x v="0"/>
    <s v="Lakewood"/>
    <x v="30"/>
    <n v="8701"/>
    <x v="3"/>
    <s v="TEC-PH-10004539"/>
    <x v="2"/>
    <x v="7"/>
    <s v="Wireless Extenders zBoost YX545 SOHO Signal Booster"/>
    <n v="1322.93"/>
    <n v="7"/>
    <n v="0"/>
    <n v="357.19110000000001"/>
    <x v="3"/>
    <x v="0"/>
  </r>
  <r>
    <n v="1182"/>
    <s v="CA-2016-128146"/>
    <x v="261"/>
    <d v="2016-06-25T00:00:00"/>
    <s v="Standard Class"/>
    <s v="DB-13060"/>
    <s v="Dave Brooks"/>
    <x v="0"/>
    <x v="0"/>
    <s v="Lakewood"/>
    <x v="30"/>
    <n v="8701"/>
    <x v="3"/>
    <s v="OFF-AR-10001919"/>
    <x v="1"/>
    <x v="6"/>
    <s v="OIC #2 Pencils, Medium Soft"/>
    <n v="3.76"/>
    <n v="2"/>
    <n v="0"/>
    <n v="1.0903999999999998"/>
    <x v="3"/>
    <x v="0"/>
  </r>
  <r>
    <n v="1183"/>
    <s v="CA-2019-138779"/>
    <x v="424"/>
    <d v="2019-01-15T00:00:00"/>
    <s v="First Class"/>
    <s v="RB-19570"/>
    <s v="Rob Beeghly"/>
    <x v="0"/>
    <x v="0"/>
    <s v="Jacksonville"/>
    <x v="3"/>
    <n v="28540"/>
    <x v="0"/>
    <s v="OFF-EN-10002504"/>
    <x v="1"/>
    <x v="12"/>
    <s v="Tyvek  Top-Opening Peel &amp; Seel Envelopes, Plain White"/>
    <n v="21.744"/>
    <n v="1"/>
    <n v="0.2"/>
    <n v="7.3385999999999996"/>
    <x v="0"/>
    <x v="0"/>
  </r>
  <r>
    <n v="1184"/>
    <s v="CA-2019-138779"/>
    <x v="424"/>
    <d v="2019-01-15T00:00:00"/>
    <s v="First Class"/>
    <s v="RB-19570"/>
    <s v="Rob Beeghly"/>
    <x v="0"/>
    <x v="0"/>
    <s v="Jacksonville"/>
    <x v="3"/>
    <n v="28540"/>
    <x v="0"/>
    <s v="TEC-PH-10003655"/>
    <x v="2"/>
    <x v="7"/>
    <s v="Sannysis Cute Owl Design Soft Skin Case Cover for Samsung Galaxy S4"/>
    <n v="7.92"/>
    <n v="5"/>
    <n v="0.2"/>
    <n v="0.69300000000000006"/>
    <x v="0"/>
    <x v="0"/>
  </r>
  <r>
    <n v="1185"/>
    <s v="CA-2016-127131"/>
    <x v="156"/>
    <d v="2016-11-30T00:00:00"/>
    <s v="Standard Class"/>
    <s v="HR-14830"/>
    <s v="Harold Ryan"/>
    <x v="1"/>
    <x v="0"/>
    <s v="Seattle"/>
    <x v="4"/>
    <n v="98103"/>
    <x v="1"/>
    <s v="OFF-BI-10004656"/>
    <x v="1"/>
    <x v="8"/>
    <s v="Peel &amp; Stick Add-On Corner Pockets"/>
    <n v="12.096000000000002"/>
    <n v="7"/>
    <n v="0.2"/>
    <n v="4.2335999999999991"/>
    <x v="1"/>
    <x v="1"/>
  </r>
  <r>
    <n v="1186"/>
    <s v="CA-2016-127131"/>
    <x v="156"/>
    <d v="2016-11-30T00:00:00"/>
    <s v="Standard Class"/>
    <s v="HR-14830"/>
    <s v="Harold Ryan"/>
    <x v="1"/>
    <x v="0"/>
    <s v="Seattle"/>
    <x v="4"/>
    <n v="98103"/>
    <x v="1"/>
    <s v="OFF-ST-10002344"/>
    <x v="1"/>
    <x v="4"/>
    <s v="Carina 42&quot;Hx23 3/4&quot;W Media Storage Unit"/>
    <n v="485.88"/>
    <n v="6"/>
    <n v="0"/>
    <n v="9.7176000000000329"/>
    <x v="1"/>
    <x v="1"/>
  </r>
  <r>
    <n v="1187"/>
    <s v="CA-2016-127131"/>
    <x v="156"/>
    <d v="2016-11-30T00:00:00"/>
    <s v="Standard Class"/>
    <s v="HR-14830"/>
    <s v="Harold Ryan"/>
    <x v="1"/>
    <x v="0"/>
    <s v="Seattle"/>
    <x v="4"/>
    <n v="98103"/>
    <x v="1"/>
    <s v="OFF-PA-10001800"/>
    <x v="1"/>
    <x v="10"/>
    <s v="Xerox 220"/>
    <n v="25.92"/>
    <n v="4"/>
    <n v="0"/>
    <n v="12.441600000000001"/>
    <x v="1"/>
    <x v="1"/>
  </r>
  <r>
    <n v="1188"/>
    <s v="CA-2016-127131"/>
    <x v="156"/>
    <d v="2016-11-30T00:00:00"/>
    <s v="Standard Class"/>
    <s v="HR-14830"/>
    <s v="Harold Ryan"/>
    <x v="1"/>
    <x v="0"/>
    <s v="Seattle"/>
    <x v="4"/>
    <n v="98103"/>
    <x v="1"/>
    <s v="OFF-ST-10000036"/>
    <x v="1"/>
    <x v="4"/>
    <s v="Recycled Data-Pak for Archival Bound Computer Printouts, 12-1/2 x 12-1/2 x 16"/>
    <n v="197.58"/>
    <n v="2"/>
    <n v="0"/>
    <n v="53.346599999999995"/>
    <x v="1"/>
    <x v="1"/>
  </r>
  <r>
    <n v="1189"/>
    <s v="CA-2019-117212"/>
    <x v="425"/>
    <d v="2019-02-28T00:00:00"/>
    <s v="Second Class"/>
    <s v="BT-11530"/>
    <s v="Bradley Talbott"/>
    <x v="2"/>
    <x v="0"/>
    <s v="Los Angeles"/>
    <x v="1"/>
    <n v="90036"/>
    <x v="1"/>
    <s v="OFF-AP-10004532"/>
    <x v="1"/>
    <x v="9"/>
    <s v="Kensington 6 Outlet Guardian Standard Surge Protector"/>
    <n v="81.92"/>
    <n v="4"/>
    <n v="0"/>
    <n v="22.118400000000001"/>
    <x v="1"/>
    <x v="1"/>
  </r>
  <r>
    <n v="1190"/>
    <s v="CA-2019-117212"/>
    <x v="425"/>
    <d v="2019-02-28T00:00:00"/>
    <s v="Second Class"/>
    <s v="BT-11530"/>
    <s v="Bradley Talbott"/>
    <x v="2"/>
    <x v="0"/>
    <s v="Los Angeles"/>
    <x v="1"/>
    <n v="90036"/>
    <x v="1"/>
    <s v="TEC-PH-10004447"/>
    <x v="2"/>
    <x v="7"/>
    <s v="Toshiba IPT2010-SD IP Telephone"/>
    <n v="889.53600000000006"/>
    <n v="8"/>
    <n v="0.2"/>
    <n v="66.715199999999982"/>
    <x v="1"/>
    <x v="1"/>
  </r>
  <r>
    <n v="1191"/>
    <s v="CA-2019-117212"/>
    <x v="425"/>
    <d v="2019-02-28T00:00:00"/>
    <s v="Second Class"/>
    <s v="BT-11530"/>
    <s v="Bradley Talbott"/>
    <x v="2"/>
    <x v="0"/>
    <s v="Los Angeles"/>
    <x v="1"/>
    <n v="90036"/>
    <x v="1"/>
    <s v="FUR-CH-10003973"/>
    <x v="0"/>
    <x v="1"/>
    <s v="GuestStacker Chair with Chrome Finish Legs"/>
    <n v="892.22400000000005"/>
    <n v="3"/>
    <n v="0.2"/>
    <n v="89.222400000000022"/>
    <x v="1"/>
    <x v="1"/>
  </r>
  <r>
    <n v="1192"/>
    <s v="CA-2019-117212"/>
    <x v="425"/>
    <d v="2019-02-28T00:00:00"/>
    <s v="Second Class"/>
    <s v="BT-11530"/>
    <s v="Bradley Talbott"/>
    <x v="2"/>
    <x v="0"/>
    <s v="Los Angeles"/>
    <x v="1"/>
    <n v="90036"/>
    <x v="1"/>
    <s v="OFF-PA-10001970"/>
    <x v="1"/>
    <x v="10"/>
    <s v="Xerox 1908"/>
    <n v="223.92"/>
    <n v="4"/>
    <n v="0"/>
    <n v="109.7208"/>
    <x v="1"/>
    <x v="1"/>
  </r>
  <r>
    <n v="1193"/>
    <s v="CA-2019-117212"/>
    <x v="425"/>
    <d v="2019-02-28T00:00:00"/>
    <s v="Second Class"/>
    <s v="BT-11530"/>
    <s v="Bradley Talbott"/>
    <x v="2"/>
    <x v="0"/>
    <s v="Los Angeles"/>
    <x v="1"/>
    <n v="90036"/>
    <x v="1"/>
    <s v="OFF-PA-10000682"/>
    <x v="1"/>
    <x v="10"/>
    <s v="Xerox 1924"/>
    <n v="23.12"/>
    <n v="4"/>
    <n v="0"/>
    <n v="11.328800000000001"/>
    <x v="1"/>
    <x v="1"/>
  </r>
  <r>
    <n v="1194"/>
    <s v="US-2017-130519"/>
    <x v="426"/>
    <d v="2017-09-15T00:00:00"/>
    <s v="Same Day"/>
    <s v="NG-18355"/>
    <s v="Nat Gilpin"/>
    <x v="1"/>
    <x v="0"/>
    <s v="Coral Springs"/>
    <x v="2"/>
    <n v="33065"/>
    <x v="0"/>
    <s v="OFF-PA-10001937"/>
    <x v="1"/>
    <x v="10"/>
    <s v="Xerox 21"/>
    <n v="15.552000000000003"/>
    <n v="3"/>
    <n v="0.2"/>
    <n v="5.4432"/>
    <x v="0"/>
    <x v="0"/>
  </r>
  <r>
    <n v="1195"/>
    <s v="US-2017-130519"/>
    <x v="426"/>
    <d v="2017-09-15T00:00:00"/>
    <s v="Same Day"/>
    <s v="NG-18355"/>
    <s v="Nat Gilpin"/>
    <x v="1"/>
    <x v="0"/>
    <s v="Coral Springs"/>
    <x v="2"/>
    <n v="33065"/>
    <x v="0"/>
    <s v="FUR-FU-10002268"/>
    <x v="0"/>
    <x v="5"/>
    <s v="Ultra Door Push Plate"/>
    <n v="15.712000000000002"/>
    <n v="4"/>
    <n v="0.2"/>
    <n v="2.553199999999999"/>
    <x v="0"/>
    <x v="0"/>
  </r>
  <r>
    <n v="1196"/>
    <s v="US-2017-130519"/>
    <x v="426"/>
    <d v="2017-09-15T00:00:00"/>
    <s v="Same Day"/>
    <s v="NG-18355"/>
    <s v="Nat Gilpin"/>
    <x v="1"/>
    <x v="0"/>
    <s v="Coral Springs"/>
    <x v="2"/>
    <n v="33065"/>
    <x v="0"/>
    <s v="OFF-ST-10001321"/>
    <x v="1"/>
    <x v="4"/>
    <s v="Decoflex Hanging Personal Folder File, Blue"/>
    <n v="24.672000000000001"/>
    <n v="2"/>
    <n v="0.2"/>
    <n v="2.1588000000000021"/>
    <x v="0"/>
    <x v="0"/>
  </r>
  <r>
    <n v="1197"/>
    <s v="US-2017-130519"/>
    <x v="426"/>
    <d v="2017-09-15T00:00:00"/>
    <s v="Same Day"/>
    <s v="NG-18355"/>
    <s v="Nat Gilpin"/>
    <x v="1"/>
    <x v="0"/>
    <s v="Coral Springs"/>
    <x v="2"/>
    <n v="33065"/>
    <x v="0"/>
    <s v="FUR-FU-10003394"/>
    <x v="0"/>
    <x v="5"/>
    <s v="Tenex &quot;The Solids&quot; Textured Chair Mats"/>
    <n v="55.967999999999996"/>
    <n v="1"/>
    <n v="0.2"/>
    <n v="-2.098800000000006"/>
    <x v="0"/>
    <x v="0"/>
  </r>
  <r>
    <n v="1198"/>
    <s v="CA-2018-130946"/>
    <x v="143"/>
    <d v="2018-04-12T00:00:00"/>
    <s v="Standard Class"/>
    <s v="ZC-21910"/>
    <s v="Zuschuss Carroll"/>
    <x v="0"/>
    <x v="0"/>
    <s v="Houston"/>
    <x v="5"/>
    <n v="77041"/>
    <x v="2"/>
    <s v="TEC-AC-10001990"/>
    <x v="2"/>
    <x v="11"/>
    <s v="Kensington Orbit Wireless Mobile Trackball for PC and Mac"/>
    <n v="431.92800000000005"/>
    <n v="9"/>
    <n v="0.2"/>
    <n v="64.789199999999951"/>
    <x v="2"/>
    <x v="0"/>
  </r>
  <r>
    <n v="1199"/>
    <s v="CA-2018-130946"/>
    <x v="143"/>
    <d v="2018-04-12T00:00:00"/>
    <s v="Standard Class"/>
    <s v="ZC-21910"/>
    <s v="Zuschuss Carroll"/>
    <x v="0"/>
    <x v="0"/>
    <s v="Houston"/>
    <x v="5"/>
    <n v="77041"/>
    <x v="2"/>
    <s v="FUR-CH-10004540"/>
    <x v="0"/>
    <x v="1"/>
    <s v="Global Chrome Stack Chair"/>
    <n v="95.983999999999995"/>
    <n v="4"/>
    <n v="0.3"/>
    <n v="-4.1135999999999981"/>
    <x v="2"/>
    <x v="0"/>
  </r>
  <r>
    <n v="1200"/>
    <s v="CA-2018-130946"/>
    <x v="143"/>
    <d v="2018-04-12T00:00:00"/>
    <s v="Standard Class"/>
    <s v="ZC-21910"/>
    <s v="Zuschuss Carroll"/>
    <x v="0"/>
    <x v="0"/>
    <s v="Houston"/>
    <x v="5"/>
    <n v="77041"/>
    <x v="2"/>
    <s v="OFF-BI-10004995"/>
    <x v="1"/>
    <x v="8"/>
    <s v="GBC DocuBind P400 Electric Binding System"/>
    <n v="1088.7919999999997"/>
    <n v="4"/>
    <n v="0.8"/>
    <n v="-1850.9464000000007"/>
    <x v="2"/>
    <x v="0"/>
  </r>
  <r>
    <n v="1201"/>
    <s v="CA-2018-114727"/>
    <x v="427"/>
    <d v="2018-07-24T00:00:00"/>
    <s v="Standard Class"/>
    <s v="LS-16945"/>
    <s v="Linda Southworth"/>
    <x v="1"/>
    <x v="0"/>
    <s v="Denver"/>
    <x v="22"/>
    <n v="80219"/>
    <x v="1"/>
    <s v="FUR-CH-10002335"/>
    <x v="0"/>
    <x v="1"/>
    <s v="Hon GuestStacker Chair"/>
    <n v="544.00800000000004"/>
    <n v="3"/>
    <n v="0.2"/>
    <n v="40.800600000000003"/>
    <x v="1"/>
    <x v="1"/>
  </r>
  <r>
    <n v="1202"/>
    <s v="CA-2018-114727"/>
    <x v="427"/>
    <d v="2018-07-24T00:00:00"/>
    <s v="Standard Class"/>
    <s v="LS-16945"/>
    <s v="Linda Southworth"/>
    <x v="1"/>
    <x v="0"/>
    <s v="Denver"/>
    <x v="22"/>
    <n v="80219"/>
    <x v="1"/>
    <s v="OFF-BI-10004967"/>
    <x v="1"/>
    <x v="8"/>
    <s v="Round Ring Binders"/>
    <n v="1.8720000000000003"/>
    <n v="3"/>
    <n v="0.7"/>
    <n v="-1.4352"/>
    <x v="1"/>
    <x v="1"/>
  </r>
  <r>
    <n v="1203"/>
    <s v="CA-2018-114727"/>
    <x v="427"/>
    <d v="2018-07-24T00:00:00"/>
    <s v="Standard Class"/>
    <s v="LS-16945"/>
    <s v="Linda Southworth"/>
    <x v="1"/>
    <x v="0"/>
    <s v="Denver"/>
    <x v="22"/>
    <n v="80219"/>
    <x v="1"/>
    <s v="FUR-CH-10002331"/>
    <x v="0"/>
    <x v="1"/>
    <s v="Hon 4700 Series Mobuis Mid-Back Task Chairs with Adjustable Arms"/>
    <n v="854.35200000000009"/>
    <n v="3"/>
    <n v="0.2"/>
    <n v="10.679399999999873"/>
    <x v="1"/>
    <x v="1"/>
  </r>
  <r>
    <n v="1204"/>
    <s v="CA-2018-114727"/>
    <x v="427"/>
    <d v="2018-07-24T00:00:00"/>
    <s v="Standard Class"/>
    <s v="LS-16945"/>
    <s v="Linda Southworth"/>
    <x v="1"/>
    <x v="0"/>
    <s v="Denver"/>
    <x v="22"/>
    <n v="80219"/>
    <x v="1"/>
    <s v="OFF-ST-10002292"/>
    <x v="1"/>
    <x v="4"/>
    <s v="Sauder Facets Collection Locker/File Cabinet, Sky Alder Finish"/>
    <n v="593.5680000000001"/>
    <n v="2"/>
    <n v="0.2"/>
    <n v="0"/>
    <x v="1"/>
    <x v="1"/>
  </r>
  <r>
    <n v="1205"/>
    <s v="CA-2018-114727"/>
    <x v="427"/>
    <d v="2018-07-24T00:00:00"/>
    <s v="Standard Class"/>
    <s v="LS-16945"/>
    <s v="Linda Southworth"/>
    <x v="1"/>
    <x v="0"/>
    <s v="Denver"/>
    <x v="22"/>
    <n v="80219"/>
    <x v="1"/>
    <s v="OFF-ST-10000689"/>
    <x v="1"/>
    <x v="4"/>
    <s v="Fellowes Strictly Business Drawer File, Letter/Legal Size"/>
    <n v="338.04"/>
    <n v="3"/>
    <n v="0.2"/>
    <n v="-33.804000000000002"/>
    <x v="1"/>
    <x v="1"/>
  </r>
  <r>
    <n v="1206"/>
    <s v="CA-2019-133235"/>
    <x v="378"/>
    <d v="2019-08-04T00:00:00"/>
    <s v="First Class"/>
    <s v="LH-16750"/>
    <s v="Larry Hughes"/>
    <x v="0"/>
    <x v="0"/>
    <s v="Charlotte"/>
    <x v="3"/>
    <n v="28205"/>
    <x v="0"/>
    <s v="TEC-PH-10002660"/>
    <x v="2"/>
    <x v="7"/>
    <s v="Nortel Networks T7316 E Nt8 B27"/>
    <n v="271.95999999999998"/>
    <n v="5"/>
    <n v="0.2"/>
    <n v="16.997500000000016"/>
    <x v="0"/>
    <x v="0"/>
  </r>
  <r>
    <n v="1207"/>
    <s v="CA-2018-137050"/>
    <x v="216"/>
    <d v="2018-07-18T00:00:00"/>
    <s v="Second Class"/>
    <s v="SW-20755"/>
    <s v="Steven Ward"/>
    <x v="1"/>
    <x v="0"/>
    <s v="New York City"/>
    <x v="15"/>
    <n v="10009"/>
    <x v="3"/>
    <s v="OFF-ST-10004634"/>
    <x v="1"/>
    <x v="4"/>
    <s v="Personal Folder Holder, Ebony"/>
    <n v="11.21"/>
    <n v="1"/>
    <n v="0"/>
    <n v="3.3629999999999995"/>
    <x v="3"/>
    <x v="0"/>
  </r>
  <r>
    <n v="1208"/>
    <s v="CA-2018-137050"/>
    <x v="216"/>
    <d v="2018-07-18T00:00:00"/>
    <s v="Second Class"/>
    <s v="SW-20755"/>
    <s v="Steven Ward"/>
    <x v="1"/>
    <x v="0"/>
    <s v="New York City"/>
    <x v="15"/>
    <n v="10009"/>
    <x v="3"/>
    <s v="OFF-BI-10002160"/>
    <x v="1"/>
    <x v="8"/>
    <s v="Acco Hanging Data Binders"/>
    <n v="9.1440000000000001"/>
    <n v="3"/>
    <n v="0.2"/>
    <n v="3.2003999999999997"/>
    <x v="3"/>
    <x v="0"/>
  </r>
  <r>
    <n v="1209"/>
    <s v="CA-2018-137050"/>
    <x v="216"/>
    <d v="2018-07-18T00:00:00"/>
    <s v="Second Class"/>
    <s v="SW-20755"/>
    <s v="Steven Ward"/>
    <x v="1"/>
    <x v="0"/>
    <s v="New York City"/>
    <x v="15"/>
    <n v="10009"/>
    <x v="3"/>
    <s v="OFF-FA-10002988"/>
    <x v="1"/>
    <x v="13"/>
    <s v="Ideal Clamps"/>
    <n v="14.069999999999999"/>
    <n v="7"/>
    <n v="0"/>
    <n v="6.8942999999999994"/>
    <x v="3"/>
    <x v="0"/>
  </r>
  <r>
    <n v="1210"/>
    <s v="CA-2018-137050"/>
    <x v="216"/>
    <d v="2018-07-18T00:00:00"/>
    <s v="Second Class"/>
    <s v="SW-20755"/>
    <s v="Steven Ward"/>
    <x v="1"/>
    <x v="0"/>
    <s v="New York City"/>
    <x v="15"/>
    <n v="10009"/>
    <x v="3"/>
    <s v="OFF-AR-10004999"/>
    <x v="1"/>
    <x v="6"/>
    <s v="Newell 315"/>
    <n v="41.86"/>
    <n v="7"/>
    <n v="0"/>
    <n v="10.465"/>
    <x v="3"/>
    <x v="0"/>
  </r>
  <r>
    <n v="1211"/>
    <s v="CA-2018-137050"/>
    <x v="216"/>
    <d v="2018-07-18T00:00:00"/>
    <s v="Second Class"/>
    <s v="SW-20755"/>
    <s v="Steven Ward"/>
    <x v="1"/>
    <x v="0"/>
    <s v="New York City"/>
    <x v="15"/>
    <n v="10009"/>
    <x v="3"/>
    <s v="OFF-BI-10001031"/>
    <x v="1"/>
    <x v="8"/>
    <s v="Pressboard Data Binders by Wilson Jones"/>
    <n v="8.5440000000000005"/>
    <n v="2"/>
    <n v="0.2"/>
    <n v="2.8835999999999995"/>
    <x v="3"/>
    <x v="0"/>
  </r>
  <r>
    <n v="1212"/>
    <s v="CA-2018-137050"/>
    <x v="216"/>
    <d v="2018-07-18T00:00:00"/>
    <s v="Second Class"/>
    <s v="SW-20755"/>
    <s v="Steven Ward"/>
    <x v="1"/>
    <x v="0"/>
    <s v="New York City"/>
    <x v="15"/>
    <n v="10009"/>
    <x v="3"/>
    <s v="FUR-BO-10004695"/>
    <x v="0"/>
    <x v="0"/>
    <s v="O'Sullivan 2-Door Barrister Bookcase in Odessa Pine"/>
    <n v="579.13599999999997"/>
    <n v="4"/>
    <n v="0.2"/>
    <n v="21.717599999999948"/>
    <x v="3"/>
    <x v="0"/>
  </r>
  <r>
    <n v="1213"/>
    <s v="US-2019-118087"/>
    <x v="428"/>
    <d v="2019-09-13T00:00:00"/>
    <s v="Standard Class"/>
    <s v="SP-20620"/>
    <s v="Stefania Perrino"/>
    <x v="1"/>
    <x v="0"/>
    <s v="Philadelphia"/>
    <x v="9"/>
    <n v="19134"/>
    <x v="3"/>
    <s v="FUR-CH-10004860"/>
    <x v="0"/>
    <x v="1"/>
    <s v="Global Low Back Tilter Chair"/>
    <n v="141.37199999999999"/>
    <n v="2"/>
    <n v="0.3"/>
    <n v="-48.470400000000019"/>
    <x v="3"/>
    <x v="1"/>
  </r>
  <r>
    <n v="1214"/>
    <s v="US-2019-118087"/>
    <x v="428"/>
    <d v="2019-09-13T00:00:00"/>
    <s v="Standard Class"/>
    <s v="SP-20620"/>
    <s v="Stefania Perrino"/>
    <x v="1"/>
    <x v="0"/>
    <s v="Philadelphia"/>
    <x v="9"/>
    <n v="19134"/>
    <x v="3"/>
    <s v="OFF-BI-10002432"/>
    <x v="1"/>
    <x v="8"/>
    <s v="Wilson Jones Standard D-Ring Binders"/>
    <n v="3.036"/>
    <n v="2"/>
    <n v="0.7"/>
    <n v="-2.3275999999999994"/>
    <x v="3"/>
    <x v="1"/>
  </r>
  <r>
    <n v="1215"/>
    <s v="US-2019-118087"/>
    <x v="428"/>
    <d v="2019-09-13T00:00:00"/>
    <s v="Standard Class"/>
    <s v="SP-20620"/>
    <s v="Stefania Perrino"/>
    <x v="1"/>
    <x v="0"/>
    <s v="Philadelphia"/>
    <x v="9"/>
    <n v="19134"/>
    <x v="3"/>
    <s v="OFF-BI-10000069"/>
    <x v="1"/>
    <x v="8"/>
    <s v="GBC Prepunched Paper, 19-Hole, for Binding Systems, 24-lb"/>
    <n v="4.503000000000001"/>
    <n v="1"/>
    <n v="0.7"/>
    <n v="-3.6024000000000012"/>
    <x v="3"/>
    <x v="1"/>
  </r>
  <r>
    <n v="1216"/>
    <s v="US-2019-118087"/>
    <x v="428"/>
    <d v="2019-09-13T00:00:00"/>
    <s v="Standard Class"/>
    <s v="SP-20620"/>
    <s v="Stefania Perrino"/>
    <x v="1"/>
    <x v="0"/>
    <s v="Philadelphia"/>
    <x v="9"/>
    <n v="19134"/>
    <x v="3"/>
    <s v="OFF-AR-10003602"/>
    <x v="1"/>
    <x v="6"/>
    <s v="Quartet Omega Colored Chalk, 12/Pack"/>
    <n v="4.6719999999999997"/>
    <n v="1"/>
    <n v="0.2"/>
    <n v="1.5767999999999998"/>
    <x v="3"/>
    <x v="1"/>
  </r>
  <r>
    <n v="1217"/>
    <s v="US-2019-118087"/>
    <x v="428"/>
    <d v="2019-09-13T00:00:00"/>
    <s v="Standard Class"/>
    <s v="SP-20620"/>
    <s v="Stefania Perrino"/>
    <x v="1"/>
    <x v="0"/>
    <s v="Philadelphia"/>
    <x v="9"/>
    <n v="19134"/>
    <x v="3"/>
    <s v="TEC-AC-10004469"/>
    <x v="2"/>
    <x v="11"/>
    <s v="Microsoft Sculpt Comfort Mouse"/>
    <n v="95.88000000000001"/>
    <n v="3"/>
    <n v="0.2"/>
    <n v="28.764000000000006"/>
    <x v="3"/>
    <x v="1"/>
  </r>
  <r>
    <n v="1218"/>
    <s v="US-2019-118087"/>
    <x v="428"/>
    <d v="2019-09-13T00:00:00"/>
    <s v="Standard Class"/>
    <s v="SP-20620"/>
    <s v="Stefania Perrino"/>
    <x v="1"/>
    <x v="0"/>
    <s v="Philadelphia"/>
    <x v="9"/>
    <n v="19134"/>
    <x v="3"/>
    <s v="FUR-FU-10001867"/>
    <x v="0"/>
    <x v="5"/>
    <s v="Eldon Expressions Punched Metal &amp; Wood Desk Accessories, Pewter &amp; Cherry"/>
    <n v="17.024000000000001"/>
    <n v="2"/>
    <n v="0.2"/>
    <n v="1.7024000000000008"/>
    <x v="3"/>
    <x v="1"/>
  </r>
  <r>
    <n v="1219"/>
    <s v="US-2019-118087"/>
    <x v="428"/>
    <d v="2019-09-13T00:00:00"/>
    <s v="Standard Class"/>
    <s v="SP-20620"/>
    <s v="Stefania Perrino"/>
    <x v="1"/>
    <x v="0"/>
    <s v="Philadelphia"/>
    <x v="9"/>
    <n v="19134"/>
    <x v="3"/>
    <s v="TEC-AC-10003174"/>
    <x v="2"/>
    <x v="11"/>
    <s v="Plantronics S12 Corded Telephone Headset System"/>
    <n v="258.69600000000003"/>
    <n v="3"/>
    <n v="0.2"/>
    <n v="64.674000000000007"/>
    <x v="3"/>
    <x v="1"/>
  </r>
  <r>
    <n v="1220"/>
    <s v="US-2019-118087"/>
    <x v="428"/>
    <d v="2019-09-13T00:00:00"/>
    <s v="Standard Class"/>
    <s v="SP-20620"/>
    <s v="Stefania Perrino"/>
    <x v="1"/>
    <x v="0"/>
    <s v="Philadelphia"/>
    <x v="9"/>
    <n v="19134"/>
    <x v="3"/>
    <s v="TEC-PH-10002200"/>
    <x v="2"/>
    <x v="7"/>
    <s v="Samsung Galaxy Note 2"/>
    <n v="1931.9579999999999"/>
    <n v="7"/>
    <n v="0.4"/>
    <n v="-386.3915999999997"/>
    <x v="3"/>
    <x v="1"/>
  </r>
  <r>
    <n v="1221"/>
    <s v="CA-2016-110184"/>
    <x v="136"/>
    <d v="2016-07-16T00:00:00"/>
    <s v="Standard Class"/>
    <s v="BF-11170"/>
    <s v="Ben Ferrer"/>
    <x v="2"/>
    <x v="0"/>
    <s v="Los Angeles"/>
    <x v="1"/>
    <n v="90036"/>
    <x v="1"/>
    <s v="OFF-ST-10000107"/>
    <x v="1"/>
    <x v="4"/>
    <s v="Fellowes Super Stor/Drawer"/>
    <n v="249.75"/>
    <n v="9"/>
    <n v="0"/>
    <n v="44.954999999999977"/>
    <x v="1"/>
    <x v="0"/>
  </r>
  <r>
    <n v="1222"/>
    <s v="CA-2016-110184"/>
    <x v="136"/>
    <d v="2016-07-16T00:00:00"/>
    <s v="Standard Class"/>
    <s v="BF-11170"/>
    <s v="Ben Ferrer"/>
    <x v="2"/>
    <x v="0"/>
    <s v="Los Angeles"/>
    <x v="1"/>
    <n v="90036"/>
    <x v="1"/>
    <s v="TEC-PH-10000439"/>
    <x v="2"/>
    <x v="7"/>
    <s v="GE DSL Phone Line Filter"/>
    <n v="255.93600000000004"/>
    <n v="8"/>
    <n v="0.2"/>
    <n v="28.792799999999971"/>
    <x v="1"/>
    <x v="0"/>
  </r>
  <r>
    <n v="1223"/>
    <s v="CA-2018-126004"/>
    <x v="429"/>
    <d v="2018-12-05T00:00:00"/>
    <s v="First Class"/>
    <s v="BM-11140"/>
    <s v="Becky Martin"/>
    <x v="0"/>
    <x v="0"/>
    <s v="New York City"/>
    <x v="15"/>
    <n v="10024"/>
    <x v="3"/>
    <s v="FUR-FU-10001602"/>
    <x v="0"/>
    <x v="5"/>
    <s v="Eldon Delta Triangular Chair Mat, 52&quot; x 58&quot;, Clear"/>
    <n v="113.78999999999999"/>
    <n v="3"/>
    <n v="0"/>
    <n v="20.482199999999992"/>
    <x v="3"/>
    <x v="0"/>
  </r>
  <r>
    <n v="1224"/>
    <s v="CA-2018-126004"/>
    <x v="429"/>
    <d v="2018-12-05T00:00:00"/>
    <s v="First Class"/>
    <s v="BM-11140"/>
    <s v="Becky Martin"/>
    <x v="0"/>
    <x v="0"/>
    <s v="New York City"/>
    <x v="15"/>
    <n v="10024"/>
    <x v="3"/>
    <s v="TEC-AC-10001432"/>
    <x v="2"/>
    <x v="11"/>
    <s v="Enermax Aurora Lite Keyboard"/>
    <n v="78.150000000000006"/>
    <n v="1"/>
    <n v="0"/>
    <n v="34.38600000000001"/>
    <x v="3"/>
    <x v="0"/>
  </r>
  <r>
    <n v="1225"/>
    <s v="CA-2018-126004"/>
    <x v="429"/>
    <d v="2018-12-05T00:00:00"/>
    <s v="First Class"/>
    <s v="BM-11140"/>
    <s v="Becky Martin"/>
    <x v="0"/>
    <x v="0"/>
    <s v="New York City"/>
    <x v="15"/>
    <n v="10024"/>
    <x v="3"/>
    <s v="OFF-BI-10004656"/>
    <x v="1"/>
    <x v="8"/>
    <s v="Peel &amp; Stick Add-On Corner Pockets"/>
    <n v="1.7280000000000002"/>
    <n v="1"/>
    <n v="0.2"/>
    <n v="0.60479999999999989"/>
    <x v="3"/>
    <x v="0"/>
  </r>
  <r>
    <n v="1226"/>
    <s v="CA-2018-126004"/>
    <x v="429"/>
    <d v="2018-12-05T00:00:00"/>
    <s v="First Class"/>
    <s v="BM-11140"/>
    <s v="Becky Martin"/>
    <x v="0"/>
    <x v="0"/>
    <s v="New York City"/>
    <x v="15"/>
    <n v="10024"/>
    <x v="3"/>
    <s v="OFF-PA-10001685"/>
    <x v="1"/>
    <x v="10"/>
    <s v="Easy-staple paper"/>
    <n v="40.56"/>
    <n v="4"/>
    <n v="0"/>
    <n v="19.874400000000001"/>
    <x v="3"/>
    <x v="0"/>
  </r>
  <r>
    <n v="1227"/>
    <s v="CA-2018-126004"/>
    <x v="429"/>
    <d v="2018-12-05T00:00:00"/>
    <s v="First Class"/>
    <s v="BM-11140"/>
    <s v="Becky Martin"/>
    <x v="0"/>
    <x v="0"/>
    <s v="New York City"/>
    <x v="15"/>
    <n v="10024"/>
    <x v="3"/>
    <s v="OFF-ST-10001418"/>
    <x v="1"/>
    <x v="4"/>
    <s v="Carina Media Storage Towers in Natural &amp; Black"/>
    <n v="182.94"/>
    <n v="3"/>
    <n v="0"/>
    <n v="3.6587999999999994"/>
    <x v="3"/>
    <x v="0"/>
  </r>
  <r>
    <n v="1228"/>
    <s v="CA-2018-126004"/>
    <x v="429"/>
    <d v="2018-12-05T00:00:00"/>
    <s v="First Class"/>
    <s v="BM-11140"/>
    <s v="Becky Martin"/>
    <x v="0"/>
    <x v="0"/>
    <s v="New York City"/>
    <x v="15"/>
    <n v="10024"/>
    <x v="3"/>
    <s v="OFF-ST-10000676"/>
    <x v="1"/>
    <x v="4"/>
    <s v="Fellowes Econo/Stor Drawers"/>
    <n v="193.86"/>
    <n v="2"/>
    <n v="0"/>
    <n v="11.631599999999992"/>
    <x v="3"/>
    <x v="0"/>
  </r>
  <r>
    <n v="1229"/>
    <s v="CA-2019-100013"/>
    <x v="44"/>
    <d v="2019-11-11T00:00:00"/>
    <s v="Standard Class"/>
    <s v="ZC-21910"/>
    <s v="Zuschuss Carroll"/>
    <x v="0"/>
    <x v="0"/>
    <s v="Los Angeles"/>
    <x v="1"/>
    <n v="90045"/>
    <x v="1"/>
    <s v="OFF-EN-10001219"/>
    <x v="1"/>
    <x v="12"/>
    <s v="#10- 4 1/8&quot; x 9 1/2&quot; Security-Tint Envelopes"/>
    <n v="15.28"/>
    <n v="2"/>
    <n v="0"/>
    <n v="7.4871999999999996"/>
    <x v="1"/>
    <x v="0"/>
  </r>
  <r>
    <n v="1230"/>
    <s v="CA-2019-100013"/>
    <x v="44"/>
    <d v="2019-11-11T00:00:00"/>
    <s v="Standard Class"/>
    <s v="ZC-21910"/>
    <s v="Zuschuss Carroll"/>
    <x v="0"/>
    <x v="0"/>
    <s v="Los Angeles"/>
    <x v="1"/>
    <n v="90045"/>
    <x v="1"/>
    <s v="FUR-FU-10001424"/>
    <x v="0"/>
    <x v="5"/>
    <s v="Dax Clear Box Frame"/>
    <n v="8.73"/>
    <n v="1"/>
    <n v="0"/>
    <n v="2.9681999999999995"/>
    <x v="1"/>
    <x v="0"/>
  </r>
  <r>
    <n v="1231"/>
    <s v="CA-2019-100013"/>
    <x v="44"/>
    <d v="2019-11-11T00:00:00"/>
    <s v="Standard Class"/>
    <s v="ZC-21910"/>
    <s v="Zuschuss Carroll"/>
    <x v="0"/>
    <x v="0"/>
    <s v="Los Angeles"/>
    <x v="1"/>
    <n v="90045"/>
    <x v="1"/>
    <s v="OFF-AR-10001022"/>
    <x v="1"/>
    <x v="6"/>
    <s v="SANFORD Liquid Accent Tank-Style Highlighters"/>
    <n v="5.68"/>
    <n v="2"/>
    <n v="0"/>
    <n v="1.7607999999999997"/>
    <x v="1"/>
    <x v="0"/>
  </r>
  <r>
    <n v="1232"/>
    <s v="CA-2017-132570"/>
    <x v="89"/>
    <d v="2017-11-02T00:00:00"/>
    <s v="Second Class"/>
    <s v="KT-16480"/>
    <s v="Kean Thornton"/>
    <x v="0"/>
    <x v="0"/>
    <s v="Buffalo"/>
    <x v="15"/>
    <n v="14215"/>
    <x v="3"/>
    <s v="OFF-AR-10000369"/>
    <x v="1"/>
    <x v="6"/>
    <s v="Design Ebony Sketching Pencil"/>
    <n v="2.78"/>
    <n v="2"/>
    <n v="0"/>
    <n v="0.72279999999999989"/>
    <x v="3"/>
    <x v="0"/>
  </r>
  <r>
    <n v="1233"/>
    <s v="CA-2017-132570"/>
    <x v="89"/>
    <d v="2017-11-02T00:00:00"/>
    <s v="Second Class"/>
    <s v="KT-16480"/>
    <s v="Kean Thornton"/>
    <x v="0"/>
    <x v="0"/>
    <s v="Buffalo"/>
    <x v="15"/>
    <n v="14215"/>
    <x v="3"/>
    <s v="OFF-EN-10003055"/>
    <x v="1"/>
    <x v="12"/>
    <s v="Blue String-Tie &amp; Button Interoffice Envelopes, 10 x 13"/>
    <n v="79.959999999999994"/>
    <n v="2"/>
    <n v="0"/>
    <n v="35.981999999999992"/>
    <x v="3"/>
    <x v="0"/>
  </r>
  <r>
    <n v="1234"/>
    <s v="CA-2018-153682"/>
    <x v="198"/>
    <d v="2018-06-01T00:00:00"/>
    <s v="First Class"/>
    <s v="BG-11695"/>
    <s v="Brooke Gillingham"/>
    <x v="1"/>
    <x v="0"/>
    <s v="Cincinnati"/>
    <x v="24"/>
    <n v="45231"/>
    <x v="3"/>
    <s v="TEC-CO-10001046"/>
    <x v="2"/>
    <x v="16"/>
    <s v="Canon Imageclass D680 Copier / Fax"/>
    <n v="839.98799999999994"/>
    <n v="2"/>
    <n v="0.4"/>
    <n v="69.99899999999991"/>
    <x v="3"/>
    <x v="0"/>
  </r>
  <r>
    <n v="1235"/>
    <s v="CA-2018-144344"/>
    <x v="99"/>
    <d v="2018-10-28T00:00:00"/>
    <s v="Same Day"/>
    <s v="PG-18820"/>
    <s v="Patrick Gardner"/>
    <x v="0"/>
    <x v="0"/>
    <s v="Boynton Beach"/>
    <x v="2"/>
    <n v="33437"/>
    <x v="0"/>
    <s v="FUR-FU-10000076"/>
    <x v="0"/>
    <x v="5"/>
    <s v="24-Hour Round Wall Clock"/>
    <n v="47.952000000000005"/>
    <n v="3"/>
    <n v="0.2"/>
    <n v="13.786200000000006"/>
    <x v="0"/>
    <x v="0"/>
  </r>
  <r>
    <n v="1236"/>
    <s v="CA-2018-144344"/>
    <x v="99"/>
    <d v="2018-10-28T00:00:00"/>
    <s v="Same Day"/>
    <s v="PG-18820"/>
    <s v="Patrick Gardner"/>
    <x v="0"/>
    <x v="0"/>
    <s v="Boynton Beach"/>
    <x v="2"/>
    <n v="33437"/>
    <x v="0"/>
    <s v="OFF-BI-10003719"/>
    <x v="1"/>
    <x v="8"/>
    <s v="Large Capacity Hanging Post Binders"/>
    <n v="37.425000000000004"/>
    <n v="5"/>
    <n v="0.7"/>
    <n v="-29.940000000000012"/>
    <x v="0"/>
    <x v="0"/>
  </r>
  <r>
    <n v="1237"/>
    <s v="CA-2018-144344"/>
    <x v="99"/>
    <d v="2018-10-28T00:00:00"/>
    <s v="Same Day"/>
    <s v="PG-18820"/>
    <s v="Patrick Gardner"/>
    <x v="0"/>
    <x v="0"/>
    <s v="Boynton Beach"/>
    <x v="2"/>
    <n v="33437"/>
    <x v="0"/>
    <s v="FUR-FU-10003268"/>
    <x v="0"/>
    <x v="5"/>
    <s v="Eldon Radial Chair Mat for Low to Medium Pile Carpets"/>
    <n v="63.967999999999996"/>
    <n v="2"/>
    <n v="0.2"/>
    <n v="0"/>
    <x v="0"/>
    <x v="0"/>
  </r>
  <r>
    <n v="1238"/>
    <s v="CA-2018-144344"/>
    <x v="99"/>
    <d v="2018-10-28T00:00:00"/>
    <s v="Same Day"/>
    <s v="PG-18820"/>
    <s v="Patrick Gardner"/>
    <x v="0"/>
    <x v="0"/>
    <s v="Boynton Beach"/>
    <x v="2"/>
    <n v="33437"/>
    <x v="0"/>
    <s v="FUR-FU-10003553"/>
    <x v="0"/>
    <x v="5"/>
    <s v="Howard Miller 13-1/2&quot; Diameter Rosebrook Wall Clock"/>
    <n v="165.048"/>
    <n v="3"/>
    <n v="0.2"/>
    <n v="41.262"/>
    <x v="0"/>
    <x v="0"/>
  </r>
  <r>
    <n v="1239"/>
    <s v="CA-2016-127012"/>
    <x v="430"/>
    <d v="2016-08-15T00:00:00"/>
    <s v="Standard Class"/>
    <s v="GM-14680"/>
    <s v="Greg Matthias"/>
    <x v="0"/>
    <x v="0"/>
    <s v="Seattle"/>
    <x v="4"/>
    <n v="98105"/>
    <x v="1"/>
    <s v="FUR-FU-10003691"/>
    <x v="0"/>
    <x v="5"/>
    <s v="Eldon Image Series Desk Accessories, Ebony"/>
    <n v="12.35"/>
    <n v="1"/>
    <n v="0"/>
    <n v="5.4340000000000002"/>
    <x v="1"/>
    <x v="1"/>
  </r>
  <r>
    <n v="1240"/>
    <s v="CA-2016-127012"/>
    <x v="430"/>
    <d v="2016-08-15T00:00:00"/>
    <s v="Standard Class"/>
    <s v="GM-14680"/>
    <s v="Greg Matthias"/>
    <x v="0"/>
    <x v="0"/>
    <s v="Seattle"/>
    <x v="4"/>
    <n v="98105"/>
    <x v="1"/>
    <s v="OFF-AR-10003903"/>
    <x v="1"/>
    <x v="6"/>
    <s v="Sanford 52201 APSCO Electric Pencil Sharpener"/>
    <n v="40.97"/>
    <n v="1"/>
    <n v="0"/>
    <n v="10.652200000000001"/>
    <x v="1"/>
    <x v="1"/>
  </r>
  <r>
    <n v="1241"/>
    <s v="CA-2016-127012"/>
    <x v="430"/>
    <d v="2016-08-15T00:00:00"/>
    <s v="Standard Class"/>
    <s v="GM-14680"/>
    <s v="Greg Matthias"/>
    <x v="0"/>
    <x v="0"/>
    <s v="Seattle"/>
    <x v="4"/>
    <n v="98105"/>
    <x v="1"/>
    <s v="OFF-FA-10004854"/>
    <x v="1"/>
    <x v="13"/>
    <s v="Vinyl Coated Wire Paper Clips in Organizer Box, 800/Box"/>
    <n v="22.96"/>
    <n v="2"/>
    <n v="0"/>
    <n v="10.7912"/>
    <x v="1"/>
    <x v="1"/>
  </r>
  <r>
    <n v="1242"/>
    <s v="CA-2018-128727"/>
    <x v="48"/>
    <d v="2018-09-04T00:00:00"/>
    <s v="Standard Class"/>
    <s v="MO-17800"/>
    <s v="Meg O'Connel"/>
    <x v="2"/>
    <x v="0"/>
    <s v="New York City"/>
    <x v="15"/>
    <n v="10024"/>
    <x v="3"/>
    <s v="TEC-PH-10003442"/>
    <x v="2"/>
    <x v="7"/>
    <s v="Samsung Replacement EH64AVFWE Premium Headset"/>
    <n v="22"/>
    <n v="4"/>
    <n v="0"/>
    <n v="5.5"/>
    <x v="3"/>
    <x v="0"/>
  </r>
  <r>
    <n v="1243"/>
    <s v="US-2018-162859"/>
    <x v="431"/>
    <d v="2018-02-22T00:00:00"/>
    <s v="Standard Class"/>
    <s v="PG-18820"/>
    <s v="Patrick Gardner"/>
    <x v="0"/>
    <x v="0"/>
    <s v="New York City"/>
    <x v="15"/>
    <n v="10009"/>
    <x v="3"/>
    <s v="OFF-BI-10004519"/>
    <x v="1"/>
    <x v="8"/>
    <s v="GBC DocuBind P100 Manual Binding Machine"/>
    <n v="398.35199999999998"/>
    <n v="3"/>
    <n v="0.2"/>
    <n v="124.48499999999999"/>
    <x v="3"/>
    <x v="0"/>
  </r>
  <r>
    <n v="1244"/>
    <s v="US-2018-162859"/>
    <x v="431"/>
    <d v="2018-02-22T00:00:00"/>
    <s v="Standard Class"/>
    <s v="PG-18820"/>
    <s v="Patrick Gardner"/>
    <x v="0"/>
    <x v="0"/>
    <s v="New York City"/>
    <x v="15"/>
    <n v="10009"/>
    <x v="3"/>
    <s v="OFF-FA-10000304"/>
    <x v="1"/>
    <x v="13"/>
    <s v="Advantus Push Pins"/>
    <n v="8.7200000000000006"/>
    <n v="4"/>
    <n v="0"/>
    <n v="3.5752000000000006"/>
    <x v="3"/>
    <x v="0"/>
  </r>
  <r>
    <n v="1245"/>
    <s v="CA-2019-133641"/>
    <x v="304"/>
    <d v="2019-05-21T00:00:00"/>
    <s v="Standard Class"/>
    <s v="EJ-14155"/>
    <s v="Eva Jacobs"/>
    <x v="0"/>
    <x v="0"/>
    <s v="Gulfport"/>
    <x v="35"/>
    <n v="39503"/>
    <x v="0"/>
    <s v="OFF-EN-10004955"/>
    <x v="1"/>
    <x v="12"/>
    <s v="Fashion Color Clasp Envelopes"/>
    <n v="48.69"/>
    <n v="9"/>
    <n v="0"/>
    <n v="23.8581"/>
    <x v="0"/>
    <x v="0"/>
  </r>
  <r>
    <n v="1246"/>
    <s v="CA-2016-168494"/>
    <x v="432"/>
    <d v="2016-12-14T00:00:00"/>
    <s v="Second Class"/>
    <s v="NP-18700"/>
    <s v="Nora Preis"/>
    <x v="0"/>
    <x v="0"/>
    <s v="Fresno"/>
    <x v="1"/>
    <n v="93727"/>
    <x v="1"/>
    <s v="FUR-TA-10004619"/>
    <x v="0"/>
    <x v="3"/>
    <s v="Hon Non-Folding Utility Tables"/>
    <n v="764.6880000000001"/>
    <n v="6"/>
    <n v="0.2"/>
    <n v="95.585999999999899"/>
    <x v="1"/>
    <x v="0"/>
  </r>
  <r>
    <n v="1247"/>
    <s v="CA-2016-168494"/>
    <x v="432"/>
    <d v="2016-12-14T00:00:00"/>
    <s v="Second Class"/>
    <s v="NP-18700"/>
    <s v="Nora Preis"/>
    <x v="0"/>
    <x v="0"/>
    <s v="Fresno"/>
    <x v="1"/>
    <n v="93727"/>
    <x v="1"/>
    <s v="FUR-TA-10003473"/>
    <x v="0"/>
    <x v="3"/>
    <s v="Bretford Rectangular Conference Table Tops"/>
    <n v="3610.848"/>
    <n v="12"/>
    <n v="0.2"/>
    <n v="135.4068000000002"/>
    <x v="1"/>
    <x v="0"/>
  </r>
  <r>
    <n v="1248"/>
    <s v="CA-2016-168494"/>
    <x v="432"/>
    <d v="2016-12-14T00:00:00"/>
    <s v="Second Class"/>
    <s v="NP-18700"/>
    <s v="Nora Preis"/>
    <x v="0"/>
    <x v="0"/>
    <s v="Fresno"/>
    <x v="1"/>
    <n v="93727"/>
    <x v="1"/>
    <s v="FUR-BO-10004467"/>
    <x v="0"/>
    <x v="0"/>
    <s v="Bestar Classic Bookcase"/>
    <n v="254.97449999999998"/>
    <n v="3"/>
    <n v="0.15"/>
    <n v="11.998799999999989"/>
    <x v="1"/>
    <x v="0"/>
  </r>
  <r>
    <n v="1249"/>
    <s v="CA-2019-115602"/>
    <x v="404"/>
    <d v="2019-12-24T00:00:00"/>
    <s v="Standard Class"/>
    <s v="DJ-13630"/>
    <s v="Doug Jacobs"/>
    <x v="0"/>
    <x v="0"/>
    <s v="New York City"/>
    <x v="15"/>
    <n v="10009"/>
    <x v="3"/>
    <s v="OFF-AR-10002280"/>
    <x v="1"/>
    <x v="6"/>
    <s v="Staples in misc. colors"/>
    <n v="38.82"/>
    <n v="6"/>
    <n v="0"/>
    <n v="17.468999999999998"/>
    <x v="3"/>
    <x v="0"/>
  </r>
  <r>
    <n v="1250"/>
    <s v="CA-2019-115602"/>
    <x v="404"/>
    <d v="2019-12-24T00:00:00"/>
    <s v="Standard Class"/>
    <s v="DJ-13630"/>
    <s v="Doug Jacobs"/>
    <x v="0"/>
    <x v="0"/>
    <s v="New York City"/>
    <x v="15"/>
    <n v="10009"/>
    <x v="3"/>
    <s v="FUR-CH-10001708"/>
    <x v="0"/>
    <x v="1"/>
    <s v="Office Star - Contemporary Swivel Chair with Padded Adjustable Arms and Flex Back"/>
    <n v="1141.9379999999999"/>
    <n v="9"/>
    <n v="0.1"/>
    <n v="139.57019999999989"/>
    <x v="3"/>
    <x v="0"/>
  </r>
  <r>
    <n v="1251"/>
    <s v="CA-2019-115602"/>
    <x v="404"/>
    <d v="2019-12-24T00:00:00"/>
    <s v="Standard Class"/>
    <s v="DJ-13630"/>
    <s v="Doug Jacobs"/>
    <x v="0"/>
    <x v="0"/>
    <s v="New York City"/>
    <x v="15"/>
    <n v="10009"/>
    <x v="3"/>
    <s v="OFF-AP-10000891"/>
    <x v="1"/>
    <x v="9"/>
    <s v="Kensington 7 Outlet MasterPiece HOMEOFFICE Power Control Center"/>
    <n v="1704.56"/>
    <n v="13"/>
    <n v="0"/>
    <n v="511.36799999999999"/>
    <x v="3"/>
    <x v="0"/>
  </r>
  <r>
    <n v="1252"/>
    <s v="CA-2019-115602"/>
    <x v="404"/>
    <d v="2019-12-24T00:00:00"/>
    <s v="Standard Class"/>
    <s v="DJ-13630"/>
    <s v="Doug Jacobs"/>
    <x v="0"/>
    <x v="0"/>
    <s v="New York City"/>
    <x v="15"/>
    <n v="10009"/>
    <x v="3"/>
    <s v="OFF-AR-10000462"/>
    <x v="1"/>
    <x v="6"/>
    <s v="Sanford Pocket Accent Highlighters"/>
    <n v="3.2"/>
    <n v="2"/>
    <n v="0"/>
    <n v="1.3760000000000003"/>
    <x v="3"/>
    <x v="0"/>
  </r>
  <r>
    <n v="1253"/>
    <s v="CA-2017-154956"/>
    <x v="433"/>
    <d v="2017-07-09T00:00:00"/>
    <s v="Standard Class"/>
    <s v="IM-15070"/>
    <s v="Irene Maddox"/>
    <x v="0"/>
    <x v="0"/>
    <s v="Milwaukee"/>
    <x v="6"/>
    <n v="53209"/>
    <x v="2"/>
    <s v="TEC-PH-10004165"/>
    <x v="2"/>
    <x v="7"/>
    <s v="Mitel MiVoice 5330e IP Phone"/>
    <n v="1099.96"/>
    <n v="4"/>
    <n v="0"/>
    <n v="285.9896"/>
    <x v="2"/>
    <x v="0"/>
  </r>
  <r>
    <n v="1254"/>
    <s v="CA-2019-144638"/>
    <x v="434"/>
    <d v="2019-03-14T00:00:00"/>
    <s v="Standard Class"/>
    <s v="MH-18115"/>
    <s v="Mick Hernandez"/>
    <x v="2"/>
    <x v="0"/>
    <s v="Chester"/>
    <x v="9"/>
    <n v="19013"/>
    <x v="3"/>
    <s v="OFF-AR-10003958"/>
    <x v="1"/>
    <x v="6"/>
    <s v="Newell 337"/>
    <n v="5.2480000000000002"/>
    <n v="2"/>
    <n v="0.2"/>
    <n v="0.59039999999999915"/>
    <x v="3"/>
    <x v="0"/>
  </r>
  <r>
    <n v="1255"/>
    <s v="CA-2019-144638"/>
    <x v="434"/>
    <d v="2019-03-14T00:00:00"/>
    <s v="Standard Class"/>
    <s v="MH-18115"/>
    <s v="Mick Hernandez"/>
    <x v="2"/>
    <x v="0"/>
    <s v="Chester"/>
    <x v="9"/>
    <n v="19013"/>
    <x v="3"/>
    <s v="TEC-PH-10000149"/>
    <x v="2"/>
    <x v="7"/>
    <s v="Cisco SPA525G2 IP Phone - Wireless"/>
    <n v="35.909999999999997"/>
    <n v="3"/>
    <n v="0.4"/>
    <n v="-8.3790000000000031"/>
    <x v="3"/>
    <x v="0"/>
  </r>
  <r>
    <n v="1256"/>
    <s v="CA-2019-144638"/>
    <x v="434"/>
    <d v="2019-03-14T00:00:00"/>
    <s v="Standard Class"/>
    <s v="MH-18115"/>
    <s v="Mick Hernandez"/>
    <x v="2"/>
    <x v="0"/>
    <s v="Chester"/>
    <x v="9"/>
    <n v="19013"/>
    <x v="3"/>
    <s v="FUR-FU-10003724"/>
    <x v="0"/>
    <x v="5"/>
    <s v="Westinghouse Clip-On Gooseneck Lamps"/>
    <n v="6.6959999999999997"/>
    <n v="1"/>
    <n v="0.2"/>
    <n v="0.50219999999999976"/>
    <x v="3"/>
    <x v="0"/>
  </r>
  <r>
    <n v="1257"/>
    <s v="CA-2019-144638"/>
    <x v="434"/>
    <d v="2019-03-14T00:00:00"/>
    <s v="Standard Class"/>
    <s v="MH-18115"/>
    <s v="Mick Hernandez"/>
    <x v="2"/>
    <x v="0"/>
    <s v="Chester"/>
    <x v="9"/>
    <n v="19013"/>
    <x v="3"/>
    <s v="FUR-FU-10003535"/>
    <x v="0"/>
    <x v="5"/>
    <s v="Howard Miller Distant Time Traveler Alarm Clock"/>
    <n v="43.872000000000007"/>
    <n v="2"/>
    <n v="0.2"/>
    <n v="11.516399999999999"/>
    <x v="3"/>
    <x v="0"/>
  </r>
  <r>
    <n v="1258"/>
    <s v="US-2018-168620"/>
    <x v="435"/>
    <d v="2018-12-28T00:00:00"/>
    <s v="Second Class"/>
    <s v="RB-19795"/>
    <s v="Ross Baird"/>
    <x v="2"/>
    <x v="0"/>
    <s v="Charlotte"/>
    <x v="3"/>
    <n v="28205"/>
    <x v="0"/>
    <s v="OFF-BI-10001575"/>
    <x v="1"/>
    <x v="8"/>
    <s v="GBC Linen Binding Covers"/>
    <n v="27.882000000000005"/>
    <n v="3"/>
    <n v="0.7"/>
    <n v="-20.446799999999996"/>
    <x v="0"/>
    <x v="0"/>
  </r>
  <r>
    <n v="1259"/>
    <s v="US-2018-168620"/>
    <x v="435"/>
    <d v="2018-12-28T00:00:00"/>
    <s v="Second Class"/>
    <s v="RB-19795"/>
    <s v="Ross Baird"/>
    <x v="2"/>
    <x v="0"/>
    <s v="Charlotte"/>
    <x v="3"/>
    <n v="28205"/>
    <x v="0"/>
    <s v="OFF-ST-10003716"/>
    <x v="1"/>
    <x v="4"/>
    <s v="Tennsco Double-Tier Lockers"/>
    <n v="540.048"/>
    <n v="3"/>
    <n v="0.2"/>
    <n v="-47.254199999999997"/>
    <x v="0"/>
    <x v="0"/>
  </r>
  <r>
    <n v="1260"/>
    <s v="US-2018-168620"/>
    <x v="435"/>
    <d v="2018-12-28T00:00:00"/>
    <s v="Second Class"/>
    <s v="RB-19795"/>
    <s v="Ross Baird"/>
    <x v="2"/>
    <x v="0"/>
    <s v="Charlotte"/>
    <x v="3"/>
    <n v="28205"/>
    <x v="0"/>
    <s v="TEC-AC-10004469"/>
    <x v="2"/>
    <x v="11"/>
    <s v="Microsoft Sculpt Comfort Mouse"/>
    <n v="255.68000000000004"/>
    <n v="8"/>
    <n v="0.2"/>
    <n v="76.704000000000008"/>
    <x v="0"/>
    <x v="0"/>
  </r>
  <r>
    <n v="1261"/>
    <s v="CA-2019-117079"/>
    <x v="436"/>
    <d v="2019-10-27T00:00:00"/>
    <s v="Standard Class"/>
    <s v="JR-15700"/>
    <s v="Jocasta Rupert"/>
    <x v="0"/>
    <x v="0"/>
    <s v="Jacksonville"/>
    <x v="2"/>
    <n v="32216"/>
    <x v="0"/>
    <s v="TEC-PH-10004586"/>
    <x v="2"/>
    <x v="7"/>
    <s v="Wilson SignalBoost 841262 DB PRO Amplifier Kit"/>
    <n v="863.87999999999988"/>
    <n v="3"/>
    <n v="0.2"/>
    <n v="107.98499999999996"/>
    <x v="0"/>
    <x v="0"/>
  </r>
  <r>
    <n v="1262"/>
    <s v="US-2018-144393"/>
    <x v="99"/>
    <d v="2018-11-04T00:00:00"/>
    <s v="Standard Class"/>
    <s v="SM-20950"/>
    <s v="Suzanne McNair"/>
    <x v="1"/>
    <x v="0"/>
    <s v="Greenville"/>
    <x v="3"/>
    <n v="27834"/>
    <x v="0"/>
    <s v="OFF-BI-10004236"/>
    <x v="1"/>
    <x v="8"/>
    <s v="XtraLife ClearVue Slant-D Ring Binder, White, 3&quot;"/>
    <n v="17.616000000000003"/>
    <n v="4"/>
    <n v="0.7"/>
    <n v="-14.0928"/>
    <x v="0"/>
    <x v="0"/>
  </r>
  <r>
    <n v="1263"/>
    <s v="CA-2019-105053"/>
    <x v="437"/>
    <d v="2019-07-09T00:00:00"/>
    <s v="Second Class"/>
    <s v="CS-12355"/>
    <s v="Christine Sundaresam"/>
    <x v="0"/>
    <x v="0"/>
    <s v="Long Beach"/>
    <x v="15"/>
    <n v="11561"/>
    <x v="3"/>
    <s v="OFF-BI-10001634"/>
    <x v="1"/>
    <x v="8"/>
    <s v="Wilson Jones Active Use Binders"/>
    <n v="17.472000000000001"/>
    <n v="3"/>
    <n v="0.2"/>
    <n v="6.3336000000000006"/>
    <x v="3"/>
    <x v="0"/>
  </r>
  <r>
    <n v="1264"/>
    <s v="CA-2018-155992"/>
    <x v="393"/>
    <d v="2018-10-02T00:00:00"/>
    <s v="First Class"/>
    <s v="CC-12220"/>
    <s v="Chris Cortes"/>
    <x v="0"/>
    <x v="0"/>
    <s v="La Porte"/>
    <x v="14"/>
    <n v="46350"/>
    <x v="2"/>
    <s v="TEC-PH-10000215"/>
    <x v="2"/>
    <x v="7"/>
    <s v="Plantronics Cordless Phone Headset with In-line Volume - M214C"/>
    <n v="69.900000000000006"/>
    <n v="2"/>
    <n v="0"/>
    <n v="18.873000000000005"/>
    <x v="2"/>
    <x v="0"/>
  </r>
  <r>
    <n v="1265"/>
    <s v="CA-2018-155992"/>
    <x v="393"/>
    <d v="2018-10-02T00:00:00"/>
    <s v="First Class"/>
    <s v="CC-12220"/>
    <s v="Chris Cortes"/>
    <x v="0"/>
    <x v="0"/>
    <s v="La Porte"/>
    <x v="14"/>
    <n v="46350"/>
    <x v="2"/>
    <s v="FUR-FU-10003724"/>
    <x v="0"/>
    <x v="5"/>
    <s v="Westinghouse Clip-On Gooseneck Lamps"/>
    <n v="41.849999999999994"/>
    <n v="5"/>
    <n v="0"/>
    <n v="10.880999999999998"/>
    <x v="2"/>
    <x v="0"/>
  </r>
  <r>
    <n v="1266"/>
    <s v="CA-2019-110380"/>
    <x v="264"/>
    <d v="2019-09-07T00:00:00"/>
    <s v="Standard Class"/>
    <s v="PF-19225"/>
    <s v="Phillip Flathmann"/>
    <x v="0"/>
    <x v="0"/>
    <s v="San Francisco"/>
    <x v="1"/>
    <n v="94122"/>
    <x v="1"/>
    <s v="OFF-AR-10000422"/>
    <x v="1"/>
    <x v="6"/>
    <s v="Pencil and Crayon Sharpener"/>
    <n v="6.57"/>
    <n v="3"/>
    <n v="0"/>
    <n v="1.7738999999999998"/>
    <x v="1"/>
    <x v="0"/>
  </r>
  <r>
    <n v="1267"/>
    <s v="US-2016-167738"/>
    <x v="163"/>
    <d v="2016-12-29T00:00:00"/>
    <s v="Standard Class"/>
    <s v="JC-16105"/>
    <s v="Julie Creighton"/>
    <x v="1"/>
    <x v="0"/>
    <s v="Los Angeles"/>
    <x v="1"/>
    <n v="90045"/>
    <x v="1"/>
    <s v="OFF-ST-10003306"/>
    <x v="1"/>
    <x v="4"/>
    <s v="Letter Size Cart"/>
    <n v="142.86000000000001"/>
    <n v="1"/>
    <n v="0"/>
    <n v="41.429399999999987"/>
    <x v="1"/>
    <x v="0"/>
  </r>
  <r>
    <n v="1268"/>
    <s v="US-2016-167738"/>
    <x v="163"/>
    <d v="2016-12-29T00:00:00"/>
    <s v="Standard Class"/>
    <s v="JC-16105"/>
    <s v="Julie Creighton"/>
    <x v="1"/>
    <x v="0"/>
    <s v="Los Angeles"/>
    <x v="1"/>
    <n v="90045"/>
    <x v="1"/>
    <s v="FUR-CH-10001146"/>
    <x v="0"/>
    <x v="1"/>
    <s v="Global Value Mid-Back Manager's Chair, Gray"/>
    <n v="292.27200000000005"/>
    <n v="6"/>
    <n v="0.2"/>
    <n v="18.266999999999967"/>
    <x v="1"/>
    <x v="0"/>
  </r>
  <r>
    <n v="1269"/>
    <s v="CA-2019-121412"/>
    <x v="397"/>
    <d v="2019-09-27T00:00:00"/>
    <s v="Standard Class"/>
    <s v="BG-11695"/>
    <s v="Brooke Gillingham"/>
    <x v="1"/>
    <x v="0"/>
    <s v="Louisville"/>
    <x v="22"/>
    <n v="80027"/>
    <x v="1"/>
    <s v="FUR-FU-10000246"/>
    <x v="0"/>
    <x v="5"/>
    <s v="Aluminum Document Frame"/>
    <n v="29.328000000000003"/>
    <n v="3"/>
    <n v="0.2"/>
    <n v="3.665999999999995"/>
    <x v="1"/>
    <x v="0"/>
  </r>
  <r>
    <n v="1270"/>
    <s v="CA-2019-100426"/>
    <x v="400"/>
    <d v="2019-06-08T00:00:00"/>
    <s v="Standard Class"/>
    <s v="DC-12850"/>
    <s v="Dan Campbell"/>
    <x v="0"/>
    <x v="0"/>
    <s v="Florence"/>
    <x v="19"/>
    <n v="35630"/>
    <x v="0"/>
    <s v="OFF-PA-10002870"/>
    <x v="1"/>
    <x v="10"/>
    <s v="Ampad Phone Message Book, Recycled, 400 Message Capacity, 5 ¾” x 11”"/>
    <n v="12.48"/>
    <n v="2"/>
    <n v="0"/>
    <n v="5.6159999999999997"/>
    <x v="0"/>
    <x v="0"/>
  </r>
  <r>
    <n v="1271"/>
    <s v="US-2018-103646"/>
    <x v="438"/>
    <d v="2018-04-26T00:00:00"/>
    <s v="Standard Class"/>
    <s v="SP-20545"/>
    <s v="Sibella Parks"/>
    <x v="1"/>
    <x v="0"/>
    <s v="Chicago"/>
    <x v="10"/>
    <n v="60623"/>
    <x v="2"/>
    <s v="OFF-ST-10000563"/>
    <x v="1"/>
    <x v="4"/>
    <s v="Fellowes Bankers Box Stor/Drawer Steel Plus"/>
    <n v="102.33600000000001"/>
    <n v="4"/>
    <n v="0.2"/>
    <n v="-12.792000000000002"/>
    <x v="2"/>
    <x v="0"/>
  </r>
  <r>
    <n v="1272"/>
    <s v="US-2018-103646"/>
    <x v="438"/>
    <d v="2018-04-26T00:00:00"/>
    <s v="Standard Class"/>
    <s v="SP-20545"/>
    <s v="Sibella Parks"/>
    <x v="1"/>
    <x v="0"/>
    <s v="Chicago"/>
    <x v="10"/>
    <n v="60623"/>
    <x v="2"/>
    <s v="OFF-AP-10004487"/>
    <x v="1"/>
    <x v="9"/>
    <s v="Kensington 4 Outlet MasterPiece Compact Power Control Center"/>
    <n v="48.791999999999987"/>
    <n v="3"/>
    <n v="0.8"/>
    <n v="-126.85920000000002"/>
    <x v="2"/>
    <x v="0"/>
  </r>
  <r>
    <n v="1273"/>
    <s v="US-2018-103646"/>
    <x v="438"/>
    <d v="2018-04-26T00:00:00"/>
    <s v="Standard Class"/>
    <s v="SP-20545"/>
    <s v="Sibella Parks"/>
    <x v="1"/>
    <x v="0"/>
    <s v="Chicago"/>
    <x v="10"/>
    <n v="60623"/>
    <x v="2"/>
    <s v="OFF-BI-10002854"/>
    <x v="1"/>
    <x v="8"/>
    <s v="Performers Binder/Pad Holder, Black"/>
    <n v="44.847999999999992"/>
    <n v="8"/>
    <n v="0.8"/>
    <n v="-67.27200000000002"/>
    <x v="2"/>
    <x v="0"/>
  </r>
  <r>
    <n v="1274"/>
    <s v="CA-2018-119186"/>
    <x v="439"/>
    <d v="2018-05-26T00:00:00"/>
    <s v="Same Day"/>
    <s v="MS-17710"/>
    <s v="Maurice Satty"/>
    <x v="0"/>
    <x v="0"/>
    <s v="Fort Worth"/>
    <x v="5"/>
    <n v="76106"/>
    <x v="2"/>
    <s v="OFF-PA-10004621"/>
    <x v="1"/>
    <x v="10"/>
    <s v="Xerox 212"/>
    <n v="10.368000000000002"/>
    <n v="2"/>
    <n v="0.2"/>
    <n v="3.6288"/>
    <x v="2"/>
    <x v="0"/>
  </r>
  <r>
    <n v="1275"/>
    <s v="CA-2018-119186"/>
    <x v="439"/>
    <d v="2018-05-26T00:00:00"/>
    <s v="Same Day"/>
    <s v="MS-17710"/>
    <s v="Maurice Satty"/>
    <x v="0"/>
    <x v="0"/>
    <s v="Fort Worth"/>
    <x v="5"/>
    <n v="76106"/>
    <x v="2"/>
    <s v="FUR-CH-10001973"/>
    <x v="0"/>
    <x v="1"/>
    <s v="Office Star Flex Back Scooter Chair with White Frame"/>
    <n v="388.42999999999995"/>
    <n v="5"/>
    <n v="0.3"/>
    <n v="-88.783999999999978"/>
    <x v="2"/>
    <x v="0"/>
  </r>
  <r>
    <n v="1276"/>
    <s v="CA-2018-119186"/>
    <x v="439"/>
    <d v="2018-05-26T00:00:00"/>
    <s v="Same Day"/>
    <s v="MS-17710"/>
    <s v="Maurice Satty"/>
    <x v="0"/>
    <x v="0"/>
    <s v="Fort Worth"/>
    <x v="5"/>
    <n v="76106"/>
    <x v="2"/>
    <s v="OFF-PA-10004040"/>
    <x v="1"/>
    <x v="10"/>
    <s v="Universal Premium White Copier/Laser Paper (20Lb. and 87 Bright)"/>
    <n v="14.352000000000002"/>
    <n v="3"/>
    <n v="0.2"/>
    <n v="5.2026000000000003"/>
    <x v="2"/>
    <x v="0"/>
  </r>
  <r>
    <n v="1277"/>
    <s v="CA-2018-119186"/>
    <x v="439"/>
    <d v="2018-05-26T00:00:00"/>
    <s v="Same Day"/>
    <s v="MS-17710"/>
    <s v="Maurice Satty"/>
    <x v="0"/>
    <x v="0"/>
    <s v="Fort Worth"/>
    <x v="5"/>
    <n v="76106"/>
    <x v="2"/>
    <s v="TEC-AC-10000580"/>
    <x v="2"/>
    <x v="11"/>
    <s v="Logitech G13 Programmable Gameboard with LCD Display"/>
    <n v="63.991999999999997"/>
    <n v="1"/>
    <n v="0.2"/>
    <n v="-7.1990999999999961"/>
    <x v="2"/>
    <x v="0"/>
  </r>
  <r>
    <n v="1278"/>
    <s v="CA-2018-148698"/>
    <x v="440"/>
    <d v="2018-05-07T00:00:00"/>
    <s v="Standard Class"/>
    <s v="BD-11770"/>
    <s v="Bryan Davis"/>
    <x v="0"/>
    <x v="0"/>
    <s v="Houston"/>
    <x v="5"/>
    <n v="77070"/>
    <x v="2"/>
    <s v="OFF-AR-10004022"/>
    <x v="1"/>
    <x v="6"/>
    <s v="Panasonic KP-380BK Classic Electric Pencil Sharpener"/>
    <n v="86.352000000000004"/>
    <n v="3"/>
    <n v="0.2"/>
    <n v="5.3969999999999914"/>
    <x v="2"/>
    <x v="0"/>
  </r>
  <r>
    <n v="1279"/>
    <s v="CA-2016-163293"/>
    <x v="78"/>
    <d v="2016-09-11T00:00:00"/>
    <s v="First Class"/>
    <s v="KC-16255"/>
    <s v="Karen Carlisle"/>
    <x v="1"/>
    <x v="0"/>
    <s v="Macon"/>
    <x v="32"/>
    <n v="31204"/>
    <x v="0"/>
    <s v="TEC-AC-10004209"/>
    <x v="2"/>
    <x v="11"/>
    <s v="Memorex Froggy Flash Drive 4 GB"/>
    <n v="32.97"/>
    <n v="3"/>
    <n v="0"/>
    <n v="12.8583"/>
    <x v="0"/>
    <x v="0"/>
  </r>
  <r>
    <n v="1280"/>
    <s v="CA-2016-163293"/>
    <x v="78"/>
    <d v="2016-09-11T00:00:00"/>
    <s v="First Class"/>
    <s v="KC-16255"/>
    <s v="Karen Carlisle"/>
    <x v="1"/>
    <x v="0"/>
    <s v="Macon"/>
    <x v="32"/>
    <n v="31204"/>
    <x v="0"/>
    <s v="TEC-AC-10000023"/>
    <x v="2"/>
    <x v="11"/>
    <s v="Maxell 74 Minute CD-R Spindle, 50/Pack"/>
    <n v="83.88"/>
    <n v="4"/>
    <n v="0"/>
    <n v="30.196799999999996"/>
    <x v="0"/>
    <x v="0"/>
  </r>
  <r>
    <n v="1281"/>
    <s v="CA-2018-160815"/>
    <x v="64"/>
    <d v="2018-09-06T00:00:00"/>
    <s v="First Class"/>
    <s v="TR-21325"/>
    <s v="Toby Ritter"/>
    <x v="0"/>
    <x v="0"/>
    <s v="Cedar Rapids"/>
    <x v="23"/>
    <n v="52402"/>
    <x v="2"/>
    <s v="TEC-PH-10003505"/>
    <x v="2"/>
    <x v="7"/>
    <s v="Geemarc AmpliPOWER60"/>
    <n v="278.39999999999998"/>
    <n v="3"/>
    <n v="0"/>
    <n v="80.735999999999976"/>
    <x v="2"/>
    <x v="0"/>
  </r>
  <r>
    <n v="1282"/>
    <s v="CA-2019-122154"/>
    <x v="359"/>
    <d v="2019-04-11T00:00:00"/>
    <s v="First Class"/>
    <s v="SA-20830"/>
    <s v="Sue Ann Reed"/>
    <x v="0"/>
    <x v="0"/>
    <s v="Jacksonville"/>
    <x v="2"/>
    <n v="32216"/>
    <x v="0"/>
    <s v="OFF-LA-10000121"/>
    <x v="1"/>
    <x v="2"/>
    <s v="Avery 48"/>
    <n v="15.120000000000001"/>
    <n v="3"/>
    <n v="0.2"/>
    <n v="4.9139999999999988"/>
    <x v="0"/>
    <x v="0"/>
  </r>
  <r>
    <n v="1283"/>
    <s v="CA-2019-122154"/>
    <x v="359"/>
    <d v="2019-04-11T00:00:00"/>
    <s v="First Class"/>
    <s v="SA-20830"/>
    <s v="Sue Ann Reed"/>
    <x v="0"/>
    <x v="0"/>
    <s v="Jacksonville"/>
    <x v="2"/>
    <n v="32216"/>
    <x v="0"/>
    <s v="OFF-BI-10002026"/>
    <x v="1"/>
    <x v="8"/>
    <s v="Avery Arch Ring Binders"/>
    <n v="17.430000000000003"/>
    <n v="1"/>
    <n v="0.7"/>
    <n v="-13.363000000000003"/>
    <x v="0"/>
    <x v="0"/>
  </r>
  <r>
    <n v="1284"/>
    <s v="CA-2019-122154"/>
    <x v="359"/>
    <d v="2019-04-11T00:00:00"/>
    <s v="First Class"/>
    <s v="SA-20830"/>
    <s v="Sue Ann Reed"/>
    <x v="0"/>
    <x v="0"/>
    <s v="Jacksonville"/>
    <x v="2"/>
    <n v="32216"/>
    <x v="0"/>
    <s v="OFF-PA-10000994"/>
    <x v="1"/>
    <x v="10"/>
    <s v="Xerox 1915"/>
    <n v="251.64"/>
    <n v="3"/>
    <n v="0.2"/>
    <n v="88.073999999999984"/>
    <x v="0"/>
    <x v="0"/>
  </r>
  <r>
    <n v="1285"/>
    <s v="US-2017-149692"/>
    <x v="401"/>
    <d v="2017-12-12T00:00:00"/>
    <s v="Standard Class"/>
    <s v="KW-16435"/>
    <s v="Katrina Willman"/>
    <x v="0"/>
    <x v="0"/>
    <s v="Austin"/>
    <x v="5"/>
    <n v="78745"/>
    <x v="2"/>
    <s v="OFF-BI-10002813"/>
    <x v="1"/>
    <x v="8"/>
    <s v="Avery Reinforcements for Hole-Punch Pages"/>
    <n v="2.7719999999999994"/>
    <n v="7"/>
    <n v="0.8"/>
    <n v="-4.8510000000000009"/>
    <x v="2"/>
    <x v="0"/>
  </r>
  <r>
    <n v="1286"/>
    <s v="CA-2018-119445"/>
    <x v="190"/>
    <d v="2018-07-03T00:00:00"/>
    <s v="Standard Class"/>
    <s v="GM-14500"/>
    <s v="Gene McClure"/>
    <x v="0"/>
    <x v="0"/>
    <s v="Providence"/>
    <x v="34"/>
    <n v="2908"/>
    <x v="3"/>
    <s v="OFF-ST-10000617"/>
    <x v="1"/>
    <x v="4"/>
    <s v="Woodgrain Magazine Files by Perma"/>
    <n v="14.9"/>
    <n v="5"/>
    <n v="0"/>
    <n v="1.0429999999999984"/>
    <x v="3"/>
    <x v="0"/>
  </r>
  <r>
    <n v="1287"/>
    <s v="CA-2017-124268"/>
    <x v="433"/>
    <d v="2017-07-08T00:00:00"/>
    <s v="Standard Class"/>
    <s v="AD-10180"/>
    <s v="Alan Dominguez"/>
    <x v="2"/>
    <x v="0"/>
    <s v="New York City"/>
    <x v="15"/>
    <n v="10035"/>
    <x v="3"/>
    <s v="OFF-AR-10004817"/>
    <x v="1"/>
    <x v="6"/>
    <s v="Colorific Watercolor Pencils"/>
    <n v="15.48"/>
    <n v="3"/>
    <n v="0"/>
    <n v="4.4891999999999985"/>
    <x v="3"/>
    <x v="0"/>
  </r>
  <r>
    <n v="1288"/>
    <s v="CA-2018-154711"/>
    <x v="441"/>
    <d v="2018-11-26T00:00:00"/>
    <s v="Standard Class"/>
    <s v="TB-21355"/>
    <s v="Todd Boyes"/>
    <x v="1"/>
    <x v="0"/>
    <s v="New York City"/>
    <x v="15"/>
    <n v="10009"/>
    <x v="3"/>
    <s v="FUR-FU-10000397"/>
    <x v="0"/>
    <x v="5"/>
    <s v="Luxo Economy Swing Arm Lamp"/>
    <n v="39.880000000000003"/>
    <n v="2"/>
    <n v="0"/>
    <n v="11.166400000000003"/>
    <x v="3"/>
    <x v="0"/>
  </r>
  <r>
    <n v="1289"/>
    <s v="CA-2018-154711"/>
    <x v="441"/>
    <d v="2018-11-26T00:00:00"/>
    <s v="Standard Class"/>
    <s v="TB-21355"/>
    <s v="Todd Boyes"/>
    <x v="1"/>
    <x v="0"/>
    <s v="New York City"/>
    <x v="15"/>
    <n v="10009"/>
    <x v="3"/>
    <s v="OFF-BI-10000605"/>
    <x v="1"/>
    <x v="8"/>
    <s v="Acco Pressboard Covers with Storage Hooks, 9 1/2&quot; x 11&quot;, Executive Red"/>
    <n v="12.192"/>
    <n v="4"/>
    <n v="0.2"/>
    <n v="4.1147999999999989"/>
    <x v="3"/>
    <x v="0"/>
  </r>
  <r>
    <n v="1290"/>
    <s v="CA-2018-154711"/>
    <x v="441"/>
    <d v="2018-11-26T00:00:00"/>
    <s v="Standard Class"/>
    <s v="TB-21355"/>
    <s v="Todd Boyes"/>
    <x v="1"/>
    <x v="0"/>
    <s v="New York City"/>
    <x v="15"/>
    <n v="10009"/>
    <x v="3"/>
    <s v="OFF-AR-10001860"/>
    <x v="1"/>
    <x v="6"/>
    <s v="BIC Liqua Brite Liner"/>
    <n v="20.82"/>
    <n v="3"/>
    <n v="0"/>
    <n v="7.4952000000000005"/>
    <x v="3"/>
    <x v="0"/>
  </r>
  <r>
    <n v="1291"/>
    <s v="CA-2018-163384"/>
    <x v="338"/>
    <d v="2018-11-12T00:00:00"/>
    <s v="First Class"/>
    <s v="CC-12430"/>
    <s v="Chuck Clark"/>
    <x v="2"/>
    <x v="0"/>
    <s v="San Francisco"/>
    <x v="1"/>
    <n v="94122"/>
    <x v="1"/>
    <s v="OFF-BI-10004970"/>
    <x v="1"/>
    <x v="8"/>
    <s v="ACCOHIDE 3-Ring Binder, Blue, 1&quot;"/>
    <n v="13.216000000000001"/>
    <n v="4"/>
    <n v="0.2"/>
    <n v="4.4603999999999999"/>
    <x v="1"/>
    <x v="0"/>
  </r>
  <r>
    <n v="1292"/>
    <s v="CA-2018-163384"/>
    <x v="338"/>
    <d v="2018-11-12T00:00:00"/>
    <s v="First Class"/>
    <s v="CC-12430"/>
    <s v="Chuck Clark"/>
    <x v="2"/>
    <x v="0"/>
    <s v="San Francisco"/>
    <x v="1"/>
    <n v="94122"/>
    <x v="1"/>
    <s v="OFF-PA-10003172"/>
    <x v="1"/>
    <x v="10"/>
    <s v="Xerox 1996"/>
    <n v="32.400000000000006"/>
    <n v="5"/>
    <n v="0"/>
    <n v="15.552000000000001"/>
    <x v="1"/>
    <x v="0"/>
  </r>
  <r>
    <n v="1293"/>
    <s v="CA-2017-101707"/>
    <x v="375"/>
    <d v="2017-09-01T00:00:00"/>
    <s v="Standard Class"/>
    <s v="PF-19165"/>
    <s v="Philip Fox"/>
    <x v="0"/>
    <x v="0"/>
    <s v="San Diego"/>
    <x v="1"/>
    <n v="92105"/>
    <x v="1"/>
    <s v="OFF-SU-10001218"/>
    <x v="1"/>
    <x v="14"/>
    <s v="Fiskars Softgrip Scissors"/>
    <n v="32.94"/>
    <n v="3"/>
    <n v="0"/>
    <n v="9.2232000000000021"/>
    <x v="1"/>
    <x v="0"/>
  </r>
  <r>
    <n v="1294"/>
    <s v="CA-2017-101707"/>
    <x v="375"/>
    <d v="2017-09-01T00:00:00"/>
    <s v="Standard Class"/>
    <s v="PF-19165"/>
    <s v="Philip Fox"/>
    <x v="0"/>
    <x v="0"/>
    <s v="San Diego"/>
    <x v="1"/>
    <n v="92105"/>
    <x v="1"/>
    <s v="OFF-PA-10002968"/>
    <x v="1"/>
    <x v="10"/>
    <s v="Xerox 1973"/>
    <n v="114.2"/>
    <n v="5"/>
    <n v="0"/>
    <n v="52.531999999999996"/>
    <x v="1"/>
    <x v="0"/>
  </r>
  <r>
    <n v="1295"/>
    <s v="CA-2017-101707"/>
    <x v="375"/>
    <d v="2017-09-01T00:00:00"/>
    <s v="Standard Class"/>
    <s v="PF-19165"/>
    <s v="Philip Fox"/>
    <x v="0"/>
    <x v="0"/>
    <s v="San Diego"/>
    <x v="1"/>
    <n v="92105"/>
    <x v="1"/>
    <s v="OFF-LA-10000134"/>
    <x v="1"/>
    <x v="2"/>
    <s v="Avery 511"/>
    <n v="3.08"/>
    <n v="1"/>
    <n v="0"/>
    <n v="1.4783999999999999"/>
    <x v="1"/>
    <x v="0"/>
  </r>
  <r>
    <n v="1296"/>
    <s v="CA-2017-138898"/>
    <x v="442"/>
    <d v="2017-05-29T00:00:00"/>
    <s v="Standard Class"/>
    <s v="JH-16180"/>
    <s v="Justin Hirsh"/>
    <x v="0"/>
    <x v="0"/>
    <s v="Pueblo"/>
    <x v="22"/>
    <n v="81001"/>
    <x v="1"/>
    <s v="OFF-AP-10004487"/>
    <x v="1"/>
    <x v="9"/>
    <s v="Kensington 4 Outlet MasterPiece Compact Power Control Center"/>
    <n v="845.72799999999995"/>
    <n v="13"/>
    <n v="0.2"/>
    <n v="84.572799999999944"/>
    <x v="1"/>
    <x v="0"/>
  </r>
  <r>
    <n v="1297"/>
    <s v="CA-2019-115427"/>
    <x v="247"/>
    <d v="2020-01-03T00:00:00"/>
    <s v="Standard Class"/>
    <s v="EB-13975"/>
    <s v="Erica Bern"/>
    <x v="1"/>
    <x v="0"/>
    <s v="Fairfield"/>
    <x v="1"/>
    <n v="94533"/>
    <x v="1"/>
    <s v="OFF-BI-10002103"/>
    <x v="1"/>
    <x v="8"/>
    <s v="Cardinal Slant-D Ring Binder, Heavy Gauge Vinyl"/>
    <n v="13.904"/>
    <n v="2"/>
    <n v="0.2"/>
    <n v="4.5187999999999997"/>
    <x v="1"/>
    <x v="1"/>
  </r>
  <r>
    <n v="1298"/>
    <s v="CA-2019-115427"/>
    <x v="247"/>
    <d v="2020-01-03T00:00:00"/>
    <s v="Standard Class"/>
    <s v="EB-13975"/>
    <s v="Erica Bern"/>
    <x v="1"/>
    <x v="0"/>
    <s v="Fairfield"/>
    <x v="1"/>
    <n v="94533"/>
    <x v="1"/>
    <s v="OFF-BI-10004632"/>
    <x v="1"/>
    <x v="8"/>
    <s v="GBC Binding covers"/>
    <n v="20.72"/>
    <n v="2"/>
    <n v="0.2"/>
    <n v="6.4749999999999979"/>
    <x v="1"/>
    <x v="1"/>
  </r>
  <r>
    <n v="1299"/>
    <s v="CA-2018-134425"/>
    <x v="16"/>
    <d v="2018-12-12T00:00:00"/>
    <s v="Second Class"/>
    <s v="QJ-19255"/>
    <s v="Quincy Jones"/>
    <x v="1"/>
    <x v="0"/>
    <s v="Saint Paul"/>
    <x v="11"/>
    <n v="55106"/>
    <x v="2"/>
    <s v="TEC-PH-10003555"/>
    <x v="2"/>
    <x v="7"/>
    <s v="Motorola HK250 Universal Bluetooth Headset"/>
    <n v="114.94999999999999"/>
    <n v="5"/>
    <n v="0"/>
    <n v="2.2990000000000066"/>
    <x v="2"/>
    <x v="0"/>
  </r>
  <r>
    <n v="1300"/>
    <s v="CA-2017-121391"/>
    <x v="242"/>
    <d v="2017-10-07T00:00:00"/>
    <s v="First Class"/>
    <s v="AA-10315"/>
    <s v="Alex Avila"/>
    <x v="0"/>
    <x v="0"/>
    <s v="San Francisco"/>
    <x v="1"/>
    <n v="94109"/>
    <x v="1"/>
    <s v="OFF-ST-10001590"/>
    <x v="1"/>
    <x v="4"/>
    <s v="Tenex Personal Project File with Scoop Front Design, Black"/>
    <n v="26.96"/>
    <n v="2"/>
    <n v="0"/>
    <n v="7.0095999999999989"/>
    <x v="1"/>
    <x v="0"/>
  </r>
  <r>
    <n v="1301"/>
    <s v="CA-2018-137043"/>
    <x v="443"/>
    <d v="2018-12-25T00:00:00"/>
    <s v="Second Class"/>
    <s v="LC-17140"/>
    <s v="Logan Currie"/>
    <x v="0"/>
    <x v="0"/>
    <s v="Springfield"/>
    <x v="17"/>
    <n v="22153"/>
    <x v="0"/>
    <s v="FUR-FU-10003664"/>
    <x v="0"/>
    <x v="5"/>
    <s v="Electrix Architect's Clamp-On Swing Arm Lamp, Black"/>
    <n v="572.76"/>
    <n v="6"/>
    <n v="0"/>
    <n v="166.10039999999995"/>
    <x v="0"/>
    <x v="0"/>
  </r>
  <r>
    <n v="1302"/>
    <s v="CA-2018-137043"/>
    <x v="443"/>
    <d v="2018-12-25T00:00:00"/>
    <s v="Second Class"/>
    <s v="LC-17140"/>
    <s v="Logan Currie"/>
    <x v="0"/>
    <x v="0"/>
    <s v="Springfield"/>
    <x v="17"/>
    <n v="22153"/>
    <x v="0"/>
    <s v="FUR-FU-10003664"/>
    <x v="0"/>
    <x v="5"/>
    <s v="Electrix Architect's Clamp-On Swing Arm Lamp, Black"/>
    <n v="286.38"/>
    <n v="3"/>
    <n v="0"/>
    <n v="83.050199999999975"/>
    <x v="0"/>
    <x v="0"/>
  </r>
  <r>
    <n v="1303"/>
    <s v="CA-2017-115847"/>
    <x v="444"/>
    <d v="2017-09-24T00:00:00"/>
    <s v="Second Class"/>
    <s v="TC-21535"/>
    <s v="Tracy Collins"/>
    <x v="2"/>
    <x v="0"/>
    <s v="Arlington"/>
    <x v="17"/>
    <n v="22204"/>
    <x v="0"/>
    <s v="FUR-BO-10003433"/>
    <x v="0"/>
    <x v="0"/>
    <s v="Sauder Cornerstone Collection Library"/>
    <n v="61.96"/>
    <n v="2"/>
    <n v="0"/>
    <n v="4.3371999999999957"/>
    <x v="0"/>
    <x v="0"/>
  </r>
  <r>
    <n v="1304"/>
    <s v="US-2019-126179"/>
    <x v="445"/>
    <d v="2019-07-07T00:00:00"/>
    <s v="Standard Class"/>
    <s v="CS-12460"/>
    <s v="Chuck Sachs"/>
    <x v="0"/>
    <x v="0"/>
    <s v="Columbus"/>
    <x v="32"/>
    <n v="31907"/>
    <x v="0"/>
    <s v="FUR-FU-10002554"/>
    <x v="0"/>
    <x v="5"/>
    <s v="Westinghouse Floor Lamp with Metal Mesh Shade, Black"/>
    <n v="23.99"/>
    <n v="1"/>
    <n v="0"/>
    <n v="5.5176999999999978"/>
    <x v="0"/>
    <x v="0"/>
  </r>
  <r>
    <n v="1305"/>
    <s v="US-2019-126179"/>
    <x v="445"/>
    <d v="2019-07-07T00:00:00"/>
    <s v="Standard Class"/>
    <s v="CS-12460"/>
    <s v="Chuck Sachs"/>
    <x v="0"/>
    <x v="0"/>
    <s v="Columbus"/>
    <x v="32"/>
    <n v="31907"/>
    <x v="0"/>
    <s v="TEC-PH-10001557"/>
    <x v="2"/>
    <x v="7"/>
    <s v="Pyle PMP37LED"/>
    <n v="287.96999999999997"/>
    <n v="3"/>
    <n v="0"/>
    <n v="77.751899999999992"/>
    <x v="0"/>
    <x v="0"/>
  </r>
  <r>
    <n v="1306"/>
    <s v="CA-2018-101966"/>
    <x v="216"/>
    <d v="2018-07-16T00:00:00"/>
    <s v="Second Class"/>
    <s v="BM-11785"/>
    <s v="Bryan Mills"/>
    <x v="0"/>
    <x v="0"/>
    <s v="Houston"/>
    <x v="5"/>
    <n v="77036"/>
    <x v="2"/>
    <s v="TEC-PH-10003437"/>
    <x v="2"/>
    <x v="7"/>
    <s v="Blue Parrot B250XT Professional Grade Wireless Bluetooth Headset with"/>
    <n v="419.94399999999996"/>
    <n v="7"/>
    <n v="0.2"/>
    <n v="52.492999999999967"/>
    <x v="2"/>
    <x v="0"/>
  </r>
  <r>
    <n v="1307"/>
    <s v="CA-2018-141397"/>
    <x v="23"/>
    <d v="2018-06-21T00:00:00"/>
    <s v="First Class"/>
    <s v="RC-19825"/>
    <s v="Roy Collins"/>
    <x v="0"/>
    <x v="0"/>
    <s v="Pasadena"/>
    <x v="1"/>
    <n v="91104"/>
    <x v="1"/>
    <s v="OFF-PA-10002986"/>
    <x v="1"/>
    <x v="10"/>
    <s v="Xerox 1898"/>
    <n v="46.76"/>
    <n v="7"/>
    <n v="0"/>
    <n v="22.444800000000001"/>
    <x v="1"/>
    <x v="0"/>
  </r>
  <r>
    <n v="1308"/>
    <s v="CA-2018-141397"/>
    <x v="23"/>
    <d v="2018-06-21T00:00:00"/>
    <s v="First Class"/>
    <s v="RC-19825"/>
    <s v="Roy Collins"/>
    <x v="0"/>
    <x v="0"/>
    <s v="Pasadena"/>
    <x v="1"/>
    <n v="91104"/>
    <x v="1"/>
    <s v="OFF-BI-10000320"/>
    <x v="1"/>
    <x v="8"/>
    <s v="GBC Plastic Binding Combs"/>
    <n v="17.712"/>
    <n v="3"/>
    <n v="0.2"/>
    <n v="6.4206000000000012"/>
    <x v="1"/>
    <x v="0"/>
  </r>
  <r>
    <n v="1309"/>
    <s v="CA-2018-141397"/>
    <x v="23"/>
    <d v="2018-06-21T00:00:00"/>
    <s v="First Class"/>
    <s v="RC-19825"/>
    <s v="Roy Collins"/>
    <x v="0"/>
    <x v="0"/>
    <s v="Pasadena"/>
    <x v="1"/>
    <n v="91104"/>
    <x v="1"/>
    <s v="OFF-AP-10003971"/>
    <x v="1"/>
    <x v="9"/>
    <s v="Belkin 6 Outlet Metallic Surge Strip"/>
    <n v="21.78"/>
    <n v="2"/>
    <n v="0"/>
    <n v="5.6628000000000007"/>
    <x v="1"/>
    <x v="0"/>
  </r>
  <r>
    <n v="1310"/>
    <s v="CA-2018-141397"/>
    <x v="23"/>
    <d v="2018-06-21T00:00:00"/>
    <s v="First Class"/>
    <s v="RC-19825"/>
    <s v="Roy Collins"/>
    <x v="0"/>
    <x v="0"/>
    <s v="Pasadena"/>
    <x v="1"/>
    <n v="91104"/>
    <x v="1"/>
    <s v="OFF-ST-10001469"/>
    <x v="1"/>
    <x v="4"/>
    <s v="Fellowes Bankers Box Recycled Super Stor/Drawer"/>
    <n v="161.94"/>
    <n v="3"/>
    <n v="0"/>
    <n v="9.716399999999993"/>
    <x v="1"/>
    <x v="0"/>
  </r>
  <r>
    <n v="1311"/>
    <s v="CA-2018-141397"/>
    <x v="23"/>
    <d v="2018-06-21T00:00:00"/>
    <s v="First Class"/>
    <s v="RC-19825"/>
    <s v="Roy Collins"/>
    <x v="0"/>
    <x v="0"/>
    <s v="Pasadena"/>
    <x v="1"/>
    <n v="91104"/>
    <x v="1"/>
    <s v="FUR-CH-10003846"/>
    <x v="0"/>
    <x v="1"/>
    <s v="Hon Valutask Swivel Chairs"/>
    <n v="161.56800000000001"/>
    <n v="2"/>
    <n v="0.2"/>
    <n v="-8.0783999999999949"/>
    <x v="1"/>
    <x v="0"/>
  </r>
  <r>
    <n v="1312"/>
    <s v="CA-2018-141082"/>
    <x v="10"/>
    <d v="2018-12-13T00:00:00"/>
    <s v="Standard Class"/>
    <s v="FM-14380"/>
    <s v="Fred McMath"/>
    <x v="0"/>
    <x v="0"/>
    <s v="Lawrence"/>
    <x v="31"/>
    <n v="1841"/>
    <x v="3"/>
    <s v="OFF-LA-10001404"/>
    <x v="1"/>
    <x v="2"/>
    <s v="Avery 517"/>
    <n v="3.69"/>
    <n v="1"/>
    <n v="0"/>
    <n v="1.7343"/>
    <x v="3"/>
    <x v="0"/>
  </r>
  <r>
    <n v="1313"/>
    <s v="CA-2018-141082"/>
    <x v="10"/>
    <d v="2018-12-13T00:00:00"/>
    <s v="Standard Class"/>
    <s v="FM-14380"/>
    <s v="Fred McMath"/>
    <x v="0"/>
    <x v="0"/>
    <s v="Lawrence"/>
    <x v="31"/>
    <n v="1841"/>
    <x v="3"/>
    <s v="OFF-LA-10001474"/>
    <x v="1"/>
    <x v="2"/>
    <s v="Avery 477"/>
    <n v="122.12"/>
    <n v="4"/>
    <n v="0"/>
    <n v="56.175200000000004"/>
    <x v="3"/>
    <x v="0"/>
  </r>
  <r>
    <n v="1314"/>
    <s v="US-2018-134488"/>
    <x v="446"/>
    <d v="2018-10-01T00:00:00"/>
    <s v="Standard Class"/>
    <s v="PK-19075"/>
    <s v="Pete Kriz"/>
    <x v="0"/>
    <x v="0"/>
    <s v="Columbus"/>
    <x v="24"/>
    <n v="43229"/>
    <x v="3"/>
    <s v="FUR-CH-10003199"/>
    <x v="0"/>
    <x v="1"/>
    <s v="Office Star - Contemporary Task Swivel Chair"/>
    <n v="155.37199999999999"/>
    <n v="2"/>
    <n v="0.3"/>
    <n v="-13.317599999999999"/>
    <x v="3"/>
    <x v="0"/>
  </r>
  <r>
    <n v="1315"/>
    <s v="CA-2018-145919"/>
    <x v="122"/>
    <d v="2018-12-23T00:00:00"/>
    <s v="Standard Class"/>
    <s v="HG-14965"/>
    <s v="Henry Goldwyn"/>
    <x v="1"/>
    <x v="0"/>
    <s v="Los Angeles"/>
    <x v="1"/>
    <n v="90032"/>
    <x v="1"/>
    <s v="OFF-PA-10003072"/>
    <x v="1"/>
    <x v="10"/>
    <s v="Eureka Recycled Copy Paper 8 1/2&quot; x 11&quot;, Ream"/>
    <n v="38.880000000000003"/>
    <n v="6"/>
    <n v="0"/>
    <n v="18.662400000000002"/>
    <x v="1"/>
    <x v="1"/>
  </r>
  <r>
    <n v="1316"/>
    <s v="CA-2018-145919"/>
    <x v="122"/>
    <d v="2018-12-23T00:00:00"/>
    <s v="Standard Class"/>
    <s v="HG-14965"/>
    <s v="Henry Goldwyn"/>
    <x v="1"/>
    <x v="0"/>
    <s v="Los Angeles"/>
    <x v="1"/>
    <n v="90032"/>
    <x v="1"/>
    <s v="FUR-FU-10004960"/>
    <x v="0"/>
    <x v="5"/>
    <s v="Seth Thomas 12&quot; Clock w/ Goldtone Case"/>
    <n v="183.84"/>
    <n v="8"/>
    <n v="0"/>
    <n v="62.505600000000001"/>
    <x v="1"/>
    <x v="1"/>
  </r>
  <r>
    <n v="1317"/>
    <s v="CA-2018-145919"/>
    <x v="122"/>
    <d v="2018-12-23T00:00:00"/>
    <s v="Standard Class"/>
    <s v="HG-14965"/>
    <s v="Henry Goldwyn"/>
    <x v="1"/>
    <x v="0"/>
    <s v="Los Angeles"/>
    <x v="1"/>
    <n v="90032"/>
    <x v="1"/>
    <s v="OFF-SU-10003505"/>
    <x v="1"/>
    <x v="14"/>
    <s v="Premier Electric Letter Opener"/>
    <n v="579.29999999999995"/>
    <n v="5"/>
    <n v="0"/>
    <n v="28.964999999999961"/>
    <x v="1"/>
    <x v="1"/>
  </r>
  <r>
    <n v="1318"/>
    <s v="CA-2019-157651"/>
    <x v="389"/>
    <d v="2019-12-14T00:00:00"/>
    <s v="Standard Class"/>
    <s v="HA-14920"/>
    <s v="Helen Andreada"/>
    <x v="0"/>
    <x v="0"/>
    <s v="Philadelphia"/>
    <x v="9"/>
    <n v="19120"/>
    <x v="3"/>
    <s v="TEC-AC-10003116"/>
    <x v="2"/>
    <x v="11"/>
    <s v="Memorex Froggy Flash Drive 8 GB"/>
    <n v="14.200000000000001"/>
    <n v="1"/>
    <n v="0.2"/>
    <n v="3.3724999999999992"/>
    <x v="3"/>
    <x v="0"/>
  </r>
  <r>
    <n v="1319"/>
    <s v="CA-2016-160773"/>
    <x v="268"/>
    <d v="2016-07-05T00:00:00"/>
    <s v="Standard Class"/>
    <s v="LW-16825"/>
    <s v="Laurel Workman"/>
    <x v="1"/>
    <x v="0"/>
    <s v="Deltona"/>
    <x v="2"/>
    <n v="32725"/>
    <x v="0"/>
    <s v="TEC-PH-10004586"/>
    <x v="2"/>
    <x v="7"/>
    <s v="Wilson SignalBoost 841262 DB PRO Amplifier Kit"/>
    <n v="575.91999999999996"/>
    <n v="2"/>
    <n v="0.2"/>
    <n v="71.989999999999981"/>
    <x v="0"/>
    <x v="1"/>
  </r>
  <r>
    <n v="1320"/>
    <s v="CA-2016-160773"/>
    <x v="268"/>
    <d v="2016-07-05T00:00:00"/>
    <s v="Standard Class"/>
    <s v="LW-16825"/>
    <s v="Laurel Workman"/>
    <x v="1"/>
    <x v="0"/>
    <s v="Deltona"/>
    <x v="2"/>
    <n v="32725"/>
    <x v="0"/>
    <s v="OFF-BI-10000546"/>
    <x v="1"/>
    <x v="8"/>
    <s v="Avery Durable Binders"/>
    <n v="5.1840000000000011"/>
    <n v="6"/>
    <n v="0.7"/>
    <n v="-3.6288"/>
    <x v="0"/>
    <x v="1"/>
  </r>
  <r>
    <n v="1321"/>
    <s v="CA-2019-167703"/>
    <x v="447"/>
    <d v="2019-02-08T00:00:00"/>
    <s v="Standard Class"/>
    <s v="MC-17575"/>
    <s v="Matt Collins"/>
    <x v="0"/>
    <x v="0"/>
    <s v="Cincinnati"/>
    <x v="24"/>
    <n v="45231"/>
    <x v="3"/>
    <s v="OFF-BI-10002071"/>
    <x v="1"/>
    <x v="8"/>
    <s v="Fellowes Black Plastic Comb Bindings"/>
    <n v="5.2290000000000001"/>
    <n v="3"/>
    <n v="0.7"/>
    <n v="-4.1831999999999976"/>
    <x v="3"/>
    <x v="0"/>
  </r>
  <r>
    <n v="1322"/>
    <s v="CA-2019-167703"/>
    <x v="447"/>
    <d v="2019-02-08T00:00:00"/>
    <s v="Standard Class"/>
    <s v="MC-17575"/>
    <s v="Matt Collins"/>
    <x v="0"/>
    <x v="0"/>
    <s v="Cincinnati"/>
    <x v="24"/>
    <n v="45231"/>
    <x v="3"/>
    <s v="OFF-ST-10001490"/>
    <x v="1"/>
    <x v="4"/>
    <s v="Hot File 7-Pocket, Floor Stand"/>
    <n v="285.55200000000002"/>
    <n v="2"/>
    <n v="0.2"/>
    <n v="35.69399999999996"/>
    <x v="3"/>
    <x v="0"/>
  </r>
  <r>
    <n v="1323"/>
    <s v="CA-2019-121804"/>
    <x v="448"/>
    <d v="2019-03-08T00:00:00"/>
    <s v="Standard Class"/>
    <s v="LP-17095"/>
    <s v="Liz Preis"/>
    <x v="0"/>
    <x v="0"/>
    <s v="Murray"/>
    <x v="0"/>
    <n v="42071"/>
    <x v="0"/>
    <s v="OFF-AP-10004859"/>
    <x v="1"/>
    <x v="9"/>
    <s v="Acco 6 Outlet Guardian Premium Surge Suppressor"/>
    <n v="72.8"/>
    <n v="5"/>
    <n v="0"/>
    <n v="19.656000000000002"/>
    <x v="0"/>
    <x v="0"/>
  </r>
  <r>
    <n v="1324"/>
    <s v="CA-2019-162635"/>
    <x v="449"/>
    <d v="2019-10-10T00:00:00"/>
    <s v="First Class"/>
    <s v="EB-14170"/>
    <s v="Evan Bailliet"/>
    <x v="0"/>
    <x v="0"/>
    <s v="Wilmington"/>
    <x v="3"/>
    <n v="28403"/>
    <x v="0"/>
    <s v="OFF-PA-10002659"/>
    <x v="1"/>
    <x v="10"/>
    <s v="Avoid Verbal Orders Carbonless Minifold Book"/>
    <n v="10.816000000000001"/>
    <n v="4"/>
    <n v="0.2"/>
    <n v="3.5151999999999988"/>
    <x v="0"/>
    <x v="0"/>
  </r>
  <r>
    <n v="1325"/>
    <s v="CA-2016-107153"/>
    <x v="450"/>
    <d v="2016-10-03T00:00:00"/>
    <s v="Standard Class"/>
    <s v="GZ-14545"/>
    <s v="George Zrebassa"/>
    <x v="1"/>
    <x v="0"/>
    <s v="Lawrence"/>
    <x v="31"/>
    <n v="1841"/>
    <x v="3"/>
    <s v="OFF-ST-10001321"/>
    <x v="1"/>
    <x v="4"/>
    <s v="Decoflex Hanging Personal Folder File, Blue"/>
    <n v="46.26"/>
    <n v="3"/>
    <n v="0"/>
    <n v="12.490200000000003"/>
    <x v="3"/>
    <x v="0"/>
  </r>
  <r>
    <n v="1326"/>
    <s v="US-2016-117058"/>
    <x v="279"/>
    <d v="2016-05-30T00:00:00"/>
    <s v="First Class"/>
    <s v="LE-16810"/>
    <s v="Laurel Elliston"/>
    <x v="0"/>
    <x v="0"/>
    <s v="Chicago"/>
    <x v="10"/>
    <n v="60653"/>
    <x v="2"/>
    <s v="OFF-BI-10004139"/>
    <x v="1"/>
    <x v="8"/>
    <s v="Fellowes Presentation Covers for Comb Binding Machines"/>
    <n v="17.459999999999997"/>
    <n v="6"/>
    <n v="0.8"/>
    <n v="-30.555000000000007"/>
    <x v="2"/>
    <x v="0"/>
  </r>
  <r>
    <n v="1327"/>
    <s v="CA-2017-120439"/>
    <x v="451"/>
    <d v="2017-06-18T00:00:00"/>
    <s v="Standard Class"/>
    <s v="AD-10180"/>
    <s v="Alan Dominguez"/>
    <x v="2"/>
    <x v="0"/>
    <s v="Philadelphia"/>
    <x v="9"/>
    <n v="19120"/>
    <x v="3"/>
    <s v="FUR-FU-10001867"/>
    <x v="0"/>
    <x v="5"/>
    <s v="Eldon Expressions Punched Metal &amp; Wood Desk Accessories, Pewter &amp; Cherry"/>
    <n v="51.072000000000003"/>
    <n v="6"/>
    <n v="0.2"/>
    <n v="5.1072000000000024"/>
    <x v="3"/>
    <x v="0"/>
  </r>
  <r>
    <n v="1328"/>
    <s v="CA-2018-128258"/>
    <x v="452"/>
    <d v="2018-04-01T00:00:00"/>
    <s v="First Class"/>
    <s v="CP-12085"/>
    <s v="Cathy Prescott"/>
    <x v="1"/>
    <x v="0"/>
    <s v="Norwich"/>
    <x v="29"/>
    <n v="6360"/>
    <x v="3"/>
    <s v="OFF-PA-10004156"/>
    <x v="1"/>
    <x v="10"/>
    <s v="Xerox 188"/>
    <n v="11.34"/>
    <n v="1"/>
    <n v="0"/>
    <n v="5.5565999999999995"/>
    <x v="3"/>
    <x v="0"/>
  </r>
  <r>
    <n v="1329"/>
    <s v="CA-2019-106033"/>
    <x v="453"/>
    <d v="2019-10-18T00:00:00"/>
    <s v="Second Class"/>
    <s v="FG-14260"/>
    <s v="Frank Gastineau"/>
    <x v="2"/>
    <x v="0"/>
    <s v="San Francisco"/>
    <x v="1"/>
    <n v="94110"/>
    <x v="1"/>
    <s v="OFF-AR-10002818"/>
    <x v="1"/>
    <x v="6"/>
    <s v="Panasonic KP-310 Heavy-Duty Electric Pencil Sharpener"/>
    <n v="87.92"/>
    <n v="4"/>
    <n v="0"/>
    <n v="26.375999999999998"/>
    <x v="1"/>
    <x v="0"/>
  </r>
  <r>
    <n v="1330"/>
    <s v="CA-2018-142762"/>
    <x v="454"/>
    <d v="2018-05-27T00:00:00"/>
    <s v="Standard Class"/>
    <s v="LD-17005"/>
    <s v="Lisa DeCherney"/>
    <x v="0"/>
    <x v="0"/>
    <s v="San Francisco"/>
    <x v="1"/>
    <n v="94109"/>
    <x v="1"/>
    <s v="FUR-FU-10003691"/>
    <x v="0"/>
    <x v="5"/>
    <s v="Eldon Image Series Desk Accessories, Ebony"/>
    <n v="37.049999999999997"/>
    <n v="3"/>
    <n v="0"/>
    <n v="16.302"/>
    <x v="1"/>
    <x v="0"/>
  </r>
  <r>
    <n v="1331"/>
    <s v="CA-2019-127705"/>
    <x v="455"/>
    <d v="2019-06-06T00:00:00"/>
    <s v="Standard Class"/>
    <s v="AB-10255"/>
    <s v="Alejandro Ballentine"/>
    <x v="2"/>
    <x v="0"/>
    <s v="Lorain"/>
    <x v="24"/>
    <n v="44052"/>
    <x v="3"/>
    <s v="TEC-PH-10000347"/>
    <x v="2"/>
    <x v="7"/>
    <s v="Cush Cases Heavy Duty Rugged Cover Case for Samsung Galaxy S5 - Purple"/>
    <n v="2.97"/>
    <n v="1"/>
    <n v="0.4"/>
    <n v="-0.64350000000000018"/>
    <x v="3"/>
    <x v="0"/>
  </r>
  <r>
    <n v="1332"/>
    <s v="CA-2019-127705"/>
    <x v="455"/>
    <d v="2019-06-06T00:00:00"/>
    <s v="Standard Class"/>
    <s v="AB-10255"/>
    <s v="Alejandro Ballentine"/>
    <x v="2"/>
    <x v="0"/>
    <s v="Lorain"/>
    <x v="24"/>
    <n v="44052"/>
    <x v="3"/>
    <s v="OFF-ST-10004507"/>
    <x v="1"/>
    <x v="4"/>
    <s v="Advantus Rolling Storage Box"/>
    <n v="27.439999999999998"/>
    <n v="2"/>
    <n v="0.2"/>
    <n v="2.4009999999999998"/>
    <x v="3"/>
    <x v="0"/>
  </r>
  <r>
    <n v="1333"/>
    <s v="CA-2016-122567"/>
    <x v="456"/>
    <d v="2016-02-21T00:00:00"/>
    <s v="Standard Class"/>
    <s v="MN-17935"/>
    <s v="Michael Nguyen"/>
    <x v="0"/>
    <x v="0"/>
    <s v="Dallas"/>
    <x v="5"/>
    <n v="75220"/>
    <x v="2"/>
    <s v="OFF-BI-10002012"/>
    <x v="1"/>
    <x v="8"/>
    <s v="Wilson Jones Easy Flow II Sheet Lifters"/>
    <n v="1.0799999999999998"/>
    <n v="3"/>
    <n v="0.8"/>
    <n v="-1.7280000000000002"/>
    <x v="2"/>
    <x v="0"/>
  </r>
  <r>
    <n v="1334"/>
    <s v="CA-2016-122567"/>
    <x v="456"/>
    <d v="2016-02-21T00:00:00"/>
    <s v="Standard Class"/>
    <s v="MN-17935"/>
    <s v="Michael Nguyen"/>
    <x v="0"/>
    <x v="0"/>
    <s v="Dallas"/>
    <x v="5"/>
    <n v="75220"/>
    <x v="2"/>
    <s v="OFF-AP-10001303"/>
    <x v="1"/>
    <x v="9"/>
    <s v="Holmes Cool Mist Humidifier for the Whole House with 8-Gallon Output per Day, Extended Life Filter"/>
    <n v="7.9599999999999973"/>
    <n v="2"/>
    <n v="0.8"/>
    <n v="-13.930000000000003"/>
    <x v="2"/>
    <x v="0"/>
  </r>
  <r>
    <n v="1335"/>
    <s v="CA-2016-121664"/>
    <x v="457"/>
    <d v="2016-05-10T00:00:00"/>
    <s v="Standard Class"/>
    <s v="HP-14815"/>
    <s v="Harold Pawlan"/>
    <x v="2"/>
    <x v="0"/>
    <s v="Los Angeles"/>
    <x v="1"/>
    <n v="90049"/>
    <x v="1"/>
    <s v="OFF-BI-10003684"/>
    <x v="1"/>
    <x v="8"/>
    <s v="Wilson Jones Legal Size Ring Binders"/>
    <n v="140.73599999999999"/>
    <n v="8"/>
    <n v="0.2"/>
    <n v="52.775999999999996"/>
    <x v="1"/>
    <x v="0"/>
  </r>
  <r>
    <n v="1336"/>
    <s v="CA-2018-122133"/>
    <x v="458"/>
    <d v="2018-05-23T00:00:00"/>
    <s v="Standard Class"/>
    <s v="JR-15670"/>
    <s v="Jim Radford"/>
    <x v="0"/>
    <x v="0"/>
    <s v="Middletown"/>
    <x v="29"/>
    <n v="6457"/>
    <x v="3"/>
    <s v="OFF-ST-10002574"/>
    <x v="1"/>
    <x v="4"/>
    <s v="SAFCO Commercial Wire Shelving, Black"/>
    <n v="552.55999999999995"/>
    <n v="4"/>
    <n v="0"/>
    <n v="0"/>
    <x v="3"/>
    <x v="0"/>
  </r>
  <r>
    <n v="1337"/>
    <s v="US-2019-123281"/>
    <x v="459"/>
    <d v="2019-04-07T00:00:00"/>
    <s v="Standard Class"/>
    <s v="JF-15190"/>
    <s v="Jamie Frazer"/>
    <x v="0"/>
    <x v="0"/>
    <s v="Los Angeles"/>
    <x v="1"/>
    <n v="90008"/>
    <x v="1"/>
    <s v="FUR-FU-10003724"/>
    <x v="0"/>
    <x v="5"/>
    <s v="Westinghouse Clip-On Gooseneck Lamps"/>
    <n v="25.11"/>
    <n v="3"/>
    <n v="0"/>
    <n v="6.5285999999999991"/>
    <x v="1"/>
    <x v="0"/>
  </r>
  <r>
    <n v="1338"/>
    <s v="CA-2019-100524"/>
    <x v="185"/>
    <d v="2019-04-02T00:00:00"/>
    <s v="Second Class"/>
    <s v="CM-12115"/>
    <s v="Chad McGuire"/>
    <x v="0"/>
    <x v="0"/>
    <s v="New York City"/>
    <x v="15"/>
    <n v="10011"/>
    <x v="3"/>
    <s v="FUR-FU-10004018"/>
    <x v="0"/>
    <x v="5"/>
    <s v="Tensor Computer Mounted Lamp"/>
    <n v="29.78"/>
    <n v="2"/>
    <n v="0"/>
    <n v="8.0406000000000013"/>
    <x v="3"/>
    <x v="0"/>
  </r>
  <r>
    <n v="1339"/>
    <s v="CA-2019-100524"/>
    <x v="185"/>
    <d v="2019-04-02T00:00:00"/>
    <s v="Second Class"/>
    <s v="CM-12115"/>
    <s v="Chad McGuire"/>
    <x v="0"/>
    <x v="0"/>
    <s v="New York City"/>
    <x v="15"/>
    <n v="10011"/>
    <x v="3"/>
    <s v="TEC-PH-10002549"/>
    <x v="2"/>
    <x v="7"/>
    <s v="Polycom SoundPoint IP 450 VoIP phone"/>
    <n v="677.58"/>
    <n v="3"/>
    <n v="0"/>
    <n v="176.17080000000001"/>
    <x v="3"/>
    <x v="0"/>
  </r>
  <r>
    <n v="1340"/>
    <s v="CA-2019-100524"/>
    <x v="185"/>
    <d v="2019-04-02T00:00:00"/>
    <s v="Second Class"/>
    <s v="CM-12115"/>
    <s v="Chad McGuire"/>
    <x v="0"/>
    <x v="0"/>
    <s v="New York City"/>
    <x v="15"/>
    <n v="10011"/>
    <x v="3"/>
    <s v="OFF-PA-10004911"/>
    <x v="1"/>
    <x v="10"/>
    <s v="Rediform S.O.S. 1-Up Phone Message Bk, 4-1/4x3-1/16 Bk, 1 Form/Pg, 40 Messages/Bk, 3/Pk"/>
    <n v="75.040000000000006"/>
    <n v="8"/>
    <n v="0"/>
    <n v="36.019200000000005"/>
    <x v="3"/>
    <x v="0"/>
  </r>
  <r>
    <n v="1341"/>
    <s v="CA-2019-113481"/>
    <x v="460"/>
    <d v="2019-01-04T00:00:00"/>
    <s v="First Class"/>
    <s v="AS-10045"/>
    <s v="Aaron Smayling"/>
    <x v="1"/>
    <x v="0"/>
    <s v="Jacksonville"/>
    <x v="3"/>
    <n v="28540"/>
    <x v="0"/>
    <s v="TEC-MA-10002178"/>
    <x v="2"/>
    <x v="15"/>
    <s v="Cisco CP-7937G Unified IP Conference Station Phone"/>
    <n v="695.7"/>
    <n v="2"/>
    <n v="0.5"/>
    <n v="-27.827999999999975"/>
    <x v="0"/>
    <x v="0"/>
  </r>
  <r>
    <n v="1342"/>
    <s v="CA-2019-113481"/>
    <x v="460"/>
    <d v="2019-01-04T00:00:00"/>
    <s v="First Class"/>
    <s v="AS-10045"/>
    <s v="Aaron Smayling"/>
    <x v="1"/>
    <x v="0"/>
    <s v="Jacksonville"/>
    <x v="3"/>
    <n v="28540"/>
    <x v="0"/>
    <s v="OFF-BI-10003694"/>
    <x v="1"/>
    <x v="8"/>
    <s v="Avery 3 1/2&quot; Diskette Storage Pages, 10/Pack"/>
    <n v="15.66"/>
    <n v="5"/>
    <n v="0.7"/>
    <n v="-12.527999999999995"/>
    <x v="0"/>
    <x v="0"/>
  </r>
  <r>
    <n v="1343"/>
    <s v="CA-2019-113481"/>
    <x v="460"/>
    <d v="2019-01-04T00:00:00"/>
    <s v="First Class"/>
    <s v="AS-10045"/>
    <s v="Aaron Smayling"/>
    <x v="1"/>
    <x v="0"/>
    <s v="Jacksonville"/>
    <x v="3"/>
    <n v="28540"/>
    <x v="0"/>
    <s v="OFF-BI-10000474"/>
    <x v="1"/>
    <x v="8"/>
    <s v="Avery Recycled Flexi-View Covers for Binding Systems"/>
    <n v="28.854000000000006"/>
    <n v="6"/>
    <n v="0.7"/>
    <n v="-21.159599999999998"/>
    <x v="0"/>
    <x v="0"/>
  </r>
  <r>
    <n v="1344"/>
    <s v="CA-2017-131758"/>
    <x v="71"/>
    <d v="2017-06-01T00:00:00"/>
    <s v="Standard Class"/>
    <s v="KB-16315"/>
    <s v="Karl Braun"/>
    <x v="0"/>
    <x v="0"/>
    <s v="Freeport"/>
    <x v="15"/>
    <n v="11520"/>
    <x v="3"/>
    <s v="OFF-AR-10000411"/>
    <x v="1"/>
    <x v="6"/>
    <s v="Boston 16701 Slimline Battery Pencil Sharpener"/>
    <n v="47.82"/>
    <n v="3"/>
    <n v="0"/>
    <n v="14.345999999999995"/>
    <x v="3"/>
    <x v="0"/>
  </r>
  <r>
    <n v="1345"/>
    <s v="CA-2017-131758"/>
    <x v="71"/>
    <d v="2017-06-01T00:00:00"/>
    <s v="Standard Class"/>
    <s v="KB-16315"/>
    <s v="Karl Braun"/>
    <x v="0"/>
    <x v="0"/>
    <s v="Freeport"/>
    <x v="15"/>
    <n v="11520"/>
    <x v="3"/>
    <s v="OFF-LA-10000262"/>
    <x v="1"/>
    <x v="2"/>
    <s v="Avery 494"/>
    <n v="13.049999999999999"/>
    <n v="5"/>
    <n v="0"/>
    <n v="6.0029999999999992"/>
    <x v="3"/>
    <x v="0"/>
  </r>
  <r>
    <n v="1346"/>
    <s v="CA-2016-118339"/>
    <x v="461"/>
    <d v="2016-03-24T00:00:00"/>
    <s v="Standard Class"/>
    <s v="BN-11515"/>
    <s v="Bradley Nguyen"/>
    <x v="0"/>
    <x v="0"/>
    <s v="Lakeville"/>
    <x v="11"/>
    <n v="55044"/>
    <x v="2"/>
    <s v="OFF-AP-10001154"/>
    <x v="1"/>
    <x v="9"/>
    <s v="Bionaire Personal Warm Mist Humidifier/Vaporizer"/>
    <n v="93.78"/>
    <n v="2"/>
    <n v="0"/>
    <n v="36.574200000000005"/>
    <x v="2"/>
    <x v="0"/>
  </r>
  <r>
    <n v="1347"/>
    <s v="CA-2016-118339"/>
    <x v="461"/>
    <d v="2016-03-24T00:00:00"/>
    <s v="Standard Class"/>
    <s v="BN-11515"/>
    <s v="Bradley Nguyen"/>
    <x v="0"/>
    <x v="0"/>
    <s v="Lakeville"/>
    <x v="11"/>
    <n v="55044"/>
    <x v="2"/>
    <s v="OFF-PA-10000466"/>
    <x v="1"/>
    <x v="10"/>
    <s v="Memo Book, 100 Message Capacity, 5 3/8” x 11”"/>
    <n v="47.18"/>
    <n v="7"/>
    <n v="0"/>
    <n v="23.59"/>
    <x v="2"/>
    <x v="0"/>
  </r>
  <r>
    <n v="1348"/>
    <s v="CA-2016-118339"/>
    <x v="461"/>
    <d v="2016-03-24T00:00:00"/>
    <s v="Standard Class"/>
    <s v="BN-11515"/>
    <s v="Bradley Nguyen"/>
    <x v="0"/>
    <x v="0"/>
    <s v="Lakeville"/>
    <x v="11"/>
    <n v="55044"/>
    <x v="2"/>
    <s v="OFF-AR-10003829"/>
    <x v="1"/>
    <x v="6"/>
    <s v="Newell 35"/>
    <n v="19.68"/>
    <n v="6"/>
    <n v="0"/>
    <n v="5.7071999999999976"/>
    <x v="2"/>
    <x v="0"/>
  </r>
  <r>
    <n v="1349"/>
    <s v="CA-2016-118339"/>
    <x v="461"/>
    <d v="2016-03-24T00:00:00"/>
    <s v="Standard Class"/>
    <s v="BN-11515"/>
    <s v="Bradley Nguyen"/>
    <x v="0"/>
    <x v="0"/>
    <s v="Lakeville"/>
    <x v="11"/>
    <n v="55044"/>
    <x v="2"/>
    <s v="OFF-BI-10001758"/>
    <x v="1"/>
    <x v="8"/>
    <s v="Wilson Jones 14 Line Acrylic Coated Pressboard Data Binders"/>
    <n v="53.4"/>
    <n v="10"/>
    <n v="0"/>
    <n v="25.097999999999999"/>
    <x v="2"/>
    <x v="0"/>
  </r>
  <r>
    <n v="1350"/>
    <s v="CA-2016-118339"/>
    <x v="461"/>
    <d v="2016-03-24T00:00:00"/>
    <s v="Standard Class"/>
    <s v="BN-11515"/>
    <s v="Bradley Nguyen"/>
    <x v="0"/>
    <x v="0"/>
    <s v="Lakeville"/>
    <x v="11"/>
    <n v="55044"/>
    <x v="2"/>
    <s v="OFF-BI-10000136"/>
    <x v="1"/>
    <x v="8"/>
    <s v="Avery Non-Stick Heavy Duty View Round Locking Ring Binders"/>
    <n v="35.880000000000003"/>
    <n v="6"/>
    <n v="0"/>
    <n v="17.2224"/>
    <x v="2"/>
    <x v="0"/>
  </r>
  <r>
    <n v="1351"/>
    <s v="CA-2016-153976"/>
    <x v="462"/>
    <d v="2016-10-08T00:00:00"/>
    <s v="Second Class"/>
    <s v="BP-11290"/>
    <s v="Beth Paige"/>
    <x v="0"/>
    <x v="0"/>
    <s v="Evanston"/>
    <x v="10"/>
    <n v="60201"/>
    <x v="2"/>
    <s v="FUR-CH-10002880"/>
    <x v="0"/>
    <x v="1"/>
    <s v="Global High-Back Leather Tilter, Burgundy"/>
    <n v="258.279"/>
    <n v="3"/>
    <n v="0.3"/>
    <n v="-70.104300000000023"/>
    <x v="2"/>
    <x v="0"/>
  </r>
  <r>
    <n v="1352"/>
    <s v="CA-2018-162901"/>
    <x v="463"/>
    <d v="2018-03-31T00:00:00"/>
    <s v="First Class"/>
    <s v="AS-10045"/>
    <s v="Aaron Smayling"/>
    <x v="1"/>
    <x v="0"/>
    <s v="Arlington"/>
    <x v="17"/>
    <n v="22204"/>
    <x v="0"/>
    <s v="OFF-ST-10000649"/>
    <x v="1"/>
    <x v="4"/>
    <s v="Hanging Personal Folder File"/>
    <n v="31.4"/>
    <n v="2"/>
    <n v="0"/>
    <n v="7.8500000000000014"/>
    <x v="0"/>
    <x v="0"/>
  </r>
  <r>
    <n v="1353"/>
    <s v="CA-2019-162978"/>
    <x v="464"/>
    <d v="2019-05-09T00:00:00"/>
    <s v="Standard Class"/>
    <s v="LW-16990"/>
    <s v="Lindsay Williams"/>
    <x v="1"/>
    <x v="0"/>
    <s v="San Francisco"/>
    <x v="1"/>
    <n v="94109"/>
    <x v="1"/>
    <s v="TEC-PH-10003092"/>
    <x v="2"/>
    <x v="7"/>
    <s v="Motorola L804"/>
    <n v="183.96"/>
    <n v="5"/>
    <n v="0.2"/>
    <n v="20.695499999999988"/>
    <x v="1"/>
    <x v="0"/>
  </r>
  <r>
    <n v="1354"/>
    <s v="CA-2019-162978"/>
    <x v="464"/>
    <d v="2019-05-09T00:00:00"/>
    <s v="Standard Class"/>
    <s v="LW-16990"/>
    <s v="Lindsay Williams"/>
    <x v="1"/>
    <x v="0"/>
    <s v="San Francisco"/>
    <x v="1"/>
    <n v="94109"/>
    <x v="1"/>
    <s v="OFF-PA-10002250"/>
    <x v="1"/>
    <x v="10"/>
    <s v="Things To Do Today Pad"/>
    <n v="17.61"/>
    <n v="3"/>
    <n v="0"/>
    <n v="8.4527999999999999"/>
    <x v="1"/>
    <x v="0"/>
  </r>
  <r>
    <n v="1355"/>
    <s v="CA-2019-162978"/>
    <x v="464"/>
    <d v="2019-05-09T00:00:00"/>
    <s v="Standard Class"/>
    <s v="LW-16990"/>
    <s v="Lindsay Williams"/>
    <x v="1"/>
    <x v="0"/>
    <s v="San Francisco"/>
    <x v="1"/>
    <n v="94109"/>
    <x v="1"/>
    <s v="FUR-TA-10003473"/>
    <x v="0"/>
    <x v="3"/>
    <s v="Bretford Rectangular Conference Table Tops"/>
    <n v="300.904"/>
    <n v="1"/>
    <n v="0.2"/>
    <n v="11.283900000000017"/>
    <x v="1"/>
    <x v="0"/>
  </r>
  <r>
    <n v="1356"/>
    <s v="US-2016-160444"/>
    <x v="260"/>
    <d v="2016-07-05T00:00:00"/>
    <s v="Same Day"/>
    <s v="DC-12850"/>
    <s v="Dan Campbell"/>
    <x v="0"/>
    <x v="0"/>
    <s v="Houston"/>
    <x v="5"/>
    <n v="77036"/>
    <x v="2"/>
    <s v="OFF-ST-10001522"/>
    <x v="1"/>
    <x v="4"/>
    <s v="Gould Plastics 18-Pocket Panel Bin, 34w x 5-1/4d x 20-1/2h"/>
    <n v="220.77600000000001"/>
    <n v="3"/>
    <n v="0.2"/>
    <n v="-44.155200000000022"/>
    <x v="2"/>
    <x v="0"/>
  </r>
  <r>
    <n v="1357"/>
    <s v="US-2016-160444"/>
    <x v="260"/>
    <d v="2016-07-05T00:00:00"/>
    <s v="Same Day"/>
    <s v="DC-12850"/>
    <s v="Dan Campbell"/>
    <x v="0"/>
    <x v="0"/>
    <s v="Houston"/>
    <x v="5"/>
    <n v="77036"/>
    <x v="2"/>
    <s v="OFF-ST-10000563"/>
    <x v="1"/>
    <x v="4"/>
    <s v="Fellowes Bankers Box Stor/Drawer Steel Plus"/>
    <n v="281.42400000000004"/>
    <n v="11"/>
    <n v="0.2"/>
    <n v="-35.178000000000004"/>
    <x v="2"/>
    <x v="0"/>
  </r>
  <r>
    <n v="1358"/>
    <s v="CA-2018-145247"/>
    <x v="465"/>
    <d v="2018-05-07T00:00:00"/>
    <s v="First Class"/>
    <s v="ND-18370"/>
    <s v="Natalie DeCherney"/>
    <x v="0"/>
    <x v="0"/>
    <s v="Louisville"/>
    <x v="0"/>
    <n v="40214"/>
    <x v="0"/>
    <s v="OFF-PA-10003641"/>
    <x v="1"/>
    <x v="10"/>
    <s v="Xerox 1909"/>
    <n v="79.14"/>
    <n v="3"/>
    <n v="0"/>
    <n v="36.404399999999995"/>
    <x v="0"/>
    <x v="0"/>
  </r>
  <r>
    <n v="1359"/>
    <s v="CA-2019-160045"/>
    <x v="466"/>
    <d v="2019-04-27T00:00:00"/>
    <s v="First Class"/>
    <s v="LB-16735"/>
    <s v="Larry Blacks"/>
    <x v="0"/>
    <x v="0"/>
    <s v="Fort Worth"/>
    <x v="5"/>
    <n v="76106"/>
    <x v="2"/>
    <s v="FUR-FU-10000010"/>
    <x v="0"/>
    <x v="5"/>
    <s v="DAX Value U-Channel Document Frames, Easel Back"/>
    <n v="1.988"/>
    <n v="1"/>
    <n v="0.6"/>
    <n v="-1.4413"/>
    <x v="2"/>
    <x v="0"/>
  </r>
  <r>
    <n v="1360"/>
    <s v="US-2016-151925"/>
    <x v="467"/>
    <d v="2016-10-01T00:00:00"/>
    <s v="Second Class"/>
    <s v="KT-16465"/>
    <s v="Kean Takahito"/>
    <x v="0"/>
    <x v="0"/>
    <s v="Los Angeles"/>
    <x v="1"/>
    <n v="90049"/>
    <x v="1"/>
    <s v="FUR-CH-10002961"/>
    <x v="0"/>
    <x v="1"/>
    <s v="Leather Task Chair, Black"/>
    <n v="145.56800000000001"/>
    <n v="2"/>
    <n v="0.2"/>
    <n v="0"/>
    <x v="1"/>
    <x v="0"/>
  </r>
  <r>
    <n v="1361"/>
    <s v="CA-2019-125199"/>
    <x v="15"/>
    <d v="2019-10-25T00:00:00"/>
    <s v="Standard Class"/>
    <s v="HM-14860"/>
    <s v="Harry Marie"/>
    <x v="1"/>
    <x v="0"/>
    <s v="Philadelphia"/>
    <x v="9"/>
    <n v="19120"/>
    <x v="3"/>
    <s v="OFF-AR-10002956"/>
    <x v="1"/>
    <x v="6"/>
    <s v="Boston 16801 Nautilus Battery Pencil Sharpener"/>
    <n v="123.256"/>
    <n v="7"/>
    <n v="0.2"/>
    <n v="9.2441999999999993"/>
    <x v="3"/>
    <x v="0"/>
  </r>
  <r>
    <n v="1362"/>
    <s v="CA-2019-125199"/>
    <x v="15"/>
    <d v="2019-10-25T00:00:00"/>
    <s v="Standard Class"/>
    <s v="HM-14860"/>
    <s v="Harry Marie"/>
    <x v="1"/>
    <x v="0"/>
    <s v="Philadelphia"/>
    <x v="9"/>
    <n v="19120"/>
    <x v="3"/>
    <s v="OFF-PA-10004041"/>
    <x v="1"/>
    <x v="10"/>
    <s v="It's Hot Message Books with Stickers, 2 3/4&quot; x 5&quot;"/>
    <n v="23.680000000000003"/>
    <n v="4"/>
    <n v="0.2"/>
    <n v="7.3999999999999995"/>
    <x v="3"/>
    <x v="0"/>
  </r>
  <r>
    <n v="1363"/>
    <s v="CA-2019-125199"/>
    <x v="15"/>
    <d v="2019-10-25T00:00:00"/>
    <s v="Standard Class"/>
    <s v="HM-14860"/>
    <s v="Harry Marie"/>
    <x v="1"/>
    <x v="0"/>
    <s v="Philadelphia"/>
    <x v="9"/>
    <n v="19120"/>
    <x v="3"/>
    <s v="TEC-PH-10001336"/>
    <x v="2"/>
    <x v="7"/>
    <s v="Digium D40 VoIP phone"/>
    <n v="309.57600000000002"/>
    <n v="4"/>
    <n v="0.4"/>
    <n v="-56.755600000000015"/>
    <x v="3"/>
    <x v="0"/>
  </r>
  <r>
    <n v="1364"/>
    <s v="US-2019-155425"/>
    <x v="468"/>
    <d v="2019-11-11T00:00:00"/>
    <s v="First Class"/>
    <s v="AB-10600"/>
    <s v="Ann Blume"/>
    <x v="1"/>
    <x v="0"/>
    <s v="Tucson"/>
    <x v="16"/>
    <n v="85705"/>
    <x v="1"/>
    <s v="OFF-BI-10001036"/>
    <x v="1"/>
    <x v="8"/>
    <s v="Cardinal EasyOpen D-Ring Binders"/>
    <n v="38.388000000000005"/>
    <n v="14"/>
    <n v="0.7"/>
    <n v="-25.591999999999999"/>
    <x v="1"/>
    <x v="0"/>
  </r>
  <r>
    <n v="1365"/>
    <s v="US-2019-155425"/>
    <x v="468"/>
    <d v="2019-11-11T00:00:00"/>
    <s v="First Class"/>
    <s v="AB-10600"/>
    <s v="Ann Blume"/>
    <x v="1"/>
    <x v="0"/>
    <s v="Tucson"/>
    <x v="16"/>
    <n v="85705"/>
    <x v="1"/>
    <s v="TEC-MA-10003183"/>
    <x v="2"/>
    <x v="15"/>
    <s v="DYMO CardScan Personal V9 Business Card Scanner"/>
    <n v="95.994000000000014"/>
    <n v="2"/>
    <n v="0.7"/>
    <n v="-63.995999999999981"/>
    <x v="1"/>
    <x v="0"/>
  </r>
  <r>
    <n v="1366"/>
    <s v="US-2019-155425"/>
    <x v="468"/>
    <d v="2019-11-11T00:00:00"/>
    <s v="First Class"/>
    <s v="AB-10600"/>
    <s v="Ann Blume"/>
    <x v="1"/>
    <x v="0"/>
    <s v="Tucson"/>
    <x v="16"/>
    <n v="85705"/>
    <x v="1"/>
    <s v="TEC-AC-10001314"/>
    <x v="2"/>
    <x v="11"/>
    <s v="Case Logic 2.4GHz Wireless Keyboard"/>
    <n v="239.95200000000003"/>
    <n v="6"/>
    <n v="0.2"/>
    <n v="-35.992800000000038"/>
    <x v="1"/>
    <x v="0"/>
  </r>
  <r>
    <n v="1367"/>
    <s v="US-2019-155425"/>
    <x v="468"/>
    <d v="2019-11-11T00:00:00"/>
    <s v="First Class"/>
    <s v="AB-10600"/>
    <s v="Ann Blume"/>
    <x v="1"/>
    <x v="0"/>
    <s v="Tucson"/>
    <x v="16"/>
    <n v="85705"/>
    <x v="1"/>
    <s v="TEC-PH-10002563"/>
    <x v="2"/>
    <x v="7"/>
    <s v="Adtran 1202752G1"/>
    <n v="201.584"/>
    <n v="2"/>
    <n v="0.2"/>
    <n v="15.118800000000007"/>
    <x v="1"/>
    <x v="0"/>
  </r>
  <r>
    <n v="1368"/>
    <s v="US-2019-155425"/>
    <x v="468"/>
    <d v="2019-11-11T00:00:00"/>
    <s v="First Class"/>
    <s v="AB-10600"/>
    <s v="Ann Blume"/>
    <x v="1"/>
    <x v="0"/>
    <s v="Tucson"/>
    <x v="16"/>
    <n v="85705"/>
    <x v="1"/>
    <s v="FUR-CH-10003312"/>
    <x v="0"/>
    <x v="1"/>
    <s v="Hon 2090 “Pillow Soft” Series Mid Back Swivel/Tilt Chairs"/>
    <n v="899.13600000000008"/>
    <n v="4"/>
    <n v="0.2"/>
    <n v="-146.10960000000014"/>
    <x v="1"/>
    <x v="0"/>
  </r>
  <r>
    <n v="1369"/>
    <s v="CA-2019-133249"/>
    <x v="141"/>
    <d v="2019-07-11T00:00:00"/>
    <s v="First Class"/>
    <s v="SZ-20035"/>
    <s v="Sam Zeldin"/>
    <x v="2"/>
    <x v="0"/>
    <s v="Pico Rivera"/>
    <x v="1"/>
    <n v="90660"/>
    <x v="1"/>
    <s v="FUR-FU-10001588"/>
    <x v="0"/>
    <x v="5"/>
    <s v="Deflect-o SuperTray Unbreakable Stackable Tray, Letter, Black"/>
    <n v="145.9"/>
    <n v="5"/>
    <n v="0"/>
    <n v="62.736999999999995"/>
    <x v="1"/>
    <x v="0"/>
  </r>
  <r>
    <n v="1370"/>
    <s v="US-2017-103471"/>
    <x v="100"/>
    <d v="2017-12-28T00:00:00"/>
    <s v="Standard Class"/>
    <s v="JR-15670"/>
    <s v="Jim Radford"/>
    <x v="0"/>
    <x v="0"/>
    <s v="Colorado Springs"/>
    <x v="22"/>
    <n v="80906"/>
    <x v="1"/>
    <s v="FUR-BO-10002613"/>
    <x v="0"/>
    <x v="0"/>
    <s v="Atlantic Metals Mobile 4-Shelf Bookcases, Custom Colors"/>
    <n v="590.05800000000011"/>
    <n v="7"/>
    <n v="0.7"/>
    <n v="-786.74400000000026"/>
    <x v="1"/>
    <x v="0"/>
  </r>
  <r>
    <n v="1371"/>
    <s v="US-2017-103471"/>
    <x v="100"/>
    <d v="2017-12-28T00:00:00"/>
    <s v="Standard Class"/>
    <s v="JR-15670"/>
    <s v="Jim Radford"/>
    <x v="0"/>
    <x v="0"/>
    <s v="Colorado Springs"/>
    <x v="22"/>
    <n v="80906"/>
    <x v="1"/>
    <s v="OFF-AR-10003405"/>
    <x v="1"/>
    <x v="6"/>
    <s v="Dixon My First Ticonderoga Pencil, #2"/>
    <n v="14.04"/>
    <n v="3"/>
    <n v="0.2"/>
    <n v="1.5794999999999986"/>
    <x v="1"/>
    <x v="0"/>
  </r>
  <r>
    <n v="1372"/>
    <s v="CA-2019-136672"/>
    <x v="469"/>
    <d v="2019-03-12T00:00:00"/>
    <s v="Standard Class"/>
    <s v="MG-17890"/>
    <s v="Michael Granlund"/>
    <x v="2"/>
    <x v="0"/>
    <s v="Clinton"/>
    <x v="39"/>
    <n v="20735"/>
    <x v="3"/>
    <s v="TEC-AC-10004510"/>
    <x v="2"/>
    <x v="11"/>
    <s v="Logitech Desktop MK120 Mouse and keyboard Combo"/>
    <n v="49.08"/>
    <n v="3"/>
    <n v="0"/>
    <n v="4.9079999999999977"/>
    <x v="3"/>
    <x v="0"/>
  </r>
  <r>
    <n v="1373"/>
    <s v="US-2016-157021"/>
    <x v="470"/>
    <d v="2016-04-06T00:00:00"/>
    <s v="Second Class"/>
    <s v="KM-16720"/>
    <s v="Kunst Miller"/>
    <x v="0"/>
    <x v="0"/>
    <s v="Vallejo"/>
    <x v="1"/>
    <n v="94591"/>
    <x v="1"/>
    <s v="OFF-LA-10002312"/>
    <x v="1"/>
    <x v="2"/>
    <s v="Avery 490"/>
    <n v="29.6"/>
    <n v="2"/>
    <n v="0"/>
    <n v="14.8"/>
    <x v="1"/>
    <x v="0"/>
  </r>
  <r>
    <n v="1374"/>
    <s v="US-2016-157021"/>
    <x v="470"/>
    <d v="2016-04-06T00:00:00"/>
    <s v="Second Class"/>
    <s v="KM-16720"/>
    <s v="Kunst Miller"/>
    <x v="0"/>
    <x v="0"/>
    <s v="Vallejo"/>
    <x v="1"/>
    <n v="94591"/>
    <x v="1"/>
    <s v="OFF-BI-10000042"/>
    <x v="1"/>
    <x v="8"/>
    <s v="Pressboard Data Binder, Crimson, 12&quot; X 8 1/2&quot;"/>
    <n v="17.088000000000001"/>
    <n v="4"/>
    <n v="0.2"/>
    <n v="5.5535999999999994"/>
    <x v="1"/>
    <x v="0"/>
  </r>
  <r>
    <n v="1375"/>
    <s v="CA-2017-120362"/>
    <x v="471"/>
    <d v="2017-09-19T00:00:00"/>
    <s v="Standard Class"/>
    <s v="CA-12265"/>
    <s v="Christina Anderson"/>
    <x v="0"/>
    <x v="0"/>
    <s v="Provo"/>
    <x v="7"/>
    <n v="84604"/>
    <x v="1"/>
    <s v="FUR-TA-10003008"/>
    <x v="0"/>
    <x v="3"/>
    <s v="Lesro Round Back Collection Coffee Table, End Table"/>
    <n v="912.75"/>
    <n v="5"/>
    <n v="0"/>
    <n v="118.65750000000006"/>
    <x v="1"/>
    <x v="0"/>
  </r>
  <r>
    <n v="1376"/>
    <s v="CA-2016-126361"/>
    <x v="472"/>
    <d v="2016-08-09T00:00:00"/>
    <s v="Second Class"/>
    <s v="VD-21670"/>
    <s v="Valerie Dominguez"/>
    <x v="0"/>
    <x v="0"/>
    <s v="Pleasant Grove"/>
    <x v="7"/>
    <n v="84062"/>
    <x v="1"/>
    <s v="OFF-AP-10003590"/>
    <x v="1"/>
    <x v="9"/>
    <s v="Hoover WindTunnel Plus Canister Vacuum"/>
    <n v="1089.75"/>
    <n v="3"/>
    <n v="0"/>
    <n v="305.13000000000011"/>
    <x v="1"/>
    <x v="1"/>
  </r>
  <r>
    <n v="1377"/>
    <s v="CA-2016-126361"/>
    <x v="472"/>
    <d v="2016-08-09T00:00:00"/>
    <s v="Second Class"/>
    <s v="VD-21670"/>
    <s v="Valerie Dominguez"/>
    <x v="0"/>
    <x v="0"/>
    <s v="Pleasant Grove"/>
    <x v="7"/>
    <n v="84062"/>
    <x v="1"/>
    <s v="OFF-PA-10000806"/>
    <x v="1"/>
    <x v="10"/>
    <s v="Xerox 1934"/>
    <n v="447.84"/>
    <n v="8"/>
    <n v="0"/>
    <n v="219.44159999999999"/>
    <x v="1"/>
    <x v="1"/>
  </r>
  <r>
    <n v="1378"/>
    <s v="CA-2016-126361"/>
    <x v="472"/>
    <d v="2016-08-09T00:00:00"/>
    <s v="Second Class"/>
    <s v="VD-21670"/>
    <s v="Valerie Dominguez"/>
    <x v="0"/>
    <x v="0"/>
    <s v="Pleasant Grove"/>
    <x v="7"/>
    <n v="84062"/>
    <x v="1"/>
    <s v="OFF-AR-10000896"/>
    <x v="1"/>
    <x v="6"/>
    <s v="Newell 329"/>
    <n v="16.399999999999999"/>
    <n v="5"/>
    <n v="0"/>
    <n v="4.2639999999999993"/>
    <x v="1"/>
    <x v="1"/>
  </r>
  <r>
    <n v="1379"/>
    <s v="CA-2016-126361"/>
    <x v="472"/>
    <d v="2016-08-09T00:00:00"/>
    <s v="Second Class"/>
    <s v="VD-21670"/>
    <s v="Valerie Dominguez"/>
    <x v="0"/>
    <x v="0"/>
    <s v="Pleasant Grove"/>
    <x v="7"/>
    <n v="84062"/>
    <x v="1"/>
    <s v="TEC-PH-10002310"/>
    <x v="2"/>
    <x v="7"/>
    <s v="Panasonic KX T7731-B Digital phone"/>
    <n v="399.96000000000004"/>
    <n v="5"/>
    <n v="0.2"/>
    <n v="34.996499999999969"/>
    <x v="1"/>
    <x v="1"/>
  </r>
  <r>
    <n v="1380"/>
    <s v="CA-2016-126361"/>
    <x v="472"/>
    <d v="2016-08-09T00:00:00"/>
    <s v="Second Class"/>
    <s v="VD-21670"/>
    <s v="Valerie Dominguez"/>
    <x v="0"/>
    <x v="0"/>
    <s v="Pleasant Grove"/>
    <x v="7"/>
    <n v="84062"/>
    <x v="1"/>
    <s v="OFF-ST-10002289"/>
    <x v="1"/>
    <x v="4"/>
    <s v="Safco Wire Cube Shelving System, For Use as 4 or 5 14&quot; Cubes, Black"/>
    <n v="158.9"/>
    <n v="5"/>
    <n v="0"/>
    <n v="7.9449999999999932"/>
    <x v="1"/>
    <x v="1"/>
  </r>
  <r>
    <n v="1381"/>
    <s v="CA-2016-126361"/>
    <x v="472"/>
    <d v="2016-08-09T00:00:00"/>
    <s v="Second Class"/>
    <s v="VD-21670"/>
    <s v="Valerie Dominguez"/>
    <x v="0"/>
    <x v="0"/>
    <s v="Pleasant Grove"/>
    <x v="7"/>
    <n v="84062"/>
    <x v="1"/>
    <s v="OFF-BI-10002852"/>
    <x v="1"/>
    <x v="8"/>
    <s v="Ibico Standard Transparent Covers"/>
    <n v="13.184000000000001"/>
    <n v="1"/>
    <n v="0.2"/>
    <n v="4.7792000000000003"/>
    <x v="1"/>
    <x v="1"/>
  </r>
  <r>
    <n v="1382"/>
    <s v="US-2018-100566"/>
    <x v="323"/>
    <d v="2018-09-09T00:00:00"/>
    <s v="Standard Class"/>
    <s v="JK-16120"/>
    <s v="Julie Kriz"/>
    <x v="2"/>
    <x v="0"/>
    <s v="Aurora"/>
    <x v="10"/>
    <n v="60505"/>
    <x v="2"/>
    <s v="FUR-FU-10003394"/>
    <x v="0"/>
    <x v="5"/>
    <s v="Tenex &quot;The Solids&quot; Textured Chair Mats"/>
    <n v="83.951999999999998"/>
    <n v="3"/>
    <n v="0.6"/>
    <n v="-90.24839999999999"/>
    <x v="2"/>
    <x v="0"/>
  </r>
  <r>
    <n v="1383"/>
    <s v="US-2018-108504"/>
    <x v="473"/>
    <d v="2018-02-05T00:00:00"/>
    <s v="Same Day"/>
    <s v="PP-18955"/>
    <s v="Paul Prost"/>
    <x v="2"/>
    <x v="0"/>
    <s v="Smyrna"/>
    <x v="32"/>
    <n v="30080"/>
    <x v="0"/>
    <s v="OFF-ST-10002344"/>
    <x v="1"/>
    <x v="4"/>
    <s v="Carina 42&quot;Hx23 3/4&quot;W Media Storage Unit"/>
    <n v="80.98"/>
    <n v="1"/>
    <n v="0"/>
    <n v="1.6196000000000055"/>
    <x v="0"/>
    <x v="0"/>
  </r>
  <r>
    <n v="1384"/>
    <s v="US-2018-108504"/>
    <x v="473"/>
    <d v="2018-02-05T00:00:00"/>
    <s v="Same Day"/>
    <s v="PP-18955"/>
    <s v="Paul Prost"/>
    <x v="2"/>
    <x v="0"/>
    <s v="Smyrna"/>
    <x v="32"/>
    <n v="30080"/>
    <x v="0"/>
    <s v="OFF-PA-10001289"/>
    <x v="1"/>
    <x v="10"/>
    <s v="White Computer Printout Paper by Universal"/>
    <n v="348.84"/>
    <n v="9"/>
    <n v="0"/>
    <n v="170.9316"/>
    <x v="0"/>
    <x v="0"/>
  </r>
  <r>
    <n v="1385"/>
    <s v="US-2018-108504"/>
    <x v="473"/>
    <d v="2018-02-05T00:00:00"/>
    <s v="Same Day"/>
    <s v="PP-18955"/>
    <s v="Paul Prost"/>
    <x v="2"/>
    <x v="0"/>
    <s v="Smyrna"/>
    <x v="32"/>
    <n v="30080"/>
    <x v="0"/>
    <s v="OFF-FA-10000053"/>
    <x v="1"/>
    <x v="13"/>
    <s v="Revere Boxed Rubber Bands by Revere"/>
    <n v="9.4499999999999993"/>
    <n v="5"/>
    <n v="0"/>
    <n v="0.18900000000000028"/>
    <x v="0"/>
    <x v="0"/>
  </r>
  <r>
    <n v="1386"/>
    <s v="US-2018-108504"/>
    <x v="473"/>
    <d v="2018-02-05T00:00:00"/>
    <s v="Same Day"/>
    <s v="PP-18955"/>
    <s v="Paul Prost"/>
    <x v="2"/>
    <x v="0"/>
    <s v="Smyrna"/>
    <x v="32"/>
    <n v="30080"/>
    <x v="0"/>
    <s v="FUR-FU-10004091"/>
    <x v="0"/>
    <x v="5"/>
    <s v="Eldon 200 Class Desk Accessories, Black"/>
    <n v="18.84"/>
    <n v="3"/>
    <n v="0"/>
    <n v="7.1592000000000002"/>
    <x v="0"/>
    <x v="0"/>
  </r>
  <r>
    <n v="1387"/>
    <s v="US-2018-108504"/>
    <x v="473"/>
    <d v="2018-02-05T00:00:00"/>
    <s v="Same Day"/>
    <s v="PP-18955"/>
    <s v="Paul Prost"/>
    <x v="2"/>
    <x v="0"/>
    <s v="Smyrna"/>
    <x v="32"/>
    <n v="30080"/>
    <x v="0"/>
    <s v="FUR-BO-10004015"/>
    <x v="0"/>
    <x v="0"/>
    <s v="Bush Andora Bookcase, Maple/Graphite Gray Finish"/>
    <n v="239.98"/>
    <n v="2"/>
    <n v="0"/>
    <n v="52.795599999999979"/>
    <x v="0"/>
    <x v="0"/>
  </r>
  <r>
    <n v="1388"/>
    <s v="US-2018-108504"/>
    <x v="473"/>
    <d v="2018-02-05T00:00:00"/>
    <s v="Same Day"/>
    <s v="PP-18955"/>
    <s v="Paul Prost"/>
    <x v="2"/>
    <x v="0"/>
    <s v="Smyrna"/>
    <x v="32"/>
    <n v="30080"/>
    <x v="0"/>
    <s v="OFF-EN-10003001"/>
    <x v="1"/>
    <x v="12"/>
    <s v="Ames Color-File Green Diamond Border X-ray Mailers"/>
    <n v="167.96"/>
    <n v="2"/>
    <n v="0"/>
    <n v="78.941199999999995"/>
    <x v="0"/>
    <x v="0"/>
  </r>
  <r>
    <n v="1389"/>
    <s v="US-2018-108504"/>
    <x v="473"/>
    <d v="2018-02-05T00:00:00"/>
    <s v="Same Day"/>
    <s v="PP-18955"/>
    <s v="Paul Prost"/>
    <x v="2"/>
    <x v="0"/>
    <s v="Smyrna"/>
    <x v="32"/>
    <n v="30080"/>
    <x v="0"/>
    <s v="TEC-PH-10000215"/>
    <x v="2"/>
    <x v="7"/>
    <s v="Plantronics Cordless Phone Headset with In-line Volume - M214C"/>
    <n v="104.85000000000001"/>
    <n v="3"/>
    <n v="0"/>
    <n v="28.309500000000007"/>
    <x v="0"/>
    <x v="0"/>
  </r>
  <r>
    <n v="1390"/>
    <s v="US-2018-108504"/>
    <x v="473"/>
    <d v="2018-02-05T00:00:00"/>
    <s v="Same Day"/>
    <s v="PP-18955"/>
    <s v="Paul Prost"/>
    <x v="2"/>
    <x v="0"/>
    <s v="Smyrna"/>
    <x v="32"/>
    <n v="30080"/>
    <x v="0"/>
    <s v="TEC-PH-10003645"/>
    <x v="2"/>
    <x v="7"/>
    <s v="Aastra 57i VoIP phone"/>
    <n v="484.83000000000004"/>
    <n v="3"/>
    <n v="0"/>
    <n v="126.05580000000002"/>
    <x v="0"/>
    <x v="0"/>
  </r>
  <r>
    <n v="1391"/>
    <s v="US-2018-108504"/>
    <x v="473"/>
    <d v="2018-02-05T00:00:00"/>
    <s v="Same Day"/>
    <s v="PP-18955"/>
    <s v="Paul Prost"/>
    <x v="2"/>
    <x v="0"/>
    <s v="Smyrna"/>
    <x v="32"/>
    <n v="30080"/>
    <x v="0"/>
    <s v="OFF-PA-10000357"/>
    <x v="1"/>
    <x v="10"/>
    <s v="White Dual Perf Computer Printout Paper, 2700 Sheets, 1 Part, Heavyweight, 20 lbs., 14 7/8 x 11"/>
    <n v="122.97"/>
    <n v="3"/>
    <n v="0"/>
    <n v="60.255300000000005"/>
    <x v="0"/>
    <x v="0"/>
  </r>
  <r>
    <n v="1392"/>
    <s v="US-2018-108504"/>
    <x v="473"/>
    <d v="2018-02-05T00:00:00"/>
    <s v="Same Day"/>
    <s v="PP-18955"/>
    <s v="Paul Prost"/>
    <x v="2"/>
    <x v="0"/>
    <s v="Smyrna"/>
    <x v="32"/>
    <n v="30080"/>
    <x v="0"/>
    <s v="OFF-ST-10004804"/>
    <x v="1"/>
    <x v="4"/>
    <s v="Belkin 19&quot; Vented Equipment Shelf, Black"/>
    <n v="154.44"/>
    <n v="3"/>
    <n v="0"/>
    <n v="1.5444000000000031"/>
    <x v="0"/>
    <x v="0"/>
  </r>
  <r>
    <n v="1393"/>
    <s v="US-2018-108504"/>
    <x v="473"/>
    <d v="2018-02-05T00:00:00"/>
    <s v="Same Day"/>
    <s v="PP-18955"/>
    <s v="Paul Prost"/>
    <x v="2"/>
    <x v="0"/>
    <s v="Smyrna"/>
    <x v="32"/>
    <n v="30080"/>
    <x v="0"/>
    <s v="OFF-PA-10003892"/>
    <x v="1"/>
    <x v="10"/>
    <s v="Xerox 1943"/>
    <n v="342.37"/>
    <n v="7"/>
    <n v="0"/>
    <n v="160.91389999999998"/>
    <x v="0"/>
    <x v="0"/>
  </r>
  <r>
    <n v="1394"/>
    <s v="CA-2019-124828"/>
    <x v="445"/>
    <d v="2019-07-04T00:00:00"/>
    <s v="First Class"/>
    <s v="YS-21880"/>
    <s v="Yana Sorensen"/>
    <x v="1"/>
    <x v="0"/>
    <s v="Burlington"/>
    <x v="3"/>
    <n v="27217"/>
    <x v="0"/>
    <s v="OFF-AR-10003514"/>
    <x v="1"/>
    <x v="6"/>
    <s v="4009 Highlighters by Sanford"/>
    <n v="9.5519999999999996"/>
    <n v="3"/>
    <n v="0.2"/>
    <n v="1.5521999999999991"/>
    <x v="0"/>
    <x v="0"/>
  </r>
  <r>
    <n v="1395"/>
    <s v="US-2019-117247"/>
    <x v="449"/>
    <d v="2019-10-14T00:00:00"/>
    <s v="Standard Class"/>
    <s v="CK-12760"/>
    <s v="Cyma Kinney"/>
    <x v="1"/>
    <x v="0"/>
    <s v="Aurora"/>
    <x v="10"/>
    <n v="60505"/>
    <x v="2"/>
    <s v="FUR-TA-10002958"/>
    <x v="0"/>
    <x v="3"/>
    <s v="Bevis Oval Conference Table, Walnut"/>
    <n v="652.45000000000005"/>
    <n v="5"/>
    <n v="0.5"/>
    <n v="-430.61700000000019"/>
    <x v="2"/>
    <x v="0"/>
  </r>
  <r>
    <n v="1396"/>
    <s v="US-2019-117247"/>
    <x v="449"/>
    <d v="2019-10-14T00:00:00"/>
    <s v="Standard Class"/>
    <s v="CK-12760"/>
    <s v="Cyma Kinney"/>
    <x v="1"/>
    <x v="0"/>
    <s v="Aurora"/>
    <x v="10"/>
    <n v="60505"/>
    <x v="2"/>
    <s v="FUR-TA-10001676"/>
    <x v="0"/>
    <x v="3"/>
    <s v="Hon 61000 Series Interactive Training Tables"/>
    <n v="66.644999999999996"/>
    <n v="3"/>
    <n v="0.5"/>
    <n v="-42.652799999999999"/>
    <x v="2"/>
    <x v="0"/>
  </r>
  <r>
    <n v="1397"/>
    <s v="CA-2018-124485"/>
    <x v="390"/>
    <d v="2018-11-26T00:00:00"/>
    <s v="First Class"/>
    <s v="NC-18340"/>
    <s v="Nat Carroll"/>
    <x v="0"/>
    <x v="0"/>
    <s v="New York City"/>
    <x v="15"/>
    <n v="10035"/>
    <x v="3"/>
    <s v="OFF-BI-10000822"/>
    <x v="1"/>
    <x v="8"/>
    <s v="Acco PRESSTEX Data Binder with Storage Hooks, Light Blue, 9 1/2&quot; X 11&quot;"/>
    <n v="17.216000000000001"/>
    <n v="4"/>
    <n v="0.2"/>
    <n v="6.025599999999999"/>
    <x v="3"/>
    <x v="0"/>
  </r>
  <r>
    <n v="1398"/>
    <s v="CA-2018-124485"/>
    <x v="390"/>
    <d v="2018-11-26T00:00:00"/>
    <s v="First Class"/>
    <s v="NC-18340"/>
    <s v="Nat Carroll"/>
    <x v="0"/>
    <x v="0"/>
    <s v="New York City"/>
    <x v="15"/>
    <n v="10035"/>
    <x v="3"/>
    <s v="OFF-PA-10004971"/>
    <x v="1"/>
    <x v="10"/>
    <s v="Xerox 196"/>
    <n v="11.56"/>
    <n v="2"/>
    <n v="0"/>
    <n v="5.6644000000000005"/>
    <x v="3"/>
    <x v="0"/>
  </r>
  <r>
    <n v="1399"/>
    <s v="CA-2018-124485"/>
    <x v="390"/>
    <d v="2018-11-26T00:00:00"/>
    <s v="First Class"/>
    <s v="NC-18340"/>
    <s v="Nat Carroll"/>
    <x v="0"/>
    <x v="0"/>
    <s v="New York City"/>
    <x v="15"/>
    <n v="10035"/>
    <x v="3"/>
    <s v="TEC-AC-10002323"/>
    <x v="2"/>
    <x v="11"/>
    <s v="SanDisk Ultra 32 GB MicroSDHC Class 10 Memory Card"/>
    <n v="88.4"/>
    <n v="4"/>
    <n v="0"/>
    <n v="11.492000000000004"/>
    <x v="3"/>
    <x v="0"/>
  </r>
  <r>
    <n v="1400"/>
    <s v="CA-2018-124485"/>
    <x v="390"/>
    <d v="2018-11-26T00:00:00"/>
    <s v="First Class"/>
    <s v="NC-18340"/>
    <s v="Nat Carroll"/>
    <x v="0"/>
    <x v="0"/>
    <s v="New York City"/>
    <x v="15"/>
    <n v="10035"/>
    <x v="3"/>
    <s v="OFF-PA-10004888"/>
    <x v="1"/>
    <x v="10"/>
    <s v="Xerox 217"/>
    <n v="6.48"/>
    <n v="1"/>
    <n v="0"/>
    <n v="3.1104000000000003"/>
    <x v="3"/>
    <x v="0"/>
  </r>
  <r>
    <n v="1401"/>
    <s v="CA-2018-159212"/>
    <x v="474"/>
    <d v="2018-11-05T00:00:00"/>
    <s v="Standard Class"/>
    <s v="KM-16375"/>
    <s v="Katherine Murray"/>
    <x v="2"/>
    <x v="0"/>
    <s v="Salem"/>
    <x v="17"/>
    <n v="24153"/>
    <x v="0"/>
    <s v="TEC-PH-10003988"/>
    <x v="2"/>
    <x v="7"/>
    <s v="LF Elite 3D Dazzle Designer Hard Case Cover, Lf Stylus Pen and Wiper For Apple Iphone 5c Mini Lite"/>
    <n v="21.8"/>
    <n v="2"/>
    <n v="0"/>
    <n v="6.104000000000001"/>
    <x v="0"/>
    <x v="1"/>
  </r>
  <r>
    <n v="1402"/>
    <s v="CA-2018-159212"/>
    <x v="474"/>
    <d v="2018-11-05T00:00:00"/>
    <s v="Standard Class"/>
    <s v="KM-16375"/>
    <s v="Katherine Murray"/>
    <x v="2"/>
    <x v="0"/>
    <s v="Salem"/>
    <x v="17"/>
    <n v="24153"/>
    <x v="0"/>
    <s v="OFF-EN-10002230"/>
    <x v="1"/>
    <x v="12"/>
    <s v="Airmail Envelopes"/>
    <n v="251.79000000000002"/>
    <n v="3"/>
    <n v="0"/>
    <n v="118.34129999999999"/>
    <x v="0"/>
    <x v="1"/>
  </r>
  <r>
    <n v="1403"/>
    <s v="US-2018-161396"/>
    <x v="475"/>
    <d v="2018-04-25T00:00:00"/>
    <s v="Standard Class"/>
    <s v="GM-14455"/>
    <s v="Gary Mitchum"/>
    <x v="2"/>
    <x v="0"/>
    <s v="Columbus"/>
    <x v="24"/>
    <n v="43229"/>
    <x v="3"/>
    <s v="FUR-TA-10002622"/>
    <x v="0"/>
    <x v="3"/>
    <s v="Bush Andora Conference Table, Maple/Graphite Gray Finish"/>
    <n v="205.17599999999999"/>
    <n v="2"/>
    <n v="0.4"/>
    <n v="-58.133199999999988"/>
    <x v="3"/>
    <x v="0"/>
  </r>
  <r>
    <n v="1404"/>
    <s v="US-2018-161396"/>
    <x v="475"/>
    <d v="2018-04-25T00:00:00"/>
    <s v="Standard Class"/>
    <s v="GM-14455"/>
    <s v="Gary Mitchum"/>
    <x v="2"/>
    <x v="0"/>
    <s v="Columbus"/>
    <x v="24"/>
    <n v="43229"/>
    <x v="3"/>
    <s v="OFF-PA-10000418"/>
    <x v="1"/>
    <x v="10"/>
    <s v="Xerox 189"/>
    <n v="419.4"/>
    <n v="5"/>
    <n v="0.2"/>
    <n v="146.79"/>
    <x v="3"/>
    <x v="0"/>
  </r>
  <r>
    <n v="1405"/>
    <s v="US-2016-118486"/>
    <x v="322"/>
    <d v="2016-04-08T00:00:00"/>
    <s v="First Class"/>
    <s v="SD-20485"/>
    <s v="Shirley Daniels"/>
    <x v="2"/>
    <x v="0"/>
    <s v="Philadelphia"/>
    <x v="9"/>
    <n v="19143"/>
    <x v="3"/>
    <s v="OFF-SU-10004498"/>
    <x v="1"/>
    <x v="14"/>
    <s v="Martin-Yale Premier Letter Opener"/>
    <n v="10.304000000000002"/>
    <n v="1"/>
    <n v="0.2"/>
    <n v="-2.1896000000000004"/>
    <x v="3"/>
    <x v="0"/>
  </r>
  <r>
    <n v="1406"/>
    <s v="US-2016-118486"/>
    <x v="322"/>
    <d v="2016-04-08T00:00:00"/>
    <s v="First Class"/>
    <s v="SD-20485"/>
    <s v="Shirley Daniels"/>
    <x v="2"/>
    <x v="0"/>
    <s v="Philadelphia"/>
    <x v="9"/>
    <n v="19143"/>
    <x v="3"/>
    <s v="FUR-TA-10001039"/>
    <x v="0"/>
    <x v="3"/>
    <s v="KI Adjustable-Height Table"/>
    <n v="154.76400000000001"/>
    <n v="3"/>
    <n v="0.4"/>
    <n v="-36.11160000000001"/>
    <x v="3"/>
    <x v="0"/>
  </r>
  <r>
    <n v="1407"/>
    <s v="US-2016-118486"/>
    <x v="322"/>
    <d v="2016-04-08T00:00:00"/>
    <s v="First Class"/>
    <s v="SD-20485"/>
    <s v="Shirley Daniels"/>
    <x v="2"/>
    <x v="0"/>
    <s v="Philadelphia"/>
    <x v="9"/>
    <n v="19143"/>
    <x v="3"/>
    <s v="TEC-AC-10004659"/>
    <x v="2"/>
    <x v="11"/>
    <s v="Imation Secure+ Hardware Encrypted USB 2.0 Flash Drive; 16GB"/>
    <n v="116.78399999999999"/>
    <n v="2"/>
    <n v="0.2"/>
    <n v="21.896999999999991"/>
    <x v="3"/>
    <x v="0"/>
  </r>
  <r>
    <n v="1408"/>
    <s v="CA-2018-130407"/>
    <x v="476"/>
    <d v="2018-09-06T00:00:00"/>
    <s v="Standard Class"/>
    <s v="KD-16270"/>
    <s v="Karen Daniels"/>
    <x v="0"/>
    <x v="0"/>
    <s v="New York City"/>
    <x v="15"/>
    <n v="10024"/>
    <x v="3"/>
    <s v="OFF-AR-10002240"/>
    <x v="1"/>
    <x v="6"/>
    <s v="Panasonic KP-150 Electric Pencil Sharpener"/>
    <n v="75.48"/>
    <n v="2"/>
    <n v="0"/>
    <n v="19.6248"/>
    <x v="3"/>
    <x v="0"/>
  </r>
  <r>
    <n v="1409"/>
    <s v="CA-2018-130407"/>
    <x v="476"/>
    <d v="2018-09-06T00:00:00"/>
    <s v="Standard Class"/>
    <s v="KD-16270"/>
    <s v="Karen Daniels"/>
    <x v="0"/>
    <x v="0"/>
    <s v="New York City"/>
    <x v="15"/>
    <n v="10024"/>
    <x v="3"/>
    <s v="FUR-FU-10001967"/>
    <x v="0"/>
    <x v="5"/>
    <s v="Telescoping Adjustable Floor Lamp"/>
    <n v="39.979999999999997"/>
    <n v="2"/>
    <n v="0"/>
    <n v="9.9949999999999974"/>
    <x v="3"/>
    <x v="0"/>
  </r>
  <r>
    <n v="1410"/>
    <s v="US-2018-122245"/>
    <x v="477"/>
    <d v="2018-09-30T00:00:00"/>
    <s v="Standard Class"/>
    <s v="AB-10105"/>
    <s v="Adrian Barton"/>
    <x v="0"/>
    <x v="0"/>
    <s v="Phoenix"/>
    <x v="16"/>
    <n v="85023"/>
    <x v="1"/>
    <s v="FUR-TA-10002356"/>
    <x v="0"/>
    <x v="3"/>
    <s v="Bevis Boat-Shaped Conference Table"/>
    <n v="393.16500000000002"/>
    <n v="3"/>
    <n v="0.5"/>
    <n v="-204.44580000000005"/>
    <x v="1"/>
    <x v="0"/>
  </r>
  <r>
    <n v="1411"/>
    <s v="CA-2019-105144"/>
    <x v="259"/>
    <d v="2019-11-11T00:00:00"/>
    <s v="Standard Class"/>
    <s v="SZ-20035"/>
    <s v="Sam Zeldin"/>
    <x v="2"/>
    <x v="0"/>
    <s v="Grand Prairie"/>
    <x v="5"/>
    <n v="75051"/>
    <x v="2"/>
    <s v="OFF-LA-10003923"/>
    <x v="1"/>
    <x v="2"/>
    <s v="Alphabetical Labels for Top Tab Filing"/>
    <n v="23.680000000000003"/>
    <n v="2"/>
    <n v="0.2"/>
    <n v="8.879999999999999"/>
    <x v="2"/>
    <x v="0"/>
  </r>
  <r>
    <n v="1412"/>
    <s v="CA-2018-136329"/>
    <x v="478"/>
    <d v="2018-07-13T00:00:00"/>
    <s v="Standard Class"/>
    <s v="JD-15895"/>
    <s v="Jonathan Doherty"/>
    <x v="1"/>
    <x v="0"/>
    <s v="New York City"/>
    <x v="15"/>
    <n v="10035"/>
    <x v="3"/>
    <s v="FUR-CH-10002335"/>
    <x v="0"/>
    <x v="1"/>
    <s v="Hon GuestStacker Chair"/>
    <n v="408.00599999999997"/>
    <n v="2"/>
    <n v="0.1"/>
    <n v="72.534400000000005"/>
    <x v="3"/>
    <x v="0"/>
  </r>
  <r>
    <n v="1413"/>
    <s v="CA-2018-136329"/>
    <x v="478"/>
    <d v="2018-07-13T00:00:00"/>
    <s v="Standard Class"/>
    <s v="JD-15895"/>
    <s v="Jonathan Doherty"/>
    <x v="1"/>
    <x v="0"/>
    <s v="New York City"/>
    <x v="15"/>
    <n v="10035"/>
    <x v="3"/>
    <s v="FUR-FU-10000723"/>
    <x v="0"/>
    <x v="5"/>
    <s v="Deflect-o EconoMat Studded, No Bevel Mat for Low Pile Carpeting"/>
    <n v="165.28"/>
    <n v="4"/>
    <n v="0"/>
    <n v="14.875200000000007"/>
    <x v="3"/>
    <x v="0"/>
  </r>
  <r>
    <n v="1414"/>
    <s v="CA-2016-146640"/>
    <x v="479"/>
    <d v="2016-07-05T00:00:00"/>
    <s v="Standard Class"/>
    <s v="HA-14905"/>
    <s v="Helen Abelman"/>
    <x v="0"/>
    <x v="0"/>
    <s v="New York City"/>
    <x v="15"/>
    <n v="10024"/>
    <x v="3"/>
    <s v="OFF-BI-10002867"/>
    <x v="1"/>
    <x v="8"/>
    <s v="GBC Recycled Regency Composition Covers"/>
    <n v="334.76800000000003"/>
    <n v="7"/>
    <n v="0.2"/>
    <n v="108.79959999999997"/>
    <x v="3"/>
    <x v="0"/>
  </r>
  <r>
    <n v="1415"/>
    <s v="CA-2019-115994"/>
    <x v="480"/>
    <d v="2019-01-31T00:00:00"/>
    <s v="Second Class"/>
    <s v="BT-11305"/>
    <s v="Beth Thompson"/>
    <x v="2"/>
    <x v="0"/>
    <s v="Costa Mesa"/>
    <x v="1"/>
    <n v="92627"/>
    <x v="1"/>
    <s v="TEC-AC-10000580"/>
    <x v="2"/>
    <x v="11"/>
    <s v="Logitech G13 Programmable Gameboard with LCD Display"/>
    <n v="239.96999999999997"/>
    <n v="3"/>
    <n v="0"/>
    <n v="26.39670000000001"/>
    <x v="1"/>
    <x v="1"/>
  </r>
  <r>
    <n v="1416"/>
    <s v="CA-2019-115994"/>
    <x v="480"/>
    <d v="2019-01-31T00:00:00"/>
    <s v="Second Class"/>
    <s v="BT-11305"/>
    <s v="Beth Thompson"/>
    <x v="2"/>
    <x v="0"/>
    <s v="Costa Mesa"/>
    <x v="1"/>
    <n v="92627"/>
    <x v="1"/>
    <s v="FUR-FU-10003976"/>
    <x v="0"/>
    <x v="5"/>
    <s v="DAX Executive Solid Wood Document Frame, Desktop or Hang, Mahogany, 5 x 7"/>
    <n v="37.74"/>
    <n v="3"/>
    <n v="0"/>
    <n v="12.831599999999996"/>
    <x v="1"/>
    <x v="1"/>
  </r>
  <r>
    <n v="1417"/>
    <s v="CA-2017-126697"/>
    <x v="481"/>
    <d v="2017-09-24T00:00:00"/>
    <s v="First Class"/>
    <s v="SV-20815"/>
    <s v="Stuart Van"/>
    <x v="1"/>
    <x v="0"/>
    <s v="Houston"/>
    <x v="5"/>
    <n v="77041"/>
    <x v="2"/>
    <s v="TEC-PH-10002922"/>
    <x v="2"/>
    <x v="7"/>
    <s v="ShoreTel ShorePhone IP 230 VoIP phone"/>
    <n v="946.34400000000005"/>
    <n v="7"/>
    <n v="0.2"/>
    <n v="118.29299999999989"/>
    <x v="2"/>
    <x v="0"/>
  </r>
  <r>
    <n v="1418"/>
    <s v="CA-2017-126697"/>
    <x v="481"/>
    <d v="2017-09-24T00:00:00"/>
    <s v="First Class"/>
    <s v="SV-20815"/>
    <s v="Stuart Van"/>
    <x v="1"/>
    <x v="0"/>
    <s v="Houston"/>
    <x v="5"/>
    <n v="77041"/>
    <x v="2"/>
    <s v="TEC-AC-10004353"/>
    <x v="2"/>
    <x v="11"/>
    <s v="Hypercom P1300 Pinpad"/>
    <n v="151.20000000000002"/>
    <n v="3"/>
    <n v="0.2"/>
    <n v="32.130000000000003"/>
    <x v="2"/>
    <x v="0"/>
  </r>
  <r>
    <n v="1419"/>
    <s v="CA-2017-126697"/>
    <x v="481"/>
    <d v="2017-09-24T00:00:00"/>
    <s v="First Class"/>
    <s v="SV-20815"/>
    <s v="Stuart Van"/>
    <x v="1"/>
    <x v="0"/>
    <s v="Houston"/>
    <x v="5"/>
    <n v="77041"/>
    <x v="2"/>
    <s v="FUR-FU-10001706"/>
    <x v="0"/>
    <x v="5"/>
    <s v="Longer-Life Soft White Bulbs"/>
    <n v="4.9280000000000008"/>
    <n v="4"/>
    <n v="0.6"/>
    <n v="-1.4783999999999997"/>
    <x v="2"/>
    <x v="0"/>
  </r>
  <r>
    <n v="1420"/>
    <s v="CA-2017-124800"/>
    <x v="120"/>
    <d v="2017-09-30T00:00:00"/>
    <s v="Standard Class"/>
    <s v="RW-19540"/>
    <s v="Rick Wilson"/>
    <x v="1"/>
    <x v="0"/>
    <s v="Mesa"/>
    <x v="16"/>
    <n v="85204"/>
    <x v="1"/>
    <s v="OFF-PA-10000501"/>
    <x v="1"/>
    <x v="10"/>
    <s v="Petty Cash Envelope"/>
    <n v="86.272000000000006"/>
    <n v="4"/>
    <n v="0.2"/>
    <n v="31.273599999999998"/>
    <x v="1"/>
    <x v="0"/>
  </r>
  <r>
    <n v="1421"/>
    <s v="CA-2017-124800"/>
    <x v="120"/>
    <d v="2017-09-30T00:00:00"/>
    <s v="Standard Class"/>
    <s v="RW-19540"/>
    <s v="Rick Wilson"/>
    <x v="1"/>
    <x v="0"/>
    <s v="Mesa"/>
    <x v="16"/>
    <n v="85204"/>
    <x v="1"/>
    <s v="OFF-BI-10000778"/>
    <x v="1"/>
    <x v="8"/>
    <s v="GBC VeloBinder Electric Binding Machine"/>
    <n v="72.588000000000008"/>
    <n v="2"/>
    <n v="0.7"/>
    <n v="-48.391999999999982"/>
    <x v="1"/>
    <x v="0"/>
  </r>
  <r>
    <n v="1422"/>
    <s v="CA-2017-124800"/>
    <x v="120"/>
    <d v="2017-09-30T00:00:00"/>
    <s v="Standard Class"/>
    <s v="RW-19540"/>
    <s v="Rick Wilson"/>
    <x v="1"/>
    <x v="0"/>
    <s v="Mesa"/>
    <x v="16"/>
    <n v="85204"/>
    <x v="1"/>
    <s v="OFF-AP-10004980"/>
    <x v="1"/>
    <x v="9"/>
    <s v="3M Replacement Filter for Office Air Cleaner for 20' x 33' Room"/>
    <n v="60.672000000000004"/>
    <n v="2"/>
    <n v="0.2"/>
    <n v="14.409600000000003"/>
    <x v="1"/>
    <x v="0"/>
  </r>
  <r>
    <n v="1423"/>
    <s v="CA-2017-124800"/>
    <x v="120"/>
    <d v="2017-09-30T00:00:00"/>
    <s v="Standard Class"/>
    <s v="RW-19540"/>
    <s v="Rick Wilson"/>
    <x v="1"/>
    <x v="0"/>
    <s v="Mesa"/>
    <x v="16"/>
    <n v="85204"/>
    <x v="1"/>
    <s v="OFF-BI-10003984"/>
    <x v="1"/>
    <x v="8"/>
    <s v="Lock-Up Easel 'Spel-Binder'"/>
    <n v="77.031000000000006"/>
    <n v="9"/>
    <n v="0.7"/>
    <n v="-59.057100000000005"/>
    <x v="1"/>
    <x v="0"/>
  </r>
  <r>
    <n v="1424"/>
    <s v="CA-2017-124800"/>
    <x v="120"/>
    <d v="2017-09-30T00:00:00"/>
    <s v="Standard Class"/>
    <s v="RW-19540"/>
    <s v="Rick Wilson"/>
    <x v="1"/>
    <x v="0"/>
    <s v="Mesa"/>
    <x v="16"/>
    <n v="85204"/>
    <x v="1"/>
    <s v="OFF-ST-10000798"/>
    <x v="1"/>
    <x v="4"/>
    <s v="2300 Heavy-Duty Transfer File Systems by Perma"/>
    <n v="119.90400000000001"/>
    <n v="6"/>
    <n v="0.2"/>
    <n v="-1.4988000000000135"/>
    <x v="1"/>
    <x v="0"/>
  </r>
  <r>
    <n v="1425"/>
    <s v="CA-2017-124800"/>
    <x v="120"/>
    <d v="2017-09-30T00:00:00"/>
    <s v="Standard Class"/>
    <s v="RW-19540"/>
    <s v="Rick Wilson"/>
    <x v="1"/>
    <x v="0"/>
    <s v="Mesa"/>
    <x v="16"/>
    <n v="85204"/>
    <x v="1"/>
    <s v="TEC-PH-10001750"/>
    <x v="2"/>
    <x v="7"/>
    <s v="Samsung Rugby III"/>
    <n v="263.96000000000004"/>
    <n v="5"/>
    <n v="0.2"/>
    <n v="23.096500000000006"/>
    <x v="1"/>
    <x v="0"/>
  </r>
  <r>
    <n v="1426"/>
    <s v="CA-2017-124800"/>
    <x v="120"/>
    <d v="2017-09-30T00:00:00"/>
    <s v="Standard Class"/>
    <s v="RW-19540"/>
    <s v="Rick Wilson"/>
    <x v="1"/>
    <x v="0"/>
    <s v="Mesa"/>
    <x v="16"/>
    <n v="85204"/>
    <x v="1"/>
    <s v="OFF-ST-10002743"/>
    <x v="1"/>
    <x v="4"/>
    <s v="SAFCO Boltless Steel Shelving"/>
    <n v="363.64800000000002"/>
    <n v="4"/>
    <n v="0.2"/>
    <n v="-86.366400000000027"/>
    <x v="1"/>
    <x v="0"/>
  </r>
  <r>
    <n v="1427"/>
    <s v="US-2017-164448"/>
    <x v="89"/>
    <d v="2017-11-04T00:00:00"/>
    <s v="Second Class"/>
    <s v="DK-12835"/>
    <s v="Damala Kotsonis"/>
    <x v="1"/>
    <x v="0"/>
    <s v="Salinas"/>
    <x v="1"/>
    <n v="93905"/>
    <x v="1"/>
    <s v="OFF-BI-10002949"/>
    <x v="1"/>
    <x v="8"/>
    <s v="Prestige Round Ring Binders"/>
    <n v="9.7280000000000015"/>
    <n v="2"/>
    <n v="0.2"/>
    <n v="3.283199999999999"/>
    <x v="1"/>
    <x v="0"/>
  </r>
  <r>
    <n v="1428"/>
    <s v="US-2017-164448"/>
    <x v="89"/>
    <d v="2017-11-04T00:00:00"/>
    <s v="Second Class"/>
    <s v="DK-12835"/>
    <s v="Damala Kotsonis"/>
    <x v="1"/>
    <x v="0"/>
    <s v="Salinas"/>
    <x v="1"/>
    <n v="93905"/>
    <x v="1"/>
    <s v="OFF-EN-10002600"/>
    <x v="1"/>
    <x v="12"/>
    <s v="Redi-Strip #10 Envelopes, 4 1/8 x 9 1/2"/>
    <n v="14.75"/>
    <n v="5"/>
    <n v="0"/>
    <n v="7.08"/>
    <x v="1"/>
    <x v="0"/>
  </r>
  <r>
    <n v="1429"/>
    <s v="US-2017-164448"/>
    <x v="89"/>
    <d v="2017-11-04T00:00:00"/>
    <s v="Second Class"/>
    <s v="DK-12835"/>
    <s v="Damala Kotsonis"/>
    <x v="1"/>
    <x v="0"/>
    <s v="Salinas"/>
    <x v="1"/>
    <n v="93905"/>
    <x v="1"/>
    <s v="OFF-BI-10003708"/>
    <x v="1"/>
    <x v="8"/>
    <s v="Acco Four Pocket Poly Ring Binder with Label Holder, Smoke, 1&quot;"/>
    <n v="29.800000000000004"/>
    <n v="5"/>
    <n v="0.2"/>
    <n v="9.3124999999999982"/>
    <x v="1"/>
    <x v="0"/>
  </r>
  <r>
    <n v="1430"/>
    <s v="US-2017-164448"/>
    <x v="89"/>
    <d v="2017-11-04T00:00:00"/>
    <s v="Second Class"/>
    <s v="DK-12835"/>
    <s v="Damala Kotsonis"/>
    <x v="1"/>
    <x v="0"/>
    <s v="Salinas"/>
    <x v="1"/>
    <n v="93905"/>
    <x v="1"/>
    <s v="OFF-LA-10003510"/>
    <x v="1"/>
    <x v="2"/>
    <s v="Avery 4027 File Folder Labels for Dot Matrix Printers, 5000 Labels per Box, White"/>
    <n v="427.42"/>
    <n v="14"/>
    <n v="0"/>
    <n v="196.61320000000001"/>
    <x v="1"/>
    <x v="0"/>
  </r>
  <r>
    <n v="1431"/>
    <s v="CA-2019-122700"/>
    <x v="200"/>
    <d v="2019-11-30T00:00:00"/>
    <s v="Standard Class"/>
    <s v="LT-17110"/>
    <s v="Liz Thompson"/>
    <x v="0"/>
    <x v="0"/>
    <s v="Columbus"/>
    <x v="24"/>
    <n v="43229"/>
    <x v="3"/>
    <s v="TEC-PH-10003092"/>
    <x v="2"/>
    <x v="7"/>
    <s v="Motorola L804"/>
    <n v="220.75200000000001"/>
    <n v="8"/>
    <n v="0.4"/>
    <n v="-40.47120000000001"/>
    <x v="3"/>
    <x v="0"/>
  </r>
  <r>
    <n v="1432"/>
    <s v="CA-2016-120768"/>
    <x v="174"/>
    <d v="2016-12-21T00:00:00"/>
    <s v="Second Class"/>
    <s v="IM-15070"/>
    <s v="Irene Maddox"/>
    <x v="0"/>
    <x v="0"/>
    <s v="Florence"/>
    <x v="19"/>
    <n v="35630"/>
    <x v="0"/>
    <s v="OFF-BI-10001191"/>
    <x v="1"/>
    <x v="8"/>
    <s v="Canvas Sectional Post Binders"/>
    <n v="152.76"/>
    <n v="6"/>
    <n v="0"/>
    <n v="74.852400000000003"/>
    <x v="0"/>
    <x v="0"/>
  </r>
  <r>
    <n v="1433"/>
    <s v="CA-2016-120768"/>
    <x v="174"/>
    <d v="2016-12-21T00:00:00"/>
    <s v="Second Class"/>
    <s v="IM-15070"/>
    <s v="Irene Maddox"/>
    <x v="0"/>
    <x v="0"/>
    <s v="Florence"/>
    <x v="19"/>
    <n v="35630"/>
    <x v="0"/>
    <s v="OFF-SU-10004115"/>
    <x v="1"/>
    <x v="14"/>
    <s v="Acme Stainless Steel Office Snips"/>
    <n v="7.27"/>
    <n v="1"/>
    <n v="0"/>
    <n v="1.9629000000000003"/>
    <x v="0"/>
    <x v="0"/>
  </r>
  <r>
    <n v="1434"/>
    <s v="CA-2016-120768"/>
    <x v="174"/>
    <d v="2016-12-21T00:00:00"/>
    <s v="Second Class"/>
    <s v="IM-15070"/>
    <s v="Irene Maddox"/>
    <x v="0"/>
    <x v="0"/>
    <s v="Florence"/>
    <x v="19"/>
    <n v="35630"/>
    <x v="0"/>
    <s v="FUR-CH-10000513"/>
    <x v="0"/>
    <x v="1"/>
    <s v="High-Back Leather Manager's Chair"/>
    <n v="1819.8600000000001"/>
    <n v="14"/>
    <n v="0"/>
    <n v="163.78740000000002"/>
    <x v="0"/>
    <x v="0"/>
  </r>
  <r>
    <n v="1435"/>
    <s v="US-2018-153129"/>
    <x v="482"/>
    <d v="2018-12-30T00:00:00"/>
    <s v="Standard Class"/>
    <s v="FP-14320"/>
    <s v="Frank Preis"/>
    <x v="0"/>
    <x v="0"/>
    <s v="Seattle"/>
    <x v="4"/>
    <n v="98105"/>
    <x v="1"/>
    <s v="OFF-PA-10003673"/>
    <x v="1"/>
    <x v="10"/>
    <s v="Strathmore Photo Mount Cards"/>
    <n v="33.9"/>
    <n v="5"/>
    <n v="0"/>
    <n v="15.593999999999999"/>
    <x v="1"/>
    <x v="0"/>
  </r>
  <r>
    <n v="1436"/>
    <s v="CA-2019-106852"/>
    <x v="308"/>
    <d v="2019-06-27T00:00:00"/>
    <s v="Standard Class"/>
    <s v="ST-20530"/>
    <s v="Shui Tom"/>
    <x v="0"/>
    <x v="0"/>
    <s v="Parma"/>
    <x v="24"/>
    <n v="44134"/>
    <x v="3"/>
    <s v="OFF-PA-10001639"/>
    <x v="1"/>
    <x v="10"/>
    <s v="Xerox 203"/>
    <n v="31.104000000000006"/>
    <n v="6"/>
    <n v="0.2"/>
    <n v="10.8864"/>
    <x v="3"/>
    <x v="0"/>
  </r>
  <r>
    <n v="1437"/>
    <s v="CA-2019-106852"/>
    <x v="308"/>
    <d v="2019-06-27T00:00:00"/>
    <s v="Standard Class"/>
    <s v="ST-20530"/>
    <s v="Shui Tom"/>
    <x v="0"/>
    <x v="0"/>
    <s v="Parma"/>
    <x v="24"/>
    <n v="44134"/>
    <x v="3"/>
    <s v="OFF-AR-10003829"/>
    <x v="1"/>
    <x v="6"/>
    <s v="Newell 35"/>
    <n v="5.2480000000000002"/>
    <n v="2"/>
    <n v="0.2"/>
    <n v="0.59039999999999915"/>
    <x v="3"/>
    <x v="0"/>
  </r>
  <r>
    <n v="1438"/>
    <s v="CA-2017-139731"/>
    <x v="52"/>
    <d v="2017-10-15T00:00:00"/>
    <s v="Same Day"/>
    <s v="JE-15745"/>
    <s v="Joel Eaton"/>
    <x v="0"/>
    <x v="0"/>
    <s v="Amarillo"/>
    <x v="5"/>
    <n v="79109"/>
    <x v="2"/>
    <s v="TEC-AC-10004975"/>
    <x v="2"/>
    <x v="11"/>
    <s v="Plantronics Audio 995 Wireless Stereo Headset"/>
    <n v="263.88"/>
    <n v="3"/>
    <n v="0.2"/>
    <n v="42.880500000000012"/>
    <x v="2"/>
    <x v="1"/>
  </r>
  <r>
    <n v="1439"/>
    <s v="CA-2017-139731"/>
    <x v="52"/>
    <d v="2017-10-15T00:00:00"/>
    <s v="Same Day"/>
    <s v="JE-15745"/>
    <s v="Joel Eaton"/>
    <x v="0"/>
    <x v="0"/>
    <s v="Amarillo"/>
    <x v="5"/>
    <n v="79109"/>
    <x v="2"/>
    <s v="FUR-CH-10002024"/>
    <x v="0"/>
    <x v="1"/>
    <s v="HON 5400 Series Task Chairs for Big and Tall"/>
    <n v="2453.4299999999998"/>
    <n v="5"/>
    <n v="0.3"/>
    <n v="-350.4899999999999"/>
    <x v="2"/>
    <x v="1"/>
  </r>
  <r>
    <n v="1440"/>
    <s v="CA-2019-122735"/>
    <x v="483"/>
    <d v="2019-04-15T00:00:00"/>
    <s v="Second Class"/>
    <s v="BD-11320"/>
    <s v="Bill Donatelli"/>
    <x v="0"/>
    <x v="0"/>
    <s v="Providence"/>
    <x v="34"/>
    <n v="2908"/>
    <x v="3"/>
    <s v="OFF-BI-10004364"/>
    <x v="1"/>
    <x v="8"/>
    <s v="Storex Dura Pro Binders"/>
    <n v="29.700000000000003"/>
    <n v="5"/>
    <n v="0"/>
    <n v="13.365"/>
    <x v="3"/>
    <x v="0"/>
  </r>
  <r>
    <n v="1441"/>
    <s v="CA-2019-122735"/>
    <x v="483"/>
    <d v="2019-04-15T00:00:00"/>
    <s v="Second Class"/>
    <s v="BD-11320"/>
    <s v="Bill Donatelli"/>
    <x v="0"/>
    <x v="0"/>
    <s v="Providence"/>
    <x v="34"/>
    <n v="2908"/>
    <x v="3"/>
    <s v="OFF-PA-10001712"/>
    <x v="1"/>
    <x v="10"/>
    <s v="Xerox 1948"/>
    <n v="39.96"/>
    <n v="4"/>
    <n v="0"/>
    <n v="17.981999999999999"/>
    <x v="3"/>
    <x v="0"/>
  </r>
  <r>
    <n v="1442"/>
    <s v="CA-2019-128160"/>
    <x v="484"/>
    <d v="2019-12-24T00:00:00"/>
    <s v="Second Class"/>
    <s v="MM-17920"/>
    <s v="Michael Moore"/>
    <x v="0"/>
    <x v="0"/>
    <s v="San Francisco"/>
    <x v="1"/>
    <n v="94110"/>
    <x v="1"/>
    <s v="OFF-BI-10001510"/>
    <x v="1"/>
    <x v="8"/>
    <s v="Deluxe Heavy-Duty Vinyl Round Ring Binder"/>
    <n v="36.672000000000004"/>
    <n v="2"/>
    <n v="0.2"/>
    <n v="11.459999999999999"/>
    <x v="1"/>
    <x v="0"/>
  </r>
  <r>
    <n v="1443"/>
    <s v="CA-2019-117695"/>
    <x v="485"/>
    <d v="2019-08-08T00:00:00"/>
    <s v="First Class"/>
    <s v="PW-19030"/>
    <s v="Pauline Webber"/>
    <x v="1"/>
    <x v="0"/>
    <s v="Richmond"/>
    <x v="0"/>
    <n v="40475"/>
    <x v="0"/>
    <s v="OFF-PA-10002713"/>
    <x v="1"/>
    <x v="10"/>
    <s v="Adams Phone Message Book, 200 Message Capacity, 8 1/16” x 11”"/>
    <n v="13.76"/>
    <n v="2"/>
    <n v="0"/>
    <n v="6.3295999999999992"/>
    <x v="0"/>
    <x v="0"/>
  </r>
  <r>
    <n v="1444"/>
    <s v="CA-2017-166135"/>
    <x v="486"/>
    <d v="2017-10-06T00:00:00"/>
    <s v="Standard Class"/>
    <s v="SC-20440"/>
    <s v="Shaun Chance"/>
    <x v="1"/>
    <x v="0"/>
    <s v="Aurora"/>
    <x v="22"/>
    <n v="80013"/>
    <x v="1"/>
    <s v="OFF-ST-10002974"/>
    <x v="1"/>
    <x v="4"/>
    <s v="Trav-L-File Heavy-Duty Shuttle II, Black"/>
    <n v="139.42400000000001"/>
    <n v="4"/>
    <n v="0.2"/>
    <n v="17.42799999999999"/>
    <x v="1"/>
    <x v="0"/>
  </r>
  <r>
    <n v="1445"/>
    <s v="CA-2018-133725"/>
    <x v="454"/>
    <d v="2018-05-28T00:00:00"/>
    <s v="Standard Class"/>
    <s v="KL-16645"/>
    <s v="Ken Lonsdale"/>
    <x v="0"/>
    <x v="0"/>
    <s v="Chicago"/>
    <x v="10"/>
    <n v="60623"/>
    <x v="2"/>
    <s v="TEC-PH-10004165"/>
    <x v="2"/>
    <x v="7"/>
    <s v="Mitel MiVoice 5330e IP Phone"/>
    <n v="1979.9280000000001"/>
    <n v="9"/>
    <n v="0.2"/>
    <n v="148.49459999999993"/>
    <x v="2"/>
    <x v="0"/>
  </r>
  <r>
    <n v="1446"/>
    <s v="CA-2019-102337"/>
    <x v="487"/>
    <d v="2019-06-16T00:00:00"/>
    <s v="First Class"/>
    <s v="SD-20485"/>
    <s v="Shirley Daniels"/>
    <x v="2"/>
    <x v="0"/>
    <s v="Chicago"/>
    <x v="10"/>
    <n v="60653"/>
    <x v="2"/>
    <s v="OFF-ST-10004804"/>
    <x v="1"/>
    <x v="4"/>
    <s v="Belkin 19&quot; Vented Equipment Shelf, Black"/>
    <n v="164.73599999999999"/>
    <n v="4"/>
    <n v="0.2"/>
    <n v="-39.124799999999993"/>
    <x v="2"/>
    <x v="0"/>
  </r>
  <r>
    <n v="1447"/>
    <s v="CA-2019-102337"/>
    <x v="487"/>
    <d v="2019-06-16T00:00:00"/>
    <s v="First Class"/>
    <s v="SD-20485"/>
    <s v="Shirley Daniels"/>
    <x v="2"/>
    <x v="0"/>
    <s v="Chicago"/>
    <x v="10"/>
    <n v="60653"/>
    <x v="2"/>
    <s v="FUR-CH-10004289"/>
    <x v="0"/>
    <x v="1"/>
    <s v="Global Super Steno Chair"/>
    <n v="470.30199999999996"/>
    <n v="7"/>
    <n v="0.3"/>
    <n v="-87.341800000000035"/>
    <x v="2"/>
    <x v="0"/>
  </r>
  <r>
    <n v="1448"/>
    <s v="CA-2019-102337"/>
    <x v="487"/>
    <d v="2019-06-16T00:00:00"/>
    <s v="First Class"/>
    <s v="SD-20485"/>
    <s v="Shirley Daniels"/>
    <x v="2"/>
    <x v="0"/>
    <s v="Chicago"/>
    <x v="10"/>
    <n v="60653"/>
    <x v="2"/>
    <s v="TEC-PH-10002564"/>
    <x v="2"/>
    <x v="7"/>
    <s v="OtterBox Defender Series Case - Samsung Galaxy S4"/>
    <n v="47.984000000000002"/>
    <n v="2"/>
    <n v="0.2"/>
    <n v="5.9979999999999922"/>
    <x v="2"/>
    <x v="0"/>
  </r>
  <r>
    <n v="1449"/>
    <s v="US-2016-112564"/>
    <x v="488"/>
    <d v="2016-04-24T00:00:00"/>
    <s v="First Class"/>
    <s v="TS-21160"/>
    <s v="Theresa Swint"/>
    <x v="1"/>
    <x v="0"/>
    <s v="Philadelphia"/>
    <x v="9"/>
    <n v="19134"/>
    <x v="3"/>
    <s v="OFF-BI-10004876"/>
    <x v="1"/>
    <x v="8"/>
    <s v="Wilson Jones Suede Grain Vinyl Binders"/>
    <n v="2.5020000000000002"/>
    <n v="3"/>
    <n v="0.7"/>
    <n v="-1.7513999999999994"/>
    <x v="3"/>
    <x v="0"/>
  </r>
  <r>
    <n v="1450"/>
    <s v="CA-2017-145821"/>
    <x v="489"/>
    <d v="2017-05-07T00:00:00"/>
    <s v="Standard Class"/>
    <s v="JB-15400"/>
    <s v="Jennifer Braxton"/>
    <x v="1"/>
    <x v="0"/>
    <s v="Los Angeles"/>
    <x v="1"/>
    <n v="90008"/>
    <x v="1"/>
    <s v="TEC-PH-10004348"/>
    <x v="2"/>
    <x v="7"/>
    <s v="OtterBox Defender Series Case - iPhone 5c"/>
    <n v="88.751999999999995"/>
    <n v="3"/>
    <n v="0.2"/>
    <n v="11.093999999999998"/>
    <x v="1"/>
    <x v="0"/>
  </r>
  <r>
    <n v="1451"/>
    <s v="US-2017-160150"/>
    <x v="490"/>
    <d v="2017-07-20T00:00:00"/>
    <s v="First Class"/>
    <s v="TS-21085"/>
    <s v="Thais Sissman"/>
    <x v="0"/>
    <x v="0"/>
    <s v="Phoenix"/>
    <x v="16"/>
    <n v="85023"/>
    <x v="1"/>
    <s v="OFF-BI-10004352"/>
    <x v="1"/>
    <x v="8"/>
    <s v="Wilson Jones DublLock D-Ring Binders"/>
    <n v="2.0250000000000004"/>
    <n v="1"/>
    <n v="0.7"/>
    <n v="-1.3499999999999996"/>
    <x v="1"/>
    <x v="0"/>
  </r>
  <r>
    <n v="1452"/>
    <s v="CA-2018-133711"/>
    <x v="491"/>
    <d v="2018-11-29T00:00:00"/>
    <s v="First Class"/>
    <s v="MC-17425"/>
    <s v="Mark Cousins"/>
    <x v="1"/>
    <x v="0"/>
    <s v="Mobile"/>
    <x v="19"/>
    <n v="36608"/>
    <x v="0"/>
    <s v="OFF-PA-10001685"/>
    <x v="1"/>
    <x v="10"/>
    <s v="Easy-staple paper"/>
    <n v="70.98"/>
    <n v="7"/>
    <n v="0"/>
    <n v="34.780200000000001"/>
    <x v="0"/>
    <x v="0"/>
  </r>
  <r>
    <n v="1453"/>
    <s v="CA-2018-133711"/>
    <x v="491"/>
    <d v="2018-11-29T00:00:00"/>
    <s v="First Class"/>
    <s v="MC-17425"/>
    <s v="Mark Cousins"/>
    <x v="1"/>
    <x v="0"/>
    <s v="Mobile"/>
    <x v="19"/>
    <n v="36608"/>
    <x v="0"/>
    <s v="OFF-BI-10000666"/>
    <x v="1"/>
    <x v="8"/>
    <s v="Surelock Post Binders"/>
    <n v="91.679999999999993"/>
    <n v="3"/>
    <n v="0"/>
    <n v="45.839999999999996"/>
    <x v="0"/>
    <x v="0"/>
  </r>
  <r>
    <n v="1454"/>
    <s v="CA-2018-133711"/>
    <x v="491"/>
    <d v="2018-11-29T00:00:00"/>
    <s v="First Class"/>
    <s v="MC-17425"/>
    <s v="Mark Cousins"/>
    <x v="1"/>
    <x v="0"/>
    <s v="Mobile"/>
    <x v="19"/>
    <n v="36608"/>
    <x v="0"/>
    <s v="OFF-BI-10004352"/>
    <x v="1"/>
    <x v="8"/>
    <s v="Wilson Jones DublLock D-Ring Binders"/>
    <n v="33.75"/>
    <n v="5"/>
    <n v="0"/>
    <n v="16.875"/>
    <x v="0"/>
    <x v="0"/>
  </r>
  <r>
    <n v="1455"/>
    <s v="CA-2018-133711"/>
    <x v="491"/>
    <d v="2018-11-29T00:00:00"/>
    <s v="First Class"/>
    <s v="MC-17425"/>
    <s v="Mark Cousins"/>
    <x v="1"/>
    <x v="0"/>
    <s v="Mobile"/>
    <x v="19"/>
    <n v="36608"/>
    <x v="0"/>
    <s v="TEC-MA-10000010"/>
    <x v="2"/>
    <x v="15"/>
    <s v="Hewlett-Packard Deskjet 3050a All-in-One Color Inkjet Printer"/>
    <n v="3040"/>
    <n v="8"/>
    <n v="0"/>
    <n v="1459.2"/>
    <x v="0"/>
    <x v="0"/>
  </r>
  <r>
    <n v="1456"/>
    <s v="CA-2019-148474"/>
    <x v="492"/>
    <d v="2019-06-19T00:00:00"/>
    <s v="Standard Class"/>
    <s v="ME-17320"/>
    <s v="Maria Etezadi"/>
    <x v="2"/>
    <x v="0"/>
    <s v="Columbus"/>
    <x v="32"/>
    <n v="31907"/>
    <x v="0"/>
    <s v="OFF-BI-10000977"/>
    <x v="1"/>
    <x v="8"/>
    <s v="Ibico Plastic Spiral Binding Combs"/>
    <n v="91.199999999999989"/>
    <n v="3"/>
    <n v="0"/>
    <n v="41.951999999999998"/>
    <x v="0"/>
    <x v="0"/>
  </r>
  <r>
    <n v="1457"/>
    <s v="CA-2019-148474"/>
    <x v="492"/>
    <d v="2019-06-19T00:00:00"/>
    <s v="Standard Class"/>
    <s v="ME-17320"/>
    <s v="Maria Etezadi"/>
    <x v="2"/>
    <x v="0"/>
    <s v="Columbus"/>
    <x v="32"/>
    <n v="31907"/>
    <x v="0"/>
    <s v="FUR-TA-10002530"/>
    <x v="0"/>
    <x v="3"/>
    <s v="Iceberg OfficeWorks 42&quot; Round Tables"/>
    <n v="452.93999999999994"/>
    <n v="3"/>
    <n v="0"/>
    <n v="67.940999999999974"/>
    <x v="0"/>
    <x v="0"/>
  </r>
  <r>
    <n v="1458"/>
    <s v="CA-2017-111297"/>
    <x v="493"/>
    <d v="2017-08-21T00:00:00"/>
    <s v="Standard Class"/>
    <s v="SC-20440"/>
    <s v="Shaun Chance"/>
    <x v="1"/>
    <x v="0"/>
    <s v="New Bedford"/>
    <x v="31"/>
    <n v="2740"/>
    <x v="3"/>
    <s v="OFF-BI-10002412"/>
    <x v="1"/>
    <x v="8"/>
    <s v="Wilson Jones “Snap” Scratch Pad Binder Tool for Ring Binders"/>
    <n v="52.199999999999996"/>
    <n v="9"/>
    <n v="0"/>
    <n v="23.49"/>
    <x v="3"/>
    <x v="0"/>
  </r>
  <r>
    <n v="1459"/>
    <s v="CA-2018-123722"/>
    <x v="477"/>
    <d v="2018-10-01T00:00:00"/>
    <s v="Standard Class"/>
    <s v="NH-18610"/>
    <s v="Nicole Hansen"/>
    <x v="1"/>
    <x v="0"/>
    <s v="Irving"/>
    <x v="5"/>
    <n v="75061"/>
    <x v="2"/>
    <s v="OFF-LA-10001569"/>
    <x v="1"/>
    <x v="2"/>
    <s v="Avery 499"/>
    <n v="15.936000000000002"/>
    <n v="4"/>
    <n v="0.2"/>
    <n v="5.1791999999999998"/>
    <x v="2"/>
    <x v="0"/>
  </r>
  <r>
    <n v="1460"/>
    <s v="CA-2016-155271"/>
    <x v="417"/>
    <d v="2016-05-04T00:00:00"/>
    <s v="Same Day"/>
    <s v="AA-10480"/>
    <s v="Andrew Allen"/>
    <x v="0"/>
    <x v="0"/>
    <s v="Middletown"/>
    <x v="29"/>
    <n v="6457"/>
    <x v="3"/>
    <s v="FUR-FU-10001473"/>
    <x v="0"/>
    <x v="5"/>
    <s v="DAX Wood Document Frame"/>
    <n v="27.46"/>
    <n v="2"/>
    <n v="0"/>
    <n v="9.8856000000000002"/>
    <x v="3"/>
    <x v="0"/>
  </r>
  <r>
    <n v="1461"/>
    <s v="CA-2017-119907"/>
    <x v="494"/>
    <d v="2017-12-08T00:00:00"/>
    <s v="Standard Class"/>
    <s v="LC-17140"/>
    <s v="Logan Currie"/>
    <x v="0"/>
    <x v="0"/>
    <s v="Seattle"/>
    <x v="4"/>
    <n v="98103"/>
    <x v="1"/>
    <s v="OFF-BI-10001765"/>
    <x v="1"/>
    <x v="8"/>
    <s v="Wilson Jones Heavy-Duty Casebound Ring Binders with Metal Hinges"/>
    <n v="55.424000000000007"/>
    <n v="2"/>
    <n v="0.2"/>
    <n v="19.398399999999995"/>
    <x v="1"/>
    <x v="1"/>
  </r>
  <r>
    <n v="1462"/>
    <s v="US-2018-128902"/>
    <x v="21"/>
    <d v="2018-03-15T00:00:00"/>
    <s v="Standard Class"/>
    <s v="MB-18085"/>
    <s v="Mick Brown"/>
    <x v="0"/>
    <x v="0"/>
    <s v="Vineland"/>
    <x v="30"/>
    <n v="8360"/>
    <x v="3"/>
    <s v="FUR-TA-10001095"/>
    <x v="0"/>
    <x v="3"/>
    <s v="Chromcraft Round Conference Tables"/>
    <n v="244.00599999999997"/>
    <n v="2"/>
    <n v="0.3"/>
    <n v="-31.372200000000007"/>
    <x v="3"/>
    <x v="0"/>
  </r>
  <r>
    <n v="1463"/>
    <s v="CA-2018-152289"/>
    <x v="370"/>
    <d v="2018-08-28T00:00:00"/>
    <s v="First Class"/>
    <s v="LC-16930"/>
    <s v="Linda Cazamias"/>
    <x v="1"/>
    <x v="0"/>
    <s v="Pasadena"/>
    <x v="5"/>
    <n v="77506"/>
    <x v="2"/>
    <s v="TEC-AC-10004571"/>
    <x v="2"/>
    <x v="11"/>
    <s v="Logitech G700s Rechargeable Gaming Mouse"/>
    <n v="159.98400000000001"/>
    <n v="2"/>
    <n v="0.2"/>
    <n v="43.995600000000003"/>
    <x v="2"/>
    <x v="0"/>
  </r>
  <r>
    <n v="1464"/>
    <s v="CA-2018-152289"/>
    <x v="370"/>
    <d v="2018-08-28T00:00:00"/>
    <s v="First Class"/>
    <s v="LC-16930"/>
    <s v="Linda Cazamias"/>
    <x v="1"/>
    <x v="0"/>
    <s v="Pasadena"/>
    <x v="5"/>
    <n v="77506"/>
    <x v="2"/>
    <s v="FUR-CH-10002126"/>
    <x v="0"/>
    <x v="1"/>
    <s v="Hon Deluxe Fabric Upholstered Stacking Chairs"/>
    <n v="1024.7159999999999"/>
    <n v="6"/>
    <n v="0.3"/>
    <n v="-29.277599999999893"/>
    <x v="2"/>
    <x v="0"/>
  </r>
  <r>
    <n v="1465"/>
    <s v="US-2018-104794"/>
    <x v="186"/>
    <d v="2018-12-19T00:00:00"/>
    <s v="First Class"/>
    <s v="KD-16495"/>
    <s v="Keith Dawkins"/>
    <x v="1"/>
    <x v="0"/>
    <s v="New York City"/>
    <x v="15"/>
    <n v="10009"/>
    <x v="3"/>
    <s v="OFF-FA-10001754"/>
    <x v="1"/>
    <x v="13"/>
    <s v="Stockwell Gold Paper Clips"/>
    <n v="3.68"/>
    <n v="2"/>
    <n v="0"/>
    <n v="1.8032000000000001"/>
    <x v="3"/>
    <x v="0"/>
  </r>
  <r>
    <n v="1466"/>
    <s v="CA-2016-151708"/>
    <x v="233"/>
    <d v="2016-08-14T00:00:00"/>
    <s v="Standard Class"/>
    <s v="MB-17305"/>
    <s v="Maria Bertelson"/>
    <x v="0"/>
    <x v="0"/>
    <s v="Glendale"/>
    <x v="16"/>
    <n v="85301"/>
    <x v="1"/>
    <s v="FUR-FU-10001602"/>
    <x v="0"/>
    <x v="5"/>
    <s v="Eldon Delta Triangular Chair Mat, 52&quot; x 58&quot;, Clear"/>
    <n v="121.376"/>
    <n v="4"/>
    <n v="0.2"/>
    <n v="-3.0344000000000122"/>
    <x v="1"/>
    <x v="0"/>
  </r>
  <r>
    <n v="1467"/>
    <s v="CA-2016-151708"/>
    <x v="233"/>
    <d v="2016-08-14T00:00:00"/>
    <s v="Standard Class"/>
    <s v="MB-17305"/>
    <s v="Maria Bertelson"/>
    <x v="0"/>
    <x v="0"/>
    <s v="Glendale"/>
    <x v="16"/>
    <n v="85301"/>
    <x v="1"/>
    <s v="TEC-AC-10001767"/>
    <x v="2"/>
    <x v="11"/>
    <s v="SanDisk Ultra 64 GB MicroSDHC Class 10 Memory Card"/>
    <n v="95.976000000000013"/>
    <n v="3"/>
    <n v="0.2"/>
    <n v="-10.797300000000011"/>
    <x v="1"/>
    <x v="0"/>
  </r>
  <r>
    <n v="1468"/>
    <s v="CA-2017-100769"/>
    <x v="495"/>
    <d v="2017-05-16T00:00:00"/>
    <s v="Same Day"/>
    <s v="TH-21550"/>
    <s v="Tracy Hopkins"/>
    <x v="2"/>
    <x v="0"/>
    <s v="Jacksonville"/>
    <x v="2"/>
    <n v="32216"/>
    <x v="0"/>
    <s v="TEC-AC-10002402"/>
    <x v="2"/>
    <x v="11"/>
    <s v="Razer Kraken PRO Over Ear PC and Music Headset"/>
    <n v="255.96799999999999"/>
    <n v="4"/>
    <n v="0.2"/>
    <n v="31.995999999999974"/>
    <x v="0"/>
    <x v="0"/>
  </r>
  <r>
    <n v="1469"/>
    <s v="CA-2019-139199"/>
    <x v="34"/>
    <d v="2019-12-13T00:00:00"/>
    <s v="Standard Class"/>
    <s v="DK-12835"/>
    <s v="Damala Kotsonis"/>
    <x v="1"/>
    <x v="0"/>
    <s v="Detroit"/>
    <x v="12"/>
    <n v="48234"/>
    <x v="2"/>
    <s v="FUR-CH-10000847"/>
    <x v="0"/>
    <x v="1"/>
    <s v="Global Executive Mid-Back Manager's Chair"/>
    <n v="872.94"/>
    <n v="3"/>
    <n v="0"/>
    <n v="226.96439999999998"/>
    <x v="2"/>
    <x v="0"/>
  </r>
  <r>
    <n v="1470"/>
    <s v="CA-2019-139199"/>
    <x v="34"/>
    <d v="2019-12-13T00:00:00"/>
    <s v="Standard Class"/>
    <s v="DK-12835"/>
    <s v="Damala Kotsonis"/>
    <x v="1"/>
    <x v="0"/>
    <s v="Detroit"/>
    <x v="12"/>
    <n v="48234"/>
    <x v="2"/>
    <s v="OFF-BI-10003982"/>
    <x v="1"/>
    <x v="8"/>
    <s v="Wilson Jones Century Plastic Molded Ring Binders"/>
    <n v="41.54"/>
    <n v="2"/>
    <n v="0"/>
    <n v="19.523799999999998"/>
    <x v="2"/>
    <x v="0"/>
  </r>
  <r>
    <n v="1471"/>
    <s v="CA-2019-139199"/>
    <x v="34"/>
    <d v="2019-12-13T00:00:00"/>
    <s v="Standard Class"/>
    <s v="DK-12835"/>
    <s v="Damala Kotsonis"/>
    <x v="1"/>
    <x v="0"/>
    <s v="Detroit"/>
    <x v="12"/>
    <n v="48234"/>
    <x v="2"/>
    <s v="OFF-PA-10001293"/>
    <x v="1"/>
    <x v="10"/>
    <s v="Xerox 1946"/>
    <n v="12.96"/>
    <n v="2"/>
    <n v="0"/>
    <n v="6.2208000000000006"/>
    <x v="2"/>
    <x v="0"/>
  </r>
  <r>
    <n v="1472"/>
    <s v="US-2017-161466"/>
    <x v="496"/>
    <d v="2017-09-27T00:00:00"/>
    <s v="Second Class"/>
    <s v="ON-18715"/>
    <s v="Odella Nelson"/>
    <x v="1"/>
    <x v="0"/>
    <s v="Philadelphia"/>
    <x v="9"/>
    <n v="19120"/>
    <x v="3"/>
    <s v="OFF-AR-10000634"/>
    <x v="1"/>
    <x v="6"/>
    <s v="Newell 320"/>
    <n v="6.8480000000000008"/>
    <n v="2"/>
    <n v="0.2"/>
    <n v="0.59920000000000018"/>
    <x v="3"/>
    <x v="0"/>
  </r>
  <r>
    <n v="1473"/>
    <s v="CA-2019-164959"/>
    <x v="497"/>
    <d v="2019-07-15T00:00:00"/>
    <s v="Standard Class"/>
    <s v="KN-16390"/>
    <s v="Katherine Nockton"/>
    <x v="1"/>
    <x v="0"/>
    <s v="Los Angeles"/>
    <x v="1"/>
    <n v="90004"/>
    <x v="1"/>
    <s v="OFF-LA-10004272"/>
    <x v="1"/>
    <x v="2"/>
    <s v="Avery 482"/>
    <n v="8.67"/>
    <n v="3"/>
    <n v="0"/>
    <n v="4.0749000000000004"/>
    <x v="1"/>
    <x v="0"/>
  </r>
  <r>
    <n v="1474"/>
    <s v="US-2017-105676"/>
    <x v="494"/>
    <d v="2017-12-02T00:00:00"/>
    <s v="Same Day"/>
    <s v="NM-18520"/>
    <s v="Neoma Murray"/>
    <x v="0"/>
    <x v="0"/>
    <s v="Houston"/>
    <x v="5"/>
    <n v="77036"/>
    <x v="2"/>
    <s v="FUR-FU-10004270"/>
    <x v="0"/>
    <x v="5"/>
    <s v="Eldon Image Series Desk Accessories, Burgundy"/>
    <n v="6.6879999999999997"/>
    <n v="4"/>
    <n v="0.6"/>
    <n v="-4.0127999999999986"/>
    <x v="2"/>
    <x v="0"/>
  </r>
  <r>
    <n v="1475"/>
    <s v="CA-2018-113138"/>
    <x v="258"/>
    <d v="2018-11-25T00:00:00"/>
    <s v="Standard Class"/>
    <s v="NP-18685"/>
    <s v="Nora Pelletier"/>
    <x v="2"/>
    <x v="0"/>
    <s v="Niagara Falls"/>
    <x v="15"/>
    <n v="14304"/>
    <x v="3"/>
    <s v="OFF-AR-10003770"/>
    <x v="1"/>
    <x v="6"/>
    <s v="Newell 340"/>
    <n v="17.28"/>
    <n v="6"/>
    <n v="0"/>
    <n v="5.0111999999999997"/>
    <x v="3"/>
    <x v="0"/>
  </r>
  <r>
    <n v="1476"/>
    <s v="CA-2018-113138"/>
    <x v="258"/>
    <d v="2018-11-25T00:00:00"/>
    <s v="Standard Class"/>
    <s v="NP-18685"/>
    <s v="Nora Pelletier"/>
    <x v="2"/>
    <x v="0"/>
    <s v="Niagara Falls"/>
    <x v="15"/>
    <n v="14304"/>
    <x v="3"/>
    <s v="OFF-BI-10000320"/>
    <x v="1"/>
    <x v="8"/>
    <s v="GBC Plastic Binding Combs"/>
    <n v="17.712"/>
    <n v="3"/>
    <n v="0.2"/>
    <n v="6.4206000000000012"/>
    <x v="3"/>
    <x v="0"/>
  </r>
  <r>
    <n v="1477"/>
    <s v="US-2019-104955"/>
    <x v="498"/>
    <d v="2019-03-24T00:00:00"/>
    <s v="Standard Class"/>
    <s v="CG-12040"/>
    <s v="Catherine Glotzbach"/>
    <x v="2"/>
    <x v="0"/>
    <s v="New York City"/>
    <x v="15"/>
    <n v="10024"/>
    <x v="3"/>
    <s v="OFF-LA-10003121"/>
    <x v="1"/>
    <x v="2"/>
    <s v="Avery 506"/>
    <n v="28.91"/>
    <n v="7"/>
    <n v="0"/>
    <n v="13.2986"/>
    <x v="3"/>
    <x v="0"/>
  </r>
  <r>
    <n v="1478"/>
    <s v="CA-2018-121958"/>
    <x v="373"/>
    <d v="2018-11-17T00:00:00"/>
    <s v="Standard Class"/>
    <s v="CS-12505"/>
    <s v="Cindy Stewart"/>
    <x v="0"/>
    <x v="0"/>
    <s v="Thomasville"/>
    <x v="3"/>
    <n v="27360"/>
    <x v="0"/>
    <s v="OFF-SU-10000381"/>
    <x v="1"/>
    <x v="14"/>
    <s v="Acme Forged Steel Scissors with Black Enamel Handles"/>
    <n v="52.136000000000003"/>
    <n v="7"/>
    <n v="0.2"/>
    <n v="5.865299999999996"/>
    <x v="0"/>
    <x v="0"/>
  </r>
  <r>
    <n v="1479"/>
    <s v="CA-2019-121468"/>
    <x v="123"/>
    <d v="2019-11-20T00:00:00"/>
    <s v="First Class"/>
    <s v="KD-16345"/>
    <s v="Katherine Ducich"/>
    <x v="0"/>
    <x v="0"/>
    <s v="Westminster"/>
    <x v="1"/>
    <n v="92683"/>
    <x v="1"/>
    <s v="TEC-PH-10000376"/>
    <x v="2"/>
    <x v="7"/>
    <s v="Square Credit Card Reader"/>
    <n v="31.968000000000004"/>
    <n v="4"/>
    <n v="0.2"/>
    <n v="2.3976000000000006"/>
    <x v="1"/>
    <x v="0"/>
  </r>
  <r>
    <n v="1480"/>
    <s v="US-2018-108455"/>
    <x v="499"/>
    <d v="2018-12-08T00:00:00"/>
    <s v="Standard Class"/>
    <s v="MK-18160"/>
    <s v="Mike Kennedy"/>
    <x v="0"/>
    <x v="0"/>
    <s v="San Francisco"/>
    <x v="1"/>
    <n v="94122"/>
    <x v="1"/>
    <s v="OFF-PA-10002262"/>
    <x v="1"/>
    <x v="10"/>
    <s v="Xerox 192"/>
    <n v="25.92"/>
    <n v="4"/>
    <n v="0"/>
    <n v="12.441600000000001"/>
    <x v="1"/>
    <x v="1"/>
  </r>
  <r>
    <n v="1481"/>
    <s v="US-2018-108455"/>
    <x v="499"/>
    <d v="2018-12-08T00:00:00"/>
    <s v="Standard Class"/>
    <s v="MK-18160"/>
    <s v="Mike Kennedy"/>
    <x v="0"/>
    <x v="0"/>
    <s v="San Francisco"/>
    <x v="1"/>
    <n v="94122"/>
    <x v="1"/>
    <s v="OFF-PA-10002464"/>
    <x v="1"/>
    <x v="10"/>
    <s v="HP Office Recycled Paper (20Lb. and 87 Bright)"/>
    <n v="40.46"/>
    <n v="7"/>
    <n v="0"/>
    <n v="19.825400000000002"/>
    <x v="1"/>
    <x v="1"/>
  </r>
  <r>
    <n v="1482"/>
    <s v="US-2018-108455"/>
    <x v="499"/>
    <d v="2018-12-08T00:00:00"/>
    <s v="Standard Class"/>
    <s v="MK-18160"/>
    <s v="Mike Kennedy"/>
    <x v="0"/>
    <x v="0"/>
    <s v="San Francisco"/>
    <x v="1"/>
    <n v="94122"/>
    <x v="1"/>
    <s v="OFF-ST-10002214"/>
    <x v="1"/>
    <x v="4"/>
    <s v="X-Rack File for Hanging Folders"/>
    <n v="33.869999999999997"/>
    <n v="3"/>
    <n v="0"/>
    <n v="8.8061999999999987"/>
    <x v="1"/>
    <x v="1"/>
  </r>
  <r>
    <n v="1483"/>
    <s v="CA-2019-101210"/>
    <x v="326"/>
    <d v="2019-08-28T00:00:00"/>
    <s v="Second Class"/>
    <s v="DW-13540"/>
    <s v="Don Weiss"/>
    <x v="0"/>
    <x v="0"/>
    <s v="Jackson"/>
    <x v="18"/>
    <n v="38301"/>
    <x v="0"/>
    <s v="OFF-AR-10003560"/>
    <x v="1"/>
    <x v="6"/>
    <s v="Zebra Zazzle Fluorescent Highlighters"/>
    <n v="9.7280000000000015"/>
    <n v="2"/>
    <n v="0.2"/>
    <n v="1.702399999999999"/>
    <x v="0"/>
    <x v="0"/>
  </r>
  <r>
    <n v="1484"/>
    <s v="CA-2019-101210"/>
    <x v="326"/>
    <d v="2019-08-28T00:00:00"/>
    <s v="Second Class"/>
    <s v="DW-13540"/>
    <s v="Don Weiss"/>
    <x v="0"/>
    <x v="0"/>
    <s v="Jackson"/>
    <x v="18"/>
    <n v="38301"/>
    <x v="0"/>
    <s v="OFF-PA-10000130"/>
    <x v="1"/>
    <x v="10"/>
    <s v="Xerox 199"/>
    <n v="3.4240000000000004"/>
    <n v="1"/>
    <n v="0.2"/>
    <n v="1.0699999999999996"/>
    <x v="0"/>
    <x v="0"/>
  </r>
  <r>
    <n v="1485"/>
    <s v="US-2018-108098"/>
    <x v="500"/>
    <d v="2018-10-18T00:00:00"/>
    <s v="Standard Class"/>
    <s v="CP-12340"/>
    <s v="Christine Phan"/>
    <x v="1"/>
    <x v="0"/>
    <s v="Seattle"/>
    <x v="4"/>
    <n v="98115"/>
    <x v="1"/>
    <s v="TEC-AC-10000865"/>
    <x v="2"/>
    <x v="11"/>
    <s v="WD My Passport Ultra 500GB Portable External Hard Drive"/>
    <n v="177"/>
    <n v="3"/>
    <n v="0"/>
    <n v="30.089999999999982"/>
    <x v="1"/>
    <x v="0"/>
  </r>
  <r>
    <n v="1486"/>
    <s v="CA-2016-119032"/>
    <x v="501"/>
    <d v="2016-12-03T00:00:00"/>
    <s v="Standard Class"/>
    <s v="MS-17770"/>
    <s v="Maxwell Schwartz"/>
    <x v="0"/>
    <x v="0"/>
    <s v="New York City"/>
    <x v="15"/>
    <n v="10035"/>
    <x v="3"/>
    <s v="OFF-FA-10003021"/>
    <x v="1"/>
    <x v="13"/>
    <s v="Staples"/>
    <n v="3.76"/>
    <n v="2"/>
    <n v="0"/>
    <n v="1.3159999999999998"/>
    <x v="3"/>
    <x v="0"/>
  </r>
  <r>
    <n v="1487"/>
    <s v="CA-2017-140410"/>
    <x v="502"/>
    <d v="2017-11-07T00:00:00"/>
    <s v="Standard Class"/>
    <s v="CM-12655"/>
    <s v="Corinna Mitchell"/>
    <x v="2"/>
    <x v="0"/>
    <s v="Los Angeles"/>
    <x v="1"/>
    <n v="90008"/>
    <x v="1"/>
    <s v="TEC-PH-10003580"/>
    <x v="2"/>
    <x v="7"/>
    <s v="Cisco IP Phone 7961G-GE VoIP phone"/>
    <n v="1212.848"/>
    <n v="7"/>
    <n v="0.2"/>
    <n v="106.12420000000014"/>
    <x v="1"/>
    <x v="0"/>
  </r>
  <r>
    <n v="1488"/>
    <s v="CA-2017-140410"/>
    <x v="502"/>
    <d v="2017-11-07T00:00:00"/>
    <s v="Standard Class"/>
    <s v="CM-12655"/>
    <s v="Corinna Mitchell"/>
    <x v="2"/>
    <x v="0"/>
    <s v="Los Angeles"/>
    <x v="1"/>
    <n v="90008"/>
    <x v="1"/>
    <s v="TEC-AC-10001109"/>
    <x v="2"/>
    <x v="11"/>
    <s v="Logitech Trackman Marble Mouse"/>
    <n v="89.97"/>
    <n v="3"/>
    <n v="0"/>
    <n v="37.787400000000005"/>
    <x v="1"/>
    <x v="0"/>
  </r>
  <r>
    <n v="1489"/>
    <s v="CA-2017-140410"/>
    <x v="502"/>
    <d v="2017-11-07T00:00:00"/>
    <s v="Standard Class"/>
    <s v="CM-12655"/>
    <s v="Corinna Mitchell"/>
    <x v="2"/>
    <x v="0"/>
    <s v="Los Angeles"/>
    <x v="1"/>
    <n v="90008"/>
    <x v="1"/>
    <s v="FUR-FU-10003347"/>
    <x v="0"/>
    <x v="5"/>
    <s v="Coloredge Poster Frame"/>
    <n v="42.599999999999994"/>
    <n v="3"/>
    <n v="0"/>
    <n v="16.614000000000001"/>
    <x v="1"/>
    <x v="0"/>
  </r>
  <r>
    <n v="1490"/>
    <s v="CA-2016-136280"/>
    <x v="503"/>
    <d v="2016-12-06T00:00:00"/>
    <s v="Standard Class"/>
    <s v="Co-12640"/>
    <s v="Corey-Lock"/>
    <x v="0"/>
    <x v="0"/>
    <s v="Philadelphia"/>
    <x v="9"/>
    <n v="19143"/>
    <x v="3"/>
    <s v="OFF-LA-10000452"/>
    <x v="1"/>
    <x v="2"/>
    <s v="Avery 488"/>
    <n v="5.04"/>
    <n v="2"/>
    <n v="0.2"/>
    <n v="1.764"/>
    <x v="3"/>
    <x v="0"/>
  </r>
  <r>
    <n v="1491"/>
    <s v="CA-2019-151911"/>
    <x v="504"/>
    <d v="2019-05-05T00:00:00"/>
    <s v="Second Class"/>
    <s v="DL-13495"/>
    <s v="Dionis Lloyd"/>
    <x v="1"/>
    <x v="0"/>
    <s v="New York City"/>
    <x v="15"/>
    <n v="10024"/>
    <x v="3"/>
    <s v="OFF-EN-10002986"/>
    <x v="1"/>
    <x v="12"/>
    <s v="#10-4 1/8&quot; x 9 1/2&quot; Premium Diagonal Seam Envelopes"/>
    <n v="62.96"/>
    <n v="4"/>
    <n v="0"/>
    <n v="28.332000000000001"/>
    <x v="3"/>
    <x v="0"/>
  </r>
  <r>
    <n v="1492"/>
    <s v="CA-2019-166436"/>
    <x v="221"/>
    <d v="2019-11-28T00:00:00"/>
    <s v="Standard Class"/>
    <s v="TS-21370"/>
    <s v="Todd Sumrall"/>
    <x v="1"/>
    <x v="0"/>
    <s v="New York City"/>
    <x v="15"/>
    <n v="10035"/>
    <x v="3"/>
    <s v="OFF-PA-10001838"/>
    <x v="1"/>
    <x v="10"/>
    <s v="Adams Telephone Message Book W/Dividers/Space For Phone Numbers, 5 1/4&quot;X8 1/2&quot;, 300/Messages"/>
    <n v="5.88"/>
    <n v="1"/>
    <n v="0"/>
    <n v="2.8811999999999998"/>
    <x v="3"/>
    <x v="0"/>
  </r>
  <r>
    <n v="1493"/>
    <s v="CA-2019-166436"/>
    <x v="221"/>
    <d v="2019-11-28T00:00:00"/>
    <s v="Standard Class"/>
    <s v="TS-21370"/>
    <s v="Todd Sumrall"/>
    <x v="1"/>
    <x v="0"/>
    <s v="New York City"/>
    <x v="15"/>
    <n v="10035"/>
    <x v="3"/>
    <s v="FUR-CH-10000785"/>
    <x v="0"/>
    <x v="1"/>
    <s v="Global Ergonomic Managers Chair"/>
    <n v="977.29200000000003"/>
    <n v="6"/>
    <n v="0.1"/>
    <n v="173.74080000000001"/>
    <x v="3"/>
    <x v="0"/>
  </r>
  <r>
    <n v="1494"/>
    <s v="CA-2019-139661"/>
    <x v="505"/>
    <d v="2019-11-03T00:00:00"/>
    <s v="Standard Class"/>
    <s v="JW-15220"/>
    <s v="Jane Waco"/>
    <x v="1"/>
    <x v="0"/>
    <s v="Vancouver"/>
    <x v="4"/>
    <n v="98661"/>
    <x v="1"/>
    <s v="FUR-FU-10002885"/>
    <x v="0"/>
    <x v="5"/>
    <s v="Magna Visual Magnetic Picture Hangers"/>
    <n v="9.64"/>
    <n v="2"/>
    <n v="0"/>
    <n v="3.6632000000000007"/>
    <x v="1"/>
    <x v="0"/>
  </r>
  <r>
    <n v="1495"/>
    <s v="CA-2016-123925"/>
    <x v="506"/>
    <d v="2016-12-19T00:00:00"/>
    <s v="Second Class"/>
    <s v="RF-19840"/>
    <s v="Roy Französisch"/>
    <x v="0"/>
    <x v="0"/>
    <s v="Columbus"/>
    <x v="32"/>
    <n v="31907"/>
    <x v="0"/>
    <s v="OFF-AR-10002952"/>
    <x v="1"/>
    <x v="6"/>
    <s v="Stanley Contemporary Battery Pencil Sharpeners"/>
    <n v="40.049999999999997"/>
    <n v="3"/>
    <n v="0"/>
    <n v="11.213999999999999"/>
    <x v="0"/>
    <x v="0"/>
  </r>
  <r>
    <n v="1496"/>
    <s v="CA-2019-152485"/>
    <x v="507"/>
    <d v="2019-09-08T00:00:00"/>
    <s v="Standard Class"/>
    <s v="JD-15790"/>
    <s v="John Dryer"/>
    <x v="0"/>
    <x v="0"/>
    <s v="Coppell"/>
    <x v="5"/>
    <n v="75019"/>
    <x v="2"/>
    <s v="OFF-AR-10003759"/>
    <x v="1"/>
    <x v="6"/>
    <s v="Crayola Anti Dust Chalk, 12/Pack"/>
    <n v="10.192000000000002"/>
    <n v="7"/>
    <n v="0.2"/>
    <n v="3.1849999999999992"/>
    <x v="2"/>
    <x v="0"/>
  </r>
  <r>
    <n v="1497"/>
    <s v="CA-2019-152485"/>
    <x v="507"/>
    <d v="2019-09-08T00:00:00"/>
    <s v="Standard Class"/>
    <s v="JD-15790"/>
    <s v="John Dryer"/>
    <x v="0"/>
    <x v="0"/>
    <s v="Coppell"/>
    <x v="5"/>
    <n v="75019"/>
    <x v="2"/>
    <s v="OFF-ST-10004950"/>
    <x v="1"/>
    <x v="4"/>
    <s v="Acco Perma 3000 Stacking Storage Drawers"/>
    <n v="16.784000000000002"/>
    <n v="1"/>
    <n v="0.2"/>
    <n v="-0.20980000000000043"/>
    <x v="2"/>
    <x v="0"/>
  </r>
  <r>
    <n v="1498"/>
    <s v="CA-2019-152485"/>
    <x v="507"/>
    <d v="2019-09-08T00:00:00"/>
    <s v="Standard Class"/>
    <s v="JD-15790"/>
    <s v="John Dryer"/>
    <x v="0"/>
    <x v="0"/>
    <s v="Coppell"/>
    <x v="5"/>
    <n v="75019"/>
    <x v="2"/>
    <s v="OFF-AR-10001940"/>
    <x v="1"/>
    <x v="6"/>
    <s v="Sanford Colorific Eraseable Coloring Pencils, 12 Count"/>
    <n v="13.120000000000001"/>
    <n v="5"/>
    <n v="0.2"/>
    <n v="3.7720000000000002"/>
    <x v="2"/>
    <x v="0"/>
  </r>
  <r>
    <n v="1499"/>
    <s v="CA-2018-141586"/>
    <x v="508"/>
    <d v="2018-10-20T00:00:00"/>
    <s v="First Class"/>
    <s v="NK-18490"/>
    <s v="Neil Knudson"/>
    <x v="2"/>
    <x v="0"/>
    <s v="San Francisco"/>
    <x v="1"/>
    <n v="94122"/>
    <x v="1"/>
    <s v="OFF-BI-10003981"/>
    <x v="1"/>
    <x v="8"/>
    <s v="Avery Durable Plastic 1&quot; Binders"/>
    <n v="18.16"/>
    <n v="5"/>
    <n v="0.2"/>
    <n v="6.5830000000000011"/>
    <x v="1"/>
    <x v="0"/>
  </r>
  <r>
    <n v="1500"/>
    <s v="CA-2019-130386"/>
    <x v="105"/>
    <d v="2019-11-18T00:00:00"/>
    <s v="Standard Class"/>
    <s v="NG-18430"/>
    <s v="Nathan Gelder"/>
    <x v="0"/>
    <x v="0"/>
    <s v="Austin"/>
    <x v="5"/>
    <n v="78745"/>
    <x v="2"/>
    <s v="OFF-PA-10002749"/>
    <x v="1"/>
    <x v="10"/>
    <s v="Wirebound Message Books, 5-1/2 x 4 Forms, 2 or 4 Forms per Page"/>
    <n v="16.056000000000001"/>
    <n v="3"/>
    <n v="0.2"/>
    <n v="5.8203000000000005"/>
    <x v="2"/>
    <x v="0"/>
  </r>
  <r>
    <n v="1501"/>
    <s v="CA-2019-130386"/>
    <x v="105"/>
    <d v="2019-11-18T00:00:00"/>
    <s v="Standard Class"/>
    <s v="NG-18430"/>
    <s v="Nathan Gelder"/>
    <x v="0"/>
    <x v="0"/>
    <s v="Austin"/>
    <x v="5"/>
    <n v="78745"/>
    <x v="2"/>
    <s v="OFF-PA-10003823"/>
    <x v="1"/>
    <x v="10"/>
    <s v="Xerox 197"/>
    <n v="223.05600000000001"/>
    <n v="9"/>
    <n v="0.2"/>
    <n v="69.704999999999984"/>
    <x v="2"/>
    <x v="0"/>
  </r>
  <r>
    <n v="1502"/>
    <s v="CA-2019-130386"/>
    <x v="105"/>
    <d v="2019-11-18T00:00:00"/>
    <s v="Standard Class"/>
    <s v="NG-18430"/>
    <s v="Nathan Gelder"/>
    <x v="0"/>
    <x v="0"/>
    <s v="Austin"/>
    <x v="5"/>
    <n v="78745"/>
    <x v="2"/>
    <s v="OFF-ST-10003716"/>
    <x v="1"/>
    <x v="4"/>
    <s v="Tennsco Double-Tier Lockers"/>
    <n v="540.048"/>
    <n v="3"/>
    <n v="0.2"/>
    <n v="-47.254199999999997"/>
    <x v="2"/>
    <x v="0"/>
  </r>
  <r>
    <n v="1503"/>
    <s v="CA-2018-100468"/>
    <x v="390"/>
    <d v="2018-12-01T00:00:00"/>
    <s v="Standard Class"/>
    <s v="AT-10435"/>
    <s v="Alyssa Tate"/>
    <x v="2"/>
    <x v="0"/>
    <s v="Los Angeles"/>
    <x v="1"/>
    <n v="90045"/>
    <x v="1"/>
    <s v="TEC-PH-10001300"/>
    <x v="2"/>
    <x v="7"/>
    <s v="iKross Bluetooth Portable Keyboard + Cell Phone Stand Holder + Brush for Apple iPhone 5S 5C 5, 4S 4"/>
    <n v="33.520000000000003"/>
    <n v="2"/>
    <n v="0.2"/>
    <n v="3.3519999999999985"/>
    <x v="1"/>
    <x v="0"/>
  </r>
  <r>
    <n v="1504"/>
    <s v="CA-2018-100468"/>
    <x v="390"/>
    <d v="2018-12-01T00:00:00"/>
    <s v="Standard Class"/>
    <s v="AT-10435"/>
    <s v="Alyssa Tate"/>
    <x v="2"/>
    <x v="0"/>
    <s v="Los Angeles"/>
    <x v="1"/>
    <n v="90045"/>
    <x v="1"/>
    <s v="FUR-FU-10000010"/>
    <x v="0"/>
    <x v="5"/>
    <s v="DAX Value U-Channel Document Frames, Easel Back"/>
    <n v="9.94"/>
    <n v="2"/>
    <n v="0"/>
    <n v="3.0813999999999995"/>
    <x v="1"/>
    <x v="0"/>
  </r>
  <r>
    <n v="1505"/>
    <s v="CA-2017-153388"/>
    <x v="509"/>
    <d v="2017-08-07T00:00:00"/>
    <s v="Standard Class"/>
    <s v="PC-19000"/>
    <s v="Pauline Chand"/>
    <x v="2"/>
    <x v="0"/>
    <s v="Los Angeles"/>
    <x v="1"/>
    <n v="90004"/>
    <x v="1"/>
    <s v="OFF-AR-10001868"/>
    <x v="1"/>
    <x v="6"/>
    <s v="Prang Dustless Chalk Sticks"/>
    <n v="6.72"/>
    <n v="4"/>
    <n v="0"/>
    <n v="3.36"/>
    <x v="1"/>
    <x v="0"/>
  </r>
  <r>
    <n v="1506"/>
    <s v="CA-2017-153388"/>
    <x v="509"/>
    <d v="2017-08-07T00:00:00"/>
    <s v="Standard Class"/>
    <s v="PC-19000"/>
    <s v="Pauline Chand"/>
    <x v="2"/>
    <x v="0"/>
    <s v="Los Angeles"/>
    <x v="1"/>
    <n v="90004"/>
    <x v="1"/>
    <s v="FUR-TA-10003715"/>
    <x v="0"/>
    <x v="3"/>
    <s v="Hon 2111 Invitation Series Corner Table"/>
    <n v="1004.9760000000001"/>
    <n v="6"/>
    <n v="0.2"/>
    <n v="-175.87080000000009"/>
    <x v="1"/>
    <x v="0"/>
  </r>
  <r>
    <n v="1507"/>
    <s v="CA-2019-154935"/>
    <x v="165"/>
    <d v="2019-12-29T00:00:00"/>
    <s v="Standard Class"/>
    <s v="AR-10540"/>
    <s v="Andy Reiter"/>
    <x v="0"/>
    <x v="0"/>
    <s v="New York City"/>
    <x v="15"/>
    <n v="10024"/>
    <x v="3"/>
    <s v="OFF-BI-10003708"/>
    <x v="1"/>
    <x v="8"/>
    <s v="Acco Four Pocket Poly Ring Binder with Label Holder, Smoke, 1&quot;"/>
    <n v="17.880000000000003"/>
    <n v="3"/>
    <n v="0.2"/>
    <n v="5.5875000000000004"/>
    <x v="3"/>
    <x v="0"/>
  </r>
  <r>
    <n v="1508"/>
    <s v="CA-2018-134208"/>
    <x v="42"/>
    <d v="2018-09-23T00:00:00"/>
    <s v="Standard Class"/>
    <s v="CS-12505"/>
    <s v="Cindy Stewart"/>
    <x v="0"/>
    <x v="0"/>
    <s v="Columbus"/>
    <x v="32"/>
    <n v="31907"/>
    <x v="0"/>
    <s v="TEC-MA-10004458"/>
    <x v="2"/>
    <x v="15"/>
    <s v="Lexmark X 9575 Professional All-in-One Color Printer"/>
    <n v="396"/>
    <n v="4"/>
    <n v="0"/>
    <n v="190.07999999999998"/>
    <x v="0"/>
    <x v="0"/>
  </r>
  <r>
    <n v="1509"/>
    <s v="CA-2019-108294"/>
    <x v="389"/>
    <d v="2019-12-10T00:00:00"/>
    <s v="Same Day"/>
    <s v="LS-16975"/>
    <s v="Lindsay Shagiari"/>
    <x v="2"/>
    <x v="0"/>
    <s v="Omaha"/>
    <x v="8"/>
    <n v="68104"/>
    <x v="2"/>
    <s v="OFF-BI-10004965"/>
    <x v="1"/>
    <x v="8"/>
    <s v="Ibico Covers for Plastic or Wire Binding Elements"/>
    <n v="34.5"/>
    <n v="3"/>
    <n v="0"/>
    <n v="15.524999999999999"/>
    <x v="2"/>
    <x v="1"/>
  </r>
  <r>
    <n v="1510"/>
    <s v="CA-2019-103611"/>
    <x v="510"/>
    <d v="2019-09-15T00:00:00"/>
    <s v="First Class"/>
    <s v="JM-15535"/>
    <s v="Jessica Myrick"/>
    <x v="0"/>
    <x v="0"/>
    <s v="Los Angeles"/>
    <x v="1"/>
    <n v="90036"/>
    <x v="1"/>
    <s v="FUR-FU-10004270"/>
    <x v="0"/>
    <x v="5"/>
    <s v="Eldon Image Series Desk Accessories, Burgundy"/>
    <n v="8.36"/>
    <n v="2"/>
    <n v="0"/>
    <n v="3.0095999999999998"/>
    <x v="1"/>
    <x v="0"/>
  </r>
  <r>
    <n v="1511"/>
    <s v="CA-2019-100384"/>
    <x v="92"/>
    <d v="2019-07-01T00:00:00"/>
    <s v="Standard Class"/>
    <s v="NH-18610"/>
    <s v="Nicole Hansen"/>
    <x v="1"/>
    <x v="0"/>
    <s v="Pomona"/>
    <x v="1"/>
    <n v="91767"/>
    <x v="1"/>
    <s v="OFF-AR-10002135"/>
    <x v="1"/>
    <x v="6"/>
    <s v="Boston Heavy-Duty Trimline Electric Pencil Sharpeners"/>
    <n v="385.6"/>
    <n v="8"/>
    <n v="0"/>
    <n v="111.82399999999996"/>
    <x v="1"/>
    <x v="0"/>
  </r>
  <r>
    <n v="1512"/>
    <s v="CA-2019-100384"/>
    <x v="92"/>
    <d v="2019-07-01T00:00:00"/>
    <s v="Standard Class"/>
    <s v="NH-18610"/>
    <s v="Nicole Hansen"/>
    <x v="1"/>
    <x v="0"/>
    <s v="Pomona"/>
    <x v="1"/>
    <n v="91767"/>
    <x v="1"/>
    <s v="OFF-AR-10003514"/>
    <x v="1"/>
    <x v="6"/>
    <s v="4009 Highlighters by Sanford"/>
    <n v="35.82"/>
    <n v="9"/>
    <n v="0"/>
    <n v="11.820599999999997"/>
    <x v="1"/>
    <x v="0"/>
  </r>
  <r>
    <n v="1513"/>
    <s v="CA-2019-112809"/>
    <x v="238"/>
    <d v="2019-08-22T00:00:00"/>
    <s v="Standard Class"/>
    <s v="RA-19915"/>
    <s v="Russell Applegate"/>
    <x v="0"/>
    <x v="0"/>
    <s v="Dallas"/>
    <x v="5"/>
    <n v="75220"/>
    <x v="2"/>
    <s v="OFF-ST-10002276"/>
    <x v="1"/>
    <x v="4"/>
    <s v="Safco Steel Mobile File Cart"/>
    <n v="200.06400000000002"/>
    <n v="3"/>
    <n v="0.2"/>
    <n v="12.504000000000005"/>
    <x v="2"/>
    <x v="0"/>
  </r>
  <r>
    <n v="1514"/>
    <s v="CA-2019-112809"/>
    <x v="238"/>
    <d v="2019-08-22T00:00:00"/>
    <s v="Standard Class"/>
    <s v="RA-19915"/>
    <s v="Russell Applegate"/>
    <x v="0"/>
    <x v="0"/>
    <s v="Dallas"/>
    <x v="5"/>
    <n v="75220"/>
    <x v="2"/>
    <s v="OFF-BI-10001098"/>
    <x v="1"/>
    <x v="8"/>
    <s v="Acco D-Ring Binder w/DublLock"/>
    <n v="21.379999999999995"/>
    <n v="5"/>
    <n v="0.8"/>
    <n v="-33.139000000000003"/>
    <x v="2"/>
    <x v="0"/>
  </r>
  <r>
    <n v="1515"/>
    <s v="CA-2019-112809"/>
    <x v="238"/>
    <d v="2019-08-22T00:00:00"/>
    <s v="Standard Class"/>
    <s v="RA-19915"/>
    <s v="Russell Applegate"/>
    <x v="0"/>
    <x v="0"/>
    <s v="Dallas"/>
    <x v="5"/>
    <n v="75220"/>
    <x v="2"/>
    <s v="OFF-BI-10001636"/>
    <x v="1"/>
    <x v="8"/>
    <s v="Ibico Plastic and Wire Spiral Binding Combs"/>
    <n v="6.743999999999998"/>
    <n v="4"/>
    <n v="0.8"/>
    <n v="-11.4648"/>
    <x v="2"/>
    <x v="0"/>
  </r>
  <r>
    <n v="1516"/>
    <s v="US-2019-160759"/>
    <x v="157"/>
    <d v="2019-12-17T00:00:00"/>
    <s v="Standard Class"/>
    <s v="AI-10855"/>
    <s v="Arianne Irving"/>
    <x v="0"/>
    <x v="0"/>
    <s v="Philadelphia"/>
    <x v="9"/>
    <n v="19120"/>
    <x v="3"/>
    <s v="FUR-CH-10002961"/>
    <x v="0"/>
    <x v="1"/>
    <s v="Leather Task Chair, Black"/>
    <n v="63.686"/>
    <n v="1"/>
    <n v="0.3"/>
    <n v="-9.0980000000000025"/>
    <x v="3"/>
    <x v="0"/>
  </r>
  <r>
    <n v="1517"/>
    <s v="CA-2019-148446"/>
    <x v="389"/>
    <d v="2019-12-14T00:00:00"/>
    <s v="Second Class"/>
    <s v="MC-17845"/>
    <s v="Michael Chen"/>
    <x v="0"/>
    <x v="0"/>
    <s v="North Las Vegas"/>
    <x v="33"/>
    <n v="89031"/>
    <x v="1"/>
    <s v="FUR-TA-10004256"/>
    <x v="0"/>
    <x v="3"/>
    <s v="Bretford “Just In Time” Height-Adjustable Multi-Task Work Tables"/>
    <n v="1669.6"/>
    <n v="4"/>
    <n v="0"/>
    <n v="116.87199999999984"/>
    <x v="1"/>
    <x v="0"/>
  </r>
  <r>
    <n v="1518"/>
    <s v="CA-2016-111059"/>
    <x v="511"/>
    <d v="2016-02-06T00:00:00"/>
    <s v="Second Class"/>
    <s v="TB-21400"/>
    <s v="Tom Boeckenhauer"/>
    <x v="0"/>
    <x v="0"/>
    <s v="Seattle"/>
    <x v="4"/>
    <n v="98105"/>
    <x v="1"/>
    <s v="OFF-BI-10004593"/>
    <x v="1"/>
    <x v="8"/>
    <s v="Ibico Laser Imprintable Binding System Covers"/>
    <n v="83.84"/>
    <n v="2"/>
    <n v="0.2"/>
    <n v="27.247999999999998"/>
    <x v="1"/>
    <x v="0"/>
  </r>
  <r>
    <n v="1519"/>
    <s v="CA-2016-111059"/>
    <x v="511"/>
    <d v="2016-02-06T00:00:00"/>
    <s v="Second Class"/>
    <s v="TB-21400"/>
    <s v="Tom Boeckenhauer"/>
    <x v="0"/>
    <x v="0"/>
    <s v="Seattle"/>
    <x v="4"/>
    <n v="98105"/>
    <x v="1"/>
    <s v="OFF-BI-10002827"/>
    <x v="1"/>
    <x v="8"/>
    <s v="Avery Durable Poly Binders"/>
    <n v="13.272000000000002"/>
    <n v="3"/>
    <n v="0.2"/>
    <n v="4.3133999999999997"/>
    <x v="1"/>
    <x v="0"/>
  </r>
  <r>
    <n v="1520"/>
    <s v="CA-2019-116204"/>
    <x v="512"/>
    <d v="2019-02-14T00:00:00"/>
    <s v="Second Class"/>
    <s v="VW-21775"/>
    <s v="Victoria Wilson"/>
    <x v="1"/>
    <x v="0"/>
    <s v="San Francisco"/>
    <x v="1"/>
    <n v="94110"/>
    <x v="1"/>
    <s v="OFF-BI-10001759"/>
    <x v="1"/>
    <x v="8"/>
    <s v="Acco Pressboard Covers with Storage Hooks, 14 7/8&quot; x 11&quot;, Dark Blue"/>
    <n v="21.335999999999999"/>
    <n v="7"/>
    <n v="0.2"/>
    <n v="7.7343000000000011"/>
    <x v="1"/>
    <x v="0"/>
  </r>
  <r>
    <n v="1521"/>
    <s v="CA-2019-109946"/>
    <x v="513"/>
    <d v="2019-04-21T00:00:00"/>
    <s v="Standard Class"/>
    <s v="PL-18925"/>
    <s v="Paul Lucas"/>
    <x v="2"/>
    <x v="0"/>
    <s v="Chicago"/>
    <x v="10"/>
    <n v="60610"/>
    <x v="2"/>
    <s v="OFF-AR-10001419"/>
    <x v="1"/>
    <x v="6"/>
    <s v="Newell 325"/>
    <n v="16.520000000000003"/>
    <n v="5"/>
    <n v="0.2"/>
    <n v="2.0649999999999986"/>
    <x v="2"/>
    <x v="0"/>
  </r>
  <r>
    <n v="1522"/>
    <s v="CA-2017-144806"/>
    <x v="401"/>
    <d v="2017-12-11T00:00:00"/>
    <s v="Standard Class"/>
    <s v="GH-14425"/>
    <s v="Gary Hwang"/>
    <x v="0"/>
    <x v="0"/>
    <s v="Tucson"/>
    <x v="16"/>
    <n v="85705"/>
    <x v="1"/>
    <s v="FUR-FU-10002253"/>
    <x v="0"/>
    <x v="5"/>
    <s v="Howard Miller 13&quot; Diameter Pewter Finish Round Wall Clock"/>
    <n v="206.11199999999997"/>
    <n v="6"/>
    <n v="0.2"/>
    <n v="48.951600000000013"/>
    <x v="1"/>
    <x v="0"/>
  </r>
  <r>
    <n v="1523"/>
    <s v="CA-2017-144806"/>
    <x v="401"/>
    <d v="2017-12-11T00:00:00"/>
    <s v="Standard Class"/>
    <s v="GH-14425"/>
    <s v="Gary Hwang"/>
    <x v="0"/>
    <x v="0"/>
    <s v="Tucson"/>
    <x v="16"/>
    <n v="85705"/>
    <x v="1"/>
    <s v="OFF-PA-10002586"/>
    <x v="1"/>
    <x v="10"/>
    <s v="Xerox 1970"/>
    <n v="19.920000000000002"/>
    <n v="5"/>
    <n v="0.2"/>
    <n v="6.7230000000000008"/>
    <x v="1"/>
    <x v="0"/>
  </r>
  <r>
    <n v="1524"/>
    <s v="CA-2017-144806"/>
    <x v="401"/>
    <d v="2017-12-11T00:00:00"/>
    <s v="Standard Class"/>
    <s v="GH-14425"/>
    <s v="Gary Hwang"/>
    <x v="0"/>
    <x v="0"/>
    <s v="Tucson"/>
    <x v="16"/>
    <n v="85705"/>
    <x v="1"/>
    <s v="OFF-PA-10003039"/>
    <x v="1"/>
    <x v="10"/>
    <s v="Xerox 1960"/>
    <n v="198.27200000000002"/>
    <n v="8"/>
    <n v="0.2"/>
    <n v="61.959999999999987"/>
    <x v="1"/>
    <x v="0"/>
  </r>
  <r>
    <n v="1525"/>
    <s v="CA-2017-144806"/>
    <x v="401"/>
    <d v="2017-12-11T00:00:00"/>
    <s v="Standard Class"/>
    <s v="GH-14425"/>
    <s v="Gary Hwang"/>
    <x v="0"/>
    <x v="0"/>
    <s v="Tucson"/>
    <x v="16"/>
    <n v="85705"/>
    <x v="1"/>
    <s v="OFF-ST-10004804"/>
    <x v="1"/>
    <x v="4"/>
    <s v="Belkin 19&quot; Vented Equipment Shelf, Black"/>
    <n v="247.10399999999998"/>
    <n v="6"/>
    <n v="0.2"/>
    <n v="-58.68719999999999"/>
    <x v="1"/>
    <x v="0"/>
  </r>
  <r>
    <n v="1526"/>
    <s v="CA-2017-144806"/>
    <x v="401"/>
    <d v="2017-12-11T00:00:00"/>
    <s v="Standard Class"/>
    <s v="GH-14425"/>
    <s v="Gary Hwang"/>
    <x v="0"/>
    <x v="0"/>
    <s v="Tucson"/>
    <x v="16"/>
    <n v="85705"/>
    <x v="1"/>
    <s v="OFF-AR-10004042"/>
    <x v="1"/>
    <x v="6"/>
    <s v="BOSTON Model 1800 Electric Pencil Sharpeners, Putty/Woodgrain"/>
    <n v="86.304000000000002"/>
    <n v="6"/>
    <n v="0.2"/>
    <n v="9.7091999999999885"/>
    <x v="1"/>
    <x v="0"/>
  </r>
  <r>
    <n v="1527"/>
    <s v="CA-2018-122392"/>
    <x v="405"/>
    <d v="2018-07-27T00:00:00"/>
    <s v="Standard Class"/>
    <s v="CJ-12010"/>
    <s v="Caroline Jumper"/>
    <x v="0"/>
    <x v="0"/>
    <s v="Allentown"/>
    <x v="9"/>
    <n v="18103"/>
    <x v="3"/>
    <s v="OFF-AR-10002221"/>
    <x v="1"/>
    <x v="6"/>
    <s v="12 Colored Short Pencils"/>
    <n v="4.16"/>
    <n v="2"/>
    <n v="0.2"/>
    <n v="0.36400000000000032"/>
    <x v="3"/>
    <x v="0"/>
  </r>
  <r>
    <n v="1528"/>
    <s v="CA-2018-122392"/>
    <x v="405"/>
    <d v="2018-07-27T00:00:00"/>
    <s v="Standard Class"/>
    <s v="CJ-12010"/>
    <s v="Caroline Jumper"/>
    <x v="0"/>
    <x v="0"/>
    <s v="Allentown"/>
    <x v="9"/>
    <n v="18103"/>
    <x v="3"/>
    <s v="FUR-FU-10002456"/>
    <x v="0"/>
    <x v="5"/>
    <s v="Master Caster Door Stop, Large Neon Orange"/>
    <n v="11.648000000000001"/>
    <n v="2"/>
    <n v="0.2"/>
    <n v="3.3488000000000011"/>
    <x v="3"/>
    <x v="0"/>
  </r>
  <r>
    <n v="1529"/>
    <s v="CA-2017-148432"/>
    <x v="209"/>
    <d v="2017-11-10T00:00:00"/>
    <s v="Second Class"/>
    <s v="MC-18130"/>
    <s v="Mike Caudle"/>
    <x v="1"/>
    <x v="0"/>
    <s v="Newark"/>
    <x v="13"/>
    <n v="19711"/>
    <x v="3"/>
    <s v="OFF-FA-10004968"/>
    <x v="1"/>
    <x v="13"/>
    <s v="Rubber Band Ball"/>
    <n v="26.18"/>
    <n v="7"/>
    <n v="0"/>
    <n v="0.5236000000000014"/>
    <x v="3"/>
    <x v="0"/>
  </r>
  <r>
    <n v="1530"/>
    <s v="CA-2017-148432"/>
    <x v="209"/>
    <d v="2017-11-10T00:00:00"/>
    <s v="Second Class"/>
    <s v="MC-18130"/>
    <s v="Mike Caudle"/>
    <x v="1"/>
    <x v="0"/>
    <s v="Newark"/>
    <x v="13"/>
    <n v="19711"/>
    <x v="3"/>
    <s v="OFF-PA-10001274"/>
    <x v="1"/>
    <x v="10"/>
    <s v="Loose Memo Sheets"/>
    <n v="7.3"/>
    <n v="2"/>
    <n v="0"/>
    <n v="3.4309999999999996"/>
    <x v="3"/>
    <x v="0"/>
  </r>
  <r>
    <n v="1531"/>
    <s v="CA-2017-103793"/>
    <x v="514"/>
    <d v="2017-03-31T00:00:00"/>
    <s v="Standard Class"/>
    <s v="BV-11245"/>
    <s v="Benjamin Venier"/>
    <x v="1"/>
    <x v="0"/>
    <s v="Miami"/>
    <x v="2"/>
    <n v="33142"/>
    <x v="0"/>
    <s v="OFF-PA-10001125"/>
    <x v="1"/>
    <x v="10"/>
    <s v="Xerox 1988"/>
    <n v="74.352000000000004"/>
    <n v="3"/>
    <n v="0.2"/>
    <n v="23.234999999999992"/>
    <x v="0"/>
    <x v="0"/>
  </r>
  <r>
    <n v="1532"/>
    <s v="CA-2019-159884"/>
    <x v="515"/>
    <d v="2019-09-05T00:00:00"/>
    <s v="Standard Class"/>
    <s v="JF-15490"/>
    <s v="Jeremy Farry"/>
    <x v="0"/>
    <x v="0"/>
    <s v="Tempe"/>
    <x v="16"/>
    <n v="85281"/>
    <x v="1"/>
    <s v="OFF-ST-10000344"/>
    <x v="1"/>
    <x v="4"/>
    <s v="Neat Ideas Personal Hanging Folder Files, Black"/>
    <n v="10.744"/>
    <n v="1"/>
    <n v="0.2"/>
    <n v="0.80579999999999963"/>
    <x v="1"/>
    <x v="0"/>
  </r>
  <r>
    <n v="1533"/>
    <s v="CA-2019-159884"/>
    <x v="515"/>
    <d v="2019-09-05T00:00:00"/>
    <s v="Standard Class"/>
    <s v="JF-15490"/>
    <s v="Jeremy Farry"/>
    <x v="0"/>
    <x v="0"/>
    <s v="Tempe"/>
    <x v="16"/>
    <n v="85281"/>
    <x v="1"/>
    <s v="OFF-FA-10000585"/>
    <x v="1"/>
    <x v="13"/>
    <s v="OIC Bulk Pack Metal Binder Clips"/>
    <n v="8.3760000000000012"/>
    <n v="3"/>
    <n v="0.2"/>
    <n v="2.7222"/>
    <x v="1"/>
    <x v="0"/>
  </r>
  <r>
    <n v="1534"/>
    <s v="CA-2018-139885"/>
    <x v="429"/>
    <d v="2018-12-08T00:00:00"/>
    <s v="Standard Class"/>
    <s v="EB-13840"/>
    <s v="Ellis Ballard"/>
    <x v="1"/>
    <x v="0"/>
    <s v="New York City"/>
    <x v="15"/>
    <n v="10035"/>
    <x v="3"/>
    <s v="OFF-ST-10003324"/>
    <x v="1"/>
    <x v="4"/>
    <s v="Belkin OmniView SE Rackmount Kit"/>
    <n v="212.88"/>
    <n v="6"/>
    <n v="0"/>
    <n v="0"/>
    <x v="3"/>
    <x v="0"/>
  </r>
  <r>
    <n v="1535"/>
    <s v="CA-2019-124086"/>
    <x v="516"/>
    <d v="2019-02-14T00:00:00"/>
    <s v="Standard Class"/>
    <s v="MP-18175"/>
    <s v="Mike Pelletier"/>
    <x v="2"/>
    <x v="0"/>
    <s v="Laguna Niguel"/>
    <x v="1"/>
    <n v="92677"/>
    <x v="1"/>
    <s v="FUR-BO-10004015"/>
    <x v="0"/>
    <x v="0"/>
    <s v="Bush Andora Bookcase, Maple/Graphite Gray Finish"/>
    <n v="203.98299999999998"/>
    <n v="2"/>
    <n v="0.15"/>
    <n v="16.798599999999979"/>
    <x v="1"/>
    <x v="0"/>
  </r>
  <r>
    <n v="1536"/>
    <s v="CA-2018-112389"/>
    <x v="517"/>
    <d v="2018-11-02T00:00:00"/>
    <s v="Standard Class"/>
    <s v="JM-15655"/>
    <s v="Jim Mitchum"/>
    <x v="1"/>
    <x v="0"/>
    <s v="Bridgeton"/>
    <x v="30"/>
    <n v="8302"/>
    <x v="3"/>
    <s v="OFF-ST-10000419"/>
    <x v="1"/>
    <x v="4"/>
    <s v="Rogers Jumbo File, Granite"/>
    <n v="40.74"/>
    <n v="3"/>
    <n v="0"/>
    <n v="0.4073999999999991"/>
    <x v="3"/>
    <x v="0"/>
  </r>
  <r>
    <n v="1537"/>
    <s v="CA-2018-112389"/>
    <x v="517"/>
    <d v="2018-11-02T00:00:00"/>
    <s v="Standard Class"/>
    <s v="JM-15655"/>
    <s v="Jim Mitchum"/>
    <x v="1"/>
    <x v="0"/>
    <s v="Bridgeton"/>
    <x v="30"/>
    <n v="8302"/>
    <x v="3"/>
    <s v="OFF-AP-10001626"/>
    <x v="1"/>
    <x v="9"/>
    <s v="Commercial WindTunnel Clean Air Upright Vacuum, Replacement Belts, Filtration Bags"/>
    <n v="11.67"/>
    <n v="3"/>
    <n v="0"/>
    <n v="3.0342000000000002"/>
    <x v="3"/>
    <x v="0"/>
  </r>
  <r>
    <n v="1538"/>
    <s v="CA-2019-121888"/>
    <x v="175"/>
    <d v="2019-09-17T00:00:00"/>
    <s v="Second Class"/>
    <s v="CL-11890"/>
    <s v="Carl Ludwig"/>
    <x v="0"/>
    <x v="0"/>
    <s v="Everett"/>
    <x v="31"/>
    <n v="2149"/>
    <x v="3"/>
    <s v="TEC-PH-10000439"/>
    <x v="2"/>
    <x v="7"/>
    <s v="GE DSL Phone Line Filter"/>
    <n v="39.99"/>
    <n v="1"/>
    <n v="0"/>
    <n v="11.597099999999998"/>
    <x v="3"/>
    <x v="0"/>
  </r>
  <r>
    <n v="1539"/>
    <s v="CA-2019-121888"/>
    <x v="175"/>
    <d v="2019-09-17T00:00:00"/>
    <s v="Second Class"/>
    <s v="CL-11890"/>
    <s v="Carl Ludwig"/>
    <x v="0"/>
    <x v="0"/>
    <s v="Everett"/>
    <x v="31"/>
    <n v="2149"/>
    <x v="3"/>
    <s v="OFF-AR-10003478"/>
    <x v="1"/>
    <x v="6"/>
    <s v="Avery Hi-Liter EverBold Pen Style Fluorescent Highlighters, 4/Pack"/>
    <n v="16.28"/>
    <n v="2"/>
    <n v="0"/>
    <n v="6.5120000000000005"/>
    <x v="3"/>
    <x v="0"/>
  </r>
  <r>
    <n v="1540"/>
    <s v="CA-2019-121888"/>
    <x v="175"/>
    <d v="2019-09-17T00:00:00"/>
    <s v="Second Class"/>
    <s v="CL-11890"/>
    <s v="Carl Ludwig"/>
    <x v="0"/>
    <x v="0"/>
    <s v="Everett"/>
    <x v="31"/>
    <n v="2149"/>
    <x v="3"/>
    <s v="FUR-BO-10002545"/>
    <x v="0"/>
    <x v="0"/>
    <s v="Atlantic Metals Mobile 3-Shelf Bookcases, Custom Colors"/>
    <n v="782.94"/>
    <n v="3"/>
    <n v="0"/>
    <n v="203.56440000000003"/>
    <x v="3"/>
    <x v="0"/>
  </r>
  <r>
    <n v="1541"/>
    <s v="CA-2019-121888"/>
    <x v="175"/>
    <d v="2019-09-17T00:00:00"/>
    <s v="Second Class"/>
    <s v="CL-11890"/>
    <s v="Carl Ludwig"/>
    <x v="0"/>
    <x v="0"/>
    <s v="Everett"/>
    <x v="31"/>
    <n v="2149"/>
    <x v="3"/>
    <s v="OFF-BI-10001765"/>
    <x v="1"/>
    <x v="8"/>
    <s v="Wilson Jones Heavy-Duty Casebound Ring Binders with Metal Hinges"/>
    <n v="242.48000000000002"/>
    <n v="7"/>
    <n v="0"/>
    <n v="116.39039999999999"/>
    <x v="3"/>
    <x v="0"/>
  </r>
  <r>
    <n v="1542"/>
    <s v="CA-2016-166884"/>
    <x v="518"/>
    <d v="2016-03-16T00:00:00"/>
    <s v="Second Class"/>
    <s v="CK-12205"/>
    <s v="Chloris Kastensmidt"/>
    <x v="0"/>
    <x v="0"/>
    <s v="Columbus"/>
    <x v="24"/>
    <n v="43229"/>
    <x v="3"/>
    <s v="FUR-FU-10003981"/>
    <x v="0"/>
    <x v="5"/>
    <s v="Eldon Wave Desk Accessories"/>
    <n v="8.32"/>
    <n v="5"/>
    <n v="0.2"/>
    <n v="2.2880000000000003"/>
    <x v="3"/>
    <x v="0"/>
  </r>
  <r>
    <n v="1543"/>
    <s v="CA-2016-166884"/>
    <x v="518"/>
    <d v="2016-03-16T00:00:00"/>
    <s v="Second Class"/>
    <s v="CK-12205"/>
    <s v="Chloris Kastensmidt"/>
    <x v="0"/>
    <x v="0"/>
    <s v="Columbus"/>
    <x v="24"/>
    <n v="43229"/>
    <x v="3"/>
    <s v="OFF-FA-10001561"/>
    <x v="1"/>
    <x v="13"/>
    <s v="Stockwell Push Pins"/>
    <n v="10.464000000000002"/>
    <n v="6"/>
    <n v="0.2"/>
    <n v="1.7003999999999992"/>
    <x v="3"/>
    <x v="0"/>
  </r>
  <r>
    <n v="1544"/>
    <s v="CA-2016-107181"/>
    <x v="519"/>
    <d v="2016-02-08T00:00:00"/>
    <s v="Standard Class"/>
    <s v="DB-13270"/>
    <s v="Deborah Brumfield"/>
    <x v="2"/>
    <x v="0"/>
    <s v="San Diego"/>
    <x v="1"/>
    <n v="92024"/>
    <x v="1"/>
    <s v="OFF-BI-10004230"/>
    <x v="1"/>
    <x v="8"/>
    <s v="GBC Recycled Grain Textured Covers"/>
    <n v="82.896000000000001"/>
    <n v="3"/>
    <n v="0.2"/>
    <n v="29.0136"/>
    <x v="1"/>
    <x v="0"/>
  </r>
  <r>
    <n v="1545"/>
    <s v="CA-2016-107181"/>
    <x v="519"/>
    <d v="2016-02-08T00:00:00"/>
    <s v="Standard Class"/>
    <s v="DB-13270"/>
    <s v="Deborah Brumfield"/>
    <x v="2"/>
    <x v="0"/>
    <s v="San Diego"/>
    <x v="1"/>
    <n v="92024"/>
    <x v="1"/>
    <s v="OFF-PA-10000350"/>
    <x v="1"/>
    <x v="10"/>
    <s v="Message Book, Standard Line &quot;While You Were Out&quot;, 5 1/2&quot; X 4&quot;, 200 Sets/Book"/>
    <n v="34.24"/>
    <n v="4"/>
    <n v="0"/>
    <n v="16.0928"/>
    <x v="1"/>
    <x v="0"/>
  </r>
  <r>
    <n v="1546"/>
    <s v="CA-2016-150245"/>
    <x v="520"/>
    <d v="2017-01-04T00:00:00"/>
    <s v="Second Class"/>
    <s v="PC-18745"/>
    <s v="Pamela Coakley"/>
    <x v="1"/>
    <x v="0"/>
    <s v="Watertown"/>
    <x v="15"/>
    <n v="13601"/>
    <x v="3"/>
    <s v="FUR-BO-10002613"/>
    <x v="0"/>
    <x v="0"/>
    <s v="Atlantic Metals Mobile 4-Shelf Bookcases, Custom Colors"/>
    <n v="1573.4880000000001"/>
    <n v="7"/>
    <n v="0.2"/>
    <n v="196.68599999999986"/>
    <x v="3"/>
    <x v="0"/>
  </r>
  <r>
    <n v="1547"/>
    <s v="CA-2017-111395"/>
    <x v="521"/>
    <d v="2017-11-27T00:00:00"/>
    <s v="Standard Class"/>
    <s v="VB-21745"/>
    <s v="Victoria Brennan"/>
    <x v="1"/>
    <x v="0"/>
    <s v="San Antonio"/>
    <x v="5"/>
    <n v="78207"/>
    <x v="2"/>
    <s v="OFF-PA-10000994"/>
    <x v="1"/>
    <x v="10"/>
    <s v="Xerox 1915"/>
    <n v="335.52"/>
    <n v="4"/>
    <n v="0.2"/>
    <n v="117.43199999999999"/>
    <x v="2"/>
    <x v="0"/>
  </r>
  <r>
    <n v="1548"/>
    <s v="CA-2017-111395"/>
    <x v="521"/>
    <d v="2017-11-27T00:00:00"/>
    <s v="Standard Class"/>
    <s v="VB-21745"/>
    <s v="Victoria Brennan"/>
    <x v="1"/>
    <x v="0"/>
    <s v="San Antonio"/>
    <x v="5"/>
    <n v="78207"/>
    <x v="2"/>
    <s v="OFF-BI-10002867"/>
    <x v="1"/>
    <x v="8"/>
    <s v="GBC Recycled Regency Composition Covers"/>
    <n v="23.911999999999995"/>
    <n v="2"/>
    <n v="0.8"/>
    <n v="-40.650400000000019"/>
    <x v="2"/>
    <x v="0"/>
  </r>
  <r>
    <n v="1549"/>
    <s v="CA-2017-111395"/>
    <x v="521"/>
    <d v="2017-11-27T00:00:00"/>
    <s v="Standard Class"/>
    <s v="VB-21745"/>
    <s v="Victoria Brennan"/>
    <x v="1"/>
    <x v="0"/>
    <s v="San Antonio"/>
    <x v="5"/>
    <n v="78207"/>
    <x v="2"/>
    <s v="OFF-ST-10001291"/>
    <x v="1"/>
    <x v="4"/>
    <s v="Tenex Personal Self-Stacking Standard File Box, Black/Gray"/>
    <n v="27.056000000000001"/>
    <n v="2"/>
    <n v="0.2"/>
    <n v="2.3673999999999991"/>
    <x v="2"/>
    <x v="0"/>
  </r>
  <r>
    <n v="1550"/>
    <s v="CA-2016-134278"/>
    <x v="522"/>
    <d v="2016-07-08T00:00:00"/>
    <s v="First Class"/>
    <s v="EP-13915"/>
    <s v="Emily Phan"/>
    <x v="0"/>
    <x v="0"/>
    <s v="New York City"/>
    <x v="15"/>
    <n v="10011"/>
    <x v="3"/>
    <s v="TEC-CO-10001046"/>
    <x v="2"/>
    <x v="16"/>
    <s v="Canon Imageclass D680 Copier / Fax"/>
    <n v="559.99200000000008"/>
    <n v="1"/>
    <n v="0.2"/>
    <n v="174.99749999999997"/>
    <x v="3"/>
    <x v="0"/>
  </r>
  <r>
    <n v="1551"/>
    <s v="US-2019-124926"/>
    <x v="38"/>
    <d v="2019-11-18T00:00:00"/>
    <s v="Second Class"/>
    <s v="ME-17320"/>
    <s v="Maria Etezadi"/>
    <x v="2"/>
    <x v="0"/>
    <s v="Houston"/>
    <x v="5"/>
    <n v="77095"/>
    <x v="2"/>
    <s v="OFF-AP-10004868"/>
    <x v="1"/>
    <x v="9"/>
    <s v="Hoover Commercial Soft Guard Upright Vacuum And Disposable Filtration Bags"/>
    <n v="9.3239999999999981"/>
    <n v="6"/>
    <n v="0.8"/>
    <n v="-24.708599999999997"/>
    <x v="2"/>
    <x v="0"/>
  </r>
  <r>
    <n v="1552"/>
    <s v="CA-2018-159345"/>
    <x v="26"/>
    <d v="2018-06-22T00:00:00"/>
    <s v="Standard Class"/>
    <s v="IG-15085"/>
    <s v="Ivan Gibson"/>
    <x v="0"/>
    <x v="0"/>
    <s v="San Diego"/>
    <x v="1"/>
    <n v="92024"/>
    <x v="1"/>
    <s v="OFF-PA-10000806"/>
    <x v="1"/>
    <x v="10"/>
    <s v="Xerox 1934"/>
    <n v="111.96"/>
    <n v="2"/>
    <n v="0"/>
    <n v="54.860399999999998"/>
    <x v="1"/>
    <x v="1"/>
  </r>
  <r>
    <n v="1553"/>
    <s v="CA-2016-130274"/>
    <x v="523"/>
    <d v="2016-05-05T00:00:00"/>
    <s v="First Class"/>
    <s v="JS-15940"/>
    <s v="Joni Sundaresam"/>
    <x v="2"/>
    <x v="0"/>
    <s v="Appleton"/>
    <x v="6"/>
    <n v="54915"/>
    <x v="2"/>
    <s v="OFF-LA-10002195"/>
    <x v="1"/>
    <x v="2"/>
    <s v="Avery 481"/>
    <n v="21.560000000000002"/>
    <n v="7"/>
    <n v="0"/>
    <n v="10.348799999999999"/>
    <x v="2"/>
    <x v="0"/>
  </r>
  <r>
    <n v="1554"/>
    <s v="CA-2019-158386"/>
    <x v="524"/>
    <d v="2019-10-21T00:00:00"/>
    <s v="Standard Class"/>
    <s v="BO-11425"/>
    <s v="Bobby Odegard"/>
    <x v="0"/>
    <x v="0"/>
    <s v="Richmond"/>
    <x v="0"/>
    <n v="40475"/>
    <x v="0"/>
    <s v="OFF-BI-10003719"/>
    <x v="1"/>
    <x v="8"/>
    <s v="Large Capacity Hanging Post Binders"/>
    <n v="124.75"/>
    <n v="5"/>
    <n v="0"/>
    <n v="57.384999999999991"/>
    <x v="0"/>
    <x v="0"/>
  </r>
  <r>
    <n v="1555"/>
    <s v="CA-2017-111507"/>
    <x v="525"/>
    <d v="2017-02-13T00:00:00"/>
    <s v="Standard Class"/>
    <s v="VW-21775"/>
    <s v="Victoria Wilson"/>
    <x v="1"/>
    <x v="0"/>
    <s v="Bellevue"/>
    <x v="4"/>
    <n v="98006"/>
    <x v="1"/>
    <s v="OFF-AR-10001315"/>
    <x v="1"/>
    <x v="6"/>
    <s v="Newell 310"/>
    <n v="5.28"/>
    <n v="3"/>
    <n v="0"/>
    <n v="1.5311999999999999"/>
    <x v="1"/>
    <x v="0"/>
  </r>
  <r>
    <n v="1556"/>
    <s v="CA-2019-120761"/>
    <x v="507"/>
    <d v="2019-09-08T00:00:00"/>
    <s v="Standard Class"/>
    <s v="AB-10150"/>
    <s v="Aimee Bixby"/>
    <x v="0"/>
    <x v="0"/>
    <s v="Long Beach"/>
    <x v="15"/>
    <n v="11561"/>
    <x v="3"/>
    <s v="TEC-AC-10000171"/>
    <x v="2"/>
    <x v="11"/>
    <s v="Verbatim 25 GB 6x Blu-ray Single Layer Recordable Disc, 25/Pack"/>
    <n v="91.96"/>
    <n v="4"/>
    <n v="0"/>
    <n v="39.5428"/>
    <x v="3"/>
    <x v="0"/>
  </r>
  <r>
    <n v="1557"/>
    <s v="CA-2018-109176"/>
    <x v="195"/>
    <d v="2018-05-15T00:00:00"/>
    <s v="Standard Class"/>
    <s v="JW-16075"/>
    <s v="Julia West"/>
    <x v="0"/>
    <x v="0"/>
    <s v="Philadelphia"/>
    <x v="9"/>
    <n v="19140"/>
    <x v="3"/>
    <s v="OFF-EN-10003134"/>
    <x v="1"/>
    <x v="12"/>
    <s v="Staple envelope"/>
    <n v="9.3439999999999994"/>
    <n v="1"/>
    <n v="0.2"/>
    <n v="3.504"/>
    <x v="3"/>
    <x v="0"/>
  </r>
  <r>
    <n v="1558"/>
    <s v="CA-2018-109176"/>
    <x v="195"/>
    <d v="2018-05-15T00:00:00"/>
    <s v="Standard Class"/>
    <s v="JW-16075"/>
    <s v="Julia West"/>
    <x v="0"/>
    <x v="0"/>
    <s v="Philadelphia"/>
    <x v="9"/>
    <n v="19140"/>
    <x v="3"/>
    <s v="OFF-AR-10001955"/>
    <x v="1"/>
    <x v="6"/>
    <s v="Newell 319"/>
    <n v="79.36"/>
    <n v="5"/>
    <n v="0.2"/>
    <n v="9.919999999999991"/>
    <x v="3"/>
    <x v="0"/>
  </r>
  <r>
    <n v="1559"/>
    <s v="CA-2017-112116"/>
    <x v="199"/>
    <d v="2017-03-18T00:00:00"/>
    <s v="Second Class"/>
    <s v="JE-15475"/>
    <s v="Jeremy Ellison"/>
    <x v="0"/>
    <x v="0"/>
    <s v="Seattle"/>
    <x v="4"/>
    <n v="98103"/>
    <x v="1"/>
    <s v="FUR-TA-10001039"/>
    <x v="0"/>
    <x v="3"/>
    <s v="KI Adjustable-Height Table"/>
    <n v="171.96"/>
    <n v="2"/>
    <n v="0"/>
    <n v="44.709600000000009"/>
    <x v="1"/>
    <x v="0"/>
  </r>
  <r>
    <n v="1560"/>
    <s v="CA-2018-126809"/>
    <x v="526"/>
    <d v="2018-04-13T00:00:00"/>
    <s v="Standard Class"/>
    <s v="EB-13750"/>
    <s v="Edward Becker"/>
    <x v="1"/>
    <x v="0"/>
    <s v="Seattle"/>
    <x v="4"/>
    <n v="98103"/>
    <x v="1"/>
    <s v="OFF-BI-10003712"/>
    <x v="1"/>
    <x v="8"/>
    <s v="Acco Pressboard Covers with Storage Hooks, 14 7/8&quot; x 11&quot;, Light Blue"/>
    <n v="35.352000000000004"/>
    <n v="9"/>
    <n v="0.2"/>
    <n v="12.815099999999997"/>
    <x v="1"/>
    <x v="0"/>
  </r>
  <r>
    <n v="1561"/>
    <s v="CA-2016-105172"/>
    <x v="527"/>
    <d v="2016-04-09T00:00:00"/>
    <s v="Standard Class"/>
    <s v="PK-18910"/>
    <s v="Paul Knutson"/>
    <x v="2"/>
    <x v="0"/>
    <s v="San Francisco"/>
    <x v="1"/>
    <n v="94109"/>
    <x v="1"/>
    <s v="OFF-LA-10001641"/>
    <x v="1"/>
    <x v="2"/>
    <s v="Avery 518"/>
    <n v="18.899999999999999"/>
    <n v="6"/>
    <n v="0"/>
    <n v="9.0719999999999992"/>
    <x v="1"/>
    <x v="0"/>
  </r>
  <r>
    <n v="1562"/>
    <s v="CA-2019-107293"/>
    <x v="528"/>
    <d v="2019-09-06T00:00:00"/>
    <s v="First Class"/>
    <s v="CS-12400"/>
    <s v="Christopher Schild"/>
    <x v="2"/>
    <x v="0"/>
    <s v="Seattle"/>
    <x v="4"/>
    <n v="98115"/>
    <x v="1"/>
    <s v="OFF-AR-10003732"/>
    <x v="1"/>
    <x v="6"/>
    <s v="Newell 333"/>
    <n v="2.78"/>
    <n v="1"/>
    <n v="0"/>
    <n v="0.72279999999999989"/>
    <x v="1"/>
    <x v="0"/>
  </r>
  <r>
    <n v="1563"/>
    <s v="US-2019-102890"/>
    <x v="160"/>
    <d v="2019-06-30T00:00:00"/>
    <s v="Same Day"/>
    <s v="SG-20470"/>
    <s v="Sheri Gordon"/>
    <x v="0"/>
    <x v="0"/>
    <s v="New York City"/>
    <x v="15"/>
    <n v="10011"/>
    <x v="3"/>
    <s v="FUR-TA-10000577"/>
    <x v="0"/>
    <x v="3"/>
    <s v="Bretford CR4500 Series Slim Rectangular Table"/>
    <n v="1044.6299999999999"/>
    <n v="5"/>
    <n v="0.4"/>
    <n v="-295.97849999999994"/>
    <x v="3"/>
    <x v="0"/>
  </r>
  <r>
    <n v="1564"/>
    <s v="CA-2017-158554"/>
    <x v="529"/>
    <d v="2017-11-09T00:00:00"/>
    <s v="Same Day"/>
    <s v="CM-12190"/>
    <s v="Charlotte Melton"/>
    <x v="0"/>
    <x v="0"/>
    <s v="Philadelphia"/>
    <x v="9"/>
    <n v="19134"/>
    <x v="3"/>
    <s v="OFF-PA-10004000"/>
    <x v="1"/>
    <x v="10"/>
    <s v="While You Were Out Pads, 50 per Pad, 4 x 5 1/4, Green Cycle"/>
    <n v="11.352000000000002"/>
    <n v="3"/>
    <n v="0.2"/>
    <n v="4.1151"/>
    <x v="3"/>
    <x v="0"/>
  </r>
  <r>
    <n v="1565"/>
    <s v="CA-2016-116239"/>
    <x v="530"/>
    <d v="2016-03-04T00:00:00"/>
    <s v="Same Day"/>
    <s v="CL-12565"/>
    <s v="Clay Ludtke"/>
    <x v="0"/>
    <x v="0"/>
    <s v="Columbia"/>
    <x v="20"/>
    <n v="29203"/>
    <x v="0"/>
    <s v="OFF-ST-10001370"/>
    <x v="1"/>
    <x v="4"/>
    <s v="Sensible Storage WireTech Storage Systems"/>
    <n v="354.90000000000003"/>
    <n v="5"/>
    <n v="0"/>
    <n v="17.744999999999962"/>
    <x v="0"/>
    <x v="0"/>
  </r>
  <r>
    <n v="1566"/>
    <s v="CA-2017-132101"/>
    <x v="531"/>
    <d v="2017-03-25T00:00:00"/>
    <s v="Standard Class"/>
    <s v="JO-15550"/>
    <s v="Jesus Ocampo"/>
    <x v="2"/>
    <x v="0"/>
    <s v="Seattle"/>
    <x v="4"/>
    <n v="98105"/>
    <x v="1"/>
    <s v="TEC-PH-10004539"/>
    <x v="2"/>
    <x v="7"/>
    <s v="Wireless Extenders zBoost YX545 SOHO Signal Booster"/>
    <n v="453.57600000000002"/>
    <n v="3"/>
    <n v="0.2"/>
    <n v="39.687899999999985"/>
    <x v="1"/>
    <x v="0"/>
  </r>
  <r>
    <n v="1567"/>
    <s v="CA-2017-129112"/>
    <x v="239"/>
    <d v="2017-11-30T00:00:00"/>
    <s v="First Class"/>
    <s v="AW-10840"/>
    <s v="Anthony Witt"/>
    <x v="0"/>
    <x v="0"/>
    <s v="Allen"/>
    <x v="5"/>
    <n v="75002"/>
    <x v="2"/>
    <s v="TEC-AC-10003038"/>
    <x v="2"/>
    <x v="11"/>
    <s v="Kingston Digital DataTraveler 16GB USB 2.0"/>
    <n v="21.48"/>
    <n v="3"/>
    <n v="0.2"/>
    <n v="-0.26850000000000307"/>
    <x v="2"/>
    <x v="0"/>
  </r>
  <r>
    <n v="1568"/>
    <s v="CA-2017-129112"/>
    <x v="239"/>
    <d v="2017-11-30T00:00:00"/>
    <s v="First Class"/>
    <s v="AW-10840"/>
    <s v="Anthony Witt"/>
    <x v="0"/>
    <x v="0"/>
    <s v="Allen"/>
    <x v="5"/>
    <n v="75002"/>
    <x v="2"/>
    <s v="OFF-BI-10000088"/>
    <x v="1"/>
    <x v="8"/>
    <s v="GBC Imprintable Covers"/>
    <n v="8.7839999999999989"/>
    <n v="4"/>
    <n v="0.8"/>
    <n v="-13.615200000000002"/>
    <x v="2"/>
    <x v="0"/>
  </r>
  <r>
    <n v="1569"/>
    <s v="US-2019-152002"/>
    <x v="532"/>
    <d v="2019-06-11T00:00:00"/>
    <s v="Same Day"/>
    <s v="DV-13465"/>
    <s v="Dianna Vittorini"/>
    <x v="0"/>
    <x v="0"/>
    <s v="Los Angeles"/>
    <x v="1"/>
    <n v="90004"/>
    <x v="1"/>
    <s v="OFF-PA-10000357"/>
    <x v="1"/>
    <x v="10"/>
    <s v="White Dual Perf Computer Printout Paper, 2700 Sheets, 1 Part, Heavyweight, 20 lbs., 14 7/8 x 11"/>
    <n v="122.97"/>
    <n v="3"/>
    <n v="0"/>
    <n v="60.255300000000005"/>
    <x v="1"/>
    <x v="0"/>
  </r>
  <r>
    <n v="1570"/>
    <s v="CA-2019-165029"/>
    <x v="200"/>
    <d v="2019-11-30T00:00:00"/>
    <s v="Standard Class"/>
    <s v="AH-10075"/>
    <s v="Adam Hart"/>
    <x v="1"/>
    <x v="0"/>
    <s v="Atlanta"/>
    <x v="32"/>
    <n v="30318"/>
    <x v="0"/>
    <s v="OFF-AR-10003504"/>
    <x v="1"/>
    <x v="6"/>
    <s v="Newell 347"/>
    <n v="12.84"/>
    <n v="3"/>
    <n v="0"/>
    <n v="3.7235999999999989"/>
    <x v="0"/>
    <x v="0"/>
  </r>
  <r>
    <n v="1571"/>
    <s v="US-2016-157385"/>
    <x v="533"/>
    <d v="2016-11-25T00:00:00"/>
    <s v="First Class"/>
    <s v="SC-20095"/>
    <s v="Sanjit Chand"/>
    <x v="0"/>
    <x v="0"/>
    <s v="Los Angeles"/>
    <x v="1"/>
    <n v="90004"/>
    <x v="1"/>
    <s v="FUR-CH-10000863"/>
    <x v="0"/>
    <x v="1"/>
    <s v="Novimex Swivel Fabric Task Chair"/>
    <n v="603.91999999999996"/>
    <n v="5"/>
    <n v="0.2"/>
    <n v="-67.941000000000003"/>
    <x v="1"/>
    <x v="0"/>
  </r>
  <r>
    <n v="1572"/>
    <s v="US-2016-157385"/>
    <x v="533"/>
    <d v="2016-11-25T00:00:00"/>
    <s v="First Class"/>
    <s v="SC-20095"/>
    <s v="Sanjit Chand"/>
    <x v="0"/>
    <x v="0"/>
    <s v="Los Angeles"/>
    <x v="1"/>
    <n v="90004"/>
    <x v="1"/>
    <s v="OFF-EN-10003160"/>
    <x v="1"/>
    <x v="12"/>
    <s v="Pastel Pink Envelopes"/>
    <n v="21.84"/>
    <n v="3"/>
    <n v="0"/>
    <n v="10.4832"/>
    <x v="1"/>
    <x v="0"/>
  </r>
  <r>
    <n v="1573"/>
    <s v="US-2016-157385"/>
    <x v="533"/>
    <d v="2016-11-25T00:00:00"/>
    <s v="First Class"/>
    <s v="SC-20095"/>
    <s v="Sanjit Chand"/>
    <x v="0"/>
    <x v="0"/>
    <s v="Los Angeles"/>
    <x v="1"/>
    <n v="90004"/>
    <x v="1"/>
    <s v="TEC-AC-10003280"/>
    <x v="2"/>
    <x v="11"/>
    <s v="Belkin F8E887 USB Wired Ergonomic Keyboard"/>
    <n v="29.99"/>
    <n v="1"/>
    <n v="0"/>
    <n v="6.2978999999999985"/>
    <x v="1"/>
    <x v="0"/>
  </r>
  <r>
    <n v="1574"/>
    <s v="US-2016-157385"/>
    <x v="533"/>
    <d v="2016-11-25T00:00:00"/>
    <s v="First Class"/>
    <s v="SC-20095"/>
    <s v="Sanjit Chand"/>
    <x v="0"/>
    <x v="0"/>
    <s v="Los Angeles"/>
    <x v="1"/>
    <n v="90004"/>
    <x v="1"/>
    <s v="FUR-CH-10000595"/>
    <x v="0"/>
    <x v="1"/>
    <s v="Safco Contoured Stacking Chairs"/>
    <n v="381.44000000000005"/>
    <n v="2"/>
    <n v="0.2"/>
    <n v="23.839999999999975"/>
    <x v="1"/>
    <x v="0"/>
  </r>
  <r>
    <n v="1575"/>
    <s v="CA-2016-101602"/>
    <x v="534"/>
    <d v="2016-12-18T00:00:00"/>
    <s v="First Class"/>
    <s v="MC-18100"/>
    <s v="Mick Crebagga"/>
    <x v="0"/>
    <x v="0"/>
    <s v="El Paso"/>
    <x v="5"/>
    <n v="79907"/>
    <x v="2"/>
    <s v="TEC-PH-10000169"/>
    <x v="2"/>
    <x v="7"/>
    <s v="ARKON Windshield Dashboard Air Vent Car Mount Holder"/>
    <n v="40.68"/>
    <n v="3"/>
    <n v="0.2"/>
    <n v="-9.153000000000004"/>
    <x v="2"/>
    <x v="0"/>
  </r>
  <r>
    <n v="1576"/>
    <s v="CA-2016-101602"/>
    <x v="534"/>
    <d v="2016-12-18T00:00:00"/>
    <s v="First Class"/>
    <s v="MC-18100"/>
    <s v="Mick Crebagga"/>
    <x v="0"/>
    <x v="0"/>
    <s v="El Paso"/>
    <x v="5"/>
    <n v="79907"/>
    <x v="2"/>
    <s v="FUR-CH-10004675"/>
    <x v="0"/>
    <x v="1"/>
    <s v="Lifetime Advantage Folding Chairs, 4/Carton"/>
    <n v="763.28"/>
    <n v="5"/>
    <n v="0.3"/>
    <n v="-21.807999999999993"/>
    <x v="2"/>
    <x v="0"/>
  </r>
  <r>
    <n v="1577"/>
    <s v="CA-2018-109057"/>
    <x v="183"/>
    <d v="2018-04-27T00:00:00"/>
    <s v="Standard Class"/>
    <s v="TT-21460"/>
    <s v="Tonja Turnell"/>
    <x v="2"/>
    <x v="0"/>
    <s v="Aurora"/>
    <x v="10"/>
    <n v="60505"/>
    <x v="2"/>
    <s v="OFF-ST-10002406"/>
    <x v="1"/>
    <x v="4"/>
    <s v="Pizazz Global Quick File"/>
    <n v="23.952000000000002"/>
    <n v="2"/>
    <n v="0.2"/>
    <n v="2.3952000000000018"/>
    <x v="2"/>
    <x v="0"/>
  </r>
  <r>
    <n v="1578"/>
    <s v="CA-2018-154403"/>
    <x v="454"/>
    <d v="2018-05-27T00:00:00"/>
    <s v="Standard Class"/>
    <s v="AP-10720"/>
    <s v="Anne Pryor"/>
    <x v="2"/>
    <x v="0"/>
    <s v="Florence"/>
    <x v="19"/>
    <n v="35630"/>
    <x v="0"/>
    <s v="OFF-PA-10001526"/>
    <x v="1"/>
    <x v="10"/>
    <s v="Xerox 1949"/>
    <n v="4.9800000000000004"/>
    <n v="1"/>
    <n v="0"/>
    <n v="2.4402000000000004"/>
    <x v="0"/>
    <x v="0"/>
  </r>
  <r>
    <n v="1579"/>
    <s v="CA-2018-102456"/>
    <x v="535"/>
    <d v="2018-03-01T00:00:00"/>
    <s v="First Class"/>
    <s v="DL-12865"/>
    <s v="Dan Lawera"/>
    <x v="0"/>
    <x v="0"/>
    <s v="New York City"/>
    <x v="15"/>
    <n v="10011"/>
    <x v="3"/>
    <s v="OFF-AP-10004336"/>
    <x v="1"/>
    <x v="9"/>
    <s v="Conquest 14 Commercial Heavy-Duty Upright Vacuum, Collection System, Accessory Kit"/>
    <n v="170.88"/>
    <n v="3"/>
    <n v="0"/>
    <n v="49.555199999999978"/>
    <x v="3"/>
    <x v="0"/>
  </r>
  <r>
    <n v="1580"/>
    <s v="CA-2017-131338"/>
    <x v="101"/>
    <d v="2017-08-12T00:00:00"/>
    <s v="First Class"/>
    <s v="NP-18325"/>
    <s v="Naresj Patel"/>
    <x v="0"/>
    <x v="0"/>
    <s v="New York City"/>
    <x v="15"/>
    <n v="10024"/>
    <x v="3"/>
    <s v="TEC-PH-10003012"/>
    <x v="2"/>
    <x v="7"/>
    <s v="Nortel Meridian M3904 Professional Digital phone"/>
    <n v="307.98"/>
    <n v="2"/>
    <n v="0"/>
    <n v="89.314199999999971"/>
    <x v="3"/>
    <x v="0"/>
  </r>
  <r>
    <n v="1581"/>
    <s v="CA-2017-131338"/>
    <x v="101"/>
    <d v="2017-08-12T00:00:00"/>
    <s v="First Class"/>
    <s v="NP-18325"/>
    <s v="Naresj Patel"/>
    <x v="0"/>
    <x v="0"/>
    <s v="New York City"/>
    <x v="15"/>
    <n v="10024"/>
    <x v="3"/>
    <s v="FUR-TA-10002607"/>
    <x v="0"/>
    <x v="3"/>
    <s v="KI Conference Tables"/>
    <n v="382.80599999999998"/>
    <n v="9"/>
    <n v="0.4"/>
    <n v="-153.12239999999997"/>
    <x v="3"/>
    <x v="0"/>
  </r>
  <r>
    <n v="1582"/>
    <s v="CA-2017-131338"/>
    <x v="101"/>
    <d v="2017-08-12T00:00:00"/>
    <s v="First Class"/>
    <s v="NP-18325"/>
    <s v="Naresj Patel"/>
    <x v="0"/>
    <x v="0"/>
    <s v="New York City"/>
    <x v="15"/>
    <n v="10024"/>
    <x v="3"/>
    <s v="OFF-ST-10000642"/>
    <x v="1"/>
    <x v="4"/>
    <s v="Tennsco Lockers, Gray"/>
    <n v="41.96"/>
    <n v="2"/>
    <n v="0"/>
    <n v="2.9371999999999971"/>
    <x v="3"/>
    <x v="0"/>
  </r>
  <r>
    <n v="1583"/>
    <s v="CA-2017-131338"/>
    <x v="101"/>
    <d v="2017-08-12T00:00:00"/>
    <s v="First Class"/>
    <s v="NP-18325"/>
    <s v="Naresj Patel"/>
    <x v="0"/>
    <x v="0"/>
    <s v="New York City"/>
    <x v="15"/>
    <n v="10024"/>
    <x v="3"/>
    <s v="OFF-BI-10000545"/>
    <x v="1"/>
    <x v="8"/>
    <s v="GBC Ibimaster 500 Manual ProClick Binding System"/>
    <n v="1217.568"/>
    <n v="2"/>
    <n v="0.2"/>
    <n v="456.58800000000002"/>
    <x v="3"/>
    <x v="0"/>
  </r>
  <r>
    <n v="1584"/>
    <s v="CA-2017-131338"/>
    <x v="101"/>
    <d v="2017-08-12T00:00:00"/>
    <s v="First Class"/>
    <s v="NP-18325"/>
    <s v="Naresj Patel"/>
    <x v="0"/>
    <x v="0"/>
    <s v="New York City"/>
    <x v="15"/>
    <n v="10024"/>
    <x v="3"/>
    <s v="FUR-FU-10002157"/>
    <x v="0"/>
    <x v="5"/>
    <s v="Artistic Insta-Plaque"/>
    <n v="47.04"/>
    <n v="3"/>
    <n v="0"/>
    <n v="18.345599999999997"/>
    <x v="3"/>
    <x v="0"/>
  </r>
  <r>
    <n v="1585"/>
    <s v="CA-2017-131338"/>
    <x v="101"/>
    <d v="2017-08-12T00:00:00"/>
    <s v="First Class"/>
    <s v="NP-18325"/>
    <s v="Naresj Patel"/>
    <x v="0"/>
    <x v="0"/>
    <s v="New York City"/>
    <x v="15"/>
    <n v="10024"/>
    <x v="3"/>
    <s v="FUR-FU-10001706"/>
    <x v="0"/>
    <x v="5"/>
    <s v="Longer-Life Soft White Bulbs"/>
    <n v="6.16"/>
    <n v="2"/>
    <n v="0"/>
    <n v="2.9567999999999999"/>
    <x v="3"/>
    <x v="0"/>
  </r>
  <r>
    <n v="1586"/>
    <s v="CA-2017-131338"/>
    <x v="101"/>
    <d v="2017-08-12T00:00:00"/>
    <s v="First Class"/>
    <s v="NP-18325"/>
    <s v="Naresj Patel"/>
    <x v="0"/>
    <x v="0"/>
    <s v="New York City"/>
    <x v="15"/>
    <n v="10024"/>
    <x v="3"/>
    <s v="TEC-PH-10000984"/>
    <x v="2"/>
    <x v="7"/>
    <s v="Panasonic KX-TG9471B"/>
    <n v="979.95"/>
    <n v="5"/>
    <n v="0"/>
    <n v="274.38600000000008"/>
    <x v="3"/>
    <x v="0"/>
  </r>
  <r>
    <n v="1587"/>
    <s v="CA-2017-131338"/>
    <x v="101"/>
    <d v="2017-08-12T00:00:00"/>
    <s v="First Class"/>
    <s v="NP-18325"/>
    <s v="Naresj Patel"/>
    <x v="0"/>
    <x v="0"/>
    <s v="New York City"/>
    <x v="15"/>
    <n v="10024"/>
    <x v="3"/>
    <s v="OFF-PA-10001357"/>
    <x v="1"/>
    <x v="10"/>
    <s v="Xerox 1886"/>
    <n v="143.69999999999999"/>
    <n v="3"/>
    <n v="0"/>
    <n v="68.975999999999999"/>
    <x v="3"/>
    <x v="0"/>
  </r>
  <r>
    <n v="1588"/>
    <s v="CA-2017-131338"/>
    <x v="101"/>
    <d v="2017-08-12T00:00:00"/>
    <s v="First Class"/>
    <s v="NP-18325"/>
    <s v="Naresj Patel"/>
    <x v="0"/>
    <x v="0"/>
    <s v="New York City"/>
    <x v="15"/>
    <n v="10024"/>
    <x v="3"/>
    <s v="OFF-FA-10000992"/>
    <x v="1"/>
    <x v="13"/>
    <s v="Acco Clips to Go Binder Clips, 24 Clips in Two Sizes"/>
    <n v="10.649999999999999"/>
    <n v="3"/>
    <n v="0"/>
    <n v="5.0054999999999996"/>
    <x v="3"/>
    <x v="0"/>
  </r>
  <r>
    <n v="1589"/>
    <s v="CA-2017-131338"/>
    <x v="101"/>
    <d v="2017-08-12T00:00:00"/>
    <s v="First Class"/>
    <s v="NP-18325"/>
    <s v="Naresj Patel"/>
    <x v="0"/>
    <x v="0"/>
    <s v="New York City"/>
    <x v="15"/>
    <n v="10024"/>
    <x v="3"/>
    <s v="TEC-AC-10002600"/>
    <x v="2"/>
    <x v="11"/>
    <s v="Belkin QODE FastFit Bluetooth Keyboard"/>
    <n v="247.8"/>
    <n v="4"/>
    <n v="0"/>
    <n v="34.692000000000007"/>
    <x v="3"/>
    <x v="0"/>
  </r>
  <r>
    <n v="1590"/>
    <s v="CA-2018-109911"/>
    <x v="536"/>
    <d v="2018-05-16T00:00:00"/>
    <s v="Standard Class"/>
    <s v="VG-21805"/>
    <s v="Vivek Grady"/>
    <x v="1"/>
    <x v="0"/>
    <s v="Virginia Beach"/>
    <x v="17"/>
    <n v="23464"/>
    <x v="0"/>
    <s v="OFF-AR-10001662"/>
    <x v="1"/>
    <x v="6"/>
    <s v="Rogers Handheld Barrel Pencil Sharpener"/>
    <n v="10.96"/>
    <n v="4"/>
    <n v="0"/>
    <n v="2.9592000000000009"/>
    <x v="0"/>
    <x v="0"/>
  </r>
  <r>
    <n v="1591"/>
    <s v="US-2018-132423"/>
    <x v="173"/>
    <d v="2018-04-19T00:00:00"/>
    <s v="Standard Class"/>
    <s v="MY-18295"/>
    <s v="Muhammed Yedwab"/>
    <x v="1"/>
    <x v="0"/>
    <s v="Grapevine"/>
    <x v="5"/>
    <n v="76051"/>
    <x v="2"/>
    <s v="OFF-AR-10001221"/>
    <x v="1"/>
    <x v="6"/>
    <s v="Dixon Ticonderoga Erasable Colored Pencil Set, 12-Color"/>
    <n v="33.488000000000007"/>
    <n v="7"/>
    <n v="0.2"/>
    <n v="5.8603999999999967"/>
    <x v="2"/>
    <x v="0"/>
  </r>
  <r>
    <n v="1592"/>
    <s v="US-2018-132423"/>
    <x v="173"/>
    <d v="2018-04-19T00:00:00"/>
    <s v="Standard Class"/>
    <s v="MY-18295"/>
    <s v="Muhammed Yedwab"/>
    <x v="1"/>
    <x v="0"/>
    <s v="Grapevine"/>
    <x v="5"/>
    <n v="76051"/>
    <x v="2"/>
    <s v="OFF-FA-10002988"/>
    <x v="1"/>
    <x v="13"/>
    <s v="Ideal Clamps"/>
    <n v="8.0399999999999991"/>
    <n v="5"/>
    <n v="0.2"/>
    <n v="2.9144999999999994"/>
    <x v="2"/>
    <x v="0"/>
  </r>
  <r>
    <n v="1593"/>
    <s v="CA-2017-122826"/>
    <x v="537"/>
    <d v="2017-06-25T00:00:00"/>
    <s v="Second Class"/>
    <s v="RD-19480"/>
    <s v="Rick Duston"/>
    <x v="0"/>
    <x v="0"/>
    <s v="Olympia"/>
    <x v="4"/>
    <n v="98502"/>
    <x v="1"/>
    <s v="TEC-PH-10004830"/>
    <x v="2"/>
    <x v="7"/>
    <s v="Pyle PRT45 Retro Home Telephone"/>
    <n v="201.56800000000001"/>
    <n v="4"/>
    <n v="0.2"/>
    <n v="22.676399999999994"/>
    <x v="1"/>
    <x v="0"/>
  </r>
  <r>
    <n v="1594"/>
    <s v="CA-2016-117317"/>
    <x v="538"/>
    <d v="2016-10-19T00:00:00"/>
    <s v="Same Day"/>
    <s v="JF-15490"/>
    <s v="Jeremy Farry"/>
    <x v="0"/>
    <x v="0"/>
    <s v="Los Angeles"/>
    <x v="1"/>
    <n v="90032"/>
    <x v="1"/>
    <s v="OFF-PA-10004519"/>
    <x v="1"/>
    <x v="10"/>
    <s v="Spiral Phone Message Books with Labels by Adams"/>
    <n v="13.440000000000001"/>
    <n v="3"/>
    <n v="0"/>
    <n v="6.5856000000000012"/>
    <x v="1"/>
    <x v="0"/>
  </r>
  <r>
    <n v="1595"/>
    <s v="CA-2017-118423"/>
    <x v="539"/>
    <d v="2017-03-27T00:00:00"/>
    <s v="First Class"/>
    <s v="DP-13390"/>
    <s v="Dennis Pardue"/>
    <x v="2"/>
    <x v="0"/>
    <s v="Peoria"/>
    <x v="10"/>
    <n v="61604"/>
    <x v="2"/>
    <s v="FUR-BO-10000362"/>
    <x v="0"/>
    <x v="0"/>
    <s v="Sauder Inglewood Library Bookcases"/>
    <n v="359.05799999999994"/>
    <n v="3"/>
    <n v="0.3"/>
    <n v="-35.905799999999999"/>
    <x v="2"/>
    <x v="0"/>
  </r>
  <r>
    <n v="1596"/>
    <s v="CA-2019-149181"/>
    <x v="540"/>
    <d v="2019-05-12T00:00:00"/>
    <s v="Standard Class"/>
    <s v="MD-17350"/>
    <s v="Maribeth Dona"/>
    <x v="0"/>
    <x v="0"/>
    <s v="Columbus"/>
    <x v="24"/>
    <n v="43229"/>
    <x v="3"/>
    <s v="FUR-CH-10004540"/>
    <x v="0"/>
    <x v="1"/>
    <s v="Global Chrome Stack Chair"/>
    <n v="47.991999999999997"/>
    <n v="2"/>
    <n v="0.3"/>
    <n v="-2.0567999999999991"/>
    <x v="3"/>
    <x v="0"/>
  </r>
  <r>
    <n v="1597"/>
    <s v="CA-2019-132234"/>
    <x v="524"/>
    <d v="2019-10-18T00:00:00"/>
    <s v="First Class"/>
    <s v="MY-17380"/>
    <s v="Maribeth Yedwab"/>
    <x v="1"/>
    <x v="0"/>
    <s v="New York City"/>
    <x v="15"/>
    <n v="10011"/>
    <x v="3"/>
    <s v="FUR-FU-10001290"/>
    <x v="0"/>
    <x v="5"/>
    <s v="Executive Impressions Supervisor Wall Clock"/>
    <n v="547.30000000000007"/>
    <n v="13"/>
    <n v="0"/>
    <n v="175.13599999999997"/>
    <x v="3"/>
    <x v="0"/>
  </r>
  <r>
    <n v="1598"/>
    <s v="CA-2019-158876"/>
    <x v="123"/>
    <d v="2019-11-21T00:00:00"/>
    <s v="Second Class"/>
    <s v="AB-10150"/>
    <s v="Aimee Bixby"/>
    <x v="0"/>
    <x v="0"/>
    <s v="Carrollton"/>
    <x v="5"/>
    <n v="75007"/>
    <x v="2"/>
    <s v="OFF-PA-10000308"/>
    <x v="1"/>
    <x v="10"/>
    <s v="Xerox 1901"/>
    <n v="16.896000000000001"/>
    <n v="4"/>
    <n v="0.2"/>
    <n v="5.2799999999999994"/>
    <x v="2"/>
    <x v="0"/>
  </r>
  <r>
    <n v="1599"/>
    <s v="CA-2019-158876"/>
    <x v="123"/>
    <d v="2019-11-21T00:00:00"/>
    <s v="Second Class"/>
    <s v="AB-10150"/>
    <s v="Aimee Bixby"/>
    <x v="0"/>
    <x v="0"/>
    <s v="Carrollton"/>
    <x v="5"/>
    <n v="75007"/>
    <x v="2"/>
    <s v="OFF-SU-10001165"/>
    <x v="1"/>
    <x v="14"/>
    <s v="Acme Elite Stainless Steel Scissors"/>
    <n v="6.6720000000000006"/>
    <n v="1"/>
    <n v="0.2"/>
    <n v="0.50039999999999996"/>
    <x v="2"/>
    <x v="0"/>
  </r>
  <r>
    <n v="1600"/>
    <s v="CA-2019-158876"/>
    <x v="123"/>
    <d v="2019-11-21T00:00:00"/>
    <s v="Second Class"/>
    <s v="AB-10150"/>
    <s v="Aimee Bixby"/>
    <x v="0"/>
    <x v="0"/>
    <s v="Carrollton"/>
    <x v="5"/>
    <n v="75007"/>
    <x v="2"/>
    <s v="OFF-AR-10003373"/>
    <x v="1"/>
    <x v="6"/>
    <s v="Boston School Pro Electric Pencil Sharpener, 1670"/>
    <n v="99.13600000000001"/>
    <n v="4"/>
    <n v="0.2"/>
    <n v="8.674399999999995"/>
    <x v="2"/>
    <x v="0"/>
  </r>
  <r>
    <n v="1601"/>
    <s v="CA-2019-158876"/>
    <x v="123"/>
    <d v="2019-11-21T00:00:00"/>
    <s v="Second Class"/>
    <s v="AB-10150"/>
    <s v="Aimee Bixby"/>
    <x v="0"/>
    <x v="0"/>
    <s v="Carrollton"/>
    <x v="5"/>
    <n v="75007"/>
    <x v="2"/>
    <s v="FUR-FU-10001967"/>
    <x v="0"/>
    <x v="5"/>
    <s v="Telescoping Adjustable Floor Lamp"/>
    <n v="15.991999999999999"/>
    <n v="2"/>
    <n v="0.6"/>
    <n v="-13.992999999999999"/>
    <x v="2"/>
    <x v="0"/>
  </r>
  <r>
    <n v="1602"/>
    <s v="CA-2018-164672"/>
    <x v="541"/>
    <d v="2018-05-13T00:00:00"/>
    <s v="Second Class"/>
    <s v="GB-14530"/>
    <s v="George Bell"/>
    <x v="1"/>
    <x v="0"/>
    <s v="Dover"/>
    <x v="13"/>
    <n v="19901"/>
    <x v="3"/>
    <s v="FUR-FU-10001488"/>
    <x v="0"/>
    <x v="5"/>
    <s v="Tenex 46&quot; x 60&quot; Computer Anti-Static Chairmat, Rectangular Shaped"/>
    <n v="211.96"/>
    <n v="2"/>
    <n v="0"/>
    <n v="42.391999999999996"/>
    <x v="3"/>
    <x v="0"/>
  </r>
  <r>
    <n v="1603"/>
    <s v="US-2018-132857"/>
    <x v="25"/>
    <d v="2018-12-17T00:00:00"/>
    <s v="Standard Class"/>
    <s v="CA-12775"/>
    <s v="Cynthia Arntzen"/>
    <x v="0"/>
    <x v="0"/>
    <s v="Smyrna"/>
    <x v="18"/>
    <n v="37167"/>
    <x v="0"/>
    <s v="OFF-AR-10003251"/>
    <x v="1"/>
    <x v="6"/>
    <s v="Prang Drawing Pencil Set"/>
    <n v="6.6719999999999988"/>
    <n v="3"/>
    <n v="0.2"/>
    <n v="1.6679999999999997"/>
    <x v="0"/>
    <x v="0"/>
  </r>
  <r>
    <n v="1604"/>
    <s v="CA-2019-116645"/>
    <x v="329"/>
    <d v="2019-12-04T00:00:00"/>
    <s v="Standard Class"/>
    <s v="ME-17725"/>
    <s v="Max Engle"/>
    <x v="0"/>
    <x v="0"/>
    <s v="Newark"/>
    <x v="13"/>
    <n v="19711"/>
    <x v="3"/>
    <s v="OFF-AR-10001044"/>
    <x v="1"/>
    <x v="6"/>
    <s v="BOSTON Ranger #55 Pencil Sharpener, Black"/>
    <n v="155.94"/>
    <n v="6"/>
    <n v="0"/>
    <n v="45.222599999999993"/>
    <x v="3"/>
    <x v="0"/>
  </r>
  <r>
    <n v="1605"/>
    <s v="US-2018-115819"/>
    <x v="475"/>
    <d v="2018-04-24T00:00:00"/>
    <s v="Second Class"/>
    <s v="JO-15280"/>
    <s v="Jas O'Carroll"/>
    <x v="0"/>
    <x v="0"/>
    <s v="Los Angeles"/>
    <x v="1"/>
    <n v="90049"/>
    <x v="1"/>
    <s v="TEC-PH-10004700"/>
    <x v="2"/>
    <x v="7"/>
    <s v="PowerGen Dual USB Car Charger"/>
    <n v="39.960000000000008"/>
    <n v="5"/>
    <n v="0.2"/>
    <n v="12.986999999999995"/>
    <x v="1"/>
    <x v="0"/>
  </r>
  <r>
    <n v="1606"/>
    <s v="US-2018-115819"/>
    <x v="475"/>
    <d v="2018-04-24T00:00:00"/>
    <s v="Second Class"/>
    <s v="JO-15280"/>
    <s v="Jas O'Carroll"/>
    <x v="0"/>
    <x v="0"/>
    <s v="Los Angeles"/>
    <x v="1"/>
    <n v="90049"/>
    <x v="1"/>
    <s v="OFF-AR-10000823"/>
    <x v="1"/>
    <x v="6"/>
    <s v="Newell 307"/>
    <n v="5.46"/>
    <n v="3"/>
    <n v="0"/>
    <n v="1.5288000000000002"/>
    <x v="1"/>
    <x v="0"/>
  </r>
  <r>
    <n v="1607"/>
    <s v="US-2018-115819"/>
    <x v="475"/>
    <d v="2018-04-24T00:00:00"/>
    <s v="Second Class"/>
    <s v="JO-15280"/>
    <s v="Jas O'Carroll"/>
    <x v="0"/>
    <x v="0"/>
    <s v="Los Angeles"/>
    <x v="1"/>
    <n v="90049"/>
    <x v="1"/>
    <s v="OFF-AR-10004456"/>
    <x v="1"/>
    <x v="6"/>
    <s v="Panasonic KP-4ABK Battery-Operated Pencil Sharpener"/>
    <n v="73.2"/>
    <n v="5"/>
    <n v="0"/>
    <n v="21.227999999999998"/>
    <x v="1"/>
    <x v="0"/>
  </r>
  <r>
    <n v="1608"/>
    <s v="US-2018-115819"/>
    <x v="475"/>
    <d v="2018-04-24T00:00:00"/>
    <s v="Second Class"/>
    <s v="JO-15280"/>
    <s v="Jas O'Carroll"/>
    <x v="0"/>
    <x v="0"/>
    <s v="Los Angeles"/>
    <x v="1"/>
    <n v="90049"/>
    <x v="1"/>
    <s v="OFF-BI-10000050"/>
    <x v="1"/>
    <x v="8"/>
    <s v="Angle-D Binders with Locking Rings, Label Holders"/>
    <n v="5.84"/>
    <n v="1"/>
    <n v="0.2"/>
    <n v="1.9709999999999996"/>
    <x v="1"/>
    <x v="0"/>
  </r>
  <r>
    <n v="1609"/>
    <s v="US-2018-115819"/>
    <x v="475"/>
    <d v="2018-04-24T00:00:00"/>
    <s v="Second Class"/>
    <s v="JO-15280"/>
    <s v="Jas O'Carroll"/>
    <x v="0"/>
    <x v="0"/>
    <s v="Los Angeles"/>
    <x v="1"/>
    <n v="90049"/>
    <x v="1"/>
    <s v="OFF-PA-10002377"/>
    <x v="1"/>
    <x v="10"/>
    <s v="Adams Telephone Message Book W/Dividers/Space For Phone Numbers, 5 1/4&quot;X8 1/2&quot;, 200/Messages"/>
    <n v="22.72"/>
    <n v="4"/>
    <n v="0"/>
    <n v="10.223999999999998"/>
    <x v="1"/>
    <x v="0"/>
  </r>
  <r>
    <n v="1610"/>
    <s v="US-2018-115819"/>
    <x v="475"/>
    <d v="2018-04-24T00:00:00"/>
    <s v="Second Class"/>
    <s v="JO-15280"/>
    <s v="Jas O'Carroll"/>
    <x v="0"/>
    <x v="0"/>
    <s v="Los Angeles"/>
    <x v="1"/>
    <n v="90049"/>
    <x v="1"/>
    <s v="OFF-BI-10000591"/>
    <x v="1"/>
    <x v="8"/>
    <s v="Avery Binder Labels"/>
    <n v="9.3360000000000003"/>
    <n v="3"/>
    <n v="0.2"/>
    <n v="3.2675999999999994"/>
    <x v="1"/>
    <x v="0"/>
  </r>
  <r>
    <n v="1611"/>
    <s v="CA-2016-156349"/>
    <x v="542"/>
    <d v="2016-05-30T00:00:00"/>
    <s v="Standard Class"/>
    <s v="ML-17395"/>
    <s v="Marina Lichtenstein"/>
    <x v="1"/>
    <x v="0"/>
    <s v="Los Angeles"/>
    <x v="1"/>
    <n v="90008"/>
    <x v="1"/>
    <s v="FUR-BO-10000362"/>
    <x v="0"/>
    <x v="0"/>
    <s v="Sauder Inglewood Library Bookcases"/>
    <n v="290.666"/>
    <n v="2"/>
    <n v="0.15"/>
    <n v="27.356800000000007"/>
    <x v="1"/>
    <x v="1"/>
  </r>
  <r>
    <n v="1612"/>
    <s v="CA-2016-156349"/>
    <x v="542"/>
    <d v="2016-05-30T00:00:00"/>
    <s v="Standard Class"/>
    <s v="ML-17395"/>
    <s v="Marina Lichtenstein"/>
    <x v="1"/>
    <x v="0"/>
    <s v="Los Angeles"/>
    <x v="1"/>
    <n v="90008"/>
    <x v="1"/>
    <s v="TEC-PH-10000441"/>
    <x v="2"/>
    <x v="7"/>
    <s v="VTech DS6151"/>
    <n v="201.584"/>
    <n v="2"/>
    <n v="0.2"/>
    <n v="20.158400000000015"/>
    <x v="1"/>
    <x v="1"/>
  </r>
  <r>
    <n v="1613"/>
    <s v="CA-2016-156349"/>
    <x v="542"/>
    <d v="2016-05-30T00:00:00"/>
    <s v="Standard Class"/>
    <s v="ML-17395"/>
    <s v="Marina Lichtenstein"/>
    <x v="1"/>
    <x v="0"/>
    <s v="Los Angeles"/>
    <x v="1"/>
    <n v="90008"/>
    <x v="1"/>
    <s v="TEC-PH-10002726"/>
    <x v="2"/>
    <x v="7"/>
    <s v="netTALK DUO VoIP Telephone Service"/>
    <n v="83.984000000000009"/>
    <n v="2"/>
    <n v="0.2"/>
    <n v="31.494"/>
    <x v="1"/>
    <x v="1"/>
  </r>
  <r>
    <n v="1614"/>
    <s v="CA-2019-138380"/>
    <x v="202"/>
    <d v="2019-12-25T00:00:00"/>
    <s v="Standard Class"/>
    <s v="YS-21880"/>
    <s v="Yana Sorensen"/>
    <x v="1"/>
    <x v="0"/>
    <s v="Oakland"/>
    <x v="1"/>
    <n v="94601"/>
    <x v="1"/>
    <s v="OFF-ST-10003306"/>
    <x v="1"/>
    <x v="4"/>
    <s v="Letter Size Cart"/>
    <n v="1000.0200000000001"/>
    <n v="7"/>
    <n v="0"/>
    <n v="290.00579999999991"/>
    <x v="1"/>
    <x v="0"/>
  </r>
  <r>
    <n v="1615"/>
    <s v="US-2018-113509"/>
    <x v="543"/>
    <d v="2018-03-19T00:00:00"/>
    <s v="Standard Class"/>
    <s v="PL-18925"/>
    <s v="Paul Lucas"/>
    <x v="2"/>
    <x v="0"/>
    <s v="Philadelphia"/>
    <x v="9"/>
    <n v="19143"/>
    <x v="3"/>
    <s v="TEC-AC-10004855"/>
    <x v="2"/>
    <x v="11"/>
    <s v="V7 USB Numeric Keypad"/>
    <n v="83.976000000000013"/>
    <n v="3"/>
    <n v="0.2"/>
    <n v="-13.646100000000001"/>
    <x v="3"/>
    <x v="0"/>
  </r>
  <r>
    <n v="1616"/>
    <s v="CA-2017-130022"/>
    <x v="544"/>
    <d v="2017-08-16T00:00:00"/>
    <s v="Standard Class"/>
    <s v="JK-16120"/>
    <s v="Julie Kriz"/>
    <x v="2"/>
    <x v="0"/>
    <s v="Eagan"/>
    <x v="11"/>
    <n v="55122"/>
    <x v="2"/>
    <s v="OFF-LA-10002787"/>
    <x v="1"/>
    <x v="2"/>
    <s v="Avery 480"/>
    <n v="3.75"/>
    <n v="1"/>
    <n v="0"/>
    <n v="1.7999999999999998"/>
    <x v="2"/>
    <x v="0"/>
  </r>
  <r>
    <n v="1617"/>
    <s v="CA-2017-130022"/>
    <x v="544"/>
    <d v="2017-08-16T00:00:00"/>
    <s v="Standard Class"/>
    <s v="JK-16120"/>
    <s v="Julie Kriz"/>
    <x v="2"/>
    <x v="0"/>
    <s v="Eagan"/>
    <x v="11"/>
    <n v="55122"/>
    <x v="2"/>
    <s v="OFF-LA-10002043"/>
    <x v="1"/>
    <x v="2"/>
    <s v="Avery 489"/>
    <n v="41.4"/>
    <n v="4"/>
    <n v="0"/>
    <n v="19.872"/>
    <x v="2"/>
    <x v="0"/>
  </r>
  <r>
    <n v="1618"/>
    <s v="CA-2017-130022"/>
    <x v="544"/>
    <d v="2017-08-16T00:00:00"/>
    <s v="Standard Class"/>
    <s v="JK-16120"/>
    <s v="Julie Kriz"/>
    <x v="2"/>
    <x v="0"/>
    <s v="Eagan"/>
    <x v="11"/>
    <n v="55122"/>
    <x v="2"/>
    <s v="OFF-AR-10001915"/>
    <x v="1"/>
    <x v="6"/>
    <s v="Peel-Off China Markers"/>
    <n v="29.79"/>
    <n v="3"/>
    <n v="0"/>
    <n v="12.511800000000001"/>
    <x v="2"/>
    <x v="0"/>
  </r>
  <r>
    <n v="1619"/>
    <s v="US-2018-118780"/>
    <x v="545"/>
    <d v="2018-09-14T00:00:00"/>
    <s v="Second Class"/>
    <s v="PN-18775"/>
    <s v="Parhena Norris"/>
    <x v="2"/>
    <x v="0"/>
    <s v="New York City"/>
    <x v="15"/>
    <n v="10011"/>
    <x v="3"/>
    <s v="OFF-ST-10000352"/>
    <x v="1"/>
    <x v="4"/>
    <s v="Acco Perma 2700 Stacking Storage Drawers"/>
    <n v="59.48"/>
    <n v="2"/>
    <n v="0"/>
    <n v="8.9220000000000041"/>
    <x v="3"/>
    <x v="0"/>
  </r>
  <r>
    <n v="1620"/>
    <s v="US-2018-118780"/>
    <x v="545"/>
    <d v="2018-09-14T00:00:00"/>
    <s v="Second Class"/>
    <s v="PN-18775"/>
    <s v="Parhena Norris"/>
    <x v="2"/>
    <x v="0"/>
    <s v="New York City"/>
    <x v="15"/>
    <n v="10011"/>
    <x v="3"/>
    <s v="OFF-PA-10000575"/>
    <x v="1"/>
    <x v="10"/>
    <s v="Wirebound Message Books, Four 2 3/4 x 5 White Forms per Page"/>
    <n v="6.69"/>
    <n v="1"/>
    <n v="0"/>
    <n v="3.0773999999999999"/>
    <x v="3"/>
    <x v="0"/>
  </r>
  <r>
    <n v="1621"/>
    <s v="CA-2019-108560"/>
    <x v="141"/>
    <d v="2019-07-15T00:00:00"/>
    <s v="Standard Class"/>
    <s v="JC-15385"/>
    <s v="Jenna Caffey"/>
    <x v="0"/>
    <x v="0"/>
    <s v="Kent"/>
    <x v="4"/>
    <n v="98031"/>
    <x v="1"/>
    <s v="FUR-FU-10002937"/>
    <x v="0"/>
    <x v="5"/>
    <s v="GE 48&quot; Fluorescent Tube, Cool White Energy Saver, 34 Watts, 30/Box"/>
    <n v="198.46"/>
    <n v="2"/>
    <n v="0"/>
    <n v="99.23"/>
    <x v="1"/>
    <x v="0"/>
  </r>
  <r>
    <n v="1622"/>
    <s v="CA-2019-108560"/>
    <x v="141"/>
    <d v="2019-07-15T00:00:00"/>
    <s v="Standard Class"/>
    <s v="JC-15385"/>
    <s v="Jenna Caffey"/>
    <x v="0"/>
    <x v="0"/>
    <s v="Kent"/>
    <x v="4"/>
    <n v="98031"/>
    <x v="1"/>
    <s v="OFF-LA-10003930"/>
    <x v="1"/>
    <x v="2"/>
    <s v="Dot Matrix Printer Tape Reel Labels, White, 5000/Box"/>
    <n v="786.48"/>
    <n v="8"/>
    <n v="0"/>
    <n v="385.37520000000001"/>
    <x v="1"/>
    <x v="0"/>
  </r>
  <r>
    <n v="1623"/>
    <s v="CA-2019-108560"/>
    <x v="141"/>
    <d v="2019-07-15T00:00:00"/>
    <s v="Standard Class"/>
    <s v="JC-15385"/>
    <s v="Jenna Caffey"/>
    <x v="0"/>
    <x v="0"/>
    <s v="Kent"/>
    <x v="4"/>
    <n v="98031"/>
    <x v="1"/>
    <s v="OFF-BI-10001107"/>
    <x v="1"/>
    <x v="8"/>
    <s v="GBC White Gloss Covers, Plain Front"/>
    <n v="23.168000000000003"/>
    <n v="2"/>
    <n v="0.2"/>
    <n v="7.8191999999999995"/>
    <x v="1"/>
    <x v="0"/>
  </r>
  <r>
    <n v="1624"/>
    <s v="CA-2019-108560"/>
    <x v="141"/>
    <d v="2019-07-15T00:00:00"/>
    <s v="Standard Class"/>
    <s v="JC-15385"/>
    <s v="Jenna Caffey"/>
    <x v="0"/>
    <x v="0"/>
    <s v="Kent"/>
    <x v="4"/>
    <n v="98031"/>
    <x v="1"/>
    <s v="TEC-AC-10003063"/>
    <x v="2"/>
    <x v="11"/>
    <s v="Micro Innovations USB RF Wireless Keyboard with Mouse"/>
    <n v="50"/>
    <n v="2"/>
    <n v="0"/>
    <n v="10.5"/>
    <x v="1"/>
    <x v="0"/>
  </r>
  <r>
    <n v="1625"/>
    <s v="CA-2017-157084"/>
    <x v="546"/>
    <d v="2017-12-24T00:00:00"/>
    <s v="Standard Class"/>
    <s v="JG-15160"/>
    <s v="James Galang"/>
    <x v="0"/>
    <x v="0"/>
    <s v="Los Angeles"/>
    <x v="1"/>
    <n v="90049"/>
    <x v="1"/>
    <s v="TEC-PH-10002922"/>
    <x v="2"/>
    <x v="7"/>
    <s v="ShoreTel ShorePhone IP 230 VoIP phone"/>
    <n v="675.96"/>
    <n v="5"/>
    <n v="0.2"/>
    <n v="84.494999999999948"/>
    <x v="1"/>
    <x v="0"/>
  </r>
  <r>
    <n v="1626"/>
    <s v="CA-2017-157084"/>
    <x v="546"/>
    <d v="2017-12-24T00:00:00"/>
    <s v="Standard Class"/>
    <s v="JG-15160"/>
    <s v="James Galang"/>
    <x v="0"/>
    <x v="0"/>
    <s v="Los Angeles"/>
    <x v="1"/>
    <n v="90049"/>
    <x v="1"/>
    <s v="TEC-AC-10002049"/>
    <x v="2"/>
    <x v="11"/>
    <s v="Plantronics Savi W720 Multi-Device Wireless Headset System"/>
    <n v="1265.8499999999999"/>
    <n v="3"/>
    <n v="0"/>
    <n v="556.97400000000005"/>
    <x v="1"/>
    <x v="0"/>
  </r>
  <r>
    <n v="1627"/>
    <s v="CA-2017-164539"/>
    <x v="547"/>
    <d v="2017-11-22T00:00:00"/>
    <s v="Standard Class"/>
    <s v="PO-19180"/>
    <s v="Philisse Overcash"/>
    <x v="2"/>
    <x v="0"/>
    <s v="New York City"/>
    <x v="15"/>
    <n v="10011"/>
    <x v="3"/>
    <s v="OFF-AP-10002457"/>
    <x v="1"/>
    <x v="9"/>
    <s v="Eureka The Boss Plus 12-Amp Hard Box Upright Vacuum, Red"/>
    <n v="523.25"/>
    <n v="5"/>
    <n v="0"/>
    <n v="141.27749999999997"/>
    <x v="3"/>
    <x v="0"/>
  </r>
  <r>
    <n v="1628"/>
    <s v="CA-2017-143119"/>
    <x v="496"/>
    <d v="2017-09-30T00:00:00"/>
    <s v="Standard Class"/>
    <s v="MC-17275"/>
    <s v="Marc Crier"/>
    <x v="0"/>
    <x v="0"/>
    <s v="Lafayette"/>
    <x v="28"/>
    <n v="70506"/>
    <x v="0"/>
    <s v="FUR-CH-10001270"/>
    <x v="0"/>
    <x v="1"/>
    <s v="Harbour Creations Steel Folding Chair"/>
    <n v="517.5"/>
    <n v="6"/>
    <n v="0"/>
    <n v="155.24999999999994"/>
    <x v="0"/>
    <x v="0"/>
  </r>
  <r>
    <n v="1629"/>
    <s v="CA-2019-101049"/>
    <x v="548"/>
    <d v="2019-06-25T00:00:00"/>
    <s v="Second Class"/>
    <s v="AS-10240"/>
    <s v="Alan Shonely"/>
    <x v="0"/>
    <x v="0"/>
    <s v="Cleveland"/>
    <x v="24"/>
    <n v="44105"/>
    <x v="3"/>
    <s v="FUR-FU-10004415"/>
    <x v="0"/>
    <x v="5"/>
    <s v="Stacking Tray, Side-Loading, Legal, Smoke"/>
    <n v="17.920000000000002"/>
    <n v="5"/>
    <n v="0.2"/>
    <n v="2.4639999999999986"/>
    <x v="3"/>
    <x v="0"/>
  </r>
  <r>
    <n v="1630"/>
    <s v="CA-2019-101049"/>
    <x v="548"/>
    <d v="2019-06-25T00:00:00"/>
    <s v="Second Class"/>
    <s v="AS-10240"/>
    <s v="Alan Shonely"/>
    <x v="0"/>
    <x v="0"/>
    <s v="Cleveland"/>
    <x v="24"/>
    <n v="44105"/>
    <x v="3"/>
    <s v="OFF-BI-10001510"/>
    <x v="1"/>
    <x v="8"/>
    <s v="Deluxe Heavy-Duty Vinyl Round Ring Binder"/>
    <n v="41.256000000000007"/>
    <n v="6"/>
    <n v="0.7"/>
    <n v="-34.38000000000001"/>
    <x v="3"/>
    <x v="0"/>
  </r>
  <r>
    <n v="1631"/>
    <s v="CA-2018-106530"/>
    <x v="541"/>
    <d v="2018-05-08T00:00:00"/>
    <s v="Same Day"/>
    <s v="CL-12565"/>
    <s v="Clay Ludtke"/>
    <x v="0"/>
    <x v="0"/>
    <s v="Cleveland"/>
    <x v="24"/>
    <n v="44105"/>
    <x v="3"/>
    <s v="OFF-ST-10002011"/>
    <x v="1"/>
    <x v="4"/>
    <s v="Smead Adjustable Mobile File Trolley with Lockable Top"/>
    <n v="1006.056"/>
    <n v="3"/>
    <n v="0.2"/>
    <n v="88.029900000000055"/>
    <x v="3"/>
    <x v="0"/>
  </r>
  <r>
    <n v="1632"/>
    <s v="CA-2018-106530"/>
    <x v="541"/>
    <d v="2018-05-08T00:00:00"/>
    <s v="Same Day"/>
    <s v="CL-12565"/>
    <s v="Clay Ludtke"/>
    <x v="0"/>
    <x v="0"/>
    <s v="Cleveland"/>
    <x v="24"/>
    <n v="44105"/>
    <x v="3"/>
    <s v="OFF-PA-10002986"/>
    <x v="1"/>
    <x v="10"/>
    <s v="Xerox 1898"/>
    <n v="10.688000000000001"/>
    <n v="2"/>
    <n v="0.2"/>
    <n v="3.7407999999999997"/>
    <x v="3"/>
    <x v="0"/>
  </r>
  <r>
    <n v="1633"/>
    <s v="CA-2018-106530"/>
    <x v="541"/>
    <d v="2018-05-08T00:00:00"/>
    <s v="Same Day"/>
    <s v="CL-12565"/>
    <s v="Clay Ludtke"/>
    <x v="0"/>
    <x v="0"/>
    <s v="Cleveland"/>
    <x v="24"/>
    <n v="44105"/>
    <x v="3"/>
    <s v="OFF-PA-10004451"/>
    <x v="1"/>
    <x v="10"/>
    <s v="Xerox 222"/>
    <n v="10.368000000000002"/>
    <n v="2"/>
    <n v="0.2"/>
    <n v="3.6288"/>
    <x v="3"/>
    <x v="0"/>
  </r>
  <r>
    <n v="1634"/>
    <s v="CA-2018-106530"/>
    <x v="541"/>
    <d v="2018-05-08T00:00:00"/>
    <s v="Same Day"/>
    <s v="CL-12565"/>
    <s v="Clay Ludtke"/>
    <x v="0"/>
    <x v="0"/>
    <s v="Cleveland"/>
    <x v="24"/>
    <n v="44105"/>
    <x v="3"/>
    <s v="OFF-ST-10000649"/>
    <x v="1"/>
    <x v="4"/>
    <s v="Hanging Personal Folder File"/>
    <n v="25.12"/>
    <n v="2"/>
    <n v="0.2"/>
    <n v="1.5700000000000012"/>
    <x v="3"/>
    <x v="0"/>
  </r>
  <r>
    <n v="1635"/>
    <s v="CA-2018-106530"/>
    <x v="541"/>
    <d v="2018-05-08T00:00:00"/>
    <s v="Same Day"/>
    <s v="CL-12565"/>
    <s v="Clay Ludtke"/>
    <x v="0"/>
    <x v="0"/>
    <s v="Cleveland"/>
    <x v="24"/>
    <n v="44105"/>
    <x v="3"/>
    <s v="TEC-AC-10001465"/>
    <x v="2"/>
    <x v="11"/>
    <s v="SanDisk Cruzer 64 GB USB Flash Drive"/>
    <n v="58.112000000000002"/>
    <n v="2"/>
    <n v="0.2"/>
    <n v="7.263999999999994"/>
    <x v="3"/>
    <x v="0"/>
  </r>
  <r>
    <n v="1636"/>
    <s v="CA-2016-168984"/>
    <x v="35"/>
    <d v="2016-12-02T00:00:00"/>
    <s v="Standard Class"/>
    <s v="NW-18400"/>
    <s v="Natalie Webber"/>
    <x v="0"/>
    <x v="0"/>
    <s v="Tigard"/>
    <x v="21"/>
    <n v="97224"/>
    <x v="1"/>
    <s v="OFF-PA-10001166"/>
    <x v="1"/>
    <x v="10"/>
    <s v="Xerox 2"/>
    <n v="15.552000000000003"/>
    <n v="3"/>
    <n v="0.2"/>
    <n v="5.4432"/>
    <x v="1"/>
    <x v="0"/>
  </r>
  <r>
    <n v="1637"/>
    <s v="CA-2016-168984"/>
    <x v="35"/>
    <d v="2016-12-02T00:00:00"/>
    <s v="Standard Class"/>
    <s v="NW-18400"/>
    <s v="Natalie Webber"/>
    <x v="0"/>
    <x v="0"/>
    <s v="Tigard"/>
    <x v="21"/>
    <n v="97224"/>
    <x v="1"/>
    <s v="OFF-ST-10001097"/>
    <x v="1"/>
    <x v="4"/>
    <s v="Office Impressions Heavy Duty Welded Shelving &amp; Multimedia Storage Drawers"/>
    <n v="669.08"/>
    <n v="5"/>
    <n v="0.2"/>
    <n v="-167.27"/>
    <x v="1"/>
    <x v="0"/>
  </r>
  <r>
    <n v="1638"/>
    <s v="CA-2016-168984"/>
    <x v="35"/>
    <d v="2016-12-02T00:00:00"/>
    <s v="Standard Class"/>
    <s v="NW-18400"/>
    <s v="Natalie Webber"/>
    <x v="0"/>
    <x v="0"/>
    <s v="Tigard"/>
    <x v="21"/>
    <n v="97224"/>
    <x v="1"/>
    <s v="TEC-PH-10000038"/>
    <x v="2"/>
    <x v="7"/>
    <s v="Jawbone MINI JAMBOX Wireless Bluetooth Speaker"/>
    <n v="438.33600000000001"/>
    <n v="4"/>
    <n v="0.2"/>
    <n v="-87.667200000000037"/>
    <x v="1"/>
    <x v="0"/>
  </r>
  <r>
    <n v="1639"/>
    <s v="CA-2018-157266"/>
    <x v="439"/>
    <d v="2018-06-01T00:00:00"/>
    <s v="Standard Class"/>
    <s v="TB-21280"/>
    <s v="Toby Braunhardt"/>
    <x v="0"/>
    <x v="0"/>
    <s v="Washington"/>
    <x v="40"/>
    <n v="20016"/>
    <x v="3"/>
    <s v="OFF-PA-10002689"/>
    <x v="1"/>
    <x v="10"/>
    <s v="Weyerhaeuser First Choice Laser/Copy Paper (20Lb. and 88 Bright)"/>
    <n v="19.440000000000001"/>
    <n v="3"/>
    <n v="0"/>
    <n v="9.3312000000000008"/>
    <x v="3"/>
    <x v="0"/>
  </r>
  <r>
    <n v="1640"/>
    <s v="CA-2018-157266"/>
    <x v="439"/>
    <d v="2018-06-01T00:00:00"/>
    <s v="Standard Class"/>
    <s v="TB-21280"/>
    <s v="Toby Braunhardt"/>
    <x v="0"/>
    <x v="0"/>
    <s v="Washington"/>
    <x v="40"/>
    <n v="20016"/>
    <x v="3"/>
    <s v="OFF-BI-10004728"/>
    <x v="1"/>
    <x v="8"/>
    <s v="Wilson Jones Turn Tabs Binder Tool for Ring Binders"/>
    <n v="9.64"/>
    <n v="2"/>
    <n v="0"/>
    <n v="4.4344000000000001"/>
    <x v="3"/>
    <x v="0"/>
  </r>
  <r>
    <n v="1641"/>
    <s v="CA-2018-157266"/>
    <x v="439"/>
    <d v="2018-06-01T00:00:00"/>
    <s v="Standard Class"/>
    <s v="TB-21280"/>
    <s v="Toby Braunhardt"/>
    <x v="0"/>
    <x v="0"/>
    <s v="Washington"/>
    <x v="40"/>
    <n v="20016"/>
    <x v="3"/>
    <s v="OFF-PA-10004675"/>
    <x v="1"/>
    <x v="10"/>
    <s v="Telephone Message Books with Fax/Mobile Section, 5 1/2&quot; x 3 3/16&quot;"/>
    <n v="12.7"/>
    <n v="2"/>
    <n v="0"/>
    <n v="5.8419999999999996"/>
    <x v="3"/>
    <x v="0"/>
  </r>
  <r>
    <n v="1642"/>
    <s v="CA-2018-157266"/>
    <x v="439"/>
    <d v="2018-06-01T00:00:00"/>
    <s v="Standard Class"/>
    <s v="TB-21280"/>
    <s v="Toby Braunhardt"/>
    <x v="0"/>
    <x v="0"/>
    <s v="Washington"/>
    <x v="40"/>
    <n v="20016"/>
    <x v="3"/>
    <s v="FUR-FU-10000629"/>
    <x v="0"/>
    <x v="5"/>
    <s v="9-3/4 Diameter Round Wall Clock"/>
    <n v="41.37"/>
    <n v="3"/>
    <n v="0"/>
    <n v="17.375399999999999"/>
    <x v="3"/>
    <x v="0"/>
  </r>
  <r>
    <n v="1643"/>
    <s v="US-2016-134712"/>
    <x v="503"/>
    <d v="2016-12-04T00:00:00"/>
    <s v="Standard Class"/>
    <s v="BS-11380"/>
    <s v="Bill Stewart"/>
    <x v="1"/>
    <x v="0"/>
    <s v="Skokie"/>
    <x v="10"/>
    <n v="60076"/>
    <x v="2"/>
    <s v="OFF-FA-10003112"/>
    <x v="1"/>
    <x v="13"/>
    <s v="Staples"/>
    <n v="12.624000000000001"/>
    <n v="2"/>
    <n v="0.2"/>
    <n v="3.944999999999999"/>
    <x v="2"/>
    <x v="0"/>
  </r>
  <r>
    <n v="1644"/>
    <s v="CA-2017-111829"/>
    <x v="531"/>
    <d v="2017-03-20T00:00:00"/>
    <s v="First Class"/>
    <s v="FH-14365"/>
    <s v="Fred Hopkins"/>
    <x v="1"/>
    <x v="0"/>
    <s v="Seattle"/>
    <x v="4"/>
    <n v="98115"/>
    <x v="1"/>
    <s v="OFF-ST-10000142"/>
    <x v="1"/>
    <x v="4"/>
    <s v="Deluxe Rollaway Locking File with Drawer"/>
    <n v="1247.6399999999999"/>
    <n v="3"/>
    <n v="0"/>
    <n v="349.33919999999995"/>
    <x v="1"/>
    <x v="0"/>
  </r>
  <r>
    <n v="1645"/>
    <s v="CA-2017-111829"/>
    <x v="531"/>
    <d v="2017-03-20T00:00:00"/>
    <s v="First Class"/>
    <s v="FH-14365"/>
    <s v="Fred Hopkins"/>
    <x v="1"/>
    <x v="0"/>
    <s v="Seattle"/>
    <x v="4"/>
    <n v="98115"/>
    <x v="1"/>
    <s v="TEC-CO-10001766"/>
    <x v="2"/>
    <x v="16"/>
    <s v="Canon PC940 Copier"/>
    <n v="3149.9300000000003"/>
    <n v="7"/>
    <n v="0"/>
    <n v="1480.4670999999998"/>
    <x v="1"/>
    <x v="0"/>
  </r>
  <r>
    <n v="1646"/>
    <s v="CA-2017-111829"/>
    <x v="531"/>
    <d v="2017-03-20T00:00:00"/>
    <s v="First Class"/>
    <s v="FH-14365"/>
    <s v="Fred Hopkins"/>
    <x v="1"/>
    <x v="0"/>
    <s v="Seattle"/>
    <x v="4"/>
    <n v="98115"/>
    <x v="1"/>
    <s v="OFF-PA-10004359"/>
    <x v="1"/>
    <x v="10"/>
    <s v="Multicolor Computer Printout Paper"/>
    <n v="209.7"/>
    <n v="2"/>
    <n v="0"/>
    <n v="100.65599999999999"/>
    <x v="1"/>
    <x v="0"/>
  </r>
  <r>
    <n v="1647"/>
    <s v="CA-2017-105221"/>
    <x v="549"/>
    <d v="2017-11-03T00:00:00"/>
    <s v="First Class"/>
    <s v="VM-21685"/>
    <s v="Valerie Mitchum"/>
    <x v="2"/>
    <x v="0"/>
    <s v="Philadelphia"/>
    <x v="9"/>
    <n v="19140"/>
    <x v="3"/>
    <s v="TEC-AC-10002323"/>
    <x v="2"/>
    <x v="11"/>
    <s v="SanDisk Ultra 32 GB MicroSDHC Class 10 Memory Card"/>
    <n v="35.360000000000007"/>
    <n v="2"/>
    <n v="0.2"/>
    <n v="-3.0939999999999994"/>
    <x v="3"/>
    <x v="0"/>
  </r>
  <r>
    <n v="1648"/>
    <s v="CA-2017-105221"/>
    <x v="549"/>
    <d v="2017-11-03T00:00:00"/>
    <s v="First Class"/>
    <s v="VM-21685"/>
    <s v="Valerie Mitchum"/>
    <x v="2"/>
    <x v="0"/>
    <s v="Philadelphia"/>
    <x v="9"/>
    <n v="19140"/>
    <x v="3"/>
    <s v="OFF-FA-10001135"/>
    <x v="1"/>
    <x v="13"/>
    <s v="Brites Rubber Bands, 1 1/2 oz. Box"/>
    <n v="3.1680000000000001"/>
    <n v="2"/>
    <n v="0.2"/>
    <n v="-0.71279999999999988"/>
    <x v="3"/>
    <x v="0"/>
  </r>
  <r>
    <n v="1649"/>
    <s v="CA-2017-120341"/>
    <x v="120"/>
    <d v="2017-09-29T00:00:00"/>
    <s v="Second Class"/>
    <s v="SF-20200"/>
    <s v="Sarah Foster"/>
    <x v="0"/>
    <x v="0"/>
    <s v="Philadelphia"/>
    <x v="9"/>
    <n v="19143"/>
    <x v="3"/>
    <s v="OFF-BI-10004224"/>
    <x v="1"/>
    <x v="8"/>
    <s v="Catalog Binders with Expanding Posts"/>
    <n v="121.10400000000003"/>
    <n v="6"/>
    <n v="0.7"/>
    <n v="-100.91999999999999"/>
    <x v="3"/>
    <x v="0"/>
  </r>
  <r>
    <n v="1650"/>
    <s v="CA-2017-120341"/>
    <x v="120"/>
    <d v="2017-09-29T00:00:00"/>
    <s v="Second Class"/>
    <s v="SF-20200"/>
    <s v="Sarah Foster"/>
    <x v="0"/>
    <x v="0"/>
    <s v="Philadelphia"/>
    <x v="9"/>
    <n v="19143"/>
    <x v="3"/>
    <s v="TEC-PH-10003357"/>
    <x v="2"/>
    <x v="7"/>
    <s v="Grandstream GXP2100 Mainstream Business Phone"/>
    <n v="45.893999999999998"/>
    <n v="1"/>
    <n v="0.4"/>
    <n v="-9.178799999999999"/>
    <x v="3"/>
    <x v="0"/>
  </r>
  <r>
    <n v="1651"/>
    <s v="CA-2016-135699"/>
    <x v="550"/>
    <d v="2016-08-29T00:00:00"/>
    <s v="Same Day"/>
    <s v="HH-15010"/>
    <s v="Hilary Holden"/>
    <x v="1"/>
    <x v="0"/>
    <s v="San Francisco"/>
    <x v="1"/>
    <n v="94110"/>
    <x v="1"/>
    <s v="OFF-PA-10004475"/>
    <x v="1"/>
    <x v="10"/>
    <s v="Xerox 1940"/>
    <n v="109.92"/>
    <n v="2"/>
    <n v="0"/>
    <n v="53.860799999999998"/>
    <x v="1"/>
    <x v="1"/>
  </r>
  <r>
    <n v="1652"/>
    <s v="CA-2016-135699"/>
    <x v="550"/>
    <d v="2016-08-29T00:00:00"/>
    <s v="Same Day"/>
    <s v="HH-15010"/>
    <s v="Hilary Holden"/>
    <x v="1"/>
    <x v="0"/>
    <s v="San Francisco"/>
    <x v="1"/>
    <n v="94110"/>
    <x v="1"/>
    <s v="OFF-PA-10003001"/>
    <x v="1"/>
    <x v="10"/>
    <s v="Xerox 1986"/>
    <n v="13.36"/>
    <n v="2"/>
    <n v="0"/>
    <n v="6.4127999999999998"/>
    <x v="1"/>
    <x v="1"/>
  </r>
  <r>
    <n v="1653"/>
    <s v="US-2019-132444"/>
    <x v="551"/>
    <d v="2019-11-21T00:00:00"/>
    <s v="First Class"/>
    <s v="CD-12280"/>
    <s v="Christina DeMoss"/>
    <x v="0"/>
    <x v="0"/>
    <s v="Seattle"/>
    <x v="4"/>
    <n v="98105"/>
    <x v="1"/>
    <s v="OFF-ST-10003442"/>
    <x v="1"/>
    <x v="4"/>
    <s v="Eldon Portable Mobile Manager"/>
    <n v="169.68"/>
    <n v="6"/>
    <n v="0"/>
    <n v="45.813600000000001"/>
    <x v="1"/>
    <x v="0"/>
  </r>
  <r>
    <n v="1654"/>
    <s v="US-2019-132444"/>
    <x v="551"/>
    <d v="2019-11-21T00:00:00"/>
    <s v="First Class"/>
    <s v="CD-12280"/>
    <s v="Christina DeMoss"/>
    <x v="0"/>
    <x v="0"/>
    <s v="Seattle"/>
    <x v="4"/>
    <n v="98105"/>
    <x v="1"/>
    <s v="TEC-AC-10003832"/>
    <x v="2"/>
    <x v="11"/>
    <s v="Imation 16GB Mini TravelDrive USB 2.0 Flash Drive"/>
    <n v="132.52000000000001"/>
    <n v="4"/>
    <n v="0"/>
    <n v="54.333200000000005"/>
    <x v="1"/>
    <x v="0"/>
  </r>
  <r>
    <n v="1655"/>
    <s v="US-2019-132444"/>
    <x v="551"/>
    <d v="2019-11-21T00:00:00"/>
    <s v="First Class"/>
    <s v="CD-12280"/>
    <s v="Christina DeMoss"/>
    <x v="0"/>
    <x v="0"/>
    <s v="Seattle"/>
    <x v="4"/>
    <n v="98105"/>
    <x v="1"/>
    <s v="OFF-FA-10000611"/>
    <x v="1"/>
    <x v="13"/>
    <s v="Binder Clips by OIC"/>
    <n v="2.96"/>
    <n v="2"/>
    <n v="0"/>
    <n v="1.4207999999999998"/>
    <x v="1"/>
    <x v="0"/>
  </r>
  <r>
    <n v="1656"/>
    <s v="US-2019-132444"/>
    <x v="551"/>
    <d v="2019-11-21T00:00:00"/>
    <s v="First Class"/>
    <s v="CD-12280"/>
    <s v="Christina DeMoss"/>
    <x v="0"/>
    <x v="0"/>
    <s v="Seattle"/>
    <x v="4"/>
    <n v="98105"/>
    <x v="1"/>
    <s v="OFF-BI-10001116"/>
    <x v="1"/>
    <x v="8"/>
    <s v="Wilson Jones 1&quot; Hanging DublLock Ring Binders"/>
    <n v="8.4480000000000004"/>
    <n v="2"/>
    <n v="0.2"/>
    <n v="2.9568000000000003"/>
    <x v="1"/>
    <x v="0"/>
  </r>
  <r>
    <n v="1657"/>
    <s v="US-2019-132444"/>
    <x v="551"/>
    <d v="2019-11-21T00:00:00"/>
    <s v="First Class"/>
    <s v="CD-12280"/>
    <s v="Christina DeMoss"/>
    <x v="0"/>
    <x v="0"/>
    <s v="Seattle"/>
    <x v="4"/>
    <n v="98105"/>
    <x v="1"/>
    <s v="OFF-ST-10000563"/>
    <x v="1"/>
    <x v="4"/>
    <s v="Fellowes Bankers Box Stor/Drawer Steel Plus"/>
    <n v="95.94"/>
    <n v="3"/>
    <n v="0"/>
    <n v="9.5940000000000012"/>
    <x v="1"/>
    <x v="0"/>
  </r>
  <r>
    <n v="1658"/>
    <s v="CA-2016-127159"/>
    <x v="552"/>
    <d v="2016-05-15T00:00:00"/>
    <s v="First Class"/>
    <s v="HL-15040"/>
    <s v="Hunter Lopez"/>
    <x v="0"/>
    <x v="0"/>
    <s v="Milwaukee"/>
    <x v="6"/>
    <n v="53209"/>
    <x v="2"/>
    <s v="FUR-FU-10000010"/>
    <x v="0"/>
    <x v="5"/>
    <s v="DAX Value U-Channel Document Frames, Easel Back"/>
    <n v="34.79"/>
    <n v="7"/>
    <n v="0"/>
    <n v="10.784899999999999"/>
    <x v="2"/>
    <x v="0"/>
  </r>
  <r>
    <n v="1659"/>
    <s v="CA-2019-161809"/>
    <x v="176"/>
    <d v="2019-01-26T00:00:00"/>
    <s v="Standard Class"/>
    <s v="TH-21100"/>
    <s v="Thea Hendricks"/>
    <x v="0"/>
    <x v="0"/>
    <s v="Los Angeles"/>
    <x v="1"/>
    <n v="90045"/>
    <x v="1"/>
    <s v="TEC-PH-10004922"/>
    <x v="2"/>
    <x v="7"/>
    <s v="RCA Visys Integrated PBX 8-Line Router"/>
    <n v="160.77600000000001"/>
    <n v="3"/>
    <n v="0.2"/>
    <n v="10.048500000000004"/>
    <x v="1"/>
    <x v="0"/>
  </r>
  <r>
    <n v="1660"/>
    <s v="CA-2019-127285"/>
    <x v="505"/>
    <d v="2019-11-06T00:00:00"/>
    <s v="Standard Class"/>
    <s v="MM-18055"/>
    <s v="Michelle Moray"/>
    <x v="0"/>
    <x v="0"/>
    <s v="Seattle"/>
    <x v="4"/>
    <n v="98115"/>
    <x v="1"/>
    <s v="OFF-BI-10004330"/>
    <x v="1"/>
    <x v="8"/>
    <s v="GBC Velobind Prepunched Cover Sets, Regency Series"/>
    <n v="88.751999999999995"/>
    <n v="3"/>
    <n v="0.2"/>
    <n v="27.734999999999996"/>
    <x v="1"/>
    <x v="0"/>
  </r>
  <r>
    <n v="1661"/>
    <s v="CA-2019-127285"/>
    <x v="505"/>
    <d v="2019-11-06T00:00:00"/>
    <s v="Standard Class"/>
    <s v="MM-18055"/>
    <s v="Michelle Moray"/>
    <x v="0"/>
    <x v="0"/>
    <s v="Seattle"/>
    <x v="4"/>
    <n v="98115"/>
    <x v="1"/>
    <s v="OFF-BI-10002072"/>
    <x v="1"/>
    <x v="8"/>
    <s v="Cardinal Slant-D Ring Binders"/>
    <n v="13.904"/>
    <n v="2"/>
    <n v="0.2"/>
    <n v="5.2139999999999995"/>
    <x v="1"/>
    <x v="0"/>
  </r>
  <r>
    <n v="1662"/>
    <s v="CA-2019-144526"/>
    <x v="504"/>
    <d v="2019-05-06T00:00:00"/>
    <s v="Standard Class"/>
    <s v="QJ-19255"/>
    <s v="Quincy Jones"/>
    <x v="1"/>
    <x v="0"/>
    <s v="Philadelphia"/>
    <x v="9"/>
    <n v="19143"/>
    <x v="3"/>
    <s v="TEC-PH-10002549"/>
    <x v="2"/>
    <x v="7"/>
    <s v="Polycom SoundPoint IP 450 VoIP phone"/>
    <n v="677.57999999999993"/>
    <n v="5"/>
    <n v="0.4"/>
    <n v="-158.10199999999998"/>
    <x v="3"/>
    <x v="0"/>
  </r>
  <r>
    <n v="1663"/>
    <s v="CA-2019-144526"/>
    <x v="504"/>
    <d v="2019-05-06T00:00:00"/>
    <s v="Standard Class"/>
    <s v="QJ-19255"/>
    <s v="Quincy Jones"/>
    <x v="1"/>
    <x v="0"/>
    <s v="Philadelphia"/>
    <x v="9"/>
    <n v="19143"/>
    <x v="3"/>
    <s v="OFF-BI-10002353"/>
    <x v="1"/>
    <x v="8"/>
    <s v="GBC VeloBind Cover Sets"/>
    <n v="13.896000000000001"/>
    <n v="3"/>
    <n v="0.7"/>
    <n v="-9.2639999999999993"/>
    <x v="3"/>
    <x v="0"/>
  </r>
  <r>
    <n v="1664"/>
    <s v="CA-2018-128531"/>
    <x v="390"/>
    <d v="2018-11-26T00:00:00"/>
    <s v="Second Class"/>
    <s v="NS-18505"/>
    <s v="Neola Schneider"/>
    <x v="0"/>
    <x v="0"/>
    <s v="Dallas"/>
    <x v="5"/>
    <n v="75217"/>
    <x v="2"/>
    <s v="OFF-ST-10001325"/>
    <x v="1"/>
    <x v="4"/>
    <s v="Sterilite Officeware Hinged File Box"/>
    <n v="41.92"/>
    <n v="5"/>
    <n v="0.2"/>
    <n v="3.6679999999999993"/>
    <x v="2"/>
    <x v="0"/>
  </r>
  <r>
    <n v="1665"/>
    <s v="CA-2018-128531"/>
    <x v="390"/>
    <d v="2018-11-26T00:00:00"/>
    <s v="Second Class"/>
    <s v="NS-18505"/>
    <s v="Neola Schneider"/>
    <x v="0"/>
    <x v="0"/>
    <s v="Dallas"/>
    <x v="5"/>
    <n v="75217"/>
    <x v="2"/>
    <s v="TEC-AC-10002049"/>
    <x v="2"/>
    <x v="11"/>
    <s v="Logitech G19 Programmable Gaming Keyboard"/>
    <n v="297.57600000000002"/>
    <n v="3"/>
    <n v="0.2"/>
    <n v="-7.4394000000000347"/>
    <x v="2"/>
    <x v="0"/>
  </r>
  <r>
    <n v="1666"/>
    <s v="CA-2018-128531"/>
    <x v="390"/>
    <d v="2018-11-26T00:00:00"/>
    <s v="Second Class"/>
    <s v="NS-18505"/>
    <s v="Neola Schneider"/>
    <x v="0"/>
    <x v="0"/>
    <s v="Dallas"/>
    <x v="5"/>
    <n v="75217"/>
    <x v="2"/>
    <s v="OFF-FA-10002676"/>
    <x v="1"/>
    <x v="13"/>
    <s v="Colored Push Pins"/>
    <n v="4.3440000000000003"/>
    <n v="3"/>
    <n v="0.2"/>
    <n v="0.86879999999999979"/>
    <x v="2"/>
    <x v="0"/>
  </r>
  <r>
    <n v="1667"/>
    <s v="CA-2018-128531"/>
    <x v="390"/>
    <d v="2018-11-26T00:00:00"/>
    <s v="Second Class"/>
    <s v="NS-18505"/>
    <s v="Neola Schneider"/>
    <x v="0"/>
    <x v="0"/>
    <s v="Dallas"/>
    <x v="5"/>
    <n v="75217"/>
    <x v="2"/>
    <s v="TEC-AC-10003023"/>
    <x v="2"/>
    <x v="11"/>
    <s v="Logitech G105 Gaming Keyboard"/>
    <n v="94.992000000000004"/>
    <n v="2"/>
    <n v="0.2"/>
    <n v="-2.374800000000004"/>
    <x v="2"/>
    <x v="0"/>
  </r>
  <r>
    <n v="1668"/>
    <s v="CA-2018-128531"/>
    <x v="390"/>
    <d v="2018-11-26T00:00:00"/>
    <s v="Second Class"/>
    <s v="NS-18505"/>
    <s v="Neola Schneider"/>
    <x v="0"/>
    <x v="0"/>
    <s v="Dallas"/>
    <x v="5"/>
    <n v="75217"/>
    <x v="2"/>
    <s v="OFF-PA-10000167"/>
    <x v="1"/>
    <x v="10"/>
    <s v="Xerox 1925"/>
    <n v="74.352000000000004"/>
    <n v="3"/>
    <n v="0.2"/>
    <n v="23.234999999999992"/>
    <x v="2"/>
    <x v="0"/>
  </r>
  <r>
    <n v="1669"/>
    <s v="CA-2018-128531"/>
    <x v="390"/>
    <d v="2018-11-26T00:00:00"/>
    <s v="Second Class"/>
    <s v="NS-18505"/>
    <s v="Neola Schneider"/>
    <x v="0"/>
    <x v="0"/>
    <s v="Dallas"/>
    <x v="5"/>
    <n v="75217"/>
    <x v="2"/>
    <s v="OFF-AR-10003405"/>
    <x v="1"/>
    <x v="6"/>
    <s v="Dixon My First Ticonderoga Pencil, #2"/>
    <n v="14.04"/>
    <n v="3"/>
    <n v="0.2"/>
    <n v="1.5794999999999986"/>
    <x v="2"/>
    <x v="0"/>
  </r>
  <r>
    <n v="1670"/>
    <s v="US-2017-157154"/>
    <x v="553"/>
    <d v="2017-01-15T00:00:00"/>
    <s v="Standard Class"/>
    <s v="MM-17920"/>
    <s v="Michael Moore"/>
    <x v="0"/>
    <x v="0"/>
    <s v="New York City"/>
    <x v="15"/>
    <n v="10011"/>
    <x v="3"/>
    <s v="FUR-TA-10001889"/>
    <x v="0"/>
    <x v="3"/>
    <s v="Bush Advantage Collection Racetrack Conference Table"/>
    <n v="1018.1039999999999"/>
    <n v="4"/>
    <n v="0.4"/>
    <n v="-373.3048"/>
    <x v="3"/>
    <x v="0"/>
  </r>
  <r>
    <n v="1671"/>
    <s v="CA-2019-159457"/>
    <x v="15"/>
    <d v="2019-10-26T00:00:00"/>
    <s v="Standard Class"/>
    <s v="RD-19480"/>
    <s v="Rick Duston"/>
    <x v="0"/>
    <x v="0"/>
    <s v="Houston"/>
    <x v="5"/>
    <n v="77095"/>
    <x v="2"/>
    <s v="TEC-PH-10002185"/>
    <x v="2"/>
    <x v="7"/>
    <s v="QVS USB Car Charger 2-Port 2.1Amp for iPod/iPhone/iPad/iPad 2/iPad 3"/>
    <n v="16.68"/>
    <n v="3"/>
    <n v="0.2"/>
    <n v="5.2125000000000004"/>
    <x v="2"/>
    <x v="0"/>
  </r>
  <r>
    <n v="1672"/>
    <s v="CA-2018-107615"/>
    <x v="554"/>
    <d v="2018-03-25T00:00:00"/>
    <s v="First Class"/>
    <s v="RB-19645"/>
    <s v="Robert Barroso"/>
    <x v="1"/>
    <x v="0"/>
    <s v="North Las Vegas"/>
    <x v="33"/>
    <n v="89031"/>
    <x v="1"/>
    <s v="TEC-AC-10001013"/>
    <x v="2"/>
    <x v="11"/>
    <s v="Logitech ClearChat Comfort/USB Headset H390"/>
    <n v="58.58"/>
    <n v="2"/>
    <n v="0"/>
    <n v="19.331399999999995"/>
    <x v="1"/>
    <x v="0"/>
  </r>
  <r>
    <n v="1673"/>
    <s v="CA-2019-111647"/>
    <x v="445"/>
    <d v="2019-07-07T00:00:00"/>
    <s v="Standard Class"/>
    <s v="RD-19585"/>
    <s v="Rob Dowd"/>
    <x v="0"/>
    <x v="0"/>
    <s v="Plano"/>
    <x v="5"/>
    <n v="75023"/>
    <x v="2"/>
    <s v="TEC-PH-10002726"/>
    <x v="2"/>
    <x v="7"/>
    <s v="netTALK DUO VoIP Telephone Service"/>
    <n v="167.96800000000002"/>
    <n v="4"/>
    <n v="0.2"/>
    <n v="62.988"/>
    <x v="2"/>
    <x v="0"/>
  </r>
  <r>
    <n v="1674"/>
    <s v="CA-2017-150560"/>
    <x v="555"/>
    <d v="2017-12-12T00:00:00"/>
    <s v="First Class"/>
    <s v="SW-20455"/>
    <s v="Shaun Weien"/>
    <x v="0"/>
    <x v="0"/>
    <s v="Suffolk"/>
    <x v="17"/>
    <n v="23434"/>
    <x v="0"/>
    <s v="OFF-LA-10003930"/>
    <x v="1"/>
    <x v="2"/>
    <s v="Dot Matrix Printer Tape Reel Labels, White, 5000/Box"/>
    <n v="196.62"/>
    <n v="2"/>
    <n v="0"/>
    <n v="96.343800000000002"/>
    <x v="0"/>
    <x v="0"/>
  </r>
  <r>
    <n v="1675"/>
    <s v="CA-2017-143077"/>
    <x v="14"/>
    <d v="2017-09-21T00:00:00"/>
    <s v="Standard Class"/>
    <s v="SF-20965"/>
    <s v="Sylvia Foulston"/>
    <x v="1"/>
    <x v="0"/>
    <s v="Houston"/>
    <x v="5"/>
    <n v="77041"/>
    <x v="2"/>
    <s v="FUR-FU-10003535"/>
    <x v="0"/>
    <x v="5"/>
    <s v="Howard Miller Distant Time Traveler Alarm Clock"/>
    <n v="21.936000000000003"/>
    <n v="2"/>
    <n v="0.6"/>
    <n v="-10.419600000000003"/>
    <x v="2"/>
    <x v="0"/>
  </r>
  <r>
    <n v="1676"/>
    <s v="CA-2017-143077"/>
    <x v="14"/>
    <d v="2017-09-21T00:00:00"/>
    <s v="Standard Class"/>
    <s v="SF-20965"/>
    <s v="Sylvia Foulston"/>
    <x v="1"/>
    <x v="0"/>
    <s v="Houston"/>
    <x v="5"/>
    <n v="77041"/>
    <x v="2"/>
    <s v="OFF-BI-10000088"/>
    <x v="1"/>
    <x v="8"/>
    <s v="GBC Imprintable Covers"/>
    <n v="6.5879999999999992"/>
    <n v="3"/>
    <n v="0.8"/>
    <n v="-10.211400000000005"/>
    <x v="2"/>
    <x v="0"/>
  </r>
  <r>
    <n v="1677"/>
    <s v="CA-2018-122728"/>
    <x v="556"/>
    <d v="2018-05-24T00:00:00"/>
    <s v="Standard Class"/>
    <s v="EB-13930"/>
    <s v="Eric Barreto"/>
    <x v="0"/>
    <x v="0"/>
    <s v="San Francisco"/>
    <x v="1"/>
    <n v="94110"/>
    <x v="1"/>
    <s v="OFF-ST-10000604"/>
    <x v="1"/>
    <x v="4"/>
    <s v="Home/Office Personal File Carts"/>
    <n v="104.28"/>
    <n v="3"/>
    <n v="0"/>
    <n v="26.069999999999993"/>
    <x v="1"/>
    <x v="0"/>
  </r>
  <r>
    <n v="1678"/>
    <s v="CA-2018-122728"/>
    <x v="556"/>
    <d v="2018-05-24T00:00:00"/>
    <s v="Standard Class"/>
    <s v="EB-13930"/>
    <s v="Eric Barreto"/>
    <x v="0"/>
    <x v="0"/>
    <s v="San Francisco"/>
    <x v="1"/>
    <n v="94110"/>
    <x v="1"/>
    <s v="OFF-PA-10004040"/>
    <x v="1"/>
    <x v="10"/>
    <s v="Universal Premium White Copier/Laser Paper (20Lb. and 87 Bright)"/>
    <n v="17.940000000000001"/>
    <n v="3"/>
    <n v="0"/>
    <n v="8.7906000000000013"/>
    <x v="1"/>
    <x v="0"/>
  </r>
  <r>
    <n v="1679"/>
    <s v="CA-2016-122882"/>
    <x v="557"/>
    <d v="2016-09-13T00:00:00"/>
    <s v="Standard Class"/>
    <s v="SB-20290"/>
    <s v="Sean Braxton"/>
    <x v="1"/>
    <x v="0"/>
    <s v="Philadelphia"/>
    <x v="9"/>
    <n v="19134"/>
    <x v="3"/>
    <s v="OFF-ST-10002344"/>
    <x v="1"/>
    <x v="4"/>
    <s v="Carina 42&quot;Hx23 3/4&quot;W Media Storage Unit"/>
    <n v="64.784000000000006"/>
    <n v="1"/>
    <n v="0.2"/>
    <n v="-14.576399999999996"/>
    <x v="3"/>
    <x v="0"/>
  </r>
  <r>
    <n v="1680"/>
    <s v="CA-2016-122882"/>
    <x v="557"/>
    <d v="2016-09-13T00:00:00"/>
    <s v="Standard Class"/>
    <s v="SB-20290"/>
    <s v="Sean Braxton"/>
    <x v="1"/>
    <x v="0"/>
    <s v="Philadelphia"/>
    <x v="9"/>
    <n v="19134"/>
    <x v="3"/>
    <s v="TEC-PH-10003589"/>
    <x v="2"/>
    <x v="7"/>
    <s v="invisibleSHIELD by ZAGG Smudge-Free Screen Protector"/>
    <n v="32.381999999999998"/>
    <n v="3"/>
    <n v="0.4"/>
    <n v="4.3175999999999988"/>
    <x v="3"/>
    <x v="0"/>
  </r>
  <r>
    <n v="1681"/>
    <s v="CA-2016-122882"/>
    <x v="557"/>
    <d v="2016-09-13T00:00:00"/>
    <s v="Standard Class"/>
    <s v="SB-20290"/>
    <s v="Sean Braxton"/>
    <x v="1"/>
    <x v="0"/>
    <s v="Philadelphia"/>
    <x v="9"/>
    <n v="19134"/>
    <x v="3"/>
    <s v="FUR-FU-10000758"/>
    <x v="0"/>
    <x v="5"/>
    <s v="DAX Natural Wood-Tone Poster Frame"/>
    <n v="42.368000000000002"/>
    <n v="2"/>
    <n v="0.2"/>
    <n v="8.4735999999999958"/>
    <x v="3"/>
    <x v="0"/>
  </r>
  <r>
    <n v="1682"/>
    <s v="CA-2016-122882"/>
    <x v="557"/>
    <d v="2016-09-13T00:00:00"/>
    <s v="Standard Class"/>
    <s v="SB-20290"/>
    <s v="Sean Braxton"/>
    <x v="1"/>
    <x v="0"/>
    <s v="Philadelphia"/>
    <x v="9"/>
    <n v="19134"/>
    <x v="3"/>
    <s v="TEC-MA-10004679"/>
    <x v="2"/>
    <x v="15"/>
    <s v="StarTech.com 10/100 VDSL2 Ethernet Extender Kit"/>
    <n v="399.54"/>
    <n v="4"/>
    <n v="0.7"/>
    <n v="-559.35599999999988"/>
    <x v="3"/>
    <x v="0"/>
  </r>
  <r>
    <n v="1683"/>
    <s v="US-2018-101497"/>
    <x v="321"/>
    <d v="2018-10-01T00:00:00"/>
    <s v="Second Class"/>
    <s v="PS-18760"/>
    <s v="Pamela Stobb"/>
    <x v="0"/>
    <x v="0"/>
    <s v="Los Angeles"/>
    <x v="1"/>
    <n v="90008"/>
    <x v="1"/>
    <s v="OFF-PA-10000176"/>
    <x v="1"/>
    <x v="10"/>
    <s v="Xerox 1887"/>
    <n v="18.97"/>
    <n v="1"/>
    <n v="0"/>
    <n v="9.105599999999999"/>
    <x v="1"/>
    <x v="0"/>
  </r>
  <r>
    <n v="1684"/>
    <s v="CA-2018-147585"/>
    <x v="77"/>
    <d v="2018-11-12T00:00:00"/>
    <s v="Standard Class"/>
    <s v="CB-12535"/>
    <s v="Claudia Bergmann"/>
    <x v="1"/>
    <x v="0"/>
    <s v="San Francisco"/>
    <x v="1"/>
    <n v="94110"/>
    <x v="1"/>
    <s v="FUR-FU-10002597"/>
    <x v="0"/>
    <x v="5"/>
    <s v="C-Line Magnetic Cubicle Keepers, Clear Polypropylene"/>
    <n v="14.82"/>
    <n v="3"/>
    <n v="0"/>
    <n v="6.224400000000001"/>
    <x v="1"/>
    <x v="0"/>
  </r>
  <r>
    <n v="1685"/>
    <s v="CA-2019-149489"/>
    <x v="558"/>
    <d v="2019-04-27T00:00:00"/>
    <s v="First Class"/>
    <s v="DK-12835"/>
    <s v="Damala Kotsonis"/>
    <x v="1"/>
    <x v="0"/>
    <s v="Philadelphia"/>
    <x v="9"/>
    <n v="19143"/>
    <x v="3"/>
    <s v="OFF-AP-10002495"/>
    <x v="1"/>
    <x v="9"/>
    <s v="Acco Smartsocket Table Surge Protector, 6 Color-Coded Adapter Outlets"/>
    <n v="99.28"/>
    <n v="2"/>
    <n v="0.2"/>
    <n v="12.409999999999989"/>
    <x v="3"/>
    <x v="0"/>
  </r>
  <r>
    <n v="1686"/>
    <s v="CA-2019-149489"/>
    <x v="558"/>
    <d v="2019-04-27T00:00:00"/>
    <s v="First Class"/>
    <s v="DK-12835"/>
    <s v="Damala Kotsonis"/>
    <x v="1"/>
    <x v="0"/>
    <s v="Philadelphia"/>
    <x v="9"/>
    <n v="19143"/>
    <x v="3"/>
    <s v="OFF-BI-10002813"/>
    <x v="1"/>
    <x v="8"/>
    <s v="Avery Reinforcements for Hole-Punch Pages"/>
    <n v="1.1880000000000002"/>
    <n v="2"/>
    <n v="0.7"/>
    <n v="-0.98999999999999977"/>
    <x v="3"/>
    <x v="0"/>
  </r>
  <r>
    <n v="1687"/>
    <s v="CA-2019-149489"/>
    <x v="558"/>
    <d v="2019-04-27T00:00:00"/>
    <s v="First Class"/>
    <s v="DK-12835"/>
    <s v="Damala Kotsonis"/>
    <x v="1"/>
    <x v="0"/>
    <s v="Philadelphia"/>
    <x v="9"/>
    <n v="19143"/>
    <x v="3"/>
    <s v="OFF-BI-10002414"/>
    <x v="1"/>
    <x v="8"/>
    <s v="GBC ProClick Spines for 32-Hole Punch"/>
    <n v="7.5180000000000007"/>
    <n v="2"/>
    <n v="0.7"/>
    <n v="-5.7637999999999998"/>
    <x v="3"/>
    <x v="0"/>
  </r>
  <r>
    <n v="1688"/>
    <s v="CA-2019-143798"/>
    <x v="389"/>
    <d v="2019-12-12T00:00:00"/>
    <s v="First Class"/>
    <s v="AW-10840"/>
    <s v="Anthony Witt"/>
    <x v="0"/>
    <x v="0"/>
    <s v="Philadelphia"/>
    <x v="9"/>
    <n v="19140"/>
    <x v="3"/>
    <s v="OFF-PA-10000788"/>
    <x v="1"/>
    <x v="10"/>
    <s v="Xerox 210"/>
    <n v="10.368000000000002"/>
    <n v="2"/>
    <n v="0.2"/>
    <n v="3.6288"/>
    <x v="3"/>
    <x v="0"/>
  </r>
  <r>
    <n v="1689"/>
    <s v="CA-2019-143798"/>
    <x v="389"/>
    <d v="2019-12-12T00:00:00"/>
    <s v="First Class"/>
    <s v="AW-10840"/>
    <s v="Anthony Witt"/>
    <x v="0"/>
    <x v="0"/>
    <s v="Philadelphia"/>
    <x v="9"/>
    <n v="19140"/>
    <x v="3"/>
    <s v="FUR-FU-10004306"/>
    <x v="0"/>
    <x v="5"/>
    <s v="Electrix Halogen Magnifier Lamp"/>
    <n v="310.88000000000005"/>
    <n v="2"/>
    <n v="0.2"/>
    <n v="23.315999999999988"/>
    <x v="3"/>
    <x v="0"/>
  </r>
  <r>
    <n v="1690"/>
    <s v="CA-2016-142839"/>
    <x v="559"/>
    <d v="2016-08-20T00:00:00"/>
    <s v="Standard Class"/>
    <s v="TS-21610"/>
    <s v="Troy Staebel"/>
    <x v="0"/>
    <x v="0"/>
    <s v="Philadelphia"/>
    <x v="9"/>
    <n v="19143"/>
    <x v="3"/>
    <s v="FUR-TA-10001539"/>
    <x v="0"/>
    <x v="3"/>
    <s v="Chromcraft Rectangular Conference Tables"/>
    <n v="853.09199999999987"/>
    <n v="6"/>
    <n v="0.4"/>
    <n v="-227.49120000000016"/>
    <x v="3"/>
    <x v="0"/>
  </r>
  <r>
    <n v="1691"/>
    <s v="CA-2019-129833"/>
    <x v="34"/>
    <d v="2019-12-15T00:00:00"/>
    <s v="Standard Class"/>
    <s v="HF-14995"/>
    <s v="Herbert Flentye"/>
    <x v="0"/>
    <x v="0"/>
    <s v="Indianapolis"/>
    <x v="14"/>
    <n v="46203"/>
    <x v="2"/>
    <s v="OFF-PA-10000575"/>
    <x v="1"/>
    <x v="10"/>
    <s v="Wirebound Message Books, Four 2 3/4 x 5 White Forms per Page"/>
    <n v="33.450000000000003"/>
    <n v="5"/>
    <n v="0"/>
    <n v="15.387"/>
    <x v="2"/>
    <x v="0"/>
  </r>
  <r>
    <n v="1692"/>
    <s v="CA-2019-129833"/>
    <x v="34"/>
    <d v="2019-12-15T00:00:00"/>
    <s v="Standard Class"/>
    <s v="HF-14995"/>
    <s v="Herbert Flentye"/>
    <x v="0"/>
    <x v="0"/>
    <s v="Indianapolis"/>
    <x v="14"/>
    <n v="46203"/>
    <x v="2"/>
    <s v="OFF-BI-10004182"/>
    <x v="1"/>
    <x v="8"/>
    <s v="Economy Binders"/>
    <n v="10.4"/>
    <n v="5"/>
    <n v="0"/>
    <n v="5.0960000000000001"/>
    <x v="2"/>
    <x v="0"/>
  </r>
  <r>
    <n v="1693"/>
    <s v="US-2018-154361"/>
    <x v="560"/>
    <d v="2018-03-19T00:00:00"/>
    <s v="Standard Class"/>
    <s v="HZ-14950"/>
    <s v="Henia Zydlo"/>
    <x v="0"/>
    <x v="0"/>
    <s v="Columbus"/>
    <x v="24"/>
    <n v="43229"/>
    <x v="3"/>
    <s v="FUR-FU-10004020"/>
    <x v="0"/>
    <x v="5"/>
    <s v="Advantus Panel Wall Acrylic Frame"/>
    <n v="21.880000000000003"/>
    <n v="5"/>
    <n v="0.2"/>
    <n v="6.2904999999999998"/>
    <x v="3"/>
    <x v="0"/>
  </r>
  <r>
    <n v="1694"/>
    <s v="US-2018-158708"/>
    <x v="190"/>
    <d v="2018-06-29T00:00:00"/>
    <s v="Second Class"/>
    <s v="AB-10255"/>
    <s v="Alejandro Ballentine"/>
    <x v="2"/>
    <x v="0"/>
    <s v="Plano"/>
    <x v="5"/>
    <n v="75023"/>
    <x v="2"/>
    <s v="TEC-AC-10003133"/>
    <x v="2"/>
    <x v="11"/>
    <s v="Memorex Mini Travel Drive 4 GB USB 2.0 Flash Drive"/>
    <n v="13.616"/>
    <n v="2"/>
    <n v="0.2"/>
    <n v="3.5742000000000012"/>
    <x v="2"/>
    <x v="0"/>
  </r>
  <r>
    <n v="1695"/>
    <s v="CA-2017-156335"/>
    <x v="12"/>
    <d v="2017-09-28T00:00:00"/>
    <s v="Second Class"/>
    <s v="PO-19195"/>
    <s v="Phillina Ober"/>
    <x v="2"/>
    <x v="0"/>
    <s v="Bayonne"/>
    <x v="30"/>
    <n v="7002"/>
    <x v="3"/>
    <s v="TEC-AC-10002006"/>
    <x v="2"/>
    <x v="11"/>
    <s v="Memorex Micro Travel Drive 16 GB"/>
    <n v="63.96"/>
    <n v="4"/>
    <n v="0"/>
    <n v="19.827599999999997"/>
    <x v="3"/>
    <x v="0"/>
  </r>
  <r>
    <n v="1696"/>
    <s v="CA-2017-156335"/>
    <x v="12"/>
    <d v="2017-09-28T00:00:00"/>
    <s v="Second Class"/>
    <s v="PO-19195"/>
    <s v="Phillina Ober"/>
    <x v="2"/>
    <x v="0"/>
    <s v="Bayonne"/>
    <x v="30"/>
    <n v="7002"/>
    <x v="3"/>
    <s v="OFF-BI-10003314"/>
    <x v="1"/>
    <x v="8"/>
    <s v="Tuff Stuff Recycled Round Ring Binders"/>
    <n v="14.46"/>
    <n v="3"/>
    <n v="0"/>
    <n v="7.0853999999999999"/>
    <x v="3"/>
    <x v="0"/>
  </r>
  <r>
    <n v="1697"/>
    <s v="CA-2017-156335"/>
    <x v="12"/>
    <d v="2017-09-28T00:00:00"/>
    <s v="Second Class"/>
    <s v="PO-19195"/>
    <s v="Phillina Ober"/>
    <x v="2"/>
    <x v="0"/>
    <s v="Bayonne"/>
    <x v="30"/>
    <n v="7002"/>
    <x v="3"/>
    <s v="TEC-PH-10002726"/>
    <x v="2"/>
    <x v="7"/>
    <s v="netTALK DUO VoIP Telephone Service"/>
    <n v="104.98"/>
    <n v="2"/>
    <n v="0"/>
    <n v="52.49"/>
    <x v="3"/>
    <x v="0"/>
  </r>
  <r>
    <n v="1698"/>
    <s v="CA-2017-148376"/>
    <x v="17"/>
    <d v="2017-12-31T00:00:00"/>
    <s v="Standard Class"/>
    <s v="AG-10900"/>
    <s v="Arthur Gainer"/>
    <x v="0"/>
    <x v="0"/>
    <s v="Los Angeles"/>
    <x v="1"/>
    <n v="90008"/>
    <x v="1"/>
    <s v="OFF-AP-10000240"/>
    <x v="1"/>
    <x v="9"/>
    <s v="Belkin F9G930V10-GRY 9 Outlet Surge"/>
    <n v="106.96"/>
    <n v="2"/>
    <n v="0"/>
    <n v="31.018399999999986"/>
    <x v="1"/>
    <x v="0"/>
  </r>
  <r>
    <n v="1699"/>
    <s v="CA-2017-148376"/>
    <x v="17"/>
    <d v="2017-12-31T00:00:00"/>
    <s v="Standard Class"/>
    <s v="AG-10900"/>
    <s v="Arthur Gainer"/>
    <x v="0"/>
    <x v="0"/>
    <s v="Los Angeles"/>
    <x v="1"/>
    <n v="90008"/>
    <x v="1"/>
    <s v="OFF-LA-10002381"/>
    <x v="1"/>
    <x v="2"/>
    <s v="Avery 497"/>
    <n v="21.560000000000002"/>
    <n v="7"/>
    <n v="0"/>
    <n v="10.348799999999999"/>
    <x v="1"/>
    <x v="0"/>
  </r>
  <r>
    <n v="1700"/>
    <s v="CA-2016-135657"/>
    <x v="561"/>
    <d v="2016-06-07T00:00:00"/>
    <s v="Second Class"/>
    <s v="SC-20725"/>
    <s v="Steven Cartwright"/>
    <x v="0"/>
    <x v="0"/>
    <s v="Seattle"/>
    <x v="4"/>
    <n v="98115"/>
    <x v="1"/>
    <s v="FUR-TA-10004086"/>
    <x v="0"/>
    <x v="3"/>
    <s v="KI Adjustable-Height Table"/>
    <n v="515.88"/>
    <n v="6"/>
    <n v="0"/>
    <n v="113.49359999999999"/>
    <x v="1"/>
    <x v="1"/>
  </r>
  <r>
    <n v="1701"/>
    <s v="CA-2017-114069"/>
    <x v="562"/>
    <d v="2017-07-15T00:00:00"/>
    <s v="Second Class"/>
    <s v="ND-18370"/>
    <s v="Natalie DeCherney"/>
    <x v="0"/>
    <x v="0"/>
    <s v="New York City"/>
    <x v="15"/>
    <n v="10035"/>
    <x v="3"/>
    <s v="OFF-BI-10000320"/>
    <x v="1"/>
    <x v="8"/>
    <s v="GBC Plastic Binding Combs"/>
    <n v="11.808"/>
    <n v="2"/>
    <n v="0.2"/>
    <n v="4.2804000000000002"/>
    <x v="3"/>
    <x v="0"/>
  </r>
  <r>
    <n v="1702"/>
    <s v="CA-2017-114069"/>
    <x v="562"/>
    <d v="2017-07-15T00:00:00"/>
    <s v="Second Class"/>
    <s v="ND-18370"/>
    <s v="Natalie DeCherney"/>
    <x v="0"/>
    <x v="0"/>
    <s v="New York City"/>
    <x v="15"/>
    <n v="10035"/>
    <x v="3"/>
    <s v="FUR-CH-10000595"/>
    <x v="0"/>
    <x v="1"/>
    <s v="Safco Contoured Stacking Chairs"/>
    <n v="1931.04"/>
    <n v="9"/>
    <n v="0.1"/>
    <n v="321.83999999999992"/>
    <x v="3"/>
    <x v="0"/>
  </r>
  <r>
    <n v="1703"/>
    <s v="CA-2017-114069"/>
    <x v="562"/>
    <d v="2017-07-15T00:00:00"/>
    <s v="Second Class"/>
    <s v="ND-18370"/>
    <s v="Natalie DeCherney"/>
    <x v="0"/>
    <x v="0"/>
    <s v="New York City"/>
    <x v="15"/>
    <n v="10035"/>
    <x v="3"/>
    <s v="OFF-PA-10000349"/>
    <x v="1"/>
    <x v="10"/>
    <s v="Easy-staple paper"/>
    <n v="9.9600000000000009"/>
    <n v="2"/>
    <n v="0"/>
    <n v="4.6812000000000005"/>
    <x v="3"/>
    <x v="0"/>
  </r>
  <r>
    <n v="1704"/>
    <s v="CA-2016-139857"/>
    <x v="563"/>
    <d v="2016-02-06T00:00:00"/>
    <s v="Standard Class"/>
    <s v="CD-12790"/>
    <s v="Cynthia Delaney"/>
    <x v="2"/>
    <x v="0"/>
    <s v="San Diego"/>
    <x v="1"/>
    <n v="92037"/>
    <x v="1"/>
    <s v="OFF-FA-10001843"/>
    <x v="1"/>
    <x v="13"/>
    <s v="Staples"/>
    <n v="12.350000000000001"/>
    <n v="5"/>
    <n v="0"/>
    <n v="5.8045"/>
    <x v="1"/>
    <x v="0"/>
  </r>
  <r>
    <n v="1705"/>
    <s v="CA-2018-106306"/>
    <x v="387"/>
    <d v="2018-03-08T00:00:00"/>
    <s v="Same Day"/>
    <s v="PG-18820"/>
    <s v="Patrick Gardner"/>
    <x v="0"/>
    <x v="0"/>
    <s v="Glendale"/>
    <x v="16"/>
    <n v="85301"/>
    <x v="1"/>
    <s v="OFF-BI-10003676"/>
    <x v="1"/>
    <x v="8"/>
    <s v="GBC Standard Recycled Report Covers, Clear Plastic Sheets"/>
    <n v="9.7020000000000017"/>
    <n v="3"/>
    <n v="0.7"/>
    <n v="-7.1147999999999989"/>
    <x v="1"/>
    <x v="0"/>
  </r>
  <r>
    <n v="1706"/>
    <s v="CA-2017-100545"/>
    <x v="6"/>
    <d v="2017-11-26T00:00:00"/>
    <s v="Standard Class"/>
    <s v="IM-15070"/>
    <s v="Irene Maddox"/>
    <x v="0"/>
    <x v="0"/>
    <s v="Philadelphia"/>
    <x v="9"/>
    <n v="19120"/>
    <x v="3"/>
    <s v="OFF-BI-10003638"/>
    <x v="1"/>
    <x v="8"/>
    <s v="GBC Durable Plastic Covers"/>
    <n v="11.610000000000003"/>
    <n v="2"/>
    <n v="0.7"/>
    <n v="-9.2880000000000003"/>
    <x v="3"/>
    <x v="0"/>
  </r>
  <r>
    <n v="1707"/>
    <s v="CA-2019-123491"/>
    <x v="505"/>
    <d v="2019-11-05T00:00:00"/>
    <s v="Standard Class"/>
    <s v="JK-15205"/>
    <s v="Jamie Kunitz"/>
    <x v="0"/>
    <x v="0"/>
    <s v="San Francisco"/>
    <x v="1"/>
    <n v="94122"/>
    <x v="1"/>
    <s v="OFF-LA-10003077"/>
    <x v="1"/>
    <x v="2"/>
    <s v="Avery 500"/>
    <n v="43.86"/>
    <n v="6"/>
    <n v="0"/>
    <n v="20.614199999999997"/>
    <x v="1"/>
    <x v="1"/>
  </r>
  <r>
    <n v="1708"/>
    <s v="CA-2019-123491"/>
    <x v="505"/>
    <d v="2019-11-05T00:00:00"/>
    <s v="Standard Class"/>
    <s v="JK-15205"/>
    <s v="Jamie Kunitz"/>
    <x v="0"/>
    <x v="0"/>
    <s v="San Francisco"/>
    <x v="1"/>
    <n v="94122"/>
    <x v="1"/>
    <s v="TEC-PH-10003505"/>
    <x v="2"/>
    <x v="7"/>
    <s v="Geemarc AmpliPOWER60"/>
    <n v="148.47999999999999"/>
    <n v="2"/>
    <n v="0.2"/>
    <n v="16.703999999999986"/>
    <x v="1"/>
    <x v="1"/>
  </r>
  <r>
    <n v="1709"/>
    <s v="CA-2019-123491"/>
    <x v="505"/>
    <d v="2019-11-05T00:00:00"/>
    <s v="Standard Class"/>
    <s v="JK-15205"/>
    <s v="Jamie Kunitz"/>
    <x v="0"/>
    <x v="0"/>
    <s v="San Francisco"/>
    <x v="1"/>
    <n v="94122"/>
    <x v="1"/>
    <s v="OFF-PA-10003424"/>
    <x v="1"/>
    <x v="10"/>
    <s v="&quot;While you Were Out&quot; Message Book, One Form per Page"/>
    <n v="7.42"/>
    <n v="2"/>
    <n v="0"/>
    <n v="3.71"/>
    <x v="1"/>
    <x v="1"/>
  </r>
  <r>
    <n v="1710"/>
    <s v="CA-2019-123491"/>
    <x v="505"/>
    <d v="2019-11-05T00:00:00"/>
    <s v="Standard Class"/>
    <s v="JK-15205"/>
    <s v="Jamie Kunitz"/>
    <x v="0"/>
    <x v="0"/>
    <s v="San Francisco"/>
    <x v="1"/>
    <n v="94122"/>
    <x v="1"/>
    <s v="FUR-CH-10003061"/>
    <x v="0"/>
    <x v="1"/>
    <s v="Global Leather Task Chair, Black"/>
    <n v="71.992000000000004"/>
    <n v="1"/>
    <n v="0.2"/>
    <n v="-0.89990000000001302"/>
    <x v="1"/>
    <x v="1"/>
  </r>
  <r>
    <n v="1711"/>
    <s v="CA-2019-123491"/>
    <x v="505"/>
    <d v="2019-11-05T00:00:00"/>
    <s v="Standard Class"/>
    <s v="JK-15205"/>
    <s v="Jamie Kunitz"/>
    <x v="0"/>
    <x v="0"/>
    <s v="San Francisco"/>
    <x v="1"/>
    <n v="94122"/>
    <x v="1"/>
    <s v="OFF-AR-10003514"/>
    <x v="1"/>
    <x v="6"/>
    <s v="4009 Highlighters by Sanford"/>
    <n v="19.899999999999999"/>
    <n v="5"/>
    <n v="0"/>
    <n v="6.5669999999999984"/>
    <x v="1"/>
    <x v="1"/>
  </r>
  <r>
    <n v="1712"/>
    <s v="CA-2019-123491"/>
    <x v="505"/>
    <d v="2019-11-05T00:00:00"/>
    <s v="Standard Class"/>
    <s v="JK-15205"/>
    <s v="Jamie Kunitz"/>
    <x v="0"/>
    <x v="0"/>
    <s v="San Francisco"/>
    <x v="1"/>
    <n v="94122"/>
    <x v="1"/>
    <s v="OFF-AP-10002684"/>
    <x v="1"/>
    <x v="9"/>
    <s v="Acco 7-Outlet Masterpiece Power Center, Wihtout Fax/Phone Line Protection"/>
    <n v="1702.12"/>
    <n v="14"/>
    <n v="0"/>
    <n v="510.63599999999985"/>
    <x v="1"/>
    <x v="1"/>
  </r>
  <r>
    <n v="1713"/>
    <s v="CA-2017-145401"/>
    <x v="564"/>
    <d v="2017-02-04T00:00:00"/>
    <s v="Standard Class"/>
    <s v="JP-15520"/>
    <s v="Jeremy Pistek"/>
    <x v="0"/>
    <x v="0"/>
    <s v="Houston"/>
    <x v="5"/>
    <n v="77070"/>
    <x v="2"/>
    <s v="OFF-PA-10004405"/>
    <x v="1"/>
    <x v="10"/>
    <s v="Rediform Voice Mail Log Books"/>
    <n v="14.303999999999998"/>
    <n v="6"/>
    <n v="0.2"/>
    <n v="5.0064000000000002"/>
    <x v="2"/>
    <x v="0"/>
  </r>
  <r>
    <n v="1714"/>
    <s v="US-2019-124968"/>
    <x v="565"/>
    <d v="2019-09-13T00:00:00"/>
    <s v="Second Class"/>
    <s v="MM-18055"/>
    <s v="Michelle Moray"/>
    <x v="0"/>
    <x v="0"/>
    <s v="Chicago"/>
    <x v="10"/>
    <n v="60610"/>
    <x v="2"/>
    <s v="FUR-TA-10004289"/>
    <x v="0"/>
    <x v="3"/>
    <s v="BoxOffice By Design Rectangular and Half-Moon Meeting Room Tables"/>
    <n v="765.625"/>
    <n v="7"/>
    <n v="0.5"/>
    <n v="-566.5625"/>
    <x v="2"/>
    <x v="0"/>
  </r>
  <r>
    <n v="1715"/>
    <s v="CA-2019-104003"/>
    <x v="566"/>
    <d v="2019-10-13T00:00:00"/>
    <s v="Standard Class"/>
    <s v="DC-13285"/>
    <s v="Debra Catini"/>
    <x v="0"/>
    <x v="0"/>
    <s v="San Francisco"/>
    <x v="1"/>
    <n v="94110"/>
    <x v="1"/>
    <s v="FUR-BO-10003965"/>
    <x v="0"/>
    <x v="0"/>
    <s v="O'Sullivan Manor Hill 2-Door Library in Brianna Oak"/>
    <n v="307.666"/>
    <n v="2"/>
    <n v="0.15"/>
    <n v="-14.478399999999979"/>
    <x v="1"/>
    <x v="0"/>
  </r>
  <r>
    <n v="1716"/>
    <s v="CA-2018-154788"/>
    <x v="567"/>
    <d v="2018-05-04T00:00:00"/>
    <s v="Standard Class"/>
    <s v="JL-15835"/>
    <s v="John Lee"/>
    <x v="0"/>
    <x v="0"/>
    <s v="New York City"/>
    <x v="15"/>
    <n v="10011"/>
    <x v="3"/>
    <s v="OFF-BI-10003314"/>
    <x v="1"/>
    <x v="8"/>
    <s v="Tuff Stuff Recycled Round Ring Binders"/>
    <n v="7.7120000000000006"/>
    <n v="2"/>
    <n v="0.2"/>
    <n v="2.7956000000000003"/>
    <x v="3"/>
    <x v="0"/>
  </r>
  <r>
    <n v="1717"/>
    <s v="CA-2018-169943"/>
    <x v="288"/>
    <d v="2018-05-24T00:00:00"/>
    <s v="Standard Class"/>
    <s v="BN-11515"/>
    <s v="Bradley Nguyen"/>
    <x v="0"/>
    <x v="0"/>
    <s v="New York City"/>
    <x v="15"/>
    <n v="10011"/>
    <x v="3"/>
    <s v="OFF-AP-10001563"/>
    <x v="1"/>
    <x v="9"/>
    <s v="Belkin Premiere Surge Master II 8-outlet surge protector"/>
    <n v="242.89999999999998"/>
    <n v="5"/>
    <n v="0"/>
    <n v="70.440999999999974"/>
    <x v="3"/>
    <x v="0"/>
  </r>
  <r>
    <n v="1718"/>
    <s v="CA-2018-169943"/>
    <x v="288"/>
    <d v="2018-05-24T00:00:00"/>
    <s v="Standard Class"/>
    <s v="BN-11515"/>
    <s v="Bradley Nguyen"/>
    <x v="0"/>
    <x v="0"/>
    <s v="New York City"/>
    <x v="15"/>
    <n v="10011"/>
    <x v="3"/>
    <s v="OFF-ST-10004123"/>
    <x v="1"/>
    <x v="4"/>
    <s v="Safco Industrial Wire Shelving System"/>
    <n v="454.90000000000003"/>
    <n v="5"/>
    <n v="0"/>
    <n v="0"/>
    <x v="3"/>
    <x v="0"/>
  </r>
  <r>
    <n v="1719"/>
    <s v="CA-2018-169943"/>
    <x v="288"/>
    <d v="2018-05-24T00:00:00"/>
    <s v="Standard Class"/>
    <s v="BN-11515"/>
    <s v="Bradley Nguyen"/>
    <x v="0"/>
    <x v="0"/>
    <s v="New York City"/>
    <x v="15"/>
    <n v="10011"/>
    <x v="3"/>
    <s v="FUR-FU-10002088"/>
    <x v="0"/>
    <x v="5"/>
    <s v="Nu-Dell Float Frame 11 x 14 1/2"/>
    <n v="35.92"/>
    <n v="4"/>
    <n v="0"/>
    <n v="15.086400000000001"/>
    <x v="3"/>
    <x v="0"/>
  </r>
  <r>
    <n v="1720"/>
    <s v="CA-2018-169943"/>
    <x v="288"/>
    <d v="2018-05-24T00:00:00"/>
    <s v="Standard Class"/>
    <s v="BN-11515"/>
    <s v="Bradley Nguyen"/>
    <x v="0"/>
    <x v="0"/>
    <s v="New York City"/>
    <x v="15"/>
    <n v="10011"/>
    <x v="3"/>
    <s v="FUR-FU-10000010"/>
    <x v="0"/>
    <x v="5"/>
    <s v="DAX Value U-Channel Document Frames, Easel Back"/>
    <n v="39.76"/>
    <n v="8"/>
    <n v="0"/>
    <n v="12.325599999999998"/>
    <x v="3"/>
    <x v="0"/>
  </r>
  <r>
    <n v="1721"/>
    <s v="CA-2018-169943"/>
    <x v="288"/>
    <d v="2018-05-24T00:00:00"/>
    <s v="Standard Class"/>
    <s v="BN-11515"/>
    <s v="Bradley Nguyen"/>
    <x v="0"/>
    <x v="0"/>
    <s v="New York City"/>
    <x v="15"/>
    <n v="10011"/>
    <x v="3"/>
    <s v="OFF-BI-10002824"/>
    <x v="1"/>
    <x v="8"/>
    <s v="Recycled Easel Ring Binders"/>
    <n v="47.744"/>
    <n v="4"/>
    <n v="0.2"/>
    <n v="14.919999999999995"/>
    <x v="3"/>
    <x v="0"/>
  </r>
  <r>
    <n v="1722"/>
    <s v="US-2017-123218"/>
    <x v="139"/>
    <d v="2017-12-25T00:00:00"/>
    <s v="Standard Class"/>
    <s v="KD-16345"/>
    <s v="Katherine Ducich"/>
    <x v="0"/>
    <x v="0"/>
    <s v="Chicago"/>
    <x v="10"/>
    <n v="60623"/>
    <x v="2"/>
    <s v="TEC-PH-10001061"/>
    <x v="2"/>
    <x v="7"/>
    <s v="Apple iPhone 5C"/>
    <n v="159.98400000000001"/>
    <n v="2"/>
    <n v="0.2"/>
    <n v="11.998799999999996"/>
    <x v="2"/>
    <x v="0"/>
  </r>
  <r>
    <n v="1723"/>
    <s v="US-2017-123218"/>
    <x v="139"/>
    <d v="2017-12-25T00:00:00"/>
    <s v="Standard Class"/>
    <s v="KD-16345"/>
    <s v="Katherine Ducich"/>
    <x v="0"/>
    <x v="0"/>
    <s v="Chicago"/>
    <x v="10"/>
    <n v="60623"/>
    <x v="2"/>
    <s v="TEC-AC-10000736"/>
    <x v="2"/>
    <x v="11"/>
    <s v="Logitech G600 MMO Gaming Mouse"/>
    <n v="255.96799999999999"/>
    <n v="4"/>
    <n v="0.2"/>
    <n v="51.193599999999996"/>
    <x v="2"/>
    <x v="0"/>
  </r>
  <r>
    <n v="1724"/>
    <s v="US-2017-123218"/>
    <x v="139"/>
    <d v="2017-12-25T00:00:00"/>
    <s v="Standard Class"/>
    <s v="KD-16345"/>
    <s v="Katherine Ducich"/>
    <x v="0"/>
    <x v="0"/>
    <s v="Chicago"/>
    <x v="10"/>
    <n v="60623"/>
    <x v="2"/>
    <s v="FUR-BO-10003966"/>
    <x v="0"/>
    <x v="0"/>
    <s v="Sauder Facets Collection Library, Sky Alder Finish"/>
    <n v="359.05799999999994"/>
    <n v="3"/>
    <n v="0.3"/>
    <n v="-71.811600000000027"/>
    <x v="2"/>
    <x v="0"/>
  </r>
  <r>
    <n v="1725"/>
    <s v="CA-2017-127453"/>
    <x v="546"/>
    <d v="2017-12-20T00:00:00"/>
    <s v="First Class"/>
    <s v="JK-15370"/>
    <s v="Jay Kimmel"/>
    <x v="0"/>
    <x v="0"/>
    <s v="Philadelphia"/>
    <x v="9"/>
    <n v="19143"/>
    <x v="3"/>
    <s v="OFF-AP-10000828"/>
    <x v="1"/>
    <x v="9"/>
    <s v="Avanti 4.4 Cu. Ft. Refrigerator"/>
    <n v="434.35199999999998"/>
    <n v="3"/>
    <n v="0.2"/>
    <n v="43.43519999999998"/>
    <x v="3"/>
    <x v="0"/>
  </r>
  <r>
    <n v="1726"/>
    <s v="CA-2017-127453"/>
    <x v="546"/>
    <d v="2017-12-20T00:00:00"/>
    <s v="First Class"/>
    <s v="JK-15370"/>
    <s v="Jay Kimmel"/>
    <x v="0"/>
    <x v="0"/>
    <s v="Philadelphia"/>
    <x v="9"/>
    <n v="19143"/>
    <x v="3"/>
    <s v="OFF-AP-10002906"/>
    <x v="1"/>
    <x v="9"/>
    <s v="Hoover Replacement Belt for Commercial Guardsman Heavy-Duty Upright Vacuum"/>
    <n v="3.5520000000000005"/>
    <n v="2"/>
    <n v="0.2"/>
    <n v="0.44399999999999973"/>
    <x v="3"/>
    <x v="0"/>
  </r>
  <r>
    <n v="1727"/>
    <s v="CA-2017-127453"/>
    <x v="546"/>
    <d v="2017-12-20T00:00:00"/>
    <s v="First Class"/>
    <s v="JK-15370"/>
    <s v="Jay Kimmel"/>
    <x v="0"/>
    <x v="0"/>
    <s v="Philadelphia"/>
    <x v="9"/>
    <n v="19143"/>
    <x v="3"/>
    <s v="OFF-AP-10003860"/>
    <x v="1"/>
    <x v="9"/>
    <s v="Fellowes Advanced 8 Outlet Surge Suppressor with Phone/Fax Protection"/>
    <n v="88.832000000000008"/>
    <n v="4"/>
    <n v="0.2"/>
    <n v="7.7728000000000002"/>
    <x v="3"/>
    <x v="0"/>
  </r>
  <r>
    <n v="1728"/>
    <s v="US-2019-164056"/>
    <x v="568"/>
    <d v="2019-05-04T00:00:00"/>
    <s v="Second Class"/>
    <s v="FM-14215"/>
    <s v="Filia McAdams"/>
    <x v="1"/>
    <x v="0"/>
    <s v="Dublin"/>
    <x v="24"/>
    <n v="43017"/>
    <x v="3"/>
    <s v="FUR-TA-10001307"/>
    <x v="0"/>
    <x v="3"/>
    <s v="SAFCO PlanMaster Heigh-Adjustable Drafting Table Base, 43w x 30d x 30-37h, Black"/>
    <n v="1048.3499999999999"/>
    <n v="5"/>
    <n v="0.4"/>
    <n v="-69.889999999999986"/>
    <x v="3"/>
    <x v="0"/>
  </r>
  <r>
    <n v="1729"/>
    <s v="CA-2018-106894"/>
    <x v="569"/>
    <d v="2018-02-07T00:00:00"/>
    <s v="Same Day"/>
    <s v="CA-12265"/>
    <s v="Christina Anderson"/>
    <x v="0"/>
    <x v="0"/>
    <s v="Springfield"/>
    <x v="17"/>
    <n v="22153"/>
    <x v="0"/>
    <s v="TEC-AC-10003063"/>
    <x v="2"/>
    <x v="11"/>
    <s v="Micro Innovations USB RF Wireless Keyboard with Mouse"/>
    <n v="100"/>
    <n v="4"/>
    <n v="0"/>
    <n v="21"/>
    <x v="0"/>
    <x v="0"/>
  </r>
  <r>
    <n v="1730"/>
    <s v="CA-2018-106894"/>
    <x v="569"/>
    <d v="2018-02-07T00:00:00"/>
    <s v="Same Day"/>
    <s v="CA-12265"/>
    <s v="Christina Anderson"/>
    <x v="0"/>
    <x v="0"/>
    <s v="Springfield"/>
    <x v="17"/>
    <n v="22153"/>
    <x v="0"/>
    <s v="OFF-LA-10001045"/>
    <x v="1"/>
    <x v="2"/>
    <s v="Permanent Self-Adhesive File Folder Labels for Typewriters by Universal"/>
    <n v="7.83"/>
    <n v="3"/>
    <n v="0"/>
    <n v="3.6017999999999999"/>
    <x v="0"/>
    <x v="0"/>
  </r>
  <r>
    <n v="1731"/>
    <s v="CA-2016-125136"/>
    <x v="450"/>
    <d v="2016-10-03T00:00:00"/>
    <s v="Standard Class"/>
    <s v="KD-16495"/>
    <s v="Keith Dawkins"/>
    <x v="1"/>
    <x v="0"/>
    <s v="Fayetteville"/>
    <x v="3"/>
    <n v="28314"/>
    <x v="0"/>
    <s v="OFF-PA-10001457"/>
    <x v="1"/>
    <x v="10"/>
    <s v="White GlueTop Scratch Pads"/>
    <n v="96.256"/>
    <n v="8"/>
    <n v="0.2"/>
    <n v="31.283199999999987"/>
    <x v="0"/>
    <x v="0"/>
  </r>
  <r>
    <n v="1732"/>
    <s v="CA-2016-125136"/>
    <x v="450"/>
    <d v="2016-10-03T00:00:00"/>
    <s v="Standard Class"/>
    <s v="KD-16495"/>
    <s v="Keith Dawkins"/>
    <x v="1"/>
    <x v="0"/>
    <s v="Fayetteville"/>
    <x v="3"/>
    <n v="28314"/>
    <x v="0"/>
    <s v="OFF-PA-10001804"/>
    <x v="1"/>
    <x v="10"/>
    <s v="Xerox 195"/>
    <n v="10.688000000000001"/>
    <n v="2"/>
    <n v="0.2"/>
    <n v="3.7407999999999997"/>
    <x v="0"/>
    <x v="0"/>
  </r>
  <r>
    <n v="1733"/>
    <s v="US-2018-131149"/>
    <x v="212"/>
    <d v="2018-07-14T00:00:00"/>
    <s v="Standard Class"/>
    <s v="LH-17155"/>
    <s v="Logan Haushalter"/>
    <x v="0"/>
    <x v="0"/>
    <s v="Dallas"/>
    <x v="5"/>
    <n v="75081"/>
    <x v="2"/>
    <s v="OFF-ST-10000689"/>
    <x v="1"/>
    <x v="4"/>
    <s v="Fellowes Strictly Business Drawer File, Letter/Legal Size"/>
    <n v="338.04"/>
    <n v="3"/>
    <n v="0.2"/>
    <n v="-33.804000000000002"/>
    <x v="2"/>
    <x v="1"/>
  </r>
  <r>
    <n v="1734"/>
    <s v="US-2018-131149"/>
    <x v="212"/>
    <d v="2018-07-14T00:00:00"/>
    <s v="Standard Class"/>
    <s v="LH-17155"/>
    <s v="Logan Haushalter"/>
    <x v="0"/>
    <x v="0"/>
    <s v="Dallas"/>
    <x v="5"/>
    <n v="75081"/>
    <x v="2"/>
    <s v="OFF-AR-10002135"/>
    <x v="1"/>
    <x v="6"/>
    <s v="Boston Heavy-Duty Trimline Electric Pencil Sharpeners"/>
    <n v="154.24"/>
    <n v="4"/>
    <n v="0.2"/>
    <n v="17.351999999999975"/>
    <x v="2"/>
    <x v="1"/>
  </r>
  <r>
    <n v="1735"/>
    <s v="CA-2019-101483"/>
    <x v="570"/>
    <d v="2019-08-01T00:00:00"/>
    <s v="Second Class"/>
    <s v="AG-10675"/>
    <s v="Anna Gayman"/>
    <x v="0"/>
    <x v="0"/>
    <s v="Jacksonville"/>
    <x v="3"/>
    <n v="28540"/>
    <x v="0"/>
    <s v="OFF-AP-10002082"/>
    <x v="1"/>
    <x v="9"/>
    <s v="Holmes HEPA Air Purifier"/>
    <n v="34.848000000000006"/>
    <n v="2"/>
    <n v="0.2"/>
    <n v="6.5339999999999971"/>
    <x v="0"/>
    <x v="0"/>
  </r>
  <r>
    <n v="1736"/>
    <s v="CA-2019-101483"/>
    <x v="570"/>
    <d v="2019-08-01T00:00:00"/>
    <s v="Second Class"/>
    <s v="AG-10675"/>
    <s v="Anna Gayman"/>
    <x v="0"/>
    <x v="0"/>
    <s v="Jacksonville"/>
    <x v="3"/>
    <n v="28540"/>
    <x v="0"/>
    <s v="TEC-PH-10003442"/>
    <x v="2"/>
    <x v="7"/>
    <s v="Samsung Replacement EH64AVFWE Premium Headset"/>
    <n v="22"/>
    <n v="5"/>
    <n v="0.2"/>
    <n v="1.375"/>
    <x v="0"/>
    <x v="0"/>
  </r>
  <r>
    <n v="1737"/>
    <s v="CA-2019-101483"/>
    <x v="570"/>
    <d v="2019-08-01T00:00:00"/>
    <s v="Second Class"/>
    <s v="AG-10675"/>
    <s v="Anna Gayman"/>
    <x v="0"/>
    <x v="0"/>
    <s v="Jacksonville"/>
    <x v="3"/>
    <n v="28540"/>
    <x v="0"/>
    <s v="OFF-AR-10002833"/>
    <x v="1"/>
    <x v="6"/>
    <s v="Newell 322"/>
    <n v="4.3680000000000003"/>
    <n v="3"/>
    <n v="0.2"/>
    <n v="0.3822000000000001"/>
    <x v="0"/>
    <x v="0"/>
  </r>
  <r>
    <n v="1738"/>
    <s v="CA-2017-130204"/>
    <x v="37"/>
    <d v="2017-09-09T00:00:00"/>
    <s v="Standard Class"/>
    <s v="DB-13120"/>
    <s v="David Bremer"/>
    <x v="1"/>
    <x v="0"/>
    <s v="San Francisco"/>
    <x v="1"/>
    <n v="94122"/>
    <x v="1"/>
    <s v="OFF-ST-10001325"/>
    <x v="1"/>
    <x v="4"/>
    <s v="Sterilite Officeware Hinged File Box"/>
    <n v="31.44"/>
    <n v="3"/>
    <n v="0"/>
    <n v="8.4888000000000012"/>
    <x v="1"/>
    <x v="0"/>
  </r>
  <r>
    <n v="1739"/>
    <s v="CA-2017-130204"/>
    <x v="37"/>
    <d v="2017-09-09T00:00:00"/>
    <s v="Standard Class"/>
    <s v="DB-13120"/>
    <s v="David Bremer"/>
    <x v="1"/>
    <x v="0"/>
    <s v="San Francisco"/>
    <x v="1"/>
    <n v="94122"/>
    <x v="1"/>
    <s v="TEC-AC-10003038"/>
    <x v="2"/>
    <x v="11"/>
    <s v="Kingston Digital DataTraveler 16GB USB 2.0"/>
    <n v="17.899999999999999"/>
    <n v="2"/>
    <n v="0"/>
    <n v="3.400999999999998"/>
    <x v="1"/>
    <x v="0"/>
  </r>
  <r>
    <n v="1740"/>
    <s v="CA-2017-130204"/>
    <x v="37"/>
    <d v="2017-09-09T00:00:00"/>
    <s v="Standard Class"/>
    <s v="DB-13120"/>
    <s v="David Bremer"/>
    <x v="1"/>
    <x v="0"/>
    <s v="San Francisco"/>
    <x v="1"/>
    <n v="94122"/>
    <x v="1"/>
    <s v="TEC-AC-10003590"/>
    <x v="2"/>
    <x v="11"/>
    <s v="TRENDnet 56K USB 2.0 Phone, Internet and Fax Modem"/>
    <n v="129.44999999999999"/>
    <n v="5"/>
    <n v="0"/>
    <n v="46.601999999999997"/>
    <x v="1"/>
    <x v="0"/>
  </r>
  <r>
    <n v="1741"/>
    <s v="CA-2016-110527"/>
    <x v="128"/>
    <d v="2016-08-16T00:00:00"/>
    <s v="Standard Class"/>
    <s v="ED-13885"/>
    <s v="Emily Ducich"/>
    <x v="2"/>
    <x v="0"/>
    <s v="San Diego"/>
    <x v="1"/>
    <n v="92037"/>
    <x v="1"/>
    <s v="OFF-LA-10000262"/>
    <x v="1"/>
    <x v="2"/>
    <s v="Avery 494"/>
    <n v="20.88"/>
    <n v="8"/>
    <n v="0"/>
    <n v="9.6047999999999991"/>
    <x v="1"/>
    <x v="0"/>
  </r>
  <r>
    <n v="1742"/>
    <s v="CA-2019-152807"/>
    <x v="505"/>
    <d v="2019-11-03T00:00:00"/>
    <s v="Standard Class"/>
    <s v="MC-18100"/>
    <s v="Mick Crebagga"/>
    <x v="0"/>
    <x v="0"/>
    <s v="Philadelphia"/>
    <x v="9"/>
    <n v="19140"/>
    <x v="3"/>
    <s v="OFF-PA-10004355"/>
    <x v="1"/>
    <x v="10"/>
    <s v="Xerox 231"/>
    <n v="20.736000000000004"/>
    <n v="4"/>
    <n v="0.2"/>
    <n v="7.2576000000000001"/>
    <x v="3"/>
    <x v="0"/>
  </r>
  <r>
    <n v="1743"/>
    <s v="CA-2019-152807"/>
    <x v="505"/>
    <d v="2019-11-03T00:00:00"/>
    <s v="Standard Class"/>
    <s v="MC-18100"/>
    <s v="Mick Crebagga"/>
    <x v="0"/>
    <x v="0"/>
    <s v="Philadelphia"/>
    <x v="9"/>
    <n v="19140"/>
    <x v="3"/>
    <s v="FUR-FU-10004415"/>
    <x v="0"/>
    <x v="5"/>
    <s v="Stacking Tray, Side-Loading, Legal, Smoke"/>
    <n v="7.168000000000001"/>
    <n v="2"/>
    <n v="0.2"/>
    <n v="0.98559999999999937"/>
    <x v="3"/>
    <x v="0"/>
  </r>
  <r>
    <n v="1744"/>
    <s v="CA-2019-152807"/>
    <x v="505"/>
    <d v="2019-11-03T00:00:00"/>
    <s v="Standard Class"/>
    <s v="MC-18100"/>
    <s v="Mick Crebagga"/>
    <x v="0"/>
    <x v="0"/>
    <s v="Philadelphia"/>
    <x v="9"/>
    <n v="19140"/>
    <x v="3"/>
    <s v="OFF-ST-10002486"/>
    <x v="1"/>
    <x v="4"/>
    <s v="Eldon Shelf Savers Cubes and Bins"/>
    <n v="11.168000000000001"/>
    <n v="2"/>
    <n v="0.2"/>
    <n v="-2.5128000000000008"/>
    <x v="3"/>
    <x v="0"/>
  </r>
  <r>
    <n v="1745"/>
    <s v="CA-2019-152807"/>
    <x v="505"/>
    <d v="2019-11-03T00:00:00"/>
    <s v="Standard Class"/>
    <s v="MC-18100"/>
    <s v="Mick Crebagga"/>
    <x v="0"/>
    <x v="0"/>
    <s v="Philadelphia"/>
    <x v="9"/>
    <n v="19140"/>
    <x v="3"/>
    <s v="TEC-AC-10001142"/>
    <x v="2"/>
    <x v="11"/>
    <s v="First Data FD10 PIN Pad"/>
    <n v="442.40000000000003"/>
    <n v="7"/>
    <n v="0.2"/>
    <n v="-55.300000000000068"/>
    <x v="3"/>
    <x v="0"/>
  </r>
  <r>
    <n v="1746"/>
    <s v="CA-2016-133270"/>
    <x v="571"/>
    <d v="2016-06-09T00:00:00"/>
    <s v="First Class"/>
    <s v="BM-11785"/>
    <s v="Bryan Mills"/>
    <x v="0"/>
    <x v="0"/>
    <s v="Rochester"/>
    <x v="15"/>
    <n v="14609"/>
    <x v="3"/>
    <s v="OFF-AR-10002656"/>
    <x v="1"/>
    <x v="6"/>
    <s v="Sanford Liquid Accent Highlighters"/>
    <n v="13.36"/>
    <n v="2"/>
    <n v="0"/>
    <n v="4.9431999999999992"/>
    <x v="3"/>
    <x v="0"/>
  </r>
  <r>
    <n v="1747"/>
    <s v="CA-2018-155670"/>
    <x v="572"/>
    <d v="2018-08-17T00:00:00"/>
    <s v="Second Class"/>
    <s v="EM-14065"/>
    <s v="Erin Mull"/>
    <x v="0"/>
    <x v="0"/>
    <s v="Jacksonville"/>
    <x v="3"/>
    <n v="28540"/>
    <x v="0"/>
    <s v="OFF-BI-10000138"/>
    <x v="1"/>
    <x v="8"/>
    <s v="Acco Translucent Poly Ring Binders"/>
    <n v="11.232000000000001"/>
    <n v="8"/>
    <n v="0.7"/>
    <n v="-8.2367999999999988"/>
    <x v="0"/>
    <x v="0"/>
  </r>
  <r>
    <n v="1748"/>
    <s v="CA-2018-155670"/>
    <x v="572"/>
    <d v="2018-08-17T00:00:00"/>
    <s v="Second Class"/>
    <s v="EM-14065"/>
    <s v="Erin Mull"/>
    <x v="0"/>
    <x v="0"/>
    <s v="Jacksonville"/>
    <x v="3"/>
    <n v="28540"/>
    <x v="0"/>
    <s v="OFF-PA-10004947"/>
    <x v="1"/>
    <x v="10"/>
    <s v="Easy-staple paper"/>
    <n v="10.272000000000002"/>
    <n v="3"/>
    <n v="0.2"/>
    <n v="3.2099999999999982"/>
    <x v="0"/>
    <x v="0"/>
  </r>
  <r>
    <n v="1749"/>
    <s v="US-2016-157406"/>
    <x v="573"/>
    <d v="2016-04-29T00:00:00"/>
    <s v="Standard Class"/>
    <s v="DA-13450"/>
    <s v="Dianna Arnett"/>
    <x v="2"/>
    <x v="0"/>
    <s v="Houston"/>
    <x v="5"/>
    <n v="77095"/>
    <x v="2"/>
    <s v="OFF-PA-10003543"/>
    <x v="1"/>
    <x v="10"/>
    <s v="Xerox 1985"/>
    <n v="10.368000000000002"/>
    <n v="2"/>
    <n v="0.2"/>
    <n v="3.6288"/>
    <x v="2"/>
    <x v="0"/>
  </r>
  <r>
    <n v="1750"/>
    <s v="US-2016-157406"/>
    <x v="573"/>
    <d v="2016-04-29T00:00:00"/>
    <s v="Standard Class"/>
    <s v="DA-13450"/>
    <s v="Dianna Arnett"/>
    <x v="2"/>
    <x v="0"/>
    <s v="Houston"/>
    <x v="5"/>
    <n v="77095"/>
    <x v="2"/>
    <s v="OFF-AR-10002221"/>
    <x v="1"/>
    <x v="6"/>
    <s v="12 Colored Short Pencils"/>
    <n v="6.24"/>
    <n v="3"/>
    <n v="0.2"/>
    <n v="0.54600000000000071"/>
    <x v="2"/>
    <x v="0"/>
  </r>
  <r>
    <n v="1751"/>
    <s v="CA-2017-139094"/>
    <x v="6"/>
    <d v="2017-11-27T00:00:00"/>
    <s v="Standard Class"/>
    <s v="MO-17800"/>
    <s v="Meg O'Connel"/>
    <x v="2"/>
    <x v="0"/>
    <s v="San Antonio"/>
    <x v="5"/>
    <n v="78207"/>
    <x v="2"/>
    <s v="FUR-TA-10004607"/>
    <x v="0"/>
    <x v="3"/>
    <s v="Hon 2111 Invitation Series Straight Table"/>
    <n v="206.96200000000002"/>
    <n v="2"/>
    <n v="0.3"/>
    <n v="-32.522600000000011"/>
    <x v="2"/>
    <x v="0"/>
  </r>
  <r>
    <n v="1752"/>
    <s v="CA-2019-168837"/>
    <x v="336"/>
    <d v="2019-10-17T00:00:00"/>
    <s v="First Class"/>
    <s v="JW-15955"/>
    <s v="Joni Wasserman"/>
    <x v="0"/>
    <x v="0"/>
    <s v="Oakland"/>
    <x v="1"/>
    <n v="94601"/>
    <x v="1"/>
    <s v="FUR-FU-10001918"/>
    <x v="0"/>
    <x v="5"/>
    <s v="C-Line Cubicle Keepers Polyproplyene Holder With Velcro Backings"/>
    <n v="9.4600000000000009"/>
    <n v="2"/>
    <n v="0"/>
    <n v="3.6894000000000009"/>
    <x v="1"/>
    <x v="0"/>
  </r>
  <r>
    <n v="1753"/>
    <s v="CA-2019-116715"/>
    <x v="574"/>
    <d v="2019-12-05T00:00:00"/>
    <s v="First Class"/>
    <s v="VW-21775"/>
    <s v="Victoria Wilson"/>
    <x v="1"/>
    <x v="0"/>
    <s v="San Francisco"/>
    <x v="1"/>
    <n v="94122"/>
    <x v="1"/>
    <s v="OFF-ST-10004340"/>
    <x v="1"/>
    <x v="4"/>
    <s v="Fellowes Mobile File Cart, Black"/>
    <n v="559.62"/>
    <n v="9"/>
    <n v="0"/>
    <n v="151.09740000000002"/>
    <x v="1"/>
    <x v="0"/>
  </r>
  <r>
    <n v="1754"/>
    <s v="CA-2019-116715"/>
    <x v="574"/>
    <d v="2019-12-05T00:00:00"/>
    <s v="First Class"/>
    <s v="VW-21775"/>
    <s v="Victoria Wilson"/>
    <x v="1"/>
    <x v="0"/>
    <s v="San Francisco"/>
    <x v="1"/>
    <n v="94122"/>
    <x v="1"/>
    <s v="OFF-PA-10004475"/>
    <x v="1"/>
    <x v="10"/>
    <s v="Xerox 1940"/>
    <n v="109.92"/>
    <n v="2"/>
    <n v="0"/>
    <n v="53.860799999999998"/>
    <x v="1"/>
    <x v="0"/>
  </r>
  <r>
    <n v="1755"/>
    <s v="CA-2019-116715"/>
    <x v="574"/>
    <d v="2019-12-05T00:00:00"/>
    <s v="First Class"/>
    <s v="VW-21775"/>
    <s v="Victoria Wilson"/>
    <x v="1"/>
    <x v="0"/>
    <s v="San Francisco"/>
    <x v="1"/>
    <n v="94122"/>
    <x v="1"/>
    <s v="OFF-PA-10003893"/>
    <x v="1"/>
    <x v="10"/>
    <s v="Xerox 1962"/>
    <n v="8.56"/>
    <n v="2"/>
    <n v="0"/>
    <n v="3.8519999999999994"/>
    <x v="1"/>
    <x v="0"/>
  </r>
  <r>
    <n v="1756"/>
    <s v="CA-2017-135622"/>
    <x v="575"/>
    <d v="2017-12-11T00:00:00"/>
    <s v="Second Class"/>
    <s v="TT-21460"/>
    <s v="Tonja Turnell"/>
    <x v="2"/>
    <x v="0"/>
    <s v="Fort Worth"/>
    <x v="5"/>
    <n v="76106"/>
    <x v="2"/>
    <s v="OFF-PA-10000100"/>
    <x v="1"/>
    <x v="10"/>
    <s v="Xerox 1945"/>
    <n v="360.71199999999999"/>
    <n v="11"/>
    <n v="0.2"/>
    <n v="130.75810000000001"/>
    <x v="2"/>
    <x v="0"/>
  </r>
  <r>
    <n v="1757"/>
    <s v="CA-2017-135622"/>
    <x v="575"/>
    <d v="2017-12-11T00:00:00"/>
    <s v="Second Class"/>
    <s v="TT-21460"/>
    <s v="Tonja Turnell"/>
    <x v="2"/>
    <x v="0"/>
    <s v="Fort Worth"/>
    <x v="5"/>
    <n v="76106"/>
    <x v="2"/>
    <s v="TEC-PH-10001817"/>
    <x v="2"/>
    <x v="7"/>
    <s v="Wilson Electronics DB Pro Signal Booster"/>
    <n v="1718.4"/>
    <n v="6"/>
    <n v="0.2"/>
    <n v="150.36000000000013"/>
    <x v="2"/>
    <x v="0"/>
  </r>
  <r>
    <n v="1758"/>
    <s v="US-2017-107349"/>
    <x v="562"/>
    <d v="2017-07-15T00:00:00"/>
    <s v="First Class"/>
    <s v="SL-20155"/>
    <s v="Sara Luxemburg"/>
    <x v="2"/>
    <x v="0"/>
    <s v="Houston"/>
    <x v="5"/>
    <n v="77095"/>
    <x v="2"/>
    <s v="OFF-BI-10001765"/>
    <x v="1"/>
    <x v="8"/>
    <s v="Wilson Jones Heavy-Duty Casebound Ring Binders with Metal Hinges"/>
    <n v="41.567999999999991"/>
    <n v="6"/>
    <n v="0.8"/>
    <n v="-66.508800000000036"/>
    <x v="2"/>
    <x v="0"/>
  </r>
  <r>
    <n v="1759"/>
    <s v="CA-2016-139017"/>
    <x v="218"/>
    <d v="2016-05-17T00:00:00"/>
    <s v="Standard Class"/>
    <s v="RM-19375"/>
    <s v="Raymond Messe"/>
    <x v="0"/>
    <x v="0"/>
    <s v="Houston"/>
    <x v="5"/>
    <n v="77095"/>
    <x v="2"/>
    <s v="TEC-AC-10001013"/>
    <x v="2"/>
    <x v="11"/>
    <s v="Logitech ClearChat Comfort/USB Headset H390"/>
    <n v="46.864000000000004"/>
    <n v="2"/>
    <n v="0.2"/>
    <n v="7.615399999999994"/>
    <x v="2"/>
    <x v="0"/>
  </r>
  <r>
    <n v="1760"/>
    <s v="CA-2016-141817"/>
    <x v="576"/>
    <d v="2016-01-12T00:00:00"/>
    <s v="Standard Class"/>
    <s v="MB-18085"/>
    <s v="Mick Brown"/>
    <x v="0"/>
    <x v="0"/>
    <s v="Philadelphia"/>
    <x v="9"/>
    <n v="19143"/>
    <x v="3"/>
    <s v="OFF-AR-10003478"/>
    <x v="1"/>
    <x v="6"/>
    <s v="Avery Hi-Liter EverBold Pen Style Fluorescent Highlighters, 4/Pack"/>
    <n v="19.536000000000001"/>
    <n v="3"/>
    <n v="0.2"/>
    <n v="4.8840000000000003"/>
    <x v="3"/>
    <x v="0"/>
  </r>
  <r>
    <n v="1761"/>
    <s v="CA-2017-130785"/>
    <x v="577"/>
    <d v="2017-09-09T00:00:00"/>
    <s v="Standard Class"/>
    <s v="AG-10900"/>
    <s v="Arthur Gainer"/>
    <x v="0"/>
    <x v="0"/>
    <s v="San Diego"/>
    <x v="1"/>
    <n v="92105"/>
    <x v="1"/>
    <s v="FUR-BO-10000330"/>
    <x v="0"/>
    <x v="0"/>
    <s v="Sauder Camden County Barrister Bookcase, Planked Cherry Finish"/>
    <n v="411.33199999999999"/>
    <n v="4"/>
    <n v="0.15"/>
    <n v="-4.8391999999999769"/>
    <x v="1"/>
    <x v="1"/>
  </r>
  <r>
    <n v="1762"/>
    <s v="CA-2017-130785"/>
    <x v="577"/>
    <d v="2017-09-09T00:00:00"/>
    <s v="Standard Class"/>
    <s v="AG-10900"/>
    <s v="Arthur Gainer"/>
    <x v="0"/>
    <x v="0"/>
    <s v="San Diego"/>
    <x v="1"/>
    <n v="92105"/>
    <x v="1"/>
    <s v="OFF-BI-10001900"/>
    <x v="1"/>
    <x v="8"/>
    <s v="DXL Angle-View Binders with Locking Rings, Black"/>
    <n v="28.752000000000002"/>
    <n v="6"/>
    <n v="0.2"/>
    <n v="9.7037999999999993"/>
    <x v="1"/>
    <x v="1"/>
  </r>
  <r>
    <n v="1763"/>
    <s v="CA-2017-130785"/>
    <x v="577"/>
    <d v="2017-09-09T00:00:00"/>
    <s v="Standard Class"/>
    <s v="AG-10900"/>
    <s v="Arthur Gainer"/>
    <x v="0"/>
    <x v="0"/>
    <s v="San Diego"/>
    <x v="1"/>
    <n v="92105"/>
    <x v="1"/>
    <s v="FUR-BO-10003159"/>
    <x v="0"/>
    <x v="0"/>
    <s v="Sauder Camden County Collection Libraries, Planked Cherry Finish"/>
    <n v="293.19900000000001"/>
    <n v="3"/>
    <n v="0.15"/>
    <n v="-20.696400000000025"/>
    <x v="1"/>
    <x v="1"/>
  </r>
  <r>
    <n v="1764"/>
    <s v="CA-2018-110254"/>
    <x v="578"/>
    <d v="2018-08-08T00:00:00"/>
    <s v="Standard Class"/>
    <s v="ML-17755"/>
    <s v="Max Ludwig"/>
    <x v="2"/>
    <x v="0"/>
    <s v="Suffolk"/>
    <x v="17"/>
    <n v="23434"/>
    <x v="0"/>
    <s v="OFF-SU-10002573"/>
    <x v="1"/>
    <x v="14"/>
    <s v="Acme 10&quot; Easy Grip Assistive Scissors"/>
    <n v="35.06"/>
    <n v="2"/>
    <n v="0"/>
    <n v="10.517999999999997"/>
    <x v="0"/>
    <x v="0"/>
  </r>
  <r>
    <n v="1765"/>
    <s v="CA-2018-110254"/>
    <x v="578"/>
    <d v="2018-08-08T00:00:00"/>
    <s v="Standard Class"/>
    <s v="ML-17755"/>
    <s v="Max Ludwig"/>
    <x v="2"/>
    <x v="0"/>
    <s v="Suffolk"/>
    <x v="17"/>
    <n v="23434"/>
    <x v="0"/>
    <s v="OFF-LA-10004484"/>
    <x v="1"/>
    <x v="2"/>
    <s v="Avery 476"/>
    <n v="4.13"/>
    <n v="1"/>
    <n v="0"/>
    <n v="1.8997999999999999"/>
    <x v="0"/>
    <x v="0"/>
  </r>
  <r>
    <n v="1766"/>
    <s v="CA-2018-110254"/>
    <x v="578"/>
    <d v="2018-08-08T00:00:00"/>
    <s v="Standard Class"/>
    <s v="ML-17755"/>
    <s v="Max Ludwig"/>
    <x v="2"/>
    <x v="0"/>
    <s v="Suffolk"/>
    <x v="17"/>
    <n v="23434"/>
    <x v="0"/>
    <s v="FUR-FU-10001591"/>
    <x v="0"/>
    <x v="5"/>
    <s v="Advantus Panel Wall Certificate Holder - 8.5x11"/>
    <n v="109.8"/>
    <n v="9"/>
    <n v="0"/>
    <n v="46.116000000000007"/>
    <x v="0"/>
    <x v="0"/>
  </r>
  <r>
    <n v="1767"/>
    <s v="CA-2018-110254"/>
    <x v="578"/>
    <d v="2018-08-08T00:00:00"/>
    <s v="Standard Class"/>
    <s v="ML-17755"/>
    <s v="Max Ludwig"/>
    <x v="2"/>
    <x v="0"/>
    <s v="Suffolk"/>
    <x v="17"/>
    <n v="23434"/>
    <x v="0"/>
    <s v="OFF-LA-10002034"/>
    <x v="1"/>
    <x v="2"/>
    <s v="Avery 478"/>
    <n v="9.82"/>
    <n v="2"/>
    <n v="0"/>
    <n v="4.8117999999999999"/>
    <x v="0"/>
    <x v="0"/>
  </r>
  <r>
    <n v="1768"/>
    <s v="US-2016-158057"/>
    <x v="579"/>
    <d v="2016-03-26T00:00:00"/>
    <s v="Standard Class"/>
    <s v="CC-12685"/>
    <s v="Craig Carroll"/>
    <x v="0"/>
    <x v="0"/>
    <s v="Greensboro"/>
    <x v="3"/>
    <n v="27405"/>
    <x v="0"/>
    <s v="OFF-BI-10004410"/>
    <x v="1"/>
    <x v="8"/>
    <s v="C-Line Peel &amp; Stick Add-On Filing Pockets, 8-3/4 x 5-1/8, 10/Pack"/>
    <n v="7.644000000000001"/>
    <n v="4"/>
    <n v="0.7"/>
    <n v="-5.8603999999999985"/>
    <x v="0"/>
    <x v="0"/>
  </r>
  <r>
    <n v="1769"/>
    <s v="US-2016-158057"/>
    <x v="579"/>
    <d v="2016-03-26T00:00:00"/>
    <s v="Standard Class"/>
    <s v="CC-12685"/>
    <s v="Craig Carroll"/>
    <x v="0"/>
    <x v="0"/>
    <s v="Greensboro"/>
    <x v="3"/>
    <n v="27405"/>
    <x v="0"/>
    <s v="OFF-BI-10002735"/>
    <x v="1"/>
    <x v="8"/>
    <s v="GBC Prestige Therm-A-Bind Covers"/>
    <n v="51.465000000000018"/>
    <n v="5"/>
    <n v="0.7"/>
    <n v="-39.456499999999991"/>
    <x v="0"/>
    <x v="0"/>
  </r>
  <r>
    <n v="1770"/>
    <s v="CA-2019-146024"/>
    <x v="580"/>
    <d v="2019-03-08T00:00:00"/>
    <s v="Standard Class"/>
    <s v="SC-20770"/>
    <s v="Stewart Carmichael"/>
    <x v="1"/>
    <x v="0"/>
    <s v="Dallas"/>
    <x v="5"/>
    <n v="75081"/>
    <x v="2"/>
    <s v="OFF-SU-10001935"/>
    <x v="1"/>
    <x v="14"/>
    <s v="Staple remover"/>
    <n v="6.9760000000000009"/>
    <n v="4"/>
    <n v="0.2"/>
    <n v="-1.3952000000000013"/>
    <x v="2"/>
    <x v="0"/>
  </r>
  <r>
    <n v="1771"/>
    <s v="CA-2019-146024"/>
    <x v="580"/>
    <d v="2019-03-08T00:00:00"/>
    <s v="Standard Class"/>
    <s v="SC-20770"/>
    <s v="Stewart Carmichael"/>
    <x v="1"/>
    <x v="0"/>
    <s v="Dallas"/>
    <x v="5"/>
    <n v="75081"/>
    <x v="2"/>
    <s v="OFF-BI-10003291"/>
    <x v="1"/>
    <x v="8"/>
    <s v="Wilson Jones Leather-Like Binders with DublLock Round Rings"/>
    <n v="12.221999999999998"/>
    <n v="7"/>
    <n v="0.8"/>
    <n v="-20.166300000000007"/>
    <x v="2"/>
    <x v="0"/>
  </r>
  <r>
    <n v="1772"/>
    <s v="CA-2018-129686"/>
    <x v="581"/>
    <d v="2018-11-29T00:00:00"/>
    <s v="Second Class"/>
    <s v="GG-14650"/>
    <s v="Greg Guthrie"/>
    <x v="1"/>
    <x v="0"/>
    <s v="Chicago"/>
    <x v="10"/>
    <n v="60623"/>
    <x v="2"/>
    <s v="OFF-ST-10004337"/>
    <x v="1"/>
    <x v="4"/>
    <s v="SAFCO Commercial Wire Shelving, 72h"/>
    <n v="97.984000000000009"/>
    <n v="2"/>
    <n v="0.2"/>
    <n v="-24.496000000000002"/>
    <x v="2"/>
    <x v="0"/>
  </r>
  <r>
    <n v="1773"/>
    <s v="CA-2018-129686"/>
    <x v="581"/>
    <d v="2018-11-29T00:00:00"/>
    <s v="Second Class"/>
    <s v="GG-14650"/>
    <s v="Greg Guthrie"/>
    <x v="1"/>
    <x v="0"/>
    <s v="Chicago"/>
    <x v="10"/>
    <n v="60623"/>
    <x v="2"/>
    <s v="TEC-AC-10001266"/>
    <x v="2"/>
    <x v="11"/>
    <s v="Memorex Micro Travel Drive 8 GB"/>
    <n v="62.400000000000006"/>
    <n v="6"/>
    <n v="0.2"/>
    <n v="19.499999999999993"/>
    <x v="2"/>
    <x v="0"/>
  </r>
  <r>
    <n v="1774"/>
    <s v="CA-2016-118976"/>
    <x v="582"/>
    <d v="2016-05-03T00:00:00"/>
    <s v="Standard Class"/>
    <s v="MY-18295"/>
    <s v="Muhammed Yedwab"/>
    <x v="1"/>
    <x v="0"/>
    <s v="Baltimore"/>
    <x v="39"/>
    <n v="21215"/>
    <x v="3"/>
    <s v="OFF-BI-10001628"/>
    <x v="1"/>
    <x v="8"/>
    <s v="Acco Data Flex Cable Posts For Top &amp; Bottom Load Binders, 6&quot; Capacity"/>
    <n v="20.86"/>
    <n v="2"/>
    <n v="0"/>
    <n v="9.3869999999999987"/>
    <x v="3"/>
    <x v="0"/>
  </r>
  <r>
    <n v="1775"/>
    <s v="CA-2016-118976"/>
    <x v="582"/>
    <d v="2016-05-03T00:00:00"/>
    <s v="Standard Class"/>
    <s v="MY-18295"/>
    <s v="Muhammed Yedwab"/>
    <x v="1"/>
    <x v="0"/>
    <s v="Baltimore"/>
    <x v="39"/>
    <n v="21215"/>
    <x v="3"/>
    <s v="OFF-ST-10000877"/>
    <x v="1"/>
    <x v="4"/>
    <s v="Recycled Steel Personal File for Standard File Folders"/>
    <n v="497.61"/>
    <n v="9"/>
    <n v="0"/>
    <n v="129.37860000000001"/>
    <x v="3"/>
    <x v="0"/>
  </r>
  <r>
    <n v="1776"/>
    <s v="CA-2016-118976"/>
    <x v="582"/>
    <d v="2016-05-03T00:00:00"/>
    <s v="Standard Class"/>
    <s v="MY-18295"/>
    <s v="Muhammed Yedwab"/>
    <x v="1"/>
    <x v="0"/>
    <s v="Baltimore"/>
    <x v="39"/>
    <n v="21215"/>
    <x v="3"/>
    <s v="OFF-AR-10004752"/>
    <x v="1"/>
    <x v="6"/>
    <s v="Blackstonian Pencils"/>
    <n v="5.34"/>
    <n v="2"/>
    <n v="0"/>
    <n v="1.4952000000000001"/>
    <x v="3"/>
    <x v="0"/>
  </r>
  <r>
    <n v="1777"/>
    <s v="CA-2016-118976"/>
    <x v="582"/>
    <d v="2016-05-03T00:00:00"/>
    <s v="Standard Class"/>
    <s v="MY-18295"/>
    <s v="Muhammed Yedwab"/>
    <x v="1"/>
    <x v="0"/>
    <s v="Baltimore"/>
    <x v="39"/>
    <n v="21215"/>
    <x v="3"/>
    <s v="OFF-LA-10000452"/>
    <x v="1"/>
    <x v="2"/>
    <s v="Avery 488"/>
    <n v="3.15"/>
    <n v="1"/>
    <n v="0"/>
    <n v="1.512"/>
    <x v="3"/>
    <x v="0"/>
  </r>
  <r>
    <n v="1778"/>
    <s v="CA-2017-105347"/>
    <x v="27"/>
    <d v="2017-11-28T00:00:00"/>
    <s v="Standard Class"/>
    <s v="DP-13000"/>
    <s v="Darren Powers"/>
    <x v="0"/>
    <x v="0"/>
    <s v="Los Angeles"/>
    <x v="1"/>
    <n v="90004"/>
    <x v="1"/>
    <s v="OFF-PA-10000675"/>
    <x v="1"/>
    <x v="10"/>
    <s v="Xerox 1919"/>
    <n v="368.91"/>
    <n v="9"/>
    <n v="0"/>
    <n v="180.76590000000002"/>
    <x v="1"/>
    <x v="0"/>
  </r>
  <r>
    <n v="1779"/>
    <s v="CA-2017-105347"/>
    <x v="27"/>
    <d v="2017-11-28T00:00:00"/>
    <s v="Standard Class"/>
    <s v="DP-13000"/>
    <s v="Darren Powers"/>
    <x v="0"/>
    <x v="0"/>
    <s v="Los Angeles"/>
    <x v="1"/>
    <n v="90004"/>
    <x v="1"/>
    <s v="OFF-AR-10003045"/>
    <x v="1"/>
    <x v="6"/>
    <s v="Prang Colored Pencils"/>
    <n v="14.7"/>
    <n v="5"/>
    <n v="0"/>
    <n v="6.6150000000000002"/>
    <x v="1"/>
    <x v="0"/>
  </r>
  <r>
    <n v="1780"/>
    <s v="CA-2018-124667"/>
    <x v="583"/>
    <d v="2018-11-16T00:00:00"/>
    <s v="Standard Class"/>
    <s v="BD-11770"/>
    <s v="Bryan Davis"/>
    <x v="0"/>
    <x v="0"/>
    <s v="New York City"/>
    <x v="15"/>
    <n v="10011"/>
    <x v="3"/>
    <s v="TEC-AC-10003447"/>
    <x v="2"/>
    <x v="11"/>
    <s v="Micropad Numeric Keypads"/>
    <n v="59.97"/>
    <n v="3"/>
    <n v="0"/>
    <n v="14.992499999999996"/>
    <x v="3"/>
    <x v="0"/>
  </r>
  <r>
    <n v="1781"/>
    <s v="CA-2018-124667"/>
    <x v="583"/>
    <d v="2018-11-16T00:00:00"/>
    <s v="Standard Class"/>
    <s v="BD-11770"/>
    <s v="Bryan Davis"/>
    <x v="0"/>
    <x v="0"/>
    <s v="New York City"/>
    <x v="15"/>
    <n v="10011"/>
    <x v="3"/>
    <s v="OFF-ST-10002276"/>
    <x v="1"/>
    <x v="4"/>
    <s v="Safco Steel Mobile File Cart"/>
    <n v="83.36"/>
    <n v="1"/>
    <n v="0"/>
    <n v="20.840000000000003"/>
    <x v="3"/>
    <x v="0"/>
  </r>
  <r>
    <n v="1782"/>
    <s v="CA-2017-111094"/>
    <x v="584"/>
    <d v="2017-07-13T00:00:00"/>
    <s v="Standard Class"/>
    <s v="CB-12535"/>
    <s v="Claudia Bergmann"/>
    <x v="1"/>
    <x v="0"/>
    <s v="Franklin"/>
    <x v="31"/>
    <n v="2038"/>
    <x v="3"/>
    <s v="OFF-PA-10001609"/>
    <x v="1"/>
    <x v="10"/>
    <s v="Tops Wirebound Message Log Books"/>
    <n v="6.58"/>
    <n v="2"/>
    <n v="0"/>
    <n v="3.0267999999999997"/>
    <x v="3"/>
    <x v="0"/>
  </r>
  <r>
    <n v="1783"/>
    <s v="CA-2017-111094"/>
    <x v="584"/>
    <d v="2017-07-13T00:00:00"/>
    <s v="Standard Class"/>
    <s v="CB-12535"/>
    <s v="Claudia Bergmann"/>
    <x v="1"/>
    <x v="0"/>
    <s v="Franklin"/>
    <x v="31"/>
    <n v="2038"/>
    <x v="3"/>
    <s v="OFF-BI-10001597"/>
    <x v="1"/>
    <x v="8"/>
    <s v="Wilson Jones Ledger-Size, Piano-Hinge Binder, 2&quot;, Blue"/>
    <n v="122.94"/>
    <n v="3"/>
    <n v="0"/>
    <n v="59.011199999999988"/>
    <x v="3"/>
    <x v="0"/>
  </r>
  <r>
    <n v="1784"/>
    <s v="CA-2019-166317"/>
    <x v="585"/>
    <d v="2019-09-26T00:00:00"/>
    <s v="Standard Class"/>
    <s v="JE-15610"/>
    <s v="Jim Epp"/>
    <x v="1"/>
    <x v="0"/>
    <s v="Milwaukee"/>
    <x v="6"/>
    <n v="53209"/>
    <x v="2"/>
    <s v="OFF-PA-10004475"/>
    <x v="1"/>
    <x v="10"/>
    <s v="Xerox 1940"/>
    <n v="219.84"/>
    <n v="4"/>
    <n v="0"/>
    <n v="107.7216"/>
    <x v="2"/>
    <x v="0"/>
  </r>
  <r>
    <n v="1785"/>
    <s v="CA-2019-166317"/>
    <x v="585"/>
    <d v="2019-09-26T00:00:00"/>
    <s v="Standard Class"/>
    <s v="JE-15610"/>
    <s v="Jim Epp"/>
    <x v="1"/>
    <x v="0"/>
    <s v="Milwaukee"/>
    <x v="6"/>
    <n v="53209"/>
    <x v="2"/>
    <s v="TEC-AC-10004510"/>
    <x v="2"/>
    <x v="11"/>
    <s v="Logitech Desktop MK120 Mouse and keyboard Combo"/>
    <n v="98.16"/>
    <n v="6"/>
    <n v="0"/>
    <n v="9.8159999999999954"/>
    <x v="2"/>
    <x v="0"/>
  </r>
  <r>
    <n v="1786"/>
    <s v="CA-2019-166317"/>
    <x v="585"/>
    <d v="2019-09-26T00:00:00"/>
    <s v="Standard Class"/>
    <s v="JE-15610"/>
    <s v="Jim Epp"/>
    <x v="1"/>
    <x v="0"/>
    <s v="Milwaukee"/>
    <x v="6"/>
    <n v="53209"/>
    <x v="2"/>
    <s v="OFF-BI-10002976"/>
    <x v="1"/>
    <x v="8"/>
    <s v="ACCOHIDE Binder by Acco"/>
    <n v="33.04"/>
    <n v="8"/>
    <n v="0"/>
    <n v="15.5288"/>
    <x v="2"/>
    <x v="0"/>
  </r>
  <r>
    <n v="1787"/>
    <s v="CA-2019-166317"/>
    <x v="585"/>
    <d v="2019-09-26T00:00:00"/>
    <s v="Standard Class"/>
    <s v="JE-15610"/>
    <s v="Jim Epp"/>
    <x v="1"/>
    <x v="0"/>
    <s v="Milwaukee"/>
    <x v="6"/>
    <n v="53209"/>
    <x v="2"/>
    <s v="TEC-PH-10001615"/>
    <x v="2"/>
    <x v="7"/>
    <s v="AT&amp;T CL82213"/>
    <n v="86.97"/>
    <n v="3"/>
    <n v="0"/>
    <n v="25.221299999999989"/>
    <x v="2"/>
    <x v="0"/>
  </r>
  <r>
    <n v="1788"/>
    <s v="CA-2017-154326"/>
    <x v="586"/>
    <d v="2017-02-19T00:00:00"/>
    <s v="Standard Class"/>
    <s v="RP-19855"/>
    <s v="Roy Phan"/>
    <x v="1"/>
    <x v="0"/>
    <s v="Kenosha"/>
    <x v="6"/>
    <n v="53142"/>
    <x v="2"/>
    <s v="TEC-PH-10001819"/>
    <x v="2"/>
    <x v="7"/>
    <s v="Innergie mMini Combo Duo USB Travel Charging Kit"/>
    <n v="134.97"/>
    <n v="3"/>
    <n v="0"/>
    <n v="64.785599999999988"/>
    <x v="2"/>
    <x v="0"/>
  </r>
  <r>
    <n v="1789"/>
    <s v="CA-2017-154326"/>
    <x v="586"/>
    <d v="2017-02-19T00:00:00"/>
    <s v="Standard Class"/>
    <s v="RP-19855"/>
    <s v="Roy Phan"/>
    <x v="1"/>
    <x v="0"/>
    <s v="Kenosha"/>
    <x v="6"/>
    <n v="53142"/>
    <x v="2"/>
    <s v="TEC-PH-10000560"/>
    <x v="2"/>
    <x v="7"/>
    <s v="Samsung Galaxy S III - 16GB - pebble blue (T-Mobile)"/>
    <n v="699.98"/>
    <n v="2"/>
    <n v="0"/>
    <n v="195.99440000000004"/>
    <x v="2"/>
    <x v="0"/>
  </r>
  <r>
    <n v="1790"/>
    <s v="CA-2017-154326"/>
    <x v="586"/>
    <d v="2017-02-19T00:00:00"/>
    <s v="Standard Class"/>
    <s v="RP-19855"/>
    <s v="Roy Phan"/>
    <x v="1"/>
    <x v="0"/>
    <s v="Kenosha"/>
    <x v="6"/>
    <n v="53142"/>
    <x v="2"/>
    <s v="TEC-AC-10004568"/>
    <x v="2"/>
    <x v="11"/>
    <s v="Maxell LTO Ultrium - 800 GB"/>
    <n v="139.94999999999999"/>
    <n v="5"/>
    <n v="0"/>
    <n v="26.590499999999988"/>
    <x v="2"/>
    <x v="0"/>
  </r>
  <r>
    <n v="1791"/>
    <s v="CA-2016-102008"/>
    <x v="587"/>
    <d v="2016-10-04T00:00:00"/>
    <s v="Standard Class"/>
    <s v="RA-19915"/>
    <s v="Russell Applegate"/>
    <x v="0"/>
    <x v="0"/>
    <s v="New York City"/>
    <x v="15"/>
    <n v="10011"/>
    <x v="3"/>
    <s v="OFF-PA-10004092"/>
    <x v="1"/>
    <x v="10"/>
    <s v="Tops Green Bar Computer Printout Paper"/>
    <n v="48.94"/>
    <n v="1"/>
    <n v="0"/>
    <n v="24.47"/>
    <x v="3"/>
    <x v="0"/>
  </r>
  <r>
    <n v="1792"/>
    <s v="CA-2016-120474"/>
    <x v="588"/>
    <d v="2016-12-03T00:00:00"/>
    <s v="First Class"/>
    <s v="RP-19390"/>
    <s v="Resi Pölking"/>
    <x v="0"/>
    <x v="0"/>
    <s v="Madison"/>
    <x v="6"/>
    <n v="53711"/>
    <x v="2"/>
    <s v="FUR-CH-10001854"/>
    <x v="0"/>
    <x v="1"/>
    <s v="Office Star - Professional Matrix Back Chair with 2-to-1 Synchro Tilt and Mesh Fabric Seat"/>
    <n v="2807.84"/>
    <n v="8"/>
    <n v="0"/>
    <n v="673.88160000000016"/>
    <x v="2"/>
    <x v="0"/>
  </r>
  <r>
    <n v="1793"/>
    <s v="CA-2016-120474"/>
    <x v="588"/>
    <d v="2016-12-03T00:00:00"/>
    <s v="First Class"/>
    <s v="RP-19390"/>
    <s v="Resi Pölking"/>
    <x v="0"/>
    <x v="0"/>
    <s v="Madison"/>
    <x v="6"/>
    <n v="53711"/>
    <x v="2"/>
    <s v="OFF-AR-10000475"/>
    <x v="1"/>
    <x v="6"/>
    <s v="Hunt BOSTON Vista Battery-Operated Pencil Sharpener, Black"/>
    <n v="46.64"/>
    <n v="4"/>
    <n v="0"/>
    <n v="12.592800000000004"/>
    <x v="2"/>
    <x v="0"/>
  </r>
  <r>
    <n v="1794"/>
    <s v="CA-2016-104773"/>
    <x v="589"/>
    <d v="2016-12-13T00:00:00"/>
    <s v="Standard Class"/>
    <s v="TB-21175"/>
    <s v="Thomas Boland"/>
    <x v="1"/>
    <x v="0"/>
    <s v="Houston"/>
    <x v="5"/>
    <n v="77041"/>
    <x v="2"/>
    <s v="OFF-ST-10000777"/>
    <x v="1"/>
    <x v="4"/>
    <s v="Companion Letter/Legal File, Black"/>
    <n v="60.415999999999997"/>
    <n v="2"/>
    <n v="0.2"/>
    <n v="6.0416000000000025"/>
    <x v="2"/>
    <x v="0"/>
  </r>
  <r>
    <n v="1795"/>
    <s v="CA-2018-140774"/>
    <x v="64"/>
    <d v="2018-09-10T00:00:00"/>
    <s v="Standard Class"/>
    <s v="BE-11455"/>
    <s v="Brad Eason"/>
    <x v="2"/>
    <x v="0"/>
    <s v="Olathe"/>
    <x v="41"/>
    <n v="66062"/>
    <x v="2"/>
    <s v="OFF-AR-10004022"/>
    <x v="1"/>
    <x v="6"/>
    <s v="Panasonic KP-380BK Classic Electric Pencil Sharpener"/>
    <n v="107.94"/>
    <n v="3"/>
    <n v="0"/>
    <n v="26.984999999999992"/>
    <x v="2"/>
    <x v="0"/>
  </r>
  <r>
    <n v="1796"/>
    <s v="US-2019-139465"/>
    <x v="151"/>
    <d v="2019-08-30T00:00:00"/>
    <s v="First Class"/>
    <s v="MR-17545"/>
    <s v="Mathew Reese"/>
    <x v="2"/>
    <x v="0"/>
    <s v="New York City"/>
    <x v="15"/>
    <n v="10024"/>
    <x v="3"/>
    <s v="OFF-ST-10002352"/>
    <x v="1"/>
    <x v="4"/>
    <s v="Iris Project Case"/>
    <n v="63.84"/>
    <n v="8"/>
    <n v="0"/>
    <n v="16.598399999999998"/>
    <x v="3"/>
    <x v="0"/>
  </r>
  <r>
    <n v="1797"/>
    <s v="US-2019-139465"/>
    <x v="151"/>
    <d v="2019-08-30T00:00:00"/>
    <s v="First Class"/>
    <s v="MR-17545"/>
    <s v="Mathew Reese"/>
    <x v="2"/>
    <x v="0"/>
    <s v="New York City"/>
    <x v="15"/>
    <n v="10024"/>
    <x v="3"/>
    <s v="TEC-PH-10000455"/>
    <x v="2"/>
    <x v="7"/>
    <s v="GE 30522EE2"/>
    <n v="347.96999999999997"/>
    <n v="3"/>
    <n v="0"/>
    <n v="100.91129999999997"/>
    <x v="3"/>
    <x v="0"/>
  </r>
  <r>
    <n v="1798"/>
    <s v="US-2019-139465"/>
    <x v="151"/>
    <d v="2019-08-30T00:00:00"/>
    <s v="First Class"/>
    <s v="MR-17545"/>
    <s v="Mathew Reese"/>
    <x v="2"/>
    <x v="0"/>
    <s v="New York City"/>
    <x v="15"/>
    <n v="10024"/>
    <x v="3"/>
    <s v="OFF-BI-10003910"/>
    <x v="1"/>
    <x v="8"/>
    <s v="DXL Angle-View Binders with Locking Rings by Samsill"/>
    <n v="37.008000000000003"/>
    <n v="6"/>
    <n v="0.2"/>
    <n v="11.565"/>
    <x v="3"/>
    <x v="0"/>
  </r>
  <r>
    <n v="1799"/>
    <s v="CA-2018-100965"/>
    <x v="274"/>
    <d v="2018-07-11T00:00:00"/>
    <s v="Standard Class"/>
    <s v="RM-19375"/>
    <s v="Raymond Messe"/>
    <x v="0"/>
    <x v="0"/>
    <s v="San Jose"/>
    <x v="1"/>
    <n v="95123"/>
    <x v="1"/>
    <s v="FUR-FU-10003039"/>
    <x v="0"/>
    <x v="5"/>
    <s v="Howard Miller 11-1/2&quot; Diameter Grantwood Wall Clock"/>
    <n v="215.65"/>
    <n v="5"/>
    <n v="0"/>
    <n v="73.320999999999998"/>
    <x v="1"/>
    <x v="0"/>
  </r>
  <r>
    <n v="1800"/>
    <s v="CA-2018-121034"/>
    <x v="590"/>
    <d v="2018-08-10T00:00:00"/>
    <s v="Second Class"/>
    <s v="JF-15565"/>
    <s v="Jill Fjeld"/>
    <x v="0"/>
    <x v="0"/>
    <s v="Dallas"/>
    <x v="5"/>
    <n v="75081"/>
    <x v="2"/>
    <s v="OFF-FA-10000585"/>
    <x v="1"/>
    <x v="13"/>
    <s v="OIC Bulk Pack Metal Binder Clips"/>
    <n v="11.168000000000001"/>
    <n v="4"/>
    <n v="0.2"/>
    <n v="3.6295999999999995"/>
    <x v="2"/>
    <x v="0"/>
  </r>
  <r>
    <n v="1801"/>
    <s v="CA-2018-121034"/>
    <x v="590"/>
    <d v="2018-08-10T00:00:00"/>
    <s v="Second Class"/>
    <s v="JF-15565"/>
    <s v="Jill Fjeld"/>
    <x v="0"/>
    <x v="0"/>
    <s v="Dallas"/>
    <x v="5"/>
    <n v="75081"/>
    <x v="2"/>
    <s v="OFF-PA-10001994"/>
    <x v="1"/>
    <x v="10"/>
    <s v="Ink Jet Note and Greeting Cards, 8-1/2&quot; x 5-1/2&quot; Card Size"/>
    <n v="53.952000000000005"/>
    <n v="3"/>
    <n v="0.2"/>
    <n v="17.534399999999998"/>
    <x v="2"/>
    <x v="0"/>
  </r>
  <r>
    <n v="1802"/>
    <s v="CA-2018-149461"/>
    <x v="373"/>
    <d v="2018-11-19T00:00:00"/>
    <s v="Standard Class"/>
    <s v="AS-10135"/>
    <s v="Adrian Shami"/>
    <x v="2"/>
    <x v="0"/>
    <s v="Auburn"/>
    <x v="4"/>
    <n v="98002"/>
    <x v="1"/>
    <s v="FUR-FU-10004270"/>
    <x v="0"/>
    <x v="5"/>
    <s v="Eldon Image Series Desk Accessories, Burgundy"/>
    <n v="4.18"/>
    <n v="1"/>
    <n v="0"/>
    <n v="1.5047999999999999"/>
    <x v="1"/>
    <x v="0"/>
  </r>
  <r>
    <n v="1803"/>
    <s v="CA-2019-158379"/>
    <x v="585"/>
    <d v="2019-09-26T00:00:00"/>
    <s v="Second Class"/>
    <s v="JA-15970"/>
    <s v="Joseph Airdo"/>
    <x v="0"/>
    <x v="0"/>
    <s v="Philadelphia"/>
    <x v="9"/>
    <n v="19134"/>
    <x v="3"/>
    <s v="OFF-BI-10002498"/>
    <x v="1"/>
    <x v="8"/>
    <s v="Clear Mylar Reinforcing Strips"/>
    <n v="5.6070000000000011"/>
    <n v="1"/>
    <n v="0.7"/>
    <n v="-4.2987000000000002"/>
    <x v="3"/>
    <x v="0"/>
  </r>
  <r>
    <n v="1804"/>
    <s v="CA-2019-158379"/>
    <x v="585"/>
    <d v="2019-09-26T00:00:00"/>
    <s v="Second Class"/>
    <s v="JA-15970"/>
    <s v="Joseph Airdo"/>
    <x v="0"/>
    <x v="0"/>
    <s v="Philadelphia"/>
    <x v="9"/>
    <n v="19134"/>
    <x v="3"/>
    <s v="OFF-SU-10002881"/>
    <x v="1"/>
    <x v="14"/>
    <s v="Martin Yale Chadless Opener Electric Letter Opener"/>
    <n v="4663.7360000000008"/>
    <n v="7"/>
    <n v="0.2"/>
    <n v="-1049.3406"/>
    <x v="3"/>
    <x v="0"/>
  </r>
  <r>
    <n v="1805"/>
    <s v="CA-2019-158379"/>
    <x v="585"/>
    <d v="2019-09-26T00:00:00"/>
    <s v="Second Class"/>
    <s v="JA-15970"/>
    <s v="Joseph Airdo"/>
    <x v="0"/>
    <x v="0"/>
    <s v="Philadelphia"/>
    <x v="9"/>
    <n v="19134"/>
    <x v="3"/>
    <s v="TEC-AC-10002926"/>
    <x v="2"/>
    <x v="11"/>
    <s v="Logitech Wireless Marathon Mouse M705"/>
    <n v="79.984000000000009"/>
    <n v="2"/>
    <n v="0.2"/>
    <n v="22.995400000000004"/>
    <x v="3"/>
    <x v="0"/>
  </r>
  <r>
    <n v="1806"/>
    <s v="US-2018-116729"/>
    <x v="591"/>
    <d v="2018-12-28T00:00:00"/>
    <s v="First Class"/>
    <s v="GK-14620"/>
    <s v="Grace Kelly"/>
    <x v="1"/>
    <x v="0"/>
    <s v="Los Angeles"/>
    <x v="1"/>
    <n v="90049"/>
    <x v="1"/>
    <s v="TEC-PH-10002200"/>
    <x v="2"/>
    <x v="7"/>
    <s v="Samsung Galaxy Note 2"/>
    <n v="2575.944"/>
    <n v="7"/>
    <n v="0.2"/>
    <n v="257.59440000000029"/>
    <x v="1"/>
    <x v="0"/>
  </r>
  <r>
    <n v="1807"/>
    <s v="US-2018-116729"/>
    <x v="591"/>
    <d v="2018-12-28T00:00:00"/>
    <s v="First Class"/>
    <s v="GK-14620"/>
    <s v="Grace Kelly"/>
    <x v="1"/>
    <x v="0"/>
    <s v="Los Angeles"/>
    <x v="1"/>
    <n v="90049"/>
    <x v="1"/>
    <s v="OFF-PA-10002005"/>
    <x v="1"/>
    <x v="10"/>
    <s v="Xerox 225"/>
    <n v="45.36"/>
    <n v="7"/>
    <n v="0"/>
    <n v="21.772800000000004"/>
    <x v="1"/>
    <x v="0"/>
  </r>
  <r>
    <n v="1808"/>
    <s v="US-2018-116729"/>
    <x v="591"/>
    <d v="2018-12-28T00:00:00"/>
    <s v="First Class"/>
    <s v="GK-14620"/>
    <s v="Grace Kelly"/>
    <x v="1"/>
    <x v="0"/>
    <s v="Los Angeles"/>
    <x v="1"/>
    <n v="90049"/>
    <x v="1"/>
    <s v="TEC-AC-10001465"/>
    <x v="2"/>
    <x v="11"/>
    <s v="SanDisk Cruzer 64 GB USB Flash Drive"/>
    <n v="254.24"/>
    <n v="7"/>
    <n v="0"/>
    <n v="76.271999999999977"/>
    <x v="1"/>
    <x v="0"/>
  </r>
  <r>
    <n v="1809"/>
    <s v="CA-2018-164938"/>
    <x v="592"/>
    <d v="2018-02-13T00:00:00"/>
    <s v="First Class"/>
    <s v="PB-19210"/>
    <s v="Phillip Breyer"/>
    <x v="1"/>
    <x v="0"/>
    <s v="Tulsa"/>
    <x v="26"/>
    <n v="74133"/>
    <x v="2"/>
    <s v="TEC-PH-10004897"/>
    <x v="2"/>
    <x v="7"/>
    <s v="Mediabridge Sport Armband iPhone 5s"/>
    <n v="69.930000000000007"/>
    <n v="7"/>
    <n v="0"/>
    <n v="0.69929999999999914"/>
    <x v="2"/>
    <x v="0"/>
  </r>
  <r>
    <n v="1810"/>
    <s v="CA-2018-165484"/>
    <x v="248"/>
    <d v="2018-10-29T00:00:00"/>
    <s v="Standard Class"/>
    <s v="HK-14890"/>
    <s v="Heather Kirkland"/>
    <x v="1"/>
    <x v="0"/>
    <s v="Chicago"/>
    <x v="10"/>
    <n v="60610"/>
    <x v="2"/>
    <s v="FUR-FU-10001196"/>
    <x v="0"/>
    <x v="5"/>
    <s v="DAX Cubicle Frames - 8x10"/>
    <n v="16.155999999999999"/>
    <n v="7"/>
    <n v="0.6"/>
    <n v="-12.116999999999999"/>
    <x v="2"/>
    <x v="0"/>
  </r>
  <r>
    <n v="1811"/>
    <s v="CA-2018-165484"/>
    <x v="248"/>
    <d v="2018-10-29T00:00:00"/>
    <s v="Standard Class"/>
    <s v="HK-14890"/>
    <s v="Heather Kirkland"/>
    <x v="1"/>
    <x v="0"/>
    <s v="Chicago"/>
    <x v="10"/>
    <n v="60610"/>
    <x v="2"/>
    <s v="OFF-PA-10000595"/>
    <x v="1"/>
    <x v="10"/>
    <s v="Xerox 1929"/>
    <n v="54.816000000000003"/>
    <n v="3"/>
    <n v="0.2"/>
    <n v="17.815199999999997"/>
    <x v="2"/>
    <x v="0"/>
  </r>
  <r>
    <n v="1812"/>
    <s v="CA-2016-132612"/>
    <x v="3"/>
    <d v="2016-06-11T00:00:00"/>
    <s v="Second Class"/>
    <s v="FO-14305"/>
    <s v="Frank Olsen"/>
    <x v="0"/>
    <x v="0"/>
    <s v="Harrisonburg"/>
    <x v="17"/>
    <n v="22801"/>
    <x v="0"/>
    <s v="FUR-TA-10004534"/>
    <x v="0"/>
    <x v="3"/>
    <s v="Bevis 44 x 96 Conference Tables"/>
    <n v="1441.3"/>
    <n v="7"/>
    <n v="0"/>
    <n v="245.0209999999999"/>
    <x v="0"/>
    <x v="0"/>
  </r>
  <r>
    <n v="1813"/>
    <s v="US-2019-161193"/>
    <x v="225"/>
    <d v="2019-11-26T00:00:00"/>
    <s v="Standard Class"/>
    <s v="BT-11680"/>
    <s v="Brian Thompson"/>
    <x v="0"/>
    <x v="0"/>
    <s v="Newark"/>
    <x v="24"/>
    <n v="43055"/>
    <x v="3"/>
    <s v="FUR-FU-10001861"/>
    <x v="0"/>
    <x v="5"/>
    <s v="Floodlight Indoor Halogen Bulbs, 1 Bulb per Pack, 60 Watts"/>
    <n v="77.599999999999994"/>
    <n v="5"/>
    <n v="0.2"/>
    <n v="28.129999999999995"/>
    <x v="3"/>
    <x v="0"/>
  </r>
  <r>
    <n v="1814"/>
    <s v="US-2019-161193"/>
    <x v="225"/>
    <d v="2019-11-26T00:00:00"/>
    <s v="Standard Class"/>
    <s v="BT-11680"/>
    <s v="Brian Thompson"/>
    <x v="0"/>
    <x v="0"/>
    <s v="Newark"/>
    <x v="24"/>
    <n v="43055"/>
    <x v="3"/>
    <s v="FUR-FU-10000206"/>
    <x v="0"/>
    <x v="5"/>
    <s v="GE General Purpose, Extra Long Life, Showcase &amp; Floodlight Incandescent Bulbs"/>
    <n v="4.6560000000000006"/>
    <n v="2"/>
    <n v="0.2"/>
    <n v="1.5713999999999997"/>
    <x v="3"/>
    <x v="0"/>
  </r>
  <r>
    <n v="1815"/>
    <s v="CA-2017-131597"/>
    <x v="471"/>
    <d v="2017-09-18T00:00:00"/>
    <s v="Standard Class"/>
    <s v="SP-20620"/>
    <s v="Stefania Perrino"/>
    <x v="1"/>
    <x v="0"/>
    <s v="Los Angeles"/>
    <x v="1"/>
    <n v="90045"/>
    <x v="1"/>
    <s v="FUR-TA-10002607"/>
    <x v="0"/>
    <x v="3"/>
    <s v="KI Conference Tables"/>
    <n v="170.13600000000002"/>
    <n v="3"/>
    <n v="0.2"/>
    <n v="-8.5067999999999913"/>
    <x v="1"/>
    <x v="0"/>
  </r>
  <r>
    <n v="1816"/>
    <s v="CA-2017-164833"/>
    <x v="593"/>
    <d v="2017-06-04T00:00:00"/>
    <s v="Same Day"/>
    <s v="LL-16840"/>
    <s v="Lauren Leatherbury"/>
    <x v="0"/>
    <x v="0"/>
    <s v="Seattle"/>
    <x v="4"/>
    <n v="98105"/>
    <x v="1"/>
    <s v="OFF-LA-10000443"/>
    <x v="1"/>
    <x v="2"/>
    <s v="Avery 501"/>
    <n v="7.38"/>
    <n v="2"/>
    <n v="0"/>
    <n v="3.4685999999999999"/>
    <x v="1"/>
    <x v="0"/>
  </r>
  <r>
    <n v="1817"/>
    <s v="CA-2017-164833"/>
    <x v="593"/>
    <d v="2017-06-04T00:00:00"/>
    <s v="Same Day"/>
    <s v="LL-16840"/>
    <s v="Lauren Leatherbury"/>
    <x v="0"/>
    <x v="0"/>
    <s v="Seattle"/>
    <x v="4"/>
    <n v="98105"/>
    <x v="1"/>
    <s v="OFF-AR-10004685"/>
    <x v="1"/>
    <x v="6"/>
    <s v="Binney &amp; Smith Crayola Metallic Colored Pencils, 8-Color Set"/>
    <n v="9.26"/>
    <n v="2"/>
    <n v="0"/>
    <n v="3.0557999999999996"/>
    <x v="1"/>
    <x v="0"/>
  </r>
  <r>
    <n v="1818"/>
    <s v="CA-2017-125423"/>
    <x v="350"/>
    <d v="2017-12-15T00:00:00"/>
    <s v="Second Class"/>
    <s v="MC-17575"/>
    <s v="Matt Collins"/>
    <x v="0"/>
    <x v="0"/>
    <s v="Los Angeles"/>
    <x v="1"/>
    <n v="90036"/>
    <x v="1"/>
    <s v="OFF-LA-10001771"/>
    <x v="1"/>
    <x v="2"/>
    <s v="Avery 513"/>
    <n v="9.9600000000000009"/>
    <n v="2"/>
    <n v="0"/>
    <n v="4.5815999999999999"/>
    <x v="1"/>
    <x v="0"/>
  </r>
  <r>
    <n v="1819"/>
    <s v="US-2016-130379"/>
    <x v="594"/>
    <d v="2016-05-29T00:00:00"/>
    <s v="Standard Class"/>
    <s v="JL-15235"/>
    <s v="Janet Lee"/>
    <x v="0"/>
    <x v="0"/>
    <s v="Chicago"/>
    <x v="10"/>
    <n v="60623"/>
    <x v="2"/>
    <s v="OFF-AP-10001394"/>
    <x v="1"/>
    <x v="9"/>
    <s v="Harmony Air Purifier"/>
    <n v="75.59999999999998"/>
    <n v="2"/>
    <n v="0.8"/>
    <n v="-166.32000000000005"/>
    <x v="2"/>
    <x v="0"/>
  </r>
  <r>
    <n v="1820"/>
    <s v="US-2016-130379"/>
    <x v="594"/>
    <d v="2016-05-29T00:00:00"/>
    <s v="Standard Class"/>
    <s v="JL-15235"/>
    <s v="Janet Lee"/>
    <x v="0"/>
    <x v="0"/>
    <s v="Chicago"/>
    <x v="10"/>
    <n v="60623"/>
    <x v="2"/>
    <s v="FUR-FU-10002553"/>
    <x v="0"/>
    <x v="5"/>
    <s v="Electrix Incandescent Magnifying Lamp, Black"/>
    <n v="29.32"/>
    <n v="2"/>
    <n v="0.6"/>
    <n v="-24.188999999999993"/>
    <x v="2"/>
    <x v="0"/>
  </r>
  <r>
    <n v="1821"/>
    <s v="CA-2018-168956"/>
    <x v="595"/>
    <d v="2018-02-20T00:00:00"/>
    <s v="Standard Class"/>
    <s v="EA-14035"/>
    <s v="Erin Ashbrook"/>
    <x v="1"/>
    <x v="0"/>
    <s v="Chicago"/>
    <x v="10"/>
    <n v="60623"/>
    <x v="2"/>
    <s v="OFF-AP-10004233"/>
    <x v="1"/>
    <x v="9"/>
    <s v="Honeywell Enviracaire Portable Air Cleaner for up to 8 x 10 Room"/>
    <n v="92.063999999999979"/>
    <n v="6"/>
    <n v="0.8"/>
    <n v="-225.55680000000007"/>
    <x v="2"/>
    <x v="0"/>
  </r>
  <r>
    <n v="1822"/>
    <s v="CA-2018-168956"/>
    <x v="595"/>
    <d v="2018-02-20T00:00:00"/>
    <s v="Standard Class"/>
    <s v="EA-14035"/>
    <s v="Erin Ashbrook"/>
    <x v="1"/>
    <x v="0"/>
    <s v="Chicago"/>
    <x v="10"/>
    <n v="60623"/>
    <x v="2"/>
    <s v="OFF-FA-10000304"/>
    <x v="1"/>
    <x v="13"/>
    <s v="Advantus Push Pins"/>
    <n v="6.9760000000000009"/>
    <n v="4"/>
    <n v="0.2"/>
    <n v="1.8312000000000004"/>
    <x v="2"/>
    <x v="0"/>
  </r>
  <r>
    <n v="1823"/>
    <s v="CA-2018-168956"/>
    <x v="595"/>
    <d v="2018-02-20T00:00:00"/>
    <s v="Standard Class"/>
    <s v="EA-14035"/>
    <s v="Erin Ashbrook"/>
    <x v="1"/>
    <x v="0"/>
    <s v="Chicago"/>
    <x v="10"/>
    <n v="60623"/>
    <x v="2"/>
    <s v="FUR-CH-10004754"/>
    <x v="0"/>
    <x v="1"/>
    <s v="Global Stack Chair with Arms, Black"/>
    <n v="62.957999999999998"/>
    <n v="3"/>
    <n v="0.3"/>
    <n v="-2.6981999999999999"/>
    <x v="2"/>
    <x v="0"/>
  </r>
  <r>
    <n v="1824"/>
    <s v="CA-2018-168956"/>
    <x v="595"/>
    <d v="2018-02-20T00:00:00"/>
    <s v="Standard Class"/>
    <s v="EA-14035"/>
    <s v="Erin Ashbrook"/>
    <x v="1"/>
    <x v="0"/>
    <s v="Chicago"/>
    <x v="10"/>
    <n v="60623"/>
    <x v="2"/>
    <s v="OFF-PA-10000809"/>
    <x v="1"/>
    <x v="10"/>
    <s v="Xerox 206"/>
    <n v="5.1840000000000011"/>
    <n v="1"/>
    <n v="0.2"/>
    <n v="1.8144"/>
    <x v="2"/>
    <x v="0"/>
  </r>
  <r>
    <n v="1825"/>
    <s v="CA-2018-167507"/>
    <x v="596"/>
    <d v="2018-12-28T00:00:00"/>
    <s v="Standard Class"/>
    <s v="SA-20830"/>
    <s v="Sue Ann Reed"/>
    <x v="0"/>
    <x v="0"/>
    <s v="Redmond"/>
    <x v="21"/>
    <n v="97756"/>
    <x v="1"/>
    <s v="OFF-BI-10003694"/>
    <x v="1"/>
    <x v="8"/>
    <s v="Avery 3 1/2&quot; Diskette Storage Pages, 10/Pack"/>
    <n v="31.32"/>
    <n v="10"/>
    <n v="0.7"/>
    <n v="-25.05599999999999"/>
    <x v="1"/>
    <x v="0"/>
  </r>
  <r>
    <n v="1826"/>
    <s v="CA-2018-167507"/>
    <x v="596"/>
    <d v="2018-12-28T00:00:00"/>
    <s v="Standard Class"/>
    <s v="SA-20830"/>
    <s v="Sue Ann Reed"/>
    <x v="0"/>
    <x v="0"/>
    <s v="Redmond"/>
    <x v="21"/>
    <n v="97756"/>
    <x v="1"/>
    <s v="FUR-FU-10001935"/>
    <x v="0"/>
    <x v="5"/>
    <s v="3M Hangers With Command Adhesive"/>
    <n v="11.840000000000002"/>
    <n v="4"/>
    <n v="0.2"/>
    <n v="3.108000000000001"/>
    <x v="1"/>
    <x v="0"/>
  </r>
  <r>
    <n v="1827"/>
    <s v="CA-2018-167507"/>
    <x v="596"/>
    <d v="2018-12-28T00:00:00"/>
    <s v="Standard Class"/>
    <s v="SA-20830"/>
    <s v="Sue Ann Reed"/>
    <x v="0"/>
    <x v="0"/>
    <s v="Redmond"/>
    <x v="21"/>
    <n v="97756"/>
    <x v="1"/>
    <s v="FUR-FU-10002878"/>
    <x v="0"/>
    <x v="5"/>
    <s v="Seth Thomas 14&quot; Day/Date Wall Clock"/>
    <n v="22.784000000000002"/>
    <n v="1"/>
    <n v="0.2"/>
    <n v="4.8416000000000006"/>
    <x v="1"/>
    <x v="0"/>
  </r>
  <r>
    <n v="1828"/>
    <s v="CA-2018-109344"/>
    <x v="597"/>
    <d v="2018-02-11T00:00:00"/>
    <s v="Second Class"/>
    <s v="CH-12070"/>
    <s v="Cathy Hwang"/>
    <x v="2"/>
    <x v="0"/>
    <s v="Raleigh"/>
    <x v="3"/>
    <n v="27604"/>
    <x v="0"/>
    <s v="TEC-PH-10002624"/>
    <x v="2"/>
    <x v="7"/>
    <s v="Samsung Galaxy S4 Mini"/>
    <n v="1127.9760000000001"/>
    <n v="3"/>
    <n v="0.2"/>
    <n v="126.8972999999998"/>
    <x v="0"/>
    <x v="0"/>
  </r>
  <r>
    <n v="1829"/>
    <s v="US-2017-140851"/>
    <x v="562"/>
    <d v="2017-07-15T00:00:00"/>
    <s v="Second Class"/>
    <s v="ND-18460"/>
    <s v="Neil Ducich"/>
    <x v="1"/>
    <x v="0"/>
    <s v="Macon"/>
    <x v="32"/>
    <n v="31204"/>
    <x v="0"/>
    <s v="OFF-PA-10000019"/>
    <x v="1"/>
    <x v="10"/>
    <s v="Xerox 1931"/>
    <n v="38.880000000000003"/>
    <n v="6"/>
    <n v="0"/>
    <n v="18.662400000000002"/>
    <x v="0"/>
    <x v="0"/>
  </r>
  <r>
    <n v="1830"/>
    <s v="CA-2016-103373"/>
    <x v="598"/>
    <d v="2016-05-24T00:00:00"/>
    <s v="Standard Class"/>
    <s v="BS-11755"/>
    <s v="Bruce Stewart"/>
    <x v="0"/>
    <x v="0"/>
    <s v="Cleveland"/>
    <x v="24"/>
    <n v="44105"/>
    <x v="3"/>
    <s v="TEC-PH-10002885"/>
    <x v="2"/>
    <x v="7"/>
    <s v="Apple iPhone 5"/>
    <n v="779.79600000000005"/>
    <n v="2"/>
    <n v="0.4"/>
    <n v="-168.95579999999995"/>
    <x v="3"/>
    <x v="1"/>
  </r>
  <r>
    <n v="1831"/>
    <s v="CA-2019-145884"/>
    <x v="208"/>
    <d v="2019-10-21T00:00:00"/>
    <s v="Same Day"/>
    <s v="SL-20155"/>
    <s v="Sara Luxemburg"/>
    <x v="2"/>
    <x v="0"/>
    <s v="Muskogee"/>
    <x v="26"/>
    <n v="74403"/>
    <x v="2"/>
    <s v="TEC-PH-10000895"/>
    <x v="2"/>
    <x v="7"/>
    <s v="Polycom VVX 310 VoIP phone"/>
    <n v="1439.92"/>
    <n v="8"/>
    <n v="0"/>
    <n v="374.37920000000008"/>
    <x v="2"/>
    <x v="0"/>
  </r>
  <r>
    <n v="1832"/>
    <s v="CA-2019-145884"/>
    <x v="208"/>
    <d v="2019-10-21T00:00:00"/>
    <s v="Same Day"/>
    <s v="SL-20155"/>
    <s v="Sara Luxemburg"/>
    <x v="2"/>
    <x v="0"/>
    <s v="Muskogee"/>
    <x v="26"/>
    <n v="74403"/>
    <x v="2"/>
    <s v="FUR-TA-10002356"/>
    <x v="0"/>
    <x v="3"/>
    <s v="Bevis Boat-Shaped Conference Table"/>
    <n v="262.11"/>
    <n v="1"/>
    <n v="0"/>
    <n v="62.906399999999991"/>
    <x v="2"/>
    <x v="0"/>
  </r>
  <r>
    <n v="1833"/>
    <s v="CA-2017-131422"/>
    <x v="599"/>
    <d v="2017-11-09T00:00:00"/>
    <s v="Standard Class"/>
    <s v="GB-14530"/>
    <s v="George Bell"/>
    <x v="1"/>
    <x v="0"/>
    <s v="Monroe"/>
    <x v="3"/>
    <n v="28110"/>
    <x v="0"/>
    <s v="FUR-CH-10001270"/>
    <x v="0"/>
    <x v="1"/>
    <s v="Harbour Creations Steel Folding Chair"/>
    <n v="207"/>
    <n v="3"/>
    <n v="0.2"/>
    <n v="25.874999999999972"/>
    <x v="0"/>
    <x v="0"/>
  </r>
  <r>
    <n v="1834"/>
    <s v="CA-2019-162691"/>
    <x v="378"/>
    <d v="2019-08-07T00:00:00"/>
    <s v="Standard Class"/>
    <s v="AS-10045"/>
    <s v="Aaron Smayling"/>
    <x v="1"/>
    <x v="0"/>
    <s v="Austin"/>
    <x v="5"/>
    <n v="78745"/>
    <x v="2"/>
    <s v="TEC-MA-10000488"/>
    <x v="2"/>
    <x v="15"/>
    <s v="Bady BDG101FRU Card Printer"/>
    <n v="1439.982"/>
    <n v="3"/>
    <n v="0.4"/>
    <n v="-263.99670000000026"/>
    <x v="2"/>
    <x v="0"/>
  </r>
  <r>
    <n v="1835"/>
    <s v="CA-2019-162691"/>
    <x v="378"/>
    <d v="2019-08-07T00:00:00"/>
    <s v="Standard Class"/>
    <s v="AS-10045"/>
    <s v="Aaron Smayling"/>
    <x v="1"/>
    <x v="0"/>
    <s v="Austin"/>
    <x v="5"/>
    <n v="78745"/>
    <x v="2"/>
    <s v="OFF-PA-10003729"/>
    <x v="1"/>
    <x v="10"/>
    <s v="Xerox 1998"/>
    <n v="36.288000000000011"/>
    <n v="7"/>
    <n v="0.2"/>
    <n v="12.700800000000001"/>
    <x v="2"/>
    <x v="0"/>
  </r>
  <r>
    <n v="1836"/>
    <s v="CA-2016-141278"/>
    <x v="261"/>
    <d v="2016-06-24T00:00:00"/>
    <s v="First Class"/>
    <s v="RM-19375"/>
    <s v="Raymond Messe"/>
    <x v="0"/>
    <x v="0"/>
    <s v="Meriden"/>
    <x v="29"/>
    <n v="6450"/>
    <x v="3"/>
    <s v="OFF-AR-10003056"/>
    <x v="1"/>
    <x v="6"/>
    <s v="Newell 341"/>
    <n v="21.400000000000002"/>
    <n v="5"/>
    <n v="0"/>
    <n v="6.2059999999999977"/>
    <x v="3"/>
    <x v="0"/>
  </r>
  <r>
    <n v="1837"/>
    <s v="CA-2019-122693"/>
    <x v="600"/>
    <d v="2019-02-21T00:00:00"/>
    <s v="Second Class"/>
    <s v="NH-18610"/>
    <s v="Nicole Hansen"/>
    <x v="1"/>
    <x v="0"/>
    <s v="Roswell"/>
    <x v="32"/>
    <n v="30076"/>
    <x v="0"/>
    <s v="OFF-AP-10002518"/>
    <x v="1"/>
    <x v="9"/>
    <s v="Kensington 7 Outlet MasterPiece Power Center"/>
    <n v="1245.8599999999999"/>
    <n v="7"/>
    <n v="0"/>
    <n v="361.29939999999988"/>
    <x v="0"/>
    <x v="0"/>
  </r>
  <r>
    <n v="1838"/>
    <s v="CA-2016-117345"/>
    <x v="601"/>
    <d v="2016-08-05T00:00:00"/>
    <s v="Standard Class"/>
    <s v="BF-10975"/>
    <s v="Barbara Fisher"/>
    <x v="1"/>
    <x v="0"/>
    <s v="Charlotte"/>
    <x v="3"/>
    <n v="28205"/>
    <x v="0"/>
    <s v="OFF-LA-10000240"/>
    <x v="1"/>
    <x v="2"/>
    <s v="Self-Adhesive Address Labels for Typewriters by Universal"/>
    <n v="17.544"/>
    <n v="3"/>
    <n v="0.2"/>
    <n v="5.9210999999999983"/>
    <x v="0"/>
    <x v="0"/>
  </r>
  <r>
    <n v="1839"/>
    <s v="CA-2016-117345"/>
    <x v="601"/>
    <d v="2016-08-05T00:00:00"/>
    <s v="Standard Class"/>
    <s v="BF-10975"/>
    <s v="Barbara Fisher"/>
    <x v="1"/>
    <x v="0"/>
    <s v="Charlotte"/>
    <x v="3"/>
    <n v="28205"/>
    <x v="0"/>
    <s v="FUR-FU-10000629"/>
    <x v="0"/>
    <x v="5"/>
    <s v="9-3/4 Diameter Round Wall Clock"/>
    <n v="44.128"/>
    <n v="4"/>
    <n v="0.2"/>
    <n v="12.135200000000001"/>
    <x v="0"/>
    <x v="0"/>
  </r>
  <r>
    <n v="1840"/>
    <s v="CA-2016-117345"/>
    <x v="601"/>
    <d v="2016-08-05T00:00:00"/>
    <s v="Standard Class"/>
    <s v="BF-10975"/>
    <s v="Barbara Fisher"/>
    <x v="1"/>
    <x v="0"/>
    <s v="Charlotte"/>
    <x v="3"/>
    <n v="28205"/>
    <x v="0"/>
    <s v="OFF-AP-10001005"/>
    <x v="1"/>
    <x v="9"/>
    <s v="Honeywell Quietcare HEPA Air Cleaner"/>
    <n v="62.920000000000009"/>
    <n v="1"/>
    <n v="0.2"/>
    <n v="10.224499999999994"/>
    <x v="0"/>
    <x v="0"/>
  </r>
  <r>
    <n v="1841"/>
    <s v="CA-2016-117345"/>
    <x v="601"/>
    <d v="2016-08-05T00:00:00"/>
    <s v="Standard Class"/>
    <s v="BF-10975"/>
    <s v="Barbara Fisher"/>
    <x v="1"/>
    <x v="0"/>
    <s v="Charlotte"/>
    <x v="3"/>
    <n v="28205"/>
    <x v="0"/>
    <s v="OFF-PA-10002377"/>
    <x v="1"/>
    <x v="10"/>
    <s v="Xerox 1916"/>
    <n v="78.304000000000002"/>
    <n v="2"/>
    <n v="0.2"/>
    <n v="29.363999999999997"/>
    <x v="0"/>
    <x v="0"/>
  </r>
  <r>
    <n v="1842"/>
    <s v="CA-2018-157763"/>
    <x v="427"/>
    <d v="2018-07-23T00:00:00"/>
    <s v="Standard Class"/>
    <s v="KH-16330"/>
    <s v="Katharine Harms"/>
    <x v="1"/>
    <x v="0"/>
    <s v="Bowling Green"/>
    <x v="0"/>
    <n v="42104"/>
    <x v="0"/>
    <s v="FUR-CH-10000988"/>
    <x v="0"/>
    <x v="1"/>
    <s v="Hon Olson Stacker Stools"/>
    <n v="140.81"/>
    <n v="1"/>
    <n v="0"/>
    <n v="39.4268"/>
    <x v="0"/>
    <x v="0"/>
  </r>
  <r>
    <n v="1843"/>
    <s v="CA-2017-135391"/>
    <x v="97"/>
    <d v="2017-02-11T00:00:00"/>
    <s v="Second Class"/>
    <s v="FA-14230"/>
    <s v="Frank Atkinson"/>
    <x v="1"/>
    <x v="0"/>
    <s v="San Antonio"/>
    <x v="5"/>
    <n v="78207"/>
    <x v="2"/>
    <s v="OFF-LA-10001074"/>
    <x v="1"/>
    <x v="2"/>
    <s v="Round Specialty Laser Printer Labels"/>
    <n v="40.096000000000004"/>
    <n v="4"/>
    <n v="0.2"/>
    <n v="13.532399999999996"/>
    <x v="2"/>
    <x v="0"/>
  </r>
  <r>
    <n v="1844"/>
    <s v="CA-2017-135391"/>
    <x v="97"/>
    <d v="2017-02-11T00:00:00"/>
    <s v="Second Class"/>
    <s v="FA-14230"/>
    <s v="Frank Atkinson"/>
    <x v="1"/>
    <x v="0"/>
    <s v="San Antonio"/>
    <x v="5"/>
    <n v="78207"/>
    <x v="2"/>
    <s v="FUR-FU-10001986"/>
    <x v="0"/>
    <x v="5"/>
    <s v="Dana Fluorescent Magnifying Lamp, White, 36&quot;"/>
    <n v="40.783999999999999"/>
    <n v="2"/>
    <n v="0.6"/>
    <n v="-30.588000000000001"/>
    <x v="2"/>
    <x v="0"/>
  </r>
  <r>
    <n v="1845"/>
    <s v="US-2019-113852"/>
    <x v="570"/>
    <d v="2019-08-02T00:00:00"/>
    <s v="Standard Class"/>
    <s v="GW-14605"/>
    <s v="Giulietta Weimer"/>
    <x v="0"/>
    <x v="0"/>
    <s v="Seattle"/>
    <x v="4"/>
    <n v="98115"/>
    <x v="1"/>
    <s v="TEC-AC-10003027"/>
    <x v="2"/>
    <x v="11"/>
    <s v="Imation 8GB Mini TravelDrive USB 2.0 Flash Drive"/>
    <n v="90.570000000000007"/>
    <n v="3"/>
    <n v="0"/>
    <n v="11.774100000000004"/>
    <x v="1"/>
    <x v="0"/>
  </r>
  <r>
    <n v="1846"/>
    <s v="US-2019-158512"/>
    <x v="602"/>
    <d v="2019-01-17T00:00:00"/>
    <s v="Second Class"/>
    <s v="DA-13450"/>
    <s v="Dianna Arnett"/>
    <x v="2"/>
    <x v="0"/>
    <s v="Washington"/>
    <x v="40"/>
    <n v="20016"/>
    <x v="3"/>
    <s v="OFF-PA-10001804"/>
    <x v="1"/>
    <x v="10"/>
    <s v="Xerox 195"/>
    <n v="40.08"/>
    <n v="6"/>
    <n v="0"/>
    <n v="19.238399999999999"/>
    <x v="3"/>
    <x v="0"/>
  </r>
  <r>
    <n v="1847"/>
    <s v="US-2019-158512"/>
    <x v="602"/>
    <d v="2019-01-17T00:00:00"/>
    <s v="Second Class"/>
    <s v="DA-13450"/>
    <s v="Dianna Arnett"/>
    <x v="2"/>
    <x v="0"/>
    <s v="Washington"/>
    <x v="40"/>
    <n v="20016"/>
    <x v="3"/>
    <s v="FUR-FU-10004973"/>
    <x v="0"/>
    <x v="5"/>
    <s v="Flat Face Poster Frame"/>
    <n v="37.68"/>
    <n v="2"/>
    <n v="0"/>
    <n v="15.825600000000001"/>
    <x v="3"/>
    <x v="0"/>
  </r>
  <r>
    <n v="1848"/>
    <s v="CA-2019-128370"/>
    <x v="18"/>
    <d v="2019-09-10T00:00:00"/>
    <s v="Same Day"/>
    <s v="FH-14275"/>
    <s v="Frank Hawley"/>
    <x v="1"/>
    <x v="0"/>
    <s v="Los Angeles"/>
    <x v="1"/>
    <n v="90004"/>
    <x v="1"/>
    <s v="FUR-CH-10002602"/>
    <x v="0"/>
    <x v="1"/>
    <s v="DMI Arturo Collection Mission-style Design Wood Chair"/>
    <n v="362.35199999999998"/>
    <n v="3"/>
    <n v="0.2"/>
    <n v="27.176400000000015"/>
    <x v="1"/>
    <x v="0"/>
  </r>
  <r>
    <n v="1849"/>
    <s v="CA-2019-128370"/>
    <x v="18"/>
    <d v="2019-09-10T00:00:00"/>
    <s v="Same Day"/>
    <s v="FH-14275"/>
    <s v="Frank Hawley"/>
    <x v="1"/>
    <x v="0"/>
    <s v="Los Angeles"/>
    <x v="1"/>
    <n v="90004"/>
    <x v="1"/>
    <s v="OFF-BI-10004140"/>
    <x v="1"/>
    <x v="8"/>
    <s v="Avery Non-Stick Binders"/>
    <n v="7.1840000000000011"/>
    <n v="2"/>
    <n v="0.2"/>
    <n v="2.2449999999999992"/>
    <x v="1"/>
    <x v="0"/>
  </r>
  <r>
    <n v="1850"/>
    <s v="CA-2017-160472"/>
    <x v="603"/>
    <d v="2017-07-25T00:00:00"/>
    <s v="Second Class"/>
    <s v="RK-19300"/>
    <s v="Ralph Kennedy"/>
    <x v="0"/>
    <x v="0"/>
    <s v="South Bend"/>
    <x v="14"/>
    <n v="46614"/>
    <x v="2"/>
    <s v="OFF-ST-10000464"/>
    <x v="1"/>
    <x v="4"/>
    <s v="Multi-Use Personal File Cart and Caster Set, Three Stacking Bins"/>
    <n v="34.76"/>
    <n v="1"/>
    <n v="0"/>
    <n v="9.732800000000001"/>
    <x v="2"/>
    <x v="0"/>
  </r>
  <r>
    <n v="1851"/>
    <s v="CA-2017-160472"/>
    <x v="603"/>
    <d v="2017-07-25T00:00:00"/>
    <s v="Second Class"/>
    <s v="RK-19300"/>
    <s v="Ralph Kennedy"/>
    <x v="0"/>
    <x v="0"/>
    <s v="South Bend"/>
    <x v="14"/>
    <n v="46614"/>
    <x v="2"/>
    <s v="TEC-AC-10002253"/>
    <x v="2"/>
    <x v="11"/>
    <s v="Imation Bio 8GB USB Flash Drive Imation Corp"/>
    <n v="831.2"/>
    <n v="5"/>
    <n v="0"/>
    <n v="124.68000000000004"/>
    <x v="2"/>
    <x v="0"/>
  </r>
  <r>
    <n v="1852"/>
    <s v="CA-2017-160472"/>
    <x v="603"/>
    <d v="2017-07-25T00:00:00"/>
    <s v="Second Class"/>
    <s v="RK-19300"/>
    <s v="Ralph Kennedy"/>
    <x v="0"/>
    <x v="0"/>
    <s v="South Bend"/>
    <x v="14"/>
    <n v="46614"/>
    <x v="2"/>
    <s v="OFF-PA-10000528"/>
    <x v="1"/>
    <x v="10"/>
    <s v="Xerox 1981"/>
    <n v="26.400000000000002"/>
    <n v="5"/>
    <n v="0"/>
    <n v="11.879999999999999"/>
    <x v="2"/>
    <x v="0"/>
  </r>
  <r>
    <n v="1853"/>
    <s v="CA-2017-160472"/>
    <x v="603"/>
    <d v="2017-07-25T00:00:00"/>
    <s v="Second Class"/>
    <s v="RK-19300"/>
    <s v="Ralph Kennedy"/>
    <x v="0"/>
    <x v="0"/>
    <s v="South Bend"/>
    <x v="14"/>
    <n v="46614"/>
    <x v="2"/>
    <s v="OFF-EN-10000483"/>
    <x v="1"/>
    <x v="12"/>
    <s v="White Envelopes, White Envelopes with Clear Poly Window"/>
    <n v="106.75"/>
    <n v="7"/>
    <n v="0"/>
    <n v="49.10499999999999"/>
    <x v="2"/>
    <x v="0"/>
  </r>
  <r>
    <n v="1854"/>
    <s v="CA-2017-160472"/>
    <x v="603"/>
    <d v="2017-07-25T00:00:00"/>
    <s v="Second Class"/>
    <s v="RK-19300"/>
    <s v="Ralph Kennedy"/>
    <x v="0"/>
    <x v="0"/>
    <s v="South Bend"/>
    <x v="14"/>
    <n v="46614"/>
    <x v="2"/>
    <s v="OFF-PA-10003129"/>
    <x v="1"/>
    <x v="10"/>
    <s v="Tops White Computer Printout Paper"/>
    <n v="97.82"/>
    <n v="2"/>
    <n v="0"/>
    <n v="45.975399999999993"/>
    <x v="2"/>
    <x v="0"/>
  </r>
  <r>
    <n v="1855"/>
    <s v="CA-2017-160472"/>
    <x v="603"/>
    <d v="2017-07-25T00:00:00"/>
    <s v="Second Class"/>
    <s v="RK-19300"/>
    <s v="Ralph Kennedy"/>
    <x v="0"/>
    <x v="0"/>
    <s v="South Bend"/>
    <x v="14"/>
    <n v="46614"/>
    <x v="2"/>
    <s v="OFF-ST-10003442"/>
    <x v="1"/>
    <x v="4"/>
    <s v="Eldon Portable Mobile Manager"/>
    <n v="141.4"/>
    <n v="5"/>
    <n v="0"/>
    <n v="38.177999999999997"/>
    <x v="2"/>
    <x v="0"/>
  </r>
  <r>
    <n v="1856"/>
    <s v="CA-2016-114643"/>
    <x v="604"/>
    <d v="2016-06-17T00:00:00"/>
    <s v="Standard Class"/>
    <s v="FM-14215"/>
    <s v="Filia McAdams"/>
    <x v="1"/>
    <x v="0"/>
    <s v="Los Angeles"/>
    <x v="1"/>
    <n v="90032"/>
    <x v="1"/>
    <s v="OFF-AR-10003631"/>
    <x v="1"/>
    <x v="6"/>
    <s v="Staples in misc. colors"/>
    <n v="14.52"/>
    <n v="3"/>
    <n v="0"/>
    <n v="4.7915999999999999"/>
    <x v="1"/>
    <x v="0"/>
  </r>
  <r>
    <n v="1857"/>
    <s v="US-2019-158218"/>
    <x v="605"/>
    <d v="2019-05-15T00:00:00"/>
    <s v="Second Class"/>
    <s v="AC-10420"/>
    <s v="Alyssa Crouse"/>
    <x v="1"/>
    <x v="0"/>
    <s v="Houston"/>
    <x v="5"/>
    <n v="77041"/>
    <x v="2"/>
    <s v="OFF-ST-10000563"/>
    <x v="1"/>
    <x v="4"/>
    <s v="Fellowes Bankers Box Stor/Drawer Steel Plus"/>
    <n v="127.92000000000002"/>
    <n v="5"/>
    <n v="0.2"/>
    <n v="-15.990000000000002"/>
    <x v="2"/>
    <x v="0"/>
  </r>
  <r>
    <n v="1858"/>
    <s v="US-2019-158218"/>
    <x v="605"/>
    <d v="2019-05-15T00:00:00"/>
    <s v="Second Class"/>
    <s v="AC-10420"/>
    <s v="Alyssa Crouse"/>
    <x v="1"/>
    <x v="0"/>
    <s v="Houston"/>
    <x v="5"/>
    <n v="77041"/>
    <x v="2"/>
    <s v="OFF-BI-10002133"/>
    <x v="1"/>
    <x v="8"/>
    <s v="Wilson Jones Elliptical Ring 3 1/2&quot; Capacity Binders, 800 sheets"/>
    <n v="34.239999999999988"/>
    <n v="4"/>
    <n v="0.8"/>
    <n v="-53.072000000000017"/>
    <x v="2"/>
    <x v="0"/>
  </r>
  <r>
    <n v="1859"/>
    <s v="CA-2017-121608"/>
    <x v="37"/>
    <d v="2017-09-05T00:00:00"/>
    <s v="First Class"/>
    <s v="JB-15400"/>
    <s v="Jennifer Braxton"/>
    <x v="1"/>
    <x v="0"/>
    <s v="Bristol"/>
    <x v="29"/>
    <n v="6010"/>
    <x v="3"/>
    <s v="OFF-AP-10002311"/>
    <x v="1"/>
    <x v="9"/>
    <s v="Holmes Replacement Filter for HEPA Air Cleaner, Very Large Room, HEPA Filter"/>
    <n v="137.62"/>
    <n v="2"/>
    <n v="0"/>
    <n v="60.552800000000005"/>
    <x v="3"/>
    <x v="0"/>
  </r>
  <r>
    <n v="1860"/>
    <s v="CA-2017-121608"/>
    <x v="37"/>
    <d v="2017-09-05T00:00:00"/>
    <s v="First Class"/>
    <s v="JB-15400"/>
    <s v="Jennifer Braxton"/>
    <x v="1"/>
    <x v="0"/>
    <s v="Bristol"/>
    <x v="29"/>
    <n v="6010"/>
    <x v="3"/>
    <s v="TEC-PH-10004959"/>
    <x v="2"/>
    <x v="7"/>
    <s v="Classic Ivory Antique Telephone ZL1810"/>
    <n v="100.49"/>
    <n v="1"/>
    <n v="0"/>
    <n v="25.122500000000002"/>
    <x v="3"/>
    <x v="0"/>
  </r>
  <r>
    <n v="1861"/>
    <s v="US-2019-121251"/>
    <x v="606"/>
    <d v="2019-03-27T00:00:00"/>
    <s v="First Class"/>
    <s v="GM-14440"/>
    <s v="Gary McGarr"/>
    <x v="0"/>
    <x v="0"/>
    <s v="New York City"/>
    <x v="15"/>
    <n v="10009"/>
    <x v="3"/>
    <s v="FUR-BO-10001918"/>
    <x v="0"/>
    <x v="0"/>
    <s v="Sauder Forest Hills Library with Doors, Woodland Oak Finish"/>
    <n v="257.56799999999998"/>
    <n v="2"/>
    <n v="0.2"/>
    <n v="-28.976400000000012"/>
    <x v="3"/>
    <x v="0"/>
  </r>
  <r>
    <n v="1862"/>
    <s v="US-2019-121251"/>
    <x v="606"/>
    <d v="2019-03-27T00:00:00"/>
    <s v="First Class"/>
    <s v="GM-14440"/>
    <s v="Gary McGarr"/>
    <x v="0"/>
    <x v="0"/>
    <s v="New York City"/>
    <x v="15"/>
    <n v="10009"/>
    <x v="3"/>
    <s v="TEC-PH-10004896"/>
    <x v="2"/>
    <x v="7"/>
    <s v="Nokia Lumia 521 (T-Mobile)"/>
    <n v="119.96"/>
    <n v="4"/>
    <n v="0"/>
    <n v="33.588800000000006"/>
    <x v="3"/>
    <x v="0"/>
  </r>
  <r>
    <n v="1863"/>
    <s v="CA-2016-151078"/>
    <x v="607"/>
    <d v="2016-11-12T00:00:00"/>
    <s v="Same Day"/>
    <s v="RF-19840"/>
    <s v="Roy Französisch"/>
    <x v="0"/>
    <x v="0"/>
    <s v="San Antonio"/>
    <x v="5"/>
    <n v="78207"/>
    <x v="2"/>
    <s v="OFF-ST-10001328"/>
    <x v="1"/>
    <x v="4"/>
    <s v="Personal Filing Tote with Lid, Black/Gray"/>
    <n v="49.632000000000005"/>
    <n v="4"/>
    <n v="0.2"/>
    <n v="4.9632000000000005"/>
    <x v="2"/>
    <x v="0"/>
  </r>
  <r>
    <n v="1864"/>
    <s v="US-2018-100839"/>
    <x v="63"/>
    <d v="2018-10-17T00:00:00"/>
    <s v="Standard Class"/>
    <s v="NC-18625"/>
    <s v="Noah Childs"/>
    <x v="1"/>
    <x v="0"/>
    <s v="Aurora"/>
    <x v="22"/>
    <n v="80013"/>
    <x v="1"/>
    <s v="FUR-TA-10004575"/>
    <x v="0"/>
    <x v="3"/>
    <s v="Hon 5100 Series Wood Tables"/>
    <n v="727.45"/>
    <n v="5"/>
    <n v="0.5"/>
    <n v="-465.5680000000001"/>
    <x v="1"/>
    <x v="0"/>
  </r>
  <r>
    <n v="1865"/>
    <s v="US-2018-100839"/>
    <x v="63"/>
    <d v="2018-10-17T00:00:00"/>
    <s v="Standard Class"/>
    <s v="NC-18625"/>
    <s v="Noah Childs"/>
    <x v="1"/>
    <x v="0"/>
    <s v="Aurora"/>
    <x v="22"/>
    <n v="80013"/>
    <x v="1"/>
    <s v="FUR-FU-10001617"/>
    <x v="0"/>
    <x v="5"/>
    <s v="Executive Impressions 8-1/2&quot; Career Panel/Partition Cubicle Clock"/>
    <n v="24.96"/>
    <n v="3"/>
    <n v="0.2"/>
    <n v="4.3679999999999986"/>
    <x v="1"/>
    <x v="0"/>
  </r>
  <r>
    <n v="1866"/>
    <s v="US-2019-116659"/>
    <x v="105"/>
    <d v="2019-11-12T00:00:00"/>
    <s v="Same Day"/>
    <s v="NG-18355"/>
    <s v="Nat Gilpin"/>
    <x v="1"/>
    <x v="0"/>
    <s v="Newark"/>
    <x v="24"/>
    <n v="43055"/>
    <x v="3"/>
    <s v="TEC-PH-10002824"/>
    <x v="2"/>
    <x v="7"/>
    <s v="Jabra SPEAK 410 Multidevice Speakerphone"/>
    <n v="370.78199999999998"/>
    <n v="3"/>
    <n v="0.4"/>
    <n v="-92.695500000000038"/>
    <x v="3"/>
    <x v="0"/>
  </r>
  <r>
    <n v="1867"/>
    <s v="CA-2019-118857"/>
    <x v="4"/>
    <d v="2019-04-18T00:00:00"/>
    <s v="First Class"/>
    <s v="AH-10075"/>
    <s v="Adam Hart"/>
    <x v="1"/>
    <x v="0"/>
    <s v="Henderson"/>
    <x v="33"/>
    <n v="89015"/>
    <x v="1"/>
    <s v="FUR-FU-10004460"/>
    <x v="0"/>
    <x v="5"/>
    <s v="Howard Miller 12&quot; Round Wall Clock"/>
    <n v="196.45"/>
    <n v="5"/>
    <n v="0"/>
    <n v="70.72199999999998"/>
    <x v="1"/>
    <x v="0"/>
  </r>
  <r>
    <n v="1868"/>
    <s v="CA-2017-127110"/>
    <x v="608"/>
    <d v="2017-07-01T00:00:00"/>
    <s v="Standard Class"/>
    <s v="CH-12070"/>
    <s v="Cathy Hwang"/>
    <x v="2"/>
    <x v="0"/>
    <s v="Philadelphia"/>
    <x v="9"/>
    <n v="19143"/>
    <x v="3"/>
    <s v="OFF-PA-10003309"/>
    <x v="1"/>
    <x v="10"/>
    <s v="Xerox 211"/>
    <n v="31.104000000000006"/>
    <n v="6"/>
    <n v="0.2"/>
    <n v="10.8864"/>
    <x v="3"/>
    <x v="0"/>
  </r>
  <r>
    <n v="1869"/>
    <s v="CA-2017-127110"/>
    <x v="608"/>
    <d v="2017-07-01T00:00:00"/>
    <s v="Standard Class"/>
    <s v="CH-12070"/>
    <s v="Cathy Hwang"/>
    <x v="2"/>
    <x v="0"/>
    <s v="Philadelphia"/>
    <x v="9"/>
    <n v="19143"/>
    <x v="3"/>
    <s v="OFF-ST-10002554"/>
    <x v="1"/>
    <x v="4"/>
    <s v="Tennsco Industrial Shelving"/>
    <n v="78.256"/>
    <n v="2"/>
    <n v="0.2"/>
    <n v="-17.607599999999998"/>
    <x v="3"/>
    <x v="0"/>
  </r>
  <r>
    <n v="1870"/>
    <s v="CA-2018-148201"/>
    <x v="370"/>
    <d v="2018-08-29T00:00:00"/>
    <s v="Second Class"/>
    <s v="CC-12145"/>
    <s v="Charles Crestani"/>
    <x v="0"/>
    <x v="0"/>
    <s v="Seattle"/>
    <x v="4"/>
    <n v="98103"/>
    <x v="1"/>
    <s v="OFF-PA-10000019"/>
    <x v="1"/>
    <x v="10"/>
    <s v="Xerox 1931"/>
    <n v="6.48"/>
    <n v="1"/>
    <n v="0"/>
    <n v="3.1104000000000003"/>
    <x v="1"/>
    <x v="0"/>
  </r>
  <r>
    <n v="1871"/>
    <s v="CA-2016-116932"/>
    <x v="609"/>
    <d v="2016-07-25T00:00:00"/>
    <s v="Standard Class"/>
    <s v="ME-18010"/>
    <s v="Michelle Ellison"/>
    <x v="1"/>
    <x v="0"/>
    <s v="San Francisco"/>
    <x v="1"/>
    <n v="94122"/>
    <x v="1"/>
    <s v="OFF-AR-10002067"/>
    <x v="1"/>
    <x v="6"/>
    <s v="Newell 334"/>
    <n v="99.2"/>
    <n v="5"/>
    <n v="0"/>
    <n v="25.792000000000002"/>
    <x v="1"/>
    <x v="0"/>
  </r>
  <r>
    <n v="1872"/>
    <s v="CA-2016-116932"/>
    <x v="609"/>
    <d v="2016-07-25T00:00:00"/>
    <s v="Standard Class"/>
    <s v="ME-18010"/>
    <s v="Michelle Ellison"/>
    <x v="1"/>
    <x v="0"/>
    <s v="San Francisco"/>
    <x v="1"/>
    <n v="94122"/>
    <x v="1"/>
    <s v="FUR-CH-10001215"/>
    <x v="0"/>
    <x v="1"/>
    <s v="Global Troy Executive Leather Low-Back Tilter"/>
    <n v="801.5680000000001"/>
    <n v="2"/>
    <n v="0.2"/>
    <n v="50.097999999999985"/>
    <x v="1"/>
    <x v="0"/>
  </r>
  <r>
    <n v="1873"/>
    <s v="CA-2016-116932"/>
    <x v="609"/>
    <d v="2016-07-25T00:00:00"/>
    <s v="Standard Class"/>
    <s v="ME-18010"/>
    <s v="Michelle Ellison"/>
    <x v="1"/>
    <x v="0"/>
    <s v="San Francisco"/>
    <x v="1"/>
    <n v="94122"/>
    <x v="1"/>
    <s v="FUR-TA-10004175"/>
    <x v="0"/>
    <x v="3"/>
    <s v="Hon 30&quot; x 60&quot; Table with Locking Drawer"/>
    <n v="272.84800000000001"/>
    <n v="1"/>
    <n v="0.2"/>
    <n v="27.284800000000004"/>
    <x v="1"/>
    <x v="0"/>
  </r>
  <r>
    <n v="1874"/>
    <s v="CA-2019-142888"/>
    <x v="610"/>
    <d v="2019-11-25T00:00:00"/>
    <s v="Standard Class"/>
    <s v="BP-11230"/>
    <s v="Benjamin Patterson"/>
    <x v="0"/>
    <x v="0"/>
    <s v="Spokane"/>
    <x v="4"/>
    <n v="99207"/>
    <x v="1"/>
    <s v="FUR-TA-10004767"/>
    <x v="0"/>
    <x v="3"/>
    <s v="Safco Drafting Table"/>
    <n v="70.98"/>
    <n v="1"/>
    <n v="0"/>
    <n v="20.584199999999996"/>
    <x v="1"/>
    <x v="1"/>
  </r>
  <r>
    <n v="1875"/>
    <s v="CA-2016-147914"/>
    <x v="611"/>
    <d v="2016-06-09T00:00:00"/>
    <s v="Standard Class"/>
    <s v="MP-17470"/>
    <s v="Mark Packer"/>
    <x v="2"/>
    <x v="0"/>
    <s v="Columbus"/>
    <x v="24"/>
    <n v="43229"/>
    <x v="3"/>
    <s v="OFF-PA-10001685"/>
    <x v="1"/>
    <x v="10"/>
    <s v="Easy-staple paper"/>
    <n v="16.224"/>
    <n v="2"/>
    <n v="0.2"/>
    <n v="5.8812000000000006"/>
    <x v="3"/>
    <x v="0"/>
  </r>
  <r>
    <n v="1876"/>
    <s v="US-2018-112977"/>
    <x v="612"/>
    <d v="2018-03-16T00:00:00"/>
    <s v="Standard Class"/>
    <s v="CJ-12010"/>
    <s v="Caroline Jumper"/>
    <x v="0"/>
    <x v="0"/>
    <s v="Long Beach"/>
    <x v="15"/>
    <n v="11561"/>
    <x v="3"/>
    <s v="FUR-BO-10003272"/>
    <x v="0"/>
    <x v="0"/>
    <s v="O'Sullivan Living Dimensions 5-Shelf Bookcases"/>
    <n v="176.78399999999999"/>
    <n v="1"/>
    <n v="0.2"/>
    <n v="-22.098000000000013"/>
    <x v="3"/>
    <x v="0"/>
  </r>
  <r>
    <n v="1877"/>
    <s v="CA-2019-112039"/>
    <x v="613"/>
    <d v="2019-03-29T00:00:00"/>
    <s v="Standard Class"/>
    <s v="JC-15775"/>
    <s v="John Castell"/>
    <x v="0"/>
    <x v="0"/>
    <s v="San Antonio"/>
    <x v="5"/>
    <n v="78207"/>
    <x v="2"/>
    <s v="TEC-PH-10000984"/>
    <x v="2"/>
    <x v="7"/>
    <s v="Panasonic KX-TG9471B"/>
    <n v="470.37600000000009"/>
    <n v="3"/>
    <n v="0.2"/>
    <n v="47.037600000000026"/>
    <x v="2"/>
    <x v="0"/>
  </r>
  <r>
    <n v="1878"/>
    <s v="CA-2019-118885"/>
    <x v="614"/>
    <d v="2020-01-02T00:00:00"/>
    <s v="Standard Class"/>
    <s v="JG-15160"/>
    <s v="James Galang"/>
    <x v="0"/>
    <x v="0"/>
    <s v="Los Angeles"/>
    <x v="1"/>
    <n v="90049"/>
    <x v="1"/>
    <s v="FUR-CH-10002880"/>
    <x v="0"/>
    <x v="1"/>
    <s v="Global High-Back Leather Tilter, Burgundy"/>
    <n v="393.56799999999998"/>
    <n v="4"/>
    <n v="0.2"/>
    <n v="-44.276400000000024"/>
    <x v="1"/>
    <x v="0"/>
  </r>
  <r>
    <n v="1879"/>
    <s v="CA-2019-118885"/>
    <x v="614"/>
    <d v="2020-01-02T00:00:00"/>
    <s v="Standard Class"/>
    <s v="JG-15160"/>
    <s v="James Galang"/>
    <x v="0"/>
    <x v="0"/>
    <s v="Los Angeles"/>
    <x v="1"/>
    <n v="90049"/>
    <x v="1"/>
    <s v="TEC-PH-10002563"/>
    <x v="2"/>
    <x v="7"/>
    <s v="Adtran 1202752G1"/>
    <n v="302.37599999999998"/>
    <n v="3"/>
    <n v="0.2"/>
    <n v="22.678200000000018"/>
    <x v="1"/>
    <x v="0"/>
  </r>
  <r>
    <n v="1880"/>
    <s v="US-2019-166611"/>
    <x v="615"/>
    <d v="2019-04-02T00:00:00"/>
    <s v="Standard Class"/>
    <s v="CK-12760"/>
    <s v="Cyma Kinney"/>
    <x v="1"/>
    <x v="0"/>
    <s v="Jacksonville"/>
    <x v="2"/>
    <n v="32216"/>
    <x v="0"/>
    <s v="OFF-BI-10001191"/>
    <x v="1"/>
    <x v="8"/>
    <s v="Canvas Sectional Post Binders"/>
    <n v="68.742000000000019"/>
    <n v="9"/>
    <n v="0.7"/>
    <n v="-48.119399999999985"/>
    <x v="0"/>
    <x v="0"/>
  </r>
  <r>
    <n v="1881"/>
    <s v="CA-2017-109512"/>
    <x v="616"/>
    <d v="2017-03-05T00:00:00"/>
    <s v="Same Day"/>
    <s v="LF-17185"/>
    <s v="Luke Foster"/>
    <x v="0"/>
    <x v="0"/>
    <s v="New York City"/>
    <x v="15"/>
    <n v="10011"/>
    <x v="3"/>
    <s v="OFF-EN-10002621"/>
    <x v="1"/>
    <x v="12"/>
    <s v="Staple envelope"/>
    <n v="29.339999999999996"/>
    <n v="3"/>
    <n v="0"/>
    <n v="14.669999999999998"/>
    <x v="3"/>
    <x v="0"/>
  </r>
  <r>
    <n v="1882"/>
    <s v="CA-2017-109512"/>
    <x v="616"/>
    <d v="2017-03-05T00:00:00"/>
    <s v="Same Day"/>
    <s v="LF-17185"/>
    <s v="Luke Foster"/>
    <x v="0"/>
    <x v="0"/>
    <s v="New York City"/>
    <x v="15"/>
    <n v="10011"/>
    <x v="3"/>
    <s v="FUR-CH-10001146"/>
    <x v="0"/>
    <x v="1"/>
    <s v="Global Value Mid-Back Manager's Chair, Gray"/>
    <n v="383.60700000000003"/>
    <n v="7"/>
    <n v="0.1"/>
    <n v="63.934499999999971"/>
    <x v="3"/>
    <x v="0"/>
  </r>
  <r>
    <n v="1883"/>
    <s v="CA-2017-109512"/>
    <x v="616"/>
    <d v="2017-03-05T00:00:00"/>
    <s v="Same Day"/>
    <s v="LF-17185"/>
    <s v="Luke Foster"/>
    <x v="0"/>
    <x v="0"/>
    <s v="New York City"/>
    <x v="15"/>
    <n v="10011"/>
    <x v="3"/>
    <s v="OFF-ST-10000689"/>
    <x v="1"/>
    <x v="4"/>
    <s v="Fellowes Strictly Business Drawer File, Letter/Legal Size"/>
    <n v="563.4"/>
    <n v="4"/>
    <n v="0"/>
    <n v="67.608000000000004"/>
    <x v="3"/>
    <x v="0"/>
  </r>
  <r>
    <n v="1884"/>
    <s v="CA-2018-118570"/>
    <x v="373"/>
    <d v="2018-11-17T00:00:00"/>
    <s v="Standard Class"/>
    <s v="CC-12430"/>
    <s v="Chuck Clark"/>
    <x v="2"/>
    <x v="0"/>
    <s v="Philadelphia"/>
    <x v="9"/>
    <n v="19143"/>
    <x v="3"/>
    <s v="OFF-PA-10001289"/>
    <x v="1"/>
    <x v="10"/>
    <s v="White Computer Printout Paper by Universal"/>
    <n v="217.05599999999998"/>
    <n v="7"/>
    <n v="0.2"/>
    <n v="78.6828"/>
    <x v="3"/>
    <x v="0"/>
  </r>
  <r>
    <n v="1885"/>
    <s v="CA-2019-154718"/>
    <x v="617"/>
    <d v="2019-01-23T00:00:00"/>
    <s v="Second Class"/>
    <s v="DL-12865"/>
    <s v="Dan Lawera"/>
    <x v="0"/>
    <x v="0"/>
    <s v="Keller"/>
    <x v="5"/>
    <n v="76248"/>
    <x v="2"/>
    <s v="OFF-LA-10003714"/>
    <x v="1"/>
    <x v="2"/>
    <s v="Avery 510"/>
    <n v="6"/>
    <n v="2"/>
    <n v="0.2"/>
    <n v="2.0999999999999996"/>
    <x v="2"/>
    <x v="0"/>
  </r>
  <r>
    <n v="1886"/>
    <s v="CA-2018-147578"/>
    <x v="183"/>
    <d v="2018-04-26T00:00:00"/>
    <s v="Second Class"/>
    <s v="PG-18895"/>
    <s v="Paul Gonzalez"/>
    <x v="0"/>
    <x v="0"/>
    <s v="San Francisco"/>
    <x v="1"/>
    <n v="94122"/>
    <x v="1"/>
    <s v="FUR-FU-10001889"/>
    <x v="0"/>
    <x v="5"/>
    <s v="Ultra Door Pull Handle"/>
    <n v="31.56"/>
    <n v="3"/>
    <n v="0"/>
    <n v="10.4148"/>
    <x v="1"/>
    <x v="0"/>
  </r>
  <r>
    <n v="1887"/>
    <s v="CA-2016-140165"/>
    <x v="8"/>
    <d v="2016-05-15T00:00:00"/>
    <s v="First Class"/>
    <s v="EH-14005"/>
    <s v="Erica Hernandez"/>
    <x v="2"/>
    <x v="0"/>
    <s v="Hialeah"/>
    <x v="2"/>
    <n v="33012"/>
    <x v="0"/>
    <s v="OFF-FA-10002815"/>
    <x v="1"/>
    <x v="13"/>
    <s v="Staples"/>
    <n v="7.104000000000001"/>
    <n v="2"/>
    <n v="0.2"/>
    <n v="2.3976000000000002"/>
    <x v="0"/>
    <x v="0"/>
  </r>
  <r>
    <n v="1888"/>
    <s v="CA-2016-140165"/>
    <x v="8"/>
    <d v="2016-05-15T00:00:00"/>
    <s v="First Class"/>
    <s v="EH-14005"/>
    <s v="Erica Hernandez"/>
    <x v="2"/>
    <x v="0"/>
    <s v="Hialeah"/>
    <x v="2"/>
    <n v="33012"/>
    <x v="0"/>
    <s v="OFF-BI-10004519"/>
    <x v="1"/>
    <x v="8"/>
    <s v="GBC DocuBind P100 Manual Binding Machine"/>
    <n v="398.35200000000003"/>
    <n v="8"/>
    <n v="0.7"/>
    <n v="-331.95999999999992"/>
    <x v="0"/>
    <x v="0"/>
  </r>
  <r>
    <n v="1889"/>
    <s v="CA-2016-142587"/>
    <x v="618"/>
    <d v="2016-10-22T00:00:00"/>
    <s v="First Class"/>
    <s v="TB-21520"/>
    <s v="Tracy Blumstein"/>
    <x v="0"/>
    <x v="0"/>
    <s v="Fairfield"/>
    <x v="24"/>
    <n v="45014"/>
    <x v="3"/>
    <s v="OFF-AP-10004708"/>
    <x v="1"/>
    <x v="9"/>
    <s v="Fellowes Superior 10 Outlet Split Surge Protector"/>
    <n v="121.79200000000002"/>
    <n v="4"/>
    <n v="0.2"/>
    <n v="13.701599999999988"/>
    <x v="3"/>
    <x v="0"/>
  </r>
  <r>
    <n v="1890"/>
    <s v="CA-2016-142587"/>
    <x v="618"/>
    <d v="2016-10-22T00:00:00"/>
    <s v="First Class"/>
    <s v="TB-21520"/>
    <s v="Tracy Blumstein"/>
    <x v="0"/>
    <x v="0"/>
    <s v="Fairfield"/>
    <x v="24"/>
    <n v="45014"/>
    <x v="3"/>
    <s v="FUR-TA-10000617"/>
    <x v="0"/>
    <x v="3"/>
    <s v="Hon Practical Foundations 30 x 60 Training Table, Light Gray/Charcoal"/>
    <n v="409.59000000000003"/>
    <n v="3"/>
    <n v="0.4"/>
    <n v="-122.87700000000004"/>
    <x v="3"/>
    <x v="0"/>
  </r>
  <r>
    <n v="1891"/>
    <s v="CA-2016-157623"/>
    <x v="619"/>
    <d v="2016-03-18T00:00:00"/>
    <s v="Standard Class"/>
    <s v="DK-13225"/>
    <s v="Dean Katz"/>
    <x v="1"/>
    <x v="0"/>
    <s v="Huntington Beach"/>
    <x v="1"/>
    <n v="92646"/>
    <x v="1"/>
    <s v="OFF-PA-10001204"/>
    <x v="1"/>
    <x v="10"/>
    <s v="Xerox 1972"/>
    <n v="10.56"/>
    <n v="2"/>
    <n v="0"/>
    <n v="4.7519999999999998"/>
    <x v="1"/>
    <x v="0"/>
  </r>
  <r>
    <n v="1892"/>
    <s v="CA-2016-157623"/>
    <x v="619"/>
    <d v="2016-03-18T00:00:00"/>
    <s v="Standard Class"/>
    <s v="DK-13225"/>
    <s v="Dean Katz"/>
    <x v="1"/>
    <x v="0"/>
    <s v="Huntington Beach"/>
    <x v="1"/>
    <n v="92646"/>
    <x v="1"/>
    <s v="OFF-AR-10003723"/>
    <x v="1"/>
    <x v="6"/>
    <s v="Avery Hi-Liter Fluorescent Desk Style Markers"/>
    <n v="3.38"/>
    <n v="1"/>
    <n v="0"/>
    <n v="1.2505999999999999"/>
    <x v="1"/>
    <x v="0"/>
  </r>
  <r>
    <n v="1893"/>
    <s v="CA-2019-145310"/>
    <x v="66"/>
    <d v="2019-12-24T00:00:00"/>
    <s v="Second Class"/>
    <s v="JP-15520"/>
    <s v="Jeremy Pistek"/>
    <x v="0"/>
    <x v="0"/>
    <s v="Port Orange"/>
    <x v="2"/>
    <n v="32127"/>
    <x v="0"/>
    <s v="OFF-EN-10002621"/>
    <x v="1"/>
    <x v="12"/>
    <s v="Staple envelope"/>
    <n v="7.8239999999999998"/>
    <n v="1"/>
    <n v="0.2"/>
    <n v="2.9339999999999997"/>
    <x v="0"/>
    <x v="0"/>
  </r>
  <r>
    <n v="1894"/>
    <s v="CA-2018-100083"/>
    <x v="390"/>
    <d v="2018-11-29T00:00:00"/>
    <s v="Standard Class"/>
    <s v="CD-11980"/>
    <s v="Carol Darley"/>
    <x v="0"/>
    <x v="0"/>
    <s v="Medford"/>
    <x v="21"/>
    <n v="97504"/>
    <x v="1"/>
    <s v="OFF-PA-10000241"/>
    <x v="1"/>
    <x v="10"/>
    <s v="IBM Multi-Purpose Copy Paper, 8 1/2 x 11&quot;, Case"/>
    <n v="24.784000000000002"/>
    <n v="1"/>
    <n v="0.2"/>
    <n v="7.7449999999999983"/>
    <x v="1"/>
    <x v="0"/>
  </r>
  <r>
    <n v="1895"/>
    <s v="US-2019-108063"/>
    <x v="574"/>
    <d v="2019-12-05T00:00:00"/>
    <s v="First Class"/>
    <s v="AS-10090"/>
    <s v="Adam Shillingsburg"/>
    <x v="0"/>
    <x v="0"/>
    <s v="Charlottesville"/>
    <x v="17"/>
    <n v="22901"/>
    <x v="0"/>
    <s v="OFF-AR-10001446"/>
    <x v="1"/>
    <x v="6"/>
    <s v="Newell 309"/>
    <n v="34.650000000000006"/>
    <n v="3"/>
    <n v="0"/>
    <n v="10.395"/>
    <x v="0"/>
    <x v="0"/>
  </r>
  <r>
    <n v="1896"/>
    <s v="CA-2017-109197"/>
    <x v="620"/>
    <d v="2018-01-04T00:00:00"/>
    <s v="Standard Class"/>
    <s v="JO-15280"/>
    <s v="Jas O'Carroll"/>
    <x v="0"/>
    <x v="0"/>
    <s v="Missoula"/>
    <x v="37"/>
    <n v="59801"/>
    <x v="1"/>
    <s v="OFF-BI-10004632"/>
    <x v="1"/>
    <x v="8"/>
    <s v="Ibico Hi-Tech Manual Binding System"/>
    <n v="487.98400000000004"/>
    <n v="2"/>
    <n v="0.2"/>
    <n v="152.49499999999998"/>
    <x v="1"/>
    <x v="0"/>
  </r>
  <r>
    <n v="1897"/>
    <s v="CA-2019-141789"/>
    <x v="621"/>
    <d v="2019-10-06T00:00:00"/>
    <s v="First Class"/>
    <s v="AC-10450"/>
    <s v="Amy Cox"/>
    <x v="0"/>
    <x v="0"/>
    <s v="Minneapolis"/>
    <x v="11"/>
    <n v="55407"/>
    <x v="2"/>
    <s v="OFF-BI-10001359"/>
    <x v="1"/>
    <x v="8"/>
    <s v="GBC DocuBind TL300 Electric Binding System"/>
    <n v="1793.98"/>
    <n v="2"/>
    <n v="0"/>
    <n v="843.17059999999992"/>
    <x v="2"/>
    <x v="0"/>
  </r>
  <r>
    <n v="1898"/>
    <s v="CA-2016-169775"/>
    <x v="550"/>
    <d v="2016-09-02T00:00:00"/>
    <s v="Second Class"/>
    <s v="RA-19945"/>
    <s v="Ryan Akin"/>
    <x v="0"/>
    <x v="0"/>
    <s v="Miami"/>
    <x v="2"/>
    <n v="33178"/>
    <x v="0"/>
    <s v="OFF-EN-10001749"/>
    <x v="1"/>
    <x v="12"/>
    <s v="Jiffy Padded Mailers with Self-Seal Closure"/>
    <n v="29.808"/>
    <n v="2"/>
    <n v="0.2"/>
    <n v="10.805399999999997"/>
    <x v="0"/>
    <x v="0"/>
  </r>
  <r>
    <n v="1899"/>
    <s v="CA-2016-169775"/>
    <x v="550"/>
    <d v="2016-09-02T00:00:00"/>
    <s v="Second Class"/>
    <s v="RA-19945"/>
    <s v="Ryan Akin"/>
    <x v="0"/>
    <x v="0"/>
    <s v="Miami"/>
    <x v="2"/>
    <n v="33178"/>
    <x v="0"/>
    <s v="OFF-BI-10004390"/>
    <x v="1"/>
    <x v="8"/>
    <s v="GBC DocuBind 200 Manual Binding Machine"/>
    <n v="505.1760000000001"/>
    <n v="4"/>
    <n v="0.7"/>
    <n v="-336.78399999999988"/>
    <x v="0"/>
    <x v="0"/>
  </r>
  <r>
    <n v="1900"/>
    <s v="CA-2016-169775"/>
    <x v="550"/>
    <d v="2016-09-02T00:00:00"/>
    <s v="Second Class"/>
    <s v="RA-19945"/>
    <s v="Ryan Akin"/>
    <x v="0"/>
    <x v="0"/>
    <s v="Miami"/>
    <x v="2"/>
    <n v="33178"/>
    <x v="0"/>
    <s v="FUR-TA-10001857"/>
    <x v="0"/>
    <x v="3"/>
    <s v="Balt Solid Wood Rectangular Table"/>
    <n v="174.05850000000001"/>
    <n v="3"/>
    <n v="0.45"/>
    <n v="-110.76450000000001"/>
    <x v="0"/>
    <x v="0"/>
  </r>
  <r>
    <n v="1901"/>
    <s v="CA-2018-140543"/>
    <x v="622"/>
    <d v="2018-07-03T00:00:00"/>
    <s v="Second Class"/>
    <s v="Co-12640"/>
    <s v="Corey-Lock"/>
    <x v="0"/>
    <x v="0"/>
    <s v="Florence"/>
    <x v="20"/>
    <n v="29501"/>
    <x v="0"/>
    <s v="OFF-ST-10000563"/>
    <x v="1"/>
    <x v="4"/>
    <s v="Fellowes Bankers Box Stor/Drawer Steel Plus"/>
    <n v="191.88"/>
    <n v="6"/>
    <n v="0"/>
    <n v="19.188000000000002"/>
    <x v="0"/>
    <x v="0"/>
  </r>
  <r>
    <n v="1902"/>
    <s v="CA-2018-151141"/>
    <x v="623"/>
    <d v="2018-08-23T00:00:00"/>
    <s v="First Class"/>
    <s v="DW-13480"/>
    <s v="Dianna Wilson"/>
    <x v="2"/>
    <x v="0"/>
    <s v="Detroit"/>
    <x v="12"/>
    <n v="48205"/>
    <x v="2"/>
    <s v="TEC-PH-10004924"/>
    <x v="2"/>
    <x v="7"/>
    <s v="SKILCRAFT Telephone Shoulder Rest, 2&quot; x 6.5&quot; x 2.5&quot;, Black"/>
    <n v="14.78"/>
    <n v="2"/>
    <n v="0"/>
    <n v="3.9906000000000006"/>
    <x v="2"/>
    <x v="0"/>
  </r>
  <r>
    <n v="1903"/>
    <s v="CA-2019-167094"/>
    <x v="208"/>
    <d v="2019-10-22T00:00:00"/>
    <s v="First Class"/>
    <s v="DK-12835"/>
    <s v="Damala Kotsonis"/>
    <x v="1"/>
    <x v="0"/>
    <s v="Springfield"/>
    <x v="21"/>
    <n v="97477"/>
    <x v="1"/>
    <s v="OFF-PA-10003953"/>
    <x v="1"/>
    <x v="10"/>
    <s v="Xerox 218"/>
    <n v="5.1840000000000011"/>
    <n v="1"/>
    <n v="0.2"/>
    <n v="1.8144"/>
    <x v="1"/>
    <x v="0"/>
  </r>
  <r>
    <n v="1904"/>
    <s v="CA-2019-167094"/>
    <x v="208"/>
    <d v="2019-10-22T00:00:00"/>
    <s v="First Class"/>
    <s v="DK-12835"/>
    <s v="Damala Kotsonis"/>
    <x v="1"/>
    <x v="0"/>
    <s v="Springfield"/>
    <x v="21"/>
    <n v="97477"/>
    <x v="1"/>
    <s v="FUR-CH-10000155"/>
    <x v="0"/>
    <x v="1"/>
    <s v="Global Comet Stacking Armless Chair"/>
    <n v="478.48"/>
    <n v="2"/>
    <n v="0.2"/>
    <n v="47.848000000000013"/>
    <x v="1"/>
    <x v="0"/>
  </r>
  <r>
    <n v="1905"/>
    <s v="CA-2019-167094"/>
    <x v="208"/>
    <d v="2019-10-22T00:00:00"/>
    <s v="First Class"/>
    <s v="DK-12835"/>
    <s v="Damala Kotsonis"/>
    <x v="1"/>
    <x v="0"/>
    <s v="Springfield"/>
    <x v="21"/>
    <n v="97477"/>
    <x v="1"/>
    <s v="TEC-AC-10003116"/>
    <x v="2"/>
    <x v="11"/>
    <s v="Memorex Froggy Flash Drive 8 GB"/>
    <n v="28.400000000000002"/>
    <n v="2"/>
    <n v="0.2"/>
    <n v="6.7449999999999983"/>
    <x v="1"/>
    <x v="0"/>
  </r>
  <r>
    <n v="1906"/>
    <s v="CA-2019-154410"/>
    <x v="208"/>
    <d v="2019-10-24T00:00:00"/>
    <s v="First Class"/>
    <s v="MD-17860"/>
    <s v="Michael Dominguez"/>
    <x v="1"/>
    <x v="0"/>
    <s v="Indianapolis"/>
    <x v="14"/>
    <n v="46203"/>
    <x v="2"/>
    <s v="OFF-ST-10002743"/>
    <x v="1"/>
    <x v="4"/>
    <s v="SAFCO Boltless Steel Shelving"/>
    <n v="909.12"/>
    <n v="8"/>
    <n v="0"/>
    <n v="9.091199999999958"/>
    <x v="2"/>
    <x v="0"/>
  </r>
  <r>
    <n v="1907"/>
    <s v="US-2018-150567"/>
    <x v="624"/>
    <d v="2018-05-21T00:00:00"/>
    <s v="Standard Class"/>
    <s v="RP-19855"/>
    <s v="Roy Phan"/>
    <x v="1"/>
    <x v="0"/>
    <s v="Apopka"/>
    <x v="2"/>
    <n v="32712"/>
    <x v="0"/>
    <s v="OFF-BI-10001757"/>
    <x v="1"/>
    <x v="8"/>
    <s v="Pressboard Hanging Data Binders for Unburst Sheets"/>
    <n v="2.9520000000000004"/>
    <n v="2"/>
    <n v="0.7"/>
    <n v="-2.1648000000000005"/>
    <x v="0"/>
    <x v="0"/>
  </r>
  <r>
    <n v="1908"/>
    <s v="US-2018-150567"/>
    <x v="624"/>
    <d v="2018-05-21T00:00:00"/>
    <s v="Standard Class"/>
    <s v="RP-19855"/>
    <s v="Roy Phan"/>
    <x v="1"/>
    <x v="0"/>
    <s v="Apopka"/>
    <x v="2"/>
    <n v="32712"/>
    <x v="0"/>
    <s v="OFF-BI-10000069"/>
    <x v="1"/>
    <x v="8"/>
    <s v="GBC Prepunched Paper, 19-Hole, for Binding Systems, 24-lb"/>
    <n v="27.018000000000008"/>
    <n v="6"/>
    <n v="0.7"/>
    <n v="-21.61440000000001"/>
    <x v="0"/>
    <x v="0"/>
  </r>
  <r>
    <n v="1909"/>
    <s v="CA-2017-157959"/>
    <x v="302"/>
    <d v="2017-02-04T00:00:00"/>
    <s v="First Class"/>
    <s v="RW-19540"/>
    <s v="Rick Wilson"/>
    <x v="1"/>
    <x v="0"/>
    <s v="Los Angeles"/>
    <x v="1"/>
    <n v="90008"/>
    <x v="1"/>
    <s v="FUR-FU-10004093"/>
    <x v="0"/>
    <x v="5"/>
    <s v="Hand-Finished Solid Wood Document Frame"/>
    <n v="136.91999999999999"/>
    <n v="4"/>
    <n v="0"/>
    <n v="41.075999999999993"/>
    <x v="1"/>
    <x v="0"/>
  </r>
  <r>
    <n v="1910"/>
    <s v="CA-2019-105886"/>
    <x v="404"/>
    <d v="2019-12-23T00:00:00"/>
    <s v="Standard Class"/>
    <s v="DB-13660"/>
    <s v="Duane Benoit"/>
    <x v="0"/>
    <x v="0"/>
    <s v="Oceanside"/>
    <x v="15"/>
    <n v="11572"/>
    <x v="3"/>
    <s v="FUR-FU-10001037"/>
    <x v="0"/>
    <x v="5"/>
    <s v="DAX Charcoal/Nickel-Tone Document Frame, 5 x 7"/>
    <n v="18.96"/>
    <n v="2"/>
    <n v="0"/>
    <n v="8.532"/>
    <x v="3"/>
    <x v="0"/>
  </r>
  <r>
    <n v="1911"/>
    <s v="CA-2018-105963"/>
    <x v="625"/>
    <d v="2018-11-22T00:00:00"/>
    <s v="Standard Class"/>
    <s v="SC-20770"/>
    <s v="Stewart Carmichael"/>
    <x v="1"/>
    <x v="0"/>
    <s v="Los Angeles"/>
    <x v="1"/>
    <n v="90008"/>
    <x v="1"/>
    <s v="TEC-AC-10003832"/>
    <x v="2"/>
    <x v="11"/>
    <s v="Imation 16GB Mini TravelDrive USB 2.0 Flash Drive"/>
    <n v="99.390000000000015"/>
    <n v="3"/>
    <n v="0"/>
    <n v="40.749900000000004"/>
    <x v="1"/>
    <x v="0"/>
  </r>
  <r>
    <n v="1912"/>
    <s v="CA-2019-121503"/>
    <x v="445"/>
    <d v="2019-07-06T00:00:00"/>
    <s v="Second Class"/>
    <s v="FH-14275"/>
    <s v="Frank Hawley"/>
    <x v="1"/>
    <x v="0"/>
    <s v="Houston"/>
    <x v="5"/>
    <n v="77041"/>
    <x v="2"/>
    <s v="OFF-PA-10001878"/>
    <x v="1"/>
    <x v="10"/>
    <s v="Xerox 1891"/>
    <n v="273.89600000000002"/>
    <n v="7"/>
    <n v="0.2"/>
    <n v="92.43989999999998"/>
    <x v="2"/>
    <x v="0"/>
  </r>
  <r>
    <n v="1913"/>
    <s v="CA-2019-121503"/>
    <x v="445"/>
    <d v="2019-07-06T00:00:00"/>
    <s v="Second Class"/>
    <s v="FH-14275"/>
    <s v="Frank Hawley"/>
    <x v="1"/>
    <x v="0"/>
    <s v="Houston"/>
    <x v="5"/>
    <n v="77041"/>
    <x v="2"/>
    <s v="TEC-MA-10003674"/>
    <x v="2"/>
    <x v="15"/>
    <s v="Hewlett-Packard Deskjet 5550 Printer"/>
    <n v="597.13200000000006"/>
    <n v="3"/>
    <n v="0.4"/>
    <n v="49.760999999999967"/>
    <x v="2"/>
    <x v="0"/>
  </r>
  <r>
    <n v="1914"/>
    <s v="CA-2016-103366"/>
    <x v="626"/>
    <d v="2016-01-17T00:00:00"/>
    <s v="First Class"/>
    <s v="EH-13990"/>
    <s v="Erica Hackney"/>
    <x v="0"/>
    <x v="0"/>
    <s v="Roswell"/>
    <x v="32"/>
    <n v="30076"/>
    <x v="0"/>
    <s v="TEC-AC-10003628"/>
    <x v="2"/>
    <x v="11"/>
    <s v="Logitech 910-002974 M325 Wireless Mouse for Web Scrolling"/>
    <n v="149.94999999999999"/>
    <n v="5"/>
    <n v="0"/>
    <n v="65.978000000000009"/>
    <x v="0"/>
    <x v="0"/>
  </r>
  <r>
    <n v="1915"/>
    <s v="CA-2019-124597"/>
    <x v="504"/>
    <d v="2019-05-05T00:00:00"/>
    <s v="Standard Class"/>
    <s v="AS-10630"/>
    <s v="Ann Steele"/>
    <x v="2"/>
    <x v="0"/>
    <s v="Boynton Beach"/>
    <x v="2"/>
    <n v="33437"/>
    <x v="0"/>
    <s v="OFF-LA-10003190"/>
    <x v="1"/>
    <x v="2"/>
    <s v="Avery 474"/>
    <n v="4.6079999999999997"/>
    <n v="2"/>
    <n v="0.2"/>
    <n v="1.6704000000000001"/>
    <x v="0"/>
    <x v="0"/>
  </r>
  <r>
    <n v="1916"/>
    <s v="CA-2019-124597"/>
    <x v="504"/>
    <d v="2019-05-05T00:00:00"/>
    <s v="Standard Class"/>
    <s v="AS-10630"/>
    <s v="Ann Steele"/>
    <x v="2"/>
    <x v="0"/>
    <s v="Boynton Beach"/>
    <x v="2"/>
    <n v="33437"/>
    <x v="0"/>
    <s v="OFF-AR-10002280"/>
    <x v="1"/>
    <x v="6"/>
    <s v="Staples in misc. colors"/>
    <n v="15.528"/>
    <n v="3"/>
    <n v="0.2"/>
    <n v="4.8524999999999991"/>
    <x v="0"/>
    <x v="0"/>
  </r>
  <r>
    <n v="1917"/>
    <s v="CA-2019-124597"/>
    <x v="504"/>
    <d v="2019-05-05T00:00:00"/>
    <s v="Standard Class"/>
    <s v="AS-10630"/>
    <s v="Ann Steele"/>
    <x v="2"/>
    <x v="0"/>
    <s v="Boynton Beach"/>
    <x v="2"/>
    <n v="33437"/>
    <x v="0"/>
    <s v="OFF-LA-10001569"/>
    <x v="1"/>
    <x v="2"/>
    <s v="Avery 499"/>
    <n v="11.952000000000002"/>
    <n v="3"/>
    <n v="0.2"/>
    <n v="3.8843999999999994"/>
    <x v="0"/>
    <x v="0"/>
  </r>
  <r>
    <n v="1918"/>
    <s v="CA-2017-105634"/>
    <x v="627"/>
    <d v="2017-11-14T00:00:00"/>
    <s v="Standard Class"/>
    <s v="HA-14905"/>
    <s v="Helen Abelman"/>
    <x v="0"/>
    <x v="0"/>
    <s v="Franklin"/>
    <x v="31"/>
    <n v="2038"/>
    <x v="3"/>
    <s v="OFF-AR-10001573"/>
    <x v="1"/>
    <x v="6"/>
    <s v="American Pencil"/>
    <n v="11.65"/>
    <n v="5"/>
    <n v="0"/>
    <n v="3.3784999999999989"/>
    <x v="3"/>
    <x v="0"/>
  </r>
  <r>
    <n v="1919"/>
    <s v="CA-2017-123673"/>
    <x v="628"/>
    <d v="2017-11-01T00:00:00"/>
    <s v="Second Class"/>
    <s v="CH-12070"/>
    <s v="Cathy Hwang"/>
    <x v="2"/>
    <x v="0"/>
    <s v="Detroit"/>
    <x v="12"/>
    <n v="48227"/>
    <x v="2"/>
    <s v="TEC-PH-10001809"/>
    <x v="2"/>
    <x v="7"/>
    <s v="Panasonic KX T7736-B Digital phone"/>
    <n v="299.89999999999998"/>
    <n v="2"/>
    <n v="0"/>
    <n v="74.974999999999994"/>
    <x v="2"/>
    <x v="0"/>
  </r>
  <r>
    <n v="1920"/>
    <s v="US-2019-111423"/>
    <x v="629"/>
    <d v="2019-08-19T00:00:00"/>
    <s v="First Class"/>
    <s v="EH-13765"/>
    <s v="Edward Hooks"/>
    <x v="1"/>
    <x v="0"/>
    <s v="Watertown"/>
    <x v="15"/>
    <n v="13601"/>
    <x v="3"/>
    <s v="OFF-BI-10003091"/>
    <x v="1"/>
    <x v="8"/>
    <s v="GBC DocuBind TL200 Manual Binding Machine"/>
    <n v="895.92"/>
    <n v="5"/>
    <n v="0.2"/>
    <n v="302.37299999999993"/>
    <x v="3"/>
    <x v="0"/>
  </r>
  <r>
    <n v="1921"/>
    <s v="US-2019-111423"/>
    <x v="629"/>
    <d v="2019-08-19T00:00:00"/>
    <s v="First Class"/>
    <s v="EH-13765"/>
    <s v="Edward Hooks"/>
    <x v="1"/>
    <x v="0"/>
    <s v="Watertown"/>
    <x v="15"/>
    <n v="13601"/>
    <x v="3"/>
    <s v="FUR-CH-10003981"/>
    <x v="0"/>
    <x v="1"/>
    <s v="Global Commerce Series Low-Back Swivel/Tilt Chairs"/>
    <n v="462.56400000000002"/>
    <n v="2"/>
    <n v="0.1"/>
    <n v="97.652399999999943"/>
    <x v="3"/>
    <x v="0"/>
  </r>
  <r>
    <n v="1922"/>
    <s v="CA-2017-125178"/>
    <x v="292"/>
    <d v="2017-10-09T00:00:00"/>
    <s v="Standard Class"/>
    <s v="MZ-17515"/>
    <s v="Mary Zewe"/>
    <x v="1"/>
    <x v="0"/>
    <s v="Reading"/>
    <x v="9"/>
    <n v="19601"/>
    <x v="3"/>
    <s v="OFF-ST-10002562"/>
    <x v="1"/>
    <x v="4"/>
    <s v="Staple magnet"/>
    <n v="15.008000000000003"/>
    <n v="2"/>
    <n v="0.2"/>
    <n v="1.5007999999999999"/>
    <x v="3"/>
    <x v="0"/>
  </r>
  <r>
    <n v="1923"/>
    <s v="CA-2018-156685"/>
    <x v="630"/>
    <d v="2018-07-10T00:00:00"/>
    <s v="Second Class"/>
    <s v="SC-20230"/>
    <s v="Scot Coram"/>
    <x v="1"/>
    <x v="0"/>
    <s v="Arlington"/>
    <x v="5"/>
    <n v="76017"/>
    <x v="2"/>
    <s v="TEC-PH-10004345"/>
    <x v="2"/>
    <x v="7"/>
    <s v="Cisco SPA 502G IP Phone"/>
    <n v="863.6400000000001"/>
    <n v="9"/>
    <n v="0.2"/>
    <n v="107.95499999999998"/>
    <x v="2"/>
    <x v="0"/>
  </r>
  <r>
    <n v="1924"/>
    <s v="CA-2018-156685"/>
    <x v="630"/>
    <d v="2018-07-10T00:00:00"/>
    <s v="Second Class"/>
    <s v="SC-20230"/>
    <s v="Scot Coram"/>
    <x v="1"/>
    <x v="0"/>
    <s v="Arlington"/>
    <x v="5"/>
    <n v="76017"/>
    <x v="2"/>
    <s v="OFF-AR-10000588"/>
    <x v="1"/>
    <x v="6"/>
    <s v="Newell 345"/>
    <n v="47.616"/>
    <n v="3"/>
    <n v="0.2"/>
    <n v="3.571200000000001"/>
    <x v="2"/>
    <x v="0"/>
  </r>
  <r>
    <n v="1925"/>
    <s v="CA-2019-126865"/>
    <x v="256"/>
    <d v="2019-12-07T00:00:00"/>
    <s v="Second Class"/>
    <s v="NP-18325"/>
    <s v="Naresj Patel"/>
    <x v="0"/>
    <x v="0"/>
    <s v="San Diego"/>
    <x v="1"/>
    <n v="92024"/>
    <x v="1"/>
    <s v="OFF-PA-10003039"/>
    <x v="1"/>
    <x v="10"/>
    <s v="Xerox 1960"/>
    <n v="92.94"/>
    <n v="3"/>
    <n v="0"/>
    <n v="41.822999999999993"/>
    <x v="1"/>
    <x v="0"/>
  </r>
  <r>
    <n v="1926"/>
    <s v="CA-2019-102834"/>
    <x v="631"/>
    <d v="2019-03-13T00:00:00"/>
    <s v="Standard Class"/>
    <s v="LW-16990"/>
    <s v="Lindsay Williams"/>
    <x v="1"/>
    <x v="0"/>
    <s v="San Francisco"/>
    <x v="1"/>
    <n v="94110"/>
    <x v="1"/>
    <s v="TEC-AC-10001908"/>
    <x v="2"/>
    <x v="11"/>
    <s v="Logitech Wireless Headset h800"/>
    <n v="199.98"/>
    <n v="2"/>
    <n v="0"/>
    <n v="69.992999999999995"/>
    <x v="1"/>
    <x v="0"/>
  </r>
  <r>
    <n v="1927"/>
    <s v="US-2018-139710"/>
    <x v="632"/>
    <d v="2018-06-15T00:00:00"/>
    <s v="Standard Class"/>
    <s v="GM-14680"/>
    <s v="Greg Matthias"/>
    <x v="0"/>
    <x v="0"/>
    <s v="Los Angeles"/>
    <x v="1"/>
    <n v="90045"/>
    <x v="1"/>
    <s v="TEC-PH-10001198"/>
    <x v="2"/>
    <x v="7"/>
    <s v="Avaya 4621SW VoIP phone"/>
    <n v="177.48000000000002"/>
    <n v="3"/>
    <n v="0.2"/>
    <n v="19.966499999999982"/>
    <x v="1"/>
    <x v="0"/>
  </r>
  <r>
    <n v="1928"/>
    <s v="CA-2019-121538"/>
    <x v="354"/>
    <d v="2019-12-01T00:00:00"/>
    <s v="First Class"/>
    <s v="RH-19495"/>
    <s v="Rick Hansen"/>
    <x v="0"/>
    <x v="0"/>
    <s v="Denver"/>
    <x v="22"/>
    <n v="80219"/>
    <x v="1"/>
    <s v="OFF-PA-10004071"/>
    <x v="1"/>
    <x v="10"/>
    <s v="Eaton Premium Continuous-Feed Paper, 25% Cotton, Letter Size, White, 1000 Shts/Box"/>
    <n v="88.768000000000001"/>
    <n v="2"/>
    <n v="0.2"/>
    <n v="31.068799999999996"/>
    <x v="1"/>
    <x v="0"/>
  </r>
  <r>
    <n v="1929"/>
    <s v="US-2019-101539"/>
    <x v="633"/>
    <d v="2019-03-18T00:00:00"/>
    <s v="Second Class"/>
    <s v="VM-21685"/>
    <s v="Valerie Mitchum"/>
    <x v="2"/>
    <x v="0"/>
    <s v="Seattle"/>
    <x v="4"/>
    <n v="98105"/>
    <x v="1"/>
    <s v="OFF-PA-10001972"/>
    <x v="1"/>
    <x v="10"/>
    <s v="Xerox 214"/>
    <n v="6.48"/>
    <n v="1"/>
    <n v="0"/>
    <n v="3.1104000000000003"/>
    <x v="1"/>
    <x v="0"/>
  </r>
  <r>
    <n v="1930"/>
    <s v="US-2019-101539"/>
    <x v="633"/>
    <d v="2019-03-18T00:00:00"/>
    <s v="Second Class"/>
    <s v="VM-21685"/>
    <s v="Valerie Mitchum"/>
    <x v="2"/>
    <x v="0"/>
    <s v="Seattle"/>
    <x v="4"/>
    <n v="98105"/>
    <x v="1"/>
    <s v="OFF-ST-10004180"/>
    <x v="1"/>
    <x v="4"/>
    <s v="Safco Commercial Shelving"/>
    <n v="46.51"/>
    <n v="1"/>
    <n v="0"/>
    <n v="1.8603999999999985"/>
    <x v="1"/>
    <x v="0"/>
  </r>
  <r>
    <n v="1931"/>
    <s v="US-2019-101539"/>
    <x v="633"/>
    <d v="2019-03-18T00:00:00"/>
    <s v="Second Class"/>
    <s v="VM-21685"/>
    <s v="Valerie Mitchum"/>
    <x v="2"/>
    <x v="0"/>
    <s v="Seattle"/>
    <x v="4"/>
    <n v="98105"/>
    <x v="1"/>
    <s v="TEC-PH-10004165"/>
    <x v="2"/>
    <x v="7"/>
    <s v="Mitel MiVoice 5330e IP Phone"/>
    <n v="659.97600000000011"/>
    <n v="3"/>
    <n v="0.2"/>
    <n v="49.498199999999969"/>
    <x v="1"/>
    <x v="0"/>
  </r>
  <r>
    <n v="1932"/>
    <s v="CA-2018-152121"/>
    <x v="581"/>
    <d v="2018-11-29T00:00:00"/>
    <s v="Second Class"/>
    <s v="CC-12670"/>
    <s v="Craig Carreira"/>
    <x v="0"/>
    <x v="0"/>
    <s v="Scottsdale"/>
    <x v="16"/>
    <n v="85254"/>
    <x v="1"/>
    <s v="TEC-PH-10002483"/>
    <x v="2"/>
    <x v="7"/>
    <s v="Motorola Moto X"/>
    <n v="271.99200000000002"/>
    <n v="1"/>
    <n v="0.2"/>
    <n v="23.799300000000002"/>
    <x v="1"/>
    <x v="0"/>
  </r>
  <r>
    <n v="1933"/>
    <s v="CA-2019-161200"/>
    <x v="634"/>
    <d v="2019-08-10T00:00:00"/>
    <s v="Second Class"/>
    <s v="SV-20365"/>
    <s v="Seth Vernon"/>
    <x v="0"/>
    <x v="0"/>
    <s v="Lafayette"/>
    <x v="28"/>
    <n v="70506"/>
    <x v="0"/>
    <s v="FUR-BO-10000468"/>
    <x v="0"/>
    <x v="0"/>
    <s v="O'Sullivan 2-Shelf Heavy-Duty Bookcases"/>
    <n v="145.74"/>
    <n v="3"/>
    <n v="0"/>
    <n v="23.318400000000011"/>
    <x v="0"/>
    <x v="0"/>
  </r>
  <r>
    <n v="1934"/>
    <s v="CA-2019-161200"/>
    <x v="634"/>
    <d v="2019-08-10T00:00:00"/>
    <s v="Second Class"/>
    <s v="SV-20365"/>
    <s v="Seth Vernon"/>
    <x v="0"/>
    <x v="0"/>
    <s v="Lafayette"/>
    <x v="28"/>
    <n v="70506"/>
    <x v="0"/>
    <s v="FUR-FU-10001706"/>
    <x v="0"/>
    <x v="5"/>
    <s v="Longer-Life Soft White Bulbs"/>
    <n v="15.4"/>
    <n v="5"/>
    <n v="0"/>
    <n v="7.3919999999999995"/>
    <x v="0"/>
    <x v="0"/>
  </r>
  <r>
    <n v="1935"/>
    <s v="CA-2019-101245"/>
    <x v="344"/>
    <d v="2019-12-03T00:00:00"/>
    <s v="Standard Class"/>
    <s v="LW-16990"/>
    <s v="Lindsay Williams"/>
    <x v="1"/>
    <x v="0"/>
    <s v="San Francisco"/>
    <x v="1"/>
    <n v="94109"/>
    <x v="1"/>
    <s v="OFF-PA-10003129"/>
    <x v="1"/>
    <x v="10"/>
    <s v="Tops White Computer Printout Paper"/>
    <n v="244.54999999999998"/>
    <n v="5"/>
    <n v="0"/>
    <n v="114.93849999999998"/>
    <x v="1"/>
    <x v="0"/>
  </r>
  <r>
    <n v="1936"/>
    <s v="CA-2019-101245"/>
    <x v="344"/>
    <d v="2019-12-03T00:00:00"/>
    <s v="Standard Class"/>
    <s v="LW-16990"/>
    <s v="Lindsay Williams"/>
    <x v="1"/>
    <x v="0"/>
    <s v="San Francisco"/>
    <x v="1"/>
    <n v="94109"/>
    <x v="1"/>
    <s v="TEC-AC-10001284"/>
    <x v="2"/>
    <x v="11"/>
    <s v="Enermax Briskie RF Wireless Keyboard and Mouse Combo"/>
    <n v="166.16"/>
    <n v="8"/>
    <n v="0"/>
    <n v="59.817599999999999"/>
    <x v="1"/>
    <x v="0"/>
  </r>
  <r>
    <n v="1937"/>
    <s v="CA-2017-141768"/>
    <x v="442"/>
    <d v="2017-05-27T00:00:00"/>
    <s v="Second Class"/>
    <s v="NP-18685"/>
    <s v="Nora Pelletier"/>
    <x v="2"/>
    <x v="0"/>
    <s v="San Francisco"/>
    <x v="1"/>
    <n v="94109"/>
    <x v="1"/>
    <s v="FUR-FU-10002268"/>
    <x v="0"/>
    <x v="5"/>
    <s v="Ultra Door Push Plate"/>
    <n v="14.73"/>
    <n v="3"/>
    <n v="0"/>
    <n v="4.8608999999999991"/>
    <x v="1"/>
    <x v="0"/>
  </r>
  <r>
    <n v="1938"/>
    <s v="CA-2018-112109"/>
    <x v="630"/>
    <d v="2018-07-12T00:00:00"/>
    <s v="Standard Class"/>
    <s v="JE-15715"/>
    <s v="Joe Elijah"/>
    <x v="0"/>
    <x v="0"/>
    <s v="Broomfield"/>
    <x v="22"/>
    <n v="80020"/>
    <x v="1"/>
    <s v="OFF-BI-10002082"/>
    <x v="1"/>
    <x v="8"/>
    <s v="GBC Twin Loop Wire Binding Elements"/>
    <n v="19.968000000000004"/>
    <n v="2"/>
    <n v="0.7"/>
    <n v="-13.311999999999998"/>
    <x v="1"/>
    <x v="0"/>
  </r>
  <r>
    <n v="1939"/>
    <s v="CA-2018-112109"/>
    <x v="630"/>
    <d v="2018-07-12T00:00:00"/>
    <s v="Standard Class"/>
    <s v="JE-15715"/>
    <s v="Joe Elijah"/>
    <x v="0"/>
    <x v="0"/>
    <s v="Broomfield"/>
    <x v="22"/>
    <n v="80020"/>
    <x v="1"/>
    <s v="OFF-ST-10001505"/>
    <x v="1"/>
    <x v="4"/>
    <s v="Perma STOR-ALL Hanging File Box, 13 1/8&quot;W x 12 1/4&quot;D x 10 1/2&quot;H"/>
    <n v="33.488000000000007"/>
    <n v="7"/>
    <n v="0.2"/>
    <n v="-1.2558000000000051"/>
    <x v="1"/>
    <x v="0"/>
  </r>
  <r>
    <n v="1940"/>
    <s v="CA-2018-112109"/>
    <x v="630"/>
    <d v="2018-07-12T00:00:00"/>
    <s v="Standard Class"/>
    <s v="JE-15715"/>
    <s v="Joe Elijah"/>
    <x v="0"/>
    <x v="0"/>
    <s v="Broomfield"/>
    <x v="22"/>
    <n v="80020"/>
    <x v="1"/>
    <s v="OFF-BI-10001634"/>
    <x v="1"/>
    <x v="8"/>
    <s v="Wilson Jones Active Use Binders"/>
    <n v="8.7360000000000024"/>
    <n v="4"/>
    <n v="0.7"/>
    <n v="-6.1151999999999997"/>
    <x v="1"/>
    <x v="0"/>
  </r>
  <r>
    <n v="1941"/>
    <s v="CA-2018-112109"/>
    <x v="630"/>
    <d v="2018-07-12T00:00:00"/>
    <s v="Standard Class"/>
    <s v="JE-15715"/>
    <s v="Joe Elijah"/>
    <x v="0"/>
    <x v="0"/>
    <s v="Broomfield"/>
    <x v="22"/>
    <n v="80020"/>
    <x v="1"/>
    <s v="FUR-CH-10004287"/>
    <x v="0"/>
    <x v="1"/>
    <s v="SAFCO Arco Folding Chair"/>
    <n v="662.88"/>
    <n v="3"/>
    <n v="0.2"/>
    <n v="74.573999999999955"/>
    <x v="1"/>
    <x v="0"/>
  </r>
  <r>
    <n v="1942"/>
    <s v="CA-2019-144064"/>
    <x v="635"/>
    <d v="2019-09-01T00:00:00"/>
    <s v="First Class"/>
    <s v="CP-12085"/>
    <s v="Cathy Prescott"/>
    <x v="1"/>
    <x v="0"/>
    <s v="Quincy"/>
    <x v="10"/>
    <n v="62301"/>
    <x v="2"/>
    <s v="OFF-LA-10004544"/>
    <x v="1"/>
    <x v="2"/>
    <s v="Avery 505"/>
    <n v="47.360000000000007"/>
    <n v="4"/>
    <n v="0.2"/>
    <n v="17.759999999999998"/>
    <x v="2"/>
    <x v="1"/>
  </r>
  <r>
    <n v="1943"/>
    <s v="CA-2019-144064"/>
    <x v="635"/>
    <d v="2019-09-01T00:00:00"/>
    <s v="First Class"/>
    <s v="CP-12085"/>
    <s v="Cathy Prescott"/>
    <x v="1"/>
    <x v="0"/>
    <s v="Quincy"/>
    <x v="10"/>
    <n v="62301"/>
    <x v="2"/>
    <s v="OFF-ST-10004507"/>
    <x v="1"/>
    <x v="4"/>
    <s v="Advantus Rolling Storage Box"/>
    <n v="27.439999999999998"/>
    <n v="2"/>
    <n v="0.2"/>
    <n v="2.4009999999999998"/>
    <x v="2"/>
    <x v="1"/>
  </r>
  <r>
    <n v="1944"/>
    <s v="CA-2019-144064"/>
    <x v="635"/>
    <d v="2019-09-01T00:00:00"/>
    <s v="First Class"/>
    <s v="CP-12085"/>
    <s v="Cathy Prescott"/>
    <x v="1"/>
    <x v="0"/>
    <s v="Quincy"/>
    <x v="10"/>
    <n v="62301"/>
    <x v="2"/>
    <s v="OFF-BI-10002012"/>
    <x v="1"/>
    <x v="8"/>
    <s v="Wilson Jones Easy Flow II Sheet Lifters"/>
    <n v="3.2399999999999993"/>
    <n v="9"/>
    <n v="0.8"/>
    <n v="-5.1840000000000011"/>
    <x v="2"/>
    <x v="1"/>
  </r>
  <r>
    <n v="1945"/>
    <s v="CA-2018-108581"/>
    <x v="23"/>
    <d v="2018-06-26T00:00:00"/>
    <s v="Standard Class"/>
    <s v="EA-14035"/>
    <s v="Erin Ashbrook"/>
    <x v="1"/>
    <x v="0"/>
    <s v="Carrollton"/>
    <x v="5"/>
    <n v="75007"/>
    <x v="2"/>
    <s v="TEC-AC-10001109"/>
    <x v="2"/>
    <x v="11"/>
    <s v="Logitech Trackman Marble Mouse"/>
    <n v="95.968000000000004"/>
    <n v="4"/>
    <n v="0.2"/>
    <n v="26.391200000000001"/>
    <x v="2"/>
    <x v="0"/>
  </r>
  <r>
    <n v="1946"/>
    <s v="CA-2018-108581"/>
    <x v="23"/>
    <d v="2018-06-26T00:00:00"/>
    <s v="Standard Class"/>
    <s v="EA-14035"/>
    <s v="Erin Ashbrook"/>
    <x v="1"/>
    <x v="0"/>
    <s v="Carrollton"/>
    <x v="5"/>
    <n v="75007"/>
    <x v="2"/>
    <s v="OFF-PA-10000809"/>
    <x v="1"/>
    <x v="10"/>
    <s v="Xerox 206"/>
    <n v="10.368000000000002"/>
    <n v="2"/>
    <n v="0.2"/>
    <n v="3.6288"/>
    <x v="2"/>
    <x v="0"/>
  </r>
  <r>
    <n v="1947"/>
    <s v="CA-2019-157987"/>
    <x v="264"/>
    <d v="2019-09-06T00:00:00"/>
    <s v="Standard Class"/>
    <s v="AC-10615"/>
    <s v="Ann Chong"/>
    <x v="1"/>
    <x v="0"/>
    <s v="New York City"/>
    <x v="15"/>
    <n v="10009"/>
    <x v="3"/>
    <s v="OFF-AR-10000658"/>
    <x v="1"/>
    <x v="6"/>
    <s v="Newell 324"/>
    <n v="23.1"/>
    <n v="2"/>
    <n v="0"/>
    <n v="6.468"/>
    <x v="3"/>
    <x v="0"/>
  </r>
  <r>
    <n v="1948"/>
    <s v="CA-2019-157987"/>
    <x v="264"/>
    <d v="2019-09-06T00:00:00"/>
    <s v="Standard Class"/>
    <s v="AC-10615"/>
    <s v="Ann Chong"/>
    <x v="1"/>
    <x v="0"/>
    <s v="New York City"/>
    <x v="15"/>
    <n v="10009"/>
    <x v="3"/>
    <s v="FUR-FU-10001196"/>
    <x v="0"/>
    <x v="5"/>
    <s v="DAX Cubicle Frames - 8x10"/>
    <n v="11.54"/>
    <n v="2"/>
    <n v="0"/>
    <n v="3.4619999999999997"/>
    <x v="3"/>
    <x v="0"/>
  </r>
  <r>
    <n v="1949"/>
    <s v="CA-2019-157987"/>
    <x v="264"/>
    <d v="2019-09-06T00:00:00"/>
    <s v="Standard Class"/>
    <s v="AC-10615"/>
    <s v="Ann Chong"/>
    <x v="1"/>
    <x v="0"/>
    <s v="New York City"/>
    <x v="15"/>
    <n v="10009"/>
    <x v="3"/>
    <s v="FUR-TA-10001889"/>
    <x v="0"/>
    <x v="3"/>
    <s v="Bush Advantage Collection Racetrack Conference Table"/>
    <n v="254.52599999999998"/>
    <n v="1"/>
    <n v="0.4"/>
    <n v="-93.3262"/>
    <x v="3"/>
    <x v="0"/>
  </r>
  <r>
    <n v="1950"/>
    <s v="CA-2019-157987"/>
    <x v="264"/>
    <d v="2019-09-06T00:00:00"/>
    <s v="Standard Class"/>
    <s v="AC-10615"/>
    <s v="Ann Chong"/>
    <x v="1"/>
    <x v="0"/>
    <s v="New York City"/>
    <x v="15"/>
    <n v="10009"/>
    <x v="3"/>
    <s v="OFF-AP-10000358"/>
    <x v="1"/>
    <x v="9"/>
    <s v="Fellowes Basic Home/Office Series Surge Protectors"/>
    <n v="12.98"/>
    <n v="1"/>
    <n v="0"/>
    <n v="3.7641999999999989"/>
    <x v="3"/>
    <x v="0"/>
  </r>
  <r>
    <n v="1951"/>
    <s v="CA-2019-157987"/>
    <x v="264"/>
    <d v="2019-09-06T00:00:00"/>
    <s v="Standard Class"/>
    <s v="AC-10615"/>
    <s v="Ann Chong"/>
    <x v="1"/>
    <x v="0"/>
    <s v="New York City"/>
    <x v="15"/>
    <n v="10009"/>
    <x v="3"/>
    <s v="OFF-BI-10004970"/>
    <x v="1"/>
    <x v="8"/>
    <s v="ACCOHIDE 3-Ring Binder, Blue, 1&quot;"/>
    <n v="26.432000000000002"/>
    <n v="8"/>
    <n v="0.2"/>
    <n v="8.9207999999999998"/>
    <x v="3"/>
    <x v="0"/>
  </r>
  <r>
    <n v="1952"/>
    <s v="CA-2019-157987"/>
    <x v="264"/>
    <d v="2019-09-06T00:00:00"/>
    <s v="Standard Class"/>
    <s v="AC-10615"/>
    <s v="Ann Chong"/>
    <x v="1"/>
    <x v="0"/>
    <s v="New York City"/>
    <x v="15"/>
    <n v="10009"/>
    <x v="3"/>
    <s v="TEC-PH-10003885"/>
    <x v="2"/>
    <x v="7"/>
    <s v="Cisco SPA508G"/>
    <n v="197.96999999999997"/>
    <n v="3"/>
    <n v="0"/>
    <n v="57.41129999999999"/>
    <x v="3"/>
    <x v="0"/>
  </r>
  <r>
    <n v="1953"/>
    <s v="CA-2019-157987"/>
    <x v="264"/>
    <d v="2019-09-06T00:00:00"/>
    <s v="Standard Class"/>
    <s v="AC-10615"/>
    <s v="Ann Chong"/>
    <x v="1"/>
    <x v="0"/>
    <s v="New York City"/>
    <x v="15"/>
    <n v="10009"/>
    <x v="3"/>
    <s v="OFF-LA-10001641"/>
    <x v="1"/>
    <x v="2"/>
    <s v="Avery 518"/>
    <n v="18.899999999999999"/>
    <n v="6"/>
    <n v="0"/>
    <n v="9.0719999999999992"/>
    <x v="3"/>
    <x v="0"/>
  </r>
  <r>
    <n v="1954"/>
    <s v="CA-2019-157987"/>
    <x v="264"/>
    <d v="2019-09-06T00:00:00"/>
    <s v="Standard Class"/>
    <s v="AC-10615"/>
    <s v="Ann Chong"/>
    <x v="1"/>
    <x v="0"/>
    <s v="New York City"/>
    <x v="15"/>
    <n v="10009"/>
    <x v="3"/>
    <s v="FUR-CH-10003379"/>
    <x v="0"/>
    <x v="1"/>
    <s v="Global Commerce Series High-Back Swivel/Tilt Chairs"/>
    <n v="1282.4100000000001"/>
    <n v="5"/>
    <n v="0.1"/>
    <n v="213.73500000000001"/>
    <x v="3"/>
    <x v="0"/>
  </r>
  <r>
    <n v="1955"/>
    <s v="CA-2019-157987"/>
    <x v="264"/>
    <d v="2019-09-06T00:00:00"/>
    <s v="Standard Class"/>
    <s v="AC-10615"/>
    <s v="Ann Chong"/>
    <x v="1"/>
    <x v="0"/>
    <s v="New York City"/>
    <x v="15"/>
    <n v="10009"/>
    <x v="3"/>
    <s v="OFF-AR-10004582"/>
    <x v="1"/>
    <x v="6"/>
    <s v="BIC Brite Liner Grip Highlighters"/>
    <n v="4.92"/>
    <n v="3"/>
    <n v="0"/>
    <n v="2.2139999999999995"/>
    <x v="3"/>
    <x v="0"/>
  </r>
  <r>
    <n v="1956"/>
    <s v="CA-2019-157987"/>
    <x v="264"/>
    <d v="2019-09-06T00:00:00"/>
    <s v="Standard Class"/>
    <s v="AC-10615"/>
    <s v="Ann Chong"/>
    <x v="1"/>
    <x v="0"/>
    <s v="New York City"/>
    <x v="15"/>
    <n v="10009"/>
    <x v="3"/>
    <s v="TEC-AC-10002842"/>
    <x v="2"/>
    <x v="11"/>
    <s v="WD My Passport Ultra 2TB Portable External Hard Drive"/>
    <n v="238"/>
    <n v="2"/>
    <n v="0"/>
    <n v="38.080000000000013"/>
    <x v="3"/>
    <x v="0"/>
  </r>
  <r>
    <n v="1957"/>
    <s v="CA-2019-157987"/>
    <x v="264"/>
    <d v="2019-09-06T00:00:00"/>
    <s v="Standard Class"/>
    <s v="AC-10615"/>
    <s v="Ann Chong"/>
    <x v="1"/>
    <x v="0"/>
    <s v="New York City"/>
    <x v="15"/>
    <n v="10009"/>
    <x v="3"/>
    <s v="TEC-AC-10000109"/>
    <x v="2"/>
    <x v="11"/>
    <s v="Sony Micro Vault Click 16 GB USB 2.0 Flash Drive"/>
    <n v="167.97"/>
    <n v="3"/>
    <n v="0"/>
    <n v="40.31280000000001"/>
    <x v="3"/>
    <x v="0"/>
  </r>
  <r>
    <n v="1958"/>
    <s v="CA-2019-157987"/>
    <x v="264"/>
    <d v="2019-09-06T00:00:00"/>
    <s v="Standard Class"/>
    <s v="AC-10615"/>
    <s v="Ann Chong"/>
    <x v="1"/>
    <x v="0"/>
    <s v="New York City"/>
    <x v="15"/>
    <n v="10009"/>
    <x v="3"/>
    <s v="OFF-PA-10003893"/>
    <x v="1"/>
    <x v="10"/>
    <s v="Xerox 1962"/>
    <n v="17.12"/>
    <n v="4"/>
    <n v="0"/>
    <n v="7.7039999999999988"/>
    <x v="3"/>
    <x v="0"/>
  </r>
  <r>
    <n v="1959"/>
    <s v="CA-2019-110905"/>
    <x v="18"/>
    <d v="2019-09-15T00:00:00"/>
    <s v="Second Class"/>
    <s v="RW-19690"/>
    <s v="Robert Waldorf"/>
    <x v="0"/>
    <x v="0"/>
    <s v="Springfield"/>
    <x v="25"/>
    <n v="65807"/>
    <x v="2"/>
    <s v="OFF-BI-10003669"/>
    <x v="1"/>
    <x v="8"/>
    <s v="3M Organizer Strips"/>
    <n v="16.200000000000003"/>
    <n v="3"/>
    <n v="0"/>
    <n v="7.7759999999999998"/>
    <x v="2"/>
    <x v="0"/>
  </r>
  <r>
    <n v="1960"/>
    <s v="CA-2019-110905"/>
    <x v="18"/>
    <d v="2019-09-15T00:00:00"/>
    <s v="Second Class"/>
    <s v="RW-19690"/>
    <s v="Robert Waldorf"/>
    <x v="0"/>
    <x v="0"/>
    <s v="Springfield"/>
    <x v="25"/>
    <n v="65807"/>
    <x v="2"/>
    <s v="OFF-AP-10004785"/>
    <x v="1"/>
    <x v="9"/>
    <s v="Holmes Replacement Filter for HEPA Air Cleaner, Medium Room"/>
    <n v="33.99"/>
    <n v="3"/>
    <n v="0"/>
    <n v="14.615700000000004"/>
    <x v="2"/>
    <x v="0"/>
  </r>
  <r>
    <n v="1961"/>
    <s v="CA-2019-110905"/>
    <x v="18"/>
    <d v="2019-09-15T00:00:00"/>
    <s v="Second Class"/>
    <s v="RW-19690"/>
    <s v="Robert Waldorf"/>
    <x v="0"/>
    <x v="0"/>
    <s v="Springfield"/>
    <x v="25"/>
    <n v="65807"/>
    <x v="2"/>
    <s v="TEC-AC-10003023"/>
    <x v="2"/>
    <x v="11"/>
    <s v="Logitech G105 Gaming Keyboard"/>
    <n v="296.84999999999997"/>
    <n v="5"/>
    <n v="0"/>
    <n v="53.432999999999993"/>
    <x v="2"/>
    <x v="0"/>
  </r>
  <r>
    <n v="1962"/>
    <s v="CA-2019-110905"/>
    <x v="18"/>
    <d v="2019-09-15T00:00:00"/>
    <s v="Second Class"/>
    <s v="RW-19690"/>
    <s v="Robert Waldorf"/>
    <x v="0"/>
    <x v="0"/>
    <s v="Springfield"/>
    <x v="25"/>
    <n v="65807"/>
    <x v="2"/>
    <s v="TEC-AC-10002217"/>
    <x v="2"/>
    <x v="11"/>
    <s v="Imation Clip USB flash drive - 8 GB"/>
    <n v="112.80000000000001"/>
    <n v="6"/>
    <n v="0"/>
    <n v="6.7680000000000007"/>
    <x v="2"/>
    <x v="0"/>
  </r>
  <r>
    <n v="1963"/>
    <s v="CA-2019-110905"/>
    <x v="18"/>
    <d v="2019-09-15T00:00:00"/>
    <s v="Second Class"/>
    <s v="RW-19690"/>
    <s v="Robert Waldorf"/>
    <x v="0"/>
    <x v="0"/>
    <s v="Springfield"/>
    <x v="25"/>
    <n v="65807"/>
    <x v="2"/>
    <s v="OFF-BI-10002954"/>
    <x v="1"/>
    <x v="8"/>
    <s v="Newell 3-Hole Punched Plastic Slotted Magazine Holders for Binders"/>
    <n v="13.71"/>
    <n v="3"/>
    <n v="0"/>
    <n v="6.5808"/>
    <x v="2"/>
    <x v="0"/>
  </r>
  <r>
    <n v="1964"/>
    <s v="CA-2019-110905"/>
    <x v="18"/>
    <d v="2019-09-15T00:00:00"/>
    <s v="Second Class"/>
    <s v="RW-19690"/>
    <s v="Robert Waldorf"/>
    <x v="0"/>
    <x v="0"/>
    <s v="Springfield"/>
    <x v="25"/>
    <n v="65807"/>
    <x v="2"/>
    <s v="OFF-PA-10002586"/>
    <x v="1"/>
    <x v="10"/>
    <s v="Xerox 1970"/>
    <n v="24.900000000000002"/>
    <n v="5"/>
    <n v="0"/>
    <n v="11.703000000000001"/>
    <x v="2"/>
    <x v="0"/>
  </r>
  <r>
    <n v="1965"/>
    <s v="CA-2019-110905"/>
    <x v="18"/>
    <d v="2019-09-15T00:00:00"/>
    <s v="Second Class"/>
    <s v="RW-19690"/>
    <s v="Robert Waldorf"/>
    <x v="0"/>
    <x v="0"/>
    <s v="Springfield"/>
    <x v="25"/>
    <n v="65807"/>
    <x v="2"/>
    <s v="OFF-ST-10000025"/>
    <x v="1"/>
    <x v="4"/>
    <s v="Fellowes Stor/Drawer Steel Plus Storage Drawers"/>
    <n v="286.29000000000002"/>
    <n v="3"/>
    <n v="0"/>
    <n v="17.177399999999977"/>
    <x v="2"/>
    <x v="0"/>
  </r>
  <r>
    <n v="1966"/>
    <s v="CA-2019-110905"/>
    <x v="18"/>
    <d v="2019-09-15T00:00:00"/>
    <s v="Second Class"/>
    <s v="RW-19690"/>
    <s v="Robert Waldorf"/>
    <x v="0"/>
    <x v="0"/>
    <s v="Springfield"/>
    <x v="25"/>
    <n v="65807"/>
    <x v="2"/>
    <s v="OFF-AP-10003281"/>
    <x v="1"/>
    <x v="9"/>
    <s v="Acco 6 Outlet Guardian Standard Surge Suppressor"/>
    <n v="24.18"/>
    <n v="2"/>
    <n v="0"/>
    <n v="7.2539999999999978"/>
    <x v="2"/>
    <x v="0"/>
  </r>
  <r>
    <n v="1967"/>
    <s v="CA-2019-165841"/>
    <x v="202"/>
    <d v="2019-12-28T00:00:00"/>
    <s v="Standard Class"/>
    <s v="DB-13210"/>
    <s v="Dean Braden"/>
    <x v="0"/>
    <x v="0"/>
    <s v="Paterson"/>
    <x v="30"/>
    <n v="7501"/>
    <x v="3"/>
    <s v="TEC-PH-10002103"/>
    <x v="2"/>
    <x v="7"/>
    <s v="Jabra SPEAK 410"/>
    <n v="281.96999999999997"/>
    <n v="3"/>
    <n v="0"/>
    <n v="78.951599999999999"/>
    <x v="3"/>
    <x v="0"/>
  </r>
  <r>
    <n v="1968"/>
    <s v="CA-2019-165841"/>
    <x v="202"/>
    <d v="2019-12-28T00:00:00"/>
    <s v="Standard Class"/>
    <s v="DB-13210"/>
    <s v="Dean Braden"/>
    <x v="0"/>
    <x v="0"/>
    <s v="Paterson"/>
    <x v="30"/>
    <n v="7501"/>
    <x v="3"/>
    <s v="OFF-SU-10000898"/>
    <x v="1"/>
    <x v="14"/>
    <s v="Acme Hot Forged Carbon Steel Scissors with Nickel-Plated Handles, 3 7/8&quot; Cut, 8&quot;L"/>
    <n v="69.5"/>
    <n v="5"/>
    <n v="0"/>
    <n v="20.154999999999994"/>
    <x v="3"/>
    <x v="0"/>
  </r>
  <r>
    <n v="1969"/>
    <s v="CA-2019-165841"/>
    <x v="202"/>
    <d v="2019-12-28T00:00:00"/>
    <s v="Standard Class"/>
    <s v="DB-13210"/>
    <s v="Dean Braden"/>
    <x v="0"/>
    <x v="0"/>
    <s v="Paterson"/>
    <x v="30"/>
    <n v="7501"/>
    <x v="3"/>
    <s v="OFF-PA-10001144"/>
    <x v="1"/>
    <x v="10"/>
    <s v="Xerox 1913"/>
    <n v="166.44"/>
    <n v="3"/>
    <n v="0"/>
    <n v="79.891199999999998"/>
    <x v="3"/>
    <x v="0"/>
  </r>
  <r>
    <n v="1970"/>
    <s v="CA-2019-117485"/>
    <x v="397"/>
    <d v="2019-09-29T00:00:00"/>
    <s v="Standard Class"/>
    <s v="BD-11320"/>
    <s v="Bill Donatelli"/>
    <x v="0"/>
    <x v="0"/>
    <s v="Tulsa"/>
    <x v="26"/>
    <n v="74133"/>
    <x v="2"/>
    <s v="TEC-AC-10004659"/>
    <x v="2"/>
    <x v="11"/>
    <s v="Imation Secure+ Hardware Encrypted USB 2.0 Flash Drive; 16GB"/>
    <n v="291.95999999999998"/>
    <n v="4"/>
    <n v="0"/>
    <n v="102.18599999999998"/>
    <x v="2"/>
    <x v="0"/>
  </r>
  <r>
    <n v="1971"/>
    <s v="CA-2019-140242"/>
    <x v="636"/>
    <d v="2019-05-11T00:00:00"/>
    <s v="Standard Class"/>
    <s v="ML-17755"/>
    <s v="Max Ludwig"/>
    <x v="2"/>
    <x v="0"/>
    <s v="Chicago"/>
    <x v="10"/>
    <n v="60623"/>
    <x v="2"/>
    <s v="OFF-AR-10004752"/>
    <x v="1"/>
    <x v="6"/>
    <s v="Blackstonian Pencils"/>
    <n v="6.4080000000000004"/>
    <n v="3"/>
    <n v="0.2"/>
    <n v="0.64079999999999981"/>
    <x v="2"/>
    <x v="0"/>
  </r>
  <r>
    <n v="1972"/>
    <s v="CA-2019-140242"/>
    <x v="636"/>
    <d v="2019-05-11T00:00:00"/>
    <s v="Standard Class"/>
    <s v="ML-17755"/>
    <s v="Max Ludwig"/>
    <x v="2"/>
    <x v="0"/>
    <s v="Chicago"/>
    <x v="10"/>
    <n v="60623"/>
    <x v="2"/>
    <s v="TEC-AC-10004659"/>
    <x v="2"/>
    <x v="11"/>
    <s v="Imation Secure+ Hardware Encrypted USB 2.0 Flash Drive; 16GB"/>
    <n v="408.74399999999997"/>
    <n v="7"/>
    <n v="0.2"/>
    <n v="76.639499999999984"/>
    <x v="2"/>
    <x v="0"/>
  </r>
  <r>
    <n v="1973"/>
    <s v="CA-2016-148950"/>
    <x v="637"/>
    <d v="2016-12-19T00:00:00"/>
    <s v="Standard Class"/>
    <s v="JD-16015"/>
    <s v="Joy Daniels"/>
    <x v="0"/>
    <x v="0"/>
    <s v="Chicago"/>
    <x v="10"/>
    <n v="60610"/>
    <x v="2"/>
    <s v="OFF-BI-10001249"/>
    <x v="1"/>
    <x v="8"/>
    <s v="Avery Heavy-Duty EZD View Binder with Locking Rings"/>
    <n v="5.1039999999999992"/>
    <n v="4"/>
    <n v="0.8"/>
    <n v="-8.6768000000000018"/>
    <x v="2"/>
    <x v="1"/>
  </r>
  <r>
    <n v="1974"/>
    <s v="CA-2016-148950"/>
    <x v="637"/>
    <d v="2016-12-19T00:00:00"/>
    <s v="Standard Class"/>
    <s v="JD-16015"/>
    <s v="Joy Daniels"/>
    <x v="0"/>
    <x v="0"/>
    <s v="Chicago"/>
    <x v="10"/>
    <n v="60610"/>
    <x v="2"/>
    <s v="OFF-FA-10003059"/>
    <x v="1"/>
    <x v="13"/>
    <s v="Assorted Color Push Pins"/>
    <n v="2.8960000000000004"/>
    <n v="2"/>
    <n v="0.2"/>
    <n v="0.4705999999999998"/>
    <x v="2"/>
    <x v="1"/>
  </r>
  <r>
    <n v="1975"/>
    <s v="CA-2016-148950"/>
    <x v="637"/>
    <d v="2016-12-19T00:00:00"/>
    <s v="Standard Class"/>
    <s v="JD-16015"/>
    <s v="Joy Daniels"/>
    <x v="0"/>
    <x v="0"/>
    <s v="Chicago"/>
    <x v="10"/>
    <n v="60610"/>
    <x v="2"/>
    <s v="TEC-AC-10002718"/>
    <x v="2"/>
    <x v="11"/>
    <s v="Belkin Standard 104 key USB Keyboard"/>
    <n v="35.016000000000005"/>
    <n v="3"/>
    <n v="0.2"/>
    <n v="-2.188500000000003"/>
    <x v="2"/>
    <x v="1"/>
  </r>
  <r>
    <n v="1976"/>
    <s v="CA-2016-110408"/>
    <x v="638"/>
    <d v="2016-10-20T00:00:00"/>
    <s v="Second Class"/>
    <s v="AS-10225"/>
    <s v="Alan Schoenberger"/>
    <x v="1"/>
    <x v="0"/>
    <s v="Montgomery"/>
    <x v="19"/>
    <n v="36116"/>
    <x v="0"/>
    <s v="OFF-ST-10001522"/>
    <x v="1"/>
    <x v="4"/>
    <s v="Gould Plastics 18-Pocket Panel Bin, 34w x 5-1/4d x 20-1/2h"/>
    <n v="275.96999999999997"/>
    <n v="3"/>
    <n v="0"/>
    <n v="11.038799999999981"/>
    <x v="0"/>
    <x v="0"/>
  </r>
  <r>
    <n v="1977"/>
    <s v="CA-2016-110408"/>
    <x v="638"/>
    <d v="2016-10-20T00:00:00"/>
    <s v="Second Class"/>
    <s v="AS-10225"/>
    <s v="Alan Schoenberger"/>
    <x v="1"/>
    <x v="0"/>
    <s v="Montgomery"/>
    <x v="19"/>
    <n v="36116"/>
    <x v="0"/>
    <s v="TEC-PH-10002352"/>
    <x v="2"/>
    <x v="7"/>
    <s v="Avaya IP Phone 1140E VoIP phone"/>
    <n v="1394.95"/>
    <n v="5"/>
    <n v="0"/>
    <n v="362.68699999999995"/>
    <x v="0"/>
    <x v="0"/>
  </r>
  <r>
    <n v="1978"/>
    <s v="CA-2016-110408"/>
    <x v="638"/>
    <d v="2016-10-20T00:00:00"/>
    <s v="Second Class"/>
    <s v="AS-10225"/>
    <s v="Alan Schoenberger"/>
    <x v="1"/>
    <x v="0"/>
    <s v="Montgomery"/>
    <x v="19"/>
    <n v="36116"/>
    <x v="0"/>
    <s v="FUR-CH-10003774"/>
    <x v="0"/>
    <x v="1"/>
    <s v="Global Wood Trimmed Manager's Task Chair, Khaki"/>
    <n v="545.88"/>
    <n v="6"/>
    <n v="0"/>
    <n v="70.964399999999983"/>
    <x v="0"/>
    <x v="0"/>
  </r>
  <r>
    <n v="1979"/>
    <s v="CA-2017-109939"/>
    <x v="412"/>
    <d v="2017-05-12T00:00:00"/>
    <s v="Standard Class"/>
    <s v="AA-10375"/>
    <s v="Allen Armold"/>
    <x v="0"/>
    <x v="0"/>
    <s v="Salem"/>
    <x v="21"/>
    <n v="97301"/>
    <x v="1"/>
    <s v="OFF-AR-10000127"/>
    <x v="1"/>
    <x v="6"/>
    <s v="Newell 321"/>
    <n v="5.2480000000000002"/>
    <n v="2"/>
    <n v="0.2"/>
    <n v="0.59039999999999915"/>
    <x v="1"/>
    <x v="0"/>
  </r>
  <r>
    <n v="1980"/>
    <s v="CA-2018-112669"/>
    <x v="167"/>
    <d v="2018-04-14T00:00:00"/>
    <s v="Same Day"/>
    <s v="KT-16465"/>
    <s v="Kean Takahito"/>
    <x v="0"/>
    <x v="0"/>
    <s v="Glendale"/>
    <x v="16"/>
    <n v="85301"/>
    <x v="1"/>
    <s v="FUR-CH-10004086"/>
    <x v="0"/>
    <x v="1"/>
    <s v="Hon 4070 Series Pagoda Armless Upholstered Stacking Chairs"/>
    <n v="933.53600000000006"/>
    <n v="4"/>
    <n v="0.2"/>
    <n v="105.02279999999996"/>
    <x v="1"/>
    <x v="0"/>
  </r>
  <r>
    <n v="1981"/>
    <s v="CA-2018-112669"/>
    <x v="167"/>
    <d v="2018-04-14T00:00:00"/>
    <s v="Same Day"/>
    <s v="KT-16465"/>
    <s v="Kean Takahito"/>
    <x v="0"/>
    <x v="0"/>
    <s v="Glendale"/>
    <x v="16"/>
    <n v="85301"/>
    <x v="1"/>
    <s v="OFF-ST-10001228"/>
    <x v="1"/>
    <x v="4"/>
    <s v="Fellowes Personal Hanging Folder Files, Navy"/>
    <n v="42.975999999999999"/>
    <n v="4"/>
    <n v="0.2"/>
    <n v="4.2976000000000028"/>
    <x v="1"/>
    <x v="0"/>
  </r>
  <r>
    <n v="1982"/>
    <s v="CA-2017-119592"/>
    <x v="639"/>
    <d v="2017-12-16T00:00:00"/>
    <s v="Second Class"/>
    <s v="MM-18280"/>
    <s v="Muhammed MacIntyre"/>
    <x v="1"/>
    <x v="0"/>
    <s v="Columbus"/>
    <x v="32"/>
    <n v="31907"/>
    <x v="0"/>
    <s v="OFF-BI-10004187"/>
    <x v="1"/>
    <x v="8"/>
    <s v="3-ring staple pack"/>
    <n v="3.76"/>
    <n v="2"/>
    <n v="0"/>
    <n v="1.8047999999999997"/>
    <x v="0"/>
    <x v="0"/>
  </r>
  <r>
    <n v="1983"/>
    <s v="CA-2016-122749"/>
    <x v="640"/>
    <d v="2016-12-09T00:00:00"/>
    <s v="Standard Class"/>
    <s v="NG-18430"/>
    <s v="Nathan Gelder"/>
    <x v="0"/>
    <x v="0"/>
    <s v="Oklahoma City"/>
    <x v="26"/>
    <n v="73120"/>
    <x v="2"/>
    <s v="TEC-PH-10003811"/>
    <x v="2"/>
    <x v="7"/>
    <s v="Jabra Supreme Plus Driver Edition Headset"/>
    <n v="479.96"/>
    <n v="4"/>
    <n v="0"/>
    <n v="134.3888"/>
    <x v="2"/>
    <x v="0"/>
  </r>
  <r>
    <n v="1984"/>
    <s v="CA-2016-164721"/>
    <x v="641"/>
    <d v="2016-11-27T00:00:00"/>
    <s v="Second Class"/>
    <s v="LW-16825"/>
    <s v="Laurel Workman"/>
    <x v="1"/>
    <x v="0"/>
    <s v="Brentwood"/>
    <x v="1"/>
    <n v="94513"/>
    <x v="1"/>
    <s v="OFF-AP-10000240"/>
    <x v="1"/>
    <x v="9"/>
    <s v="Belkin F9G930V10-GRY 9 Outlet Surge"/>
    <n v="320.88"/>
    <n v="6"/>
    <n v="0"/>
    <n v="93.055199999999957"/>
    <x v="1"/>
    <x v="1"/>
  </r>
  <r>
    <n v="1985"/>
    <s v="CA-2016-164721"/>
    <x v="641"/>
    <d v="2016-11-27T00:00:00"/>
    <s v="Second Class"/>
    <s v="LW-16825"/>
    <s v="Laurel Workman"/>
    <x v="1"/>
    <x v="0"/>
    <s v="Brentwood"/>
    <x v="1"/>
    <n v="94513"/>
    <x v="1"/>
    <s v="FUR-FU-10001940"/>
    <x v="0"/>
    <x v="5"/>
    <s v="Staple-based wall hangings"/>
    <n v="23.88"/>
    <n v="3"/>
    <n v="0"/>
    <n v="10.507200000000001"/>
    <x v="1"/>
    <x v="1"/>
  </r>
  <r>
    <n v="1986"/>
    <s v="CA-2016-164721"/>
    <x v="641"/>
    <d v="2016-11-27T00:00:00"/>
    <s v="Second Class"/>
    <s v="LW-16825"/>
    <s v="Laurel Workman"/>
    <x v="1"/>
    <x v="0"/>
    <s v="Brentwood"/>
    <x v="1"/>
    <n v="94513"/>
    <x v="1"/>
    <s v="OFF-PA-10000575"/>
    <x v="1"/>
    <x v="10"/>
    <s v="Wirebound Message Books, Four 2 3/4 x 5 White Forms per Page"/>
    <n v="26.76"/>
    <n v="4"/>
    <n v="0"/>
    <n v="12.3096"/>
    <x v="1"/>
    <x v="1"/>
  </r>
  <r>
    <n v="1987"/>
    <s v="CA-2018-147417"/>
    <x v="197"/>
    <d v="2018-07-27T00:00:00"/>
    <s v="First Class"/>
    <s v="CB-12415"/>
    <s v="Christy Brittain"/>
    <x v="0"/>
    <x v="0"/>
    <s v="Columbus"/>
    <x v="24"/>
    <n v="43229"/>
    <x v="3"/>
    <s v="TEC-CO-10001449"/>
    <x v="2"/>
    <x v="16"/>
    <s v="Hewlett Packard LaserJet 3310 Copier"/>
    <n v="1439.9759999999999"/>
    <n v="4"/>
    <n v="0.4"/>
    <n v="191.99680000000001"/>
    <x v="3"/>
    <x v="0"/>
  </r>
  <r>
    <n v="1988"/>
    <s v="CA-2017-127509"/>
    <x v="529"/>
    <d v="2017-11-13T00:00:00"/>
    <s v="Standard Class"/>
    <s v="AS-10090"/>
    <s v="Adam Shillingsburg"/>
    <x v="0"/>
    <x v="0"/>
    <s v="Springfield"/>
    <x v="25"/>
    <n v="65807"/>
    <x v="2"/>
    <s v="OFF-BI-10002393"/>
    <x v="1"/>
    <x v="8"/>
    <s v="Binder Posts"/>
    <n v="17.22"/>
    <n v="3"/>
    <n v="0"/>
    <n v="7.9212000000000007"/>
    <x v="2"/>
    <x v="0"/>
  </r>
  <r>
    <n v="1989"/>
    <s v="CA-2017-127509"/>
    <x v="529"/>
    <d v="2017-11-13T00:00:00"/>
    <s v="Standard Class"/>
    <s v="AS-10090"/>
    <s v="Adam Shillingsburg"/>
    <x v="0"/>
    <x v="0"/>
    <s v="Springfield"/>
    <x v="25"/>
    <n v="65807"/>
    <x v="2"/>
    <s v="FUR-TA-10002855"/>
    <x v="0"/>
    <x v="3"/>
    <s v="Bevis Round Conference Table Top &amp; Single Column Base"/>
    <n v="1024.3800000000001"/>
    <n v="7"/>
    <n v="0"/>
    <n v="215.11979999999994"/>
    <x v="2"/>
    <x v="0"/>
  </r>
  <r>
    <n v="1990"/>
    <s v="CA-2017-127509"/>
    <x v="529"/>
    <d v="2017-11-13T00:00:00"/>
    <s v="Standard Class"/>
    <s v="AS-10090"/>
    <s v="Adam Shillingsburg"/>
    <x v="0"/>
    <x v="0"/>
    <s v="Springfield"/>
    <x v="25"/>
    <n v="65807"/>
    <x v="2"/>
    <s v="OFF-EN-10000781"/>
    <x v="1"/>
    <x v="12"/>
    <s v="#10- 4 1/8&quot; x 9 1/2&quot; Recycled Envelopes"/>
    <n v="26.22"/>
    <n v="3"/>
    <n v="0"/>
    <n v="12.323399999999999"/>
    <x v="2"/>
    <x v="0"/>
  </r>
  <r>
    <n v="1991"/>
    <s v="CA-2017-127509"/>
    <x v="529"/>
    <d v="2017-11-13T00:00:00"/>
    <s v="Standard Class"/>
    <s v="AS-10090"/>
    <s v="Adam Shillingsburg"/>
    <x v="0"/>
    <x v="0"/>
    <s v="Springfield"/>
    <x v="25"/>
    <n v="65807"/>
    <x v="2"/>
    <s v="OFF-PA-10002160"/>
    <x v="1"/>
    <x v="10"/>
    <s v="Xerox 1978"/>
    <n v="17.34"/>
    <n v="3"/>
    <n v="0"/>
    <n v="8.4966000000000008"/>
    <x v="2"/>
    <x v="0"/>
  </r>
  <r>
    <n v="1992"/>
    <s v="CA-2019-111374"/>
    <x v="642"/>
    <d v="2019-02-28T00:00:00"/>
    <s v="Standard Class"/>
    <s v="CB-12415"/>
    <s v="Christy Brittain"/>
    <x v="0"/>
    <x v="0"/>
    <s v="Philadelphia"/>
    <x v="9"/>
    <n v="19134"/>
    <x v="3"/>
    <s v="OFF-BI-10004970"/>
    <x v="1"/>
    <x v="8"/>
    <s v="ACCOHIDE 3-Ring Binder, Blue, 1&quot;"/>
    <n v="4.9560000000000004"/>
    <n v="4"/>
    <n v="0.7"/>
    <n v="-3.7995999999999981"/>
    <x v="3"/>
    <x v="0"/>
  </r>
  <r>
    <n v="1993"/>
    <s v="CA-2019-133648"/>
    <x v="643"/>
    <d v="2019-07-02T00:00:00"/>
    <s v="Standard Class"/>
    <s v="ML-17755"/>
    <s v="Max Ludwig"/>
    <x v="2"/>
    <x v="0"/>
    <s v="Springfield"/>
    <x v="21"/>
    <n v="97477"/>
    <x v="1"/>
    <s v="OFF-LA-10003923"/>
    <x v="1"/>
    <x v="2"/>
    <s v="Alphabetical Labels for Top Tab Filing"/>
    <n v="71.040000000000006"/>
    <n v="6"/>
    <n v="0.2"/>
    <n v="26.640000000000004"/>
    <x v="1"/>
    <x v="0"/>
  </r>
  <r>
    <n v="1994"/>
    <s v="CA-2019-133648"/>
    <x v="643"/>
    <d v="2019-07-02T00:00:00"/>
    <s v="Standard Class"/>
    <s v="ML-17755"/>
    <s v="Max Ludwig"/>
    <x v="2"/>
    <x v="0"/>
    <s v="Springfield"/>
    <x v="21"/>
    <n v="97477"/>
    <x v="1"/>
    <s v="OFF-AR-10002257"/>
    <x v="1"/>
    <x v="6"/>
    <s v="Eldon Spacemaker Box, Quick-Snap Lid, Clear"/>
    <n v="5.3440000000000003"/>
    <n v="2"/>
    <n v="0.2"/>
    <n v="0.73479999999999923"/>
    <x v="1"/>
    <x v="0"/>
  </r>
  <r>
    <n v="1995"/>
    <s v="CA-2019-133648"/>
    <x v="643"/>
    <d v="2019-07-02T00:00:00"/>
    <s v="Standard Class"/>
    <s v="ML-17755"/>
    <s v="Max Ludwig"/>
    <x v="2"/>
    <x v="0"/>
    <s v="Springfield"/>
    <x v="21"/>
    <n v="97477"/>
    <x v="1"/>
    <s v="OFF-FA-10004395"/>
    <x v="1"/>
    <x v="13"/>
    <s v="Plymouth Boxed Rubber Bands by Plymouth"/>
    <n v="11.304"/>
    <n v="3"/>
    <n v="0.2"/>
    <n v="-2.1194999999999999"/>
    <x v="1"/>
    <x v="0"/>
  </r>
  <r>
    <n v="1996"/>
    <s v="US-2019-147221"/>
    <x v="574"/>
    <d v="2019-12-04T00:00:00"/>
    <s v="Second Class"/>
    <s v="JS-16030"/>
    <s v="Joy Smith"/>
    <x v="0"/>
    <x v="0"/>
    <s v="Houston"/>
    <x v="5"/>
    <n v="77036"/>
    <x v="2"/>
    <s v="OFF-AP-10002534"/>
    <x v="1"/>
    <x v="9"/>
    <s v="3.6 Cubic Foot Counter Height Office Refrigerator"/>
    <n v="294.61999999999995"/>
    <n v="5"/>
    <n v="0.8"/>
    <n v="-766.01199999999994"/>
    <x v="2"/>
    <x v="0"/>
  </r>
  <r>
    <n v="1997"/>
    <s v="US-2019-147221"/>
    <x v="574"/>
    <d v="2019-12-04T00:00:00"/>
    <s v="Second Class"/>
    <s v="JS-16030"/>
    <s v="Joy Smith"/>
    <x v="0"/>
    <x v="0"/>
    <s v="Houston"/>
    <x v="5"/>
    <n v="77036"/>
    <x v="2"/>
    <s v="FUR-FU-10004020"/>
    <x v="0"/>
    <x v="5"/>
    <s v="Advantus Panel Wall Acrylic Frame"/>
    <n v="8.7520000000000007"/>
    <n v="4"/>
    <n v="0.6"/>
    <n v="-3.719599999999998"/>
    <x v="2"/>
    <x v="0"/>
  </r>
  <r>
    <n v="1998"/>
    <s v="CA-2016-131905"/>
    <x v="644"/>
    <d v="2016-02-09T00:00:00"/>
    <s v="First Class"/>
    <s v="ND-18460"/>
    <s v="Neil Ducich"/>
    <x v="1"/>
    <x v="0"/>
    <s v="Chesapeake"/>
    <x v="17"/>
    <n v="23320"/>
    <x v="0"/>
    <s v="OFF-LA-10002787"/>
    <x v="1"/>
    <x v="2"/>
    <s v="Avery 480"/>
    <n v="15"/>
    <n v="4"/>
    <n v="0"/>
    <n v="7.1999999999999993"/>
    <x v="0"/>
    <x v="0"/>
  </r>
  <r>
    <n v="1999"/>
    <s v="CA-2016-131905"/>
    <x v="644"/>
    <d v="2016-02-09T00:00:00"/>
    <s v="First Class"/>
    <s v="ND-18460"/>
    <s v="Neil Ducich"/>
    <x v="1"/>
    <x v="0"/>
    <s v="Chesapeake"/>
    <x v="17"/>
    <n v="23320"/>
    <x v="0"/>
    <s v="TEC-PH-10003645"/>
    <x v="2"/>
    <x v="7"/>
    <s v="Aastra 57i VoIP phone"/>
    <n v="161.61000000000001"/>
    <n v="1"/>
    <n v="0"/>
    <n v="42.018600000000006"/>
    <x v="0"/>
    <x v="0"/>
  </r>
  <r>
    <n v="2000"/>
    <s v="CA-2016-131905"/>
    <x v="644"/>
    <d v="2016-02-09T00:00:00"/>
    <s v="First Class"/>
    <s v="ND-18460"/>
    <s v="Neil Ducich"/>
    <x v="1"/>
    <x v="0"/>
    <s v="Chesapeake"/>
    <x v="17"/>
    <n v="23320"/>
    <x v="0"/>
    <s v="TEC-PH-10001615"/>
    <x v="2"/>
    <x v="7"/>
    <s v="AT&amp;T CL82213"/>
    <n v="144.94999999999999"/>
    <n v="5"/>
    <n v="0"/>
    <n v="42.035499999999985"/>
    <x v="0"/>
    <x v="0"/>
  </r>
  <r>
    <n v="2001"/>
    <s v="CA-2019-166128"/>
    <x v="645"/>
    <d v="2019-04-18T00:00:00"/>
    <s v="Standard Class"/>
    <s v="LW-17215"/>
    <s v="Luke Weiss"/>
    <x v="0"/>
    <x v="0"/>
    <s v="Pasadena"/>
    <x v="1"/>
    <n v="91104"/>
    <x v="1"/>
    <s v="TEC-AC-10001767"/>
    <x v="2"/>
    <x v="11"/>
    <s v="SanDisk Ultra 64 GB MicroSDHC Class 10 Memory Card"/>
    <n v="199.95000000000002"/>
    <n v="5"/>
    <n v="0"/>
    <n v="21.994499999999988"/>
    <x v="1"/>
    <x v="0"/>
  </r>
  <r>
    <n v="2002"/>
    <s v="CA-2019-166128"/>
    <x v="645"/>
    <d v="2019-04-18T00:00:00"/>
    <s v="Standard Class"/>
    <s v="LW-17215"/>
    <s v="Luke Weiss"/>
    <x v="0"/>
    <x v="0"/>
    <s v="Pasadena"/>
    <x v="1"/>
    <n v="91104"/>
    <x v="1"/>
    <s v="OFF-AR-10001221"/>
    <x v="1"/>
    <x v="6"/>
    <s v="Dixon Ticonderoga Erasable Colored Pencil Set, 12-Color"/>
    <n v="41.86"/>
    <n v="7"/>
    <n v="0"/>
    <n v="14.232399999999998"/>
    <x v="1"/>
    <x v="0"/>
  </r>
  <r>
    <n v="2003"/>
    <s v="CA-2019-163510"/>
    <x v="53"/>
    <d v="2019-12-28T00:00:00"/>
    <s v="Second Class"/>
    <s v="JW-15955"/>
    <s v="Joni Wasserman"/>
    <x v="0"/>
    <x v="0"/>
    <s v="Louisville"/>
    <x v="0"/>
    <n v="40214"/>
    <x v="0"/>
    <s v="OFF-ST-10000563"/>
    <x v="1"/>
    <x v="4"/>
    <s v="Fellowes Bankers Box Stor/Drawer Steel Plus"/>
    <n v="95.94"/>
    <n v="3"/>
    <n v="0"/>
    <n v="9.5940000000000012"/>
    <x v="0"/>
    <x v="0"/>
  </r>
  <r>
    <n v="2004"/>
    <s v="CA-2019-163510"/>
    <x v="53"/>
    <d v="2019-12-28T00:00:00"/>
    <s v="Second Class"/>
    <s v="JW-15955"/>
    <s v="Joni Wasserman"/>
    <x v="0"/>
    <x v="0"/>
    <s v="Louisville"/>
    <x v="0"/>
    <n v="40214"/>
    <x v="0"/>
    <s v="FUR-CH-10001146"/>
    <x v="0"/>
    <x v="1"/>
    <s v="Global Value Mid-Back Manager's Chair, Gray"/>
    <n v="304.45"/>
    <n v="5"/>
    <n v="0"/>
    <n v="76.112499999999983"/>
    <x v="0"/>
    <x v="0"/>
  </r>
  <r>
    <n v="2005"/>
    <s v="US-2019-143028"/>
    <x v="645"/>
    <d v="2019-04-18T00:00:00"/>
    <s v="Standard Class"/>
    <s v="SC-20050"/>
    <s v="Sample Company A"/>
    <x v="2"/>
    <x v="0"/>
    <s v="Lubbock"/>
    <x v="5"/>
    <n v="79424"/>
    <x v="2"/>
    <s v="OFF-BI-10004738"/>
    <x v="1"/>
    <x v="8"/>
    <s v="Flexible Leather- Look Classic Collection Ring Binder"/>
    <n v="11.363999999999997"/>
    <n v="3"/>
    <n v="0.8"/>
    <n v="-17.045999999999999"/>
    <x v="2"/>
    <x v="0"/>
  </r>
  <r>
    <n v="2006"/>
    <s v="CA-2016-111150"/>
    <x v="520"/>
    <d v="2017-01-04T00:00:00"/>
    <s v="Standard Class"/>
    <s v="RW-19630"/>
    <s v="Rob Williams"/>
    <x v="1"/>
    <x v="0"/>
    <s v="Columbia"/>
    <x v="25"/>
    <n v="65203"/>
    <x v="2"/>
    <s v="OFF-AR-10000034"/>
    <x v="1"/>
    <x v="6"/>
    <s v="BIC Brite Liner Grip Highlighters, Assorted, 5/Pack"/>
    <n v="29.68"/>
    <n v="7"/>
    <n v="0"/>
    <n v="11.575199999999999"/>
    <x v="2"/>
    <x v="0"/>
  </r>
  <r>
    <n v="2007"/>
    <s v="CA-2016-111150"/>
    <x v="520"/>
    <d v="2017-01-04T00:00:00"/>
    <s v="Standard Class"/>
    <s v="RW-19630"/>
    <s v="Rob Williams"/>
    <x v="1"/>
    <x v="0"/>
    <s v="Columbia"/>
    <x v="25"/>
    <n v="65203"/>
    <x v="2"/>
    <s v="TEC-AC-10000290"/>
    <x v="2"/>
    <x v="11"/>
    <s v="Sabrent 4-Port USB 2.0 Hub"/>
    <n v="47.53"/>
    <n v="7"/>
    <n v="0"/>
    <n v="16.160200000000003"/>
    <x v="2"/>
    <x v="0"/>
  </r>
  <r>
    <n v="2008"/>
    <s v="CA-2019-165386"/>
    <x v="646"/>
    <d v="2019-08-04T00:00:00"/>
    <s v="First Class"/>
    <s v="CM-12190"/>
    <s v="Charlotte Melton"/>
    <x v="0"/>
    <x v="0"/>
    <s v="Chicago"/>
    <x v="10"/>
    <n v="60623"/>
    <x v="2"/>
    <s v="FUR-BO-10003034"/>
    <x v="0"/>
    <x v="0"/>
    <s v="O'Sullivan Elevations Bookcase, Cherry Finish"/>
    <n v="183.37199999999999"/>
    <n v="2"/>
    <n v="0.3"/>
    <n v="-36.674399999999991"/>
    <x v="2"/>
    <x v="0"/>
  </r>
  <r>
    <n v="2009"/>
    <s v="CA-2016-116407"/>
    <x v="647"/>
    <d v="2016-11-21T00:00:00"/>
    <s v="Standard Class"/>
    <s v="JF-15190"/>
    <s v="Jamie Frazer"/>
    <x v="0"/>
    <x v="0"/>
    <s v="Johnson City"/>
    <x v="18"/>
    <n v="37604"/>
    <x v="0"/>
    <s v="OFF-AR-10001315"/>
    <x v="1"/>
    <x v="6"/>
    <s v="Newell 310"/>
    <n v="4.2240000000000002"/>
    <n v="3"/>
    <n v="0.2"/>
    <n v="0.47519999999999984"/>
    <x v="0"/>
    <x v="0"/>
  </r>
  <r>
    <n v="2010"/>
    <s v="CA-2016-116407"/>
    <x v="647"/>
    <d v="2016-11-21T00:00:00"/>
    <s v="Standard Class"/>
    <s v="JF-15190"/>
    <s v="Jamie Frazer"/>
    <x v="0"/>
    <x v="0"/>
    <s v="Johnson City"/>
    <x v="18"/>
    <n v="37604"/>
    <x v="0"/>
    <s v="OFF-AP-10002118"/>
    <x v="1"/>
    <x v="9"/>
    <s v="1.7 Cubic Foot Compact &quot;Cube&quot; Office Refrigerators"/>
    <n v="333.05600000000004"/>
    <n v="2"/>
    <n v="0.2"/>
    <n v="29.142400000000009"/>
    <x v="0"/>
    <x v="0"/>
  </r>
  <r>
    <n v="2011"/>
    <s v="CA-2016-116407"/>
    <x v="647"/>
    <d v="2016-11-21T00:00:00"/>
    <s v="Standard Class"/>
    <s v="JF-15190"/>
    <s v="Jamie Frazer"/>
    <x v="0"/>
    <x v="0"/>
    <s v="Johnson City"/>
    <x v="18"/>
    <n v="37604"/>
    <x v="0"/>
    <s v="OFF-PA-10002137"/>
    <x v="1"/>
    <x v="10"/>
    <s v="Southworth 100% Résumé Paper, 24lb."/>
    <n v="24.896000000000001"/>
    <n v="4"/>
    <n v="0.2"/>
    <n v="7.7799999999999976"/>
    <x v="0"/>
    <x v="0"/>
  </r>
  <r>
    <n v="2012"/>
    <s v="CA-2017-155761"/>
    <x v="555"/>
    <d v="2017-12-11T00:00:00"/>
    <s v="Same Day"/>
    <s v="SC-20800"/>
    <s v="Stuart Calhoun"/>
    <x v="0"/>
    <x v="0"/>
    <s v="Houston"/>
    <x v="5"/>
    <n v="77041"/>
    <x v="2"/>
    <s v="TEC-AC-10001606"/>
    <x v="2"/>
    <x v="11"/>
    <s v="Logitech Wireless Performance Mouse MX for PC and Mac"/>
    <n v="159.98400000000001"/>
    <n v="2"/>
    <n v="0.2"/>
    <n v="35.996400000000001"/>
    <x v="2"/>
    <x v="1"/>
  </r>
  <r>
    <n v="2013"/>
    <s v="CA-2017-155761"/>
    <x v="555"/>
    <d v="2017-12-11T00:00:00"/>
    <s v="Same Day"/>
    <s v="SC-20800"/>
    <s v="Stuart Calhoun"/>
    <x v="0"/>
    <x v="0"/>
    <s v="Houston"/>
    <x v="5"/>
    <n v="77041"/>
    <x v="2"/>
    <s v="OFF-ST-10000943"/>
    <x v="1"/>
    <x v="4"/>
    <s v="Eldon ProFile File 'N Store Portable File Tub Letter/Legal Size Black"/>
    <n v="46.344000000000001"/>
    <n v="3"/>
    <n v="0.2"/>
    <n v="4.6344000000000012"/>
    <x v="2"/>
    <x v="1"/>
  </r>
  <r>
    <n v="2014"/>
    <s v="CA-2018-145905"/>
    <x v="31"/>
    <d v="2018-09-23T00:00:00"/>
    <s v="Standard Class"/>
    <s v="AM-10705"/>
    <s v="Anne McFarland"/>
    <x v="0"/>
    <x v="0"/>
    <s v="Auburn"/>
    <x v="19"/>
    <n v="36830"/>
    <x v="0"/>
    <s v="FUR-CH-10001854"/>
    <x v="0"/>
    <x v="1"/>
    <s v="Office Star - Professional Matrix Back Chair with 2-to-1 Synchro Tilt and Mesh Fabric Seat"/>
    <n v="350.98"/>
    <n v="1"/>
    <n v="0"/>
    <n v="84.23520000000002"/>
    <x v="0"/>
    <x v="0"/>
  </r>
  <r>
    <n v="2015"/>
    <s v="CA-2018-145905"/>
    <x v="31"/>
    <d v="2018-09-23T00:00:00"/>
    <s v="Standard Class"/>
    <s v="AM-10705"/>
    <s v="Anne McFarland"/>
    <x v="0"/>
    <x v="0"/>
    <s v="Auburn"/>
    <x v="19"/>
    <n v="36830"/>
    <x v="0"/>
    <s v="OFF-PA-10000533"/>
    <x v="1"/>
    <x v="10"/>
    <s v="Southworth Parchment Paper &amp; Envelopes"/>
    <n v="13.08"/>
    <n v="2"/>
    <n v="0"/>
    <n v="6.0167999999999999"/>
    <x v="0"/>
    <x v="0"/>
  </r>
  <r>
    <n v="2016"/>
    <s v="CA-2018-145905"/>
    <x v="31"/>
    <d v="2018-09-23T00:00:00"/>
    <s v="Standard Class"/>
    <s v="AM-10705"/>
    <s v="Anne McFarland"/>
    <x v="0"/>
    <x v="0"/>
    <s v="Auburn"/>
    <x v="19"/>
    <n v="36830"/>
    <x v="0"/>
    <s v="OFF-ST-10003716"/>
    <x v="1"/>
    <x v="4"/>
    <s v="Tennsco Double-Tier Lockers"/>
    <n v="900.08"/>
    <n v="4"/>
    <n v="0"/>
    <n v="117.0104"/>
    <x v="0"/>
    <x v="0"/>
  </r>
  <r>
    <n v="2017"/>
    <s v="CA-2017-113110"/>
    <x v="531"/>
    <d v="2017-03-23T00:00:00"/>
    <s v="Standard Class"/>
    <s v="BK-11260"/>
    <s v="Berenike Kampe"/>
    <x v="0"/>
    <x v="0"/>
    <s v="San Bernardino"/>
    <x v="1"/>
    <n v="92404"/>
    <x v="1"/>
    <s v="OFF-BI-10000088"/>
    <x v="1"/>
    <x v="8"/>
    <s v="GBC Imprintable Covers"/>
    <n v="17.568000000000001"/>
    <n v="2"/>
    <n v="0.2"/>
    <n v="6.3684000000000003"/>
    <x v="1"/>
    <x v="0"/>
  </r>
  <r>
    <n v="2018"/>
    <s v="CA-2017-113110"/>
    <x v="531"/>
    <d v="2017-03-23T00:00:00"/>
    <s v="Standard Class"/>
    <s v="BK-11260"/>
    <s v="Berenike Kampe"/>
    <x v="0"/>
    <x v="0"/>
    <s v="San Bernardino"/>
    <x v="1"/>
    <n v="92404"/>
    <x v="1"/>
    <s v="OFF-LA-10000240"/>
    <x v="1"/>
    <x v="2"/>
    <s v="Self-Adhesive Address Labels for Typewriters by Universal"/>
    <n v="14.62"/>
    <n v="2"/>
    <n v="0"/>
    <n v="6.8713999999999995"/>
    <x v="1"/>
    <x v="0"/>
  </r>
  <r>
    <n v="2019"/>
    <s v="CA-2017-113110"/>
    <x v="531"/>
    <d v="2017-03-23T00:00:00"/>
    <s v="Standard Class"/>
    <s v="BK-11260"/>
    <s v="Berenike Kampe"/>
    <x v="0"/>
    <x v="0"/>
    <s v="San Bernardino"/>
    <x v="1"/>
    <n v="92404"/>
    <x v="1"/>
    <s v="OFF-SU-10001165"/>
    <x v="1"/>
    <x v="14"/>
    <s v="Acme Elite Stainless Steel Scissors"/>
    <n v="33.36"/>
    <n v="4"/>
    <n v="0"/>
    <n v="8.6736000000000004"/>
    <x v="1"/>
    <x v="0"/>
  </r>
  <r>
    <n v="2020"/>
    <s v="CA-2017-113110"/>
    <x v="531"/>
    <d v="2017-03-23T00:00:00"/>
    <s v="Standard Class"/>
    <s v="BK-11260"/>
    <s v="Berenike Kampe"/>
    <x v="0"/>
    <x v="0"/>
    <s v="San Bernardino"/>
    <x v="1"/>
    <n v="92404"/>
    <x v="1"/>
    <s v="OFF-PA-10002749"/>
    <x v="1"/>
    <x v="10"/>
    <s v="Wirebound Message Books, 5-1/2 x 4 Forms, 2 or 4 Forms per Page"/>
    <n v="40.14"/>
    <n v="6"/>
    <n v="0"/>
    <n v="19.668600000000001"/>
    <x v="1"/>
    <x v="0"/>
  </r>
  <r>
    <n v="2021"/>
    <s v="CA-2018-168354"/>
    <x v="251"/>
    <d v="2018-09-21T00:00:00"/>
    <s v="First Class"/>
    <s v="RH-19510"/>
    <s v="Rick Huthwaite"/>
    <x v="2"/>
    <x v="0"/>
    <s v="Providence"/>
    <x v="34"/>
    <n v="2908"/>
    <x v="3"/>
    <s v="OFF-ST-10001490"/>
    <x v="1"/>
    <x v="4"/>
    <s v="Hot File 7-Pocket, Floor Stand"/>
    <n v="1606.23"/>
    <n v="9"/>
    <n v="0"/>
    <n v="481.86899999999986"/>
    <x v="3"/>
    <x v="0"/>
  </r>
  <r>
    <n v="2022"/>
    <s v="CA-2018-168354"/>
    <x v="251"/>
    <d v="2018-09-21T00:00:00"/>
    <s v="First Class"/>
    <s v="RH-19510"/>
    <s v="Rick Huthwaite"/>
    <x v="2"/>
    <x v="0"/>
    <s v="Providence"/>
    <x v="34"/>
    <n v="2908"/>
    <x v="3"/>
    <s v="OFF-PA-10002377"/>
    <x v="1"/>
    <x v="10"/>
    <s v="Adams Telephone Message Book W/Dividers/Space For Phone Numbers, 5 1/4&quot;X8 1/2&quot;, 200/Messages"/>
    <n v="17.04"/>
    <n v="3"/>
    <n v="0"/>
    <n v="7.6679999999999993"/>
    <x v="3"/>
    <x v="0"/>
  </r>
  <r>
    <n v="2023"/>
    <s v="CA-2018-168354"/>
    <x v="251"/>
    <d v="2018-09-21T00:00:00"/>
    <s v="First Class"/>
    <s v="RH-19510"/>
    <s v="Rick Huthwaite"/>
    <x v="2"/>
    <x v="0"/>
    <s v="Providence"/>
    <x v="34"/>
    <n v="2908"/>
    <x v="3"/>
    <s v="OFF-BI-10004826"/>
    <x v="1"/>
    <x v="8"/>
    <s v="JM Magazine Binder"/>
    <n v="49.53"/>
    <n v="3"/>
    <n v="0"/>
    <n v="23.774400000000004"/>
    <x v="3"/>
    <x v="0"/>
  </r>
  <r>
    <n v="2024"/>
    <s v="CA-2018-168354"/>
    <x v="251"/>
    <d v="2018-09-21T00:00:00"/>
    <s v="First Class"/>
    <s v="RH-19510"/>
    <s v="Rick Huthwaite"/>
    <x v="2"/>
    <x v="0"/>
    <s v="Providence"/>
    <x v="34"/>
    <n v="2908"/>
    <x v="3"/>
    <s v="FUR-CH-10004675"/>
    <x v="0"/>
    <x v="1"/>
    <s v="Lifetime Advantage Folding Chairs, 4/Carton"/>
    <n v="872.32"/>
    <n v="4"/>
    <n v="0"/>
    <n v="244.24959999999999"/>
    <x v="3"/>
    <x v="0"/>
  </r>
  <r>
    <n v="2025"/>
    <s v="US-2019-111241"/>
    <x v="648"/>
    <d v="2019-08-22T00:00:00"/>
    <s v="Second Class"/>
    <s v="GM-14500"/>
    <s v="Gene McClure"/>
    <x v="0"/>
    <x v="0"/>
    <s v="Fresno"/>
    <x v="1"/>
    <n v="93727"/>
    <x v="1"/>
    <s v="OFF-BI-10002867"/>
    <x v="1"/>
    <x v="8"/>
    <s v="GBC Recycled Regency Composition Covers"/>
    <n v="239.12000000000003"/>
    <n v="5"/>
    <n v="0.2"/>
    <n v="77.71399999999997"/>
    <x v="1"/>
    <x v="0"/>
  </r>
  <r>
    <n v="2026"/>
    <s v="CA-2017-114237"/>
    <x v="649"/>
    <d v="2017-03-15T00:00:00"/>
    <s v="First Class"/>
    <s v="MC-17275"/>
    <s v="Marc Crier"/>
    <x v="0"/>
    <x v="0"/>
    <s v="Seattle"/>
    <x v="4"/>
    <n v="98103"/>
    <x v="1"/>
    <s v="FUR-BO-10004409"/>
    <x v="0"/>
    <x v="0"/>
    <s v="Safco Value Mate Series Steel Bookcases, Baked Enamel Finish on Steel, Gray"/>
    <n v="141.96"/>
    <n v="2"/>
    <n v="0"/>
    <n v="39.748800000000003"/>
    <x v="1"/>
    <x v="0"/>
  </r>
  <r>
    <n v="2027"/>
    <s v="CA-2018-113516"/>
    <x v="162"/>
    <d v="2018-09-10T00:00:00"/>
    <s v="Second Class"/>
    <s v="VM-21685"/>
    <s v="Valerie Mitchum"/>
    <x v="2"/>
    <x v="0"/>
    <s v="Lancaster"/>
    <x v="1"/>
    <n v="93534"/>
    <x v="1"/>
    <s v="OFF-BI-10002225"/>
    <x v="1"/>
    <x v="8"/>
    <s v="Square Ring Data Binders, Rigid 75 Pt. Covers, 11&quot; x 14-7/8&quot;"/>
    <n v="33.024000000000001"/>
    <n v="2"/>
    <n v="0.2"/>
    <n v="11.558399999999999"/>
    <x v="1"/>
    <x v="0"/>
  </r>
  <r>
    <n v="2028"/>
    <s v="CA-2018-113516"/>
    <x v="162"/>
    <d v="2018-09-10T00:00:00"/>
    <s v="Second Class"/>
    <s v="VM-21685"/>
    <s v="Valerie Mitchum"/>
    <x v="2"/>
    <x v="0"/>
    <s v="Lancaster"/>
    <x v="1"/>
    <n v="93534"/>
    <x v="1"/>
    <s v="OFF-BI-10001989"/>
    <x v="1"/>
    <x v="8"/>
    <s v="Premium Transparent Presentation Covers by GBC"/>
    <n v="67.13600000000001"/>
    <n v="4"/>
    <n v="0.2"/>
    <n v="23.497599999999995"/>
    <x v="1"/>
    <x v="0"/>
  </r>
  <r>
    <n v="2029"/>
    <s v="CA-2017-117961"/>
    <x v="650"/>
    <d v="2017-11-30T00:00:00"/>
    <s v="Standard Class"/>
    <s v="GP-14740"/>
    <s v="Guy Phonely"/>
    <x v="1"/>
    <x v="0"/>
    <s v="Leominster"/>
    <x v="31"/>
    <n v="1453"/>
    <x v="3"/>
    <s v="OFF-BI-10000343"/>
    <x v="1"/>
    <x v="8"/>
    <s v="Pressboard Covers with Storage Hooks, 9 1/2&quot; x 11&quot;, Light Blue"/>
    <n v="14.73"/>
    <n v="3"/>
    <n v="0"/>
    <n v="6.9230999999999998"/>
    <x v="3"/>
    <x v="0"/>
  </r>
  <r>
    <n v="2030"/>
    <s v="CA-2017-117961"/>
    <x v="650"/>
    <d v="2017-11-30T00:00:00"/>
    <s v="Standard Class"/>
    <s v="GP-14740"/>
    <s v="Guy Phonely"/>
    <x v="1"/>
    <x v="0"/>
    <s v="Leominster"/>
    <x v="31"/>
    <n v="1453"/>
    <x v="3"/>
    <s v="OFF-ST-10001172"/>
    <x v="1"/>
    <x v="4"/>
    <s v="Tennsco Lockers, Sand"/>
    <n v="104.9"/>
    <n v="5"/>
    <n v="0"/>
    <n v="25.175999999999998"/>
    <x v="3"/>
    <x v="0"/>
  </r>
  <r>
    <n v="2031"/>
    <s v="CA-2017-117961"/>
    <x v="650"/>
    <d v="2017-11-30T00:00:00"/>
    <s v="Standard Class"/>
    <s v="GP-14740"/>
    <s v="Guy Phonely"/>
    <x v="1"/>
    <x v="0"/>
    <s v="Leominster"/>
    <x v="31"/>
    <n v="1453"/>
    <x v="3"/>
    <s v="OFF-BI-10003707"/>
    <x v="1"/>
    <x v="8"/>
    <s v="Aluminum Screw Posts"/>
    <n v="61.04"/>
    <n v="4"/>
    <n v="0"/>
    <n v="30.52"/>
    <x v="3"/>
    <x v="0"/>
  </r>
  <r>
    <n v="2032"/>
    <s v="CA-2017-117961"/>
    <x v="650"/>
    <d v="2017-11-30T00:00:00"/>
    <s v="Standard Class"/>
    <s v="GP-14740"/>
    <s v="Guy Phonely"/>
    <x v="1"/>
    <x v="0"/>
    <s v="Leominster"/>
    <x v="31"/>
    <n v="1453"/>
    <x v="3"/>
    <s v="OFF-PA-10001274"/>
    <x v="1"/>
    <x v="10"/>
    <s v="Loose Memo Sheets"/>
    <n v="10.95"/>
    <n v="3"/>
    <n v="0"/>
    <n v="5.1464999999999996"/>
    <x v="3"/>
    <x v="0"/>
  </r>
  <r>
    <n v="2033"/>
    <s v="CA-2018-128923"/>
    <x v="10"/>
    <d v="2018-12-13T00:00:00"/>
    <s v="Standard Class"/>
    <s v="GB-14530"/>
    <s v="George Bell"/>
    <x v="1"/>
    <x v="0"/>
    <s v="Fort Worth"/>
    <x v="5"/>
    <n v="76106"/>
    <x v="2"/>
    <s v="OFF-PA-10002250"/>
    <x v="1"/>
    <x v="10"/>
    <s v="Things To Do Today Pad"/>
    <n v="9.3920000000000012"/>
    <n v="2"/>
    <n v="0.2"/>
    <n v="3.2871999999999999"/>
    <x v="2"/>
    <x v="0"/>
  </r>
  <r>
    <n v="2034"/>
    <s v="CA-2018-128923"/>
    <x v="10"/>
    <d v="2018-12-13T00:00:00"/>
    <s v="Standard Class"/>
    <s v="GB-14530"/>
    <s v="George Bell"/>
    <x v="1"/>
    <x v="0"/>
    <s v="Fort Worth"/>
    <x v="5"/>
    <n v="76106"/>
    <x v="2"/>
    <s v="OFF-AR-10000475"/>
    <x v="1"/>
    <x v="6"/>
    <s v="Hunt BOSTON Vista Battery-Operated Pencil Sharpener, Black"/>
    <n v="9.3280000000000012"/>
    <n v="1"/>
    <n v="0.2"/>
    <n v="0.8162000000000007"/>
    <x v="2"/>
    <x v="0"/>
  </r>
  <r>
    <n v="2035"/>
    <s v="CA-2019-162481"/>
    <x v="145"/>
    <d v="2019-09-29T00:00:00"/>
    <s v="Standard Class"/>
    <s v="CT-11995"/>
    <s v="Carol Triggs"/>
    <x v="0"/>
    <x v="0"/>
    <s v="Rochester"/>
    <x v="11"/>
    <n v="55901"/>
    <x v="2"/>
    <s v="OFF-BI-10002976"/>
    <x v="1"/>
    <x v="8"/>
    <s v="ACCOHIDE Binder by Acco"/>
    <n v="8.26"/>
    <n v="2"/>
    <n v="0"/>
    <n v="3.8822000000000001"/>
    <x v="2"/>
    <x v="0"/>
  </r>
  <r>
    <n v="2036"/>
    <s v="CA-2019-162481"/>
    <x v="145"/>
    <d v="2019-09-29T00:00:00"/>
    <s v="Standard Class"/>
    <s v="CT-11995"/>
    <s v="Carol Triggs"/>
    <x v="0"/>
    <x v="0"/>
    <s v="Rochester"/>
    <x v="11"/>
    <n v="55901"/>
    <x v="2"/>
    <s v="FUR-CH-10003061"/>
    <x v="0"/>
    <x v="1"/>
    <s v="Global Leather Task Chair, Black"/>
    <n v="269.96999999999997"/>
    <n v="3"/>
    <n v="0"/>
    <n v="51.294299999999964"/>
    <x v="2"/>
    <x v="0"/>
  </r>
  <r>
    <n v="2037"/>
    <s v="CA-2017-119214"/>
    <x v="651"/>
    <d v="2017-01-27T00:00:00"/>
    <s v="Standard Class"/>
    <s v="CW-11905"/>
    <s v="Carl Weiss"/>
    <x v="2"/>
    <x v="0"/>
    <s v="Bozeman"/>
    <x v="37"/>
    <n v="59715"/>
    <x v="1"/>
    <s v="OFF-PA-10002893"/>
    <x v="1"/>
    <x v="10"/>
    <s v="Wirebound Service Call Books, 5 1/2&quot; x 4&quot;"/>
    <n v="29.04"/>
    <n v="3"/>
    <n v="0"/>
    <n v="13.9392"/>
    <x v="1"/>
    <x v="1"/>
  </r>
  <r>
    <n v="2038"/>
    <s v="CA-2017-119214"/>
    <x v="651"/>
    <d v="2017-01-27T00:00:00"/>
    <s v="Standard Class"/>
    <s v="CW-11905"/>
    <s v="Carl Weiss"/>
    <x v="2"/>
    <x v="0"/>
    <s v="Bozeman"/>
    <x v="37"/>
    <n v="59715"/>
    <x v="1"/>
    <s v="OFF-LA-10003077"/>
    <x v="1"/>
    <x v="2"/>
    <s v="Avery 500"/>
    <n v="14.62"/>
    <n v="2"/>
    <n v="0"/>
    <n v="6.8713999999999995"/>
    <x v="1"/>
    <x v="1"/>
  </r>
  <r>
    <n v="2039"/>
    <s v="CA-2017-122287"/>
    <x v="652"/>
    <d v="2017-06-23T00:00:00"/>
    <s v="Standard Class"/>
    <s v="SN-20560"/>
    <s v="Skye Norling"/>
    <x v="2"/>
    <x v="0"/>
    <s v="Peoria"/>
    <x v="16"/>
    <n v="85345"/>
    <x v="1"/>
    <s v="OFF-PA-10001661"/>
    <x v="1"/>
    <x v="10"/>
    <s v="Xerox 1922"/>
    <n v="11.952000000000002"/>
    <n v="3"/>
    <n v="0.2"/>
    <n v="4.3326000000000002"/>
    <x v="1"/>
    <x v="0"/>
  </r>
  <r>
    <n v="2040"/>
    <s v="CA-2017-122287"/>
    <x v="652"/>
    <d v="2017-06-23T00:00:00"/>
    <s v="Standard Class"/>
    <s v="SN-20560"/>
    <s v="Skye Norling"/>
    <x v="2"/>
    <x v="0"/>
    <s v="Peoria"/>
    <x v="16"/>
    <n v="85345"/>
    <x v="1"/>
    <s v="OFF-BI-10004656"/>
    <x v="1"/>
    <x v="8"/>
    <s v="Peel &amp; Stick Add-On Corner Pockets"/>
    <n v="4.5360000000000014"/>
    <n v="7"/>
    <n v="0.7"/>
    <n v="-3.3263999999999996"/>
    <x v="1"/>
    <x v="0"/>
  </r>
  <r>
    <n v="2041"/>
    <s v="CA-2017-122287"/>
    <x v="652"/>
    <d v="2017-06-23T00:00:00"/>
    <s v="Standard Class"/>
    <s v="SN-20560"/>
    <s v="Skye Norling"/>
    <x v="2"/>
    <x v="0"/>
    <s v="Peoria"/>
    <x v="16"/>
    <n v="85345"/>
    <x v="1"/>
    <s v="OFF-BI-10003707"/>
    <x v="1"/>
    <x v="8"/>
    <s v="Aluminum Screw Posts"/>
    <n v="9.1560000000000006"/>
    <n v="2"/>
    <n v="0.7"/>
    <n v="-6.1039999999999974"/>
    <x v="1"/>
    <x v="0"/>
  </r>
  <r>
    <n v="2042"/>
    <s v="CA-2017-122287"/>
    <x v="652"/>
    <d v="2017-06-23T00:00:00"/>
    <s v="Standard Class"/>
    <s v="SN-20560"/>
    <s v="Skye Norling"/>
    <x v="2"/>
    <x v="0"/>
    <s v="Peoria"/>
    <x v="16"/>
    <n v="85345"/>
    <x v="1"/>
    <s v="FUR-FU-10004973"/>
    <x v="0"/>
    <x v="5"/>
    <s v="Flat Face Poster Frame"/>
    <n v="75.36"/>
    <n v="5"/>
    <n v="0.2"/>
    <n v="20.724000000000007"/>
    <x v="1"/>
    <x v="0"/>
  </r>
  <r>
    <n v="2043"/>
    <s v="CA-2017-104493"/>
    <x v="653"/>
    <d v="2017-10-08T00:00:00"/>
    <s v="Standard Class"/>
    <s v="EB-13705"/>
    <s v="Ed Braxton"/>
    <x v="1"/>
    <x v="0"/>
    <s v="San Diego"/>
    <x v="1"/>
    <n v="92105"/>
    <x v="1"/>
    <s v="OFF-BI-10004817"/>
    <x v="1"/>
    <x v="8"/>
    <s v="GBC Personal VeloBind Strips"/>
    <n v="57.504000000000005"/>
    <n v="6"/>
    <n v="0.2"/>
    <n v="20.1264"/>
    <x v="1"/>
    <x v="0"/>
  </r>
  <r>
    <n v="2044"/>
    <s v="US-2019-158946"/>
    <x v="551"/>
    <d v="2019-11-23T00:00:00"/>
    <s v="Standard Class"/>
    <s v="JW-15220"/>
    <s v="Jane Waco"/>
    <x v="1"/>
    <x v="0"/>
    <s v="Lakewood"/>
    <x v="24"/>
    <n v="44107"/>
    <x v="3"/>
    <s v="OFF-AR-10001860"/>
    <x v="1"/>
    <x v="6"/>
    <s v="BIC Liqua Brite Liner"/>
    <n v="38.864000000000004"/>
    <n v="7"/>
    <n v="0.2"/>
    <n v="7.7728000000000002"/>
    <x v="3"/>
    <x v="0"/>
  </r>
  <r>
    <n v="2045"/>
    <s v="CA-2016-129168"/>
    <x v="654"/>
    <d v="2016-08-23T00:00:00"/>
    <s v="Standard Class"/>
    <s v="KB-16585"/>
    <s v="Ken Black"/>
    <x v="1"/>
    <x v="0"/>
    <s v="Houston"/>
    <x v="5"/>
    <n v="77095"/>
    <x v="2"/>
    <s v="OFF-PA-10001639"/>
    <x v="1"/>
    <x v="10"/>
    <s v="Xerox 203"/>
    <n v="15.552000000000003"/>
    <n v="3"/>
    <n v="0.2"/>
    <n v="5.4432"/>
    <x v="2"/>
    <x v="0"/>
  </r>
  <r>
    <n v="2046"/>
    <s v="CA-2018-131835"/>
    <x v="19"/>
    <d v="2018-07-21T00:00:00"/>
    <s v="Standard Class"/>
    <s v="MC-17590"/>
    <s v="Matt Collister"/>
    <x v="1"/>
    <x v="0"/>
    <s v="Perth Amboy"/>
    <x v="30"/>
    <n v="8861"/>
    <x v="3"/>
    <s v="OFF-AP-10004487"/>
    <x v="1"/>
    <x v="9"/>
    <s v="Kensington 4 Outlet MasterPiece Compact Power Control Center"/>
    <n v="162.63999999999999"/>
    <n v="2"/>
    <n v="0"/>
    <n v="45.539199999999994"/>
    <x v="3"/>
    <x v="0"/>
  </r>
  <r>
    <n v="2047"/>
    <s v="CA-2018-131835"/>
    <x v="19"/>
    <d v="2018-07-21T00:00:00"/>
    <s v="Standard Class"/>
    <s v="MC-17590"/>
    <s v="Matt Collister"/>
    <x v="1"/>
    <x v="0"/>
    <s v="Perth Amboy"/>
    <x v="30"/>
    <n v="8861"/>
    <x v="3"/>
    <s v="TEC-PH-10001760"/>
    <x v="2"/>
    <x v="7"/>
    <s v="Bose SoundLink Bluetooth Speaker"/>
    <n v="597"/>
    <n v="3"/>
    <n v="0"/>
    <n v="280.59000000000003"/>
    <x v="3"/>
    <x v="0"/>
  </r>
  <r>
    <n v="2048"/>
    <s v="CA-2018-131835"/>
    <x v="19"/>
    <d v="2018-07-21T00:00:00"/>
    <s v="Standard Class"/>
    <s v="MC-17590"/>
    <s v="Matt Collister"/>
    <x v="1"/>
    <x v="0"/>
    <s v="Perth Amboy"/>
    <x v="30"/>
    <n v="8861"/>
    <x v="3"/>
    <s v="OFF-PA-10004071"/>
    <x v="1"/>
    <x v="10"/>
    <s v="Eaton Premium Continuous-Feed Paper, 25% Cotton, Letter Size, White, 1000 Shts/Box"/>
    <n v="55.48"/>
    <n v="1"/>
    <n v="0"/>
    <n v="26.630399999999998"/>
    <x v="3"/>
    <x v="0"/>
  </r>
  <r>
    <n v="2049"/>
    <s v="CA-2017-142237"/>
    <x v="655"/>
    <d v="2017-07-13T00:00:00"/>
    <s v="First Class"/>
    <s v="CK-12595"/>
    <s v="Clytie Kelty"/>
    <x v="0"/>
    <x v="0"/>
    <s v="Philadelphia"/>
    <x v="9"/>
    <n v="19134"/>
    <x v="3"/>
    <s v="FUR-FU-10004848"/>
    <x v="0"/>
    <x v="5"/>
    <s v="Howard Miller 13-3/4&quot; Diameter Brushed Chrome Round Wall Clock"/>
    <n v="289.80000000000007"/>
    <n v="7"/>
    <n v="0.2"/>
    <n v="36.224999999999966"/>
    <x v="3"/>
    <x v="0"/>
  </r>
  <r>
    <n v="2050"/>
    <s v="CA-2017-142237"/>
    <x v="655"/>
    <d v="2017-07-13T00:00:00"/>
    <s v="First Class"/>
    <s v="CK-12595"/>
    <s v="Clytie Kelty"/>
    <x v="0"/>
    <x v="0"/>
    <s v="Philadelphia"/>
    <x v="9"/>
    <n v="19134"/>
    <x v="3"/>
    <s v="OFF-BI-10004022"/>
    <x v="1"/>
    <x v="8"/>
    <s v="Acco Suede Grain Vinyl Round Ring Binder"/>
    <n v="2.5020000000000002"/>
    <n v="3"/>
    <n v="0.7"/>
    <n v="-2.0015999999999998"/>
    <x v="3"/>
    <x v="0"/>
  </r>
  <r>
    <n v="2051"/>
    <s v="CA-2017-142237"/>
    <x v="655"/>
    <d v="2017-07-13T00:00:00"/>
    <s v="First Class"/>
    <s v="CK-12595"/>
    <s v="Clytie Kelty"/>
    <x v="0"/>
    <x v="0"/>
    <s v="Philadelphia"/>
    <x v="9"/>
    <n v="19134"/>
    <x v="3"/>
    <s v="OFF-BI-10003669"/>
    <x v="1"/>
    <x v="8"/>
    <s v="3M Organizer Strips"/>
    <n v="6.4800000000000013"/>
    <n v="4"/>
    <n v="0.7"/>
    <n v="-4.7519999999999989"/>
    <x v="3"/>
    <x v="0"/>
  </r>
  <r>
    <n v="2052"/>
    <s v="CA-2017-142237"/>
    <x v="655"/>
    <d v="2017-07-13T00:00:00"/>
    <s v="First Class"/>
    <s v="CK-12595"/>
    <s v="Clytie Kelty"/>
    <x v="0"/>
    <x v="0"/>
    <s v="Philadelphia"/>
    <x v="9"/>
    <n v="19134"/>
    <x v="3"/>
    <s v="FUR-CH-10003833"/>
    <x v="0"/>
    <x v="1"/>
    <s v="Novimex Fabric Task Chair"/>
    <n v="341.48799999999994"/>
    <n v="8"/>
    <n v="0.3"/>
    <n v="-73.175999999999988"/>
    <x v="3"/>
    <x v="0"/>
  </r>
  <r>
    <n v="2053"/>
    <s v="CA-2017-142237"/>
    <x v="655"/>
    <d v="2017-07-13T00:00:00"/>
    <s v="First Class"/>
    <s v="CK-12595"/>
    <s v="Clytie Kelty"/>
    <x v="0"/>
    <x v="0"/>
    <s v="Philadelphia"/>
    <x v="9"/>
    <n v="19134"/>
    <x v="3"/>
    <s v="OFF-AR-10003732"/>
    <x v="1"/>
    <x v="6"/>
    <s v="Newell 333"/>
    <n v="11.12"/>
    <n v="5"/>
    <n v="0.2"/>
    <n v="0.83399999999999963"/>
    <x v="3"/>
    <x v="0"/>
  </r>
  <r>
    <n v="2054"/>
    <s v="CA-2017-142237"/>
    <x v="655"/>
    <d v="2017-07-13T00:00:00"/>
    <s v="First Class"/>
    <s v="CK-12595"/>
    <s v="Clytie Kelty"/>
    <x v="0"/>
    <x v="0"/>
    <s v="Philadelphia"/>
    <x v="9"/>
    <n v="19134"/>
    <x v="3"/>
    <s v="FUR-FU-10003142"/>
    <x v="0"/>
    <x v="5"/>
    <s v="Master Big Foot Doorstop, Beige"/>
    <n v="25.344000000000001"/>
    <n v="6"/>
    <n v="0.2"/>
    <n v="3.4847999999999981"/>
    <x v="3"/>
    <x v="0"/>
  </r>
  <r>
    <n v="2055"/>
    <s v="CA-2018-136434"/>
    <x v="49"/>
    <d v="2018-12-07T00:00:00"/>
    <s v="Standard Class"/>
    <s v="RD-19480"/>
    <s v="Rick Duston"/>
    <x v="0"/>
    <x v="0"/>
    <s v="Richmond"/>
    <x v="14"/>
    <n v="47374"/>
    <x v="2"/>
    <s v="FUR-FU-10001196"/>
    <x v="0"/>
    <x v="5"/>
    <s v="DAX Cubicle Frames - 8x10"/>
    <n v="17.309999999999999"/>
    <n v="3"/>
    <n v="0"/>
    <n v="5.1929999999999996"/>
    <x v="2"/>
    <x v="0"/>
  </r>
  <r>
    <n v="2056"/>
    <s v="CA-2019-120376"/>
    <x v="66"/>
    <d v="2019-12-25T00:00:00"/>
    <s v="First Class"/>
    <s v="TP-21130"/>
    <s v="Theone Pippenger"/>
    <x v="0"/>
    <x v="0"/>
    <s v="Detroit"/>
    <x v="12"/>
    <n v="48227"/>
    <x v="2"/>
    <s v="TEC-AC-10001114"/>
    <x v="2"/>
    <x v="11"/>
    <s v="Microsoft Wireless Mobile Mouse 4000"/>
    <n v="199.95000000000002"/>
    <n v="5"/>
    <n v="0"/>
    <n v="63.983999999999988"/>
    <x v="2"/>
    <x v="0"/>
  </r>
  <r>
    <n v="2057"/>
    <s v="CA-2019-120376"/>
    <x v="66"/>
    <d v="2019-12-25T00:00:00"/>
    <s v="First Class"/>
    <s v="TP-21130"/>
    <s v="Theone Pippenger"/>
    <x v="0"/>
    <x v="0"/>
    <s v="Detroit"/>
    <x v="12"/>
    <n v="48227"/>
    <x v="2"/>
    <s v="FUR-CH-10002335"/>
    <x v="0"/>
    <x v="1"/>
    <s v="Hon GuestStacker Chair"/>
    <n v="1586.6899999999998"/>
    <n v="7"/>
    <n v="0"/>
    <n v="412.5394"/>
    <x v="2"/>
    <x v="0"/>
  </r>
  <r>
    <n v="2058"/>
    <s v="CA-2019-120376"/>
    <x v="66"/>
    <d v="2019-12-25T00:00:00"/>
    <s v="First Class"/>
    <s v="TP-21130"/>
    <s v="Theone Pippenger"/>
    <x v="0"/>
    <x v="0"/>
    <s v="Detroit"/>
    <x v="12"/>
    <n v="48227"/>
    <x v="2"/>
    <s v="TEC-AC-10000844"/>
    <x v="2"/>
    <x v="11"/>
    <s v="Logitech Gaming G510s - Keyboard"/>
    <n v="84.99"/>
    <n v="1"/>
    <n v="0"/>
    <n v="30.596399999999996"/>
    <x v="2"/>
    <x v="0"/>
  </r>
  <r>
    <n v="2059"/>
    <s v="CA-2019-120376"/>
    <x v="66"/>
    <d v="2019-12-25T00:00:00"/>
    <s v="First Class"/>
    <s v="TP-21130"/>
    <s v="Theone Pippenger"/>
    <x v="0"/>
    <x v="0"/>
    <s v="Detroit"/>
    <x v="12"/>
    <n v="48227"/>
    <x v="2"/>
    <s v="FUR-TA-10004534"/>
    <x v="0"/>
    <x v="3"/>
    <s v="Bevis 44 x 96 Conference Tables"/>
    <n v="411.8"/>
    <n v="2"/>
    <n v="0"/>
    <n v="70.005999999999972"/>
    <x v="2"/>
    <x v="0"/>
  </r>
  <r>
    <n v="2060"/>
    <s v="CA-2016-106439"/>
    <x v="656"/>
    <d v="2016-11-04T00:00:00"/>
    <s v="Standard Class"/>
    <s v="GG-14650"/>
    <s v="Greg Guthrie"/>
    <x v="1"/>
    <x v="0"/>
    <s v="Los Angeles"/>
    <x v="1"/>
    <n v="90049"/>
    <x v="1"/>
    <s v="OFF-FA-10002975"/>
    <x v="1"/>
    <x v="13"/>
    <s v="Staples"/>
    <n v="11.34"/>
    <n v="3"/>
    <n v="0"/>
    <n v="5.2164000000000001"/>
    <x v="1"/>
    <x v="0"/>
  </r>
  <r>
    <n v="2061"/>
    <s v="CA-2016-106439"/>
    <x v="656"/>
    <d v="2016-11-04T00:00:00"/>
    <s v="Standard Class"/>
    <s v="GG-14650"/>
    <s v="Greg Guthrie"/>
    <x v="1"/>
    <x v="0"/>
    <s v="Los Angeles"/>
    <x v="1"/>
    <n v="90049"/>
    <x v="1"/>
    <s v="OFF-ST-10003996"/>
    <x v="1"/>
    <x v="4"/>
    <s v="Letter/Legal File Tote with Clear Snap-On Lid, Black Granite"/>
    <n v="80.3"/>
    <n v="5"/>
    <n v="0"/>
    <n v="20.877999999999997"/>
    <x v="1"/>
    <x v="0"/>
  </r>
  <r>
    <n v="2062"/>
    <s v="CA-2016-106439"/>
    <x v="656"/>
    <d v="2016-11-04T00:00:00"/>
    <s v="Standard Class"/>
    <s v="GG-14650"/>
    <s v="Greg Guthrie"/>
    <x v="1"/>
    <x v="0"/>
    <s v="Los Angeles"/>
    <x v="1"/>
    <n v="90049"/>
    <x v="1"/>
    <s v="OFF-BI-10002571"/>
    <x v="1"/>
    <x v="8"/>
    <s v="Avery Framed View Binder, EZD Ring (Locking), Navy, 1 1/2&quot;"/>
    <n v="15.968000000000002"/>
    <n v="2"/>
    <n v="0.2"/>
    <n v="5.3891999999999989"/>
    <x v="1"/>
    <x v="0"/>
  </r>
  <r>
    <n v="2063"/>
    <s v="CA-2016-106439"/>
    <x v="656"/>
    <d v="2016-11-04T00:00:00"/>
    <s v="Standard Class"/>
    <s v="GG-14650"/>
    <s v="Greg Guthrie"/>
    <x v="1"/>
    <x v="0"/>
    <s v="Los Angeles"/>
    <x v="1"/>
    <n v="90049"/>
    <x v="1"/>
    <s v="OFF-PA-10000477"/>
    <x v="1"/>
    <x v="10"/>
    <s v="Xerox 1952"/>
    <n v="64.740000000000009"/>
    <n v="13"/>
    <n v="0"/>
    <n v="30.427800000000005"/>
    <x v="1"/>
    <x v="0"/>
  </r>
  <r>
    <n v="2064"/>
    <s v="CA-2016-106439"/>
    <x v="656"/>
    <d v="2016-11-04T00:00:00"/>
    <s v="Standard Class"/>
    <s v="GG-14650"/>
    <s v="Greg Guthrie"/>
    <x v="1"/>
    <x v="0"/>
    <s v="Los Angeles"/>
    <x v="1"/>
    <n v="90049"/>
    <x v="1"/>
    <s v="OFF-BI-10004209"/>
    <x v="1"/>
    <x v="8"/>
    <s v="Fellowes Twister Kit, Gray/Clear, 3/pkg"/>
    <n v="19.295999999999999"/>
    <n v="3"/>
    <n v="0.2"/>
    <n v="6.0299999999999994"/>
    <x v="1"/>
    <x v="0"/>
  </r>
  <r>
    <n v="2065"/>
    <s v="CA-2016-106439"/>
    <x v="656"/>
    <d v="2016-11-04T00:00:00"/>
    <s v="Standard Class"/>
    <s v="GG-14650"/>
    <s v="Greg Guthrie"/>
    <x v="1"/>
    <x v="0"/>
    <s v="Los Angeles"/>
    <x v="1"/>
    <n v="90049"/>
    <x v="1"/>
    <s v="OFF-ST-10001963"/>
    <x v="1"/>
    <x v="4"/>
    <s v="Tennsco Regal Shelving Units"/>
    <n v="405.64"/>
    <n v="4"/>
    <n v="0"/>
    <n v="12.169199999999989"/>
    <x v="1"/>
    <x v="0"/>
  </r>
  <r>
    <n v="2066"/>
    <s v="CA-2016-106439"/>
    <x v="656"/>
    <d v="2016-11-04T00:00:00"/>
    <s v="Standard Class"/>
    <s v="GG-14650"/>
    <s v="Greg Guthrie"/>
    <x v="1"/>
    <x v="0"/>
    <s v="Los Angeles"/>
    <x v="1"/>
    <n v="90049"/>
    <x v="1"/>
    <s v="FUR-CH-10003833"/>
    <x v="0"/>
    <x v="1"/>
    <s v="Novimex Fabric Task Chair"/>
    <n v="146.352"/>
    <n v="3"/>
    <n v="0.2"/>
    <n v="-9.1470000000000056"/>
    <x v="1"/>
    <x v="0"/>
  </r>
  <r>
    <n v="2067"/>
    <s v="CA-2016-106439"/>
    <x v="656"/>
    <d v="2016-11-04T00:00:00"/>
    <s v="Standard Class"/>
    <s v="GG-14650"/>
    <s v="Greg Guthrie"/>
    <x v="1"/>
    <x v="0"/>
    <s v="Los Angeles"/>
    <x v="1"/>
    <n v="90049"/>
    <x v="1"/>
    <s v="TEC-AC-10004568"/>
    <x v="2"/>
    <x v="11"/>
    <s v="Maxell LTO Ultrium - 800 GB"/>
    <n v="251.91"/>
    <n v="9"/>
    <n v="0"/>
    <n v="47.862899999999982"/>
    <x v="1"/>
    <x v="0"/>
  </r>
  <r>
    <n v="2068"/>
    <s v="CA-2016-106439"/>
    <x v="656"/>
    <d v="2016-11-04T00:00:00"/>
    <s v="Standard Class"/>
    <s v="GG-14650"/>
    <s v="Greg Guthrie"/>
    <x v="1"/>
    <x v="0"/>
    <s v="Los Angeles"/>
    <x v="1"/>
    <n v="90049"/>
    <x v="1"/>
    <s v="OFF-AR-10001419"/>
    <x v="1"/>
    <x v="6"/>
    <s v="Newell 325"/>
    <n v="12.39"/>
    <n v="3"/>
    <n v="0"/>
    <n v="3.7169999999999996"/>
    <x v="1"/>
    <x v="0"/>
  </r>
  <r>
    <n v="2069"/>
    <s v="CA-2017-133452"/>
    <x v="657"/>
    <d v="2017-04-19T00:00:00"/>
    <s v="Standard Class"/>
    <s v="ZC-21910"/>
    <s v="Zuschuss Carroll"/>
    <x v="0"/>
    <x v="0"/>
    <s v="Pomona"/>
    <x v="1"/>
    <n v="91767"/>
    <x v="1"/>
    <s v="TEC-AC-10002800"/>
    <x v="2"/>
    <x v="11"/>
    <s v="Plantronics Audio 478 Stereo USB Headset"/>
    <n v="199.96"/>
    <n v="4"/>
    <n v="0"/>
    <n v="69.98599999999999"/>
    <x v="1"/>
    <x v="0"/>
  </r>
  <r>
    <n v="2070"/>
    <s v="CA-2017-133452"/>
    <x v="657"/>
    <d v="2017-04-19T00:00:00"/>
    <s v="Standard Class"/>
    <s v="ZC-21910"/>
    <s v="Zuschuss Carroll"/>
    <x v="0"/>
    <x v="0"/>
    <s v="Pomona"/>
    <x v="1"/>
    <n v="91767"/>
    <x v="1"/>
    <s v="FUR-TA-10003954"/>
    <x v="0"/>
    <x v="3"/>
    <s v="Hon 94000 Series Round Tables"/>
    <n v="710.83200000000011"/>
    <n v="3"/>
    <n v="0.2"/>
    <n v="-97.739399999999989"/>
    <x v="1"/>
    <x v="0"/>
  </r>
  <r>
    <n v="2071"/>
    <s v="CA-2018-146521"/>
    <x v="658"/>
    <d v="2018-07-23T00:00:00"/>
    <s v="Second Class"/>
    <s v="CC-12610"/>
    <s v="Corey Catlett"/>
    <x v="1"/>
    <x v="0"/>
    <s v="Philadelphia"/>
    <x v="9"/>
    <n v="19134"/>
    <x v="3"/>
    <s v="OFF-BI-10000301"/>
    <x v="1"/>
    <x v="8"/>
    <s v="GBC Instant Report Kit"/>
    <n v="1.9410000000000003"/>
    <n v="1"/>
    <n v="0.7"/>
    <n v="-1.294"/>
    <x v="3"/>
    <x v="0"/>
  </r>
  <r>
    <n v="2072"/>
    <s v="US-2019-110996"/>
    <x v="225"/>
    <d v="2019-11-25T00:00:00"/>
    <s v="Standard Class"/>
    <s v="KA-16525"/>
    <s v="Kelly Andreada"/>
    <x v="0"/>
    <x v="0"/>
    <s v="Ontario"/>
    <x v="1"/>
    <n v="91761"/>
    <x v="1"/>
    <s v="FUR-CH-10003956"/>
    <x v="0"/>
    <x v="1"/>
    <s v="Novimex High-Tech Fabric Mesh Task Chair"/>
    <n v="283.92"/>
    <n v="5"/>
    <n v="0.2"/>
    <n v="-46.137000000000029"/>
    <x v="1"/>
    <x v="0"/>
  </r>
  <r>
    <n v="2073"/>
    <s v="CA-2018-129693"/>
    <x v="491"/>
    <d v="2018-12-02T00:00:00"/>
    <s v="Standard Class"/>
    <s v="TC-20980"/>
    <s v="Tamara Chand"/>
    <x v="1"/>
    <x v="0"/>
    <s v="Seattle"/>
    <x v="4"/>
    <n v="98105"/>
    <x v="1"/>
    <s v="OFF-BI-10002954"/>
    <x v="1"/>
    <x v="8"/>
    <s v="Newell 3-Hole Punched Plastic Slotted Magazine Holders for Binders"/>
    <n v="7.3120000000000012"/>
    <n v="2"/>
    <n v="0.2"/>
    <n v="2.5591999999999997"/>
    <x v="1"/>
    <x v="0"/>
  </r>
  <r>
    <n v="2074"/>
    <s v="CA-2019-122504"/>
    <x v="659"/>
    <d v="2019-11-12T00:00:00"/>
    <s v="Second Class"/>
    <s v="DB-13270"/>
    <s v="Deborah Brumfield"/>
    <x v="2"/>
    <x v="0"/>
    <s v="Brentwood"/>
    <x v="1"/>
    <n v="94513"/>
    <x v="1"/>
    <s v="TEC-AC-10003289"/>
    <x v="2"/>
    <x v="11"/>
    <s v="Anker Ultra-Slim Mini Bluetooth 3.0 Wireless Keyboard"/>
    <n v="59.97"/>
    <n v="3"/>
    <n v="0"/>
    <n v="13.793099999999999"/>
    <x v="1"/>
    <x v="1"/>
  </r>
  <r>
    <n v="2075"/>
    <s v="CA-2019-122504"/>
    <x v="659"/>
    <d v="2019-11-12T00:00:00"/>
    <s v="Second Class"/>
    <s v="DB-13270"/>
    <s v="Deborah Brumfield"/>
    <x v="2"/>
    <x v="0"/>
    <s v="Brentwood"/>
    <x v="1"/>
    <n v="94513"/>
    <x v="1"/>
    <s v="TEC-PH-10002468"/>
    <x v="2"/>
    <x v="7"/>
    <s v="Plantronics CS 50-USB - headset - Convertible, Monaural"/>
    <n v="761.5440000000001"/>
    <n v="7"/>
    <n v="0.2"/>
    <n v="66.635100000000023"/>
    <x v="1"/>
    <x v="1"/>
  </r>
  <r>
    <n v="2076"/>
    <s v="CA-2016-131051"/>
    <x v="588"/>
    <d v="2016-12-05T00:00:00"/>
    <s v="Standard Class"/>
    <s v="TR-21325"/>
    <s v="Toby Ritter"/>
    <x v="0"/>
    <x v="0"/>
    <s v="San Francisco"/>
    <x v="1"/>
    <n v="94122"/>
    <x v="1"/>
    <s v="FUR-FU-10001861"/>
    <x v="0"/>
    <x v="5"/>
    <s v="Floodlight Indoor Halogen Bulbs, 1 Bulb per Pack, 60 Watts"/>
    <n v="58.199999999999996"/>
    <n v="3"/>
    <n v="0"/>
    <n v="28.517999999999994"/>
    <x v="1"/>
    <x v="0"/>
  </r>
  <r>
    <n v="2077"/>
    <s v="CA-2019-140676"/>
    <x v="510"/>
    <d v="2019-09-15T00:00:00"/>
    <s v="First Class"/>
    <s v="BF-11080"/>
    <s v="Bart Folk"/>
    <x v="0"/>
    <x v="0"/>
    <s v="Baltimore"/>
    <x v="39"/>
    <n v="21215"/>
    <x v="3"/>
    <s v="OFF-PA-10004082"/>
    <x v="1"/>
    <x v="10"/>
    <s v="Adams Telephone Message Book w/Frequently-Called Numbers Space, 400 Messages per Book"/>
    <n v="39.900000000000006"/>
    <n v="5"/>
    <n v="0"/>
    <n v="19.950000000000003"/>
    <x v="3"/>
    <x v="0"/>
  </r>
  <r>
    <n v="2078"/>
    <s v="CA-2019-140676"/>
    <x v="510"/>
    <d v="2019-09-15T00:00:00"/>
    <s v="First Class"/>
    <s v="BF-11080"/>
    <s v="Bart Folk"/>
    <x v="0"/>
    <x v="0"/>
    <s v="Baltimore"/>
    <x v="39"/>
    <n v="21215"/>
    <x v="3"/>
    <s v="OFF-AP-10000358"/>
    <x v="1"/>
    <x v="9"/>
    <s v="Fellowes Basic Home/Office Series Surge Protectors"/>
    <n v="90.86"/>
    <n v="7"/>
    <n v="0"/>
    <n v="26.349399999999992"/>
    <x v="3"/>
    <x v="0"/>
  </r>
  <r>
    <n v="2079"/>
    <s v="CA-2019-140676"/>
    <x v="510"/>
    <d v="2019-09-15T00:00:00"/>
    <s v="First Class"/>
    <s v="BF-11080"/>
    <s v="Bart Folk"/>
    <x v="0"/>
    <x v="0"/>
    <s v="Baltimore"/>
    <x v="39"/>
    <n v="21215"/>
    <x v="3"/>
    <s v="OFF-PA-10004243"/>
    <x v="1"/>
    <x v="10"/>
    <s v="Xerox 1939"/>
    <n v="94.85"/>
    <n v="5"/>
    <n v="0"/>
    <n v="45.527999999999992"/>
    <x v="3"/>
    <x v="0"/>
  </r>
  <r>
    <n v="2080"/>
    <s v="CA-2017-120103"/>
    <x v="100"/>
    <d v="2017-12-29T00:00:00"/>
    <s v="Standard Class"/>
    <s v="MS-17365"/>
    <s v="Maribeth Schnelling"/>
    <x v="0"/>
    <x v="0"/>
    <s v="Phoenix"/>
    <x v="16"/>
    <n v="85023"/>
    <x v="1"/>
    <s v="OFF-PA-10001295"/>
    <x v="1"/>
    <x v="10"/>
    <s v="Computer Printout Paper with Letter-Trim Perforations"/>
    <n v="106.232"/>
    <n v="7"/>
    <n v="0.2"/>
    <n v="37.181199999999997"/>
    <x v="1"/>
    <x v="0"/>
  </r>
  <r>
    <n v="2081"/>
    <s v="CA-2017-120103"/>
    <x v="100"/>
    <d v="2017-12-29T00:00:00"/>
    <s v="Standard Class"/>
    <s v="MS-17365"/>
    <s v="Maribeth Schnelling"/>
    <x v="0"/>
    <x v="0"/>
    <s v="Phoenix"/>
    <x v="16"/>
    <n v="85023"/>
    <x v="1"/>
    <s v="TEC-PH-10002170"/>
    <x v="2"/>
    <x v="7"/>
    <s v="ClearSounds CSC500 Amplified Spirit Phone Corded phone"/>
    <n v="111.98399999999999"/>
    <n v="2"/>
    <n v="0.2"/>
    <n v="11.198400000000003"/>
    <x v="1"/>
    <x v="0"/>
  </r>
  <r>
    <n v="2082"/>
    <s v="CA-2017-120103"/>
    <x v="100"/>
    <d v="2017-12-29T00:00:00"/>
    <s v="Standard Class"/>
    <s v="MS-17365"/>
    <s v="Maribeth Schnelling"/>
    <x v="0"/>
    <x v="0"/>
    <s v="Phoenix"/>
    <x v="16"/>
    <n v="85023"/>
    <x v="1"/>
    <s v="FUR-FU-10002885"/>
    <x v="0"/>
    <x v="5"/>
    <s v="Magna Visual Magnetic Picture Hangers"/>
    <n v="7.7120000000000006"/>
    <n v="2"/>
    <n v="0.2"/>
    <n v="1.7352000000000005"/>
    <x v="1"/>
    <x v="0"/>
  </r>
  <r>
    <n v="2083"/>
    <s v="CA-2019-104647"/>
    <x v="660"/>
    <d v="2019-03-01T00:00:00"/>
    <s v="Standard Class"/>
    <s v="CK-12595"/>
    <s v="Clytie Kelty"/>
    <x v="0"/>
    <x v="0"/>
    <s v="Los Angeles"/>
    <x v="1"/>
    <n v="90008"/>
    <x v="1"/>
    <s v="OFF-PA-10002870"/>
    <x v="1"/>
    <x v="10"/>
    <s v="Ampad Phone Message Book, Recycled, 400 Message Capacity, 5 ¾” x 11”"/>
    <n v="37.44"/>
    <n v="6"/>
    <n v="0"/>
    <n v="16.847999999999999"/>
    <x v="1"/>
    <x v="0"/>
  </r>
  <r>
    <n v="2084"/>
    <s v="CA-2016-110352"/>
    <x v="533"/>
    <d v="2016-11-29T00:00:00"/>
    <s v="Standard Class"/>
    <s v="ED-13885"/>
    <s v="Emily Ducich"/>
    <x v="2"/>
    <x v="0"/>
    <s v="Houston"/>
    <x v="5"/>
    <n v="77036"/>
    <x v="2"/>
    <s v="OFF-LA-10003923"/>
    <x v="1"/>
    <x v="2"/>
    <s v="Alphabetical Labels for Top Tab Filing"/>
    <n v="23.680000000000003"/>
    <n v="2"/>
    <n v="0.2"/>
    <n v="8.879999999999999"/>
    <x v="2"/>
    <x v="0"/>
  </r>
  <r>
    <n v="2085"/>
    <s v="CA-2018-140501"/>
    <x v="661"/>
    <d v="2018-06-28T00:00:00"/>
    <s v="Standard Class"/>
    <s v="IM-15070"/>
    <s v="Irene Maddox"/>
    <x v="0"/>
    <x v="0"/>
    <s v="New York City"/>
    <x v="15"/>
    <n v="10009"/>
    <x v="3"/>
    <s v="OFF-LA-10003510"/>
    <x v="1"/>
    <x v="2"/>
    <s v="Avery 4027 File Folder Labels for Dot Matrix Printers, 5000 Labels per Box, White"/>
    <n v="122.12"/>
    <n v="4"/>
    <n v="0"/>
    <n v="56.175200000000004"/>
    <x v="3"/>
    <x v="0"/>
  </r>
  <r>
    <n v="2086"/>
    <s v="CA-2018-140501"/>
    <x v="661"/>
    <d v="2018-06-28T00:00:00"/>
    <s v="Standard Class"/>
    <s v="IM-15070"/>
    <s v="Irene Maddox"/>
    <x v="0"/>
    <x v="0"/>
    <s v="New York City"/>
    <x v="15"/>
    <n v="10009"/>
    <x v="3"/>
    <s v="OFF-LA-10000248"/>
    <x v="1"/>
    <x v="2"/>
    <s v="Avery 52"/>
    <n v="18.45"/>
    <n v="5"/>
    <n v="0"/>
    <n v="8.6715"/>
    <x v="3"/>
    <x v="0"/>
  </r>
  <r>
    <n v="2087"/>
    <s v="CA-2018-140501"/>
    <x v="661"/>
    <d v="2018-06-28T00:00:00"/>
    <s v="Standard Class"/>
    <s v="IM-15070"/>
    <s v="Irene Maddox"/>
    <x v="0"/>
    <x v="0"/>
    <s v="New York City"/>
    <x v="15"/>
    <n v="10009"/>
    <x v="3"/>
    <s v="OFF-ST-10000060"/>
    <x v="1"/>
    <x v="4"/>
    <s v="Fellowes Bankers Box Staxonsteel Drawer File/Stacking System"/>
    <n v="324.90000000000003"/>
    <n v="5"/>
    <n v="0"/>
    <n v="38.988000000000014"/>
    <x v="3"/>
    <x v="0"/>
  </r>
  <r>
    <n v="2088"/>
    <s v="CA-2018-140501"/>
    <x v="661"/>
    <d v="2018-06-28T00:00:00"/>
    <s v="Standard Class"/>
    <s v="IM-15070"/>
    <s v="Irene Maddox"/>
    <x v="0"/>
    <x v="0"/>
    <s v="New York City"/>
    <x v="15"/>
    <n v="10009"/>
    <x v="3"/>
    <s v="OFF-PA-10003129"/>
    <x v="1"/>
    <x v="10"/>
    <s v="Tops White Computer Printout Paper"/>
    <n v="146.72999999999999"/>
    <n v="3"/>
    <n v="0"/>
    <n v="68.963099999999997"/>
    <x v="3"/>
    <x v="0"/>
  </r>
  <r>
    <n v="2089"/>
    <s v="CA-2018-140501"/>
    <x v="661"/>
    <d v="2018-06-28T00:00:00"/>
    <s v="Standard Class"/>
    <s v="IM-15070"/>
    <s v="Irene Maddox"/>
    <x v="0"/>
    <x v="0"/>
    <s v="New York City"/>
    <x v="15"/>
    <n v="10009"/>
    <x v="3"/>
    <s v="OFF-FA-10004076"/>
    <x v="1"/>
    <x v="13"/>
    <s v="Translucent Push Pins by OIC"/>
    <n v="3.96"/>
    <n v="2"/>
    <n v="0"/>
    <n v="1.4651999999999998"/>
    <x v="3"/>
    <x v="0"/>
  </r>
  <r>
    <n v="2090"/>
    <s v="CA-2017-139290"/>
    <x v="662"/>
    <d v="2017-10-30T00:00:00"/>
    <s v="Standard Class"/>
    <s v="MY-17380"/>
    <s v="Maribeth Yedwab"/>
    <x v="1"/>
    <x v="0"/>
    <s v="Rancho Cucamonga"/>
    <x v="1"/>
    <n v="91730"/>
    <x v="1"/>
    <s v="OFF-LA-10004008"/>
    <x v="1"/>
    <x v="2"/>
    <s v="Avery 507"/>
    <n v="5.76"/>
    <n v="2"/>
    <n v="0"/>
    <n v="2.6495999999999995"/>
    <x v="1"/>
    <x v="0"/>
  </r>
  <r>
    <n v="2091"/>
    <s v="CA-2019-166142"/>
    <x v="663"/>
    <d v="2019-07-19T00:00:00"/>
    <s v="Standard Class"/>
    <s v="MM-17260"/>
    <s v="Magdelene Morse"/>
    <x v="0"/>
    <x v="0"/>
    <s v="Wilmington"/>
    <x v="13"/>
    <n v="19805"/>
    <x v="3"/>
    <s v="OFF-BI-10004094"/>
    <x v="1"/>
    <x v="8"/>
    <s v="GBC Standard Plastic Binding Systems Combs"/>
    <n v="26.549999999999997"/>
    <n v="3"/>
    <n v="0"/>
    <n v="13.009499999999999"/>
    <x v="3"/>
    <x v="1"/>
  </r>
  <r>
    <n v="2092"/>
    <s v="CA-2019-166142"/>
    <x v="663"/>
    <d v="2019-07-19T00:00:00"/>
    <s v="Standard Class"/>
    <s v="MM-17260"/>
    <s v="Magdelene Morse"/>
    <x v="0"/>
    <x v="0"/>
    <s v="Wilmington"/>
    <x v="13"/>
    <n v="19805"/>
    <x v="3"/>
    <s v="FUR-TA-10004607"/>
    <x v="0"/>
    <x v="3"/>
    <s v="Hon 2111 Invitation Series Straight Table"/>
    <n v="310.44300000000004"/>
    <n v="3"/>
    <n v="0.3"/>
    <n v="-48.783900000000031"/>
    <x v="3"/>
    <x v="1"/>
  </r>
  <r>
    <n v="2093"/>
    <s v="CA-2016-145926"/>
    <x v="664"/>
    <d v="2016-11-21T00:00:00"/>
    <s v="Standard Class"/>
    <s v="MP-17470"/>
    <s v="Mark Packer"/>
    <x v="2"/>
    <x v="0"/>
    <s v="Moorhead"/>
    <x v="11"/>
    <n v="56560"/>
    <x v="2"/>
    <s v="FUR-CH-10004289"/>
    <x v="0"/>
    <x v="1"/>
    <s v="Global Super Steno Chair"/>
    <n v="479.90000000000003"/>
    <n v="5"/>
    <n v="0"/>
    <n v="81.58299999999997"/>
    <x v="2"/>
    <x v="0"/>
  </r>
  <r>
    <n v="2094"/>
    <s v="CA-2017-149678"/>
    <x v="657"/>
    <d v="2017-04-15T00:00:00"/>
    <s v="Second Class"/>
    <s v="AW-10840"/>
    <s v="Anthony Witt"/>
    <x v="0"/>
    <x v="0"/>
    <s v="Farmington"/>
    <x v="27"/>
    <n v="87401"/>
    <x v="1"/>
    <s v="OFF-SU-10004498"/>
    <x v="1"/>
    <x v="14"/>
    <s v="Martin-Yale Premier Letter Opener"/>
    <n v="12.88"/>
    <n v="1"/>
    <n v="0"/>
    <n v="0.38640000000000008"/>
    <x v="1"/>
    <x v="0"/>
  </r>
  <r>
    <n v="2095"/>
    <s v="US-2017-164357"/>
    <x v="665"/>
    <d v="2017-11-29T00:00:00"/>
    <s v="Standard Class"/>
    <s v="SF-20065"/>
    <s v="Sandra Flanagan"/>
    <x v="0"/>
    <x v="0"/>
    <s v="Wilmington"/>
    <x v="3"/>
    <n v="28403"/>
    <x v="0"/>
    <s v="OFF-AR-10001177"/>
    <x v="1"/>
    <x v="6"/>
    <s v="Newell 349"/>
    <n v="13.120000000000001"/>
    <n v="5"/>
    <n v="0.2"/>
    <n v="1.4759999999999982"/>
    <x v="0"/>
    <x v="0"/>
  </r>
  <r>
    <n v="2096"/>
    <s v="US-2018-146570"/>
    <x v="666"/>
    <d v="2018-05-20T00:00:00"/>
    <s v="Standard Class"/>
    <s v="SN-20710"/>
    <s v="Steve Nguyen"/>
    <x v="2"/>
    <x v="0"/>
    <s v="Jackson"/>
    <x v="35"/>
    <n v="39212"/>
    <x v="0"/>
    <s v="OFF-BI-10001718"/>
    <x v="1"/>
    <x v="8"/>
    <s v="GBC DocuBind P50 Personal Binding Machine"/>
    <n v="511.84"/>
    <n v="8"/>
    <n v="0"/>
    <n v="240.56479999999999"/>
    <x v="0"/>
    <x v="0"/>
  </r>
  <r>
    <n v="2097"/>
    <s v="US-2018-146570"/>
    <x v="666"/>
    <d v="2018-05-20T00:00:00"/>
    <s v="Standard Class"/>
    <s v="SN-20710"/>
    <s v="Steve Nguyen"/>
    <x v="2"/>
    <x v="0"/>
    <s v="Jackson"/>
    <x v="35"/>
    <n v="39212"/>
    <x v="0"/>
    <s v="OFF-AR-10004602"/>
    <x v="1"/>
    <x v="6"/>
    <s v="Boston KS Multi-Size Manual Pencil Sharpener"/>
    <n v="91.96"/>
    <n v="4"/>
    <n v="0"/>
    <n v="25.748800000000003"/>
    <x v="0"/>
    <x v="0"/>
  </r>
  <r>
    <n v="2098"/>
    <s v="US-2018-146570"/>
    <x v="666"/>
    <d v="2018-05-20T00:00:00"/>
    <s v="Standard Class"/>
    <s v="SN-20710"/>
    <s v="Steve Nguyen"/>
    <x v="2"/>
    <x v="0"/>
    <s v="Jackson"/>
    <x v="35"/>
    <n v="39212"/>
    <x v="0"/>
    <s v="OFF-AR-10003856"/>
    <x v="1"/>
    <x v="6"/>
    <s v="Newell 344"/>
    <n v="8.34"/>
    <n v="3"/>
    <n v="0"/>
    <n v="2.1683999999999997"/>
    <x v="0"/>
    <x v="0"/>
  </r>
  <r>
    <n v="2099"/>
    <s v="CA-2019-124401"/>
    <x v="210"/>
    <d v="2019-09-12T00:00:00"/>
    <s v="Standard Class"/>
    <s v="RD-19900"/>
    <s v="Ruben Dartt"/>
    <x v="0"/>
    <x v="0"/>
    <s v="Portland"/>
    <x v="21"/>
    <n v="97206"/>
    <x v="1"/>
    <s v="OFF-ST-10000649"/>
    <x v="1"/>
    <x v="4"/>
    <s v="Hanging Personal Folder File"/>
    <n v="37.68"/>
    <n v="3"/>
    <n v="0.2"/>
    <n v="2.3550000000000022"/>
    <x v="1"/>
    <x v="1"/>
  </r>
  <r>
    <n v="2100"/>
    <s v="CA-2019-124401"/>
    <x v="210"/>
    <d v="2019-09-12T00:00:00"/>
    <s v="Standard Class"/>
    <s v="RD-19900"/>
    <s v="Ruben Dartt"/>
    <x v="0"/>
    <x v="0"/>
    <s v="Portland"/>
    <x v="21"/>
    <n v="97206"/>
    <x v="1"/>
    <s v="TEC-AC-10002926"/>
    <x v="2"/>
    <x v="11"/>
    <s v="Logitech Wireless Marathon Mouse M705"/>
    <n v="279.94400000000002"/>
    <n v="7"/>
    <n v="0.2"/>
    <n v="80.48390000000002"/>
    <x v="1"/>
    <x v="1"/>
  </r>
  <r>
    <n v="2101"/>
    <s v="US-2016-140116"/>
    <x v="418"/>
    <d v="2016-03-17T00:00:00"/>
    <s v="Standard Class"/>
    <s v="KT-16480"/>
    <s v="Kean Thornton"/>
    <x v="0"/>
    <x v="0"/>
    <s v="Denver"/>
    <x v="22"/>
    <n v="80219"/>
    <x v="1"/>
    <s v="OFF-ST-10000078"/>
    <x v="1"/>
    <x v="4"/>
    <s v="Tennsco 6- and 18-Compartment Lockers"/>
    <n v="636.40800000000013"/>
    <n v="3"/>
    <n v="0.2"/>
    <n v="-15.910200000000088"/>
    <x v="1"/>
    <x v="0"/>
  </r>
  <r>
    <n v="2102"/>
    <s v="US-2016-140116"/>
    <x v="418"/>
    <d v="2016-03-17T00:00:00"/>
    <s v="Standard Class"/>
    <s v="KT-16480"/>
    <s v="Kean Thornton"/>
    <x v="0"/>
    <x v="0"/>
    <s v="Denver"/>
    <x v="22"/>
    <n v="80219"/>
    <x v="1"/>
    <s v="OFF-AR-10001044"/>
    <x v="1"/>
    <x v="6"/>
    <s v="BOSTON Ranger #55 Pencil Sharpener, Black"/>
    <n v="83.168000000000006"/>
    <n v="4"/>
    <n v="0.2"/>
    <n v="9.3563999999999936"/>
    <x v="1"/>
    <x v="0"/>
  </r>
  <r>
    <n v="2103"/>
    <s v="CA-2016-123295"/>
    <x v="667"/>
    <d v="2016-07-18T00:00:00"/>
    <s v="Same Day"/>
    <s v="AH-10120"/>
    <s v="Adrian Hane"/>
    <x v="2"/>
    <x v="0"/>
    <s v="Tucson"/>
    <x v="16"/>
    <n v="85705"/>
    <x v="1"/>
    <s v="FUR-CH-10002372"/>
    <x v="0"/>
    <x v="1"/>
    <s v="Office Star - Ergonomically Designed Knee Chair"/>
    <n v="259.13600000000002"/>
    <n v="4"/>
    <n v="0.2"/>
    <n v="-25.913599999999988"/>
    <x v="1"/>
    <x v="0"/>
  </r>
  <r>
    <n v="2104"/>
    <s v="CA-2019-167101"/>
    <x v="668"/>
    <d v="2019-03-28T00:00:00"/>
    <s v="Second Class"/>
    <s v="BM-11650"/>
    <s v="Brian Moss"/>
    <x v="1"/>
    <x v="0"/>
    <s v="New York City"/>
    <x v="15"/>
    <n v="10009"/>
    <x v="3"/>
    <s v="OFF-PA-10000357"/>
    <x v="1"/>
    <x v="10"/>
    <s v="Xerox 1888"/>
    <n v="221.92"/>
    <n v="4"/>
    <n v="0"/>
    <n v="106.52159999999999"/>
    <x v="3"/>
    <x v="0"/>
  </r>
  <r>
    <n v="2105"/>
    <s v="CA-2019-167101"/>
    <x v="668"/>
    <d v="2019-03-28T00:00:00"/>
    <s v="Second Class"/>
    <s v="BM-11650"/>
    <s v="Brian Moss"/>
    <x v="1"/>
    <x v="0"/>
    <s v="New York City"/>
    <x v="15"/>
    <n v="10009"/>
    <x v="3"/>
    <s v="TEC-AC-10001266"/>
    <x v="2"/>
    <x v="11"/>
    <s v="Memorex Micro Travel Drive 8 GB"/>
    <n v="26"/>
    <n v="2"/>
    <n v="0"/>
    <n v="11.7"/>
    <x v="3"/>
    <x v="0"/>
  </r>
  <r>
    <n v="2106"/>
    <s v="US-2016-167633"/>
    <x v="587"/>
    <d v="2016-10-05T00:00:00"/>
    <s v="Standard Class"/>
    <s v="BW-11200"/>
    <s v="Ben Wallace"/>
    <x v="0"/>
    <x v="0"/>
    <s v="Boynton Beach"/>
    <x v="2"/>
    <n v="33437"/>
    <x v="0"/>
    <s v="OFF-PA-10004888"/>
    <x v="1"/>
    <x v="10"/>
    <s v="Xerox 217"/>
    <n v="15.552000000000003"/>
    <n v="3"/>
    <n v="0.2"/>
    <n v="5.4432"/>
    <x v="0"/>
    <x v="0"/>
  </r>
  <r>
    <n v="2107"/>
    <s v="US-2016-152723"/>
    <x v="467"/>
    <d v="2016-09-26T00:00:00"/>
    <s v="Same Day"/>
    <s v="HG-14965"/>
    <s v="Henry Goldwyn"/>
    <x v="1"/>
    <x v="0"/>
    <s v="Mesquite"/>
    <x v="5"/>
    <n v="75150"/>
    <x v="2"/>
    <s v="OFF-BI-10003460"/>
    <x v="1"/>
    <x v="8"/>
    <s v="Acco 3-Hole Punch"/>
    <n v="0.87599999999999978"/>
    <n v="1"/>
    <n v="0.8"/>
    <n v="-1.4016000000000002"/>
    <x v="2"/>
    <x v="0"/>
  </r>
  <r>
    <n v="2108"/>
    <s v="CA-2017-164882"/>
    <x v="89"/>
    <d v="2017-10-31T00:00:00"/>
    <s v="Same Day"/>
    <s v="SG-20080"/>
    <s v="Sandra Glassco"/>
    <x v="0"/>
    <x v="0"/>
    <s v="Redlands"/>
    <x v="1"/>
    <n v="92374"/>
    <x v="1"/>
    <s v="OFF-PA-10000157"/>
    <x v="1"/>
    <x v="10"/>
    <s v="Xerox 191"/>
    <n v="19.98"/>
    <n v="1"/>
    <n v="0"/>
    <n v="9.3905999999999992"/>
    <x v="1"/>
    <x v="1"/>
  </r>
  <r>
    <n v="2109"/>
    <s v="CA-2017-164882"/>
    <x v="89"/>
    <d v="2017-10-31T00:00:00"/>
    <s v="Same Day"/>
    <s v="SG-20080"/>
    <s v="Sandra Glassco"/>
    <x v="0"/>
    <x v="0"/>
    <s v="Redlands"/>
    <x v="1"/>
    <n v="92374"/>
    <x v="1"/>
    <s v="OFF-BI-10004519"/>
    <x v="1"/>
    <x v="8"/>
    <s v="GBC DocuBind P100 Manual Binding Machine"/>
    <n v="398.35199999999998"/>
    <n v="3"/>
    <n v="0.2"/>
    <n v="124.48499999999999"/>
    <x v="1"/>
    <x v="1"/>
  </r>
  <r>
    <n v="2110"/>
    <s v="CA-2017-164882"/>
    <x v="89"/>
    <d v="2017-10-31T00:00:00"/>
    <s v="Same Day"/>
    <s v="SG-20080"/>
    <s v="Sandra Glassco"/>
    <x v="0"/>
    <x v="0"/>
    <s v="Redlands"/>
    <x v="1"/>
    <n v="92374"/>
    <x v="1"/>
    <s v="OFF-AR-10004272"/>
    <x v="1"/>
    <x v="6"/>
    <s v="Newell 308"/>
    <n v="5.04"/>
    <n v="3"/>
    <n v="0"/>
    <n v="1.2599999999999998"/>
    <x v="1"/>
    <x v="1"/>
  </r>
  <r>
    <n v="2111"/>
    <s v="CA-2017-164882"/>
    <x v="89"/>
    <d v="2017-10-31T00:00:00"/>
    <s v="Same Day"/>
    <s v="SG-20080"/>
    <s v="Sandra Glassco"/>
    <x v="0"/>
    <x v="0"/>
    <s v="Redlands"/>
    <x v="1"/>
    <n v="92374"/>
    <x v="1"/>
    <s v="OFF-FA-10000585"/>
    <x v="1"/>
    <x v="13"/>
    <s v="OIC Bulk Pack Metal Binder Clips"/>
    <n v="17.450000000000003"/>
    <n v="5"/>
    <n v="0"/>
    <n v="8.0269999999999992"/>
    <x v="1"/>
    <x v="1"/>
  </r>
  <r>
    <n v="2112"/>
    <s v="CA-2017-164882"/>
    <x v="89"/>
    <d v="2017-10-31T00:00:00"/>
    <s v="Same Day"/>
    <s v="SG-20080"/>
    <s v="Sandra Glassco"/>
    <x v="0"/>
    <x v="0"/>
    <s v="Redlands"/>
    <x v="1"/>
    <n v="92374"/>
    <x v="1"/>
    <s v="FUR-CH-10004218"/>
    <x v="0"/>
    <x v="1"/>
    <s v="Global Fabric Manager's Chair, Dark Gray"/>
    <n v="323.13600000000002"/>
    <n v="4"/>
    <n v="0.2"/>
    <n v="20.196000000000012"/>
    <x v="1"/>
    <x v="1"/>
  </r>
  <r>
    <n v="2113"/>
    <s v="CA-2017-164882"/>
    <x v="89"/>
    <d v="2017-10-31T00:00:00"/>
    <s v="Same Day"/>
    <s v="SG-20080"/>
    <s v="Sandra Glassco"/>
    <x v="0"/>
    <x v="0"/>
    <s v="Redlands"/>
    <x v="1"/>
    <n v="92374"/>
    <x v="1"/>
    <s v="OFF-SU-10004231"/>
    <x v="1"/>
    <x v="14"/>
    <s v="Acme Tagit Stainless Steel Antibacterial Scissors"/>
    <n v="29.700000000000003"/>
    <n v="3"/>
    <n v="0"/>
    <n v="8.0190000000000001"/>
    <x v="1"/>
    <x v="1"/>
  </r>
  <r>
    <n v="2114"/>
    <s v="CA-2017-164882"/>
    <x v="89"/>
    <d v="2017-10-31T00:00:00"/>
    <s v="Same Day"/>
    <s v="SG-20080"/>
    <s v="Sandra Glassco"/>
    <x v="0"/>
    <x v="0"/>
    <s v="Redlands"/>
    <x v="1"/>
    <n v="92374"/>
    <x v="1"/>
    <s v="TEC-PH-10001578"/>
    <x v="2"/>
    <x v="7"/>
    <s v="Polycom SoundStation2 EX Conference phone"/>
    <n v="1295.8400000000001"/>
    <n v="4"/>
    <n v="0.2"/>
    <n v="145.78199999999993"/>
    <x v="1"/>
    <x v="1"/>
  </r>
  <r>
    <n v="2115"/>
    <s v="CA-2017-164882"/>
    <x v="89"/>
    <d v="2017-10-31T00:00:00"/>
    <s v="Same Day"/>
    <s v="SG-20080"/>
    <s v="Sandra Glassco"/>
    <x v="0"/>
    <x v="0"/>
    <s v="Redlands"/>
    <x v="1"/>
    <n v="92374"/>
    <x v="1"/>
    <s v="OFF-ST-10003638"/>
    <x v="1"/>
    <x v="4"/>
    <s v="Mobile Personal File Cube"/>
    <n v="46.84"/>
    <n v="2"/>
    <n v="0"/>
    <n v="12.646799999999999"/>
    <x v="1"/>
    <x v="1"/>
  </r>
  <r>
    <n v="2116"/>
    <s v="CA-2017-164882"/>
    <x v="89"/>
    <d v="2017-10-31T00:00:00"/>
    <s v="Same Day"/>
    <s v="SG-20080"/>
    <s v="Sandra Glassco"/>
    <x v="0"/>
    <x v="0"/>
    <s v="Redlands"/>
    <x v="1"/>
    <n v="92374"/>
    <x v="1"/>
    <s v="FUR-BO-10002213"/>
    <x v="0"/>
    <x v="0"/>
    <s v="DMI Eclipse Executive Suite Bookcases"/>
    <n v="425.83300000000003"/>
    <n v="1"/>
    <n v="0.15"/>
    <n v="20.03919999999998"/>
    <x v="1"/>
    <x v="1"/>
  </r>
  <r>
    <n v="2117"/>
    <s v="CA-2017-159786"/>
    <x v="88"/>
    <d v="2017-10-17T00:00:00"/>
    <s v="Second Class"/>
    <s v="RK-19300"/>
    <s v="Ralph Kennedy"/>
    <x v="0"/>
    <x v="0"/>
    <s v="Rochester"/>
    <x v="15"/>
    <n v="14609"/>
    <x v="3"/>
    <s v="FUR-TA-10001307"/>
    <x v="0"/>
    <x v="3"/>
    <s v="SAFCO PlanMaster Heigh-Adjustable Drafting Table Base, 43w x 30d x 30-37h, Black"/>
    <n v="209.67"/>
    <n v="1"/>
    <n v="0.4"/>
    <n v="-13.978000000000009"/>
    <x v="3"/>
    <x v="0"/>
  </r>
  <r>
    <n v="2118"/>
    <s v="CA-2018-130267"/>
    <x v="251"/>
    <d v="2018-09-23T00:00:00"/>
    <s v="Standard Class"/>
    <s v="SW-20245"/>
    <s v="Scot Wooten"/>
    <x v="0"/>
    <x v="0"/>
    <s v="Stockton"/>
    <x v="1"/>
    <n v="95207"/>
    <x v="1"/>
    <s v="OFF-PA-10002222"/>
    <x v="1"/>
    <x v="10"/>
    <s v="Xerox Color Copier Paper, 11&quot; x 17&quot;, Ream"/>
    <n v="159.88"/>
    <n v="7"/>
    <n v="0"/>
    <n v="73.544799999999995"/>
    <x v="1"/>
    <x v="0"/>
  </r>
  <r>
    <n v="2119"/>
    <s v="CA-2019-155460"/>
    <x v="669"/>
    <d v="2019-04-15T00:00:00"/>
    <s v="First Class"/>
    <s v="RW-19630"/>
    <s v="Rob Williams"/>
    <x v="1"/>
    <x v="0"/>
    <s v="Seattle"/>
    <x v="4"/>
    <n v="98105"/>
    <x v="1"/>
    <s v="OFF-PA-10002479"/>
    <x v="1"/>
    <x v="10"/>
    <s v="Xerox 4200 Series MultiUse Premium Copy Paper (20Lb. and 84 Bright)"/>
    <n v="5.28"/>
    <n v="1"/>
    <n v="0"/>
    <n v="2.3759999999999999"/>
    <x v="1"/>
    <x v="0"/>
  </r>
  <r>
    <n v="2120"/>
    <s v="CA-2019-155460"/>
    <x v="669"/>
    <d v="2019-04-15T00:00:00"/>
    <s v="First Class"/>
    <s v="RW-19630"/>
    <s v="Rob Williams"/>
    <x v="1"/>
    <x v="0"/>
    <s v="Seattle"/>
    <x v="4"/>
    <n v="98105"/>
    <x v="1"/>
    <s v="OFF-BI-10003091"/>
    <x v="1"/>
    <x v="8"/>
    <s v="GBC DocuBind TL200 Manual Binding Machine"/>
    <n v="895.92"/>
    <n v="5"/>
    <n v="0.2"/>
    <n v="302.37299999999993"/>
    <x v="1"/>
    <x v="0"/>
  </r>
  <r>
    <n v="2121"/>
    <s v="US-2019-168690"/>
    <x v="363"/>
    <d v="2019-01-13T00:00:00"/>
    <s v="Standard Class"/>
    <s v="TS-21085"/>
    <s v="Thais Sissman"/>
    <x v="0"/>
    <x v="0"/>
    <s v="Ormond Beach"/>
    <x v="2"/>
    <n v="32174"/>
    <x v="0"/>
    <s v="OFF-BI-10000145"/>
    <x v="1"/>
    <x v="8"/>
    <s v="Zipper Ring Binder Pockets"/>
    <n v="2.8080000000000007"/>
    <n v="3"/>
    <n v="0.7"/>
    <n v="-1.9656000000000002"/>
    <x v="0"/>
    <x v="0"/>
  </r>
  <r>
    <n v="2122"/>
    <s v="CA-2019-158246"/>
    <x v="45"/>
    <d v="2019-11-11T00:00:00"/>
    <s v="First Class"/>
    <s v="JB-15400"/>
    <s v="Jennifer Braxton"/>
    <x v="1"/>
    <x v="0"/>
    <s v="Sunnyvale"/>
    <x v="1"/>
    <n v="94086"/>
    <x v="1"/>
    <s v="FUR-CH-10003061"/>
    <x v="0"/>
    <x v="1"/>
    <s v="Global Leather Task Chair, Black"/>
    <n v="215.976"/>
    <n v="3"/>
    <n v="0.2"/>
    <n v="-2.6997000000000355"/>
    <x v="1"/>
    <x v="0"/>
  </r>
  <r>
    <n v="2123"/>
    <s v="CA-2019-167381"/>
    <x v="585"/>
    <d v="2019-09-24T00:00:00"/>
    <s v="Second Class"/>
    <s v="EH-14005"/>
    <s v="Erica Hernandez"/>
    <x v="2"/>
    <x v="0"/>
    <s v="Lansing"/>
    <x v="12"/>
    <n v="48911"/>
    <x v="2"/>
    <s v="FUR-BO-10001972"/>
    <x v="0"/>
    <x v="0"/>
    <s v="O'Sullivan 4-Shelf Bookcase in Odessa Pine"/>
    <n v="241.96"/>
    <n v="2"/>
    <n v="0"/>
    <n v="41.133199999999988"/>
    <x v="2"/>
    <x v="0"/>
  </r>
  <r>
    <n v="2124"/>
    <s v="CA-2019-167381"/>
    <x v="585"/>
    <d v="2019-09-24T00:00:00"/>
    <s v="Second Class"/>
    <s v="EH-14005"/>
    <s v="Erica Hernandez"/>
    <x v="2"/>
    <x v="0"/>
    <s v="Lansing"/>
    <x v="12"/>
    <n v="48911"/>
    <x v="2"/>
    <s v="OFF-LA-10000134"/>
    <x v="1"/>
    <x v="2"/>
    <s v="Avery 511"/>
    <n v="27.72"/>
    <n v="9"/>
    <n v="0"/>
    <n v="13.3056"/>
    <x v="2"/>
    <x v="0"/>
  </r>
  <r>
    <n v="2125"/>
    <s v="CA-2019-144862"/>
    <x v="96"/>
    <d v="2019-12-05T00:00:00"/>
    <s v="Standard Class"/>
    <s v="EH-14005"/>
    <s v="Erica Hernandez"/>
    <x v="2"/>
    <x v="0"/>
    <s v="Philadelphia"/>
    <x v="9"/>
    <n v="19143"/>
    <x v="3"/>
    <s v="OFF-EN-10003040"/>
    <x v="1"/>
    <x v="12"/>
    <s v="Quality Park Security Envelopes"/>
    <n v="104.68000000000002"/>
    <n v="5"/>
    <n v="0.2"/>
    <n v="35.329499999999996"/>
    <x v="3"/>
    <x v="0"/>
  </r>
  <r>
    <n v="2126"/>
    <s v="CA-2019-144862"/>
    <x v="96"/>
    <d v="2019-12-05T00:00:00"/>
    <s v="Standard Class"/>
    <s v="EH-14005"/>
    <s v="Erica Hernandez"/>
    <x v="2"/>
    <x v="0"/>
    <s v="Philadelphia"/>
    <x v="9"/>
    <n v="19143"/>
    <x v="3"/>
    <s v="TEC-PH-10000923"/>
    <x v="2"/>
    <x v="7"/>
    <s v="Belkin SportFit Armband For iPhone 5s/5c, Fuchsia"/>
    <n v="62.957999999999998"/>
    <n v="7"/>
    <n v="0.4"/>
    <n v="9.4436999999999998"/>
    <x v="3"/>
    <x v="0"/>
  </r>
  <r>
    <n v="2127"/>
    <s v="CA-2016-126032"/>
    <x v="670"/>
    <d v="2016-06-28T00:00:00"/>
    <s v="Standard Class"/>
    <s v="BS-11665"/>
    <s v="Brian Stugart"/>
    <x v="0"/>
    <x v="0"/>
    <s v="Philadelphia"/>
    <x v="9"/>
    <n v="19143"/>
    <x v="3"/>
    <s v="TEC-AC-10000158"/>
    <x v="2"/>
    <x v="11"/>
    <s v="Sony 64GB Class 10 Micro SDHC R40 Memory Card"/>
    <n v="86.376000000000005"/>
    <n v="3"/>
    <n v="0.2"/>
    <n v="1.079699999999999"/>
    <x v="3"/>
    <x v="0"/>
  </r>
  <r>
    <n v="2128"/>
    <s v="CA-2017-134859"/>
    <x v="242"/>
    <d v="2017-10-09T00:00:00"/>
    <s v="Standard Class"/>
    <s v="JK-16120"/>
    <s v="Julie Kriz"/>
    <x v="2"/>
    <x v="0"/>
    <s v="Philadelphia"/>
    <x v="9"/>
    <n v="19134"/>
    <x v="3"/>
    <s v="FUR-FU-10003623"/>
    <x v="0"/>
    <x v="5"/>
    <s v="DataProducts Ampli Magnifier Task Lamp, Black,"/>
    <n v="64.944000000000003"/>
    <n v="3"/>
    <n v="0.2"/>
    <n v="6.4943999999999953"/>
    <x v="3"/>
    <x v="0"/>
  </r>
  <r>
    <n v="2129"/>
    <s v="CA-2017-134859"/>
    <x v="242"/>
    <d v="2017-10-09T00:00:00"/>
    <s v="Standard Class"/>
    <s v="JK-16120"/>
    <s v="Julie Kriz"/>
    <x v="2"/>
    <x v="0"/>
    <s v="Philadelphia"/>
    <x v="9"/>
    <n v="19134"/>
    <x v="3"/>
    <s v="OFF-PA-10001293"/>
    <x v="1"/>
    <x v="10"/>
    <s v="Xerox 1946"/>
    <n v="20.736000000000004"/>
    <n v="4"/>
    <n v="0.2"/>
    <n v="7.2576000000000001"/>
    <x v="3"/>
    <x v="0"/>
  </r>
  <r>
    <n v="2130"/>
    <s v="US-2016-114188"/>
    <x v="671"/>
    <d v="2016-05-22T00:00:00"/>
    <s v="Second Class"/>
    <s v="RF-19345"/>
    <s v="Randy Ferguson"/>
    <x v="1"/>
    <x v="0"/>
    <s v="Dover"/>
    <x v="38"/>
    <n v="3820"/>
    <x v="3"/>
    <s v="OFF-AP-10000124"/>
    <x v="1"/>
    <x v="9"/>
    <s v="Acco 6 Outlet Guardian Basic Surge Suppressor"/>
    <n v="33.28"/>
    <n v="4"/>
    <n v="0"/>
    <n v="9.3184000000000005"/>
    <x v="3"/>
    <x v="0"/>
  </r>
  <r>
    <n v="2131"/>
    <s v="US-2016-114188"/>
    <x v="671"/>
    <d v="2016-05-22T00:00:00"/>
    <s v="Second Class"/>
    <s v="RF-19345"/>
    <s v="Randy Ferguson"/>
    <x v="1"/>
    <x v="0"/>
    <s v="Dover"/>
    <x v="38"/>
    <n v="3820"/>
    <x v="3"/>
    <s v="OFF-AR-10004511"/>
    <x v="1"/>
    <x v="6"/>
    <s v="Sanford Colorific Scented Colored Pencils, 12/Pack"/>
    <n v="38.520000000000003"/>
    <n v="9"/>
    <n v="0"/>
    <n v="11.9412"/>
    <x v="3"/>
    <x v="0"/>
  </r>
  <r>
    <n v="2132"/>
    <s v="US-2016-114188"/>
    <x v="671"/>
    <d v="2016-05-22T00:00:00"/>
    <s v="Second Class"/>
    <s v="RF-19345"/>
    <s v="Randy Ferguson"/>
    <x v="1"/>
    <x v="0"/>
    <s v="Dover"/>
    <x v="38"/>
    <n v="3820"/>
    <x v="3"/>
    <s v="FUR-FU-10000076"/>
    <x v="0"/>
    <x v="5"/>
    <s v="24-Hour Round Wall Clock"/>
    <n v="139.86000000000001"/>
    <n v="7"/>
    <n v="0"/>
    <n v="60.139800000000015"/>
    <x v="3"/>
    <x v="0"/>
  </r>
  <r>
    <n v="2133"/>
    <s v="CA-2017-156524"/>
    <x v="312"/>
    <d v="2017-11-26T00:00:00"/>
    <s v="Standard Class"/>
    <s v="DL-12865"/>
    <s v="Dan Lawera"/>
    <x v="0"/>
    <x v="0"/>
    <s v="New York City"/>
    <x v="15"/>
    <n v="10011"/>
    <x v="3"/>
    <s v="OFF-PA-10003883"/>
    <x v="1"/>
    <x v="10"/>
    <s v="Message Book, Phone, Wirebound Standard Line Memo, 2 3/4&quot; X 5&quot;"/>
    <n v="19.649999999999999"/>
    <n v="3"/>
    <n v="0"/>
    <n v="9.0389999999999997"/>
    <x v="3"/>
    <x v="0"/>
  </r>
  <r>
    <n v="2134"/>
    <s v="CA-2017-122210"/>
    <x v="672"/>
    <d v="2017-12-04T00:00:00"/>
    <s v="Standard Class"/>
    <s v="WB-21850"/>
    <s v="William Brown"/>
    <x v="0"/>
    <x v="0"/>
    <s v="Philadelphia"/>
    <x v="9"/>
    <n v="19134"/>
    <x v="3"/>
    <s v="OFF-BI-10003656"/>
    <x v="1"/>
    <x v="8"/>
    <s v="Fellowes PB200 Plastic Comb Binding Machine"/>
    <n v="152.99100000000001"/>
    <n v="3"/>
    <n v="0.7"/>
    <n v="-122.39280000000002"/>
    <x v="3"/>
    <x v="0"/>
  </r>
  <r>
    <n v="2135"/>
    <s v="CA-2017-122210"/>
    <x v="672"/>
    <d v="2017-12-04T00:00:00"/>
    <s v="Standard Class"/>
    <s v="WB-21850"/>
    <s v="William Brown"/>
    <x v="0"/>
    <x v="0"/>
    <s v="Philadelphia"/>
    <x v="9"/>
    <n v="19134"/>
    <x v="3"/>
    <s v="OFF-FA-10000053"/>
    <x v="1"/>
    <x v="13"/>
    <s v="Revere Boxed Rubber Bands by Revere"/>
    <n v="10.584"/>
    <n v="7"/>
    <n v="0.2"/>
    <n v="-2.3813999999999993"/>
    <x v="3"/>
    <x v="0"/>
  </r>
  <r>
    <n v="2136"/>
    <s v="CA-2017-122210"/>
    <x v="672"/>
    <d v="2017-12-04T00:00:00"/>
    <s v="Standard Class"/>
    <s v="WB-21850"/>
    <s v="William Brown"/>
    <x v="0"/>
    <x v="0"/>
    <s v="Philadelphia"/>
    <x v="9"/>
    <n v="19134"/>
    <x v="3"/>
    <s v="TEC-PH-10002807"/>
    <x v="2"/>
    <x v="7"/>
    <s v="Motorla HX550 Universal Bluetooth Headset"/>
    <n v="94.919999999999987"/>
    <n v="4"/>
    <n v="0.4"/>
    <n v="15.819999999999993"/>
    <x v="3"/>
    <x v="0"/>
  </r>
  <r>
    <n v="2137"/>
    <s v="CA-2017-156377"/>
    <x v="620"/>
    <d v="2018-01-05T00:00:00"/>
    <s v="Standard Class"/>
    <s v="TB-21625"/>
    <s v="Trudy Brown"/>
    <x v="0"/>
    <x v="0"/>
    <s v="Grand Prairie"/>
    <x v="5"/>
    <n v="75051"/>
    <x v="2"/>
    <s v="FUR-FU-10002364"/>
    <x v="0"/>
    <x v="5"/>
    <s v="Eldon Expressions Wood Desk Accessories, Oak"/>
    <n v="14.76"/>
    <n v="5"/>
    <n v="0.6"/>
    <n v="-11.439000000000004"/>
    <x v="2"/>
    <x v="0"/>
  </r>
  <r>
    <n v="2138"/>
    <s v="CA-2017-156377"/>
    <x v="620"/>
    <d v="2018-01-05T00:00:00"/>
    <s v="Standard Class"/>
    <s v="TB-21625"/>
    <s v="Trudy Brown"/>
    <x v="0"/>
    <x v="0"/>
    <s v="Grand Prairie"/>
    <x v="5"/>
    <n v="75051"/>
    <x v="2"/>
    <s v="OFF-BI-10002954"/>
    <x v="1"/>
    <x v="8"/>
    <s v="Newell 3-Hole Punched Plastic Slotted Magazine Holders for Binders"/>
    <n v="3.6559999999999993"/>
    <n v="4"/>
    <n v="0.8"/>
    <n v="-5.8496000000000024"/>
    <x v="2"/>
    <x v="0"/>
  </r>
  <r>
    <n v="2139"/>
    <s v="US-2019-157896"/>
    <x v="673"/>
    <d v="2019-11-16T00:00:00"/>
    <s v="Same Day"/>
    <s v="CB-12415"/>
    <s v="Christy Brittain"/>
    <x v="0"/>
    <x v="0"/>
    <s v="New York City"/>
    <x v="15"/>
    <n v="10009"/>
    <x v="3"/>
    <s v="OFF-PA-10004092"/>
    <x v="1"/>
    <x v="10"/>
    <s v="Tops Green Bar Computer Printout Paper"/>
    <n v="146.82"/>
    <n v="3"/>
    <n v="0"/>
    <n v="73.41"/>
    <x v="3"/>
    <x v="0"/>
  </r>
  <r>
    <n v="2140"/>
    <s v="CA-2016-159520"/>
    <x v="571"/>
    <d v="2016-06-11T00:00:00"/>
    <s v="Standard Class"/>
    <s v="GT-14635"/>
    <s v="Grant Thornton"/>
    <x v="1"/>
    <x v="0"/>
    <s v="Long Beach"/>
    <x v="15"/>
    <n v="11561"/>
    <x v="3"/>
    <s v="OFF-BI-10003982"/>
    <x v="1"/>
    <x v="8"/>
    <s v="Wilson Jones Century Plastic Molded Ring Binders"/>
    <n v="149.54399999999998"/>
    <n v="9"/>
    <n v="0.2"/>
    <n v="50.471099999999993"/>
    <x v="3"/>
    <x v="0"/>
  </r>
  <r>
    <n v="2141"/>
    <s v="CA-2016-159520"/>
    <x v="571"/>
    <d v="2016-06-11T00:00:00"/>
    <s v="Standard Class"/>
    <s v="GT-14635"/>
    <s v="Grant Thornton"/>
    <x v="1"/>
    <x v="0"/>
    <s v="Long Beach"/>
    <x v="15"/>
    <n v="11561"/>
    <x v="3"/>
    <s v="OFF-SU-10001664"/>
    <x v="1"/>
    <x v="14"/>
    <s v="Acme Office Executive Series Stainless Steel Trimmers"/>
    <n v="17.14"/>
    <n v="2"/>
    <n v="0"/>
    <n v="4.4564000000000004"/>
    <x v="3"/>
    <x v="0"/>
  </r>
  <r>
    <n v="2142"/>
    <s v="CA-2016-159520"/>
    <x v="571"/>
    <d v="2016-06-11T00:00:00"/>
    <s v="Standard Class"/>
    <s v="GT-14635"/>
    <s v="Grant Thornton"/>
    <x v="1"/>
    <x v="0"/>
    <s v="Long Beach"/>
    <x v="15"/>
    <n v="11561"/>
    <x v="3"/>
    <s v="FUR-TA-10003238"/>
    <x v="0"/>
    <x v="3"/>
    <s v="Chromcraft Bull-Nose Wood 48&quot; x 96&quot; Rectangular Conference Tables"/>
    <n v="991.76400000000012"/>
    <n v="3"/>
    <n v="0.4"/>
    <n v="-347.11740000000009"/>
    <x v="3"/>
    <x v="0"/>
  </r>
  <r>
    <n v="2143"/>
    <s v="CA-2018-155481"/>
    <x v="142"/>
    <d v="2018-09-05T00:00:00"/>
    <s v="Standard Class"/>
    <s v="DK-13225"/>
    <s v="Dean Katz"/>
    <x v="1"/>
    <x v="0"/>
    <s v="Philadelphia"/>
    <x v="9"/>
    <n v="19140"/>
    <x v="3"/>
    <s v="OFF-PA-10004675"/>
    <x v="1"/>
    <x v="10"/>
    <s v="Telephone Message Books with Fax/Mobile Section, 5 1/2&quot; x 3 3/16&quot;"/>
    <n v="30.48"/>
    <n v="6"/>
    <n v="0.2"/>
    <n v="9.9059999999999988"/>
    <x v="3"/>
    <x v="0"/>
  </r>
  <r>
    <n v="2144"/>
    <s v="CA-2018-155481"/>
    <x v="142"/>
    <d v="2018-09-05T00:00:00"/>
    <s v="Standard Class"/>
    <s v="DK-13225"/>
    <s v="Dean Katz"/>
    <x v="1"/>
    <x v="0"/>
    <s v="Philadelphia"/>
    <x v="9"/>
    <n v="19140"/>
    <x v="3"/>
    <s v="TEC-PH-10002293"/>
    <x v="2"/>
    <x v="7"/>
    <s v="Anker 36W 4-Port USB Wall Charger Travel Power Adapter for iPhone 5s 5c 5"/>
    <n v="23.987999999999996"/>
    <n v="2"/>
    <n v="0.4"/>
    <n v="-4.7975999999999974"/>
    <x v="3"/>
    <x v="0"/>
  </r>
  <r>
    <n v="2145"/>
    <s v="CA-2018-155481"/>
    <x v="142"/>
    <d v="2018-09-05T00:00:00"/>
    <s v="Standard Class"/>
    <s v="DK-13225"/>
    <s v="Dean Katz"/>
    <x v="1"/>
    <x v="0"/>
    <s v="Philadelphia"/>
    <x v="9"/>
    <n v="19140"/>
    <x v="3"/>
    <s v="OFF-FA-10002780"/>
    <x v="1"/>
    <x v="13"/>
    <s v="Staples"/>
    <n v="16.687999999999999"/>
    <n v="7"/>
    <n v="0.2"/>
    <n v="5.4235999999999995"/>
    <x v="3"/>
    <x v="0"/>
  </r>
  <r>
    <n v="2146"/>
    <s v="US-2018-152051"/>
    <x v="674"/>
    <d v="2018-06-29T00:00:00"/>
    <s v="Standard Class"/>
    <s v="TS-21160"/>
    <s v="Theresa Swint"/>
    <x v="1"/>
    <x v="0"/>
    <s v="York"/>
    <x v="9"/>
    <n v="17403"/>
    <x v="3"/>
    <s v="FUR-CH-10002965"/>
    <x v="0"/>
    <x v="1"/>
    <s v="Global Leather Highback Executive Chair with Pneumatic Height Adjustment, Black"/>
    <n v="422.05799999999994"/>
    <n v="3"/>
    <n v="0.3"/>
    <n v="-18.088200000000001"/>
    <x v="3"/>
    <x v="1"/>
  </r>
  <r>
    <n v="2147"/>
    <s v="US-2018-152051"/>
    <x v="674"/>
    <d v="2018-06-29T00:00:00"/>
    <s v="Standard Class"/>
    <s v="TS-21160"/>
    <s v="Theresa Swint"/>
    <x v="1"/>
    <x v="0"/>
    <s v="York"/>
    <x v="9"/>
    <n v="17403"/>
    <x v="3"/>
    <s v="OFF-BI-10004781"/>
    <x v="1"/>
    <x v="8"/>
    <s v="GBC Wire Binding Strips"/>
    <n v="38.088000000000001"/>
    <n v="4"/>
    <n v="0.7"/>
    <n v="-27.93119999999999"/>
    <x v="3"/>
    <x v="1"/>
  </r>
  <r>
    <n v="2148"/>
    <s v="US-2018-152051"/>
    <x v="674"/>
    <d v="2018-06-29T00:00:00"/>
    <s v="Standard Class"/>
    <s v="TS-21160"/>
    <s v="Theresa Swint"/>
    <x v="1"/>
    <x v="0"/>
    <s v="York"/>
    <x v="9"/>
    <n v="17403"/>
    <x v="3"/>
    <s v="OFF-ST-10001713"/>
    <x v="1"/>
    <x v="4"/>
    <s v="Gould Plastics 9-Pocket Panel Bin, 18-3/8w x 5-1/4d x 20-1/2h, Black"/>
    <n v="254.35200000000003"/>
    <n v="6"/>
    <n v="0.2"/>
    <n v="-50.870400000000018"/>
    <x v="3"/>
    <x v="1"/>
  </r>
  <r>
    <n v="2149"/>
    <s v="CA-2016-141607"/>
    <x v="432"/>
    <d v="2016-12-17T00:00:00"/>
    <s v="Standard Class"/>
    <s v="WB-21850"/>
    <s v="William Brown"/>
    <x v="0"/>
    <x v="0"/>
    <s v="Concord"/>
    <x v="1"/>
    <n v="94521"/>
    <x v="1"/>
    <s v="FUR-FU-10003975"/>
    <x v="0"/>
    <x v="5"/>
    <s v="Eldon Advantage Chair Mats for Low to Medium Pile Carpets"/>
    <n v="43.31"/>
    <n v="1"/>
    <n v="0"/>
    <n v="4.330999999999996"/>
    <x v="1"/>
    <x v="0"/>
  </r>
  <r>
    <n v="2150"/>
    <s v="CA-2019-102771"/>
    <x v="185"/>
    <d v="2019-04-05T00:00:00"/>
    <s v="Standard Class"/>
    <s v="DO-13435"/>
    <s v="Denny Ordway"/>
    <x v="0"/>
    <x v="0"/>
    <s v="New York City"/>
    <x v="15"/>
    <n v="10035"/>
    <x v="3"/>
    <s v="TEC-PH-10001536"/>
    <x v="2"/>
    <x v="7"/>
    <s v="Spigen Samsung Galaxy S5 Case Wallet"/>
    <n v="84.949999999999989"/>
    <n v="5"/>
    <n v="0"/>
    <n v="22.086999999999996"/>
    <x v="3"/>
    <x v="0"/>
  </r>
  <r>
    <n v="2151"/>
    <s v="US-2019-139969"/>
    <x v="123"/>
    <d v="2019-11-26T00:00:00"/>
    <s v="Standard Class"/>
    <s v="AF-10870"/>
    <s v="Art Ferguson"/>
    <x v="0"/>
    <x v="0"/>
    <s v="College Station"/>
    <x v="5"/>
    <n v="77840"/>
    <x v="2"/>
    <s v="FUR-CH-10001973"/>
    <x v="0"/>
    <x v="1"/>
    <s v="Office Star Flex Back Scooter Chair with White Frame"/>
    <n v="233.05799999999999"/>
    <n v="3"/>
    <n v="0.3"/>
    <n v="-53.270399999999995"/>
    <x v="2"/>
    <x v="0"/>
  </r>
  <r>
    <n v="2152"/>
    <s v="CA-2016-167360"/>
    <x v="156"/>
    <d v="2016-11-29T00:00:00"/>
    <s v="Second Class"/>
    <s v="RB-19435"/>
    <s v="Richard Bierner"/>
    <x v="0"/>
    <x v="0"/>
    <s v="Saint Louis"/>
    <x v="25"/>
    <n v="63116"/>
    <x v="2"/>
    <s v="TEC-AC-10001772"/>
    <x v="2"/>
    <x v="11"/>
    <s v="Memorex Mini Travel Drive 16 GB USB 2.0 Flash Drive"/>
    <n v="111.79"/>
    <n v="7"/>
    <n v="0"/>
    <n v="43.598100000000002"/>
    <x v="2"/>
    <x v="0"/>
  </r>
  <r>
    <n v="2153"/>
    <s v="CA-2017-123505"/>
    <x v="6"/>
    <d v="2017-11-26T00:00:00"/>
    <s v="Standard Class"/>
    <s v="AR-10540"/>
    <s v="Andy Reiter"/>
    <x v="0"/>
    <x v="0"/>
    <s v="Quincy"/>
    <x v="31"/>
    <n v="2169"/>
    <x v="3"/>
    <s v="OFF-PA-10002586"/>
    <x v="1"/>
    <x v="10"/>
    <s v="Xerox 1970"/>
    <n v="14.940000000000001"/>
    <n v="3"/>
    <n v="0"/>
    <n v="7.0218000000000007"/>
    <x v="3"/>
    <x v="0"/>
  </r>
  <r>
    <n v="2154"/>
    <s v="CA-2018-117282"/>
    <x v="216"/>
    <d v="2018-07-18T00:00:00"/>
    <s v="Standard Class"/>
    <s v="DR-12880"/>
    <s v="Dan Reichenbach"/>
    <x v="1"/>
    <x v="0"/>
    <s v="New York City"/>
    <x v="15"/>
    <n v="10009"/>
    <x v="3"/>
    <s v="OFF-BI-10004094"/>
    <x v="1"/>
    <x v="8"/>
    <s v="GBC Standard Plastic Binding Systems Combs"/>
    <n v="14.16"/>
    <n v="2"/>
    <n v="0.2"/>
    <n v="5.133"/>
    <x v="3"/>
    <x v="0"/>
  </r>
  <r>
    <n v="2155"/>
    <s v="US-2018-120460"/>
    <x v="567"/>
    <d v="2018-05-05T00:00:00"/>
    <s v="Standard Class"/>
    <s v="BF-11170"/>
    <s v="Ben Ferrer"/>
    <x v="2"/>
    <x v="0"/>
    <s v="Dallas"/>
    <x v="5"/>
    <n v="75081"/>
    <x v="2"/>
    <s v="FUR-FU-10004973"/>
    <x v="0"/>
    <x v="5"/>
    <s v="Flat Face Poster Frame"/>
    <n v="22.608000000000001"/>
    <n v="3"/>
    <n v="0.6"/>
    <n v="-10.173599999999997"/>
    <x v="2"/>
    <x v="0"/>
  </r>
  <r>
    <n v="2156"/>
    <s v="CA-2018-111115"/>
    <x v="197"/>
    <d v="2018-07-27T00:00:00"/>
    <s v="Second Class"/>
    <s v="LB-16735"/>
    <s v="Larry Blacks"/>
    <x v="0"/>
    <x v="0"/>
    <s v="Los Angeles"/>
    <x v="1"/>
    <n v="90032"/>
    <x v="1"/>
    <s v="OFF-FA-10000624"/>
    <x v="1"/>
    <x v="13"/>
    <s v="OIC Binder Clips"/>
    <n v="21.48"/>
    <n v="6"/>
    <n v="0"/>
    <n v="10.74"/>
    <x v="1"/>
    <x v="0"/>
  </r>
  <r>
    <n v="2157"/>
    <s v="CA-2016-124646"/>
    <x v="169"/>
    <d v="2016-06-24T00:00:00"/>
    <s v="First Class"/>
    <s v="DV-13465"/>
    <s v="Dianna Vittorini"/>
    <x v="0"/>
    <x v="0"/>
    <s v="Minneapolis"/>
    <x v="11"/>
    <n v="55407"/>
    <x v="2"/>
    <s v="OFF-ST-10001097"/>
    <x v="1"/>
    <x v="4"/>
    <s v="Office Impressions Heavy Duty Welded Shelving &amp; Multimedia Storage Drawers"/>
    <n v="501.81000000000006"/>
    <n v="3"/>
    <n v="0"/>
    <n v="0"/>
    <x v="2"/>
    <x v="0"/>
  </r>
  <r>
    <n v="2158"/>
    <s v="CA-2016-124646"/>
    <x v="169"/>
    <d v="2016-06-24T00:00:00"/>
    <s v="First Class"/>
    <s v="DV-13465"/>
    <s v="Dianna Vittorini"/>
    <x v="0"/>
    <x v="0"/>
    <s v="Minneapolis"/>
    <x v="11"/>
    <n v="55407"/>
    <x v="2"/>
    <s v="OFF-ST-10001469"/>
    <x v="1"/>
    <x v="4"/>
    <s v="Fellowes Bankers Box Recycled Super Stor/Drawer"/>
    <n v="161.94"/>
    <n v="3"/>
    <n v="0"/>
    <n v="9.716399999999993"/>
    <x v="2"/>
    <x v="0"/>
  </r>
  <r>
    <n v="2159"/>
    <s v="CA-2019-148166"/>
    <x v="208"/>
    <d v="2019-10-26T00:00:00"/>
    <s v="Standard Class"/>
    <s v="NK-18490"/>
    <s v="Neil Knudson"/>
    <x v="2"/>
    <x v="0"/>
    <s v="Deltona"/>
    <x v="2"/>
    <n v="32725"/>
    <x v="0"/>
    <s v="OFF-AR-10004956"/>
    <x v="1"/>
    <x v="6"/>
    <s v="Newell 33"/>
    <n v="17.856000000000002"/>
    <n v="4"/>
    <n v="0.2"/>
    <n v="2.0087999999999973"/>
    <x v="0"/>
    <x v="0"/>
  </r>
  <r>
    <n v="2160"/>
    <s v="CA-2018-159737"/>
    <x v="323"/>
    <d v="2018-09-09T00:00:00"/>
    <s v="Standard Class"/>
    <s v="CS-11950"/>
    <s v="Carlos Soltero"/>
    <x v="0"/>
    <x v="0"/>
    <s v="Chicago"/>
    <x v="10"/>
    <n v="60610"/>
    <x v="2"/>
    <s v="OFF-BI-10004236"/>
    <x v="1"/>
    <x v="8"/>
    <s v="XtraLife ClearVue Slant-D Ring Binder, White, 3&quot;"/>
    <n v="8.8079999999999981"/>
    <n v="3"/>
    <n v="0.8"/>
    <n v="-14.973600000000001"/>
    <x v="2"/>
    <x v="0"/>
  </r>
  <r>
    <n v="2161"/>
    <s v="CA-2018-141019"/>
    <x v="675"/>
    <d v="2018-05-14T00:00:00"/>
    <s v="Same Day"/>
    <s v="LH-17155"/>
    <s v="Logan Haushalter"/>
    <x v="0"/>
    <x v="0"/>
    <s v="Cincinnati"/>
    <x v="24"/>
    <n v="45231"/>
    <x v="3"/>
    <s v="FUR-FU-10002937"/>
    <x v="0"/>
    <x v="5"/>
    <s v="GE 48&quot; Fluorescent Tube, Cool White Energy Saver, 34 Watts, 30/Box"/>
    <n v="79.384000000000015"/>
    <n v="1"/>
    <n v="0.2"/>
    <n v="29.768999999999998"/>
    <x v="3"/>
    <x v="0"/>
  </r>
  <r>
    <n v="2162"/>
    <s v="CA-2018-101938"/>
    <x v="676"/>
    <d v="2018-01-12T00:00:00"/>
    <s v="Standard Class"/>
    <s v="DW-13480"/>
    <s v="Dianna Wilson"/>
    <x v="2"/>
    <x v="0"/>
    <s v="Oakland"/>
    <x v="1"/>
    <n v="94601"/>
    <x v="1"/>
    <s v="OFF-AR-10003696"/>
    <x v="1"/>
    <x v="6"/>
    <s v="Panasonic KP-350BK Electric Pencil Sharpener with Auto Stop"/>
    <n v="34.58"/>
    <n v="1"/>
    <n v="0"/>
    <n v="10.028199999999998"/>
    <x v="1"/>
    <x v="0"/>
  </r>
  <r>
    <n v="2163"/>
    <s v="CA-2019-166296"/>
    <x v="677"/>
    <d v="2019-03-19T00:00:00"/>
    <s v="Standard Class"/>
    <s v="KF-16285"/>
    <s v="Karen Ferguson"/>
    <x v="2"/>
    <x v="0"/>
    <s v="Manteca"/>
    <x v="1"/>
    <n v="95336"/>
    <x v="1"/>
    <s v="OFF-PA-10004359"/>
    <x v="1"/>
    <x v="10"/>
    <s v="Multicolor Computer Printout Paper"/>
    <n v="314.54999999999995"/>
    <n v="3"/>
    <n v="0"/>
    <n v="150.98399999999998"/>
    <x v="1"/>
    <x v="0"/>
  </r>
  <r>
    <n v="2164"/>
    <s v="CA-2018-154018"/>
    <x v="63"/>
    <d v="2018-10-19T00:00:00"/>
    <s v="Standard Class"/>
    <s v="HA-14920"/>
    <s v="Helen Andreada"/>
    <x v="0"/>
    <x v="0"/>
    <s v="Laredo"/>
    <x v="5"/>
    <n v="78041"/>
    <x v="2"/>
    <s v="TEC-AC-10002402"/>
    <x v="2"/>
    <x v="11"/>
    <s v="Razer Kraken PRO Over Ear PC and Music Headset"/>
    <n v="191.976"/>
    <n v="3"/>
    <n v="0.2"/>
    <n v="23.996999999999986"/>
    <x v="2"/>
    <x v="0"/>
  </r>
  <r>
    <n v="2165"/>
    <s v="CA-2018-154018"/>
    <x v="63"/>
    <d v="2018-10-19T00:00:00"/>
    <s v="Standard Class"/>
    <s v="HA-14920"/>
    <s v="Helen Andreada"/>
    <x v="0"/>
    <x v="0"/>
    <s v="Laredo"/>
    <x v="5"/>
    <n v="78041"/>
    <x v="2"/>
    <s v="OFF-PA-10000551"/>
    <x v="1"/>
    <x v="10"/>
    <s v="Array Memo Cubes"/>
    <n v="8.2880000000000003"/>
    <n v="2"/>
    <n v="0.2"/>
    <n v="3.0043999999999995"/>
    <x v="2"/>
    <x v="0"/>
  </r>
  <r>
    <n v="2166"/>
    <s v="CA-2018-154018"/>
    <x v="63"/>
    <d v="2018-10-19T00:00:00"/>
    <s v="Standard Class"/>
    <s v="HA-14920"/>
    <s v="Helen Andreada"/>
    <x v="0"/>
    <x v="0"/>
    <s v="Laredo"/>
    <x v="5"/>
    <n v="78041"/>
    <x v="2"/>
    <s v="FUR-FU-10003394"/>
    <x v="0"/>
    <x v="5"/>
    <s v="Tenex &quot;The Solids&quot; Textured Chair Mats"/>
    <n v="139.91999999999999"/>
    <n v="5"/>
    <n v="0.6"/>
    <n v="-150.41399999999999"/>
    <x v="2"/>
    <x v="0"/>
  </r>
  <r>
    <n v="2167"/>
    <s v="CA-2018-154018"/>
    <x v="63"/>
    <d v="2018-10-19T00:00:00"/>
    <s v="Standard Class"/>
    <s v="HA-14920"/>
    <s v="Helen Andreada"/>
    <x v="0"/>
    <x v="0"/>
    <s v="Laredo"/>
    <x v="5"/>
    <n v="78041"/>
    <x v="2"/>
    <s v="OFF-AR-10002067"/>
    <x v="1"/>
    <x v="6"/>
    <s v="Newell 334"/>
    <n v="15.872"/>
    <n v="1"/>
    <n v="0.2"/>
    <n v="1.1904000000000003"/>
    <x v="2"/>
    <x v="0"/>
  </r>
  <r>
    <n v="2168"/>
    <s v="CA-2018-154018"/>
    <x v="63"/>
    <d v="2018-10-19T00:00:00"/>
    <s v="Standard Class"/>
    <s v="HA-14920"/>
    <s v="Helen Andreada"/>
    <x v="0"/>
    <x v="0"/>
    <s v="Laredo"/>
    <x v="5"/>
    <n v="78041"/>
    <x v="2"/>
    <s v="OFF-BI-10004140"/>
    <x v="1"/>
    <x v="8"/>
    <s v="Avery Non-Stick Binders"/>
    <n v="6.2859999999999987"/>
    <n v="7"/>
    <n v="0.8"/>
    <n v="-11.000500000000008"/>
    <x v="2"/>
    <x v="0"/>
  </r>
  <r>
    <n v="2169"/>
    <s v="CA-2019-117870"/>
    <x v="678"/>
    <d v="2019-01-30T00:00:00"/>
    <s v="Second Class"/>
    <s v="JH-15820"/>
    <s v="John Huston"/>
    <x v="0"/>
    <x v="0"/>
    <s v="Kent"/>
    <x v="24"/>
    <n v="44240"/>
    <x v="3"/>
    <s v="OFF-AR-10004078"/>
    <x v="1"/>
    <x v="6"/>
    <s v="Newell 312"/>
    <n v="14.015999999999998"/>
    <n v="3"/>
    <n v="0.2"/>
    <n v="1.7519999999999998"/>
    <x v="3"/>
    <x v="0"/>
  </r>
  <r>
    <n v="2170"/>
    <s v="CA-2019-117870"/>
    <x v="678"/>
    <d v="2019-01-30T00:00:00"/>
    <s v="Second Class"/>
    <s v="JH-15820"/>
    <s v="John Huston"/>
    <x v="0"/>
    <x v="0"/>
    <s v="Kent"/>
    <x v="24"/>
    <n v="44240"/>
    <x v="3"/>
    <s v="TEC-AC-10000927"/>
    <x v="2"/>
    <x v="11"/>
    <s v="Anker Ultrathin Bluetooth Wireless Keyboard Aluminum Cover with Stand"/>
    <n v="71.975999999999999"/>
    <n v="3"/>
    <n v="0.2"/>
    <n v="-8.9970000000000034"/>
    <x v="3"/>
    <x v="0"/>
  </r>
  <r>
    <n v="2171"/>
    <s v="CA-2019-117870"/>
    <x v="678"/>
    <d v="2019-01-30T00:00:00"/>
    <s v="Second Class"/>
    <s v="JH-15820"/>
    <s v="John Huston"/>
    <x v="0"/>
    <x v="0"/>
    <s v="Kent"/>
    <x v="24"/>
    <n v="44240"/>
    <x v="3"/>
    <s v="TEC-PH-10003931"/>
    <x v="2"/>
    <x v="7"/>
    <s v="JBL Micro Wireless Portable Bluetooth Speaker"/>
    <n v="107.982"/>
    <n v="3"/>
    <n v="0.4"/>
    <n v="-26.995499999999993"/>
    <x v="3"/>
    <x v="0"/>
  </r>
  <r>
    <n v="2172"/>
    <s v="US-2019-137491"/>
    <x v="123"/>
    <d v="2019-11-25T00:00:00"/>
    <s v="Standard Class"/>
    <s v="LC-16930"/>
    <s v="Linda Cazamias"/>
    <x v="1"/>
    <x v="0"/>
    <s v="San Angelo"/>
    <x v="5"/>
    <n v="76903"/>
    <x v="2"/>
    <s v="FUR-CH-10004675"/>
    <x v="0"/>
    <x v="1"/>
    <s v="Lifetime Advantage Folding Chairs, 4/Carton"/>
    <n v="305.31200000000001"/>
    <n v="2"/>
    <n v="0.3"/>
    <n v="-8.7232000000000198"/>
    <x v="2"/>
    <x v="0"/>
  </r>
  <r>
    <n v="2173"/>
    <s v="CA-2016-152296"/>
    <x v="601"/>
    <d v="2016-08-03T00:00:00"/>
    <s v="First Class"/>
    <s v="IL-15100"/>
    <s v="Ivan Liston"/>
    <x v="0"/>
    <x v="0"/>
    <s v="San Francisco"/>
    <x v="1"/>
    <n v="94122"/>
    <x v="1"/>
    <s v="OFF-BI-10004506"/>
    <x v="1"/>
    <x v="8"/>
    <s v="Wilson Jones data.warehouse D-Ring Binders with DublLock"/>
    <n v="19.752000000000002"/>
    <n v="3"/>
    <n v="0.2"/>
    <n v="6.9131999999999998"/>
    <x v="1"/>
    <x v="0"/>
  </r>
  <r>
    <n v="2174"/>
    <s v="CA-2018-112025"/>
    <x v="679"/>
    <d v="2018-08-04T00:00:00"/>
    <s v="Standard Class"/>
    <s v="LS-16975"/>
    <s v="Lindsay Shagiari"/>
    <x v="2"/>
    <x v="0"/>
    <s v="Houston"/>
    <x v="5"/>
    <n v="77070"/>
    <x v="2"/>
    <s v="OFF-BI-10002353"/>
    <x v="1"/>
    <x v="8"/>
    <s v="GBC VeloBind Cover Sets"/>
    <n v="9.2639999999999976"/>
    <n v="3"/>
    <n v="0.8"/>
    <n v="-13.895999999999997"/>
    <x v="2"/>
    <x v="0"/>
  </r>
  <r>
    <n v="2175"/>
    <s v="CA-2017-132507"/>
    <x v="117"/>
    <d v="2017-08-03T00:00:00"/>
    <s v="Second Class"/>
    <s v="CC-12610"/>
    <s v="Corey Catlett"/>
    <x v="1"/>
    <x v="0"/>
    <s v="Houston"/>
    <x v="5"/>
    <n v="77041"/>
    <x v="2"/>
    <s v="OFF-ST-10000943"/>
    <x v="1"/>
    <x v="4"/>
    <s v="Eldon ProFile File 'N Store Portable File Tub Letter/Legal Size Black"/>
    <n v="61.792000000000002"/>
    <n v="4"/>
    <n v="0.2"/>
    <n v="6.1792000000000016"/>
    <x v="2"/>
    <x v="0"/>
  </r>
  <r>
    <n v="2176"/>
    <s v="CA-2018-125738"/>
    <x v="680"/>
    <d v="2018-10-21T00:00:00"/>
    <s v="Standard Class"/>
    <s v="PB-18805"/>
    <s v="Patrick Bzostek"/>
    <x v="2"/>
    <x v="0"/>
    <s v="Salt Lake City"/>
    <x v="7"/>
    <n v="84106"/>
    <x v="1"/>
    <s v="OFF-PA-10000740"/>
    <x v="1"/>
    <x v="10"/>
    <s v="Xerox 1982"/>
    <n v="45.68"/>
    <n v="2"/>
    <n v="0"/>
    <n v="21.012799999999999"/>
    <x v="1"/>
    <x v="0"/>
  </r>
  <r>
    <n v="2177"/>
    <s v="CA-2018-125738"/>
    <x v="680"/>
    <d v="2018-10-21T00:00:00"/>
    <s v="Standard Class"/>
    <s v="PB-18805"/>
    <s v="Patrick Bzostek"/>
    <x v="2"/>
    <x v="0"/>
    <s v="Salt Lake City"/>
    <x v="7"/>
    <n v="84106"/>
    <x v="1"/>
    <s v="OFF-PA-10003001"/>
    <x v="1"/>
    <x v="10"/>
    <s v="Xerox 1986"/>
    <n v="60.12"/>
    <n v="9"/>
    <n v="0"/>
    <n v="28.857599999999998"/>
    <x v="1"/>
    <x v="0"/>
  </r>
  <r>
    <n v="2178"/>
    <s v="CA-2018-125738"/>
    <x v="680"/>
    <d v="2018-10-21T00:00:00"/>
    <s v="Standard Class"/>
    <s v="PB-18805"/>
    <s v="Patrick Bzostek"/>
    <x v="2"/>
    <x v="0"/>
    <s v="Salt Lake City"/>
    <x v="7"/>
    <n v="84106"/>
    <x v="1"/>
    <s v="OFF-BI-10001628"/>
    <x v="1"/>
    <x v="8"/>
    <s v="Acco Data Flex Cable Posts For Top &amp; Bottom Load Binders, 6&quot; Capacity"/>
    <n v="41.72"/>
    <n v="5"/>
    <n v="0.2"/>
    <n v="13.037499999999998"/>
    <x v="1"/>
    <x v="0"/>
  </r>
  <r>
    <n v="2179"/>
    <s v="CA-2018-125738"/>
    <x v="680"/>
    <d v="2018-10-21T00:00:00"/>
    <s v="Standard Class"/>
    <s v="PB-18805"/>
    <s v="Patrick Bzostek"/>
    <x v="2"/>
    <x v="0"/>
    <s v="Salt Lake City"/>
    <x v="7"/>
    <n v="84106"/>
    <x v="1"/>
    <s v="OFF-PA-10001509"/>
    <x v="1"/>
    <x v="10"/>
    <s v="Recycled Desk Saver Line &quot;While You Were Out&quot; Book, 5 1/2&quot; X 4&quot;"/>
    <n v="71.599999999999994"/>
    <n v="8"/>
    <n v="0"/>
    <n v="32.935999999999993"/>
    <x v="1"/>
    <x v="0"/>
  </r>
  <r>
    <n v="2180"/>
    <s v="CA-2018-128818"/>
    <x v="681"/>
    <d v="2018-05-11T00:00:00"/>
    <s v="Standard Class"/>
    <s v="CJ-12010"/>
    <s v="Caroline Jumper"/>
    <x v="0"/>
    <x v="0"/>
    <s v="New York City"/>
    <x v="15"/>
    <n v="10009"/>
    <x v="3"/>
    <s v="OFF-BI-10000309"/>
    <x v="1"/>
    <x v="8"/>
    <s v="GBC Twin Loop Wire Binding Elements, 9/16&quot; Spine, Black"/>
    <n v="85.232000000000014"/>
    <n v="7"/>
    <n v="0.2"/>
    <n v="30.896599999999996"/>
    <x v="3"/>
    <x v="0"/>
  </r>
  <r>
    <n v="2181"/>
    <s v="CA-2018-128818"/>
    <x v="681"/>
    <d v="2018-05-11T00:00:00"/>
    <s v="Standard Class"/>
    <s v="CJ-12010"/>
    <s v="Caroline Jumper"/>
    <x v="0"/>
    <x v="0"/>
    <s v="New York City"/>
    <x v="15"/>
    <n v="10009"/>
    <x v="3"/>
    <s v="OFF-LA-10003923"/>
    <x v="1"/>
    <x v="2"/>
    <s v="Alphabetical Labels for Top Tab Filing"/>
    <n v="44.400000000000006"/>
    <n v="3"/>
    <n v="0"/>
    <n v="22.200000000000003"/>
    <x v="3"/>
    <x v="0"/>
  </r>
  <r>
    <n v="2182"/>
    <s v="CA-2018-128818"/>
    <x v="681"/>
    <d v="2018-05-11T00:00:00"/>
    <s v="Standard Class"/>
    <s v="CJ-12010"/>
    <s v="Caroline Jumper"/>
    <x v="0"/>
    <x v="0"/>
    <s v="New York City"/>
    <x v="15"/>
    <n v="10009"/>
    <x v="3"/>
    <s v="FUR-CH-10002084"/>
    <x v="0"/>
    <x v="1"/>
    <s v="Hon Mobius Operator's Chair"/>
    <n v="442.76400000000001"/>
    <n v="4"/>
    <n v="0.1"/>
    <n v="59.035200000000003"/>
    <x v="3"/>
    <x v="0"/>
  </r>
  <r>
    <n v="2183"/>
    <s v="CA-2018-128818"/>
    <x v="681"/>
    <d v="2018-05-11T00:00:00"/>
    <s v="Standard Class"/>
    <s v="CJ-12010"/>
    <s v="Caroline Jumper"/>
    <x v="0"/>
    <x v="0"/>
    <s v="New York City"/>
    <x v="15"/>
    <n v="10009"/>
    <x v="3"/>
    <s v="TEC-MA-10000488"/>
    <x v="2"/>
    <x v="15"/>
    <s v="Bady BDG101FRU Card Printer"/>
    <n v="3999.95"/>
    <n v="5"/>
    <n v="0"/>
    <n v="1159.9854999999998"/>
    <x v="3"/>
    <x v="0"/>
  </r>
  <r>
    <n v="2184"/>
    <s v="CA-2018-128818"/>
    <x v="681"/>
    <d v="2018-05-11T00:00:00"/>
    <s v="Standard Class"/>
    <s v="CJ-12010"/>
    <s v="Caroline Jumper"/>
    <x v="0"/>
    <x v="0"/>
    <s v="New York City"/>
    <x v="15"/>
    <n v="10009"/>
    <x v="3"/>
    <s v="TEC-AC-10001767"/>
    <x v="2"/>
    <x v="11"/>
    <s v="SanDisk Ultra 64 GB MicroSDHC Class 10 Memory Card"/>
    <n v="199.95000000000002"/>
    <n v="5"/>
    <n v="0"/>
    <n v="21.994499999999988"/>
    <x v="3"/>
    <x v="0"/>
  </r>
  <r>
    <n v="2185"/>
    <s v="CA-2018-128818"/>
    <x v="681"/>
    <d v="2018-05-11T00:00:00"/>
    <s v="Standard Class"/>
    <s v="CJ-12010"/>
    <s v="Caroline Jumper"/>
    <x v="0"/>
    <x v="0"/>
    <s v="New York City"/>
    <x v="15"/>
    <n v="10009"/>
    <x v="3"/>
    <s v="FUR-FU-10001940"/>
    <x v="0"/>
    <x v="5"/>
    <s v="Staple-based wall hangings"/>
    <n v="63.68"/>
    <n v="8"/>
    <n v="0"/>
    <n v="28.019200000000005"/>
    <x v="3"/>
    <x v="0"/>
  </r>
  <r>
    <n v="2186"/>
    <s v="CA-2019-124576"/>
    <x v="378"/>
    <d v="2019-08-04T00:00:00"/>
    <s v="Second Class"/>
    <s v="HK-14890"/>
    <s v="Heather Kirkland"/>
    <x v="1"/>
    <x v="0"/>
    <s v="Salinas"/>
    <x v="1"/>
    <n v="93905"/>
    <x v="1"/>
    <s v="OFF-BI-10002735"/>
    <x v="1"/>
    <x v="8"/>
    <s v="GBC Prestige Therm-A-Bind Covers"/>
    <n v="54.896000000000008"/>
    <n v="2"/>
    <n v="0.2"/>
    <n v="18.5274"/>
    <x v="1"/>
    <x v="0"/>
  </r>
  <r>
    <n v="2187"/>
    <s v="CA-2018-101378"/>
    <x v="216"/>
    <d v="2018-07-14T00:00:00"/>
    <s v="Same Day"/>
    <s v="RH-19600"/>
    <s v="Rob Haberlin"/>
    <x v="0"/>
    <x v="0"/>
    <s v="Huntsville"/>
    <x v="19"/>
    <n v="35810"/>
    <x v="0"/>
    <s v="TEC-AC-10002345"/>
    <x v="2"/>
    <x v="11"/>
    <s v="HP Standard 104 key PS/2 Keyboard"/>
    <n v="29"/>
    <n v="2"/>
    <n v="0"/>
    <n v="7.25"/>
    <x v="0"/>
    <x v="0"/>
  </r>
  <r>
    <n v="2188"/>
    <s v="CA-2019-143063"/>
    <x v="682"/>
    <d v="2019-08-15T00:00:00"/>
    <s v="Standard Class"/>
    <s v="IL-15100"/>
    <s v="Ivan Liston"/>
    <x v="0"/>
    <x v="0"/>
    <s v="Columbus"/>
    <x v="14"/>
    <n v="47201"/>
    <x v="2"/>
    <s v="OFF-EN-10003134"/>
    <x v="1"/>
    <x v="12"/>
    <s v="Staple envelope"/>
    <n v="70.08"/>
    <n v="6"/>
    <n v="0"/>
    <n v="35.04"/>
    <x v="2"/>
    <x v="0"/>
  </r>
  <r>
    <n v="2189"/>
    <s v="CA-2019-143063"/>
    <x v="682"/>
    <d v="2019-08-15T00:00:00"/>
    <s v="Standard Class"/>
    <s v="IL-15100"/>
    <s v="Ivan Liston"/>
    <x v="0"/>
    <x v="0"/>
    <s v="Columbus"/>
    <x v="14"/>
    <n v="47201"/>
    <x v="2"/>
    <s v="FUR-FU-10003708"/>
    <x v="0"/>
    <x v="5"/>
    <s v="Tenex Traditional Chairmats for Medium Pile Carpet, Standard Lip, 36&quot; x 48&quot;"/>
    <n v="121.3"/>
    <n v="2"/>
    <n v="0"/>
    <n v="25.472999999999999"/>
    <x v="2"/>
    <x v="0"/>
  </r>
  <r>
    <n v="2190"/>
    <s v="CA-2019-143063"/>
    <x v="682"/>
    <d v="2019-08-15T00:00:00"/>
    <s v="Standard Class"/>
    <s v="IL-15100"/>
    <s v="Ivan Liston"/>
    <x v="0"/>
    <x v="0"/>
    <s v="Columbus"/>
    <x v="14"/>
    <n v="47201"/>
    <x v="2"/>
    <s v="TEC-PH-10003645"/>
    <x v="2"/>
    <x v="7"/>
    <s v="Aastra 57i VoIP phone"/>
    <n v="1454.4900000000002"/>
    <n v="9"/>
    <n v="0"/>
    <n v="378.16740000000004"/>
    <x v="2"/>
    <x v="0"/>
  </r>
  <r>
    <n v="2191"/>
    <s v="CA-2018-118913"/>
    <x v="674"/>
    <d v="2018-06-29T00:00:00"/>
    <s v="Standard Class"/>
    <s v="AS-10240"/>
    <s v="Alan Shonely"/>
    <x v="0"/>
    <x v="0"/>
    <s v="Los Angeles"/>
    <x v="1"/>
    <n v="90049"/>
    <x v="1"/>
    <s v="OFF-AP-10000692"/>
    <x v="1"/>
    <x v="9"/>
    <s v="Fellowes Mighty 8 Compact Surge Protector"/>
    <n v="60.81"/>
    <n v="3"/>
    <n v="0"/>
    <n v="17.026800000000001"/>
    <x v="1"/>
    <x v="0"/>
  </r>
  <r>
    <n v="2192"/>
    <s v="CA-2018-128412"/>
    <x v="107"/>
    <d v="2018-12-17T00:00:00"/>
    <s v="Standard Class"/>
    <s v="AP-10915"/>
    <s v="Arthur Prichep"/>
    <x v="0"/>
    <x v="0"/>
    <s v="Seattle"/>
    <x v="4"/>
    <n v="98105"/>
    <x v="1"/>
    <s v="OFF-BI-10001718"/>
    <x v="1"/>
    <x v="8"/>
    <s v="GBC DocuBind P50 Personal Binding Machine"/>
    <n v="153.55199999999999"/>
    <n v="3"/>
    <n v="0.2"/>
    <n v="51.823799999999999"/>
    <x v="1"/>
    <x v="0"/>
  </r>
  <r>
    <n v="2193"/>
    <s v="CA-2018-128412"/>
    <x v="107"/>
    <d v="2018-12-17T00:00:00"/>
    <s v="Standard Class"/>
    <s v="AP-10915"/>
    <s v="Arthur Prichep"/>
    <x v="0"/>
    <x v="0"/>
    <s v="Seattle"/>
    <x v="4"/>
    <n v="98105"/>
    <x v="1"/>
    <s v="OFF-AP-10002082"/>
    <x v="1"/>
    <x v="9"/>
    <s v="Holmes HEPA Air Purifier"/>
    <n v="65.34"/>
    <n v="3"/>
    <n v="0"/>
    <n v="22.869"/>
    <x v="1"/>
    <x v="0"/>
  </r>
  <r>
    <n v="2194"/>
    <s v="CA-2018-128412"/>
    <x v="107"/>
    <d v="2018-12-17T00:00:00"/>
    <s v="Standard Class"/>
    <s v="AP-10915"/>
    <s v="Arthur Prichep"/>
    <x v="0"/>
    <x v="0"/>
    <s v="Seattle"/>
    <x v="4"/>
    <n v="98105"/>
    <x v="1"/>
    <s v="OFF-PA-10001125"/>
    <x v="1"/>
    <x v="10"/>
    <s v="Xerox 1988"/>
    <n v="123.92"/>
    <n v="4"/>
    <n v="0"/>
    <n v="55.763999999999996"/>
    <x v="1"/>
    <x v="0"/>
  </r>
  <r>
    <n v="2195"/>
    <s v="CA-2018-128412"/>
    <x v="107"/>
    <d v="2018-12-17T00:00:00"/>
    <s v="Standard Class"/>
    <s v="AP-10915"/>
    <s v="Arthur Prichep"/>
    <x v="0"/>
    <x v="0"/>
    <s v="Seattle"/>
    <x v="4"/>
    <n v="98105"/>
    <x v="1"/>
    <s v="OFF-AP-10000252"/>
    <x v="1"/>
    <x v="9"/>
    <s v="Harmony HEPA Quiet Air Purifiers"/>
    <n v="35.099999999999994"/>
    <n v="3"/>
    <n v="0"/>
    <n v="12.285"/>
    <x v="1"/>
    <x v="0"/>
  </r>
  <r>
    <n v="2196"/>
    <s v="CA-2018-128412"/>
    <x v="107"/>
    <d v="2018-12-17T00:00:00"/>
    <s v="Standard Class"/>
    <s v="AP-10915"/>
    <s v="Arthur Prichep"/>
    <x v="0"/>
    <x v="0"/>
    <s v="Seattle"/>
    <x v="4"/>
    <n v="98105"/>
    <x v="1"/>
    <s v="TEC-AC-10003038"/>
    <x v="2"/>
    <x v="11"/>
    <s v="Kingston Digital DataTraveler 16GB USB 2.0"/>
    <n v="44.75"/>
    <n v="5"/>
    <n v="0"/>
    <n v="8.5024999999999942"/>
    <x v="1"/>
    <x v="0"/>
  </r>
  <r>
    <n v="2197"/>
    <s v="CA-2018-136483"/>
    <x v="49"/>
    <d v="2018-12-06T00:00:00"/>
    <s v="Standard Class"/>
    <s v="AG-10390"/>
    <s v="Allen Goldenen"/>
    <x v="0"/>
    <x v="0"/>
    <s v="Knoxville"/>
    <x v="18"/>
    <n v="37918"/>
    <x v="0"/>
    <s v="OFF-AR-10000940"/>
    <x v="1"/>
    <x v="6"/>
    <s v="Newell 343"/>
    <n v="4.7039999999999997"/>
    <n v="2"/>
    <n v="0.2"/>
    <n v="0.41160000000000019"/>
    <x v="0"/>
    <x v="1"/>
  </r>
  <r>
    <n v="2198"/>
    <s v="CA-2016-163013"/>
    <x v="683"/>
    <d v="2016-12-04T00:00:00"/>
    <s v="Standard Class"/>
    <s v="BF-11080"/>
    <s v="Bart Folk"/>
    <x v="0"/>
    <x v="0"/>
    <s v="Montgomery"/>
    <x v="19"/>
    <n v="36116"/>
    <x v="0"/>
    <s v="OFF-AR-10001954"/>
    <x v="1"/>
    <x v="6"/>
    <s v="Newell 331"/>
    <n v="14.669999999999998"/>
    <n v="3"/>
    <n v="0"/>
    <n v="3.9609000000000001"/>
    <x v="0"/>
    <x v="0"/>
  </r>
  <r>
    <n v="2199"/>
    <s v="CA-2017-135363"/>
    <x v="262"/>
    <d v="2017-04-02T00:00:00"/>
    <s v="Standard Class"/>
    <s v="CK-12205"/>
    <s v="Chloris Kastensmidt"/>
    <x v="0"/>
    <x v="0"/>
    <s v="Philadelphia"/>
    <x v="9"/>
    <n v="19120"/>
    <x v="3"/>
    <s v="OFF-PA-10003177"/>
    <x v="1"/>
    <x v="10"/>
    <s v="Xerox 1999"/>
    <n v="15.552000000000003"/>
    <n v="3"/>
    <n v="0.2"/>
    <n v="5.4432"/>
    <x v="3"/>
    <x v="0"/>
  </r>
  <r>
    <n v="2200"/>
    <s v="CA-2017-135363"/>
    <x v="262"/>
    <d v="2017-04-02T00:00:00"/>
    <s v="Standard Class"/>
    <s v="CK-12205"/>
    <s v="Chloris Kastensmidt"/>
    <x v="0"/>
    <x v="0"/>
    <s v="Philadelphia"/>
    <x v="9"/>
    <n v="19120"/>
    <x v="3"/>
    <s v="OFF-PA-10000533"/>
    <x v="1"/>
    <x v="10"/>
    <s v="Southworth Parchment Paper &amp; Envelopes"/>
    <n v="5.2320000000000002"/>
    <n v="1"/>
    <n v="0.2"/>
    <n v="1.7003999999999999"/>
    <x v="3"/>
    <x v="0"/>
  </r>
  <r>
    <n v="2201"/>
    <s v="US-2016-165659"/>
    <x v="106"/>
    <d v="2016-06-06T00:00:00"/>
    <s v="Standard Class"/>
    <s v="LT-17110"/>
    <s v="Liz Thompson"/>
    <x v="0"/>
    <x v="0"/>
    <s v="Little Rock"/>
    <x v="36"/>
    <n v="72209"/>
    <x v="0"/>
    <s v="FUR-FU-10001935"/>
    <x v="0"/>
    <x v="5"/>
    <s v="3M Hangers With Command Adhesive"/>
    <n v="22.200000000000003"/>
    <n v="6"/>
    <n v="0"/>
    <n v="9.1020000000000021"/>
    <x v="0"/>
    <x v="0"/>
  </r>
  <r>
    <n v="2202"/>
    <s v="US-2016-165659"/>
    <x v="106"/>
    <d v="2016-06-06T00:00:00"/>
    <s v="Standard Class"/>
    <s v="LT-17110"/>
    <s v="Liz Thompson"/>
    <x v="0"/>
    <x v="0"/>
    <s v="Little Rock"/>
    <x v="36"/>
    <n v="72209"/>
    <x v="0"/>
    <s v="TEC-PH-10002563"/>
    <x v="2"/>
    <x v="7"/>
    <s v="Adtran 1202752G1"/>
    <n v="881.93"/>
    <n v="7"/>
    <n v="0"/>
    <n v="229.30180000000001"/>
    <x v="0"/>
    <x v="0"/>
  </r>
  <r>
    <n v="2203"/>
    <s v="CA-2017-138002"/>
    <x v="684"/>
    <d v="2017-09-12T00:00:00"/>
    <s v="Standard Class"/>
    <s v="BT-11305"/>
    <s v="Beth Thompson"/>
    <x v="2"/>
    <x v="0"/>
    <s v="Seattle"/>
    <x v="4"/>
    <n v="98103"/>
    <x v="1"/>
    <s v="OFF-BI-10002160"/>
    <x v="1"/>
    <x v="8"/>
    <s v="Acco Hanging Data Binders"/>
    <n v="6.0960000000000001"/>
    <n v="2"/>
    <n v="0.2"/>
    <n v="2.1335999999999999"/>
    <x v="1"/>
    <x v="0"/>
  </r>
  <r>
    <n v="2204"/>
    <s v="CA-2017-138002"/>
    <x v="684"/>
    <d v="2017-09-12T00:00:00"/>
    <s v="Standard Class"/>
    <s v="BT-11305"/>
    <s v="Beth Thompson"/>
    <x v="2"/>
    <x v="0"/>
    <s v="Seattle"/>
    <x v="4"/>
    <n v="98103"/>
    <x v="1"/>
    <s v="FUR-FU-10004748"/>
    <x v="0"/>
    <x v="5"/>
    <s v="Howard Miller 16&quot; Diameter Gallery Wall Clock"/>
    <n v="191.82"/>
    <n v="3"/>
    <n v="0"/>
    <n v="74.809799999999996"/>
    <x v="1"/>
    <x v="0"/>
  </r>
  <r>
    <n v="2205"/>
    <s v="CA-2017-128860"/>
    <x v="685"/>
    <d v="2017-07-05T00:00:00"/>
    <s v="Standard Class"/>
    <s v="SC-20725"/>
    <s v="Steven Cartwright"/>
    <x v="0"/>
    <x v="0"/>
    <s v="Lancaster"/>
    <x v="9"/>
    <n v="17602"/>
    <x v="3"/>
    <s v="FUR-FU-10001473"/>
    <x v="0"/>
    <x v="5"/>
    <s v="Eldon Executive Woodline II Desk Accessories, Mahogany"/>
    <n v="20.103999999999999"/>
    <n v="1"/>
    <n v="0.2"/>
    <n v="1.7591000000000001"/>
    <x v="3"/>
    <x v="0"/>
  </r>
  <r>
    <n v="2206"/>
    <s v="CA-2018-164350"/>
    <x v="545"/>
    <d v="2018-09-12T00:00:00"/>
    <s v="Second Class"/>
    <s v="CG-12040"/>
    <s v="Catherine Glotzbach"/>
    <x v="2"/>
    <x v="0"/>
    <s v="Bristol"/>
    <x v="18"/>
    <n v="37620"/>
    <x v="0"/>
    <s v="OFF-AR-10000538"/>
    <x v="1"/>
    <x v="6"/>
    <s v="Boston Model 1800 Electric Pencil Sharpener, Gray"/>
    <n v="67.56"/>
    <n v="3"/>
    <n v="0.2"/>
    <n v="8.4449999999999896"/>
    <x v="0"/>
    <x v="0"/>
  </r>
  <r>
    <n v="2207"/>
    <s v="US-2016-103905"/>
    <x v="686"/>
    <d v="2016-07-20T00:00:00"/>
    <s v="Standard Class"/>
    <s v="AW-10930"/>
    <s v="Arthur Wiediger"/>
    <x v="2"/>
    <x v="0"/>
    <s v="Aurora"/>
    <x v="10"/>
    <n v="60505"/>
    <x v="2"/>
    <s v="OFF-BI-10001098"/>
    <x v="1"/>
    <x v="8"/>
    <s v="Acco D-Ring Binder w/DublLock"/>
    <n v="29.931999999999992"/>
    <n v="7"/>
    <n v="0.8"/>
    <n v="-46.394600000000011"/>
    <x v="2"/>
    <x v="0"/>
  </r>
  <r>
    <n v="2208"/>
    <s v="US-2016-103905"/>
    <x v="686"/>
    <d v="2016-07-20T00:00:00"/>
    <s v="Standard Class"/>
    <s v="AW-10930"/>
    <s v="Arthur Wiediger"/>
    <x v="2"/>
    <x v="0"/>
    <s v="Aurora"/>
    <x v="10"/>
    <n v="60505"/>
    <x v="2"/>
    <s v="TEC-PH-10001552"/>
    <x v="2"/>
    <x v="7"/>
    <s v="I Need's 3d Hello Kitty Hybrid Silicone Case Cover for HTC One X 4g with 3d Hello Kitty Stylus Pen Green/pink"/>
    <n v="38.272000000000006"/>
    <n v="4"/>
    <n v="0.2"/>
    <n v="3.8272000000000013"/>
    <x v="2"/>
    <x v="0"/>
  </r>
  <r>
    <n v="2209"/>
    <s v="CA-2017-129854"/>
    <x v="421"/>
    <d v="2017-08-26T00:00:00"/>
    <s v="Standard Class"/>
    <s v="RB-19705"/>
    <s v="Roger Barcio"/>
    <x v="2"/>
    <x v="0"/>
    <s v="New York City"/>
    <x v="15"/>
    <n v="10009"/>
    <x v="3"/>
    <s v="OFF-AR-10000390"/>
    <x v="1"/>
    <x v="6"/>
    <s v="Newell Chalk Holder"/>
    <n v="16.52"/>
    <n v="4"/>
    <n v="0"/>
    <n v="7.5991999999999997"/>
    <x v="3"/>
    <x v="0"/>
  </r>
  <r>
    <n v="2210"/>
    <s v="CA-2016-125556"/>
    <x v="687"/>
    <d v="2016-11-16T00:00:00"/>
    <s v="Second Class"/>
    <s v="ML-17410"/>
    <s v="Maris LaWare"/>
    <x v="0"/>
    <x v="0"/>
    <s v="Fairfield"/>
    <x v="29"/>
    <n v="6824"/>
    <x v="3"/>
    <s v="TEC-PH-10001079"/>
    <x v="2"/>
    <x v="7"/>
    <s v="Polycom SoundPoint Pro SE-225 Corded phone"/>
    <n v="832.93"/>
    <n v="7"/>
    <n v="0"/>
    <n v="233.22039999999998"/>
    <x v="3"/>
    <x v="0"/>
  </r>
  <r>
    <n v="2211"/>
    <s v="CA-2016-125556"/>
    <x v="687"/>
    <d v="2016-11-16T00:00:00"/>
    <s v="Second Class"/>
    <s v="ML-17410"/>
    <s v="Maris LaWare"/>
    <x v="0"/>
    <x v="0"/>
    <s v="Fairfield"/>
    <x v="29"/>
    <n v="6824"/>
    <x v="3"/>
    <s v="OFF-BI-10003460"/>
    <x v="1"/>
    <x v="8"/>
    <s v="Acco 3-Hole Punch"/>
    <n v="43.8"/>
    <n v="10"/>
    <n v="0"/>
    <n v="21.023999999999997"/>
    <x v="3"/>
    <x v="0"/>
  </r>
  <r>
    <n v="2212"/>
    <s v="CA-2018-162313"/>
    <x v="581"/>
    <d v="2018-11-30T00:00:00"/>
    <s v="First Class"/>
    <s v="VB-21745"/>
    <s v="Victoria Brennan"/>
    <x v="1"/>
    <x v="0"/>
    <s v="Lincoln Park"/>
    <x v="12"/>
    <n v="48146"/>
    <x v="2"/>
    <s v="OFF-AP-10003842"/>
    <x v="1"/>
    <x v="9"/>
    <s v="Euro-Pro Shark Turbo Vacuum"/>
    <n v="167.292"/>
    <n v="6"/>
    <n v="0.1"/>
    <n v="29.7408"/>
    <x v="2"/>
    <x v="0"/>
  </r>
  <r>
    <n v="2213"/>
    <s v="CA-2019-107874"/>
    <x v="610"/>
    <d v="2019-11-25T00:00:00"/>
    <s v="Standard Class"/>
    <s v="SW-20275"/>
    <s v="Scott Williamson"/>
    <x v="0"/>
    <x v="0"/>
    <s v="New York City"/>
    <x v="15"/>
    <n v="10035"/>
    <x v="3"/>
    <s v="FUR-FU-10003535"/>
    <x v="0"/>
    <x v="5"/>
    <s v="Howard Miller Distant Time Traveler Alarm Clock"/>
    <n v="27.42"/>
    <n v="1"/>
    <n v="0"/>
    <n v="11.2422"/>
    <x v="3"/>
    <x v="0"/>
  </r>
  <r>
    <n v="2214"/>
    <s v="CA-2019-129378"/>
    <x v="172"/>
    <d v="2019-10-02T00:00:00"/>
    <s v="First Class"/>
    <s v="NS-18505"/>
    <s v="Neola Schneider"/>
    <x v="0"/>
    <x v="0"/>
    <s v="San Jose"/>
    <x v="1"/>
    <n v="95123"/>
    <x v="1"/>
    <s v="OFF-BI-10002012"/>
    <x v="1"/>
    <x v="8"/>
    <s v="Wilson Jones Easy Flow II Sheet Lifters"/>
    <n v="1.4400000000000002"/>
    <n v="1"/>
    <n v="0.2"/>
    <n v="0.504"/>
    <x v="1"/>
    <x v="0"/>
  </r>
  <r>
    <n v="2215"/>
    <s v="CA-2019-129378"/>
    <x v="172"/>
    <d v="2019-10-02T00:00:00"/>
    <s v="First Class"/>
    <s v="NS-18505"/>
    <s v="Neola Schneider"/>
    <x v="0"/>
    <x v="0"/>
    <s v="San Jose"/>
    <x v="1"/>
    <n v="95123"/>
    <x v="1"/>
    <s v="OFF-BI-10001922"/>
    <x v="1"/>
    <x v="8"/>
    <s v="Storex Dura Pro Binders"/>
    <n v="61.77600000000001"/>
    <n v="13"/>
    <n v="0.2"/>
    <n v="20.849399999999996"/>
    <x v="1"/>
    <x v="0"/>
  </r>
  <r>
    <n v="2216"/>
    <s v="CA-2019-129378"/>
    <x v="172"/>
    <d v="2019-10-02T00:00:00"/>
    <s v="First Class"/>
    <s v="NS-18505"/>
    <s v="Neola Schneider"/>
    <x v="0"/>
    <x v="0"/>
    <s v="San Jose"/>
    <x v="1"/>
    <n v="95123"/>
    <x v="1"/>
    <s v="OFF-AP-10000576"/>
    <x v="1"/>
    <x v="9"/>
    <s v="Belkin 325VA UPS Surge Protector, 6'"/>
    <n v="241.96"/>
    <n v="2"/>
    <n v="0"/>
    <n v="60.490000000000009"/>
    <x v="1"/>
    <x v="0"/>
  </r>
  <r>
    <n v="2217"/>
    <s v="CA-2019-129378"/>
    <x v="172"/>
    <d v="2019-10-02T00:00:00"/>
    <s v="First Class"/>
    <s v="NS-18505"/>
    <s v="Neola Schneider"/>
    <x v="0"/>
    <x v="0"/>
    <s v="San Jose"/>
    <x v="1"/>
    <n v="95123"/>
    <x v="1"/>
    <s v="FUR-CH-10000553"/>
    <x v="0"/>
    <x v="1"/>
    <s v="Metal Folding Chairs, Beige, 4/Carton"/>
    <n v="108.608"/>
    <n v="4"/>
    <n v="0.2"/>
    <n v="9.5031999999999925"/>
    <x v="1"/>
    <x v="0"/>
  </r>
  <r>
    <n v="2218"/>
    <s v="CA-2016-151953"/>
    <x v="59"/>
    <d v="2016-09-25T00:00:00"/>
    <s v="Standard Class"/>
    <s v="DB-13555"/>
    <s v="Dorothy Badders"/>
    <x v="1"/>
    <x v="0"/>
    <s v="Jacksonville"/>
    <x v="2"/>
    <n v="32216"/>
    <x v="0"/>
    <s v="OFF-AR-10003469"/>
    <x v="1"/>
    <x v="6"/>
    <s v="Nontoxic Chalk"/>
    <n v="2.8160000000000003"/>
    <n v="2"/>
    <n v="0.2"/>
    <n v="0.98559999999999992"/>
    <x v="0"/>
    <x v="0"/>
  </r>
  <r>
    <n v="2219"/>
    <s v="CA-2019-130841"/>
    <x v="688"/>
    <d v="2019-08-01T00:00:00"/>
    <s v="Standard Class"/>
    <s v="MH-17620"/>
    <s v="Matt Hagelstein"/>
    <x v="1"/>
    <x v="0"/>
    <s v="San Francisco"/>
    <x v="1"/>
    <n v="94110"/>
    <x v="1"/>
    <s v="OFF-BI-10000145"/>
    <x v="1"/>
    <x v="8"/>
    <s v="Zipper Ring Binder Pockets"/>
    <n v="9.9840000000000018"/>
    <n v="4"/>
    <n v="0.2"/>
    <n v="3.6191999999999993"/>
    <x v="1"/>
    <x v="0"/>
  </r>
  <r>
    <n v="2220"/>
    <s v="CA-2019-130841"/>
    <x v="688"/>
    <d v="2019-08-01T00:00:00"/>
    <s v="Standard Class"/>
    <s v="MH-17620"/>
    <s v="Matt Hagelstein"/>
    <x v="1"/>
    <x v="0"/>
    <s v="San Francisco"/>
    <x v="1"/>
    <n v="94110"/>
    <x v="1"/>
    <s v="OFF-ST-10001580"/>
    <x v="1"/>
    <x v="4"/>
    <s v="Super Decoflex Portable Personal File"/>
    <n v="14.98"/>
    <n v="1"/>
    <n v="0"/>
    <n v="4.1943999999999999"/>
    <x v="1"/>
    <x v="0"/>
  </r>
  <r>
    <n v="2221"/>
    <s v="CA-2019-130841"/>
    <x v="688"/>
    <d v="2019-08-01T00:00:00"/>
    <s v="Standard Class"/>
    <s v="MH-17620"/>
    <s v="Matt Hagelstein"/>
    <x v="1"/>
    <x v="0"/>
    <s v="San Francisco"/>
    <x v="1"/>
    <n v="94110"/>
    <x v="1"/>
    <s v="TEC-PH-10001817"/>
    <x v="2"/>
    <x v="7"/>
    <s v="Wilson Electronics DB Pro Signal Booster"/>
    <n v="1145.6000000000001"/>
    <n v="4"/>
    <n v="0.2"/>
    <n v="100.24000000000007"/>
    <x v="1"/>
    <x v="0"/>
  </r>
  <r>
    <n v="2222"/>
    <s v="CA-2017-131884"/>
    <x v="401"/>
    <d v="2017-12-06T00:00:00"/>
    <s v="Same Day"/>
    <s v="DK-13375"/>
    <s v="Dennis Kane"/>
    <x v="0"/>
    <x v="0"/>
    <s v="Marion"/>
    <x v="24"/>
    <n v="43302"/>
    <x v="3"/>
    <s v="TEC-PH-10001578"/>
    <x v="2"/>
    <x v="7"/>
    <s v="Polycom SoundStation2 EX Conference phone"/>
    <n v="485.93999999999994"/>
    <n v="2"/>
    <n v="0.4"/>
    <n v="-89.089000000000055"/>
    <x v="3"/>
    <x v="0"/>
  </r>
  <r>
    <n v="2223"/>
    <s v="CA-2017-131884"/>
    <x v="401"/>
    <d v="2017-12-06T00:00:00"/>
    <s v="Same Day"/>
    <s v="DK-13375"/>
    <s v="Dennis Kane"/>
    <x v="0"/>
    <x v="0"/>
    <s v="Marion"/>
    <x v="24"/>
    <n v="43302"/>
    <x v="3"/>
    <s v="OFF-AR-10004078"/>
    <x v="1"/>
    <x v="6"/>
    <s v="Newell 312"/>
    <n v="37.375999999999998"/>
    <n v="8"/>
    <n v="0.2"/>
    <n v="4.6719999999999988"/>
    <x v="3"/>
    <x v="0"/>
  </r>
  <r>
    <n v="2224"/>
    <s v="CA-2017-131884"/>
    <x v="401"/>
    <d v="2017-12-06T00:00:00"/>
    <s v="Same Day"/>
    <s v="DK-13375"/>
    <s v="Dennis Kane"/>
    <x v="0"/>
    <x v="0"/>
    <s v="Marion"/>
    <x v="24"/>
    <n v="43302"/>
    <x v="3"/>
    <s v="FUR-CH-10004860"/>
    <x v="0"/>
    <x v="1"/>
    <s v="Global Low Back Tilter Chair"/>
    <n v="70.685999999999993"/>
    <n v="1"/>
    <n v="0.3"/>
    <n v="-24.23520000000001"/>
    <x v="3"/>
    <x v="0"/>
  </r>
  <r>
    <n v="2225"/>
    <s v="CA-2019-121909"/>
    <x v="689"/>
    <d v="2019-08-05T00:00:00"/>
    <s v="Standard Class"/>
    <s v="EA-14035"/>
    <s v="Erin Ashbrook"/>
    <x v="1"/>
    <x v="0"/>
    <s v="Philadelphia"/>
    <x v="9"/>
    <n v="19134"/>
    <x v="3"/>
    <s v="OFF-PA-10003790"/>
    <x v="1"/>
    <x v="10"/>
    <s v="Xerox 1991"/>
    <n v="54.816000000000003"/>
    <n v="3"/>
    <n v="0.2"/>
    <n v="17.815199999999997"/>
    <x v="3"/>
    <x v="0"/>
  </r>
  <r>
    <n v="2226"/>
    <s v="CA-2018-106383"/>
    <x v="690"/>
    <d v="2018-03-21T00:00:00"/>
    <s v="Second Class"/>
    <s v="BT-11440"/>
    <s v="Bobby Trafton"/>
    <x v="0"/>
    <x v="0"/>
    <s v="Littleton"/>
    <x v="22"/>
    <n v="80122"/>
    <x v="1"/>
    <s v="FUR-BO-10002202"/>
    <x v="0"/>
    <x v="0"/>
    <s v="Atlantic Metals Mobile 2-Shelf Bookcases, Custom Colors"/>
    <n v="72.294000000000011"/>
    <n v="1"/>
    <n v="0.7"/>
    <n v="-98.801799999999986"/>
    <x v="1"/>
    <x v="0"/>
  </r>
  <r>
    <n v="2227"/>
    <s v="CA-2019-130771"/>
    <x v="570"/>
    <d v="2019-08-03T00:00:00"/>
    <s v="Standard Class"/>
    <s v="LA-16780"/>
    <s v="Laura Armstrong"/>
    <x v="1"/>
    <x v="0"/>
    <s v="Austin"/>
    <x v="5"/>
    <n v="78745"/>
    <x v="2"/>
    <s v="OFF-FA-10003059"/>
    <x v="1"/>
    <x v="13"/>
    <s v="Assorted Color Push Pins"/>
    <n v="2.8960000000000004"/>
    <n v="2"/>
    <n v="0.2"/>
    <n v="0.4705999999999998"/>
    <x v="2"/>
    <x v="0"/>
  </r>
  <r>
    <n v="2228"/>
    <s v="CA-2019-130771"/>
    <x v="570"/>
    <d v="2019-08-03T00:00:00"/>
    <s v="Standard Class"/>
    <s v="LA-16780"/>
    <s v="Laura Armstrong"/>
    <x v="1"/>
    <x v="0"/>
    <s v="Austin"/>
    <x v="5"/>
    <n v="78745"/>
    <x v="2"/>
    <s v="TEC-PH-10002496"/>
    <x v="2"/>
    <x v="7"/>
    <s v="Cisco SPA301"/>
    <n v="124.79200000000002"/>
    <n v="1"/>
    <n v="0.2"/>
    <n v="15.598999999999993"/>
    <x v="2"/>
    <x v="0"/>
  </r>
  <r>
    <n v="2229"/>
    <s v="CA-2018-139157"/>
    <x v="393"/>
    <d v="2018-10-05T00:00:00"/>
    <s v="Standard Class"/>
    <s v="GM-14680"/>
    <s v="Greg Matthias"/>
    <x v="0"/>
    <x v="0"/>
    <s v="New York City"/>
    <x v="15"/>
    <n v="10024"/>
    <x v="3"/>
    <s v="FUR-TA-10003238"/>
    <x v="0"/>
    <x v="3"/>
    <s v="Chromcraft Bull-Nose Wood 48&quot; x 96&quot; Rectangular Conference Tables"/>
    <n v="330.58800000000002"/>
    <n v="1"/>
    <n v="0.4"/>
    <n v="-115.70580000000004"/>
    <x v="3"/>
    <x v="0"/>
  </r>
  <r>
    <n v="2230"/>
    <s v="CA-2016-128055"/>
    <x v="691"/>
    <d v="2016-04-05T00:00:00"/>
    <s v="Standard Class"/>
    <s v="AA-10315"/>
    <s v="Alex Avila"/>
    <x v="0"/>
    <x v="0"/>
    <s v="San Francisco"/>
    <x v="1"/>
    <n v="94122"/>
    <x v="1"/>
    <s v="OFF-BI-10004390"/>
    <x v="1"/>
    <x v="8"/>
    <s v="GBC DocuBind 200 Manual Binding Machine"/>
    <n v="673.5680000000001"/>
    <n v="2"/>
    <n v="0.2"/>
    <n v="252.58799999999999"/>
    <x v="1"/>
    <x v="0"/>
  </r>
  <r>
    <n v="2231"/>
    <s v="CA-2016-128055"/>
    <x v="691"/>
    <d v="2016-04-05T00:00:00"/>
    <s v="Standard Class"/>
    <s v="AA-10315"/>
    <s v="Alex Avila"/>
    <x v="0"/>
    <x v="0"/>
    <s v="San Francisco"/>
    <x v="1"/>
    <n v="94122"/>
    <x v="1"/>
    <s v="OFF-AP-10002765"/>
    <x v="1"/>
    <x v="9"/>
    <s v="Fellowes Advanced Computer Series Surge Protectors"/>
    <n v="52.98"/>
    <n v="2"/>
    <n v="0"/>
    <n v="14.834400000000002"/>
    <x v="1"/>
    <x v="0"/>
  </r>
  <r>
    <n v="2232"/>
    <s v="CA-2019-157091"/>
    <x v="335"/>
    <d v="2019-07-01T00:00:00"/>
    <s v="Standard Class"/>
    <s v="DB-13405"/>
    <s v="Denny Blanton"/>
    <x v="0"/>
    <x v="0"/>
    <s v="La Porte"/>
    <x v="14"/>
    <n v="46350"/>
    <x v="2"/>
    <s v="FUR-FU-10000293"/>
    <x v="0"/>
    <x v="5"/>
    <s v="Eldon Antistatic Chair Mats for Low to Medium Pile Carpets"/>
    <n v="526.45000000000005"/>
    <n v="5"/>
    <n v="0"/>
    <n v="31.586999999999961"/>
    <x v="2"/>
    <x v="0"/>
  </r>
  <r>
    <n v="2233"/>
    <s v="CA-2019-132122"/>
    <x v="362"/>
    <d v="2019-07-14T00:00:00"/>
    <s v="Standard Class"/>
    <s v="JH-15820"/>
    <s v="John Huston"/>
    <x v="0"/>
    <x v="0"/>
    <s v="Chicago"/>
    <x v="10"/>
    <n v="60610"/>
    <x v="2"/>
    <s v="OFF-ST-10003692"/>
    <x v="1"/>
    <x v="4"/>
    <s v="Recycled Steel Personal File for Hanging File Folders"/>
    <n v="228.92"/>
    <n v="5"/>
    <n v="0.2"/>
    <n v="14.307499999999997"/>
    <x v="2"/>
    <x v="0"/>
  </r>
  <r>
    <n v="2234"/>
    <s v="CA-2017-123232"/>
    <x v="639"/>
    <d v="2017-12-16T00:00:00"/>
    <s v="Second Class"/>
    <s v="DJ-13630"/>
    <s v="Doug Jacobs"/>
    <x v="0"/>
    <x v="0"/>
    <s v="Portland"/>
    <x v="21"/>
    <n v="97206"/>
    <x v="1"/>
    <s v="TEC-PH-10001051"/>
    <x v="2"/>
    <x v="7"/>
    <s v="HTC One"/>
    <n v="319.96800000000002"/>
    <n v="4"/>
    <n v="0.2"/>
    <n v="35.996399999999952"/>
    <x v="1"/>
    <x v="0"/>
  </r>
  <r>
    <n v="2235"/>
    <s v="CA-2019-104066"/>
    <x v="256"/>
    <d v="2019-12-10T00:00:00"/>
    <s v="Standard Class"/>
    <s v="QJ-19255"/>
    <s v="Quincy Jones"/>
    <x v="1"/>
    <x v="0"/>
    <s v="Burlington"/>
    <x v="42"/>
    <m/>
    <x v="3"/>
    <s v="TEC-AC-10001013"/>
    <x v="2"/>
    <x v="11"/>
    <s v="Logitech ClearChat Comfort/USB Headset H390"/>
    <n v="205.03"/>
    <n v="7"/>
    <n v="0"/>
    <n v="67.659899999999979"/>
    <x v="3"/>
    <x v="0"/>
  </r>
  <r>
    <n v="2236"/>
    <s v="CA-2017-145849"/>
    <x v="426"/>
    <d v="2017-09-17T00:00:00"/>
    <s v="Second Class"/>
    <s v="CT-11995"/>
    <s v="Carol Triggs"/>
    <x v="0"/>
    <x v="0"/>
    <s v="Indianapolis"/>
    <x v="14"/>
    <n v="46203"/>
    <x v="2"/>
    <s v="OFF-ST-10000025"/>
    <x v="1"/>
    <x v="4"/>
    <s v="Fellowes Stor/Drawer Steel Plus Storage Drawers"/>
    <n v="190.86"/>
    <n v="2"/>
    <n v="0"/>
    <n v="11.451599999999985"/>
    <x v="2"/>
    <x v="0"/>
  </r>
  <r>
    <n v="2237"/>
    <s v="CA-2017-145849"/>
    <x v="426"/>
    <d v="2017-09-17T00:00:00"/>
    <s v="Second Class"/>
    <s v="CT-11995"/>
    <s v="Carol Triggs"/>
    <x v="0"/>
    <x v="0"/>
    <s v="Indianapolis"/>
    <x v="14"/>
    <n v="46203"/>
    <x v="2"/>
    <s v="OFF-AR-10000817"/>
    <x v="1"/>
    <x v="6"/>
    <s v="Manco Dry-Lighter Erasable Highlighter"/>
    <n v="24.32"/>
    <n v="8"/>
    <n v="0"/>
    <n v="8.2687999999999988"/>
    <x v="2"/>
    <x v="0"/>
  </r>
  <r>
    <n v="2238"/>
    <s v="CA-2018-122322"/>
    <x v="692"/>
    <d v="2018-07-21T00:00:00"/>
    <s v="Standard Class"/>
    <s v="RH-19510"/>
    <s v="Rick Huthwaite"/>
    <x v="2"/>
    <x v="0"/>
    <s v="Provo"/>
    <x v="7"/>
    <n v="84604"/>
    <x v="1"/>
    <s v="OFF-SU-10000952"/>
    <x v="1"/>
    <x v="14"/>
    <s v="Fiskars Home &amp; Office Scissors"/>
    <n v="44.400000000000006"/>
    <n v="5"/>
    <n v="0"/>
    <n v="12.432000000000002"/>
    <x v="1"/>
    <x v="0"/>
  </r>
  <r>
    <n v="2239"/>
    <s v="CA-2019-166849"/>
    <x v="693"/>
    <d v="2019-04-26T00:00:00"/>
    <s v="Standard Class"/>
    <s v="SJ-20125"/>
    <s v="Sanjit Jacobs"/>
    <x v="2"/>
    <x v="0"/>
    <s v="Chicago"/>
    <x v="10"/>
    <n v="60610"/>
    <x v="2"/>
    <s v="FUR-FU-10004597"/>
    <x v="0"/>
    <x v="5"/>
    <s v="Eldon Cleatmat Chair Mats for Medium Pile Carpets"/>
    <n v="44.400000000000006"/>
    <n v="2"/>
    <n v="0.6"/>
    <n v="-52.169999999999987"/>
    <x v="2"/>
    <x v="0"/>
  </r>
  <r>
    <n v="2240"/>
    <s v="CA-2018-146633"/>
    <x v="625"/>
    <d v="2018-11-17T00:00:00"/>
    <s v="Second Class"/>
    <s v="TG-21310"/>
    <s v="Toby Gnade"/>
    <x v="0"/>
    <x v="0"/>
    <s v="Los Angeles"/>
    <x v="1"/>
    <n v="90049"/>
    <x v="1"/>
    <s v="OFF-BI-10003527"/>
    <x v="1"/>
    <x v="8"/>
    <s v="Fellowes PB500 Electric Punch Plastic Comb Binding Machine with Manual Bind"/>
    <n v="1016.792"/>
    <n v="1"/>
    <n v="0.2"/>
    <n v="381.29700000000003"/>
    <x v="1"/>
    <x v="0"/>
  </r>
  <r>
    <n v="2241"/>
    <s v="CA-2018-146633"/>
    <x v="625"/>
    <d v="2018-11-17T00:00:00"/>
    <s v="Second Class"/>
    <s v="TG-21310"/>
    <s v="Toby Gnade"/>
    <x v="0"/>
    <x v="0"/>
    <s v="Los Angeles"/>
    <x v="1"/>
    <n v="90049"/>
    <x v="1"/>
    <s v="OFF-BI-10002982"/>
    <x v="1"/>
    <x v="8"/>
    <s v="Avery Self-Adhesive Photo Pockets for Polaroid Photos"/>
    <n v="38.136000000000003"/>
    <n v="7"/>
    <n v="0.2"/>
    <n v="13.347599999999998"/>
    <x v="1"/>
    <x v="0"/>
  </r>
  <r>
    <n v="2242"/>
    <s v="US-2018-126893"/>
    <x v="491"/>
    <d v="2018-12-01T00:00:00"/>
    <s v="Standard Class"/>
    <s v="CT-11995"/>
    <s v="Carol Triggs"/>
    <x v="0"/>
    <x v="0"/>
    <s v="Philadelphia"/>
    <x v="9"/>
    <n v="19134"/>
    <x v="3"/>
    <s v="TEC-PH-10004165"/>
    <x v="2"/>
    <x v="7"/>
    <s v="Mitel MiVoice 5330e IP Phone"/>
    <n v="494.98199999999997"/>
    <n v="3"/>
    <n v="0.4"/>
    <n v="-115.49580000000006"/>
    <x v="3"/>
    <x v="0"/>
  </r>
  <r>
    <n v="2243"/>
    <s v="CA-2019-103380"/>
    <x v="610"/>
    <d v="2019-11-25T00:00:00"/>
    <s v="Standard Class"/>
    <s v="BF-11005"/>
    <s v="Barry Franz"/>
    <x v="2"/>
    <x v="0"/>
    <s v="Pasadena"/>
    <x v="1"/>
    <n v="91104"/>
    <x v="1"/>
    <s v="OFF-ST-10003442"/>
    <x v="1"/>
    <x v="4"/>
    <s v="Eldon Portable Mobile Manager"/>
    <n v="56.56"/>
    <n v="2"/>
    <n v="0"/>
    <n v="15.2712"/>
    <x v="1"/>
    <x v="1"/>
  </r>
  <r>
    <n v="2244"/>
    <s v="CA-2019-103380"/>
    <x v="610"/>
    <d v="2019-11-25T00:00:00"/>
    <s v="Standard Class"/>
    <s v="BF-11005"/>
    <s v="Barry Franz"/>
    <x v="2"/>
    <x v="0"/>
    <s v="Pasadena"/>
    <x v="1"/>
    <n v="91104"/>
    <x v="1"/>
    <s v="OFF-AR-10003856"/>
    <x v="1"/>
    <x v="6"/>
    <s v="Newell 344"/>
    <n v="5.56"/>
    <n v="2"/>
    <n v="0"/>
    <n v="1.4455999999999998"/>
    <x v="1"/>
    <x v="1"/>
  </r>
  <r>
    <n v="2245"/>
    <s v="CA-2019-103380"/>
    <x v="610"/>
    <d v="2019-11-25T00:00:00"/>
    <s v="Standard Class"/>
    <s v="BF-11005"/>
    <s v="Barry Franz"/>
    <x v="2"/>
    <x v="0"/>
    <s v="Pasadena"/>
    <x v="1"/>
    <n v="91104"/>
    <x v="1"/>
    <s v="OFF-FA-10004248"/>
    <x v="1"/>
    <x v="13"/>
    <s v="Advantus T-Pin Paper Clips"/>
    <n v="9.02"/>
    <n v="2"/>
    <n v="0"/>
    <n v="3.5178000000000003"/>
    <x v="1"/>
    <x v="1"/>
  </r>
  <r>
    <n v="2246"/>
    <s v="CA-2019-103380"/>
    <x v="610"/>
    <d v="2019-11-25T00:00:00"/>
    <s v="Standard Class"/>
    <s v="BF-11005"/>
    <s v="Barry Franz"/>
    <x v="2"/>
    <x v="0"/>
    <s v="Pasadena"/>
    <x v="1"/>
    <n v="91104"/>
    <x v="1"/>
    <s v="OFF-AP-10001492"/>
    <x v="1"/>
    <x v="9"/>
    <s v="Acco Six-Outlet Power Strip, 4' Cord Length"/>
    <n v="8.6199999999999992"/>
    <n v="1"/>
    <n v="0"/>
    <n v="2.2412000000000001"/>
    <x v="1"/>
    <x v="1"/>
  </r>
  <r>
    <n v="2247"/>
    <s v="CA-2019-103380"/>
    <x v="610"/>
    <d v="2019-11-25T00:00:00"/>
    <s v="Standard Class"/>
    <s v="BF-11005"/>
    <s v="Barry Franz"/>
    <x v="2"/>
    <x v="0"/>
    <s v="Pasadena"/>
    <x v="1"/>
    <n v="91104"/>
    <x v="1"/>
    <s v="TEC-PH-10004165"/>
    <x v="2"/>
    <x v="7"/>
    <s v="Mitel MiVoice 5330e IP Phone"/>
    <n v="659.97600000000011"/>
    <n v="3"/>
    <n v="0.2"/>
    <n v="49.498199999999969"/>
    <x v="1"/>
    <x v="1"/>
  </r>
  <r>
    <n v="2248"/>
    <s v="CA-2017-116092"/>
    <x v="586"/>
    <d v="2017-02-18T00:00:00"/>
    <s v="Second Class"/>
    <s v="JM-16195"/>
    <s v="Justin MacKendrick"/>
    <x v="0"/>
    <x v="0"/>
    <s v="Los Angeles"/>
    <x v="1"/>
    <n v="90004"/>
    <x v="1"/>
    <s v="OFF-PA-10004285"/>
    <x v="1"/>
    <x v="10"/>
    <s v="Xerox 1959"/>
    <n v="13.36"/>
    <n v="2"/>
    <n v="0"/>
    <n v="6.4127999999999998"/>
    <x v="1"/>
    <x v="1"/>
  </r>
  <r>
    <n v="2249"/>
    <s v="CA-2017-116092"/>
    <x v="586"/>
    <d v="2017-02-18T00:00:00"/>
    <s v="Second Class"/>
    <s v="JM-16195"/>
    <s v="Justin MacKendrick"/>
    <x v="0"/>
    <x v="0"/>
    <s v="Los Angeles"/>
    <x v="1"/>
    <n v="90004"/>
    <x v="1"/>
    <s v="OFF-BI-10001628"/>
    <x v="1"/>
    <x v="8"/>
    <s v="Acco Data Flex Cable Posts For Top &amp; Bottom Load Binders, 6&quot; Capacity"/>
    <n v="41.72"/>
    <n v="5"/>
    <n v="0.2"/>
    <n v="13.037499999999998"/>
    <x v="1"/>
    <x v="1"/>
  </r>
  <r>
    <n v="2250"/>
    <s v="CA-2017-116092"/>
    <x v="586"/>
    <d v="2017-02-18T00:00:00"/>
    <s v="Second Class"/>
    <s v="JM-16195"/>
    <s v="Justin MacKendrick"/>
    <x v="0"/>
    <x v="0"/>
    <s v="Los Angeles"/>
    <x v="1"/>
    <n v="90004"/>
    <x v="1"/>
    <s v="OFF-BI-10000546"/>
    <x v="1"/>
    <x v="8"/>
    <s v="Avery Durable Binders"/>
    <n v="11.52"/>
    <n v="5"/>
    <n v="0.2"/>
    <n v="4.1760000000000002"/>
    <x v="1"/>
    <x v="1"/>
  </r>
  <r>
    <n v="2251"/>
    <s v="CA-2017-116092"/>
    <x v="586"/>
    <d v="2017-02-18T00:00:00"/>
    <s v="Second Class"/>
    <s v="JM-16195"/>
    <s v="Justin MacKendrick"/>
    <x v="0"/>
    <x v="0"/>
    <s v="Los Angeles"/>
    <x v="1"/>
    <n v="90004"/>
    <x v="1"/>
    <s v="OFF-AP-10001391"/>
    <x v="1"/>
    <x v="9"/>
    <s v="Kensington 6 Outlet MasterPiece HOMEOFFICE Power Control Center"/>
    <n v="541.43999999999994"/>
    <n v="6"/>
    <n v="0"/>
    <n v="157.01759999999993"/>
    <x v="1"/>
    <x v="1"/>
  </r>
  <r>
    <n v="2252"/>
    <s v="CA-2017-116092"/>
    <x v="586"/>
    <d v="2017-02-18T00:00:00"/>
    <s v="Second Class"/>
    <s v="JM-16195"/>
    <s v="Justin MacKendrick"/>
    <x v="0"/>
    <x v="0"/>
    <s v="Los Angeles"/>
    <x v="1"/>
    <n v="90004"/>
    <x v="1"/>
    <s v="OFF-PA-10000477"/>
    <x v="1"/>
    <x v="10"/>
    <s v="Xerox 22"/>
    <n v="19.440000000000001"/>
    <n v="3"/>
    <n v="0"/>
    <n v="9.3312000000000008"/>
    <x v="1"/>
    <x v="1"/>
  </r>
  <r>
    <n v="2253"/>
    <s v="CA-2018-117849"/>
    <x v="173"/>
    <d v="2018-04-17T00:00:00"/>
    <s v="Second Class"/>
    <s v="JK-16120"/>
    <s v="Julie Kriz"/>
    <x v="2"/>
    <x v="0"/>
    <s v="San Diego"/>
    <x v="1"/>
    <n v="92105"/>
    <x v="1"/>
    <s v="OFF-PA-10004327"/>
    <x v="1"/>
    <x v="10"/>
    <s v="Xerox 1911"/>
    <n v="143.69999999999999"/>
    <n v="3"/>
    <n v="0"/>
    <n v="68.975999999999999"/>
    <x v="1"/>
    <x v="0"/>
  </r>
  <r>
    <n v="2254"/>
    <s v="CA-2017-169201"/>
    <x v="694"/>
    <d v="2017-10-01T00:00:00"/>
    <s v="First Class"/>
    <s v="HG-14965"/>
    <s v="Henry Goldwyn"/>
    <x v="1"/>
    <x v="0"/>
    <s v="San Francisco"/>
    <x v="1"/>
    <n v="94110"/>
    <x v="1"/>
    <s v="OFF-AP-10000696"/>
    <x v="1"/>
    <x v="9"/>
    <s v="Holmes Odor Grabber"/>
    <n v="43.26"/>
    <n v="3"/>
    <n v="0"/>
    <n v="14.275799999999998"/>
    <x v="1"/>
    <x v="0"/>
  </r>
  <r>
    <n v="2255"/>
    <s v="CA-2017-169201"/>
    <x v="694"/>
    <d v="2017-10-01T00:00:00"/>
    <s v="First Class"/>
    <s v="HG-14965"/>
    <s v="Henry Goldwyn"/>
    <x v="1"/>
    <x v="0"/>
    <s v="San Francisco"/>
    <x v="1"/>
    <n v="94110"/>
    <x v="1"/>
    <s v="OFF-AP-10002082"/>
    <x v="1"/>
    <x v="9"/>
    <s v="Holmes HEPA Air Purifier"/>
    <n v="43.56"/>
    <n v="2"/>
    <n v="0"/>
    <n v="15.245999999999999"/>
    <x v="1"/>
    <x v="0"/>
  </r>
  <r>
    <n v="2256"/>
    <s v="CA-2018-164091"/>
    <x v="42"/>
    <d v="2018-09-22T00:00:00"/>
    <s v="Standard Class"/>
    <s v="LA-16780"/>
    <s v="Laura Armstrong"/>
    <x v="1"/>
    <x v="0"/>
    <s v="Bangor"/>
    <x v="43"/>
    <n v="4401"/>
    <x v="3"/>
    <s v="TEC-PH-10001944"/>
    <x v="2"/>
    <x v="7"/>
    <s v="Wi-Ex zBoost YX540 Cellular Phone Signal Booster"/>
    <n v="437.84999999999997"/>
    <n v="3"/>
    <n v="0"/>
    <n v="131.35499999999996"/>
    <x v="3"/>
    <x v="0"/>
  </r>
  <r>
    <n v="2257"/>
    <s v="CA-2018-164091"/>
    <x v="42"/>
    <d v="2018-09-22T00:00:00"/>
    <s v="Standard Class"/>
    <s v="LA-16780"/>
    <s v="Laura Armstrong"/>
    <x v="1"/>
    <x v="0"/>
    <s v="Bangor"/>
    <x v="43"/>
    <n v="4401"/>
    <x v="3"/>
    <s v="FUR-FU-10004952"/>
    <x v="0"/>
    <x v="5"/>
    <s v="C-Line Cubicle Keepers Polyproplyene Holder w/Velcro Back, 8-1/2x11, 25/Bx"/>
    <n v="109.48"/>
    <n v="2"/>
    <n v="0"/>
    <n v="33.938800000000001"/>
    <x v="3"/>
    <x v="0"/>
  </r>
  <r>
    <n v="2258"/>
    <s v="CA-2019-105214"/>
    <x v="114"/>
    <d v="2019-06-19T00:00:00"/>
    <s v="First Class"/>
    <s v="TS-21610"/>
    <s v="Troy Staebel"/>
    <x v="0"/>
    <x v="0"/>
    <s v="San Francisco"/>
    <x v="1"/>
    <n v="94122"/>
    <x v="1"/>
    <s v="FUR-CH-10000015"/>
    <x v="0"/>
    <x v="1"/>
    <s v="Hon Multipurpose Stacking Arm Chairs"/>
    <n v="1212.96"/>
    <n v="7"/>
    <n v="0.2"/>
    <n v="90.97199999999998"/>
    <x v="1"/>
    <x v="0"/>
  </r>
  <r>
    <n v="2259"/>
    <s v="CA-2019-105214"/>
    <x v="114"/>
    <d v="2019-06-19T00:00:00"/>
    <s v="First Class"/>
    <s v="TS-21610"/>
    <s v="Troy Staebel"/>
    <x v="0"/>
    <x v="0"/>
    <s v="San Francisco"/>
    <x v="1"/>
    <n v="94122"/>
    <x v="1"/>
    <s v="OFF-PA-10001776"/>
    <x v="1"/>
    <x v="10"/>
    <s v="Wirebound Message Books, Four 2 3/4&quot; x 5&quot; Forms per Page, 600 Sets per Book"/>
    <n v="18.54"/>
    <n v="2"/>
    <n v="0"/>
    <n v="8.7137999999999991"/>
    <x v="1"/>
    <x v="0"/>
  </r>
  <r>
    <n v="2260"/>
    <s v="CA-2017-117611"/>
    <x v="627"/>
    <d v="2017-11-10T00:00:00"/>
    <s v="Second Class"/>
    <s v="MZ-17335"/>
    <s v="Maria Zettner"/>
    <x v="2"/>
    <x v="0"/>
    <s v="San Diego"/>
    <x v="1"/>
    <n v="92024"/>
    <x v="1"/>
    <s v="OFF-FA-10002280"/>
    <x v="1"/>
    <x v="13"/>
    <s v="Advantus Plastic Paper Clips"/>
    <n v="5"/>
    <n v="1"/>
    <n v="0"/>
    <n v="2.4"/>
    <x v="1"/>
    <x v="0"/>
  </r>
  <r>
    <n v="2261"/>
    <s v="CA-2017-117611"/>
    <x v="627"/>
    <d v="2017-11-10T00:00:00"/>
    <s v="Second Class"/>
    <s v="MZ-17335"/>
    <s v="Maria Zettner"/>
    <x v="2"/>
    <x v="0"/>
    <s v="San Diego"/>
    <x v="1"/>
    <n v="92024"/>
    <x v="1"/>
    <s v="TEC-AC-10002049"/>
    <x v="2"/>
    <x v="11"/>
    <s v="Logitech G19 Programmable Gaming Keyboard"/>
    <n v="371.96999999999997"/>
    <n v="3"/>
    <n v="0"/>
    <n v="66.954599999999971"/>
    <x v="1"/>
    <x v="0"/>
  </r>
  <r>
    <n v="2262"/>
    <s v="US-2017-137960"/>
    <x v="217"/>
    <d v="2017-12-18T00:00:00"/>
    <s v="Same Day"/>
    <s v="MW-18220"/>
    <s v="Mitch Webber"/>
    <x v="0"/>
    <x v="0"/>
    <s v="New York City"/>
    <x v="15"/>
    <n v="10035"/>
    <x v="3"/>
    <s v="TEC-AC-10002253"/>
    <x v="2"/>
    <x v="11"/>
    <s v="Imation Bio 8GB USB Flash Drive Imation Corp"/>
    <n v="166.24"/>
    <n v="1"/>
    <n v="0"/>
    <n v="24.936000000000007"/>
    <x v="3"/>
    <x v="0"/>
  </r>
  <r>
    <n v="2263"/>
    <s v="CA-2019-122994"/>
    <x v="695"/>
    <d v="2019-02-09T00:00:00"/>
    <s v="First Class"/>
    <s v="MV-17485"/>
    <s v="Mark Van Huff"/>
    <x v="0"/>
    <x v="0"/>
    <s v="Arlington"/>
    <x v="17"/>
    <n v="22204"/>
    <x v="0"/>
    <s v="FUR-BO-10004015"/>
    <x v="0"/>
    <x v="0"/>
    <s v="Bush Andora Bookcase, Maple/Graphite Gray Finish"/>
    <n v="359.96999999999997"/>
    <n v="3"/>
    <n v="0"/>
    <n v="79.193399999999968"/>
    <x v="0"/>
    <x v="0"/>
  </r>
  <r>
    <n v="2264"/>
    <s v="CA-2018-131065"/>
    <x v="696"/>
    <d v="2018-11-16T00:00:00"/>
    <s v="Second Class"/>
    <s v="AA-10375"/>
    <s v="Allen Armold"/>
    <x v="0"/>
    <x v="0"/>
    <s v="Atlanta"/>
    <x v="32"/>
    <n v="30318"/>
    <x v="0"/>
    <s v="TEC-AC-10004145"/>
    <x v="2"/>
    <x v="11"/>
    <s v="Logitech diNovo Edge Keyboard"/>
    <n v="499.98"/>
    <n v="2"/>
    <n v="0"/>
    <n v="114.99540000000002"/>
    <x v="0"/>
    <x v="0"/>
  </r>
  <r>
    <n v="2265"/>
    <s v="CA-2018-131065"/>
    <x v="696"/>
    <d v="2018-11-16T00:00:00"/>
    <s v="Second Class"/>
    <s v="AA-10375"/>
    <s v="Allen Armold"/>
    <x v="0"/>
    <x v="0"/>
    <s v="Atlanta"/>
    <x v="32"/>
    <n v="30318"/>
    <x v="0"/>
    <s v="OFF-PA-10002479"/>
    <x v="1"/>
    <x v="10"/>
    <s v="Xerox 4200 Series MultiUse Premium Copy Paper (20Lb. and 84 Bright)"/>
    <n v="5.28"/>
    <n v="1"/>
    <n v="0"/>
    <n v="2.3759999999999999"/>
    <x v="0"/>
    <x v="0"/>
  </r>
  <r>
    <n v="2266"/>
    <s v="CA-2018-131065"/>
    <x v="696"/>
    <d v="2018-11-16T00:00:00"/>
    <s v="Second Class"/>
    <s v="AA-10375"/>
    <s v="Allen Armold"/>
    <x v="0"/>
    <x v="0"/>
    <s v="Atlanta"/>
    <x v="32"/>
    <n v="30318"/>
    <x v="0"/>
    <s v="OFF-BI-10004970"/>
    <x v="1"/>
    <x v="8"/>
    <s v="ACCOHIDE 3-Ring Binder, Blue, 1&quot;"/>
    <n v="8.26"/>
    <n v="2"/>
    <n v="0"/>
    <n v="3.8822000000000001"/>
    <x v="0"/>
    <x v="0"/>
  </r>
  <r>
    <n v="2267"/>
    <s v="CA-2019-149146"/>
    <x v="386"/>
    <d v="2019-10-12T00:00:00"/>
    <s v="Same Day"/>
    <s v="SM-20320"/>
    <s v="Sean Miller"/>
    <x v="2"/>
    <x v="0"/>
    <s v="Monroe"/>
    <x v="3"/>
    <n v="28110"/>
    <x v="0"/>
    <s v="OFF-PA-10003919"/>
    <x v="1"/>
    <x v="10"/>
    <s v="Xerox 1989"/>
    <n v="7.9680000000000009"/>
    <n v="2"/>
    <n v="0.2"/>
    <n v="2.6892000000000005"/>
    <x v="0"/>
    <x v="0"/>
  </r>
  <r>
    <n v="2268"/>
    <s v="CA-2019-137470"/>
    <x v="697"/>
    <d v="2019-09-17T00:00:00"/>
    <s v="Same Day"/>
    <s v="TP-21415"/>
    <s v="Tom Prescott"/>
    <x v="0"/>
    <x v="0"/>
    <s v="Seattle"/>
    <x v="4"/>
    <n v="98115"/>
    <x v="1"/>
    <s v="OFF-PA-10002001"/>
    <x v="1"/>
    <x v="10"/>
    <s v="Xerox 1984"/>
    <n v="12.96"/>
    <n v="2"/>
    <n v="0"/>
    <n v="6.3504000000000005"/>
    <x v="1"/>
    <x v="0"/>
  </r>
  <r>
    <n v="2269"/>
    <s v="CA-2019-105480"/>
    <x v="698"/>
    <d v="2019-12-26T00:00:00"/>
    <s v="Standard Class"/>
    <s v="DK-13225"/>
    <s v="Dean Katz"/>
    <x v="1"/>
    <x v="0"/>
    <s v="Rochester"/>
    <x v="15"/>
    <n v="14609"/>
    <x v="3"/>
    <s v="OFF-PA-10002787"/>
    <x v="1"/>
    <x v="10"/>
    <s v="Xerox 227"/>
    <n v="6.48"/>
    <n v="1"/>
    <n v="0"/>
    <n v="3.1104000000000003"/>
    <x v="3"/>
    <x v="0"/>
  </r>
  <r>
    <n v="2270"/>
    <s v="CA-2019-105480"/>
    <x v="698"/>
    <d v="2019-12-26T00:00:00"/>
    <s v="Standard Class"/>
    <s v="DK-13225"/>
    <s v="Dean Katz"/>
    <x v="1"/>
    <x v="0"/>
    <s v="Rochester"/>
    <x v="15"/>
    <n v="14609"/>
    <x v="3"/>
    <s v="OFF-BI-10003291"/>
    <x v="1"/>
    <x v="8"/>
    <s v="Wilson Jones Leather-Like Binders with DublLock Round Rings"/>
    <n v="6.9840000000000009"/>
    <n v="1"/>
    <n v="0.2"/>
    <n v="2.3570999999999991"/>
    <x v="3"/>
    <x v="0"/>
  </r>
  <r>
    <n v="2271"/>
    <s v="CA-2019-164917"/>
    <x v="574"/>
    <d v="2019-12-07T00:00:00"/>
    <s v="Standard Class"/>
    <s v="MK-17905"/>
    <s v="Michael Kennedy"/>
    <x v="1"/>
    <x v="0"/>
    <s v="Miami"/>
    <x v="2"/>
    <n v="33180"/>
    <x v="0"/>
    <s v="OFF-AR-10004344"/>
    <x v="1"/>
    <x v="6"/>
    <s v="Bulldog Vacuum Base Pencil Sharpener"/>
    <n v="47.96"/>
    <n v="5"/>
    <n v="0.2"/>
    <n v="4.196499999999995"/>
    <x v="0"/>
    <x v="0"/>
  </r>
  <r>
    <n v="2272"/>
    <s v="CA-2017-102036"/>
    <x v="481"/>
    <d v="2017-09-27T00:00:00"/>
    <s v="Standard Class"/>
    <s v="CS-12130"/>
    <s v="Chad Sievert"/>
    <x v="0"/>
    <x v="0"/>
    <s v="Seattle"/>
    <x v="4"/>
    <n v="98105"/>
    <x v="1"/>
    <s v="OFF-ST-10003123"/>
    <x v="1"/>
    <x v="4"/>
    <s v="Fellowes Bases and Tops For Staxonsteel/High-Stak Systems"/>
    <n v="199.74"/>
    <n v="6"/>
    <n v="0"/>
    <n v="47.937599999999996"/>
    <x v="1"/>
    <x v="0"/>
  </r>
  <r>
    <n v="2273"/>
    <s v="CA-2017-142944"/>
    <x v="699"/>
    <d v="2017-03-11T00:00:00"/>
    <s v="Standard Class"/>
    <s v="JL-15850"/>
    <s v="John Lucas"/>
    <x v="0"/>
    <x v="0"/>
    <s v="San Francisco"/>
    <x v="1"/>
    <n v="94122"/>
    <x v="1"/>
    <s v="FUR-FU-10000308"/>
    <x v="0"/>
    <x v="5"/>
    <s v="Deflect-o Glass Clear Studded Chair Mats"/>
    <n v="435.26"/>
    <n v="7"/>
    <n v="0"/>
    <n v="95.757200000000012"/>
    <x v="1"/>
    <x v="0"/>
  </r>
  <r>
    <n v="2274"/>
    <s v="CA-2017-142944"/>
    <x v="699"/>
    <d v="2017-03-11T00:00:00"/>
    <s v="Standard Class"/>
    <s v="JL-15850"/>
    <s v="John Lucas"/>
    <x v="0"/>
    <x v="0"/>
    <s v="San Francisco"/>
    <x v="1"/>
    <n v="94122"/>
    <x v="1"/>
    <s v="TEC-CO-10003763"/>
    <x v="2"/>
    <x v="16"/>
    <s v="Canon PC1060 Personal Laser Copier"/>
    <n v="1119.9840000000002"/>
    <n v="2"/>
    <n v="0.2"/>
    <n v="377.99459999999993"/>
    <x v="1"/>
    <x v="0"/>
  </r>
  <r>
    <n v="2275"/>
    <s v="CA-2016-157882"/>
    <x v="462"/>
    <d v="2016-10-08T00:00:00"/>
    <s v="Second Class"/>
    <s v="AR-10405"/>
    <s v="Allen Rosenblatt"/>
    <x v="1"/>
    <x v="0"/>
    <s v="Los Angeles"/>
    <x v="1"/>
    <n v="90036"/>
    <x v="1"/>
    <s v="FUR-TA-10001866"/>
    <x v="0"/>
    <x v="3"/>
    <s v="Bevis Round Conference Room Tables and Bases"/>
    <n v="143.43199999999999"/>
    <n v="1"/>
    <n v="0.2"/>
    <n v="3.5857999999999848"/>
    <x v="1"/>
    <x v="0"/>
  </r>
  <r>
    <n v="2276"/>
    <s v="CA-2016-157882"/>
    <x v="462"/>
    <d v="2016-10-08T00:00:00"/>
    <s v="Second Class"/>
    <s v="AR-10405"/>
    <s v="Allen Rosenblatt"/>
    <x v="1"/>
    <x v="0"/>
    <s v="Los Angeles"/>
    <x v="1"/>
    <n v="90036"/>
    <x v="1"/>
    <s v="FUR-CH-10002774"/>
    <x v="0"/>
    <x v="1"/>
    <s v="Global Deluxe Stacking Chair, Gray"/>
    <n v="122.352"/>
    <n v="3"/>
    <n v="0.2"/>
    <n v="13.764599999999994"/>
    <x v="1"/>
    <x v="0"/>
  </r>
  <r>
    <n v="2277"/>
    <s v="CA-2016-104283"/>
    <x v="700"/>
    <d v="2016-07-01T00:00:00"/>
    <s v="Standard Class"/>
    <s v="LM-17065"/>
    <s v="Liz MacKendrick"/>
    <x v="0"/>
    <x v="0"/>
    <s v="Southaven"/>
    <x v="35"/>
    <n v="38671"/>
    <x v="0"/>
    <s v="OFF-ST-10004337"/>
    <x v="1"/>
    <x v="4"/>
    <s v="SAFCO Commercial Wire Shelving, 72h"/>
    <n v="306.2"/>
    <n v="5"/>
    <n v="0"/>
    <n v="0"/>
    <x v="0"/>
    <x v="0"/>
  </r>
  <r>
    <n v="2278"/>
    <s v="CA-2016-104283"/>
    <x v="700"/>
    <d v="2016-07-01T00:00:00"/>
    <s v="Standard Class"/>
    <s v="LM-17065"/>
    <s v="Liz MacKendrick"/>
    <x v="0"/>
    <x v="0"/>
    <s v="Southaven"/>
    <x v="35"/>
    <n v="38671"/>
    <x v="0"/>
    <s v="FUR-TA-10001039"/>
    <x v="0"/>
    <x v="3"/>
    <s v="KI Adjustable-Height Table"/>
    <n v="85.98"/>
    <n v="1"/>
    <n v="0"/>
    <n v="22.354800000000004"/>
    <x v="0"/>
    <x v="0"/>
  </r>
  <r>
    <n v="2279"/>
    <s v="CA-2016-104283"/>
    <x v="700"/>
    <d v="2016-07-01T00:00:00"/>
    <s v="Standard Class"/>
    <s v="LM-17065"/>
    <s v="Liz MacKendrick"/>
    <x v="0"/>
    <x v="0"/>
    <s v="Southaven"/>
    <x v="35"/>
    <n v="38671"/>
    <x v="0"/>
    <s v="TEC-AC-10000109"/>
    <x v="2"/>
    <x v="11"/>
    <s v="Sony Micro Vault Click 16 GB USB 2.0 Flash Drive"/>
    <n v="223.96"/>
    <n v="4"/>
    <n v="0"/>
    <n v="53.750400000000013"/>
    <x v="0"/>
    <x v="0"/>
  </r>
  <r>
    <n v="2280"/>
    <s v="CA-2019-142622"/>
    <x v="505"/>
    <d v="2019-11-02T00:00:00"/>
    <s v="First Class"/>
    <s v="JK-15625"/>
    <s v="Jim Karlsson"/>
    <x v="0"/>
    <x v="0"/>
    <s v="Seattle"/>
    <x v="4"/>
    <n v="98115"/>
    <x v="1"/>
    <s v="FUR-CH-10003833"/>
    <x v="0"/>
    <x v="1"/>
    <s v="Novimex Fabric Task Chair"/>
    <n v="97.567999999999998"/>
    <n v="2"/>
    <n v="0.2"/>
    <n v="-6.0980000000000025"/>
    <x v="1"/>
    <x v="0"/>
  </r>
  <r>
    <n v="2281"/>
    <s v="CA-2019-142622"/>
    <x v="505"/>
    <d v="2019-11-02T00:00:00"/>
    <s v="First Class"/>
    <s v="JK-15625"/>
    <s v="Jim Karlsson"/>
    <x v="0"/>
    <x v="0"/>
    <s v="Seattle"/>
    <x v="4"/>
    <n v="98115"/>
    <x v="1"/>
    <s v="FUR-CH-10004289"/>
    <x v="0"/>
    <x v="1"/>
    <s v="Global Super Steno Chair"/>
    <n v="614.27200000000005"/>
    <n v="8"/>
    <n v="0.2"/>
    <n v="-23.03520000000006"/>
    <x v="1"/>
    <x v="0"/>
  </r>
  <r>
    <n v="2282"/>
    <s v="CA-2019-142622"/>
    <x v="505"/>
    <d v="2019-11-02T00:00:00"/>
    <s v="First Class"/>
    <s v="JK-15625"/>
    <s v="Jim Karlsson"/>
    <x v="0"/>
    <x v="0"/>
    <s v="Seattle"/>
    <x v="4"/>
    <n v="98115"/>
    <x v="1"/>
    <s v="FUR-BO-10004467"/>
    <x v="0"/>
    <x v="0"/>
    <s v="Bestar Classic Bookcase"/>
    <n v="199.98"/>
    <n v="2"/>
    <n v="0"/>
    <n v="37.996199999999988"/>
    <x v="1"/>
    <x v="0"/>
  </r>
  <r>
    <n v="2283"/>
    <s v="CA-2018-132143"/>
    <x v="323"/>
    <d v="2018-09-05T00:00:00"/>
    <s v="First Class"/>
    <s v="FM-14215"/>
    <s v="Filia McAdams"/>
    <x v="1"/>
    <x v="0"/>
    <s v="Middletown"/>
    <x v="29"/>
    <n v="6457"/>
    <x v="3"/>
    <s v="OFF-PA-10002713"/>
    <x v="1"/>
    <x v="10"/>
    <s v="Adams Phone Message Book, 200 Message Capacity, 8 1/16” x 11”"/>
    <n v="48.16"/>
    <n v="7"/>
    <n v="0"/>
    <n v="22.153599999999997"/>
    <x v="3"/>
    <x v="0"/>
  </r>
  <r>
    <n v="2284"/>
    <s v="CA-2017-153108"/>
    <x v="616"/>
    <d v="2017-03-09T00:00:00"/>
    <s v="Standard Class"/>
    <s v="SF-20200"/>
    <s v="Sarah Foster"/>
    <x v="0"/>
    <x v="0"/>
    <s v="New Castle"/>
    <x v="14"/>
    <n v="47362"/>
    <x v="2"/>
    <s v="TEC-PH-10001552"/>
    <x v="2"/>
    <x v="7"/>
    <s v="I Need's 3d Hello Kitty Hybrid Silicone Case Cover for HTC One X 4g with 3d Hello Kitty Stylus Pen Green/pink"/>
    <n v="23.92"/>
    <n v="2"/>
    <n v="0"/>
    <n v="6.6976000000000013"/>
    <x v="2"/>
    <x v="0"/>
  </r>
  <r>
    <n v="2285"/>
    <s v="CA-2017-153108"/>
    <x v="616"/>
    <d v="2017-03-09T00:00:00"/>
    <s v="Standard Class"/>
    <s v="SF-20200"/>
    <s v="Sarah Foster"/>
    <x v="0"/>
    <x v="0"/>
    <s v="New Castle"/>
    <x v="14"/>
    <n v="47362"/>
    <x v="2"/>
    <s v="OFF-AP-10002222"/>
    <x v="1"/>
    <x v="9"/>
    <s v="Staple holder"/>
    <n v="60.69"/>
    <n v="7"/>
    <n v="0"/>
    <n v="16.386300000000002"/>
    <x v="2"/>
    <x v="0"/>
  </r>
  <r>
    <n v="2286"/>
    <s v="CA-2018-112676"/>
    <x v="465"/>
    <d v="2018-05-08T00:00:00"/>
    <s v="First Class"/>
    <s v="PJ-18835"/>
    <s v="Patrick Jones"/>
    <x v="1"/>
    <x v="0"/>
    <s v="Murfreesboro"/>
    <x v="18"/>
    <n v="37130"/>
    <x v="0"/>
    <s v="OFF-PA-10003971"/>
    <x v="1"/>
    <x v="10"/>
    <s v="Xerox 1965"/>
    <n v="14.352000000000002"/>
    <n v="3"/>
    <n v="0.2"/>
    <n v="5.2026000000000003"/>
    <x v="0"/>
    <x v="0"/>
  </r>
  <r>
    <n v="2287"/>
    <s v="CA-2019-165687"/>
    <x v="701"/>
    <d v="2019-11-23T00:00:00"/>
    <s v="Standard Class"/>
    <s v="CS-12355"/>
    <s v="Christine Sundaresam"/>
    <x v="0"/>
    <x v="0"/>
    <s v="Salem"/>
    <x v="17"/>
    <n v="24153"/>
    <x v="0"/>
    <s v="OFF-AP-10004036"/>
    <x v="1"/>
    <x v="9"/>
    <s v="Bionaire 99.97% HEPA Air Cleaner"/>
    <n v="35.04"/>
    <n v="2"/>
    <n v="0"/>
    <n v="12.263999999999999"/>
    <x v="0"/>
    <x v="0"/>
  </r>
  <r>
    <n v="2288"/>
    <s v="US-2019-112928"/>
    <x v="702"/>
    <d v="2019-06-05T00:00:00"/>
    <s v="Second Class"/>
    <s v="BB-10990"/>
    <s v="Barry Blumstein"/>
    <x v="1"/>
    <x v="0"/>
    <s v="Toledo"/>
    <x v="24"/>
    <n v="43615"/>
    <x v="3"/>
    <s v="OFF-AP-10002287"/>
    <x v="1"/>
    <x v="9"/>
    <s v="Eureka Sanitaire  Multi-Pro Heavy-Duty Upright, Disposable Bags"/>
    <n v="17.480000000000004"/>
    <n v="5"/>
    <n v="0.2"/>
    <n v="1.3109999999999999"/>
    <x v="3"/>
    <x v="0"/>
  </r>
  <r>
    <n v="2289"/>
    <s v="CA-2019-143343"/>
    <x v="193"/>
    <d v="2019-06-13T00:00:00"/>
    <s v="First Class"/>
    <s v="BW-11200"/>
    <s v="Ben Wallace"/>
    <x v="0"/>
    <x v="0"/>
    <s v="Los Angeles"/>
    <x v="1"/>
    <n v="90032"/>
    <x v="1"/>
    <s v="OFF-AR-10002375"/>
    <x v="1"/>
    <x v="6"/>
    <s v="Newell 351"/>
    <n v="16.399999999999999"/>
    <n v="5"/>
    <n v="0"/>
    <n v="4.7559999999999985"/>
    <x v="1"/>
    <x v="0"/>
  </r>
  <r>
    <n v="2290"/>
    <s v="CA-2019-115154"/>
    <x v="703"/>
    <d v="2019-01-11T00:00:00"/>
    <s v="First Class"/>
    <s v="RS-19420"/>
    <s v="Ricardo Sperren"/>
    <x v="1"/>
    <x v="0"/>
    <s v="Seattle"/>
    <x v="4"/>
    <n v="98115"/>
    <x v="1"/>
    <s v="FUR-TA-10001950"/>
    <x v="0"/>
    <x v="3"/>
    <s v="Balt Solid Wood Round Tables"/>
    <n v="892.98"/>
    <n v="2"/>
    <n v="0"/>
    <n v="80.368200000000002"/>
    <x v="1"/>
    <x v="0"/>
  </r>
  <r>
    <n v="2291"/>
    <s v="CA-2017-149342"/>
    <x v="704"/>
    <d v="2017-04-25T00:00:00"/>
    <s v="Standard Class"/>
    <s v="TS-21160"/>
    <s v="Theresa Swint"/>
    <x v="1"/>
    <x v="0"/>
    <s v="Columbus"/>
    <x v="32"/>
    <n v="31907"/>
    <x v="0"/>
    <s v="TEC-PH-10001557"/>
    <x v="2"/>
    <x v="7"/>
    <s v="Pyle PMP37LED"/>
    <n v="287.96999999999997"/>
    <n v="3"/>
    <n v="0"/>
    <n v="77.751899999999992"/>
    <x v="0"/>
    <x v="1"/>
  </r>
  <r>
    <n v="2292"/>
    <s v="CA-2017-149342"/>
    <x v="704"/>
    <d v="2017-04-25T00:00:00"/>
    <s v="Standard Class"/>
    <s v="TS-21160"/>
    <s v="Theresa Swint"/>
    <x v="1"/>
    <x v="0"/>
    <s v="Columbus"/>
    <x v="32"/>
    <n v="31907"/>
    <x v="0"/>
    <s v="FUR-FU-10002937"/>
    <x v="0"/>
    <x v="5"/>
    <s v="GE 48&quot; Fluorescent Tube, Cool White Energy Saver, 34 Watts, 30/Box"/>
    <n v="595.38"/>
    <n v="6"/>
    <n v="0"/>
    <n v="297.69"/>
    <x v="0"/>
    <x v="1"/>
  </r>
  <r>
    <n v="2293"/>
    <s v="CA-2017-149342"/>
    <x v="704"/>
    <d v="2017-04-25T00:00:00"/>
    <s v="Standard Class"/>
    <s v="TS-21160"/>
    <s v="Theresa Swint"/>
    <x v="1"/>
    <x v="0"/>
    <s v="Columbus"/>
    <x v="32"/>
    <n v="31907"/>
    <x v="0"/>
    <s v="OFF-PA-10001166"/>
    <x v="1"/>
    <x v="10"/>
    <s v="Xerox 2"/>
    <n v="12.96"/>
    <n v="2"/>
    <n v="0"/>
    <n v="6.2208000000000006"/>
    <x v="0"/>
    <x v="1"/>
  </r>
  <r>
    <n v="2294"/>
    <s v="CA-2017-130995"/>
    <x v="549"/>
    <d v="2017-11-06T00:00:00"/>
    <s v="Standard Class"/>
    <s v="QJ-19255"/>
    <s v="Quincy Jones"/>
    <x v="1"/>
    <x v="0"/>
    <s v="New York City"/>
    <x v="15"/>
    <n v="10009"/>
    <x v="3"/>
    <s v="TEC-PH-10000347"/>
    <x v="2"/>
    <x v="7"/>
    <s v="Cush Cases Heavy Duty Rugged Cover Case for Samsung Galaxy S5 - Purple"/>
    <n v="4.95"/>
    <n v="1"/>
    <n v="0"/>
    <n v="1.3365"/>
    <x v="3"/>
    <x v="0"/>
  </r>
  <r>
    <n v="2295"/>
    <s v="CA-2019-127929"/>
    <x v="331"/>
    <d v="2019-12-27T00:00:00"/>
    <s v="Standard Class"/>
    <s v="FM-14215"/>
    <s v="Filia McAdams"/>
    <x v="1"/>
    <x v="0"/>
    <s v="Middletown"/>
    <x v="29"/>
    <n v="6457"/>
    <x v="3"/>
    <s v="FUR-FU-10003708"/>
    <x v="0"/>
    <x v="5"/>
    <s v="Tenex Traditional Chairmats for Medium Pile Carpet, Standard Lip, 36&quot; x 48&quot;"/>
    <n v="181.95"/>
    <n v="3"/>
    <n v="0"/>
    <n v="38.209499999999998"/>
    <x v="3"/>
    <x v="0"/>
  </r>
  <r>
    <n v="2296"/>
    <s v="CA-2017-113145"/>
    <x v="549"/>
    <d v="2017-11-05T00:00:00"/>
    <s v="Standard Class"/>
    <s v="VD-21670"/>
    <s v="Valerie Dominguez"/>
    <x v="0"/>
    <x v="0"/>
    <s v="New York City"/>
    <x v="15"/>
    <n v="10011"/>
    <x v="3"/>
    <s v="OFF-PA-10002659"/>
    <x v="1"/>
    <x v="10"/>
    <s v="Avoid Verbal Orders Carbonless Minifold Book"/>
    <n v="13.52"/>
    <n v="4"/>
    <n v="0"/>
    <n v="6.219199999999999"/>
    <x v="3"/>
    <x v="0"/>
  </r>
  <r>
    <n v="2297"/>
    <s v="CA-2017-113145"/>
    <x v="549"/>
    <d v="2017-11-05T00:00:00"/>
    <s v="Standard Class"/>
    <s v="VD-21670"/>
    <s v="Valerie Dominguez"/>
    <x v="0"/>
    <x v="0"/>
    <s v="New York City"/>
    <x v="15"/>
    <n v="10011"/>
    <x v="3"/>
    <s v="FUR-FU-10000965"/>
    <x v="0"/>
    <x v="5"/>
    <s v="Howard Miller 11-1/2&quot; Diameter Ridgewood Wall Clock"/>
    <n v="259.7"/>
    <n v="5"/>
    <n v="0"/>
    <n v="106.477"/>
    <x v="3"/>
    <x v="0"/>
  </r>
  <r>
    <n v="2298"/>
    <s v="CA-2017-113145"/>
    <x v="549"/>
    <d v="2017-11-05T00:00:00"/>
    <s v="Standard Class"/>
    <s v="VD-21670"/>
    <s v="Valerie Dominguez"/>
    <x v="0"/>
    <x v="0"/>
    <s v="New York City"/>
    <x v="15"/>
    <n v="10011"/>
    <x v="3"/>
    <s v="TEC-PH-10001527"/>
    <x v="2"/>
    <x v="7"/>
    <s v="Plantronics MX500i Earset"/>
    <n v="42.95"/>
    <n v="1"/>
    <n v="0"/>
    <n v="1.2884999999999991"/>
    <x v="3"/>
    <x v="0"/>
  </r>
  <r>
    <n v="2299"/>
    <s v="CA-2017-113145"/>
    <x v="549"/>
    <d v="2017-11-05T00:00:00"/>
    <s v="Standard Class"/>
    <s v="VD-21670"/>
    <s v="Valerie Dominguez"/>
    <x v="0"/>
    <x v="0"/>
    <s v="New York City"/>
    <x v="15"/>
    <n v="10011"/>
    <x v="3"/>
    <s v="TEC-AC-10001838"/>
    <x v="2"/>
    <x v="11"/>
    <s v="Razer Tiamat Over Ear 7.1 Surround Sound PC Gaming Headset"/>
    <n v="1399.93"/>
    <n v="7"/>
    <n v="0"/>
    <n v="601.96990000000005"/>
    <x v="3"/>
    <x v="0"/>
  </r>
  <r>
    <n v="2300"/>
    <s v="CA-2017-113145"/>
    <x v="549"/>
    <d v="2017-11-05T00:00:00"/>
    <s v="Standard Class"/>
    <s v="VD-21670"/>
    <s v="Valerie Dominguez"/>
    <x v="0"/>
    <x v="0"/>
    <s v="New York City"/>
    <x v="15"/>
    <n v="10011"/>
    <x v="3"/>
    <s v="TEC-PH-10002597"/>
    <x v="2"/>
    <x v="7"/>
    <s v="Xblue XB-1670-86 X16 Small Office Telephone - Titanium"/>
    <n v="503.96"/>
    <n v="4"/>
    <n v="0"/>
    <n v="125.99000000000001"/>
    <x v="3"/>
    <x v="0"/>
  </r>
  <r>
    <n v="2301"/>
    <s v="CA-2016-162362"/>
    <x v="687"/>
    <d v="2016-11-18T00:00:00"/>
    <s v="Standard Class"/>
    <s v="JL-15505"/>
    <s v="Jeremy Lonsdale"/>
    <x v="0"/>
    <x v="0"/>
    <s v="Midland"/>
    <x v="12"/>
    <n v="48640"/>
    <x v="2"/>
    <s v="OFF-BI-10000756"/>
    <x v="1"/>
    <x v="8"/>
    <s v="Storex DuraTech Recycled Plastic Frosted Binders"/>
    <n v="12.72"/>
    <n v="3"/>
    <n v="0"/>
    <n v="6.36"/>
    <x v="2"/>
    <x v="0"/>
  </r>
  <r>
    <n v="2302"/>
    <s v="CA-2016-162362"/>
    <x v="687"/>
    <d v="2016-11-18T00:00:00"/>
    <s v="Standard Class"/>
    <s v="JL-15505"/>
    <s v="Jeremy Lonsdale"/>
    <x v="0"/>
    <x v="0"/>
    <s v="Midland"/>
    <x v="12"/>
    <n v="48640"/>
    <x v="2"/>
    <s v="OFF-BI-10000546"/>
    <x v="1"/>
    <x v="8"/>
    <s v="Avery Durable Binders"/>
    <n v="11.52"/>
    <n v="4"/>
    <n v="0"/>
    <n v="5.6448"/>
    <x v="2"/>
    <x v="0"/>
  </r>
  <r>
    <n v="2303"/>
    <s v="CA-2018-106558"/>
    <x v="327"/>
    <d v="2018-01-21T00:00:00"/>
    <s v="Standard Class"/>
    <s v="DL-13495"/>
    <s v="Dionis Lloyd"/>
    <x v="1"/>
    <x v="0"/>
    <s v="Columbus"/>
    <x v="32"/>
    <n v="31907"/>
    <x v="0"/>
    <s v="TEC-AC-10001142"/>
    <x v="2"/>
    <x v="11"/>
    <s v="First Data FD10 PIN Pad"/>
    <n v="316"/>
    <n v="4"/>
    <n v="0"/>
    <n v="31.599999999999966"/>
    <x v="0"/>
    <x v="0"/>
  </r>
  <r>
    <n v="2304"/>
    <s v="CA-2019-157931"/>
    <x v="697"/>
    <d v="2019-09-22T00:00:00"/>
    <s v="Second Class"/>
    <s v="MO-17800"/>
    <s v="Meg O'Connel"/>
    <x v="2"/>
    <x v="0"/>
    <s v="Roswell"/>
    <x v="32"/>
    <n v="30076"/>
    <x v="0"/>
    <s v="FUR-CH-10000785"/>
    <x v="0"/>
    <x v="1"/>
    <s v="Global Ergonomic Managers Chair"/>
    <n v="723.92"/>
    <n v="4"/>
    <n v="0"/>
    <n v="188.2192"/>
    <x v="0"/>
    <x v="0"/>
  </r>
  <r>
    <n v="2305"/>
    <s v="CA-2019-157931"/>
    <x v="697"/>
    <d v="2019-09-22T00:00:00"/>
    <s v="Second Class"/>
    <s v="MO-17800"/>
    <s v="Meg O'Connel"/>
    <x v="2"/>
    <x v="0"/>
    <s v="Roswell"/>
    <x v="32"/>
    <n v="30076"/>
    <x v="0"/>
    <s v="OFF-PA-10000474"/>
    <x v="1"/>
    <x v="10"/>
    <s v="Easy-staple paper"/>
    <n v="106.32"/>
    <n v="3"/>
    <n v="0"/>
    <n v="49.970399999999991"/>
    <x v="0"/>
    <x v="0"/>
  </r>
  <r>
    <n v="2306"/>
    <s v="CA-2018-115574"/>
    <x v="443"/>
    <d v="2018-12-24T00:00:00"/>
    <s v="First Class"/>
    <s v="BP-11185"/>
    <s v="Ben Peterman"/>
    <x v="1"/>
    <x v="0"/>
    <s v="Chicago"/>
    <x v="10"/>
    <n v="60623"/>
    <x v="2"/>
    <s v="FUR-BO-10003441"/>
    <x v="0"/>
    <x v="0"/>
    <s v="Bush Westfield Collection Bookcases, Fully Assembled"/>
    <n v="141.37199999999999"/>
    <n v="2"/>
    <n v="0.3"/>
    <n v="-14.137200000000014"/>
    <x v="2"/>
    <x v="0"/>
  </r>
  <r>
    <n v="2307"/>
    <s v="CA-2017-160794"/>
    <x v="705"/>
    <d v="2017-08-08T00:00:00"/>
    <s v="First Class"/>
    <s v="MS-17980"/>
    <s v="Michael Stewart"/>
    <x v="1"/>
    <x v="0"/>
    <s v="Houston"/>
    <x v="5"/>
    <n v="77041"/>
    <x v="2"/>
    <s v="OFF-PA-10004156"/>
    <x v="1"/>
    <x v="10"/>
    <s v="Xerox 188"/>
    <n v="27.216000000000001"/>
    <n v="3"/>
    <n v="0.2"/>
    <n v="9.8657999999999983"/>
    <x v="2"/>
    <x v="0"/>
  </r>
  <r>
    <n v="2308"/>
    <s v="CA-2019-116225"/>
    <x v="60"/>
    <d v="2019-11-09T00:00:00"/>
    <s v="Standard Class"/>
    <s v="SV-20935"/>
    <s v="Susan Vittorini"/>
    <x v="0"/>
    <x v="0"/>
    <s v="New York City"/>
    <x v="15"/>
    <n v="10009"/>
    <x v="3"/>
    <s v="TEC-AC-10001432"/>
    <x v="2"/>
    <x v="11"/>
    <s v="Enermax Aurora Lite Keyboard"/>
    <n v="390.75"/>
    <n v="5"/>
    <n v="0"/>
    <n v="171.93000000000006"/>
    <x v="3"/>
    <x v="0"/>
  </r>
  <r>
    <n v="2309"/>
    <s v="US-2019-120418"/>
    <x v="532"/>
    <d v="2019-06-12T00:00:00"/>
    <s v="First Class"/>
    <s v="BC-11125"/>
    <s v="Becky Castell"/>
    <x v="2"/>
    <x v="0"/>
    <s v="Peoria"/>
    <x v="16"/>
    <n v="85345"/>
    <x v="1"/>
    <s v="FUR-CH-10001394"/>
    <x v="0"/>
    <x v="1"/>
    <s v="Global Leather Executive Chair"/>
    <n v="280.79200000000003"/>
    <n v="1"/>
    <n v="0.2"/>
    <n v="35.098999999999961"/>
    <x v="1"/>
    <x v="0"/>
  </r>
  <r>
    <n v="2310"/>
    <s v="US-2019-120418"/>
    <x v="532"/>
    <d v="2019-06-12T00:00:00"/>
    <s v="First Class"/>
    <s v="BC-11125"/>
    <s v="Becky Castell"/>
    <x v="2"/>
    <x v="0"/>
    <s v="Peoria"/>
    <x v="16"/>
    <n v="85345"/>
    <x v="1"/>
    <s v="OFF-ST-10002370"/>
    <x v="1"/>
    <x v="4"/>
    <s v="Sortfiler Multipurpose Personal File Organizer, Black"/>
    <n v="68.448000000000008"/>
    <n v="4"/>
    <n v="0.2"/>
    <n v="7.7003999999999948"/>
    <x v="1"/>
    <x v="0"/>
  </r>
  <r>
    <n v="2311"/>
    <s v="US-2019-120418"/>
    <x v="532"/>
    <d v="2019-06-12T00:00:00"/>
    <s v="First Class"/>
    <s v="BC-11125"/>
    <s v="Becky Castell"/>
    <x v="2"/>
    <x v="0"/>
    <s v="Peoria"/>
    <x v="16"/>
    <n v="85345"/>
    <x v="1"/>
    <s v="OFF-AR-10002956"/>
    <x v="1"/>
    <x v="6"/>
    <s v="Boston 16801 Nautilus Battery Pencil Sharpener"/>
    <n v="88.04"/>
    <n v="5"/>
    <n v="0.2"/>
    <n v="6.602999999999998"/>
    <x v="1"/>
    <x v="0"/>
  </r>
  <r>
    <n v="2312"/>
    <s v="US-2019-120418"/>
    <x v="532"/>
    <d v="2019-06-12T00:00:00"/>
    <s v="First Class"/>
    <s v="BC-11125"/>
    <s v="Becky Castell"/>
    <x v="2"/>
    <x v="0"/>
    <s v="Peoria"/>
    <x v="16"/>
    <n v="85345"/>
    <x v="1"/>
    <s v="OFF-AR-10001955"/>
    <x v="1"/>
    <x v="6"/>
    <s v="Newell 319"/>
    <n v="15.872"/>
    <n v="1"/>
    <n v="0.2"/>
    <n v="1.9839999999999982"/>
    <x v="1"/>
    <x v="0"/>
  </r>
  <r>
    <n v="2313"/>
    <s v="US-2019-120418"/>
    <x v="532"/>
    <d v="2019-06-12T00:00:00"/>
    <s v="First Class"/>
    <s v="BC-11125"/>
    <s v="Becky Castell"/>
    <x v="2"/>
    <x v="0"/>
    <s v="Peoria"/>
    <x v="16"/>
    <n v="85345"/>
    <x v="1"/>
    <s v="OFF-ST-10001809"/>
    <x v="1"/>
    <x v="4"/>
    <s v="Fellowes Officeware Wire Shelving"/>
    <n v="215.59200000000001"/>
    <n v="3"/>
    <n v="0.2"/>
    <n v="-48.508200000000009"/>
    <x v="1"/>
    <x v="0"/>
  </r>
  <r>
    <n v="2314"/>
    <s v="CA-2019-122035"/>
    <x v="228"/>
    <d v="2019-07-25T00:00:00"/>
    <s v="Standard Class"/>
    <s v="EM-13825"/>
    <s v="Elizabeth Moffitt"/>
    <x v="1"/>
    <x v="0"/>
    <s v="Sioux Falls"/>
    <x v="44"/>
    <n v="57103"/>
    <x v="2"/>
    <s v="OFF-LA-10004093"/>
    <x v="1"/>
    <x v="2"/>
    <s v="Avery 486"/>
    <n v="14.62"/>
    <n v="2"/>
    <n v="0"/>
    <n v="6.8713999999999995"/>
    <x v="2"/>
    <x v="0"/>
  </r>
  <r>
    <n v="2315"/>
    <s v="CA-2019-122035"/>
    <x v="228"/>
    <d v="2019-07-25T00:00:00"/>
    <s v="Standard Class"/>
    <s v="EM-13825"/>
    <s v="Elizabeth Moffitt"/>
    <x v="1"/>
    <x v="0"/>
    <s v="Sioux Falls"/>
    <x v="44"/>
    <n v="57103"/>
    <x v="2"/>
    <s v="OFF-AP-10002118"/>
    <x v="1"/>
    <x v="9"/>
    <s v="1.7 Cubic Foot Compact &quot;Cube&quot; Office Refrigerators"/>
    <n v="416.32"/>
    <n v="2"/>
    <n v="0"/>
    <n v="112.40640000000002"/>
    <x v="2"/>
    <x v="0"/>
  </r>
  <r>
    <n v="2316"/>
    <s v="CA-2019-122035"/>
    <x v="228"/>
    <d v="2019-07-25T00:00:00"/>
    <s v="Standard Class"/>
    <s v="EM-13825"/>
    <s v="Elizabeth Moffitt"/>
    <x v="1"/>
    <x v="0"/>
    <s v="Sioux Falls"/>
    <x v="44"/>
    <n v="57103"/>
    <x v="2"/>
    <s v="OFF-BI-10000404"/>
    <x v="1"/>
    <x v="8"/>
    <s v="Avery Printable Repositionable Plastic Tabs"/>
    <n v="43"/>
    <n v="5"/>
    <n v="0"/>
    <n v="20.21"/>
    <x v="2"/>
    <x v="0"/>
  </r>
  <r>
    <n v="2317"/>
    <s v="CA-2019-122035"/>
    <x v="228"/>
    <d v="2019-07-25T00:00:00"/>
    <s v="Standard Class"/>
    <s v="EM-13825"/>
    <s v="Elizabeth Moffitt"/>
    <x v="1"/>
    <x v="0"/>
    <s v="Sioux Falls"/>
    <x v="44"/>
    <n v="57103"/>
    <x v="2"/>
    <s v="FUR-CH-10003833"/>
    <x v="0"/>
    <x v="1"/>
    <s v="Novimex Fabric Task Chair"/>
    <n v="182.94"/>
    <n v="3"/>
    <n v="0"/>
    <n v="27.440999999999995"/>
    <x v="2"/>
    <x v="0"/>
  </r>
  <r>
    <n v="2318"/>
    <s v="CA-2019-122035"/>
    <x v="228"/>
    <d v="2019-07-25T00:00:00"/>
    <s v="Standard Class"/>
    <s v="EM-13825"/>
    <s v="Elizabeth Moffitt"/>
    <x v="1"/>
    <x v="0"/>
    <s v="Sioux Falls"/>
    <x v="44"/>
    <n v="57103"/>
    <x v="2"/>
    <s v="OFF-BI-10002072"/>
    <x v="1"/>
    <x v="8"/>
    <s v="Cardinal Slant-D Ring Binders"/>
    <n v="60.83"/>
    <n v="7"/>
    <n v="0"/>
    <n v="30.414999999999999"/>
    <x v="2"/>
    <x v="0"/>
  </r>
  <r>
    <n v="2319"/>
    <s v="CA-2019-122035"/>
    <x v="228"/>
    <d v="2019-07-25T00:00:00"/>
    <s v="Standard Class"/>
    <s v="EM-13825"/>
    <s v="Elizabeth Moffitt"/>
    <x v="1"/>
    <x v="0"/>
    <s v="Sioux Falls"/>
    <x v="44"/>
    <n v="57103"/>
    <x v="2"/>
    <s v="TEC-AC-10003095"/>
    <x v="2"/>
    <x v="11"/>
    <s v="Logitech G35 7.1-Channel Surround Sound Headset"/>
    <n v="389.97"/>
    <n v="3"/>
    <n v="0"/>
    <n v="132.58980000000003"/>
    <x v="2"/>
    <x v="0"/>
  </r>
  <r>
    <n v="2320"/>
    <s v="CA-2017-117828"/>
    <x v="706"/>
    <d v="2017-12-26T00:00:00"/>
    <s v="First Class"/>
    <s v="BD-11500"/>
    <s v="Bradley Drucker"/>
    <x v="0"/>
    <x v="0"/>
    <s v="Richmond"/>
    <x v="17"/>
    <n v="23223"/>
    <x v="0"/>
    <s v="OFF-AP-10001563"/>
    <x v="1"/>
    <x v="9"/>
    <s v="Belkin Premiere Surge Master II 8-outlet surge protector"/>
    <n v="194.32"/>
    <n v="4"/>
    <n v="0"/>
    <n v="56.352799999999974"/>
    <x v="0"/>
    <x v="0"/>
  </r>
  <r>
    <n v="2321"/>
    <s v="CA-2019-165491"/>
    <x v="177"/>
    <d v="2019-03-24T00:00:00"/>
    <s v="Standard Class"/>
    <s v="HW-14935"/>
    <s v="Helen Wasserman"/>
    <x v="1"/>
    <x v="0"/>
    <s v="Seattle"/>
    <x v="4"/>
    <n v="98115"/>
    <x v="1"/>
    <s v="TEC-AC-10000358"/>
    <x v="2"/>
    <x v="11"/>
    <s v="Imation Secure Drive + Hardware Encrypted USB flash drive - 16 GB"/>
    <n v="265.93"/>
    <n v="7"/>
    <n v="0"/>
    <n v="63.8232"/>
    <x v="1"/>
    <x v="1"/>
  </r>
  <r>
    <n v="2322"/>
    <s v="CA-2017-109470"/>
    <x v="620"/>
    <d v="2018-01-03T00:00:00"/>
    <s v="Second Class"/>
    <s v="KC-16255"/>
    <s v="Karen Carlisle"/>
    <x v="1"/>
    <x v="0"/>
    <s v="Henderson"/>
    <x v="0"/>
    <n v="42420"/>
    <x v="0"/>
    <s v="OFF-BI-10004492"/>
    <x v="1"/>
    <x v="8"/>
    <s v="Tuf-Vin Binders"/>
    <n v="94.74"/>
    <n v="3"/>
    <n v="0"/>
    <n v="44.527799999999992"/>
    <x v="0"/>
    <x v="0"/>
  </r>
  <r>
    <n v="2323"/>
    <s v="CA-2017-109470"/>
    <x v="620"/>
    <d v="2018-01-03T00:00:00"/>
    <s v="Second Class"/>
    <s v="KC-16255"/>
    <s v="Karen Carlisle"/>
    <x v="1"/>
    <x v="0"/>
    <s v="Henderson"/>
    <x v="0"/>
    <n v="42420"/>
    <x v="0"/>
    <s v="OFF-BI-10001072"/>
    <x v="1"/>
    <x v="8"/>
    <s v="GBC Clear Cover, 8-1/2 x 11, unpunched, 25 covers per pack"/>
    <n v="60.64"/>
    <n v="4"/>
    <n v="0"/>
    <n v="27.894399999999997"/>
    <x v="0"/>
    <x v="0"/>
  </r>
  <r>
    <n v="2324"/>
    <s v="CA-2017-109470"/>
    <x v="620"/>
    <d v="2018-01-03T00:00:00"/>
    <s v="Second Class"/>
    <s v="KC-16255"/>
    <s v="Karen Carlisle"/>
    <x v="1"/>
    <x v="0"/>
    <s v="Henderson"/>
    <x v="0"/>
    <n v="42420"/>
    <x v="0"/>
    <s v="OFF-BI-10003707"/>
    <x v="1"/>
    <x v="8"/>
    <s v="Aluminum Screw Posts"/>
    <n v="76.3"/>
    <n v="5"/>
    <n v="0"/>
    <n v="38.15"/>
    <x v="0"/>
    <x v="0"/>
  </r>
  <r>
    <n v="2325"/>
    <s v="CA-2017-109470"/>
    <x v="620"/>
    <d v="2018-01-03T00:00:00"/>
    <s v="Second Class"/>
    <s v="KC-16255"/>
    <s v="Karen Carlisle"/>
    <x v="1"/>
    <x v="0"/>
    <s v="Henderson"/>
    <x v="0"/>
    <n v="42420"/>
    <x v="0"/>
    <s v="OFF-BI-10000977"/>
    <x v="1"/>
    <x v="8"/>
    <s v="Ibico Plastic Spiral Binding Combs"/>
    <n v="364.79999999999995"/>
    <n v="12"/>
    <n v="0"/>
    <n v="167.80799999999999"/>
    <x v="0"/>
    <x v="0"/>
  </r>
  <r>
    <n v="2326"/>
    <s v="CA-2017-105102"/>
    <x v="426"/>
    <d v="2017-09-19T00:00:00"/>
    <s v="Second Class"/>
    <s v="BM-11575"/>
    <s v="Brendan Murry"/>
    <x v="1"/>
    <x v="0"/>
    <s v="New York City"/>
    <x v="15"/>
    <n v="10035"/>
    <x v="3"/>
    <s v="OFF-BI-10002082"/>
    <x v="1"/>
    <x v="8"/>
    <s v="GBC Twin Loop Wire Binding Elements"/>
    <n v="79.872000000000014"/>
    <n v="3"/>
    <n v="0.2"/>
    <n v="29.951999999999998"/>
    <x v="3"/>
    <x v="0"/>
  </r>
  <r>
    <n v="2327"/>
    <s v="CA-2017-105102"/>
    <x v="426"/>
    <d v="2017-09-19T00:00:00"/>
    <s v="Second Class"/>
    <s v="BM-11575"/>
    <s v="Brendan Murry"/>
    <x v="1"/>
    <x v="0"/>
    <s v="New York City"/>
    <x v="15"/>
    <n v="10035"/>
    <x v="3"/>
    <s v="FUR-BO-10004709"/>
    <x v="0"/>
    <x v="0"/>
    <s v="Bush Westfield Collection Bookcases, Medium Cherry Finish"/>
    <n v="46.384"/>
    <n v="1"/>
    <n v="0.2"/>
    <n v="1.1596000000000011"/>
    <x v="3"/>
    <x v="0"/>
  </r>
  <r>
    <n v="2328"/>
    <s v="CA-2017-105102"/>
    <x v="426"/>
    <d v="2017-09-19T00:00:00"/>
    <s v="Second Class"/>
    <s v="BM-11575"/>
    <s v="Brendan Murry"/>
    <x v="1"/>
    <x v="0"/>
    <s v="New York City"/>
    <x v="15"/>
    <n v="10035"/>
    <x v="3"/>
    <s v="OFF-PA-10002365"/>
    <x v="1"/>
    <x v="10"/>
    <s v="Xerox 1967"/>
    <n v="12.96"/>
    <n v="2"/>
    <n v="0"/>
    <n v="6.2208000000000006"/>
    <x v="3"/>
    <x v="0"/>
  </r>
  <r>
    <n v="2329"/>
    <s v="CA-2019-138422"/>
    <x v="397"/>
    <d v="2019-09-26T00:00:00"/>
    <s v="First Class"/>
    <s v="KN-16705"/>
    <s v="Kristina Nunn"/>
    <x v="2"/>
    <x v="0"/>
    <s v="Fort Collins"/>
    <x v="22"/>
    <n v="80525"/>
    <x v="1"/>
    <s v="OFF-EN-10004147"/>
    <x v="1"/>
    <x v="12"/>
    <s v="Wausau Papers Astrobrights Colored Envelopes"/>
    <n v="14.352000000000002"/>
    <n v="3"/>
    <n v="0.2"/>
    <n v="5.2026000000000003"/>
    <x v="1"/>
    <x v="0"/>
  </r>
  <r>
    <n v="2330"/>
    <s v="US-2017-147739"/>
    <x v="707"/>
    <d v="2017-12-29T00:00:00"/>
    <s v="Standard Class"/>
    <s v="JD-16150"/>
    <s v="Justin Deggeller"/>
    <x v="1"/>
    <x v="0"/>
    <s v="Philadelphia"/>
    <x v="9"/>
    <n v="19140"/>
    <x v="3"/>
    <s v="FUR-FU-10001468"/>
    <x v="0"/>
    <x v="5"/>
    <s v="Tenex Antistatic Computer Chair Mats"/>
    <n v="547.13599999999997"/>
    <n v="4"/>
    <n v="0.2"/>
    <n v="-68.392000000000053"/>
    <x v="3"/>
    <x v="0"/>
  </r>
  <r>
    <n v="2331"/>
    <s v="CA-2018-155187"/>
    <x v="446"/>
    <d v="2018-09-26T00:00:00"/>
    <s v="Second Class"/>
    <s v="LA-16780"/>
    <s v="Laura Armstrong"/>
    <x v="1"/>
    <x v="0"/>
    <s v="Los Angeles"/>
    <x v="1"/>
    <n v="90004"/>
    <x v="1"/>
    <s v="OFF-ST-10000642"/>
    <x v="1"/>
    <x v="4"/>
    <s v="Tennsco Lockers, Gray"/>
    <n v="41.96"/>
    <n v="2"/>
    <n v="0"/>
    <n v="2.9371999999999971"/>
    <x v="1"/>
    <x v="0"/>
  </r>
  <r>
    <n v="2332"/>
    <s v="CA-2018-155187"/>
    <x v="446"/>
    <d v="2018-09-26T00:00:00"/>
    <s v="Second Class"/>
    <s v="LA-16780"/>
    <s v="Laura Armstrong"/>
    <x v="1"/>
    <x v="0"/>
    <s v="Los Angeles"/>
    <x v="1"/>
    <n v="90004"/>
    <x v="1"/>
    <s v="OFF-PA-10000380"/>
    <x v="1"/>
    <x v="10"/>
    <s v="REDIFORM Incoming/Outgoing Call Register, 11&quot; X 8 1/2&quot;, 100 Messages"/>
    <n v="41.7"/>
    <n v="5"/>
    <n v="0"/>
    <n v="20.85"/>
    <x v="1"/>
    <x v="0"/>
  </r>
  <r>
    <n v="2333"/>
    <s v="CA-2019-169285"/>
    <x v="708"/>
    <d v="2019-03-25T00:00:00"/>
    <s v="Standard Class"/>
    <s v="RW-19690"/>
    <s v="Robert Waldorf"/>
    <x v="0"/>
    <x v="0"/>
    <s v="Lafayette"/>
    <x v="14"/>
    <n v="47905"/>
    <x v="2"/>
    <s v="OFF-PA-10004071"/>
    <x v="1"/>
    <x v="10"/>
    <s v="Eaton Premium Continuous-Feed Paper, 25% Cotton, Letter Size, White, 1000 Shts/Box"/>
    <n v="277.39999999999998"/>
    <n v="5"/>
    <n v="0"/>
    <n v="133.15199999999999"/>
    <x v="2"/>
    <x v="0"/>
  </r>
  <r>
    <n v="2334"/>
    <s v="CA-2019-169285"/>
    <x v="708"/>
    <d v="2019-03-25T00:00:00"/>
    <s v="Standard Class"/>
    <s v="RW-19690"/>
    <s v="Robert Waldorf"/>
    <x v="0"/>
    <x v="0"/>
    <s v="Lafayette"/>
    <x v="14"/>
    <n v="47905"/>
    <x v="2"/>
    <s v="OFF-PA-10004971"/>
    <x v="1"/>
    <x v="10"/>
    <s v="Xerox 196"/>
    <n v="5.78"/>
    <n v="1"/>
    <n v="0"/>
    <n v="2.8322000000000003"/>
    <x v="2"/>
    <x v="0"/>
  </r>
  <r>
    <n v="2335"/>
    <s v="CA-2016-140886"/>
    <x v="587"/>
    <d v="2016-10-04T00:00:00"/>
    <s v="Standard Class"/>
    <s v="KW-16570"/>
    <s v="Kelly Williams"/>
    <x v="0"/>
    <x v="0"/>
    <s v="Clarksville"/>
    <x v="18"/>
    <n v="37042"/>
    <x v="0"/>
    <s v="OFF-AP-10000696"/>
    <x v="1"/>
    <x v="9"/>
    <s v="Holmes Odor Grabber"/>
    <n v="69.216000000000008"/>
    <n v="6"/>
    <n v="0.2"/>
    <n v="11.247599999999995"/>
    <x v="0"/>
    <x v="0"/>
  </r>
  <r>
    <n v="2336"/>
    <s v="CA-2019-152695"/>
    <x v="389"/>
    <d v="2019-12-10T00:00:00"/>
    <s v="Same Day"/>
    <s v="CC-12220"/>
    <s v="Chris Cortes"/>
    <x v="0"/>
    <x v="0"/>
    <s v="Fairfield"/>
    <x v="29"/>
    <n v="6824"/>
    <x v="3"/>
    <s v="OFF-EN-10004030"/>
    <x v="1"/>
    <x v="12"/>
    <s v="Convenience Packs of Business Envelopes"/>
    <n v="10.86"/>
    <n v="3"/>
    <n v="0"/>
    <n v="5.1042000000000005"/>
    <x v="3"/>
    <x v="0"/>
  </r>
  <r>
    <n v="2337"/>
    <s v="CA-2019-152695"/>
    <x v="389"/>
    <d v="2019-12-10T00:00:00"/>
    <s v="Same Day"/>
    <s v="CC-12220"/>
    <s v="Chris Cortes"/>
    <x v="0"/>
    <x v="0"/>
    <s v="Fairfield"/>
    <x v="29"/>
    <n v="6824"/>
    <x v="3"/>
    <s v="OFF-AP-10000026"/>
    <x v="1"/>
    <x v="9"/>
    <s v="Tripp Lite Isotel 6 Outlet Surge Protector with Fax/Modem Protection"/>
    <n v="426.78999999999996"/>
    <n v="7"/>
    <n v="0"/>
    <n v="123.76909999999995"/>
    <x v="3"/>
    <x v="0"/>
  </r>
  <r>
    <n v="2338"/>
    <s v="CA-2016-110639"/>
    <x v="709"/>
    <d v="2016-08-23T00:00:00"/>
    <s v="Same Day"/>
    <s v="RH-19495"/>
    <s v="Rick Hansen"/>
    <x v="0"/>
    <x v="0"/>
    <s v="New York City"/>
    <x v="15"/>
    <n v="10009"/>
    <x v="3"/>
    <s v="OFF-PA-10003936"/>
    <x v="1"/>
    <x v="10"/>
    <s v="Xerox 1994"/>
    <n v="25.92"/>
    <n v="4"/>
    <n v="0"/>
    <n v="12.441600000000001"/>
    <x v="3"/>
    <x v="0"/>
  </r>
  <r>
    <n v="2339"/>
    <s v="CA-2016-110639"/>
    <x v="709"/>
    <d v="2016-08-23T00:00:00"/>
    <s v="Same Day"/>
    <s v="RH-19495"/>
    <s v="Rick Hansen"/>
    <x v="0"/>
    <x v="0"/>
    <s v="New York City"/>
    <x v="15"/>
    <n v="10009"/>
    <x v="3"/>
    <s v="OFF-PA-10004530"/>
    <x v="1"/>
    <x v="10"/>
    <s v="Personal Creations Ink Jet Cards and Labels"/>
    <n v="45.92"/>
    <n v="4"/>
    <n v="0"/>
    <n v="22.500800000000002"/>
    <x v="3"/>
    <x v="0"/>
  </r>
  <r>
    <n v="2340"/>
    <s v="CA-2016-121727"/>
    <x v="710"/>
    <d v="2016-08-24T00:00:00"/>
    <s v="Standard Class"/>
    <s v="JK-15625"/>
    <s v="Jim Karlsson"/>
    <x v="0"/>
    <x v="0"/>
    <s v="Columbus"/>
    <x v="24"/>
    <n v="43229"/>
    <x v="3"/>
    <s v="OFF-AR-10004930"/>
    <x v="1"/>
    <x v="6"/>
    <s v="Turquoise Lead Holder with Pocket Clip"/>
    <n v="10.72"/>
    <n v="2"/>
    <n v="0.2"/>
    <n v="1.7419999999999987"/>
    <x v="3"/>
    <x v="0"/>
  </r>
  <r>
    <n v="2341"/>
    <s v="CA-2018-137736"/>
    <x v="338"/>
    <d v="2018-11-15T00:00:00"/>
    <s v="Standard Class"/>
    <s v="DC-13285"/>
    <s v="Debra Catini"/>
    <x v="0"/>
    <x v="0"/>
    <s v="Warner Robins"/>
    <x v="32"/>
    <n v="31088"/>
    <x v="0"/>
    <s v="OFF-AR-10004999"/>
    <x v="1"/>
    <x v="6"/>
    <s v="Newell 315"/>
    <n v="41.86"/>
    <n v="7"/>
    <n v="0"/>
    <n v="10.465"/>
    <x v="0"/>
    <x v="0"/>
  </r>
  <r>
    <n v="2342"/>
    <s v="US-2016-143231"/>
    <x v="520"/>
    <d v="2017-01-03T00:00:00"/>
    <s v="First Class"/>
    <s v="GM-14455"/>
    <s v="Gary Mitchum"/>
    <x v="2"/>
    <x v="0"/>
    <s v="Franklin"/>
    <x v="31"/>
    <n v="2038"/>
    <x v="3"/>
    <s v="FUR-FU-10002501"/>
    <x v="0"/>
    <x v="5"/>
    <s v="Nu-Dell Executive Frame"/>
    <n v="63.2"/>
    <n v="5"/>
    <n v="0"/>
    <n v="23.384"/>
    <x v="3"/>
    <x v="0"/>
  </r>
  <r>
    <n v="2343"/>
    <s v="US-2016-143231"/>
    <x v="520"/>
    <d v="2017-01-03T00:00:00"/>
    <s v="First Class"/>
    <s v="GM-14455"/>
    <s v="Gary Mitchum"/>
    <x v="2"/>
    <x v="0"/>
    <s v="Franklin"/>
    <x v="31"/>
    <n v="2038"/>
    <x v="3"/>
    <s v="TEC-AC-10000358"/>
    <x v="2"/>
    <x v="11"/>
    <s v="Imation Secure Drive + Hardware Encrypted USB flash drive - 16 GB"/>
    <n v="113.97"/>
    <n v="3"/>
    <n v="0"/>
    <n v="27.352799999999998"/>
    <x v="3"/>
    <x v="0"/>
  </r>
  <r>
    <n v="2344"/>
    <s v="US-2016-155894"/>
    <x v="711"/>
    <d v="2016-07-30T00:00:00"/>
    <s v="Second Class"/>
    <s v="CL-11890"/>
    <s v="Carl Ludwig"/>
    <x v="0"/>
    <x v="0"/>
    <s v="Chicago"/>
    <x v="10"/>
    <n v="60623"/>
    <x v="2"/>
    <s v="OFF-ST-10004804"/>
    <x v="1"/>
    <x v="4"/>
    <s v="Belkin 19&quot; Vented Equipment Shelf, Black"/>
    <n v="123.55199999999999"/>
    <n v="3"/>
    <n v="0.2"/>
    <n v="-29.343599999999995"/>
    <x v="2"/>
    <x v="0"/>
  </r>
  <r>
    <n v="2345"/>
    <s v="CA-2018-119025"/>
    <x v="712"/>
    <d v="2018-02-28T00:00:00"/>
    <s v="Standard Class"/>
    <s v="PV-18985"/>
    <s v="Paul Van Hugh"/>
    <x v="2"/>
    <x v="0"/>
    <s v="Milwaukee"/>
    <x v="6"/>
    <n v="53209"/>
    <x v="2"/>
    <s v="OFF-AP-10001205"/>
    <x v="1"/>
    <x v="9"/>
    <s v="Belkin 5 Outlet SurgeMaster Power Centers"/>
    <n v="490.32"/>
    <n v="9"/>
    <n v="0"/>
    <n v="137.28960000000004"/>
    <x v="2"/>
    <x v="0"/>
  </r>
  <r>
    <n v="2346"/>
    <s v="CA-2018-159373"/>
    <x v="69"/>
    <d v="2018-03-18T00:00:00"/>
    <s v="Standard Class"/>
    <s v="LT-17110"/>
    <s v="Liz Thompson"/>
    <x v="0"/>
    <x v="0"/>
    <s v="San Antonio"/>
    <x v="5"/>
    <n v="78207"/>
    <x v="2"/>
    <s v="OFF-PA-10000659"/>
    <x v="1"/>
    <x v="10"/>
    <s v="TOPS Carbonless Receipt Book, Four 2-3/4 x 7-1/4 Money Receipts per Page"/>
    <n v="70.08"/>
    <n v="5"/>
    <n v="0.2"/>
    <n v="24.527999999999995"/>
    <x v="2"/>
    <x v="0"/>
  </r>
  <r>
    <n v="2347"/>
    <s v="CA-2018-159373"/>
    <x v="69"/>
    <d v="2018-03-18T00:00:00"/>
    <s v="Standard Class"/>
    <s v="LT-17110"/>
    <s v="Liz Thompson"/>
    <x v="0"/>
    <x v="0"/>
    <s v="San Antonio"/>
    <x v="5"/>
    <n v="78207"/>
    <x v="2"/>
    <s v="OFF-BI-10004141"/>
    <x v="1"/>
    <x v="8"/>
    <s v="Insertable Tab Indexes For Data Binders"/>
    <n v="1.2719999999999998"/>
    <n v="2"/>
    <n v="0.8"/>
    <n v="-2.1624000000000012"/>
    <x v="2"/>
    <x v="0"/>
  </r>
  <r>
    <n v="2348"/>
    <s v="CA-2018-159373"/>
    <x v="69"/>
    <d v="2018-03-18T00:00:00"/>
    <s v="Standard Class"/>
    <s v="LT-17110"/>
    <s v="Liz Thompson"/>
    <x v="0"/>
    <x v="0"/>
    <s v="San Antonio"/>
    <x v="5"/>
    <n v="78207"/>
    <x v="2"/>
    <s v="FUR-TA-10004619"/>
    <x v="0"/>
    <x v="3"/>
    <s v="Hon Non-Folding Utility Tables"/>
    <n v="557.58500000000004"/>
    <n v="5"/>
    <n v="0.3"/>
    <n v="0"/>
    <x v="2"/>
    <x v="0"/>
  </r>
  <r>
    <n v="2349"/>
    <s v="CA-2019-109701"/>
    <x v="574"/>
    <d v="2019-12-03T00:00:00"/>
    <s v="Same Day"/>
    <s v="AM-10360"/>
    <s v="Alice McCarthy"/>
    <x v="1"/>
    <x v="0"/>
    <s v="Los Angeles"/>
    <x v="1"/>
    <n v="90032"/>
    <x v="1"/>
    <s v="OFF-BI-10004187"/>
    <x v="1"/>
    <x v="8"/>
    <s v="3-ring staple pack"/>
    <n v="9.0240000000000009"/>
    <n v="6"/>
    <n v="0.2"/>
    <n v="3.1583999999999985"/>
    <x v="1"/>
    <x v="0"/>
  </r>
  <r>
    <n v="2350"/>
    <s v="CA-2019-109701"/>
    <x v="574"/>
    <d v="2019-12-03T00:00:00"/>
    <s v="Same Day"/>
    <s v="AM-10360"/>
    <s v="Alice McCarthy"/>
    <x v="1"/>
    <x v="0"/>
    <s v="Los Angeles"/>
    <x v="1"/>
    <n v="90032"/>
    <x v="1"/>
    <s v="OFF-BI-10000632"/>
    <x v="1"/>
    <x v="8"/>
    <s v="Satellite Sectional Post Binders"/>
    <n v="69.456000000000003"/>
    <n v="2"/>
    <n v="0.2"/>
    <n v="22.573199999999996"/>
    <x v="1"/>
    <x v="0"/>
  </r>
  <r>
    <n v="2351"/>
    <s v="CA-2019-109701"/>
    <x v="574"/>
    <d v="2019-12-03T00:00:00"/>
    <s v="Same Day"/>
    <s v="AM-10360"/>
    <s v="Alice McCarthy"/>
    <x v="1"/>
    <x v="0"/>
    <s v="Los Angeles"/>
    <x v="1"/>
    <n v="90032"/>
    <x v="1"/>
    <s v="OFF-PA-10003724"/>
    <x v="1"/>
    <x v="10"/>
    <s v="Wirebound Message Book, 4 per Page"/>
    <n v="10.86"/>
    <n v="2"/>
    <n v="0"/>
    <n v="5.3213999999999997"/>
    <x v="1"/>
    <x v="0"/>
  </r>
  <r>
    <n v="2352"/>
    <s v="CA-2019-109701"/>
    <x v="574"/>
    <d v="2019-12-03T00:00:00"/>
    <s v="Same Day"/>
    <s v="AM-10360"/>
    <s v="Alice McCarthy"/>
    <x v="1"/>
    <x v="0"/>
    <s v="Los Angeles"/>
    <x v="1"/>
    <n v="90032"/>
    <x v="1"/>
    <s v="OFF-AP-10002765"/>
    <x v="1"/>
    <x v="9"/>
    <s v="Fellowes Advanced Computer Series Surge Protectors"/>
    <n v="79.47"/>
    <n v="3"/>
    <n v="0"/>
    <n v="22.251600000000003"/>
    <x v="1"/>
    <x v="0"/>
  </r>
  <r>
    <n v="2353"/>
    <s v="CA-2019-109701"/>
    <x v="574"/>
    <d v="2019-12-03T00:00:00"/>
    <s v="Same Day"/>
    <s v="AM-10360"/>
    <s v="Alice McCarthy"/>
    <x v="1"/>
    <x v="0"/>
    <s v="Los Angeles"/>
    <x v="1"/>
    <n v="90032"/>
    <x v="1"/>
    <s v="OFF-AR-10001868"/>
    <x v="1"/>
    <x v="6"/>
    <s v="Prang Dustless Chalk Sticks"/>
    <n v="10.08"/>
    <n v="6"/>
    <n v="0"/>
    <n v="5.04"/>
    <x v="1"/>
    <x v="0"/>
  </r>
  <r>
    <n v="2354"/>
    <s v="CA-2017-111514"/>
    <x v="284"/>
    <d v="2017-09-02T00:00:00"/>
    <s v="First Class"/>
    <s v="SC-20260"/>
    <s v="Scott Cohen"/>
    <x v="1"/>
    <x v="0"/>
    <s v="San Francisco"/>
    <x v="1"/>
    <n v="94122"/>
    <x v="1"/>
    <s v="FUR-BO-10002545"/>
    <x v="0"/>
    <x v="0"/>
    <s v="Atlantic Metals Mobile 3-Shelf Bookcases, Custom Colors"/>
    <n v="1552.8309999999999"/>
    <n v="7"/>
    <n v="0.15"/>
    <n v="200.95460000000008"/>
    <x v="1"/>
    <x v="0"/>
  </r>
  <r>
    <n v="2355"/>
    <s v="CA-2017-111514"/>
    <x v="284"/>
    <d v="2017-09-02T00:00:00"/>
    <s v="First Class"/>
    <s v="SC-20260"/>
    <s v="Scott Cohen"/>
    <x v="1"/>
    <x v="0"/>
    <s v="San Francisco"/>
    <x v="1"/>
    <n v="94122"/>
    <x v="1"/>
    <s v="OFF-BI-10002735"/>
    <x v="1"/>
    <x v="8"/>
    <s v="GBC Prestige Therm-A-Bind Covers"/>
    <n v="137.24"/>
    <n v="5"/>
    <n v="0.2"/>
    <n v="46.3185"/>
    <x v="1"/>
    <x v="0"/>
  </r>
  <r>
    <n v="2356"/>
    <s v="CA-2017-111514"/>
    <x v="284"/>
    <d v="2017-09-02T00:00:00"/>
    <s v="First Class"/>
    <s v="SC-20260"/>
    <s v="Scott Cohen"/>
    <x v="1"/>
    <x v="0"/>
    <s v="San Francisco"/>
    <x v="1"/>
    <n v="94122"/>
    <x v="1"/>
    <s v="TEC-AC-10004864"/>
    <x v="2"/>
    <x v="11"/>
    <s v="Memorex Micro Travel Drive 32 GB"/>
    <n v="36.51"/>
    <n v="1"/>
    <n v="0"/>
    <n v="15.699300000000001"/>
    <x v="1"/>
    <x v="0"/>
  </r>
  <r>
    <n v="2357"/>
    <s v="CA-2017-111514"/>
    <x v="284"/>
    <d v="2017-09-02T00:00:00"/>
    <s v="First Class"/>
    <s v="SC-20260"/>
    <s v="Scott Cohen"/>
    <x v="1"/>
    <x v="0"/>
    <s v="San Francisco"/>
    <x v="1"/>
    <n v="94122"/>
    <x v="1"/>
    <s v="TEC-MA-10000597"/>
    <x v="2"/>
    <x v="15"/>
    <s v="Lexmark S315 Color Inkjet Printer"/>
    <n v="239.976"/>
    <n v="3"/>
    <n v="0.2"/>
    <n v="80.991899999999987"/>
    <x v="1"/>
    <x v="0"/>
  </r>
  <r>
    <n v="2358"/>
    <s v="US-2016-148838"/>
    <x v="461"/>
    <d v="2016-03-21T00:00:00"/>
    <s v="Standard Class"/>
    <s v="CP-12340"/>
    <s v="Christine Phan"/>
    <x v="1"/>
    <x v="0"/>
    <s v="New York City"/>
    <x v="15"/>
    <n v="10024"/>
    <x v="3"/>
    <s v="FUR-TA-10003473"/>
    <x v="0"/>
    <x v="3"/>
    <s v="Bretford Rectangular Conference Table Tops"/>
    <n v="1579.7460000000001"/>
    <n v="7"/>
    <n v="0.4"/>
    <n v="-447.59469999999988"/>
    <x v="3"/>
    <x v="0"/>
  </r>
  <r>
    <n v="2359"/>
    <s v="US-2016-148838"/>
    <x v="461"/>
    <d v="2016-03-21T00:00:00"/>
    <s v="Standard Class"/>
    <s v="CP-12340"/>
    <s v="Christine Phan"/>
    <x v="1"/>
    <x v="0"/>
    <s v="New York City"/>
    <x v="15"/>
    <n v="10024"/>
    <x v="3"/>
    <s v="FUR-TA-10001950"/>
    <x v="0"/>
    <x v="3"/>
    <s v="Balt Solid Wood Round Tables"/>
    <n v="1071.576"/>
    <n v="4"/>
    <n v="0.4"/>
    <n v="-553.64760000000001"/>
    <x v="3"/>
    <x v="0"/>
  </r>
  <r>
    <n v="2360"/>
    <s v="US-2016-148838"/>
    <x v="461"/>
    <d v="2016-03-21T00:00:00"/>
    <s v="Standard Class"/>
    <s v="CP-12340"/>
    <s v="Christine Phan"/>
    <x v="1"/>
    <x v="0"/>
    <s v="New York City"/>
    <x v="15"/>
    <n v="10024"/>
    <x v="3"/>
    <s v="FUR-TA-10004175"/>
    <x v="0"/>
    <x v="3"/>
    <s v="Hon 30&quot; x 60&quot; Table with Locking Drawer"/>
    <n v="613.90800000000002"/>
    <n v="3"/>
    <n v="0.4"/>
    <n v="-122.78160000000003"/>
    <x v="3"/>
    <x v="0"/>
  </r>
  <r>
    <n v="2361"/>
    <s v="US-2016-148838"/>
    <x v="461"/>
    <d v="2016-03-21T00:00:00"/>
    <s v="Standard Class"/>
    <s v="CP-12340"/>
    <s v="Christine Phan"/>
    <x v="1"/>
    <x v="0"/>
    <s v="New York City"/>
    <x v="15"/>
    <n v="10024"/>
    <x v="3"/>
    <s v="OFF-PA-10002960"/>
    <x v="1"/>
    <x v="10"/>
    <s v="Xerox 1926"/>
    <n v="34.86"/>
    <n v="7"/>
    <n v="0"/>
    <n v="16.3842"/>
    <x v="3"/>
    <x v="0"/>
  </r>
  <r>
    <n v="2362"/>
    <s v="US-2016-148838"/>
    <x v="461"/>
    <d v="2016-03-21T00:00:00"/>
    <s v="Standard Class"/>
    <s v="CP-12340"/>
    <s v="Christine Phan"/>
    <x v="1"/>
    <x v="0"/>
    <s v="New York City"/>
    <x v="15"/>
    <n v="10024"/>
    <x v="3"/>
    <s v="OFF-PA-10000919"/>
    <x v="1"/>
    <x v="10"/>
    <s v="Xerox 1918"/>
    <n v="155.04"/>
    <n v="4"/>
    <n v="0"/>
    <n v="75.9696"/>
    <x v="3"/>
    <x v="0"/>
  </r>
  <r>
    <n v="2363"/>
    <s v="CA-2019-136497"/>
    <x v="513"/>
    <d v="2019-04-20T00:00:00"/>
    <s v="Standard Class"/>
    <s v="RF-19840"/>
    <s v="Roy Französisch"/>
    <x v="0"/>
    <x v="0"/>
    <s v="Columbus"/>
    <x v="24"/>
    <n v="43229"/>
    <x v="3"/>
    <s v="OFF-BI-10001553"/>
    <x v="1"/>
    <x v="8"/>
    <s v="SpineVue Locking Slant-D Ring Binders by Cardinal"/>
    <n v="13.710000000000003"/>
    <n v="5"/>
    <n v="0.7"/>
    <n v="-10.053999999999998"/>
    <x v="3"/>
    <x v="0"/>
  </r>
  <r>
    <n v="2364"/>
    <s v="US-2018-108637"/>
    <x v="69"/>
    <d v="2018-03-18T00:00:00"/>
    <s v="Standard Class"/>
    <s v="AB-10060"/>
    <s v="Adam Bellavance"/>
    <x v="2"/>
    <x v="0"/>
    <s v="Waynesboro"/>
    <x v="17"/>
    <n v="22980"/>
    <x v="0"/>
    <s v="FUR-FU-10004864"/>
    <x v="0"/>
    <x v="5"/>
    <s v="Howard Miller 14-1/2&quot; Diameter Chrome Round Wall Clock"/>
    <n v="127.88"/>
    <n v="2"/>
    <n v="0"/>
    <n v="40.921599999999998"/>
    <x v="0"/>
    <x v="0"/>
  </r>
  <r>
    <n v="2365"/>
    <s v="US-2018-108637"/>
    <x v="69"/>
    <d v="2018-03-18T00:00:00"/>
    <s v="Standard Class"/>
    <s v="AB-10060"/>
    <s v="Adam Bellavance"/>
    <x v="2"/>
    <x v="0"/>
    <s v="Waynesboro"/>
    <x v="17"/>
    <n v="22980"/>
    <x v="0"/>
    <s v="OFF-AP-10004540"/>
    <x v="1"/>
    <x v="9"/>
    <s v="Eureka The Boss Lite 10-Amp Upright Vacuum, Blue"/>
    <n v="160.32"/>
    <n v="2"/>
    <n v="0"/>
    <n v="44.889600000000002"/>
    <x v="0"/>
    <x v="0"/>
  </r>
  <r>
    <n v="2366"/>
    <s v="US-2018-108637"/>
    <x v="69"/>
    <d v="2018-03-18T00:00:00"/>
    <s v="Standard Class"/>
    <s v="AB-10060"/>
    <s v="Adam Bellavance"/>
    <x v="2"/>
    <x v="0"/>
    <s v="Waynesboro"/>
    <x v="17"/>
    <n v="22980"/>
    <x v="0"/>
    <s v="OFF-BI-10004965"/>
    <x v="1"/>
    <x v="8"/>
    <s v="Ibico Covers for Plastic or Wire Binding Elements"/>
    <n v="46"/>
    <n v="4"/>
    <n v="0"/>
    <n v="20.7"/>
    <x v="0"/>
    <x v="0"/>
  </r>
  <r>
    <n v="2367"/>
    <s v="CA-2016-102295"/>
    <x v="156"/>
    <d v="2016-11-26T00:00:00"/>
    <s v="Second Class"/>
    <s v="EH-13990"/>
    <s v="Erica Hackney"/>
    <x v="0"/>
    <x v="0"/>
    <s v="Sacramento"/>
    <x v="1"/>
    <n v="95823"/>
    <x v="1"/>
    <s v="FUR-CH-10001714"/>
    <x v="0"/>
    <x v="1"/>
    <s v="Global Leather &amp; Oak Executive Chair, Burgundy"/>
    <n v="120.71199999999999"/>
    <n v="1"/>
    <n v="0.2"/>
    <n v="-18.106799999999993"/>
    <x v="1"/>
    <x v="0"/>
  </r>
  <r>
    <n v="2368"/>
    <s v="CA-2019-123659"/>
    <x v="516"/>
    <d v="2019-02-13T00:00:00"/>
    <s v="First Class"/>
    <s v="MN-17935"/>
    <s v="Michael Nguyen"/>
    <x v="0"/>
    <x v="0"/>
    <s v="Clinton"/>
    <x v="39"/>
    <n v="20735"/>
    <x v="3"/>
    <s v="OFF-PA-10002464"/>
    <x v="1"/>
    <x v="10"/>
    <s v="HP Office Recycled Paper (20Lb. and 87 Bright)"/>
    <n v="23.12"/>
    <n v="4"/>
    <n v="0"/>
    <n v="11.328800000000001"/>
    <x v="3"/>
    <x v="0"/>
  </r>
  <r>
    <n v="2369"/>
    <s v="US-2018-129469"/>
    <x v="713"/>
    <d v="2018-09-27T00:00:00"/>
    <s v="Standard Class"/>
    <s v="KL-16555"/>
    <s v="Kelly Lampkin"/>
    <x v="1"/>
    <x v="0"/>
    <s v="Fairfield"/>
    <x v="24"/>
    <n v="45014"/>
    <x v="3"/>
    <s v="FUR-FU-10002298"/>
    <x v="0"/>
    <x v="5"/>
    <s v="Rubbermaid ClusterMat Chairmats, Mat Size- 66&quot; x 60&quot;, Lip 20&quot; x 11&quot; -90 Degree Angle"/>
    <n v="532.70400000000006"/>
    <n v="6"/>
    <n v="0.2"/>
    <n v="-26.635200000000026"/>
    <x v="3"/>
    <x v="0"/>
  </r>
  <r>
    <n v="2370"/>
    <s v="US-2018-129469"/>
    <x v="713"/>
    <d v="2018-09-27T00:00:00"/>
    <s v="Standard Class"/>
    <s v="KL-16555"/>
    <s v="Kelly Lampkin"/>
    <x v="1"/>
    <x v="0"/>
    <s v="Fairfield"/>
    <x v="24"/>
    <n v="45014"/>
    <x v="3"/>
    <s v="OFF-AR-10000315"/>
    <x v="1"/>
    <x v="6"/>
    <s v="Dixon Ticonderoga Maple Cedar Pencil, #2"/>
    <n v="4.9119999999999999"/>
    <n v="2"/>
    <n v="0.2"/>
    <n v="0.30700000000000016"/>
    <x v="3"/>
    <x v="0"/>
  </r>
  <r>
    <n v="2371"/>
    <s v="CA-2019-155152"/>
    <x v="437"/>
    <d v="2019-07-09T00:00:00"/>
    <s v="Second Class"/>
    <s v="MP-17965"/>
    <s v="Michael Paige"/>
    <x v="1"/>
    <x v="0"/>
    <s v="Warwick"/>
    <x v="34"/>
    <n v="2886"/>
    <x v="3"/>
    <s v="TEC-AC-10004353"/>
    <x v="2"/>
    <x v="11"/>
    <s v="Hypercom P1300 Pinpad"/>
    <n v="252"/>
    <n v="4"/>
    <n v="0"/>
    <n v="93.240000000000009"/>
    <x v="3"/>
    <x v="0"/>
  </r>
  <r>
    <n v="2372"/>
    <s v="CA-2018-159940"/>
    <x v="274"/>
    <d v="2018-07-11T00:00:00"/>
    <s v="Second Class"/>
    <s v="BF-11020"/>
    <s v="Barry Französisch"/>
    <x v="1"/>
    <x v="0"/>
    <s v="Aurora"/>
    <x v="10"/>
    <n v="60505"/>
    <x v="2"/>
    <s v="FUR-FU-10004973"/>
    <x v="0"/>
    <x v="5"/>
    <s v="Flat Face Poster Frame"/>
    <n v="60.288000000000004"/>
    <n v="8"/>
    <n v="0.6"/>
    <n v="-27.129599999999996"/>
    <x v="2"/>
    <x v="0"/>
  </r>
  <r>
    <n v="2373"/>
    <s v="CA-2018-159940"/>
    <x v="274"/>
    <d v="2018-07-11T00:00:00"/>
    <s v="Second Class"/>
    <s v="BF-11020"/>
    <s v="Barry Französisch"/>
    <x v="1"/>
    <x v="0"/>
    <s v="Aurora"/>
    <x v="10"/>
    <n v="60505"/>
    <x v="2"/>
    <s v="OFF-FA-10000936"/>
    <x v="1"/>
    <x v="13"/>
    <s v="Acco Hot Clips Clips to Go"/>
    <n v="2.6320000000000001"/>
    <n v="1"/>
    <n v="0.2"/>
    <n v="0.8224999999999999"/>
    <x v="2"/>
    <x v="0"/>
  </r>
  <r>
    <n v="2374"/>
    <s v="CA-2018-159940"/>
    <x v="274"/>
    <d v="2018-07-11T00:00:00"/>
    <s v="Second Class"/>
    <s v="BF-11020"/>
    <s v="Barry Französisch"/>
    <x v="1"/>
    <x v="0"/>
    <s v="Aurora"/>
    <x v="10"/>
    <n v="60505"/>
    <x v="2"/>
    <s v="OFF-PA-10001609"/>
    <x v="1"/>
    <x v="10"/>
    <s v="Tops Wirebound Message Log Books"/>
    <n v="23.688000000000002"/>
    <n v="9"/>
    <n v="0.2"/>
    <n v="7.698599999999999"/>
    <x v="2"/>
    <x v="0"/>
  </r>
  <r>
    <n v="2375"/>
    <s v="CA-2018-159940"/>
    <x v="274"/>
    <d v="2018-07-11T00:00:00"/>
    <s v="Second Class"/>
    <s v="BF-11020"/>
    <s v="Barry Französisch"/>
    <x v="1"/>
    <x v="0"/>
    <s v="Aurora"/>
    <x v="10"/>
    <n v="60505"/>
    <x v="2"/>
    <s v="FUR-CH-10000785"/>
    <x v="0"/>
    <x v="1"/>
    <s v="Global Ergonomic Managers Chair"/>
    <n v="253.37199999999996"/>
    <n v="2"/>
    <n v="0.3"/>
    <n v="-14.478399999999993"/>
    <x v="2"/>
    <x v="0"/>
  </r>
  <r>
    <n v="2376"/>
    <s v="CA-2019-119669"/>
    <x v="714"/>
    <d v="2019-01-30T00:00:00"/>
    <s v="Standard Class"/>
    <s v="TP-21130"/>
    <s v="Theone Pippenger"/>
    <x v="0"/>
    <x v="0"/>
    <s v="Smyrna"/>
    <x v="32"/>
    <n v="30080"/>
    <x v="0"/>
    <s v="OFF-FA-10000053"/>
    <x v="1"/>
    <x v="13"/>
    <s v="Revere Boxed Rubber Bands by Revere"/>
    <n v="5.67"/>
    <n v="3"/>
    <n v="0"/>
    <n v="0.11340000000000017"/>
    <x v="0"/>
    <x v="0"/>
  </r>
  <r>
    <n v="2377"/>
    <s v="US-2016-164616"/>
    <x v="710"/>
    <d v="2016-08-21T00:00:00"/>
    <s v="Second Class"/>
    <s v="MS-17770"/>
    <s v="Maxwell Schwartz"/>
    <x v="0"/>
    <x v="0"/>
    <s v="Columbus"/>
    <x v="24"/>
    <n v="43229"/>
    <x v="3"/>
    <s v="OFF-BI-10001718"/>
    <x v="1"/>
    <x v="8"/>
    <s v="GBC DocuBind P50 Personal Binding Machine"/>
    <n v="76.77600000000001"/>
    <n v="4"/>
    <n v="0.7"/>
    <n v="-58.861599999999981"/>
    <x v="3"/>
    <x v="0"/>
  </r>
  <r>
    <n v="2378"/>
    <s v="US-2016-164616"/>
    <x v="710"/>
    <d v="2016-08-21T00:00:00"/>
    <s v="Second Class"/>
    <s v="MS-17770"/>
    <s v="Maxwell Schwartz"/>
    <x v="0"/>
    <x v="0"/>
    <s v="Columbus"/>
    <x v="24"/>
    <n v="43229"/>
    <x v="3"/>
    <s v="OFF-SU-10004768"/>
    <x v="1"/>
    <x v="14"/>
    <s v="Acme Kleencut Forged Steel Scissors"/>
    <n v="9.1840000000000011"/>
    <n v="2"/>
    <n v="0.2"/>
    <n v="1.1479999999999988"/>
    <x v="3"/>
    <x v="0"/>
  </r>
  <r>
    <n v="2379"/>
    <s v="CA-2017-148628"/>
    <x v="401"/>
    <d v="2017-12-11T00:00:00"/>
    <s v="Standard Class"/>
    <s v="KM-16375"/>
    <s v="Katherine Murray"/>
    <x v="2"/>
    <x v="0"/>
    <s v="Thousand Oaks"/>
    <x v="1"/>
    <n v="91360"/>
    <x v="1"/>
    <s v="OFF-PA-10003883"/>
    <x v="1"/>
    <x v="10"/>
    <s v="Message Book, Phone, Wirebound Standard Line Memo, 2 3/4&quot; X 5&quot;"/>
    <n v="32.75"/>
    <n v="5"/>
    <n v="0"/>
    <n v="15.065"/>
    <x v="1"/>
    <x v="0"/>
  </r>
  <r>
    <n v="2380"/>
    <s v="CA-2018-118052"/>
    <x v="715"/>
    <d v="2018-05-10T00:00:00"/>
    <s v="Standard Class"/>
    <s v="BE-11455"/>
    <s v="Brad Eason"/>
    <x v="2"/>
    <x v="0"/>
    <s v="Lorain"/>
    <x v="24"/>
    <n v="44052"/>
    <x v="3"/>
    <s v="OFF-FA-10004248"/>
    <x v="1"/>
    <x v="13"/>
    <s v="Advantus T-Pin Paper Clips"/>
    <n v="7.2160000000000002"/>
    <n v="2"/>
    <n v="0.2"/>
    <n v="1.7138000000000002"/>
    <x v="3"/>
    <x v="0"/>
  </r>
  <r>
    <n v="2381"/>
    <s v="CA-2018-118052"/>
    <x v="715"/>
    <d v="2018-05-10T00:00:00"/>
    <s v="Standard Class"/>
    <s v="BE-11455"/>
    <s v="Brad Eason"/>
    <x v="2"/>
    <x v="0"/>
    <s v="Lorain"/>
    <x v="24"/>
    <n v="44052"/>
    <x v="3"/>
    <s v="OFF-PA-10002581"/>
    <x v="1"/>
    <x v="10"/>
    <s v="Xerox 1951"/>
    <n v="49.568000000000005"/>
    <n v="2"/>
    <n v="0.2"/>
    <n v="15.489999999999997"/>
    <x v="3"/>
    <x v="0"/>
  </r>
  <r>
    <n v="2382"/>
    <s v="CA-2018-118052"/>
    <x v="715"/>
    <d v="2018-05-10T00:00:00"/>
    <s v="Standard Class"/>
    <s v="BE-11455"/>
    <s v="Brad Eason"/>
    <x v="2"/>
    <x v="0"/>
    <s v="Lorain"/>
    <x v="24"/>
    <n v="44052"/>
    <x v="3"/>
    <s v="FUR-FU-10004848"/>
    <x v="0"/>
    <x v="5"/>
    <s v="DAX Solid Wood Frames"/>
    <n v="54.711999999999996"/>
    <n v="7"/>
    <n v="0.2"/>
    <n v="11.626299999999999"/>
    <x v="3"/>
    <x v="0"/>
  </r>
  <r>
    <n v="2383"/>
    <s v="US-2019-117534"/>
    <x v="613"/>
    <d v="2019-03-26T00:00:00"/>
    <s v="First Class"/>
    <s v="CV-12295"/>
    <s v="Christina VanderZanden"/>
    <x v="0"/>
    <x v="0"/>
    <s v="Fresno"/>
    <x v="1"/>
    <n v="93727"/>
    <x v="1"/>
    <s v="OFF-AP-10002403"/>
    <x v="1"/>
    <x v="9"/>
    <s v="Acco Smartsocket Color-Coded Six-Outlet AC Adapter Model Surge Protectors"/>
    <n v="176.04"/>
    <n v="4"/>
    <n v="0"/>
    <n v="45.770399999999995"/>
    <x v="1"/>
    <x v="0"/>
  </r>
  <r>
    <n v="2384"/>
    <s v="US-2019-117534"/>
    <x v="613"/>
    <d v="2019-03-26T00:00:00"/>
    <s v="First Class"/>
    <s v="CV-12295"/>
    <s v="Christina VanderZanden"/>
    <x v="0"/>
    <x v="0"/>
    <s v="Fresno"/>
    <x v="1"/>
    <n v="93727"/>
    <x v="1"/>
    <s v="OFF-AR-10003087"/>
    <x v="1"/>
    <x v="6"/>
    <s v="Staples in misc. colors"/>
    <n v="16.02"/>
    <n v="9"/>
    <n v="0"/>
    <n v="4.4855999999999998"/>
    <x v="1"/>
    <x v="0"/>
  </r>
  <r>
    <n v="2385"/>
    <s v="US-2019-117534"/>
    <x v="613"/>
    <d v="2019-03-26T00:00:00"/>
    <s v="First Class"/>
    <s v="CV-12295"/>
    <s v="Christina VanderZanden"/>
    <x v="0"/>
    <x v="0"/>
    <s v="Fresno"/>
    <x v="1"/>
    <n v="93727"/>
    <x v="1"/>
    <s v="OFF-BI-10002026"/>
    <x v="1"/>
    <x v="8"/>
    <s v="Avery Arch Ring Binders"/>
    <n v="185.92000000000002"/>
    <n v="4"/>
    <n v="0.2"/>
    <n v="62.74799999999999"/>
    <x v="1"/>
    <x v="0"/>
  </r>
  <r>
    <n v="2386"/>
    <s v="US-2019-117534"/>
    <x v="613"/>
    <d v="2019-03-26T00:00:00"/>
    <s v="First Class"/>
    <s v="CV-12295"/>
    <s v="Christina VanderZanden"/>
    <x v="0"/>
    <x v="0"/>
    <s v="Fresno"/>
    <x v="1"/>
    <n v="93727"/>
    <x v="1"/>
    <s v="TEC-PH-10000141"/>
    <x v="2"/>
    <x v="7"/>
    <s v="Clearsounds A400"/>
    <n v="211.16800000000001"/>
    <n v="4"/>
    <n v="0.2"/>
    <n v="15.837600000000009"/>
    <x v="1"/>
    <x v="0"/>
  </r>
  <r>
    <n v="2387"/>
    <s v="US-2019-117534"/>
    <x v="613"/>
    <d v="2019-03-26T00:00:00"/>
    <s v="First Class"/>
    <s v="CV-12295"/>
    <s v="Christina VanderZanden"/>
    <x v="0"/>
    <x v="0"/>
    <s v="Fresno"/>
    <x v="1"/>
    <n v="93727"/>
    <x v="1"/>
    <s v="TEC-CO-10000971"/>
    <x v="2"/>
    <x v="16"/>
    <s v="Hewlett Packard 310 Color Digital Copier"/>
    <n v="479.98400000000004"/>
    <n v="2"/>
    <n v="0.2"/>
    <n v="59.997999999999962"/>
    <x v="1"/>
    <x v="0"/>
  </r>
  <r>
    <n v="2388"/>
    <s v="CA-2017-145065"/>
    <x v="295"/>
    <d v="2017-12-15T00:00:00"/>
    <s v="First Class"/>
    <s v="DK-13375"/>
    <s v="Dennis Kane"/>
    <x v="0"/>
    <x v="0"/>
    <s v="San Diego"/>
    <x v="1"/>
    <n v="92105"/>
    <x v="1"/>
    <s v="OFF-FA-10001229"/>
    <x v="1"/>
    <x v="13"/>
    <s v="Staples"/>
    <n v="7.86"/>
    <n v="2"/>
    <n v="0"/>
    <n v="3.6155999999999997"/>
    <x v="1"/>
    <x v="0"/>
  </r>
  <r>
    <n v="2389"/>
    <s v="CA-2017-145065"/>
    <x v="295"/>
    <d v="2017-12-15T00:00:00"/>
    <s v="First Class"/>
    <s v="DK-13375"/>
    <s v="Dennis Kane"/>
    <x v="0"/>
    <x v="0"/>
    <s v="San Diego"/>
    <x v="1"/>
    <n v="92105"/>
    <x v="1"/>
    <s v="OFF-BI-10002437"/>
    <x v="1"/>
    <x v="8"/>
    <s v="Recycled Premium Regency Composition Covers"/>
    <n v="24.448"/>
    <n v="2"/>
    <n v="0.2"/>
    <n v="8.8623999999999992"/>
    <x v="1"/>
    <x v="0"/>
  </r>
  <r>
    <n v="2390"/>
    <s v="US-2017-127040"/>
    <x v="401"/>
    <d v="2017-12-10T00:00:00"/>
    <s v="Standard Class"/>
    <s v="SG-20605"/>
    <s v="Speros Goranitis"/>
    <x v="0"/>
    <x v="0"/>
    <s v="New York City"/>
    <x v="15"/>
    <n v="10009"/>
    <x v="3"/>
    <s v="OFF-PA-10004255"/>
    <x v="1"/>
    <x v="10"/>
    <s v="Xerox 219"/>
    <n v="6.48"/>
    <n v="1"/>
    <n v="0"/>
    <n v="3.1104000000000003"/>
    <x v="3"/>
    <x v="0"/>
  </r>
  <r>
    <n v="2391"/>
    <s v="US-2017-127040"/>
    <x v="401"/>
    <d v="2017-12-10T00:00:00"/>
    <s v="Standard Class"/>
    <s v="SG-20605"/>
    <s v="Speros Goranitis"/>
    <x v="0"/>
    <x v="0"/>
    <s v="New York City"/>
    <x v="15"/>
    <n v="10009"/>
    <x v="3"/>
    <s v="OFF-PA-10001184"/>
    <x v="1"/>
    <x v="10"/>
    <s v="Xerox 1903"/>
    <n v="41.86"/>
    <n v="7"/>
    <n v="0"/>
    <n v="20.511400000000002"/>
    <x v="3"/>
    <x v="0"/>
  </r>
  <r>
    <n v="2392"/>
    <s v="US-2017-127040"/>
    <x v="401"/>
    <d v="2017-12-10T00:00:00"/>
    <s v="Standard Class"/>
    <s v="SG-20605"/>
    <s v="Speros Goranitis"/>
    <x v="0"/>
    <x v="0"/>
    <s v="New York City"/>
    <x v="15"/>
    <n v="10009"/>
    <x v="3"/>
    <s v="TEC-AC-10002637"/>
    <x v="2"/>
    <x v="11"/>
    <s v="Logitech VX Revolution Cordless Laser Mouse for Notebooks (Black)"/>
    <n v="1619.91"/>
    <n v="9"/>
    <n v="0"/>
    <n v="97.194599999999923"/>
    <x v="3"/>
    <x v="0"/>
  </r>
  <r>
    <n v="2393"/>
    <s v="US-2017-127040"/>
    <x v="401"/>
    <d v="2017-12-10T00:00:00"/>
    <s v="Standard Class"/>
    <s v="SG-20605"/>
    <s v="Speros Goranitis"/>
    <x v="0"/>
    <x v="0"/>
    <s v="New York City"/>
    <x v="15"/>
    <n v="10009"/>
    <x v="3"/>
    <s v="FUR-FU-10002878"/>
    <x v="0"/>
    <x v="5"/>
    <s v="Seth Thomas 14&quot; Day/Date Wall Clock"/>
    <n v="113.92"/>
    <n v="4"/>
    <n v="0"/>
    <n v="42.150400000000005"/>
    <x v="3"/>
    <x v="0"/>
  </r>
  <r>
    <n v="2394"/>
    <s v="CA-2018-128111"/>
    <x v="716"/>
    <d v="2018-03-23T00:00:00"/>
    <s v="Standard Class"/>
    <s v="CS-12355"/>
    <s v="Christine Sundaresam"/>
    <x v="0"/>
    <x v="0"/>
    <s v="Malden"/>
    <x v="31"/>
    <n v="2148"/>
    <x v="3"/>
    <s v="OFF-AR-10000588"/>
    <x v="1"/>
    <x v="6"/>
    <s v="Newell 345"/>
    <n v="39.68"/>
    <n v="2"/>
    <n v="0"/>
    <n v="10.316800000000001"/>
    <x v="3"/>
    <x v="0"/>
  </r>
  <r>
    <n v="2395"/>
    <s v="CA-2017-137897"/>
    <x v="717"/>
    <d v="2017-11-19T00:00:00"/>
    <s v="Standard Class"/>
    <s v="PJ-18835"/>
    <s v="Patrick Jones"/>
    <x v="1"/>
    <x v="0"/>
    <s v="New York City"/>
    <x v="15"/>
    <n v="10035"/>
    <x v="3"/>
    <s v="TEC-AC-10002217"/>
    <x v="2"/>
    <x v="11"/>
    <s v="Imation Clip USB flash drive - 8 GB"/>
    <n v="37.6"/>
    <n v="2"/>
    <n v="0"/>
    <n v="2.2560000000000002"/>
    <x v="3"/>
    <x v="0"/>
  </r>
  <r>
    <n v="2396"/>
    <s v="CA-2017-137897"/>
    <x v="717"/>
    <d v="2017-11-19T00:00:00"/>
    <s v="Standard Class"/>
    <s v="PJ-18835"/>
    <s v="Patrick Jones"/>
    <x v="1"/>
    <x v="0"/>
    <s v="New York City"/>
    <x v="15"/>
    <n v="10035"/>
    <x v="3"/>
    <s v="TEC-AC-10001267"/>
    <x v="2"/>
    <x v="11"/>
    <s v="Imation 32GB Pocket Pro USB 3.0 Flash Drive - 32 GB - Black - 1 P ..."/>
    <n v="59.9"/>
    <n v="2"/>
    <n v="0"/>
    <n v="23.96"/>
    <x v="3"/>
    <x v="0"/>
  </r>
  <r>
    <n v="2397"/>
    <s v="CA-2017-137897"/>
    <x v="717"/>
    <d v="2017-11-19T00:00:00"/>
    <s v="Standard Class"/>
    <s v="PJ-18835"/>
    <s v="Patrick Jones"/>
    <x v="1"/>
    <x v="0"/>
    <s v="New York City"/>
    <x v="15"/>
    <n v="10035"/>
    <x v="3"/>
    <s v="OFF-PA-10004041"/>
    <x v="1"/>
    <x v="10"/>
    <s v="It's Hot Message Books with Stickers, 2 3/4&quot; x 5&quot;"/>
    <n v="37"/>
    <n v="5"/>
    <n v="0"/>
    <n v="16.649999999999999"/>
    <x v="3"/>
    <x v="0"/>
  </r>
  <r>
    <n v="2398"/>
    <s v="CA-2019-169264"/>
    <x v="718"/>
    <d v="2019-08-16T00:00:00"/>
    <s v="Second Class"/>
    <s v="NP-18700"/>
    <s v="Nora Preis"/>
    <x v="0"/>
    <x v="0"/>
    <s v="San Francisco"/>
    <x v="1"/>
    <n v="94109"/>
    <x v="1"/>
    <s v="OFF-LA-10001613"/>
    <x v="1"/>
    <x v="2"/>
    <s v="Avery File Folder Labels"/>
    <n v="5.76"/>
    <n v="2"/>
    <n v="0"/>
    <n v="2.8224"/>
    <x v="1"/>
    <x v="0"/>
  </r>
  <r>
    <n v="2399"/>
    <s v="CA-2019-169264"/>
    <x v="718"/>
    <d v="2019-08-16T00:00:00"/>
    <s v="Second Class"/>
    <s v="NP-18700"/>
    <s v="Nora Preis"/>
    <x v="0"/>
    <x v="0"/>
    <s v="San Francisco"/>
    <x v="1"/>
    <n v="94109"/>
    <x v="1"/>
    <s v="OFF-AR-10000246"/>
    <x v="1"/>
    <x v="6"/>
    <s v="Newell 318"/>
    <n v="16.68"/>
    <n v="6"/>
    <n v="0"/>
    <n v="4.3367999999999993"/>
    <x v="1"/>
    <x v="0"/>
  </r>
  <r>
    <n v="2400"/>
    <s v="CA-2019-147361"/>
    <x v="428"/>
    <d v="2019-09-15T00:00:00"/>
    <s v="Standard Class"/>
    <s v="SB-20290"/>
    <s v="Sean Braxton"/>
    <x v="1"/>
    <x v="0"/>
    <s v="Florence"/>
    <x v="20"/>
    <n v="29501"/>
    <x v="0"/>
    <s v="OFF-ST-10001809"/>
    <x v="1"/>
    <x v="4"/>
    <s v="Fellowes Officeware Wire Shelving"/>
    <n v="628.80999999999995"/>
    <n v="7"/>
    <n v="0"/>
    <n v="12.576199999999986"/>
    <x v="0"/>
    <x v="0"/>
  </r>
  <r>
    <n v="2401"/>
    <s v="CA-2019-147361"/>
    <x v="428"/>
    <d v="2019-09-15T00:00:00"/>
    <s v="Standard Class"/>
    <s v="SB-20290"/>
    <s v="Sean Braxton"/>
    <x v="1"/>
    <x v="0"/>
    <s v="Florence"/>
    <x v="20"/>
    <n v="29501"/>
    <x v="0"/>
    <s v="OFF-ST-10002214"/>
    <x v="1"/>
    <x v="4"/>
    <s v="X-Rack File for Hanging Folders"/>
    <n v="56.449999999999996"/>
    <n v="5"/>
    <n v="0"/>
    <n v="14.676999999999998"/>
    <x v="0"/>
    <x v="0"/>
  </r>
  <r>
    <n v="2402"/>
    <s v="CA-2019-145877"/>
    <x v="719"/>
    <d v="2019-04-04T00:00:00"/>
    <s v="Second Class"/>
    <s v="AS-10090"/>
    <s v="Adam Shillingsburg"/>
    <x v="0"/>
    <x v="0"/>
    <s v="Springfield"/>
    <x v="25"/>
    <n v="65807"/>
    <x v="2"/>
    <s v="OFF-ST-10000649"/>
    <x v="1"/>
    <x v="4"/>
    <s v="Hanging Personal Folder File"/>
    <n v="94.199999999999989"/>
    <n v="6"/>
    <n v="0"/>
    <n v="23.550000000000004"/>
    <x v="2"/>
    <x v="0"/>
  </r>
  <r>
    <n v="2403"/>
    <s v="CA-2019-145877"/>
    <x v="719"/>
    <d v="2019-04-04T00:00:00"/>
    <s v="Second Class"/>
    <s v="AS-10090"/>
    <s v="Adam Shillingsburg"/>
    <x v="0"/>
    <x v="0"/>
    <s v="Springfield"/>
    <x v="25"/>
    <n v="65807"/>
    <x v="2"/>
    <s v="OFF-EN-10001990"/>
    <x v="1"/>
    <x v="12"/>
    <s v="Staple envelope"/>
    <n v="28.4"/>
    <n v="5"/>
    <n v="0"/>
    <n v="13.347999999999997"/>
    <x v="2"/>
    <x v="0"/>
  </r>
  <r>
    <n v="2404"/>
    <s v="US-2018-110170"/>
    <x v="720"/>
    <d v="2018-10-03T00:00:00"/>
    <s v="Standard Class"/>
    <s v="HM-14860"/>
    <s v="Harry Marie"/>
    <x v="1"/>
    <x v="0"/>
    <s v="Huntsville"/>
    <x v="5"/>
    <n v="77340"/>
    <x v="2"/>
    <s v="FUR-BO-10000780"/>
    <x v="0"/>
    <x v="0"/>
    <s v="O'Sullivan Plantations 2-Door Library in Landvery Oak"/>
    <n v="956.6647999999999"/>
    <n v="7"/>
    <n v="0.32"/>
    <n v="-225.09759999999991"/>
    <x v="2"/>
    <x v="0"/>
  </r>
  <r>
    <n v="2405"/>
    <s v="CA-2019-108574"/>
    <x v="566"/>
    <d v="2019-10-11T00:00:00"/>
    <s v="Standard Class"/>
    <s v="MG-18145"/>
    <s v="Mike Gockenbach"/>
    <x v="0"/>
    <x v="0"/>
    <s v="Los Angeles"/>
    <x v="1"/>
    <n v="90045"/>
    <x v="1"/>
    <s v="TEC-AC-10002049"/>
    <x v="2"/>
    <x v="11"/>
    <s v="Logitech G19 Programmable Gaming Keyboard"/>
    <n v="1115.9099999999999"/>
    <n v="9"/>
    <n v="0"/>
    <n v="200.86379999999991"/>
    <x v="1"/>
    <x v="0"/>
  </r>
  <r>
    <n v="2406"/>
    <s v="CA-2019-108574"/>
    <x v="566"/>
    <d v="2019-10-11T00:00:00"/>
    <s v="Standard Class"/>
    <s v="MG-18145"/>
    <s v="Mike Gockenbach"/>
    <x v="0"/>
    <x v="0"/>
    <s v="Los Angeles"/>
    <x v="1"/>
    <n v="90045"/>
    <x v="1"/>
    <s v="TEC-PH-10003555"/>
    <x v="2"/>
    <x v="7"/>
    <s v="Motorola HK250 Universal Bluetooth Headset"/>
    <n v="128.744"/>
    <n v="7"/>
    <n v="0.2"/>
    <n v="-28.967399999999991"/>
    <x v="1"/>
    <x v="0"/>
  </r>
  <r>
    <n v="2407"/>
    <s v="CA-2019-108574"/>
    <x v="566"/>
    <d v="2019-10-11T00:00:00"/>
    <s v="Standard Class"/>
    <s v="MG-18145"/>
    <s v="Mike Gockenbach"/>
    <x v="0"/>
    <x v="0"/>
    <s v="Los Angeles"/>
    <x v="1"/>
    <n v="90045"/>
    <x v="1"/>
    <s v="TEC-PH-10000702"/>
    <x v="2"/>
    <x v="7"/>
    <s v="Square Credit Card Reader, 4 1/2&quot; x 4 1/2&quot; x 1&quot;, White"/>
    <n v="79.920000000000016"/>
    <n v="10"/>
    <n v="0.2"/>
    <n v="26.972999999999992"/>
    <x v="1"/>
    <x v="0"/>
  </r>
  <r>
    <n v="2408"/>
    <s v="CA-2019-144589"/>
    <x v="176"/>
    <d v="2019-01-25T00:00:00"/>
    <s v="Standard Class"/>
    <s v="TM-21010"/>
    <s v="Tamara Manning"/>
    <x v="0"/>
    <x v="0"/>
    <s v="San Francisco"/>
    <x v="1"/>
    <n v="94122"/>
    <x v="1"/>
    <s v="OFF-AR-10003631"/>
    <x v="1"/>
    <x v="6"/>
    <s v="Staples in misc. colors"/>
    <n v="24.2"/>
    <n v="5"/>
    <n v="0"/>
    <n v="7.9859999999999998"/>
    <x v="1"/>
    <x v="0"/>
  </r>
  <r>
    <n v="2409"/>
    <s v="CA-2019-144589"/>
    <x v="176"/>
    <d v="2019-01-25T00:00:00"/>
    <s v="Standard Class"/>
    <s v="TM-21010"/>
    <s v="Tamara Manning"/>
    <x v="0"/>
    <x v="0"/>
    <s v="San Francisco"/>
    <x v="1"/>
    <n v="94122"/>
    <x v="1"/>
    <s v="TEC-PH-10003072"/>
    <x v="2"/>
    <x v="7"/>
    <s v="Panasonic KX-TG9541B DECT 6.0 Digital 2-Line Expandable Cordless Phone With Digital Answering System"/>
    <n v="359.97600000000006"/>
    <n v="3"/>
    <n v="0.2"/>
    <n v="130.49130000000002"/>
    <x v="1"/>
    <x v="0"/>
  </r>
  <r>
    <n v="2410"/>
    <s v="CA-2019-155985"/>
    <x v="721"/>
    <d v="2019-03-25T00:00:00"/>
    <s v="First Class"/>
    <s v="BE-11335"/>
    <s v="Bill Eplett"/>
    <x v="2"/>
    <x v="0"/>
    <s v="San Francisco"/>
    <x v="1"/>
    <n v="94122"/>
    <x v="1"/>
    <s v="FUR-FU-10000758"/>
    <x v="0"/>
    <x v="5"/>
    <s v="DAX Natural Wood-Tone Poster Frame"/>
    <n v="211.84"/>
    <n v="8"/>
    <n v="0"/>
    <n v="76.262399999999985"/>
    <x v="1"/>
    <x v="0"/>
  </r>
  <r>
    <n v="2411"/>
    <s v="CA-2016-162684"/>
    <x v="601"/>
    <d v="2016-08-06T00:00:00"/>
    <s v="Standard Class"/>
    <s v="AS-10630"/>
    <s v="Ann Steele"/>
    <x v="2"/>
    <x v="0"/>
    <s v="Philadelphia"/>
    <x v="9"/>
    <n v="19120"/>
    <x v="3"/>
    <s v="OFF-FA-10000992"/>
    <x v="1"/>
    <x v="13"/>
    <s v="Acco Clips to Go Binder Clips, 24 Clips in Two Sizes"/>
    <n v="5.68"/>
    <n v="2"/>
    <n v="0.2"/>
    <n v="1.9169999999999998"/>
    <x v="3"/>
    <x v="0"/>
  </r>
  <r>
    <n v="2412"/>
    <s v="CA-2017-142041"/>
    <x v="722"/>
    <d v="2017-06-09T00:00:00"/>
    <s v="Second Class"/>
    <s v="EM-13810"/>
    <s v="Eleni McCrary"/>
    <x v="1"/>
    <x v="0"/>
    <s v="Los Angeles"/>
    <x v="1"/>
    <n v="90036"/>
    <x v="1"/>
    <s v="OFF-BI-10004187"/>
    <x v="1"/>
    <x v="8"/>
    <s v="3-ring staple pack"/>
    <n v="7.52"/>
    <n v="5"/>
    <n v="0.2"/>
    <n v="2.6319999999999997"/>
    <x v="1"/>
    <x v="0"/>
  </r>
  <r>
    <n v="2413"/>
    <s v="CA-2016-151295"/>
    <x v="607"/>
    <d v="2016-11-16T00:00:00"/>
    <s v="Standard Class"/>
    <s v="JA-15970"/>
    <s v="Joseph Airdo"/>
    <x v="0"/>
    <x v="0"/>
    <s v="Los Angeles"/>
    <x v="1"/>
    <n v="90045"/>
    <x v="1"/>
    <s v="OFF-PA-10001947"/>
    <x v="1"/>
    <x v="10"/>
    <s v="Xerox 1974"/>
    <n v="11.96"/>
    <n v="2"/>
    <n v="0"/>
    <n v="5.8604000000000003"/>
    <x v="1"/>
    <x v="0"/>
  </r>
  <r>
    <n v="2414"/>
    <s v="CA-2016-151295"/>
    <x v="607"/>
    <d v="2016-11-16T00:00:00"/>
    <s v="Standard Class"/>
    <s v="JA-15970"/>
    <s v="Joseph Airdo"/>
    <x v="0"/>
    <x v="0"/>
    <s v="Los Angeles"/>
    <x v="1"/>
    <n v="90045"/>
    <x v="1"/>
    <s v="FUR-TA-10002356"/>
    <x v="0"/>
    <x v="3"/>
    <s v="Bevis Boat-Shaped Conference Table"/>
    <n v="629.06400000000008"/>
    <n v="3"/>
    <n v="0.2"/>
    <n v="31.453199999999953"/>
    <x v="1"/>
    <x v="0"/>
  </r>
  <r>
    <n v="2415"/>
    <s v="CA-2018-156300"/>
    <x v="723"/>
    <d v="2019-01-02T00:00:00"/>
    <s v="Standard Class"/>
    <s v="TB-21595"/>
    <s v="Troy Blackwell"/>
    <x v="0"/>
    <x v="0"/>
    <s v="Milwaukee"/>
    <x v="6"/>
    <n v="53209"/>
    <x v="2"/>
    <s v="FUR-CH-10001714"/>
    <x v="0"/>
    <x v="1"/>
    <s v="Global Leather &amp; Oak Executive Chair, Burgundy"/>
    <n v="754.44999999999993"/>
    <n v="5"/>
    <n v="0"/>
    <n v="60.356000000000023"/>
    <x v="2"/>
    <x v="0"/>
  </r>
  <r>
    <n v="2416"/>
    <s v="CA-2017-146087"/>
    <x v="380"/>
    <d v="2017-07-11T00:00:00"/>
    <s v="Standard Class"/>
    <s v="PP-18955"/>
    <s v="Paul Prost"/>
    <x v="2"/>
    <x v="0"/>
    <s v="Holyoke"/>
    <x v="31"/>
    <n v="1040"/>
    <x v="3"/>
    <s v="FUR-BO-10002824"/>
    <x v="0"/>
    <x v="0"/>
    <s v="Bush Mission Pointe Library"/>
    <n v="301.95999999999998"/>
    <n v="2"/>
    <n v="0"/>
    <n v="60.391999999999996"/>
    <x v="3"/>
    <x v="0"/>
  </r>
  <r>
    <n v="2417"/>
    <s v="CA-2019-168655"/>
    <x v="386"/>
    <d v="2019-10-18T00:00:00"/>
    <s v="Standard Class"/>
    <s v="ML-18040"/>
    <s v="Michelle Lonsdale"/>
    <x v="1"/>
    <x v="0"/>
    <s v="Albuquerque"/>
    <x v="27"/>
    <n v="87105"/>
    <x v="1"/>
    <s v="TEC-AC-10002842"/>
    <x v="2"/>
    <x v="11"/>
    <s v="WD My Passport Ultra 2TB Portable External Hard Drive"/>
    <n v="595"/>
    <n v="5"/>
    <n v="0"/>
    <n v="95.200000000000031"/>
    <x v="1"/>
    <x v="0"/>
  </r>
  <r>
    <n v="2418"/>
    <s v="CA-2019-168655"/>
    <x v="386"/>
    <d v="2019-10-18T00:00:00"/>
    <s v="Standard Class"/>
    <s v="ML-18040"/>
    <s v="Michelle Lonsdale"/>
    <x v="1"/>
    <x v="0"/>
    <s v="Albuquerque"/>
    <x v="27"/>
    <n v="87105"/>
    <x v="1"/>
    <s v="OFF-BI-10002082"/>
    <x v="1"/>
    <x v="8"/>
    <s v="GBC Twin Loop Wire Binding Elements"/>
    <n v="79.872000000000014"/>
    <n v="3"/>
    <n v="0.2"/>
    <n v="29.951999999999998"/>
    <x v="1"/>
    <x v="0"/>
  </r>
  <r>
    <n v="2419"/>
    <s v="CA-2018-107202"/>
    <x v="206"/>
    <d v="2018-05-28T00:00:00"/>
    <s v="Standard Class"/>
    <s v="LC-16930"/>
    <s v="Linda Cazamias"/>
    <x v="1"/>
    <x v="0"/>
    <s v="Sparks"/>
    <x v="33"/>
    <n v="89431"/>
    <x v="1"/>
    <s v="TEC-MA-10000112"/>
    <x v="2"/>
    <x v="15"/>
    <s v="Panasonic KX MB2061 Multifunction Printer"/>
    <n v="2396.4"/>
    <n v="10"/>
    <n v="0.2"/>
    <n v="179.73000000000013"/>
    <x v="1"/>
    <x v="0"/>
  </r>
  <r>
    <n v="2420"/>
    <s v="CA-2019-159597"/>
    <x v="45"/>
    <d v="2019-11-14T00:00:00"/>
    <s v="Standard Class"/>
    <s v="MC-17590"/>
    <s v="Matt Collister"/>
    <x v="1"/>
    <x v="0"/>
    <s v="Coachella"/>
    <x v="1"/>
    <n v="92236"/>
    <x v="1"/>
    <s v="OFF-ST-10002289"/>
    <x v="1"/>
    <x v="4"/>
    <s v="Safco Wire Cube Shelving System, For Use as 4 or 5 14&quot; Cubes, Black"/>
    <n v="63.56"/>
    <n v="2"/>
    <n v="0"/>
    <n v="3.1779999999999973"/>
    <x v="1"/>
    <x v="0"/>
  </r>
  <r>
    <n v="2421"/>
    <s v="CA-2019-159597"/>
    <x v="45"/>
    <d v="2019-11-14T00:00:00"/>
    <s v="Standard Class"/>
    <s v="MC-17590"/>
    <s v="Matt Collister"/>
    <x v="1"/>
    <x v="0"/>
    <s v="Coachella"/>
    <x v="1"/>
    <n v="92236"/>
    <x v="1"/>
    <s v="TEC-AC-10004171"/>
    <x v="2"/>
    <x v="11"/>
    <s v="Razer Kraken 7.1 Surround Sound Over Ear USB Gaming Headset"/>
    <n v="99.99"/>
    <n v="1"/>
    <n v="0"/>
    <n v="43.995600000000003"/>
    <x v="1"/>
    <x v="0"/>
  </r>
  <r>
    <n v="2422"/>
    <s v="CA-2018-155551"/>
    <x v="724"/>
    <d v="2018-04-23T00:00:00"/>
    <s v="Standard Class"/>
    <s v="CR-12580"/>
    <s v="Clay Rozendal"/>
    <x v="2"/>
    <x v="0"/>
    <s v="Elmhurst"/>
    <x v="10"/>
    <n v="60126"/>
    <x v="2"/>
    <s v="OFF-ST-10003656"/>
    <x v="1"/>
    <x v="4"/>
    <s v="Safco Industrial Wire Shelving"/>
    <n v="230.376"/>
    <n v="3"/>
    <n v="0.2"/>
    <n v="-48.954900000000002"/>
    <x v="2"/>
    <x v="0"/>
  </r>
  <r>
    <n v="2423"/>
    <s v="CA-2018-155551"/>
    <x v="724"/>
    <d v="2018-04-23T00:00:00"/>
    <s v="Standard Class"/>
    <s v="CR-12580"/>
    <s v="Clay Rozendal"/>
    <x v="2"/>
    <x v="0"/>
    <s v="Elmhurst"/>
    <x v="10"/>
    <n v="60126"/>
    <x v="2"/>
    <s v="OFF-PA-10001560"/>
    <x v="1"/>
    <x v="10"/>
    <s v="Adams Telephone Message Books, 5 1/4” x 11”"/>
    <n v="9.6640000000000015"/>
    <n v="2"/>
    <n v="0.2"/>
    <n v="3.2615999999999996"/>
    <x v="2"/>
    <x v="0"/>
  </r>
  <r>
    <n v="2424"/>
    <s v="US-2019-147669"/>
    <x v="53"/>
    <d v="2019-12-30T00:00:00"/>
    <s v="Standard Class"/>
    <s v="SV-20935"/>
    <s v="Susan Vittorini"/>
    <x v="0"/>
    <x v="0"/>
    <s v="Fairfield"/>
    <x v="24"/>
    <n v="45014"/>
    <x v="3"/>
    <s v="TEC-AC-10002473"/>
    <x v="2"/>
    <x v="11"/>
    <s v="Maxell 4.7GB DVD-R"/>
    <n v="158.928"/>
    <n v="7"/>
    <n v="0.2"/>
    <n v="41.718599999999995"/>
    <x v="3"/>
    <x v="0"/>
  </r>
  <r>
    <n v="2425"/>
    <s v="US-2019-147669"/>
    <x v="53"/>
    <d v="2019-12-30T00:00:00"/>
    <s v="Standard Class"/>
    <s v="SV-20935"/>
    <s v="Susan Vittorini"/>
    <x v="0"/>
    <x v="0"/>
    <s v="Fairfield"/>
    <x v="24"/>
    <n v="45014"/>
    <x v="3"/>
    <s v="OFF-BI-10000632"/>
    <x v="1"/>
    <x v="8"/>
    <s v="Satellite Sectional Post Binders"/>
    <n v="13.023000000000001"/>
    <n v="1"/>
    <n v="0.7"/>
    <n v="-10.418399999999998"/>
    <x v="3"/>
    <x v="0"/>
  </r>
  <r>
    <n v="2426"/>
    <s v="US-2019-147669"/>
    <x v="53"/>
    <d v="2019-12-30T00:00:00"/>
    <s v="Standard Class"/>
    <s v="SV-20935"/>
    <s v="Susan Vittorini"/>
    <x v="0"/>
    <x v="0"/>
    <s v="Fairfield"/>
    <x v="24"/>
    <n v="45014"/>
    <x v="3"/>
    <s v="FUR-TA-10002645"/>
    <x v="0"/>
    <x v="3"/>
    <s v="Hon Rectangular Conference Tables"/>
    <n v="273.06"/>
    <n v="2"/>
    <n v="0.4"/>
    <n v="-104.67300000000006"/>
    <x v="3"/>
    <x v="0"/>
  </r>
  <r>
    <n v="2427"/>
    <s v="US-2019-147669"/>
    <x v="53"/>
    <d v="2019-12-30T00:00:00"/>
    <s v="Standard Class"/>
    <s v="SV-20935"/>
    <s v="Susan Vittorini"/>
    <x v="0"/>
    <x v="0"/>
    <s v="Fairfield"/>
    <x v="24"/>
    <n v="45014"/>
    <x v="3"/>
    <s v="OFF-FA-10002975"/>
    <x v="1"/>
    <x v="13"/>
    <s v="Staples"/>
    <n v="39.311999999999998"/>
    <n v="13"/>
    <n v="0.2"/>
    <n v="12.776399999999999"/>
    <x v="3"/>
    <x v="0"/>
  </r>
  <r>
    <n v="2428"/>
    <s v="CA-2018-169922"/>
    <x v="725"/>
    <d v="2018-06-17T00:00:00"/>
    <s v="Standard Class"/>
    <s v="MZ-17515"/>
    <s v="Mary Zewe"/>
    <x v="1"/>
    <x v="0"/>
    <s v="Arlington"/>
    <x v="5"/>
    <n v="76017"/>
    <x v="2"/>
    <s v="OFF-BI-10003784"/>
    <x v="1"/>
    <x v="8"/>
    <s v="Computer Printout Index Tabs"/>
    <n v="1.3439999999999996"/>
    <n v="4"/>
    <n v="0.8"/>
    <n v="-2.1504000000000008"/>
    <x v="2"/>
    <x v="0"/>
  </r>
  <r>
    <n v="2429"/>
    <s v="CA-2018-169922"/>
    <x v="725"/>
    <d v="2018-06-17T00:00:00"/>
    <s v="Standard Class"/>
    <s v="MZ-17515"/>
    <s v="Mary Zewe"/>
    <x v="1"/>
    <x v="0"/>
    <s v="Arlington"/>
    <x v="5"/>
    <n v="76017"/>
    <x v="2"/>
    <s v="OFF-BI-10001617"/>
    <x v="1"/>
    <x v="8"/>
    <s v="GBC Wire Binding Combs"/>
    <n v="8.2719999999999985"/>
    <n v="4"/>
    <n v="0.8"/>
    <n v="-13.648800000000001"/>
    <x v="2"/>
    <x v="0"/>
  </r>
  <r>
    <n v="2430"/>
    <s v="CA-2018-169922"/>
    <x v="725"/>
    <d v="2018-06-17T00:00:00"/>
    <s v="Standard Class"/>
    <s v="MZ-17515"/>
    <s v="Mary Zewe"/>
    <x v="1"/>
    <x v="0"/>
    <s v="Arlington"/>
    <x v="5"/>
    <n v="76017"/>
    <x v="2"/>
    <s v="FUR-FU-10004415"/>
    <x v="0"/>
    <x v="5"/>
    <s v="Stacking Tray, Side-Loading, Legal, Smoke"/>
    <n v="12.544000000000002"/>
    <n v="7"/>
    <n v="0.6"/>
    <n v="-9.0944000000000038"/>
    <x v="2"/>
    <x v="0"/>
  </r>
  <r>
    <n v="2431"/>
    <s v="CA-2019-100748"/>
    <x v="726"/>
    <d v="2019-05-20T00:00:00"/>
    <s v="Standard Class"/>
    <s v="RB-19795"/>
    <s v="Ross Baird"/>
    <x v="2"/>
    <x v="0"/>
    <s v="San Francisco"/>
    <x v="1"/>
    <n v="94110"/>
    <x v="1"/>
    <s v="OFF-LA-10000240"/>
    <x v="1"/>
    <x v="2"/>
    <s v="Self-Adhesive Address Labels for Typewriters by Universal"/>
    <n v="58.48"/>
    <n v="8"/>
    <n v="0"/>
    <n v="27.485599999999998"/>
    <x v="1"/>
    <x v="0"/>
  </r>
  <r>
    <n v="2432"/>
    <s v="CA-2019-129805"/>
    <x v="116"/>
    <d v="2020-01-02T00:00:00"/>
    <s v="Standard Class"/>
    <s v="HM-14860"/>
    <s v="Harry Marie"/>
    <x v="1"/>
    <x v="0"/>
    <s v="Seattle"/>
    <x v="4"/>
    <n v="98103"/>
    <x v="1"/>
    <s v="FUR-FU-10001935"/>
    <x v="0"/>
    <x v="5"/>
    <s v="3M Hangers With Command Adhesive"/>
    <n v="7.4"/>
    <n v="2"/>
    <n v="0"/>
    <n v="3.0340000000000007"/>
    <x v="1"/>
    <x v="0"/>
  </r>
  <r>
    <n v="2433"/>
    <s v="CA-2016-148586"/>
    <x v="727"/>
    <d v="2016-04-01T00:00:00"/>
    <s v="Standard Class"/>
    <s v="AZ-10750"/>
    <s v="Annie Zypern"/>
    <x v="0"/>
    <x v="0"/>
    <s v="New York City"/>
    <x v="15"/>
    <n v="10009"/>
    <x v="3"/>
    <s v="FUR-CH-10002439"/>
    <x v="0"/>
    <x v="1"/>
    <s v="Iceberg Nesting Folding Chair, 19w x 6d x 43h"/>
    <n v="366.786"/>
    <n v="7"/>
    <n v="0.1"/>
    <n v="65.206400000000002"/>
    <x v="3"/>
    <x v="0"/>
  </r>
  <r>
    <n v="2434"/>
    <s v="US-2019-112613"/>
    <x v="39"/>
    <d v="2019-06-01T00:00:00"/>
    <s v="Standard Class"/>
    <s v="JH-15910"/>
    <s v="Jonathan Howell"/>
    <x v="0"/>
    <x v="0"/>
    <s v="Houston"/>
    <x v="5"/>
    <n v="77070"/>
    <x v="2"/>
    <s v="TEC-PH-10001536"/>
    <x v="2"/>
    <x v="7"/>
    <s v="Spigen Samsung Galaxy S5 Case Wallet"/>
    <n v="54.367999999999995"/>
    <n v="4"/>
    <n v="0.2"/>
    <n v="4.0775999999999968"/>
    <x v="2"/>
    <x v="0"/>
  </r>
  <r>
    <n v="2435"/>
    <s v="CA-2017-154746"/>
    <x v="717"/>
    <d v="2017-11-17T00:00:00"/>
    <s v="First Class"/>
    <s v="PJ-18835"/>
    <s v="Patrick Jones"/>
    <x v="1"/>
    <x v="0"/>
    <s v="Springfield"/>
    <x v="17"/>
    <n v="22153"/>
    <x v="0"/>
    <s v="OFF-EN-10001532"/>
    <x v="1"/>
    <x v="12"/>
    <s v="Brown Kraft Recycled Envelopes"/>
    <n v="33.96"/>
    <n v="2"/>
    <n v="0"/>
    <n v="16.98"/>
    <x v="0"/>
    <x v="0"/>
  </r>
  <r>
    <n v="2436"/>
    <s v="CA-2017-154746"/>
    <x v="717"/>
    <d v="2017-11-17T00:00:00"/>
    <s v="First Class"/>
    <s v="PJ-18835"/>
    <s v="Patrick Jones"/>
    <x v="1"/>
    <x v="0"/>
    <s v="Springfield"/>
    <x v="17"/>
    <n v="22153"/>
    <x v="0"/>
    <s v="OFF-AP-10003057"/>
    <x v="1"/>
    <x v="9"/>
    <s v="Honeywell Enviracaire Portable HEPA Air Cleaner for 16' x 20' Room"/>
    <n v="826.11"/>
    <n v="3"/>
    <n v="0"/>
    <n v="322.18290000000002"/>
    <x v="0"/>
    <x v="0"/>
  </r>
  <r>
    <n v="2437"/>
    <s v="CA-2019-140053"/>
    <x v="445"/>
    <d v="2019-07-10T00:00:00"/>
    <s v="Standard Class"/>
    <s v="CA-12265"/>
    <s v="Christina Anderson"/>
    <x v="0"/>
    <x v="0"/>
    <s v="Farmington"/>
    <x v="27"/>
    <n v="87401"/>
    <x v="1"/>
    <s v="FUR-FU-10003708"/>
    <x v="0"/>
    <x v="5"/>
    <s v="Tenex Traditional Chairmats for Medium Pile Carpet, Standard Lip, 36&quot; x 48&quot;"/>
    <n v="545.85"/>
    <n v="9"/>
    <n v="0"/>
    <n v="114.6285"/>
    <x v="1"/>
    <x v="1"/>
  </r>
  <r>
    <n v="2438"/>
    <s v="CA-2016-164210"/>
    <x v="728"/>
    <d v="2016-11-20T00:00:00"/>
    <s v="Second Class"/>
    <s v="PW-19240"/>
    <s v="Pierre Wener"/>
    <x v="0"/>
    <x v="0"/>
    <s v="Louisville"/>
    <x v="22"/>
    <n v="80027"/>
    <x v="1"/>
    <s v="FUR-TA-10000849"/>
    <x v="0"/>
    <x v="3"/>
    <s v="Bevis Rectangular Conference Tables"/>
    <n v="145.97999999999999"/>
    <n v="2"/>
    <n v="0.5"/>
    <n v="-99.266399999999976"/>
    <x v="1"/>
    <x v="0"/>
  </r>
  <r>
    <n v="2439"/>
    <s v="CA-2016-164210"/>
    <x v="728"/>
    <d v="2016-11-20T00:00:00"/>
    <s v="Second Class"/>
    <s v="PW-19240"/>
    <s v="Pierre Wener"/>
    <x v="0"/>
    <x v="0"/>
    <s v="Louisville"/>
    <x v="22"/>
    <n v="80027"/>
    <x v="1"/>
    <s v="OFF-PA-10002259"/>
    <x v="1"/>
    <x v="10"/>
    <s v="Geographics Note Cards, Blank, White, 8 1/2&quot; x 11&quot;"/>
    <n v="35.808"/>
    <n v="4"/>
    <n v="0.2"/>
    <n v="12.5328"/>
    <x v="1"/>
    <x v="0"/>
  </r>
  <r>
    <n v="2440"/>
    <s v="CA-2019-139948"/>
    <x v="729"/>
    <d v="2019-07-22T00:00:00"/>
    <s v="Standard Class"/>
    <s v="SW-20455"/>
    <s v="Shaun Weien"/>
    <x v="0"/>
    <x v="0"/>
    <s v="Tampa"/>
    <x v="2"/>
    <n v="33614"/>
    <x v="0"/>
    <s v="FUR-FU-10002597"/>
    <x v="0"/>
    <x v="5"/>
    <s v="C-Line Magnetic Cubicle Keepers, Clear Polypropylene"/>
    <n v="7.9040000000000008"/>
    <n v="2"/>
    <n v="0.2"/>
    <n v="2.1736000000000004"/>
    <x v="0"/>
    <x v="0"/>
  </r>
  <r>
    <n v="2441"/>
    <s v="CA-2018-146934"/>
    <x v="730"/>
    <d v="2018-05-27T00:00:00"/>
    <s v="Standard Class"/>
    <s v="AF-10870"/>
    <s v="Art Ferguson"/>
    <x v="0"/>
    <x v="0"/>
    <s v="Passaic"/>
    <x v="30"/>
    <n v="7055"/>
    <x v="3"/>
    <s v="TEC-PH-10004614"/>
    <x v="2"/>
    <x v="7"/>
    <s v="AT&amp;T 841000 Phone"/>
    <n v="345"/>
    <n v="5"/>
    <n v="0"/>
    <n v="86.25"/>
    <x v="3"/>
    <x v="0"/>
  </r>
  <r>
    <n v="2442"/>
    <s v="CA-2018-146934"/>
    <x v="730"/>
    <d v="2018-05-27T00:00:00"/>
    <s v="Standard Class"/>
    <s v="AF-10870"/>
    <s v="Art Ferguson"/>
    <x v="0"/>
    <x v="0"/>
    <s v="Passaic"/>
    <x v="30"/>
    <n v="7055"/>
    <x v="3"/>
    <s v="FUR-TA-10003748"/>
    <x v="0"/>
    <x v="3"/>
    <s v="Bevis 36 x 72 Conference Tables"/>
    <n v="174.28599999999997"/>
    <n v="2"/>
    <n v="0.3"/>
    <n v="-19.918399999999991"/>
    <x v="3"/>
    <x v="0"/>
  </r>
  <r>
    <n v="2443"/>
    <s v="CA-2018-146934"/>
    <x v="730"/>
    <d v="2018-05-27T00:00:00"/>
    <s v="Standard Class"/>
    <s v="AF-10870"/>
    <s v="Art Ferguson"/>
    <x v="0"/>
    <x v="0"/>
    <s v="Passaic"/>
    <x v="30"/>
    <n v="7055"/>
    <x v="3"/>
    <s v="OFF-AP-10003217"/>
    <x v="1"/>
    <x v="9"/>
    <s v="Eureka Sanitaire  Commercial Upright"/>
    <n v="662.84"/>
    <n v="4"/>
    <n v="0"/>
    <n v="172.33840000000004"/>
    <x v="3"/>
    <x v="0"/>
  </r>
  <r>
    <n v="2444"/>
    <s v="CA-2018-146934"/>
    <x v="730"/>
    <d v="2018-05-27T00:00:00"/>
    <s v="Standard Class"/>
    <s v="AF-10870"/>
    <s v="Art Ferguson"/>
    <x v="0"/>
    <x v="0"/>
    <s v="Passaic"/>
    <x v="30"/>
    <n v="7055"/>
    <x v="3"/>
    <s v="TEC-AC-10002399"/>
    <x v="2"/>
    <x v="11"/>
    <s v="SanDisk Cruzer 32 GB USB Flash Drive"/>
    <n v="95.1"/>
    <n v="5"/>
    <n v="0"/>
    <n v="30.431999999999995"/>
    <x v="3"/>
    <x v="0"/>
  </r>
  <r>
    <n v="2445"/>
    <s v="CA-2018-146934"/>
    <x v="730"/>
    <d v="2018-05-27T00:00:00"/>
    <s v="Standard Class"/>
    <s v="AF-10870"/>
    <s v="Art Ferguson"/>
    <x v="0"/>
    <x v="0"/>
    <s v="Passaic"/>
    <x v="30"/>
    <n v="7055"/>
    <x v="3"/>
    <s v="OFF-EN-10002973"/>
    <x v="1"/>
    <x v="12"/>
    <s v="Ampad #10 Peel &amp; Seel Holiday Envelopes"/>
    <n v="26.880000000000003"/>
    <n v="6"/>
    <n v="0"/>
    <n v="12.902400000000002"/>
    <x v="3"/>
    <x v="0"/>
  </r>
  <r>
    <n v="2446"/>
    <s v="CA-2018-146934"/>
    <x v="730"/>
    <d v="2018-05-27T00:00:00"/>
    <s v="Standard Class"/>
    <s v="AF-10870"/>
    <s v="Art Ferguson"/>
    <x v="0"/>
    <x v="0"/>
    <s v="Passaic"/>
    <x v="30"/>
    <n v="7055"/>
    <x v="3"/>
    <s v="TEC-PH-10001336"/>
    <x v="2"/>
    <x v="7"/>
    <s v="Digium D40 VoIP phone"/>
    <n v="257.98"/>
    <n v="2"/>
    <n v="0"/>
    <n v="74.8142"/>
    <x v="3"/>
    <x v="0"/>
  </r>
  <r>
    <n v="2447"/>
    <s v="CA-2017-100573"/>
    <x v="12"/>
    <d v="2017-10-01T00:00:00"/>
    <s v="Standard Class"/>
    <s v="AM-10705"/>
    <s v="Anne McFarland"/>
    <x v="0"/>
    <x v="0"/>
    <s v="Los Angeles"/>
    <x v="1"/>
    <n v="90004"/>
    <x v="1"/>
    <s v="OFF-EN-10000461"/>
    <x v="1"/>
    <x v="12"/>
    <s v="#10- 4 1/8&quot; x 9 1/2&quot; Recycled Envelopes"/>
    <n v="17.48"/>
    <n v="2"/>
    <n v="0"/>
    <n v="8.2156000000000002"/>
    <x v="1"/>
    <x v="0"/>
  </r>
  <r>
    <n v="2448"/>
    <s v="CA-2018-119165"/>
    <x v="731"/>
    <d v="2018-11-06T00:00:00"/>
    <s v="Standard Class"/>
    <s v="BD-11320"/>
    <s v="Bill Donatelli"/>
    <x v="0"/>
    <x v="0"/>
    <s v="Philadelphia"/>
    <x v="9"/>
    <n v="19143"/>
    <x v="3"/>
    <s v="FUR-CH-10000988"/>
    <x v="0"/>
    <x v="1"/>
    <s v="Hon Olson Stacker Stools"/>
    <n v="492.83499999999998"/>
    <n v="5"/>
    <n v="0.3"/>
    <n v="-14.080999999999989"/>
    <x v="3"/>
    <x v="0"/>
  </r>
  <r>
    <n v="2449"/>
    <s v="CA-2017-128027"/>
    <x v="471"/>
    <d v="2017-09-17T00:00:00"/>
    <s v="Second Class"/>
    <s v="CM-12385"/>
    <s v="Christopher Martinez"/>
    <x v="0"/>
    <x v="0"/>
    <s v="North Charleston"/>
    <x v="20"/>
    <n v="29406"/>
    <x v="0"/>
    <s v="OFF-ST-10001809"/>
    <x v="1"/>
    <x v="4"/>
    <s v="Fellowes Officeware Wire Shelving"/>
    <n v="269.49"/>
    <n v="3"/>
    <n v="0"/>
    <n v="5.3897999999999939"/>
    <x v="0"/>
    <x v="0"/>
  </r>
  <r>
    <n v="2450"/>
    <s v="CA-2018-140207"/>
    <x v="732"/>
    <d v="2018-11-10T00:00:00"/>
    <s v="Standard Class"/>
    <s v="CS-12400"/>
    <s v="Christopher Schild"/>
    <x v="2"/>
    <x v="0"/>
    <s v="San Jose"/>
    <x v="1"/>
    <n v="95123"/>
    <x v="1"/>
    <s v="OFF-BI-10003963"/>
    <x v="1"/>
    <x v="8"/>
    <s v="Cardinal Holdit Data Disk Pockets"/>
    <n v="29.120000000000005"/>
    <n v="5"/>
    <n v="0.2"/>
    <n v="9.8279999999999959"/>
    <x v="1"/>
    <x v="0"/>
  </r>
  <r>
    <n v="2451"/>
    <s v="CA-2019-140949"/>
    <x v="294"/>
    <d v="2019-03-22T00:00:00"/>
    <s v="Second Class"/>
    <s v="DB-13405"/>
    <s v="Denny Blanton"/>
    <x v="0"/>
    <x v="0"/>
    <s v="New York City"/>
    <x v="15"/>
    <n v="10011"/>
    <x v="3"/>
    <s v="OFF-LA-10000081"/>
    <x v="1"/>
    <x v="2"/>
    <s v="Avery 496"/>
    <n v="18.75"/>
    <n v="5"/>
    <n v="0"/>
    <n v="9"/>
    <x v="3"/>
    <x v="0"/>
  </r>
  <r>
    <n v="2452"/>
    <s v="CA-2019-140949"/>
    <x v="294"/>
    <d v="2019-03-22T00:00:00"/>
    <s v="Second Class"/>
    <s v="DB-13405"/>
    <s v="Denny Blanton"/>
    <x v="0"/>
    <x v="0"/>
    <s v="New York City"/>
    <x v="15"/>
    <n v="10011"/>
    <x v="3"/>
    <s v="TEC-PH-10000149"/>
    <x v="2"/>
    <x v="7"/>
    <s v="Cisco SPA525G2 IP Phone - Wireless"/>
    <n v="119.69999999999999"/>
    <n v="6"/>
    <n v="0"/>
    <n v="31.121999999999996"/>
    <x v="3"/>
    <x v="0"/>
  </r>
  <r>
    <n v="2453"/>
    <s v="CA-2019-140949"/>
    <x v="294"/>
    <d v="2019-03-22T00:00:00"/>
    <s v="Second Class"/>
    <s v="DB-13405"/>
    <s v="Denny Blanton"/>
    <x v="0"/>
    <x v="0"/>
    <s v="New York City"/>
    <x v="15"/>
    <n v="10011"/>
    <x v="3"/>
    <s v="OFF-BI-10000605"/>
    <x v="1"/>
    <x v="8"/>
    <s v="Acco Pressboard Covers with Storage Hooks, 9 1/2&quot; x 11&quot;, Executive Red"/>
    <n v="9.1440000000000001"/>
    <n v="3"/>
    <n v="0.2"/>
    <n v="3.0860999999999996"/>
    <x v="3"/>
    <x v="0"/>
  </r>
  <r>
    <n v="2454"/>
    <s v="CA-2019-140949"/>
    <x v="294"/>
    <d v="2019-03-22T00:00:00"/>
    <s v="Second Class"/>
    <s v="DB-13405"/>
    <s v="Denny Blanton"/>
    <x v="0"/>
    <x v="0"/>
    <s v="New York City"/>
    <x v="15"/>
    <n v="10011"/>
    <x v="3"/>
    <s v="TEC-AC-10002399"/>
    <x v="2"/>
    <x v="11"/>
    <s v="SanDisk Cruzer 32 GB USB Flash Drive"/>
    <n v="57.06"/>
    <n v="3"/>
    <n v="0"/>
    <n v="18.2592"/>
    <x v="3"/>
    <x v="0"/>
  </r>
  <r>
    <n v="2455"/>
    <s v="CA-2019-140949"/>
    <x v="294"/>
    <d v="2019-03-22T00:00:00"/>
    <s v="Second Class"/>
    <s v="DB-13405"/>
    <s v="Denny Blanton"/>
    <x v="0"/>
    <x v="0"/>
    <s v="New York City"/>
    <x v="15"/>
    <n v="10011"/>
    <x v="3"/>
    <s v="TEC-AC-10003038"/>
    <x v="2"/>
    <x v="11"/>
    <s v="Kingston Digital DataTraveler 16GB USB 2.0"/>
    <n v="71.599999999999994"/>
    <n v="8"/>
    <n v="0"/>
    <n v="13.603999999999992"/>
    <x v="3"/>
    <x v="0"/>
  </r>
  <r>
    <n v="2456"/>
    <s v="CA-2019-140949"/>
    <x v="294"/>
    <d v="2019-03-22T00:00:00"/>
    <s v="Second Class"/>
    <s v="DB-13405"/>
    <s v="Denny Blanton"/>
    <x v="0"/>
    <x v="0"/>
    <s v="New York City"/>
    <x v="15"/>
    <n v="10011"/>
    <x v="3"/>
    <s v="OFF-ST-10000344"/>
    <x v="1"/>
    <x v="4"/>
    <s v="Neat Ideas Personal Hanging Folder Files, Black"/>
    <n v="107.44"/>
    <n v="8"/>
    <n v="0"/>
    <n v="27.934399999999997"/>
    <x v="3"/>
    <x v="0"/>
  </r>
  <r>
    <n v="2457"/>
    <s v="CA-2019-140949"/>
    <x v="294"/>
    <d v="2019-03-22T00:00:00"/>
    <s v="Second Class"/>
    <s v="DB-13405"/>
    <s v="Denny Blanton"/>
    <x v="0"/>
    <x v="0"/>
    <s v="New York City"/>
    <x v="15"/>
    <n v="10011"/>
    <x v="3"/>
    <s v="OFF-LA-10004093"/>
    <x v="1"/>
    <x v="2"/>
    <s v="Avery 486"/>
    <n v="7.31"/>
    <n v="1"/>
    <n v="0"/>
    <n v="3.4356999999999998"/>
    <x v="3"/>
    <x v="0"/>
  </r>
  <r>
    <n v="2458"/>
    <s v="CA-2019-140949"/>
    <x v="294"/>
    <d v="2019-03-22T00:00:00"/>
    <s v="Second Class"/>
    <s v="DB-13405"/>
    <s v="Denny Blanton"/>
    <x v="0"/>
    <x v="0"/>
    <s v="New York City"/>
    <x v="15"/>
    <n v="10011"/>
    <x v="3"/>
    <s v="OFF-AR-10001683"/>
    <x v="1"/>
    <x v="6"/>
    <s v="Lumber Crayons"/>
    <n v="59.099999999999994"/>
    <n v="6"/>
    <n v="0"/>
    <n v="22.458000000000002"/>
    <x v="3"/>
    <x v="0"/>
  </r>
  <r>
    <n v="2459"/>
    <s v="CA-2019-140949"/>
    <x v="294"/>
    <d v="2019-03-22T00:00:00"/>
    <s v="Second Class"/>
    <s v="DB-13405"/>
    <s v="Denny Blanton"/>
    <x v="0"/>
    <x v="0"/>
    <s v="New York City"/>
    <x v="15"/>
    <n v="10011"/>
    <x v="3"/>
    <s v="OFF-ST-10003455"/>
    <x v="1"/>
    <x v="4"/>
    <s v="Tenex File Box, Personal Filing Tote with Lid, Black"/>
    <n v="46.53"/>
    <n v="3"/>
    <n v="0"/>
    <n v="12.097800000000001"/>
    <x v="3"/>
    <x v="0"/>
  </r>
  <r>
    <n v="2460"/>
    <s v="CA-2019-138548"/>
    <x v="733"/>
    <d v="2019-08-21T00:00:00"/>
    <s v="Standard Class"/>
    <s v="JG-15160"/>
    <s v="James Galang"/>
    <x v="0"/>
    <x v="0"/>
    <s v="Plainfield"/>
    <x v="30"/>
    <n v="7060"/>
    <x v="3"/>
    <s v="OFF-AP-10002578"/>
    <x v="1"/>
    <x v="9"/>
    <s v="Fellowes Premier Superior Surge Suppressor, 10-Outlet, With Phone and Remote"/>
    <n v="97.84"/>
    <n v="2"/>
    <n v="0"/>
    <n v="25.438400000000001"/>
    <x v="3"/>
    <x v="0"/>
  </r>
  <r>
    <n v="2461"/>
    <s v="CA-2017-142419"/>
    <x v="655"/>
    <d v="2017-07-13T00:00:00"/>
    <s v="Second Class"/>
    <s v="SC-20380"/>
    <s v="Shahid Collister"/>
    <x v="0"/>
    <x v="0"/>
    <s v="Seattle"/>
    <x v="4"/>
    <n v="98115"/>
    <x v="1"/>
    <s v="OFF-PA-10001763"/>
    <x v="1"/>
    <x v="10"/>
    <s v="Xerox 1896"/>
    <n v="29.97"/>
    <n v="3"/>
    <n v="0"/>
    <n v="13.486499999999999"/>
    <x v="1"/>
    <x v="0"/>
  </r>
  <r>
    <n v="2462"/>
    <s v="CA-2017-142419"/>
    <x v="655"/>
    <d v="2017-07-13T00:00:00"/>
    <s v="Second Class"/>
    <s v="SC-20380"/>
    <s v="Shahid Collister"/>
    <x v="0"/>
    <x v="0"/>
    <s v="Seattle"/>
    <x v="4"/>
    <n v="98115"/>
    <x v="1"/>
    <s v="OFF-BI-10001597"/>
    <x v="1"/>
    <x v="8"/>
    <s v="Wilson Jones Ledger-Size, Piano-Hinge Binder, 2&quot;, Blue"/>
    <n v="98.352000000000004"/>
    <n v="3"/>
    <n v="0.2"/>
    <n v="34.423199999999987"/>
    <x v="1"/>
    <x v="0"/>
  </r>
  <r>
    <n v="2463"/>
    <s v="CA-2019-148691"/>
    <x v="734"/>
    <d v="2019-12-09T00:00:00"/>
    <s v="Standard Class"/>
    <s v="CS-12460"/>
    <s v="Chuck Sachs"/>
    <x v="0"/>
    <x v="0"/>
    <s v="New York City"/>
    <x v="15"/>
    <n v="10009"/>
    <x v="3"/>
    <s v="OFF-BI-10001524"/>
    <x v="1"/>
    <x v="8"/>
    <s v="GBC Premium Transparent Covers with Diagonal Lined Pattern"/>
    <n v="83.920000000000016"/>
    <n v="5"/>
    <n v="0.2"/>
    <n v="29.371999999999993"/>
    <x v="3"/>
    <x v="0"/>
  </r>
  <r>
    <n v="2464"/>
    <s v="CA-2019-148691"/>
    <x v="734"/>
    <d v="2019-12-09T00:00:00"/>
    <s v="Standard Class"/>
    <s v="CS-12460"/>
    <s v="Chuck Sachs"/>
    <x v="0"/>
    <x v="0"/>
    <s v="New York City"/>
    <x v="15"/>
    <n v="10009"/>
    <x v="3"/>
    <s v="OFF-BI-10001553"/>
    <x v="1"/>
    <x v="8"/>
    <s v="SpineVue Locking Slant-D Ring Binders by Cardinal"/>
    <n v="14.624000000000002"/>
    <n v="2"/>
    <n v="0.2"/>
    <n v="5.1183999999999994"/>
    <x v="3"/>
    <x v="0"/>
  </r>
  <r>
    <n v="2465"/>
    <s v="CA-2019-148691"/>
    <x v="734"/>
    <d v="2019-12-09T00:00:00"/>
    <s v="Standard Class"/>
    <s v="CS-12460"/>
    <s v="Chuck Sachs"/>
    <x v="0"/>
    <x v="0"/>
    <s v="New York City"/>
    <x v="15"/>
    <n v="10009"/>
    <x v="3"/>
    <s v="TEC-PH-10000576"/>
    <x v="2"/>
    <x v="7"/>
    <s v="AT&amp;T 1080 Corded phone"/>
    <n v="136.99"/>
    <n v="1"/>
    <n v="0"/>
    <n v="36.987300000000005"/>
    <x v="3"/>
    <x v="0"/>
  </r>
  <r>
    <n v="2466"/>
    <s v="CA-2019-148691"/>
    <x v="734"/>
    <d v="2019-12-09T00:00:00"/>
    <s v="Standard Class"/>
    <s v="CS-12460"/>
    <s v="Chuck Sachs"/>
    <x v="0"/>
    <x v="0"/>
    <s v="New York City"/>
    <x v="15"/>
    <n v="10009"/>
    <x v="3"/>
    <s v="OFF-LA-10001317"/>
    <x v="1"/>
    <x v="2"/>
    <s v="Avery 520"/>
    <n v="3.15"/>
    <n v="1"/>
    <n v="0"/>
    <n v="1.512"/>
    <x v="3"/>
    <x v="0"/>
  </r>
  <r>
    <n v="2467"/>
    <s v="CA-2019-128755"/>
    <x v="464"/>
    <d v="2019-05-08T00:00:00"/>
    <s v="Standard Class"/>
    <s v="MK-18160"/>
    <s v="Mike Kennedy"/>
    <x v="0"/>
    <x v="0"/>
    <s v="Newport News"/>
    <x v="17"/>
    <n v="23602"/>
    <x v="0"/>
    <s v="OFF-PA-10000726"/>
    <x v="1"/>
    <x v="10"/>
    <s v="Black Print Carbonless Snap-Off Rapid Letter, 8 1/2&quot; x 7&quot;"/>
    <n v="9.11"/>
    <n v="1"/>
    <n v="0"/>
    <n v="4.099499999999999"/>
    <x v="0"/>
    <x v="0"/>
  </r>
  <r>
    <n v="2468"/>
    <s v="CA-2019-128755"/>
    <x v="464"/>
    <d v="2019-05-08T00:00:00"/>
    <s v="Standard Class"/>
    <s v="MK-18160"/>
    <s v="Mike Kennedy"/>
    <x v="0"/>
    <x v="0"/>
    <s v="Newport News"/>
    <x v="17"/>
    <n v="23602"/>
    <x v="0"/>
    <s v="OFF-ST-10003306"/>
    <x v="1"/>
    <x v="4"/>
    <s v="Letter Size Cart"/>
    <n v="571.44000000000005"/>
    <n v="4"/>
    <n v="0"/>
    <n v="165.71759999999995"/>
    <x v="0"/>
    <x v="0"/>
  </r>
  <r>
    <n v="2469"/>
    <s v="CA-2019-128755"/>
    <x v="464"/>
    <d v="2019-05-08T00:00:00"/>
    <s v="Standard Class"/>
    <s v="MK-18160"/>
    <s v="Mike Kennedy"/>
    <x v="0"/>
    <x v="0"/>
    <s v="Newport News"/>
    <x v="17"/>
    <n v="23602"/>
    <x v="0"/>
    <s v="OFF-PA-10004983"/>
    <x v="1"/>
    <x v="10"/>
    <s v="Xerox 23"/>
    <n v="32.400000000000006"/>
    <n v="5"/>
    <n v="0"/>
    <n v="15.552000000000001"/>
    <x v="0"/>
    <x v="0"/>
  </r>
  <r>
    <n v="2470"/>
    <s v="CA-2019-128755"/>
    <x v="464"/>
    <d v="2019-05-08T00:00:00"/>
    <s v="Standard Class"/>
    <s v="MK-18160"/>
    <s v="Mike Kennedy"/>
    <x v="0"/>
    <x v="0"/>
    <s v="Newport News"/>
    <x v="17"/>
    <n v="23602"/>
    <x v="0"/>
    <s v="OFF-ST-10001291"/>
    <x v="1"/>
    <x v="4"/>
    <s v="Tenex Personal Self-Stacking Standard File Box, Black/Gray"/>
    <n v="16.91"/>
    <n v="1"/>
    <n v="0"/>
    <n v="4.5656999999999996"/>
    <x v="0"/>
    <x v="0"/>
  </r>
  <r>
    <n v="2471"/>
    <s v="US-2018-135923"/>
    <x v="115"/>
    <d v="2018-01-28T00:00:00"/>
    <s v="Standard Class"/>
    <s v="CM-11935"/>
    <s v="Carlos Meador"/>
    <x v="0"/>
    <x v="0"/>
    <s v="Fayetteville"/>
    <x v="3"/>
    <n v="28314"/>
    <x v="0"/>
    <s v="FUR-FU-10002107"/>
    <x v="0"/>
    <x v="5"/>
    <s v="Eldon Pizzaz Desk Accessories"/>
    <n v="14.272"/>
    <n v="8"/>
    <n v="0.2"/>
    <n v="4.281600000000001"/>
    <x v="0"/>
    <x v="0"/>
  </r>
  <r>
    <n v="2472"/>
    <s v="US-2018-135923"/>
    <x v="115"/>
    <d v="2018-01-28T00:00:00"/>
    <s v="Standard Class"/>
    <s v="CM-11935"/>
    <s v="Carlos Meador"/>
    <x v="0"/>
    <x v="0"/>
    <s v="Fayetteville"/>
    <x v="3"/>
    <n v="28314"/>
    <x v="0"/>
    <s v="FUR-BO-10002213"/>
    <x v="0"/>
    <x v="0"/>
    <s v="Sauder Forest Hills Library, Woodland Oak Finish"/>
    <n v="451.13599999999997"/>
    <n v="4"/>
    <n v="0.2"/>
    <n v="-67.670399999999972"/>
    <x v="0"/>
    <x v="0"/>
  </r>
  <r>
    <n v="2473"/>
    <s v="US-2018-135923"/>
    <x v="115"/>
    <d v="2018-01-28T00:00:00"/>
    <s v="Standard Class"/>
    <s v="CM-11935"/>
    <s v="Carlos Meador"/>
    <x v="0"/>
    <x v="0"/>
    <s v="Fayetteville"/>
    <x v="3"/>
    <n v="28314"/>
    <x v="0"/>
    <s v="OFF-AP-10000692"/>
    <x v="1"/>
    <x v="9"/>
    <s v="Fellowes Mighty 8 Compact Surge Protector"/>
    <n v="64.864000000000004"/>
    <n v="4"/>
    <n v="0.2"/>
    <n v="6.4864000000000033"/>
    <x v="0"/>
    <x v="0"/>
  </r>
  <r>
    <n v="2474"/>
    <s v="CA-2018-114972"/>
    <x v="54"/>
    <d v="2018-11-06T00:00:00"/>
    <s v="First Class"/>
    <s v="PF-19225"/>
    <s v="Phillip Flathmann"/>
    <x v="0"/>
    <x v="0"/>
    <s v="Los Angeles"/>
    <x v="1"/>
    <n v="90032"/>
    <x v="1"/>
    <s v="FUR-CH-10001190"/>
    <x v="0"/>
    <x v="1"/>
    <s v="Global Deluxe High-Back Office Chair in Storm"/>
    <n v="217.58400000000003"/>
    <n v="2"/>
    <n v="0.2"/>
    <n v="-29.917800000000021"/>
    <x v="1"/>
    <x v="0"/>
  </r>
  <r>
    <n v="2475"/>
    <s v="CA-2018-114972"/>
    <x v="54"/>
    <d v="2018-11-06T00:00:00"/>
    <s v="First Class"/>
    <s v="PF-19225"/>
    <s v="Phillip Flathmann"/>
    <x v="0"/>
    <x v="0"/>
    <s v="Los Angeles"/>
    <x v="1"/>
    <n v="90032"/>
    <x v="1"/>
    <s v="TEC-AC-10000682"/>
    <x v="2"/>
    <x v="11"/>
    <s v="Kensington K72356US Mouse-in-a-Box USB Desktop Mouse"/>
    <n v="82.95"/>
    <n v="5"/>
    <n v="0"/>
    <n v="29.032499999999999"/>
    <x v="1"/>
    <x v="0"/>
  </r>
  <r>
    <n v="2476"/>
    <s v="CA-2018-114972"/>
    <x v="54"/>
    <d v="2018-11-06T00:00:00"/>
    <s v="First Class"/>
    <s v="PF-19225"/>
    <s v="Phillip Flathmann"/>
    <x v="0"/>
    <x v="0"/>
    <s v="Los Angeles"/>
    <x v="1"/>
    <n v="90032"/>
    <x v="1"/>
    <s v="OFF-LA-10004545"/>
    <x v="1"/>
    <x v="2"/>
    <s v="Avery 50"/>
    <n v="87.71"/>
    <n v="7"/>
    <n v="0"/>
    <n v="41.223699999999994"/>
    <x v="1"/>
    <x v="0"/>
  </r>
  <r>
    <n v="2477"/>
    <s v="CA-2018-114972"/>
    <x v="54"/>
    <d v="2018-11-06T00:00:00"/>
    <s v="First Class"/>
    <s v="PF-19225"/>
    <s v="Phillip Flathmann"/>
    <x v="0"/>
    <x v="0"/>
    <s v="Los Angeles"/>
    <x v="1"/>
    <n v="90032"/>
    <x v="1"/>
    <s v="OFF-AP-10003057"/>
    <x v="1"/>
    <x v="9"/>
    <s v="Honeywell Enviracaire Portable HEPA Air Cleaner for 16' x 20' Room"/>
    <n v="1101.48"/>
    <n v="4"/>
    <n v="0"/>
    <n v="429.57720000000006"/>
    <x v="1"/>
    <x v="0"/>
  </r>
  <r>
    <n v="2478"/>
    <s v="CA-2019-102750"/>
    <x v="507"/>
    <d v="2019-09-08T00:00:00"/>
    <s v="Second Class"/>
    <s v="GM-14695"/>
    <s v="Greg Maxwell"/>
    <x v="1"/>
    <x v="0"/>
    <s v="Los Angeles"/>
    <x v="1"/>
    <n v="90036"/>
    <x v="1"/>
    <s v="FUR-TA-10000198"/>
    <x v="0"/>
    <x v="3"/>
    <s v="Chromcraft Bull-Nose Wood Oval Conference Tables &amp; Bases"/>
    <n v="1322.3520000000001"/>
    <n v="3"/>
    <n v="0.2"/>
    <n v="-99.176400000000001"/>
    <x v="1"/>
    <x v="0"/>
  </r>
  <r>
    <n v="2479"/>
    <s v="CA-2016-145212"/>
    <x v="103"/>
    <d v="2016-09-19T00:00:00"/>
    <s v="Standard Class"/>
    <s v="DC-12850"/>
    <s v="Dan Campbell"/>
    <x v="0"/>
    <x v="0"/>
    <s v="New York City"/>
    <x v="15"/>
    <n v="10011"/>
    <x v="3"/>
    <s v="OFF-AR-10002833"/>
    <x v="1"/>
    <x v="6"/>
    <s v="Newell 322"/>
    <n v="5.46"/>
    <n v="3"/>
    <n v="0"/>
    <n v="1.4742000000000002"/>
    <x v="3"/>
    <x v="0"/>
  </r>
  <r>
    <n v="2480"/>
    <s v="CA-2019-141992"/>
    <x v="249"/>
    <d v="2019-06-25T00:00:00"/>
    <s v="Standard Class"/>
    <s v="FO-14305"/>
    <s v="Frank Olsen"/>
    <x v="0"/>
    <x v="0"/>
    <s v="Dallas"/>
    <x v="5"/>
    <n v="75220"/>
    <x v="2"/>
    <s v="OFF-SU-10002557"/>
    <x v="1"/>
    <x v="14"/>
    <s v="Fiskars Spring-Action Scissors"/>
    <n v="11.184000000000001"/>
    <n v="1"/>
    <n v="0.2"/>
    <n v="0.83879999999999999"/>
    <x v="2"/>
    <x v="0"/>
  </r>
  <r>
    <n v="2481"/>
    <s v="CA-2019-141992"/>
    <x v="249"/>
    <d v="2019-06-25T00:00:00"/>
    <s v="Standard Class"/>
    <s v="FO-14305"/>
    <s v="Frank Olsen"/>
    <x v="0"/>
    <x v="0"/>
    <s v="Dallas"/>
    <x v="5"/>
    <n v="75220"/>
    <x v="2"/>
    <s v="OFF-ST-10003656"/>
    <x v="1"/>
    <x v="4"/>
    <s v="Safco Industrial Wire Shelving"/>
    <n v="153.584"/>
    <n v="2"/>
    <n v="0.2"/>
    <n v="-32.636600000000001"/>
    <x v="2"/>
    <x v="0"/>
  </r>
  <r>
    <n v="2482"/>
    <s v="CA-2019-147956"/>
    <x v="165"/>
    <d v="2019-12-31T00:00:00"/>
    <s v="Standard Class"/>
    <s v="AH-10210"/>
    <s v="Alan Hwang"/>
    <x v="0"/>
    <x v="0"/>
    <s v="Seattle"/>
    <x v="4"/>
    <n v="98105"/>
    <x v="1"/>
    <s v="OFF-ST-10001097"/>
    <x v="1"/>
    <x v="4"/>
    <s v="Office Impressions Heavy Duty Welded Shelving &amp; Multimedia Storage Drawers"/>
    <n v="1003.6200000000001"/>
    <n v="6"/>
    <n v="0"/>
    <n v="0"/>
    <x v="1"/>
    <x v="0"/>
  </r>
  <r>
    <n v="2483"/>
    <s v="CA-2019-126067"/>
    <x v="735"/>
    <d v="2019-09-03T00:00:00"/>
    <s v="Standard Class"/>
    <s v="KN-16705"/>
    <s v="Kristina Nunn"/>
    <x v="2"/>
    <x v="0"/>
    <s v="Seattle"/>
    <x v="4"/>
    <n v="98105"/>
    <x v="1"/>
    <s v="TEC-PH-10000912"/>
    <x v="2"/>
    <x v="7"/>
    <s v="Anker 24W Portable Micro USB Car Charger"/>
    <n v="35.167999999999999"/>
    <n v="4"/>
    <n v="0.2"/>
    <n v="11.429599999999999"/>
    <x v="1"/>
    <x v="0"/>
  </r>
  <r>
    <n v="2484"/>
    <s v="CA-2019-126067"/>
    <x v="735"/>
    <d v="2019-09-03T00:00:00"/>
    <s v="Standard Class"/>
    <s v="KN-16705"/>
    <s v="Kristina Nunn"/>
    <x v="2"/>
    <x v="0"/>
    <s v="Seattle"/>
    <x v="4"/>
    <n v="98105"/>
    <x v="1"/>
    <s v="FUR-TA-10000617"/>
    <x v="0"/>
    <x v="3"/>
    <s v="Hon Practical Foundations 30 x 60 Training Table, Light Gray/Charcoal"/>
    <n v="1137.75"/>
    <n v="5"/>
    <n v="0"/>
    <n v="250.30500000000004"/>
    <x v="1"/>
    <x v="0"/>
  </r>
  <r>
    <n v="2485"/>
    <s v="CA-2019-126067"/>
    <x v="735"/>
    <d v="2019-09-03T00:00:00"/>
    <s v="Standard Class"/>
    <s v="KN-16705"/>
    <s v="Kristina Nunn"/>
    <x v="2"/>
    <x v="0"/>
    <s v="Seattle"/>
    <x v="4"/>
    <n v="98105"/>
    <x v="1"/>
    <s v="OFF-BI-10001658"/>
    <x v="1"/>
    <x v="8"/>
    <s v="GBC Standard Therm-A-Bind Covers"/>
    <n v="99.680000000000021"/>
    <n v="5"/>
    <n v="0.2"/>
    <n v="32.396000000000001"/>
    <x v="1"/>
    <x v="0"/>
  </r>
  <r>
    <n v="2486"/>
    <s v="CA-2019-126067"/>
    <x v="735"/>
    <d v="2019-09-03T00:00:00"/>
    <s v="Standard Class"/>
    <s v="KN-16705"/>
    <s v="Kristina Nunn"/>
    <x v="2"/>
    <x v="0"/>
    <s v="Seattle"/>
    <x v="4"/>
    <n v="98105"/>
    <x v="1"/>
    <s v="OFF-AR-10003856"/>
    <x v="1"/>
    <x v="6"/>
    <s v="Newell 344"/>
    <n v="5.56"/>
    <n v="2"/>
    <n v="0"/>
    <n v="1.4455999999999998"/>
    <x v="1"/>
    <x v="0"/>
  </r>
  <r>
    <n v="2487"/>
    <s v="CA-2017-104514"/>
    <x v="98"/>
    <d v="2017-01-04T00:00:00"/>
    <s v="Second Class"/>
    <s v="CB-12535"/>
    <s v="Claudia Bergmann"/>
    <x v="1"/>
    <x v="0"/>
    <s v="Newark"/>
    <x v="13"/>
    <n v="19711"/>
    <x v="3"/>
    <s v="OFF-ST-10001837"/>
    <x v="1"/>
    <x v="4"/>
    <s v="SAFCO Mobile Desk Side File, Wire Frame"/>
    <n v="85.52"/>
    <n v="2"/>
    <n v="0"/>
    <n v="22.235199999999999"/>
    <x v="3"/>
    <x v="0"/>
  </r>
  <r>
    <n v="2488"/>
    <s v="CA-2017-104514"/>
    <x v="98"/>
    <d v="2017-01-04T00:00:00"/>
    <s v="Second Class"/>
    <s v="CB-12535"/>
    <s v="Claudia Bergmann"/>
    <x v="1"/>
    <x v="0"/>
    <s v="Newark"/>
    <x v="13"/>
    <n v="19711"/>
    <x v="3"/>
    <s v="OFF-AR-10001473"/>
    <x v="1"/>
    <x v="6"/>
    <s v="Newell 313"/>
    <n v="9.84"/>
    <n v="3"/>
    <n v="0"/>
    <n v="2.6568000000000005"/>
    <x v="3"/>
    <x v="0"/>
  </r>
  <r>
    <n v="2489"/>
    <s v="CA-2017-104514"/>
    <x v="98"/>
    <d v="2017-01-04T00:00:00"/>
    <s v="Second Class"/>
    <s v="CB-12535"/>
    <s v="Claudia Bergmann"/>
    <x v="1"/>
    <x v="0"/>
    <s v="Newark"/>
    <x v="13"/>
    <n v="19711"/>
    <x v="3"/>
    <s v="OFF-PA-10004285"/>
    <x v="1"/>
    <x v="10"/>
    <s v="Xerox 1959"/>
    <n v="20.04"/>
    <n v="3"/>
    <n v="0"/>
    <n v="9.6191999999999993"/>
    <x v="3"/>
    <x v="0"/>
  </r>
  <r>
    <n v="2490"/>
    <s v="CA-2017-141040"/>
    <x v="330"/>
    <d v="2017-10-13T00:00:00"/>
    <s v="Second Class"/>
    <s v="TB-21250"/>
    <s v="Tim Brockman"/>
    <x v="0"/>
    <x v="0"/>
    <s v="New York City"/>
    <x v="15"/>
    <n v="10024"/>
    <x v="3"/>
    <s v="TEC-PH-10001835"/>
    <x v="2"/>
    <x v="7"/>
    <s v="Jawbone JAMBOX Wireless Bluetooth Speaker"/>
    <n v="631.96"/>
    <n v="4"/>
    <n v="0"/>
    <n v="303.3408"/>
    <x v="3"/>
    <x v="0"/>
  </r>
  <r>
    <n v="2491"/>
    <s v="CA-2017-141040"/>
    <x v="330"/>
    <d v="2017-10-13T00:00:00"/>
    <s v="Second Class"/>
    <s v="TB-21250"/>
    <s v="Tim Brockman"/>
    <x v="0"/>
    <x v="0"/>
    <s v="New York City"/>
    <x v="15"/>
    <n v="10024"/>
    <x v="3"/>
    <s v="OFF-PA-10002245"/>
    <x v="1"/>
    <x v="10"/>
    <s v="Xerox 1895"/>
    <n v="23.92"/>
    <n v="4"/>
    <n v="0"/>
    <n v="10.763999999999999"/>
    <x v="3"/>
    <x v="0"/>
  </r>
  <r>
    <n v="2492"/>
    <s v="CA-2016-113579"/>
    <x v="736"/>
    <d v="2016-12-15T00:00:00"/>
    <s v="Second Class"/>
    <s v="KD-16345"/>
    <s v="Katherine Ducich"/>
    <x v="0"/>
    <x v="0"/>
    <s v="Los Angeles"/>
    <x v="1"/>
    <n v="90049"/>
    <x v="1"/>
    <s v="OFF-PA-10001457"/>
    <x v="1"/>
    <x v="10"/>
    <s v="White GlueTop Scratch Pads"/>
    <n v="90.24"/>
    <n v="6"/>
    <n v="0"/>
    <n v="41.51039999999999"/>
    <x v="1"/>
    <x v="0"/>
  </r>
  <r>
    <n v="2493"/>
    <s v="CA-2016-144624"/>
    <x v="84"/>
    <d v="2016-11-23T00:00:00"/>
    <s v="Standard Class"/>
    <s v="JM-15865"/>
    <s v="John Murray"/>
    <x v="0"/>
    <x v="0"/>
    <s v="Jamestown"/>
    <x v="15"/>
    <n v="14701"/>
    <x v="3"/>
    <s v="TEC-PH-10002885"/>
    <x v="2"/>
    <x v="7"/>
    <s v="Apple iPhone 5"/>
    <n v="4548.8100000000004"/>
    <n v="7"/>
    <n v="0"/>
    <n v="1228.1787000000004"/>
    <x v="3"/>
    <x v="0"/>
  </r>
  <r>
    <n v="2494"/>
    <s v="CA-2018-146206"/>
    <x v="545"/>
    <d v="2018-09-14T00:00:00"/>
    <s v="Second Class"/>
    <s v="KT-16480"/>
    <s v="Kean Thornton"/>
    <x v="0"/>
    <x v="0"/>
    <s v="Houston"/>
    <x v="5"/>
    <n v="77095"/>
    <x v="2"/>
    <s v="FUR-TA-10004086"/>
    <x v="0"/>
    <x v="3"/>
    <s v="KI Adjustable-Height Table"/>
    <n v="300.93"/>
    <n v="5"/>
    <n v="0.3"/>
    <n v="-34.39200000000001"/>
    <x v="2"/>
    <x v="0"/>
  </r>
  <r>
    <n v="2495"/>
    <s v="CA-2018-146206"/>
    <x v="545"/>
    <d v="2018-09-14T00:00:00"/>
    <s v="Second Class"/>
    <s v="KT-16480"/>
    <s v="Kean Thornton"/>
    <x v="0"/>
    <x v="0"/>
    <s v="Houston"/>
    <x v="5"/>
    <n v="77095"/>
    <x v="2"/>
    <s v="TEC-PH-10000895"/>
    <x v="2"/>
    <x v="7"/>
    <s v="Polycom VVX 310 VoIP phone"/>
    <n v="719.96"/>
    <n v="5"/>
    <n v="0.2"/>
    <n v="53.997000000000043"/>
    <x v="2"/>
    <x v="0"/>
  </r>
  <r>
    <n v="2496"/>
    <s v="CA-2016-136644"/>
    <x v="737"/>
    <d v="2016-06-22T00:00:00"/>
    <s v="Standard Class"/>
    <s v="SC-20575"/>
    <s v="Sonia Cooley"/>
    <x v="0"/>
    <x v="0"/>
    <s v="Mishawaka"/>
    <x v="14"/>
    <n v="46544"/>
    <x v="2"/>
    <s v="FUR-CH-10000225"/>
    <x v="0"/>
    <x v="1"/>
    <s v="Global Geo Office Task Chair, Gray"/>
    <n v="647.84"/>
    <n v="8"/>
    <n v="0"/>
    <n v="32.391999999999939"/>
    <x v="2"/>
    <x v="0"/>
  </r>
  <r>
    <n v="2497"/>
    <s v="CA-2017-122371"/>
    <x v="120"/>
    <d v="2017-10-01T00:00:00"/>
    <s v="Standard Class"/>
    <s v="BS-11800"/>
    <s v="Bryan Spruell"/>
    <x v="2"/>
    <x v="0"/>
    <s v="San Diego"/>
    <x v="1"/>
    <n v="92037"/>
    <x v="1"/>
    <s v="OFF-ST-10002370"/>
    <x v="1"/>
    <x v="4"/>
    <s v="Sortfiler Multipurpose Personal File Organizer, Black"/>
    <n v="64.17"/>
    <n v="3"/>
    <n v="0"/>
    <n v="18.609299999999998"/>
    <x v="1"/>
    <x v="0"/>
  </r>
  <r>
    <n v="2498"/>
    <s v="CA-2017-122371"/>
    <x v="120"/>
    <d v="2017-10-01T00:00:00"/>
    <s v="Standard Class"/>
    <s v="BS-11800"/>
    <s v="Bryan Spruell"/>
    <x v="2"/>
    <x v="0"/>
    <s v="San Diego"/>
    <x v="1"/>
    <n v="92037"/>
    <x v="1"/>
    <s v="OFF-EN-10000056"/>
    <x v="1"/>
    <x v="12"/>
    <s v="Cameo Buff Policy Envelopes"/>
    <n v="124.46"/>
    <n v="2"/>
    <n v="0"/>
    <n v="58.496199999999988"/>
    <x v="1"/>
    <x v="0"/>
  </r>
  <r>
    <n v="2499"/>
    <s v="CA-2018-126935"/>
    <x v="288"/>
    <d v="2018-05-24T00:00:00"/>
    <s v="Standard Class"/>
    <s v="BT-11395"/>
    <s v="Bill Tyler"/>
    <x v="1"/>
    <x v="0"/>
    <s v="San Francisco"/>
    <x v="1"/>
    <n v="94109"/>
    <x v="1"/>
    <s v="OFF-BI-10004817"/>
    <x v="1"/>
    <x v="8"/>
    <s v="GBC Personal VeloBind Strips"/>
    <n v="9.5840000000000014"/>
    <n v="1"/>
    <n v="0.2"/>
    <n v="3.3543999999999996"/>
    <x v="1"/>
    <x v="0"/>
  </r>
  <r>
    <n v="2500"/>
    <s v="US-2019-133781"/>
    <x v="738"/>
    <d v="2019-06-23T00:00:00"/>
    <s v="First Class"/>
    <s v="DC-12850"/>
    <s v="Dan Campbell"/>
    <x v="0"/>
    <x v="0"/>
    <s v="Miami"/>
    <x v="2"/>
    <n v="33178"/>
    <x v="0"/>
    <s v="OFF-EN-10004483"/>
    <x v="1"/>
    <x v="12"/>
    <s v="#10 White Business Envelopes,4 1/8 x 9 1/2"/>
    <n v="37.608000000000004"/>
    <n v="3"/>
    <n v="0.2"/>
    <n v="12.692699999999995"/>
    <x v="0"/>
    <x v="0"/>
  </r>
  <r>
    <n v="2501"/>
    <s v="CA-2019-131618"/>
    <x v="46"/>
    <d v="2019-06-20T00:00:00"/>
    <s v="First Class"/>
    <s v="LS-17200"/>
    <s v="Luke Schmidt"/>
    <x v="1"/>
    <x v="0"/>
    <s v="Skokie"/>
    <x v="10"/>
    <n v="60076"/>
    <x v="2"/>
    <s v="OFF-PA-10001892"/>
    <x v="1"/>
    <x v="10"/>
    <s v="Rediform Wirebound &quot;Phone Memo&quot; Message Book, 11 x 5-3/4"/>
    <n v="12.224"/>
    <n v="2"/>
    <n v="0.2"/>
    <n v="4.4311999999999996"/>
    <x v="2"/>
    <x v="1"/>
  </r>
  <r>
    <n v="2502"/>
    <s v="CA-2019-131618"/>
    <x v="46"/>
    <d v="2019-06-20T00:00:00"/>
    <s v="First Class"/>
    <s v="LS-17200"/>
    <s v="Luke Schmidt"/>
    <x v="1"/>
    <x v="0"/>
    <s v="Skokie"/>
    <x v="10"/>
    <n v="60076"/>
    <x v="2"/>
    <s v="OFF-BI-10000546"/>
    <x v="1"/>
    <x v="8"/>
    <s v="Avery Durable Binders"/>
    <n v="2.3039999999999994"/>
    <n v="4"/>
    <n v="0.8"/>
    <n v="-3.5711999999999993"/>
    <x v="2"/>
    <x v="1"/>
  </r>
  <r>
    <n v="2503"/>
    <s v="CA-2019-131618"/>
    <x v="46"/>
    <d v="2019-06-20T00:00:00"/>
    <s v="First Class"/>
    <s v="LS-17200"/>
    <s v="Luke Schmidt"/>
    <x v="1"/>
    <x v="0"/>
    <s v="Skokie"/>
    <x v="10"/>
    <n v="60076"/>
    <x v="2"/>
    <s v="OFF-BI-10001294"/>
    <x v="1"/>
    <x v="8"/>
    <s v="Fellowes Binding Cases"/>
    <n v="9.3599999999999977"/>
    <n v="4"/>
    <n v="0.8"/>
    <n v="-16.380000000000003"/>
    <x v="2"/>
    <x v="1"/>
  </r>
  <r>
    <n v="2504"/>
    <s v="CA-2018-149482"/>
    <x v="696"/>
    <d v="2018-11-19T00:00:00"/>
    <s v="Standard Class"/>
    <s v="RR-19315"/>
    <s v="Ralph Ritter"/>
    <x v="0"/>
    <x v="0"/>
    <s v="San Francisco"/>
    <x v="1"/>
    <n v="94110"/>
    <x v="1"/>
    <s v="OFF-LA-10000248"/>
    <x v="1"/>
    <x v="2"/>
    <s v="Avery 52"/>
    <n v="7.38"/>
    <n v="2"/>
    <n v="0"/>
    <n v="3.4685999999999999"/>
    <x v="1"/>
    <x v="0"/>
  </r>
  <r>
    <n v="2505"/>
    <s v="CA-2016-143917"/>
    <x v="739"/>
    <d v="2016-07-27T00:00:00"/>
    <s v="Second Class"/>
    <s v="KL-16645"/>
    <s v="Ken Lonsdale"/>
    <x v="0"/>
    <x v="0"/>
    <s v="San Francisco"/>
    <x v="1"/>
    <n v="94122"/>
    <x v="1"/>
    <s v="OFF-ST-10001228"/>
    <x v="1"/>
    <x v="4"/>
    <s v="Fellowes Personal Hanging Folder Files, Navy"/>
    <n v="53.72"/>
    <n v="4"/>
    <n v="0"/>
    <n v="15.041600000000003"/>
    <x v="1"/>
    <x v="0"/>
  </r>
  <r>
    <n v="2506"/>
    <s v="CA-2016-143917"/>
    <x v="739"/>
    <d v="2016-07-27T00:00:00"/>
    <s v="Second Class"/>
    <s v="KL-16645"/>
    <s v="Ken Lonsdale"/>
    <x v="0"/>
    <x v="0"/>
    <s v="San Francisco"/>
    <x v="1"/>
    <n v="94122"/>
    <x v="1"/>
    <s v="OFF-SU-10000151"/>
    <x v="1"/>
    <x v="14"/>
    <s v="High Speed Automatic Electric Letter Opener"/>
    <n v="8187.65"/>
    <n v="5"/>
    <n v="0"/>
    <n v="327.50599999999963"/>
    <x v="1"/>
    <x v="0"/>
  </r>
  <r>
    <n v="2507"/>
    <s v="CA-2016-143917"/>
    <x v="739"/>
    <d v="2016-07-27T00:00:00"/>
    <s v="Second Class"/>
    <s v="KL-16645"/>
    <s v="Ken Lonsdale"/>
    <x v="0"/>
    <x v="0"/>
    <s v="San Francisco"/>
    <x v="1"/>
    <n v="94122"/>
    <x v="1"/>
    <s v="FUR-FU-10004351"/>
    <x v="0"/>
    <x v="5"/>
    <s v="Staple-based wall hangings"/>
    <n v="77.92"/>
    <n v="8"/>
    <n v="0"/>
    <n v="34.284800000000004"/>
    <x v="1"/>
    <x v="0"/>
  </r>
  <r>
    <n v="2508"/>
    <s v="CA-2017-120397"/>
    <x v="740"/>
    <d v="2017-07-02T00:00:00"/>
    <s v="Same Day"/>
    <s v="RB-19435"/>
    <s v="Richard Bierner"/>
    <x v="0"/>
    <x v="0"/>
    <s v="Houston"/>
    <x v="5"/>
    <n v="77070"/>
    <x v="2"/>
    <s v="OFF-AP-10001293"/>
    <x v="1"/>
    <x v="9"/>
    <s v="Belkin 8 Outlet Surge Protector"/>
    <n v="32.783999999999992"/>
    <n v="4"/>
    <n v="0.8"/>
    <n v="-85.238399999999999"/>
    <x v="2"/>
    <x v="0"/>
  </r>
  <r>
    <n v="2509"/>
    <s v="CA-2019-163902"/>
    <x v="580"/>
    <d v="2019-03-08T00:00:00"/>
    <s v="Standard Class"/>
    <s v="MY-17380"/>
    <s v="Maribeth Yedwab"/>
    <x v="1"/>
    <x v="0"/>
    <s v="Los Angeles"/>
    <x v="1"/>
    <n v="90045"/>
    <x v="1"/>
    <s v="TEC-PH-10000675"/>
    <x v="2"/>
    <x v="7"/>
    <s v="Panasonic KX TS3282B Corded phone"/>
    <n v="196.77600000000001"/>
    <n v="3"/>
    <n v="0.2"/>
    <n v="14.758199999999995"/>
    <x v="1"/>
    <x v="0"/>
  </r>
  <r>
    <n v="2510"/>
    <s v="CA-2019-163902"/>
    <x v="580"/>
    <d v="2019-03-08T00:00:00"/>
    <s v="Standard Class"/>
    <s v="MY-17380"/>
    <s v="Maribeth Yedwab"/>
    <x v="1"/>
    <x v="0"/>
    <s v="Los Angeles"/>
    <x v="1"/>
    <n v="90045"/>
    <x v="1"/>
    <s v="TEC-AC-10000580"/>
    <x v="2"/>
    <x v="11"/>
    <s v="Logitech G13 Programmable Gameboard with LCD Display"/>
    <n v="479.93999999999994"/>
    <n v="6"/>
    <n v="0"/>
    <n v="52.79340000000002"/>
    <x v="1"/>
    <x v="0"/>
  </r>
  <r>
    <n v="2511"/>
    <s v="CA-2018-136812"/>
    <x v="741"/>
    <d v="2018-11-23T00:00:00"/>
    <s v="Standard Class"/>
    <s v="AW-10930"/>
    <s v="Arthur Wiediger"/>
    <x v="2"/>
    <x v="0"/>
    <s v="Oklahoma City"/>
    <x v="26"/>
    <n v="73120"/>
    <x v="2"/>
    <s v="OFF-ST-10003470"/>
    <x v="1"/>
    <x v="4"/>
    <s v="Tennsco Snap-Together Open Shelving Units, Starter Sets and Add-On Units"/>
    <n v="1117.92"/>
    <n v="4"/>
    <n v="0"/>
    <n v="55.895999999999958"/>
    <x v="2"/>
    <x v="0"/>
  </r>
  <r>
    <n v="2512"/>
    <s v="CA-2017-102722"/>
    <x v="24"/>
    <d v="2017-04-19T00:00:00"/>
    <s v="First Class"/>
    <s v="KW-16570"/>
    <s v="Kelly Williams"/>
    <x v="0"/>
    <x v="0"/>
    <s v="Monroe"/>
    <x v="28"/>
    <n v="71203"/>
    <x v="0"/>
    <s v="TEC-AC-10003116"/>
    <x v="2"/>
    <x v="11"/>
    <s v="Memorex Froggy Flash Drive 8 GB"/>
    <n v="106.5"/>
    <n v="6"/>
    <n v="0"/>
    <n v="41.534999999999997"/>
    <x v="0"/>
    <x v="0"/>
  </r>
  <r>
    <n v="2513"/>
    <s v="CA-2019-155089"/>
    <x v="574"/>
    <d v="2019-12-06T00:00:00"/>
    <s v="Standard Class"/>
    <s v="DB-12910"/>
    <s v="Daniel Byrd"/>
    <x v="2"/>
    <x v="0"/>
    <s v="Tampa"/>
    <x v="2"/>
    <n v="33614"/>
    <x v="0"/>
    <s v="OFF-BI-10002429"/>
    <x v="1"/>
    <x v="8"/>
    <s v="Premier Elliptical Ring Binder, Black"/>
    <n v="45.660000000000011"/>
    <n v="5"/>
    <n v="0.7"/>
    <n v="-33.483999999999995"/>
    <x v="0"/>
    <x v="0"/>
  </r>
  <r>
    <n v="2514"/>
    <s v="CA-2018-124506"/>
    <x v="583"/>
    <d v="2018-11-17T00:00:00"/>
    <s v="Standard Class"/>
    <s v="BB-11545"/>
    <s v="Brenda Bowman"/>
    <x v="1"/>
    <x v="0"/>
    <s v="Chicago"/>
    <x v="10"/>
    <n v="60623"/>
    <x v="2"/>
    <s v="TEC-AC-10003280"/>
    <x v="2"/>
    <x v="11"/>
    <s v="Belkin F8E887 USB Wired Ergonomic Keyboard"/>
    <n v="95.968000000000004"/>
    <n v="4"/>
    <n v="0.2"/>
    <n v="1.1995999999999931"/>
    <x v="2"/>
    <x v="0"/>
  </r>
  <r>
    <n v="2515"/>
    <s v="CA-2018-124506"/>
    <x v="583"/>
    <d v="2018-11-17T00:00:00"/>
    <s v="Standard Class"/>
    <s v="BB-11545"/>
    <s v="Brenda Bowman"/>
    <x v="1"/>
    <x v="0"/>
    <s v="Chicago"/>
    <x v="10"/>
    <n v="60623"/>
    <x v="2"/>
    <s v="FUR-CH-10004540"/>
    <x v="0"/>
    <x v="1"/>
    <s v="Global Chrome Stack Chair"/>
    <n v="47.991999999999997"/>
    <n v="2"/>
    <n v="0.3"/>
    <n v="-2.0567999999999991"/>
    <x v="2"/>
    <x v="0"/>
  </r>
  <r>
    <n v="2516"/>
    <s v="CA-2016-106572"/>
    <x v="742"/>
    <d v="2016-09-10T00:00:00"/>
    <s v="Standard Class"/>
    <s v="NP-18700"/>
    <s v="Nora Preis"/>
    <x v="0"/>
    <x v="0"/>
    <s v="Bowling Green"/>
    <x v="24"/>
    <n v="43402"/>
    <x v="3"/>
    <s v="OFF-ST-10000585"/>
    <x v="1"/>
    <x v="4"/>
    <s v="Economy Rollaway Files"/>
    <n v="264.32"/>
    <n v="2"/>
    <n v="0.2"/>
    <n v="19.823999999999998"/>
    <x v="3"/>
    <x v="0"/>
  </r>
  <r>
    <n v="2517"/>
    <s v="CA-2016-128888"/>
    <x v="647"/>
    <d v="2016-11-22T00:00:00"/>
    <s v="Standard Class"/>
    <s v="PB-19105"/>
    <s v="Peter Bühler"/>
    <x v="0"/>
    <x v="0"/>
    <s v="Houston"/>
    <x v="5"/>
    <n v="77095"/>
    <x v="2"/>
    <s v="OFF-EN-10003001"/>
    <x v="1"/>
    <x v="12"/>
    <s v="Ames Color-File Green Diamond Border X-ray Mailers"/>
    <n v="604.65600000000006"/>
    <n v="9"/>
    <n v="0.2"/>
    <n v="204.07139999999995"/>
    <x v="2"/>
    <x v="0"/>
  </r>
  <r>
    <n v="2518"/>
    <s v="CA-2019-123134"/>
    <x v="743"/>
    <d v="2019-05-07T00:00:00"/>
    <s v="Standard Class"/>
    <s v="DW-13585"/>
    <s v="Dorothy Wardle"/>
    <x v="1"/>
    <x v="0"/>
    <s v="Westfield"/>
    <x v="30"/>
    <n v="7090"/>
    <x v="3"/>
    <s v="FUR-FU-10003975"/>
    <x v="0"/>
    <x v="5"/>
    <s v="Eldon Advantage Chair Mats for Low to Medium Pile Carpets"/>
    <n v="129.93"/>
    <n v="3"/>
    <n v="0"/>
    <n v="12.992999999999988"/>
    <x v="3"/>
    <x v="0"/>
  </r>
  <r>
    <n v="2519"/>
    <s v="CA-2018-124352"/>
    <x v="680"/>
    <d v="2018-10-21T00:00:00"/>
    <s v="Standard Class"/>
    <s v="CD-12790"/>
    <s v="Cynthia Delaney"/>
    <x v="2"/>
    <x v="0"/>
    <s v="Oklahoma City"/>
    <x v="26"/>
    <n v="73120"/>
    <x v="2"/>
    <s v="OFF-LA-10004559"/>
    <x v="1"/>
    <x v="2"/>
    <s v="Avery 49"/>
    <n v="20.16"/>
    <n v="7"/>
    <n v="0"/>
    <n v="9.8783999999999992"/>
    <x v="2"/>
    <x v="0"/>
  </r>
  <r>
    <n v="2520"/>
    <s v="CA-2018-124352"/>
    <x v="680"/>
    <d v="2018-10-21T00:00:00"/>
    <s v="Standard Class"/>
    <s v="CD-12790"/>
    <s v="Cynthia Delaney"/>
    <x v="2"/>
    <x v="0"/>
    <s v="Oklahoma City"/>
    <x v="26"/>
    <n v="73120"/>
    <x v="2"/>
    <s v="OFF-LA-10003223"/>
    <x v="1"/>
    <x v="2"/>
    <s v="Avery 508"/>
    <n v="29.46"/>
    <n v="6"/>
    <n v="0"/>
    <n v="14.4354"/>
    <x v="2"/>
    <x v="0"/>
  </r>
  <r>
    <n v="2521"/>
    <s v="CA-2018-124352"/>
    <x v="680"/>
    <d v="2018-10-21T00:00:00"/>
    <s v="Standard Class"/>
    <s v="CD-12790"/>
    <s v="Cynthia Delaney"/>
    <x v="2"/>
    <x v="0"/>
    <s v="Oklahoma City"/>
    <x v="26"/>
    <n v="73120"/>
    <x v="2"/>
    <s v="OFF-AP-10002651"/>
    <x v="1"/>
    <x v="9"/>
    <s v="Hoover Upright Vacuum With Dirt Cup"/>
    <n v="868.58999999999992"/>
    <n v="3"/>
    <n v="0"/>
    <n v="251.89109999999988"/>
    <x v="2"/>
    <x v="0"/>
  </r>
  <r>
    <n v="2522"/>
    <s v="CA-2018-124352"/>
    <x v="680"/>
    <d v="2018-10-21T00:00:00"/>
    <s v="Standard Class"/>
    <s v="CD-12790"/>
    <s v="Cynthia Delaney"/>
    <x v="2"/>
    <x v="0"/>
    <s v="Oklahoma City"/>
    <x v="26"/>
    <n v="73120"/>
    <x v="2"/>
    <s v="OFF-PA-10003177"/>
    <x v="1"/>
    <x v="10"/>
    <s v="Xerox 1999"/>
    <n v="12.96"/>
    <n v="2"/>
    <n v="0"/>
    <n v="6.2208000000000006"/>
    <x v="2"/>
    <x v="0"/>
  </r>
  <r>
    <n v="2523"/>
    <s v="CA-2018-124352"/>
    <x v="680"/>
    <d v="2018-10-21T00:00:00"/>
    <s v="Standard Class"/>
    <s v="CD-12790"/>
    <s v="Cynthia Delaney"/>
    <x v="2"/>
    <x v="0"/>
    <s v="Oklahoma City"/>
    <x v="26"/>
    <n v="73120"/>
    <x v="2"/>
    <s v="TEC-PH-10003442"/>
    <x v="2"/>
    <x v="7"/>
    <s v="Samsung Replacement EH64AVFWE Premium Headset"/>
    <n v="5.5"/>
    <n v="1"/>
    <n v="0"/>
    <n v="1.375"/>
    <x v="2"/>
    <x v="0"/>
  </r>
  <r>
    <n v="2524"/>
    <s v="CA-2018-124352"/>
    <x v="680"/>
    <d v="2018-10-21T00:00:00"/>
    <s v="Standard Class"/>
    <s v="CD-12790"/>
    <s v="Cynthia Delaney"/>
    <x v="2"/>
    <x v="0"/>
    <s v="Oklahoma City"/>
    <x v="26"/>
    <n v="73120"/>
    <x v="2"/>
    <s v="OFF-BI-10000977"/>
    <x v="1"/>
    <x v="8"/>
    <s v="Ibico Plastic Spiral Binding Combs"/>
    <n v="121.6"/>
    <n v="4"/>
    <n v="0"/>
    <n v="55.935999999999993"/>
    <x v="2"/>
    <x v="0"/>
  </r>
  <r>
    <n v="2525"/>
    <s v="CA-2017-124541"/>
    <x v="744"/>
    <d v="2017-04-10T00:00:00"/>
    <s v="Standard Class"/>
    <s v="TT-21220"/>
    <s v="Thomas Thornton"/>
    <x v="0"/>
    <x v="0"/>
    <s v="Houston"/>
    <x v="5"/>
    <n v="77041"/>
    <x v="2"/>
    <s v="OFF-AR-10004078"/>
    <x v="1"/>
    <x v="6"/>
    <s v="Newell 312"/>
    <n v="42.047999999999995"/>
    <n v="9"/>
    <n v="0.2"/>
    <n v="5.2559999999999985"/>
    <x v="2"/>
    <x v="0"/>
  </r>
  <r>
    <n v="2526"/>
    <s v="CA-2017-124541"/>
    <x v="744"/>
    <d v="2017-04-10T00:00:00"/>
    <s v="Standard Class"/>
    <s v="TT-21220"/>
    <s v="Thomas Thornton"/>
    <x v="0"/>
    <x v="0"/>
    <s v="Houston"/>
    <x v="5"/>
    <n v="77041"/>
    <x v="2"/>
    <s v="TEC-AC-10002550"/>
    <x v="2"/>
    <x v="11"/>
    <s v="Maxell 4.7GB DVD-RW 3/Pack"/>
    <n v="25.488"/>
    <n v="2"/>
    <n v="0.2"/>
    <n v="4.4603999999999999"/>
    <x v="2"/>
    <x v="0"/>
  </r>
  <r>
    <n v="2527"/>
    <s v="CA-2017-124541"/>
    <x v="744"/>
    <d v="2017-04-10T00:00:00"/>
    <s v="Standard Class"/>
    <s v="TT-21220"/>
    <s v="Thomas Thornton"/>
    <x v="0"/>
    <x v="0"/>
    <s v="Houston"/>
    <x v="5"/>
    <n v="77041"/>
    <x v="2"/>
    <s v="OFF-BI-10004965"/>
    <x v="1"/>
    <x v="8"/>
    <s v="Ibico Covers for Plastic or Wire Binding Elements"/>
    <n v="6.8999999999999986"/>
    <n v="3"/>
    <n v="0.8"/>
    <n v="-12.075000000000003"/>
    <x v="2"/>
    <x v="0"/>
  </r>
  <r>
    <n v="2528"/>
    <s v="CA-2017-124541"/>
    <x v="744"/>
    <d v="2017-04-10T00:00:00"/>
    <s v="Standard Class"/>
    <s v="TT-21220"/>
    <s v="Thomas Thornton"/>
    <x v="0"/>
    <x v="0"/>
    <s v="Houston"/>
    <x v="5"/>
    <n v="77041"/>
    <x v="2"/>
    <s v="OFF-BI-10004209"/>
    <x v="1"/>
    <x v="8"/>
    <s v="Fellowes Twister Kit, Gray/Clear, 3/pkg"/>
    <n v="9.6479999999999961"/>
    <n v="6"/>
    <n v="0.8"/>
    <n v="-16.884"/>
    <x v="2"/>
    <x v="0"/>
  </r>
  <r>
    <n v="2529"/>
    <s v="CA-2017-124541"/>
    <x v="744"/>
    <d v="2017-04-10T00:00:00"/>
    <s v="Standard Class"/>
    <s v="TT-21220"/>
    <s v="Thomas Thornton"/>
    <x v="0"/>
    <x v="0"/>
    <s v="Houston"/>
    <x v="5"/>
    <n v="77041"/>
    <x v="2"/>
    <s v="OFF-PA-10001526"/>
    <x v="1"/>
    <x v="10"/>
    <s v="Xerox 1949"/>
    <n v="7.9680000000000009"/>
    <n v="2"/>
    <n v="0.2"/>
    <n v="2.8884000000000007"/>
    <x v="2"/>
    <x v="0"/>
  </r>
  <r>
    <n v="2530"/>
    <s v="CA-2016-108707"/>
    <x v="745"/>
    <d v="2016-10-29T00:00:00"/>
    <s v="Standard Class"/>
    <s v="DB-12910"/>
    <s v="Daniel Byrd"/>
    <x v="2"/>
    <x v="0"/>
    <s v="Fort Lauderdale"/>
    <x v="2"/>
    <n v="33311"/>
    <x v="0"/>
    <s v="OFF-PA-10000788"/>
    <x v="1"/>
    <x v="10"/>
    <s v="Xerox 210"/>
    <n v="10.368000000000002"/>
    <n v="2"/>
    <n v="0.2"/>
    <n v="3.6288"/>
    <x v="0"/>
    <x v="0"/>
  </r>
  <r>
    <n v="2531"/>
    <s v="CA-2016-111500"/>
    <x v="654"/>
    <d v="2016-08-21T00:00:00"/>
    <s v="Standard Class"/>
    <s v="DJ-13510"/>
    <s v="Don Jones"/>
    <x v="1"/>
    <x v="0"/>
    <s v="Little Rock"/>
    <x v="36"/>
    <n v="72209"/>
    <x v="0"/>
    <s v="OFF-PA-10000595"/>
    <x v="1"/>
    <x v="10"/>
    <s v="Xerox 1929"/>
    <n v="114.2"/>
    <n v="5"/>
    <n v="0"/>
    <n v="52.531999999999996"/>
    <x v="0"/>
    <x v="0"/>
  </r>
  <r>
    <n v="2532"/>
    <s v="CA-2016-111500"/>
    <x v="654"/>
    <d v="2016-08-21T00:00:00"/>
    <s v="Standard Class"/>
    <s v="DJ-13510"/>
    <s v="Don Jones"/>
    <x v="1"/>
    <x v="0"/>
    <s v="Little Rock"/>
    <x v="36"/>
    <n v="72209"/>
    <x v="0"/>
    <s v="OFF-BI-10000829"/>
    <x v="1"/>
    <x v="8"/>
    <s v="Avery Non-Stick Binders"/>
    <n v="17.96"/>
    <n v="4"/>
    <n v="0"/>
    <n v="8.2615999999999996"/>
    <x v="0"/>
    <x v="0"/>
  </r>
  <r>
    <n v="2533"/>
    <s v="CA-2016-111500"/>
    <x v="654"/>
    <d v="2016-08-21T00:00:00"/>
    <s v="Standard Class"/>
    <s v="DJ-13510"/>
    <s v="Don Jones"/>
    <x v="1"/>
    <x v="0"/>
    <s v="Little Rock"/>
    <x v="36"/>
    <n v="72209"/>
    <x v="0"/>
    <s v="OFF-FA-10002676"/>
    <x v="1"/>
    <x v="13"/>
    <s v="Colored Push Pins"/>
    <n v="12.67"/>
    <n v="7"/>
    <n v="0"/>
    <n v="4.5611999999999995"/>
    <x v="0"/>
    <x v="0"/>
  </r>
  <r>
    <n v="2534"/>
    <s v="CA-2016-111500"/>
    <x v="654"/>
    <d v="2016-08-21T00:00:00"/>
    <s v="Standard Class"/>
    <s v="DJ-13510"/>
    <s v="Don Jones"/>
    <x v="1"/>
    <x v="0"/>
    <s v="Little Rock"/>
    <x v="36"/>
    <n v="72209"/>
    <x v="0"/>
    <s v="TEC-AC-10000844"/>
    <x v="2"/>
    <x v="11"/>
    <s v="Logitech Gaming G510s - Keyboard"/>
    <n v="339.96"/>
    <n v="4"/>
    <n v="0"/>
    <n v="122.38559999999998"/>
    <x v="0"/>
    <x v="0"/>
  </r>
  <r>
    <n v="2535"/>
    <s v="US-2019-117723"/>
    <x v="733"/>
    <d v="2019-08-18T00:00:00"/>
    <s v="Second Class"/>
    <s v="DL-13495"/>
    <s v="Dionis Lloyd"/>
    <x v="1"/>
    <x v="0"/>
    <s v="Philadelphia"/>
    <x v="9"/>
    <n v="19120"/>
    <x v="3"/>
    <s v="OFF-ST-10004459"/>
    <x v="1"/>
    <x v="4"/>
    <s v="Tennsco Single-Tier Lockers"/>
    <n v="1801.6320000000001"/>
    <n v="6"/>
    <n v="0.2"/>
    <n v="-337.80600000000004"/>
    <x v="3"/>
    <x v="0"/>
  </r>
  <r>
    <n v="2536"/>
    <s v="CA-2017-143238"/>
    <x v="684"/>
    <d v="2017-09-08T00:00:00"/>
    <s v="First Class"/>
    <s v="LO-17170"/>
    <s v="Lori Olson"/>
    <x v="1"/>
    <x v="0"/>
    <s v="La Quinta"/>
    <x v="1"/>
    <n v="92253"/>
    <x v="1"/>
    <s v="TEC-AC-10003499"/>
    <x v="2"/>
    <x v="11"/>
    <s v="Memorex Mini Travel Drive 8 GB USB 2.0 Flash Drive"/>
    <n v="46.32"/>
    <n v="4"/>
    <n v="0"/>
    <n v="18.064800000000002"/>
    <x v="1"/>
    <x v="1"/>
  </r>
  <r>
    <n v="2537"/>
    <s v="CA-2017-168746"/>
    <x v="746"/>
    <d v="2017-01-29T00:00:00"/>
    <s v="Second Class"/>
    <s v="SV-20365"/>
    <s v="Seth Vernon"/>
    <x v="0"/>
    <x v="0"/>
    <s v="Cleveland"/>
    <x v="24"/>
    <n v="44105"/>
    <x v="3"/>
    <s v="FUR-CH-10000513"/>
    <x v="0"/>
    <x v="1"/>
    <s v="High-Back Leather Manager's Chair"/>
    <n v="181.98599999999999"/>
    <n v="2"/>
    <n v="0.3"/>
    <n v="-54.595799999999997"/>
    <x v="3"/>
    <x v="0"/>
  </r>
  <r>
    <n v="2538"/>
    <s v="CA-2017-168746"/>
    <x v="746"/>
    <d v="2017-01-29T00:00:00"/>
    <s v="Second Class"/>
    <s v="SV-20365"/>
    <s v="Seth Vernon"/>
    <x v="0"/>
    <x v="0"/>
    <s v="Cleveland"/>
    <x v="24"/>
    <n v="44105"/>
    <x v="3"/>
    <s v="TEC-PH-10000895"/>
    <x v="2"/>
    <x v="7"/>
    <s v="Polycom VVX 310 VoIP phone"/>
    <n v="431.976"/>
    <n v="4"/>
    <n v="0.4"/>
    <n v="-100.7944"/>
    <x v="3"/>
    <x v="0"/>
  </r>
  <r>
    <n v="2539"/>
    <s v="CA-2017-168746"/>
    <x v="746"/>
    <d v="2017-01-29T00:00:00"/>
    <s v="Second Class"/>
    <s v="SV-20365"/>
    <s v="Seth Vernon"/>
    <x v="0"/>
    <x v="0"/>
    <s v="Cleveland"/>
    <x v="24"/>
    <n v="44105"/>
    <x v="3"/>
    <s v="TEC-PH-10002555"/>
    <x v="2"/>
    <x v="7"/>
    <s v="Nortel Meridian M5316 Digital phone"/>
    <n v="155.36999999999998"/>
    <n v="1"/>
    <n v="0.4"/>
    <n v="-36.253"/>
    <x v="3"/>
    <x v="0"/>
  </r>
  <r>
    <n v="2540"/>
    <s v="CA-2017-113404"/>
    <x v="747"/>
    <d v="2017-07-16T00:00:00"/>
    <s v="Same Day"/>
    <s v="EM-13810"/>
    <s v="Eleni McCrary"/>
    <x v="1"/>
    <x v="0"/>
    <s v="San Francisco"/>
    <x v="1"/>
    <n v="94122"/>
    <x v="1"/>
    <s v="FUR-CH-10003312"/>
    <x v="0"/>
    <x v="1"/>
    <s v="Hon 2090 “Pillow Soft” Series Mid Back Swivel/Tilt Chairs"/>
    <n v="1348.7040000000002"/>
    <n v="6"/>
    <n v="0.2"/>
    <n v="-219.16440000000023"/>
    <x v="1"/>
    <x v="0"/>
  </r>
  <r>
    <n v="2541"/>
    <s v="CA-2017-113404"/>
    <x v="747"/>
    <d v="2017-07-16T00:00:00"/>
    <s v="Same Day"/>
    <s v="EM-13810"/>
    <s v="Eleni McCrary"/>
    <x v="1"/>
    <x v="0"/>
    <s v="San Francisco"/>
    <x v="1"/>
    <n v="94122"/>
    <x v="1"/>
    <s v="FUR-CH-10004086"/>
    <x v="0"/>
    <x v="1"/>
    <s v="Hon 4070 Series Pagoda Armless Upholstered Stacking Chairs"/>
    <n v="700.15200000000004"/>
    <n v="3"/>
    <n v="0.2"/>
    <n v="78.767099999999971"/>
    <x v="1"/>
    <x v="0"/>
  </r>
  <r>
    <n v="2542"/>
    <s v="CA-2018-144792"/>
    <x v="567"/>
    <d v="2018-05-04T00:00:00"/>
    <s v="Standard Class"/>
    <s v="KD-16615"/>
    <s v="Ken Dana"/>
    <x v="1"/>
    <x v="0"/>
    <s v="Scottsdale"/>
    <x v="16"/>
    <n v="85254"/>
    <x v="1"/>
    <s v="FUR-FU-10002759"/>
    <x v="0"/>
    <x v="5"/>
    <s v="12-1/2 Diameter Round Wall Clock"/>
    <n v="111.88800000000001"/>
    <n v="7"/>
    <n v="0.2"/>
    <n v="22.377600000000001"/>
    <x v="1"/>
    <x v="0"/>
  </r>
  <r>
    <n v="2543"/>
    <s v="CA-2016-164385"/>
    <x v="467"/>
    <d v="2016-10-01T00:00:00"/>
    <s v="Second Class"/>
    <s v="NB-18580"/>
    <s v="Nicole Brennan"/>
    <x v="1"/>
    <x v="0"/>
    <s v="Philadelphia"/>
    <x v="9"/>
    <n v="19134"/>
    <x v="3"/>
    <s v="OFF-AP-10002191"/>
    <x v="1"/>
    <x v="9"/>
    <s v="Belkin 8 Outlet SurgeMaster II Gold Surge Protector"/>
    <n v="143.952"/>
    <n v="3"/>
    <n v="0.2"/>
    <n v="14.39520000000001"/>
    <x v="3"/>
    <x v="0"/>
  </r>
  <r>
    <n v="2544"/>
    <s v="US-2018-114174"/>
    <x v="162"/>
    <d v="2018-09-14T00:00:00"/>
    <s v="Standard Class"/>
    <s v="AP-10720"/>
    <s v="Anne Pryor"/>
    <x v="2"/>
    <x v="0"/>
    <s v="Malden"/>
    <x v="31"/>
    <n v="2148"/>
    <x v="3"/>
    <s v="FUR-BO-10003450"/>
    <x v="0"/>
    <x v="0"/>
    <s v="Bush Westfield Collection Bookcases, Dark Cherry Finish"/>
    <n v="173.94"/>
    <n v="3"/>
    <n v="0"/>
    <n v="13.915199999999992"/>
    <x v="3"/>
    <x v="0"/>
  </r>
  <r>
    <n v="2545"/>
    <s v="US-2018-114174"/>
    <x v="162"/>
    <d v="2018-09-14T00:00:00"/>
    <s v="Standard Class"/>
    <s v="AP-10720"/>
    <s v="Anne Pryor"/>
    <x v="2"/>
    <x v="0"/>
    <s v="Malden"/>
    <x v="31"/>
    <n v="2148"/>
    <x v="3"/>
    <s v="OFF-LA-10000248"/>
    <x v="1"/>
    <x v="2"/>
    <s v="Avery 52"/>
    <n v="14.76"/>
    <n v="4"/>
    <n v="0"/>
    <n v="6.9371999999999998"/>
    <x v="3"/>
    <x v="0"/>
  </r>
  <r>
    <n v="2546"/>
    <s v="CA-2019-108070"/>
    <x v="513"/>
    <d v="2019-04-20T00:00:00"/>
    <s v="Standard Class"/>
    <s v="JE-15745"/>
    <s v="Joel Eaton"/>
    <x v="0"/>
    <x v="0"/>
    <s v="San Jose"/>
    <x v="1"/>
    <n v="95123"/>
    <x v="1"/>
    <s v="OFF-ST-10004804"/>
    <x v="1"/>
    <x v="4"/>
    <s v="Belkin 19&quot; Vented Equipment Shelf, Black"/>
    <n v="205.92"/>
    <n v="4"/>
    <n v="0"/>
    <n v="2.0592000000000041"/>
    <x v="1"/>
    <x v="0"/>
  </r>
  <r>
    <n v="2547"/>
    <s v="CA-2019-108070"/>
    <x v="513"/>
    <d v="2019-04-20T00:00:00"/>
    <s v="Standard Class"/>
    <s v="JE-15745"/>
    <s v="Joel Eaton"/>
    <x v="0"/>
    <x v="0"/>
    <s v="San Jose"/>
    <x v="1"/>
    <n v="95123"/>
    <x v="1"/>
    <s v="FUR-BO-10001337"/>
    <x v="0"/>
    <x v="0"/>
    <s v="O'Sullivan Living Dimensions 2-Shelf Bookcases"/>
    <n v="102.833"/>
    <n v="1"/>
    <n v="0.15"/>
    <n v="-6.0489999999999995"/>
    <x v="1"/>
    <x v="0"/>
  </r>
  <r>
    <n v="2548"/>
    <s v="US-2017-128090"/>
    <x v="748"/>
    <d v="2017-08-22T00:00:00"/>
    <s v="Standard Class"/>
    <s v="JM-15865"/>
    <s v="John Murray"/>
    <x v="0"/>
    <x v="0"/>
    <s v="Phoenix"/>
    <x v="16"/>
    <n v="85023"/>
    <x v="1"/>
    <s v="OFF-AR-10002255"/>
    <x v="1"/>
    <x v="6"/>
    <s v="Newell 346"/>
    <n v="2.3039999999999998"/>
    <n v="1"/>
    <n v="0.2"/>
    <n v="0.25919999999999999"/>
    <x v="1"/>
    <x v="1"/>
  </r>
  <r>
    <n v="2549"/>
    <s v="US-2017-128090"/>
    <x v="748"/>
    <d v="2017-08-22T00:00:00"/>
    <s v="Standard Class"/>
    <s v="JM-15865"/>
    <s v="John Murray"/>
    <x v="0"/>
    <x v="0"/>
    <s v="Phoenix"/>
    <x v="16"/>
    <n v="85023"/>
    <x v="1"/>
    <s v="TEC-PH-10002624"/>
    <x v="2"/>
    <x v="7"/>
    <s v="Samsung Galaxy S4 Mini"/>
    <n v="1879.96"/>
    <n v="5"/>
    <n v="0.2"/>
    <n v="211.49549999999977"/>
    <x v="1"/>
    <x v="1"/>
  </r>
  <r>
    <n v="2550"/>
    <s v="US-2017-128090"/>
    <x v="748"/>
    <d v="2017-08-22T00:00:00"/>
    <s v="Standard Class"/>
    <s v="JM-15865"/>
    <s v="John Murray"/>
    <x v="0"/>
    <x v="0"/>
    <s v="Phoenix"/>
    <x v="16"/>
    <n v="85023"/>
    <x v="1"/>
    <s v="OFF-PA-10001878"/>
    <x v="1"/>
    <x v="10"/>
    <s v="Xerox 1891"/>
    <n v="313.024"/>
    <n v="8"/>
    <n v="0.2"/>
    <n v="105.64559999999997"/>
    <x v="1"/>
    <x v="1"/>
  </r>
  <r>
    <n v="2551"/>
    <s v="US-2017-128090"/>
    <x v="748"/>
    <d v="2017-08-22T00:00:00"/>
    <s v="Standard Class"/>
    <s v="JM-15865"/>
    <s v="John Murray"/>
    <x v="0"/>
    <x v="0"/>
    <s v="Phoenix"/>
    <x v="16"/>
    <n v="85023"/>
    <x v="1"/>
    <s v="OFF-LA-10000452"/>
    <x v="1"/>
    <x v="2"/>
    <s v="Avery 488"/>
    <n v="5.04"/>
    <n v="2"/>
    <n v="0.2"/>
    <n v="1.764"/>
    <x v="1"/>
    <x v="1"/>
  </r>
  <r>
    <n v="2552"/>
    <s v="CA-2019-101042"/>
    <x v="123"/>
    <d v="2019-11-23T00:00:00"/>
    <s v="Standard Class"/>
    <s v="AB-10105"/>
    <s v="Adrian Barton"/>
    <x v="0"/>
    <x v="0"/>
    <s v="Henderson"/>
    <x v="0"/>
    <n v="42420"/>
    <x v="0"/>
    <s v="FUR-FU-10004665"/>
    <x v="0"/>
    <x v="5"/>
    <s v="3M Polarizing Task Lamp with Clamp Arm, Light Gray"/>
    <n v="821.87999999999988"/>
    <n v="6"/>
    <n v="0"/>
    <n v="213.68880000000001"/>
    <x v="0"/>
    <x v="0"/>
  </r>
  <r>
    <n v="2553"/>
    <s v="CA-2019-101042"/>
    <x v="123"/>
    <d v="2019-11-23T00:00:00"/>
    <s v="Standard Class"/>
    <s v="AB-10105"/>
    <s v="Adrian Barton"/>
    <x v="0"/>
    <x v="0"/>
    <s v="Henderson"/>
    <x v="0"/>
    <n v="42420"/>
    <x v="0"/>
    <s v="OFF-BI-10000088"/>
    <x v="1"/>
    <x v="8"/>
    <s v="GBC Imprintable Covers"/>
    <n v="21.96"/>
    <n v="2"/>
    <n v="0"/>
    <n v="10.760400000000001"/>
    <x v="0"/>
    <x v="0"/>
  </r>
  <r>
    <n v="2554"/>
    <s v="CA-2018-155439"/>
    <x v="749"/>
    <d v="2018-09-18T00:00:00"/>
    <s v="Standard Class"/>
    <s v="PN-18775"/>
    <s v="Parhena Norris"/>
    <x v="2"/>
    <x v="0"/>
    <s v="Columbia"/>
    <x v="20"/>
    <n v="29203"/>
    <x v="0"/>
    <s v="OFF-PA-10000029"/>
    <x v="1"/>
    <x v="10"/>
    <s v="Xerox 224"/>
    <n v="25.92"/>
    <n v="4"/>
    <n v="0"/>
    <n v="12.441600000000001"/>
    <x v="0"/>
    <x v="0"/>
  </r>
  <r>
    <n v="2555"/>
    <s v="CA-2018-118626"/>
    <x v="243"/>
    <d v="2018-08-20T00:00:00"/>
    <s v="Standard Class"/>
    <s v="JC-15775"/>
    <s v="John Castell"/>
    <x v="0"/>
    <x v="0"/>
    <s v="Tallahassee"/>
    <x v="2"/>
    <n v="32303"/>
    <x v="0"/>
    <s v="TEC-PH-10000369"/>
    <x v="2"/>
    <x v="7"/>
    <s v="HTC One Mini"/>
    <n v="705.54399999999998"/>
    <n v="7"/>
    <n v="0.2"/>
    <n v="70.554400000000072"/>
    <x v="0"/>
    <x v="0"/>
  </r>
  <r>
    <n v="2556"/>
    <s v="CA-2017-111458"/>
    <x v="120"/>
    <d v="2017-09-30T00:00:00"/>
    <s v="Standard Class"/>
    <s v="PF-19165"/>
    <s v="Philip Fox"/>
    <x v="0"/>
    <x v="0"/>
    <s v="New York City"/>
    <x v="15"/>
    <n v="10035"/>
    <x v="3"/>
    <s v="TEC-AC-10001590"/>
    <x v="2"/>
    <x v="11"/>
    <s v="Dell Slim USB Multimedia Keyboard"/>
    <n v="50"/>
    <n v="2"/>
    <n v="0"/>
    <n v="12"/>
    <x v="3"/>
    <x v="0"/>
  </r>
  <r>
    <n v="2557"/>
    <s v="US-2018-126844"/>
    <x v="750"/>
    <d v="2018-10-14T00:00:00"/>
    <s v="Standard Class"/>
    <s v="BW-11110"/>
    <s v="Bart Watters"/>
    <x v="1"/>
    <x v="0"/>
    <s v="Houston"/>
    <x v="5"/>
    <n v="77070"/>
    <x v="2"/>
    <s v="FUR-FU-10004909"/>
    <x v="0"/>
    <x v="5"/>
    <s v="Contemporary Wood/Metal Frame"/>
    <n v="51.712000000000003"/>
    <n v="8"/>
    <n v="0.6"/>
    <n v="-32.320000000000007"/>
    <x v="2"/>
    <x v="0"/>
  </r>
  <r>
    <n v="2558"/>
    <s v="US-2017-112508"/>
    <x v="539"/>
    <d v="2017-03-30T00:00:00"/>
    <s v="Standard Class"/>
    <s v="BP-11185"/>
    <s v="Ben Peterman"/>
    <x v="1"/>
    <x v="0"/>
    <s v="Coral Springs"/>
    <x v="2"/>
    <n v="33065"/>
    <x v="0"/>
    <s v="OFF-AP-10002287"/>
    <x v="1"/>
    <x v="9"/>
    <s v="Eureka Sanitaire  Multi-Pro Heavy-Duty Upright, Disposable Bags"/>
    <n v="6.9920000000000009"/>
    <n v="2"/>
    <n v="0.2"/>
    <n v="0.52439999999999998"/>
    <x v="0"/>
    <x v="0"/>
  </r>
  <r>
    <n v="2559"/>
    <s v="CA-2017-147788"/>
    <x v="70"/>
    <d v="2017-06-04T00:00:00"/>
    <s v="Standard Class"/>
    <s v="TM-21010"/>
    <s v="Tamara Manning"/>
    <x v="0"/>
    <x v="0"/>
    <s v="Orem"/>
    <x v="7"/>
    <n v="84057"/>
    <x v="1"/>
    <s v="FUR-BO-10004357"/>
    <x v="0"/>
    <x v="0"/>
    <s v="O'Sullivan Living Dimensions 3-Shelf Bookcases"/>
    <n v="1406.86"/>
    <n v="7"/>
    <n v="0"/>
    <n v="140.68599999999989"/>
    <x v="1"/>
    <x v="0"/>
  </r>
  <r>
    <n v="2560"/>
    <s v="CA-2017-147788"/>
    <x v="70"/>
    <d v="2017-06-04T00:00:00"/>
    <s v="Standard Class"/>
    <s v="TM-21010"/>
    <s v="Tamara Manning"/>
    <x v="0"/>
    <x v="0"/>
    <s v="Orem"/>
    <x v="7"/>
    <n v="84057"/>
    <x v="1"/>
    <s v="OFF-LA-10003766"/>
    <x v="1"/>
    <x v="2"/>
    <s v="Self-Adhesive Removable Labels"/>
    <n v="15.75"/>
    <n v="5"/>
    <n v="0"/>
    <n v="7.5600000000000005"/>
    <x v="1"/>
    <x v="0"/>
  </r>
  <r>
    <n v="2561"/>
    <s v="CA-2017-147788"/>
    <x v="70"/>
    <d v="2017-06-04T00:00:00"/>
    <s v="Standard Class"/>
    <s v="TM-21010"/>
    <s v="Tamara Manning"/>
    <x v="0"/>
    <x v="0"/>
    <s v="Orem"/>
    <x v="7"/>
    <n v="84057"/>
    <x v="1"/>
    <s v="OFF-ST-10000046"/>
    <x v="1"/>
    <x v="4"/>
    <s v="Fellowes Super Stor/Drawer Files"/>
    <n v="323.10000000000002"/>
    <n v="2"/>
    <n v="0"/>
    <n v="61.38900000000001"/>
    <x v="1"/>
    <x v="0"/>
  </r>
  <r>
    <n v="2562"/>
    <s v="CA-2017-144288"/>
    <x v="707"/>
    <d v="2017-12-31T00:00:00"/>
    <s v="Standard Class"/>
    <s v="MB-17305"/>
    <s v="Maria Bertelson"/>
    <x v="0"/>
    <x v="0"/>
    <s v="Nashville"/>
    <x v="18"/>
    <n v="37211"/>
    <x v="0"/>
    <s v="OFF-LA-10003190"/>
    <x v="1"/>
    <x v="2"/>
    <s v="Avery 474"/>
    <n v="9.2159999999999993"/>
    <n v="4"/>
    <n v="0.2"/>
    <n v="3.3408000000000002"/>
    <x v="0"/>
    <x v="0"/>
  </r>
  <r>
    <n v="2563"/>
    <s v="CA-2017-144288"/>
    <x v="707"/>
    <d v="2017-12-31T00:00:00"/>
    <s v="Standard Class"/>
    <s v="MB-17305"/>
    <s v="Maria Bertelson"/>
    <x v="0"/>
    <x v="0"/>
    <s v="Nashville"/>
    <x v="18"/>
    <n v="37211"/>
    <x v="0"/>
    <s v="OFF-PA-10002787"/>
    <x v="1"/>
    <x v="10"/>
    <s v="Xerox 227"/>
    <n v="10.368000000000002"/>
    <n v="2"/>
    <n v="0.2"/>
    <n v="3.6288"/>
    <x v="0"/>
    <x v="0"/>
  </r>
  <r>
    <n v="2564"/>
    <s v="CA-2017-110632"/>
    <x v="751"/>
    <d v="2017-03-22T00:00:00"/>
    <s v="Second Class"/>
    <s v="HR-14830"/>
    <s v="Harold Ryan"/>
    <x v="1"/>
    <x v="0"/>
    <s v="New York City"/>
    <x v="15"/>
    <n v="10009"/>
    <x v="3"/>
    <s v="TEC-AC-10000387"/>
    <x v="2"/>
    <x v="11"/>
    <s v="KeyTronic KT800P2 - Keyboard - Black"/>
    <n v="15.02"/>
    <n v="1"/>
    <n v="0"/>
    <n v="2.7035999999999998"/>
    <x v="3"/>
    <x v="0"/>
  </r>
  <r>
    <n v="2565"/>
    <s v="CA-2017-110632"/>
    <x v="751"/>
    <d v="2017-03-22T00:00:00"/>
    <s v="Second Class"/>
    <s v="HR-14830"/>
    <s v="Harold Ryan"/>
    <x v="1"/>
    <x v="0"/>
    <s v="New York City"/>
    <x v="15"/>
    <n v="10009"/>
    <x v="3"/>
    <s v="OFF-ST-10001291"/>
    <x v="1"/>
    <x v="4"/>
    <s v="Tenex Personal Self-Stacking Standard File Box, Black/Gray"/>
    <n v="33.82"/>
    <n v="2"/>
    <n v="0"/>
    <n v="9.1313999999999993"/>
    <x v="3"/>
    <x v="0"/>
  </r>
  <r>
    <n v="2566"/>
    <s v="CA-2019-109589"/>
    <x v="202"/>
    <d v="2019-12-24T00:00:00"/>
    <s v="First Class"/>
    <s v="BD-11635"/>
    <s v="Brian Derr"/>
    <x v="0"/>
    <x v="0"/>
    <s v="Bowling Green"/>
    <x v="0"/>
    <n v="42104"/>
    <x v="0"/>
    <s v="TEC-AC-10003116"/>
    <x v="2"/>
    <x v="11"/>
    <s v="Memorex Froggy Flash Drive 8 GB"/>
    <n v="71"/>
    <n v="4"/>
    <n v="0"/>
    <n v="27.689999999999998"/>
    <x v="0"/>
    <x v="0"/>
  </r>
  <r>
    <n v="2567"/>
    <s v="CA-2019-123967"/>
    <x v="752"/>
    <d v="2019-11-03T00:00:00"/>
    <s v="Second Class"/>
    <s v="SF-20200"/>
    <s v="Sarah Foster"/>
    <x v="0"/>
    <x v="0"/>
    <s v="Bellingham"/>
    <x v="4"/>
    <n v="98226"/>
    <x v="1"/>
    <s v="OFF-BI-10001308"/>
    <x v="1"/>
    <x v="8"/>
    <s v="GBC Standard Plastic Binding Systems' Combs"/>
    <n v="25.120000000000005"/>
    <n v="5"/>
    <n v="0.2"/>
    <n v="7.8499999999999979"/>
    <x v="1"/>
    <x v="0"/>
  </r>
  <r>
    <n v="2568"/>
    <s v="CA-2019-123967"/>
    <x v="752"/>
    <d v="2019-11-03T00:00:00"/>
    <s v="Second Class"/>
    <s v="SF-20200"/>
    <s v="Sarah Foster"/>
    <x v="0"/>
    <x v="0"/>
    <s v="Bellingham"/>
    <x v="4"/>
    <n v="98226"/>
    <x v="1"/>
    <s v="FUR-TA-10003954"/>
    <x v="0"/>
    <x v="3"/>
    <s v="Hon 94000 Series Round Tables"/>
    <n v="2665.62"/>
    <n v="9"/>
    <n v="0"/>
    <n v="239.90580000000011"/>
    <x v="1"/>
    <x v="0"/>
  </r>
  <r>
    <n v="2569"/>
    <s v="CA-2019-148929"/>
    <x v="210"/>
    <d v="2019-09-11T00:00:00"/>
    <s v="Standard Class"/>
    <s v="SP-20620"/>
    <s v="Stefania Perrino"/>
    <x v="1"/>
    <x v="0"/>
    <s v="New York City"/>
    <x v="15"/>
    <n v="10011"/>
    <x v="3"/>
    <s v="OFF-ST-10003282"/>
    <x v="1"/>
    <x v="4"/>
    <s v="Advantus 10-Drawer Portable Organizer, Chrome Metal Frame, Smoke Drawers"/>
    <n v="478.08"/>
    <n v="8"/>
    <n v="0"/>
    <n v="133.86240000000004"/>
    <x v="3"/>
    <x v="0"/>
  </r>
  <r>
    <n v="2570"/>
    <s v="CA-2019-134404"/>
    <x v="753"/>
    <d v="2019-12-27T00:00:00"/>
    <s v="Same Day"/>
    <s v="DR-12880"/>
    <s v="Dan Reichenbach"/>
    <x v="1"/>
    <x v="0"/>
    <s v="Newark"/>
    <x v="24"/>
    <n v="43055"/>
    <x v="3"/>
    <s v="TEC-PH-10000576"/>
    <x v="2"/>
    <x v="7"/>
    <s v="AT&amp;T 1080 Corded phone"/>
    <n v="164.38800000000001"/>
    <n v="2"/>
    <n v="0.4"/>
    <n v="-35.617400000000004"/>
    <x v="3"/>
    <x v="0"/>
  </r>
  <r>
    <n v="2571"/>
    <s v="CA-2019-134404"/>
    <x v="753"/>
    <d v="2019-12-27T00:00:00"/>
    <s v="Same Day"/>
    <s v="DR-12880"/>
    <s v="Dan Reichenbach"/>
    <x v="1"/>
    <x v="0"/>
    <s v="Newark"/>
    <x v="24"/>
    <n v="43055"/>
    <x v="3"/>
    <s v="OFF-AR-10004441"/>
    <x v="1"/>
    <x v="6"/>
    <s v="BIC Brite Liner Highlighters"/>
    <n v="13.247999999999999"/>
    <n v="4"/>
    <n v="0.2"/>
    <n v="3.6431999999999998"/>
    <x v="3"/>
    <x v="0"/>
  </r>
  <r>
    <n v="2572"/>
    <s v="CA-2019-109778"/>
    <x v="11"/>
    <d v="2019-07-21T00:00:00"/>
    <s v="Standard Class"/>
    <s v="VM-21685"/>
    <s v="Valerie Mitchum"/>
    <x v="2"/>
    <x v="0"/>
    <s v="Woodstock"/>
    <x v="10"/>
    <n v="60098"/>
    <x v="2"/>
    <s v="OFF-AR-10003759"/>
    <x v="1"/>
    <x v="6"/>
    <s v="Crayola Anti Dust Chalk, 12/Pack"/>
    <n v="2.9120000000000004"/>
    <n v="2"/>
    <n v="0.2"/>
    <n v="0.90999999999999981"/>
    <x v="2"/>
    <x v="0"/>
  </r>
  <r>
    <n v="2573"/>
    <s v="CA-2018-155845"/>
    <x v="399"/>
    <d v="2018-08-15T00:00:00"/>
    <s v="Second Class"/>
    <s v="CM-12235"/>
    <s v="Chris McAfee"/>
    <x v="0"/>
    <x v="0"/>
    <s v="Carrollton"/>
    <x v="5"/>
    <n v="75007"/>
    <x v="2"/>
    <s v="TEC-AC-10004145"/>
    <x v="2"/>
    <x v="11"/>
    <s v="Logitech diNovo Edge Keyboard"/>
    <n v="1399.9440000000002"/>
    <n v="7"/>
    <n v="0.2"/>
    <n v="52.497900000000016"/>
    <x v="2"/>
    <x v="0"/>
  </r>
  <r>
    <n v="2574"/>
    <s v="CA-2019-145128"/>
    <x v="362"/>
    <d v="2019-07-14T00:00:00"/>
    <s v="Standard Class"/>
    <s v="SM-20320"/>
    <s v="Sean Miller"/>
    <x v="2"/>
    <x v="0"/>
    <s v="Lafayette"/>
    <x v="14"/>
    <n v="47905"/>
    <x v="2"/>
    <s v="FUR-FU-10000293"/>
    <x v="0"/>
    <x v="5"/>
    <s v="Eldon Antistatic Chair Mats for Low to Medium Pile Carpets"/>
    <n v="526.45000000000005"/>
    <n v="5"/>
    <n v="0"/>
    <n v="31.586999999999961"/>
    <x v="2"/>
    <x v="1"/>
  </r>
  <r>
    <n v="2575"/>
    <s v="CA-2016-129091"/>
    <x v="754"/>
    <d v="2016-11-27T00:00:00"/>
    <s v="Standard Class"/>
    <s v="RA-19885"/>
    <s v="Ruben Ausman"/>
    <x v="1"/>
    <x v="0"/>
    <s v="Columbus"/>
    <x v="32"/>
    <n v="31907"/>
    <x v="0"/>
    <s v="OFF-EN-10004955"/>
    <x v="1"/>
    <x v="12"/>
    <s v="Fashion Color Clasp Envelopes"/>
    <n v="16.23"/>
    <n v="3"/>
    <n v="0"/>
    <n v="7.9527000000000001"/>
    <x v="0"/>
    <x v="0"/>
  </r>
  <r>
    <n v="2576"/>
    <s v="CA-2016-129091"/>
    <x v="754"/>
    <d v="2016-11-27T00:00:00"/>
    <s v="Standard Class"/>
    <s v="RA-19885"/>
    <s v="Ruben Ausman"/>
    <x v="1"/>
    <x v="0"/>
    <s v="Columbus"/>
    <x v="32"/>
    <n v="31907"/>
    <x v="0"/>
    <s v="OFF-BI-10001071"/>
    <x v="1"/>
    <x v="8"/>
    <s v="GBC ProClick Punch Binding System"/>
    <n v="319.89999999999998"/>
    <n v="5"/>
    <n v="0"/>
    <n v="156.751"/>
    <x v="0"/>
    <x v="0"/>
  </r>
  <r>
    <n v="2577"/>
    <s v="CA-2016-129091"/>
    <x v="754"/>
    <d v="2016-11-27T00:00:00"/>
    <s v="Standard Class"/>
    <s v="RA-19885"/>
    <s v="Ruben Ausman"/>
    <x v="1"/>
    <x v="0"/>
    <s v="Columbus"/>
    <x v="32"/>
    <n v="31907"/>
    <x v="0"/>
    <s v="OFF-EN-10001990"/>
    <x v="1"/>
    <x v="12"/>
    <s v="Staple envelope"/>
    <n v="11.36"/>
    <n v="2"/>
    <n v="0"/>
    <n v="5.3391999999999991"/>
    <x v="0"/>
    <x v="0"/>
  </r>
  <r>
    <n v="2578"/>
    <s v="CA-2016-129091"/>
    <x v="754"/>
    <d v="2016-11-27T00:00:00"/>
    <s v="Standard Class"/>
    <s v="RA-19885"/>
    <s v="Ruben Ausman"/>
    <x v="1"/>
    <x v="0"/>
    <s v="Columbus"/>
    <x v="32"/>
    <n v="31907"/>
    <x v="0"/>
    <s v="OFF-AP-10002734"/>
    <x v="1"/>
    <x v="9"/>
    <s v="Holmes Harmony HEPA Air Purifier for 17 x 20 Room"/>
    <n v="675.12"/>
    <n v="3"/>
    <n v="0"/>
    <n v="290.30160000000001"/>
    <x v="0"/>
    <x v="0"/>
  </r>
  <r>
    <n v="2579"/>
    <s v="US-2016-155502"/>
    <x v="755"/>
    <d v="2016-01-31T00:00:00"/>
    <s v="Standard Class"/>
    <s v="SD-20485"/>
    <s v="Shirley Daniels"/>
    <x v="2"/>
    <x v="0"/>
    <s v="Alexandria"/>
    <x v="17"/>
    <n v="22304"/>
    <x v="0"/>
    <s v="FUR-FU-10004587"/>
    <x v="0"/>
    <x v="5"/>
    <s v="GE General Use Halogen Bulbs, 100 Watts, 1 Bulb per Pack"/>
    <n v="62.820000000000007"/>
    <n v="3"/>
    <n v="0"/>
    <n v="30.7818"/>
    <x v="0"/>
    <x v="0"/>
  </r>
  <r>
    <n v="2580"/>
    <s v="US-2016-155502"/>
    <x v="755"/>
    <d v="2016-01-31T00:00:00"/>
    <s v="Standard Class"/>
    <s v="SD-20485"/>
    <s v="Shirley Daniels"/>
    <x v="2"/>
    <x v="0"/>
    <s v="Alexandria"/>
    <x v="17"/>
    <n v="22304"/>
    <x v="0"/>
    <s v="OFF-ST-10004337"/>
    <x v="1"/>
    <x v="4"/>
    <s v="SAFCO Commercial Wire Shelving, 72h"/>
    <n v="489.92"/>
    <n v="8"/>
    <n v="0"/>
    <n v="0"/>
    <x v="0"/>
    <x v="0"/>
  </r>
  <r>
    <n v="2581"/>
    <s v="US-2016-155502"/>
    <x v="755"/>
    <d v="2016-01-31T00:00:00"/>
    <s v="Standard Class"/>
    <s v="SD-20485"/>
    <s v="Shirley Daniels"/>
    <x v="2"/>
    <x v="0"/>
    <s v="Alexandria"/>
    <x v="17"/>
    <n v="22304"/>
    <x v="0"/>
    <s v="OFF-PA-10003072"/>
    <x v="1"/>
    <x v="10"/>
    <s v="Eureka Recycled Copy Paper 8 1/2&quot; x 11&quot;, Ream"/>
    <n v="19.440000000000001"/>
    <n v="3"/>
    <n v="0"/>
    <n v="9.3312000000000008"/>
    <x v="0"/>
    <x v="0"/>
  </r>
  <r>
    <n v="2582"/>
    <s v="US-2016-155502"/>
    <x v="755"/>
    <d v="2016-01-31T00:00:00"/>
    <s v="Standard Class"/>
    <s v="SD-20485"/>
    <s v="Shirley Daniels"/>
    <x v="2"/>
    <x v="0"/>
    <s v="Alexandria"/>
    <x v="17"/>
    <n v="22304"/>
    <x v="0"/>
    <s v="OFF-PA-10000380"/>
    <x v="1"/>
    <x v="10"/>
    <s v="REDIFORM Incoming/Outgoing Call Register, 11&quot; X 8 1/2&quot;, 100 Messages"/>
    <n v="16.68"/>
    <n v="2"/>
    <n v="0"/>
    <n v="8.34"/>
    <x v="0"/>
    <x v="0"/>
  </r>
  <r>
    <n v="2583"/>
    <s v="US-2016-155502"/>
    <x v="755"/>
    <d v="2016-01-31T00:00:00"/>
    <s v="Standard Class"/>
    <s v="SD-20485"/>
    <s v="Shirley Daniels"/>
    <x v="2"/>
    <x v="0"/>
    <s v="Alexandria"/>
    <x v="17"/>
    <n v="22304"/>
    <x v="0"/>
    <s v="TEC-PH-10004833"/>
    <x v="2"/>
    <x v="7"/>
    <s v="Macally Suction Cup Mount"/>
    <n v="155.35"/>
    <n v="13"/>
    <n v="0"/>
    <n v="0"/>
    <x v="0"/>
    <x v="0"/>
  </r>
  <r>
    <n v="2584"/>
    <s v="US-2016-155502"/>
    <x v="755"/>
    <d v="2016-01-31T00:00:00"/>
    <s v="Standard Class"/>
    <s v="SD-20485"/>
    <s v="Shirley Daniels"/>
    <x v="2"/>
    <x v="0"/>
    <s v="Alexandria"/>
    <x v="17"/>
    <n v="22304"/>
    <x v="0"/>
    <s v="FUR-FU-10001847"/>
    <x v="0"/>
    <x v="5"/>
    <s v="Eldon Image Series Black Desk Accessories"/>
    <n v="12.419999999999998"/>
    <n v="3"/>
    <n v="0"/>
    <n v="4.4711999999999996"/>
    <x v="0"/>
    <x v="0"/>
  </r>
  <r>
    <n v="2585"/>
    <s v="US-2016-155502"/>
    <x v="755"/>
    <d v="2016-01-31T00:00:00"/>
    <s v="Standard Class"/>
    <s v="SD-20485"/>
    <s v="Shirley Daniels"/>
    <x v="2"/>
    <x v="0"/>
    <s v="Alexandria"/>
    <x v="17"/>
    <n v="22304"/>
    <x v="0"/>
    <s v="TEC-PH-10002103"/>
    <x v="2"/>
    <x v="7"/>
    <s v="Jabra SPEAK 410"/>
    <n v="187.98"/>
    <n v="2"/>
    <n v="0"/>
    <n v="52.634399999999999"/>
    <x v="0"/>
    <x v="0"/>
  </r>
  <r>
    <n v="2586"/>
    <s v="CA-2017-121041"/>
    <x v="502"/>
    <d v="2017-11-10T00:00:00"/>
    <s v="Standard Class"/>
    <s v="CS-12250"/>
    <s v="Chris Selesnick"/>
    <x v="1"/>
    <x v="0"/>
    <s v="Haltom City"/>
    <x v="5"/>
    <n v="76117"/>
    <x v="2"/>
    <s v="OFF-EN-10001137"/>
    <x v="1"/>
    <x v="12"/>
    <s v="#10 Gummed Flap White Envelopes, 100/Box"/>
    <n v="6.6080000000000005"/>
    <n v="2"/>
    <n v="0.2"/>
    <n v="2.1475999999999997"/>
    <x v="2"/>
    <x v="0"/>
  </r>
  <r>
    <n v="2587"/>
    <s v="CA-2019-131695"/>
    <x v="160"/>
    <d v="2019-07-06T00:00:00"/>
    <s v="Standard Class"/>
    <s v="RA-19285"/>
    <s v="Ralph Arnett"/>
    <x v="0"/>
    <x v="0"/>
    <s v="New York City"/>
    <x v="15"/>
    <n v="10024"/>
    <x v="3"/>
    <s v="OFF-ST-10001476"/>
    <x v="1"/>
    <x v="4"/>
    <s v="Steel Personal Filing/Posting Tote"/>
    <n v="248.57"/>
    <n v="7"/>
    <n v="0"/>
    <n v="67.113900000000015"/>
    <x v="3"/>
    <x v="0"/>
  </r>
  <r>
    <n v="2588"/>
    <s v="CA-2019-131695"/>
    <x v="160"/>
    <d v="2019-07-06T00:00:00"/>
    <s v="Standard Class"/>
    <s v="RA-19285"/>
    <s v="Ralph Arnett"/>
    <x v="0"/>
    <x v="0"/>
    <s v="New York City"/>
    <x v="15"/>
    <n v="10024"/>
    <x v="3"/>
    <s v="FUR-FU-10002045"/>
    <x v="0"/>
    <x v="5"/>
    <s v="Executive Impressions 14&quot;"/>
    <n v="22.23"/>
    <n v="1"/>
    <n v="0"/>
    <n v="9.7812000000000019"/>
    <x v="3"/>
    <x v="0"/>
  </r>
  <r>
    <n v="2589"/>
    <s v="CA-2018-137729"/>
    <x v="465"/>
    <d v="2018-05-09T00:00:00"/>
    <s v="Standard Class"/>
    <s v="BF-11005"/>
    <s v="Barry Franz"/>
    <x v="2"/>
    <x v="0"/>
    <s v="Los Angeles"/>
    <x v="1"/>
    <n v="90004"/>
    <x v="1"/>
    <s v="OFF-ST-10001505"/>
    <x v="1"/>
    <x v="4"/>
    <s v="Perma STOR-ALL Hanging File Box, 13 1/8&quot;W x 12 1/4&quot;D x 10 1/2&quot;H"/>
    <n v="5.98"/>
    <n v="1"/>
    <n v="0"/>
    <n v="1.0165999999999995"/>
    <x v="1"/>
    <x v="0"/>
  </r>
  <r>
    <n v="2590"/>
    <s v="CA-2018-137729"/>
    <x v="465"/>
    <d v="2018-05-09T00:00:00"/>
    <s v="Standard Class"/>
    <s v="BF-11005"/>
    <s v="Barry Franz"/>
    <x v="2"/>
    <x v="0"/>
    <s v="Los Angeles"/>
    <x v="1"/>
    <n v="90004"/>
    <x v="1"/>
    <s v="TEC-PH-10001433"/>
    <x v="2"/>
    <x v="7"/>
    <s v="Cisco Small Business SPA 502G VoIP phone"/>
    <n v="246.16800000000001"/>
    <n v="3"/>
    <n v="0.2"/>
    <n v="21.539699999999996"/>
    <x v="1"/>
    <x v="0"/>
  </r>
  <r>
    <n v="2591"/>
    <s v="US-2018-115455"/>
    <x v="162"/>
    <d v="2018-09-14T00:00:00"/>
    <s v="Standard Class"/>
    <s v="SE-20110"/>
    <s v="Sanjit Engle"/>
    <x v="0"/>
    <x v="0"/>
    <s v="Wheeling"/>
    <x v="10"/>
    <n v="60090"/>
    <x v="2"/>
    <s v="FUR-FU-10004671"/>
    <x v="0"/>
    <x v="5"/>
    <s v="Executive Impressions 12&quot; Wall Clock"/>
    <n v="14.136000000000003"/>
    <n v="2"/>
    <n v="0.6"/>
    <n v="-7.774799999999999"/>
    <x v="2"/>
    <x v="0"/>
  </r>
  <r>
    <n v="2592"/>
    <s v="US-2018-115455"/>
    <x v="162"/>
    <d v="2018-09-14T00:00:00"/>
    <s v="Standard Class"/>
    <s v="SE-20110"/>
    <s v="Sanjit Engle"/>
    <x v="0"/>
    <x v="0"/>
    <s v="Wheeling"/>
    <x v="10"/>
    <n v="60090"/>
    <x v="2"/>
    <s v="FUR-TA-10003569"/>
    <x v="0"/>
    <x v="3"/>
    <s v="Bretford CR8500 Series Meeting Room Furniture"/>
    <n v="601.47"/>
    <n v="3"/>
    <n v="0.5"/>
    <n v="-300.73500000000001"/>
    <x v="2"/>
    <x v="0"/>
  </r>
  <r>
    <n v="2593"/>
    <s v="CA-2019-128300"/>
    <x v="221"/>
    <d v="2019-11-26T00:00:00"/>
    <s v="Second Class"/>
    <s v="RS-19765"/>
    <s v="Roland Schwarz"/>
    <x v="1"/>
    <x v="0"/>
    <s v="Summerville"/>
    <x v="20"/>
    <n v="29483"/>
    <x v="0"/>
    <s v="TEC-PH-10002807"/>
    <x v="2"/>
    <x v="7"/>
    <s v="Motorla HX550 Universal Bluetooth Headset"/>
    <n v="79.099999999999994"/>
    <n v="2"/>
    <n v="0"/>
    <n v="39.549999999999997"/>
    <x v="0"/>
    <x v="0"/>
  </r>
  <r>
    <n v="2594"/>
    <s v="CA-2019-128300"/>
    <x v="221"/>
    <d v="2019-11-26T00:00:00"/>
    <s v="Second Class"/>
    <s v="RS-19765"/>
    <s v="Roland Schwarz"/>
    <x v="1"/>
    <x v="0"/>
    <s v="Summerville"/>
    <x v="20"/>
    <n v="29483"/>
    <x v="0"/>
    <s v="OFF-BI-10001597"/>
    <x v="1"/>
    <x v="8"/>
    <s v="Wilson Jones Ledger-Size, Piano-Hinge Binder, 2&quot;, Blue"/>
    <n v="327.84"/>
    <n v="8"/>
    <n v="0"/>
    <n v="157.36319999999998"/>
    <x v="0"/>
    <x v="0"/>
  </r>
  <r>
    <n v="2595"/>
    <s v="CA-2019-149048"/>
    <x v="726"/>
    <d v="2019-05-17T00:00:00"/>
    <s v="Standard Class"/>
    <s v="BM-11650"/>
    <s v="Brian Moss"/>
    <x v="1"/>
    <x v="0"/>
    <s v="Columbus"/>
    <x v="14"/>
    <n v="47201"/>
    <x v="2"/>
    <s v="OFF-EN-10003296"/>
    <x v="1"/>
    <x v="12"/>
    <s v="Tyvek Side-Opening Peel &amp; Seel Expanding Envelopes"/>
    <n v="180.96"/>
    <n v="2"/>
    <n v="0"/>
    <n v="81.432000000000002"/>
    <x v="2"/>
    <x v="0"/>
  </r>
  <r>
    <n v="2596"/>
    <s v="CA-2019-149048"/>
    <x v="726"/>
    <d v="2019-05-17T00:00:00"/>
    <s v="Standard Class"/>
    <s v="BM-11650"/>
    <s v="Brian Moss"/>
    <x v="1"/>
    <x v="0"/>
    <s v="Columbus"/>
    <x v="14"/>
    <n v="47201"/>
    <x v="2"/>
    <s v="OFF-BI-10004632"/>
    <x v="1"/>
    <x v="8"/>
    <s v="Ibico Hi-Tech Manual Binding System"/>
    <n v="914.97"/>
    <n v="3"/>
    <n v="0"/>
    <n v="411.73649999999998"/>
    <x v="2"/>
    <x v="0"/>
  </r>
  <r>
    <n v="2597"/>
    <s v="CA-2019-149048"/>
    <x v="726"/>
    <d v="2019-05-17T00:00:00"/>
    <s v="Standard Class"/>
    <s v="BM-11650"/>
    <s v="Brian Moss"/>
    <x v="1"/>
    <x v="0"/>
    <s v="Columbus"/>
    <x v="14"/>
    <n v="47201"/>
    <x v="2"/>
    <s v="TEC-PH-10002310"/>
    <x v="2"/>
    <x v="7"/>
    <s v="Plantronics Calisto P620-M USB Wireless Speakerphone System"/>
    <n v="587.97"/>
    <n v="3"/>
    <n v="0"/>
    <n v="158.75190000000003"/>
    <x v="2"/>
    <x v="0"/>
  </r>
  <r>
    <n v="2598"/>
    <s v="CA-2019-149048"/>
    <x v="726"/>
    <d v="2019-05-17T00:00:00"/>
    <s v="Standard Class"/>
    <s v="BM-11650"/>
    <s v="Brian Moss"/>
    <x v="1"/>
    <x v="0"/>
    <s v="Columbus"/>
    <x v="14"/>
    <n v="47201"/>
    <x v="2"/>
    <s v="OFF-ST-10000078"/>
    <x v="1"/>
    <x v="4"/>
    <s v="Tennsco 6- and 18-Compartment Lockers"/>
    <n v="530.34"/>
    <n v="2"/>
    <n v="0"/>
    <n v="95.461199999999963"/>
    <x v="2"/>
    <x v="0"/>
  </r>
  <r>
    <n v="2599"/>
    <s v="CA-2019-149048"/>
    <x v="726"/>
    <d v="2019-05-17T00:00:00"/>
    <s v="Standard Class"/>
    <s v="BM-11650"/>
    <s v="Brian Moss"/>
    <x v="1"/>
    <x v="0"/>
    <s v="Columbus"/>
    <x v="14"/>
    <n v="47201"/>
    <x v="2"/>
    <s v="OFF-PA-10001752"/>
    <x v="1"/>
    <x v="10"/>
    <s v="Hammermill CopyPlus Copy Paper (20Lb. and 84 Bright)"/>
    <n v="14.940000000000001"/>
    <n v="3"/>
    <n v="0"/>
    <n v="7.3206000000000007"/>
    <x v="2"/>
    <x v="0"/>
  </r>
  <r>
    <n v="2600"/>
    <s v="CA-2019-108553"/>
    <x v="756"/>
    <d v="2019-04-29T00:00:00"/>
    <s v="Standard Class"/>
    <s v="SK-19990"/>
    <s v="Sally Knutson"/>
    <x v="0"/>
    <x v="0"/>
    <s v="New York City"/>
    <x v="15"/>
    <n v="10024"/>
    <x v="3"/>
    <s v="OFF-AP-10000026"/>
    <x v="1"/>
    <x v="9"/>
    <s v="Tripp Lite Isotel 6 Outlet Surge Protector with Fax/Modem Protection"/>
    <n v="121.94"/>
    <n v="2"/>
    <n v="0"/>
    <n v="35.362599999999986"/>
    <x v="3"/>
    <x v="0"/>
  </r>
  <r>
    <n v="2601"/>
    <s v="CA-2019-108553"/>
    <x v="756"/>
    <d v="2019-04-29T00:00:00"/>
    <s v="Standard Class"/>
    <s v="SK-19990"/>
    <s v="Sally Knutson"/>
    <x v="0"/>
    <x v="0"/>
    <s v="New York City"/>
    <x v="15"/>
    <n v="10024"/>
    <x v="3"/>
    <s v="OFF-SU-10002573"/>
    <x v="1"/>
    <x v="14"/>
    <s v="Acme 10&quot; Easy Grip Assistive Scissors"/>
    <n v="122.71000000000001"/>
    <n v="7"/>
    <n v="0"/>
    <n v="36.812999999999988"/>
    <x v="3"/>
    <x v="0"/>
  </r>
  <r>
    <n v="2602"/>
    <s v="CA-2018-165848"/>
    <x v="30"/>
    <d v="2018-06-04T00:00:00"/>
    <s v="Same Day"/>
    <s v="EN-13780"/>
    <s v="Edward Nazzal"/>
    <x v="0"/>
    <x v="0"/>
    <s v="New York City"/>
    <x v="15"/>
    <n v="10035"/>
    <x v="3"/>
    <s v="OFF-PA-10000349"/>
    <x v="1"/>
    <x v="10"/>
    <s v="Easy-staple paper"/>
    <n v="14.940000000000001"/>
    <n v="3"/>
    <n v="0"/>
    <n v="7.0218000000000007"/>
    <x v="3"/>
    <x v="0"/>
  </r>
  <r>
    <n v="2603"/>
    <s v="CA-2018-165848"/>
    <x v="30"/>
    <d v="2018-06-04T00:00:00"/>
    <s v="Same Day"/>
    <s v="EN-13780"/>
    <s v="Edward Nazzal"/>
    <x v="0"/>
    <x v="0"/>
    <s v="New York City"/>
    <x v="15"/>
    <n v="10035"/>
    <x v="3"/>
    <s v="TEC-MA-10003356"/>
    <x v="2"/>
    <x v="15"/>
    <s v="Panasonic KX MC6040 Color Laser Multifunction Printer"/>
    <n v="1349.85"/>
    <n v="3"/>
    <n v="0"/>
    <n v="364.45949999999993"/>
    <x v="3"/>
    <x v="0"/>
  </r>
  <r>
    <n v="2604"/>
    <s v="CA-2018-165848"/>
    <x v="30"/>
    <d v="2018-06-04T00:00:00"/>
    <s v="Same Day"/>
    <s v="EN-13780"/>
    <s v="Edward Nazzal"/>
    <x v="0"/>
    <x v="0"/>
    <s v="New York City"/>
    <x v="15"/>
    <n v="10035"/>
    <x v="3"/>
    <s v="FUR-BO-10000362"/>
    <x v="0"/>
    <x v="0"/>
    <s v="Sauder Inglewood Library Bookcases"/>
    <n v="136.78399999999999"/>
    <n v="1"/>
    <n v="0.2"/>
    <n v="5.129400000000004"/>
    <x v="3"/>
    <x v="0"/>
  </r>
  <r>
    <n v="2605"/>
    <s v="CA-2018-165848"/>
    <x v="30"/>
    <d v="2018-06-04T00:00:00"/>
    <s v="Same Day"/>
    <s v="EN-13780"/>
    <s v="Edward Nazzal"/>
    <x v="0"/>
    <x v="0"/>
    <s v="New York City"/>
    <x v="15"/>
    <n v="10035"/>
    <x v="3"/>
    <s v="FUR-FU-10003878"/>
    <x v="0"/>
    <x v="5"/>
    <s v="Linden 10&quot; Round Wall Clock, Black"/>
    <n v="61.12"/>
    <n v="4"/>
    <n v="0"/>
    <n v="20.780799999999999"/>
    <x v="3"/>
    <x v="0"/>
  </r>
  <r>
    <n v="2606"/>
    <s v="CA-2016-112718"/>
    <x v="757"/>
    <d v="2016-12-21T00:00:00"/>
    <s v="Standard Class"/>
    <s v="KN-16450"/>
    <s v="Kean Nguyen"/>
    <x v="1"/>
    <x v="0"/>
    <s v="Jacksonville"/>
    <x v="2"/>
    <n v="32216"/>
    <x v="0"/>
    <s v="OFF-BI-10000591"/>
    <x v="1"/>
    <x v="8"/>
    <s v="Avery Binder Labels"/>
    <n v="1.1670000000000003"/>
    <n v="1"/>
    <n v="0.7"/>
    <n v="-0.85579999999999989"/>
    <x v="0"/>
    <x v="0"/>
  </r>
  <r>
    <n v="2607"/>
    <s v="CA-2018-154053"/>
    <x v="758"/>
    <d v="2018-03-10T00:00:00"/>
    <s v="Standard Class"/>
    <s v="MG-17890"/>
    <s v="Michael Granlund"/>
    <x v="2"/>
    <x v="0"/>
    <s v="San Diego"/>
    <x v="1"/>
    <n v="92024"/>
    <x v="1"/>
    <s v="OFF-AR-10003727"/>
    <x v="1"/>
    <x v="6"/>
    <s v="Berol Giant Pencil Sharpener"/>
    <n v="16.989999999999998"/>
    <n v="1"/>
    <n v="0"/>
    <n v="4.9270999999999976"/>
    <x v="1"/>
    <x v="0"/>
  </r>
  <r>
    <n v="2608"/>
    <s v="CA-2016-127446"/>
    <x v="641"/>
    <d v="2016-11-30T00:00:00"/>
    <s v="Standard Class"/>
    <s v="MC-17590"/>
    <s v="Matt Collister"/>
    <x v="1"/>
    <x v="0"/>
    <s v="Arlington"/>
    <x v="5"/>
    <n v="76017"/>
    <x v="2"/>
    <s v="TEC-AC-10001635"/>
    <x v="2"/>
    <x v="11"/>
    <s v="KeyTronic KT400U2 - Keyboard - Black"/>
    <n v="24.672000000000001"/>
    <n v="3"/>
    <n v="0.2"/>
    <n v="0"/>
    <x v="2"/>
    <x v="0"/>
  </r>
  <r>
    <n v="2609"/>
    <s v="CA-2016-127446"/>
    <x v="641"/>
    <d v="2016-11-30T00:00:00"/>
    <s v="Standard Class"/>
    <s v="MC-17590"/>
    <s v="Matt Collister"/>
    <x v="1"/>
    <x v="0"/>
    <s v="Arlington"/>
    <x v="5"/>
    <n v="76017"/>
    <x v="2"/>
    <s v="OFF-LA-10001317"/>
    <x v="1"/>
    <x v="2"/>
    <s v="Avery 520"/>
    <n v="2.52"/>
    <n v="1"/>
    <n v="0.2"/>
    <n v="0.88200000000000001"/>
    <x v="2"/>
    <x v="0"/>
  </r>
  <r>
    <n v="2610"/>
    <s v="CA-2016-127446"/>
    <x v="641"/>
    <d v="2016-11-30T00:00:00"/>
    <s v="Standard Class"/>
    <s v="MC-17590"/>
    <s v="Matt Collister"/>
    <x v="1"/>
    <x v="0"/>
    <s v="Arlington"/>
    <x v="5"/>
    <n v="76017"/>
    <x v="2"/>
    <s v="FUR-TA-10000577"/>
    <x v="0"/>
    <x v="3"/>
    <s v="Bretford CR4500 Series Slim Rectangular Table"/>
    <n v="1218.7349999999997"/>
    <n v="5"/>
    <n v="0.3"/>
    <n v="-121.87349999999992"/>
    <x v="2"/>
    <x v="0"/>
  </r>
  <r>
    <n v="2611"/>
    <s v="CA-2016-127446"/>
    <x v="641"/>
    <d v="2016-11-30T00:00:00"/>
    <s v="Standard Class"/>
    <s v="MC-17590"/>
    <s v="Matt Collister"/>
    <x v="1"/>
    <x v="0"/>
    <s v="Arlington"/>
    <x v="5"/>
    <n v="76017"/>
    <x v="2"/>
    <s v="OFF-LA-10000248"/>
    <x v="1"/>
    <x v="2"/>
    <s v="Avery 52"/>
    <n v="5.9039999999999999"/>
    <n v="2"/>
    <n v="0.2"/>
    <n v="1.9925999999999999"/>
    <x v="2"/>
    <x v="0"/>
  </r>
  <r>
    <n v="2612"/>
    <s v="CA-2016-127446"/>
    <x v="641"/>
    <d v="2016-11-30T00:00:00"/>
    <s v="Standard Class"/>
    <s v="MC-17590"/>
    <s v="Matt Collister"/>
    <x v="1"/>
    <x v="0"/>
    <s v="Arlington"/>
    <x v="5"/>
    <n v="76017"/>
    <x v="2"/>
    <s v="OFF-PA-10000955"/>
    <x v="1"/>
    <x v="10"/>
    <s v="Southworth 25% Cotton Granite Paper &amp; Envelopes"/>
    <n v="15.696000000000002"/>
    <n v="3"/>
    <n v="0.2"/>
    <n v="5.1011999999999995"/>
    <x v="2"/>
    <x v="0"/>
  </r>
  <r>
    <n v="2613"/>
    <s v="CA-2016-127446"/>
    <x v="641"/>
    <d v="2016-11-30T00:00:00"/>
    <s v="Standard Class"/>
    <s v="MC-17590"/>
    <s v="Matt Collister"/>
    <x v="1"/>
    <x v="0"/>
    <s v="Arlington"/>
    <x v="5"/>
    <n v="76017"/>
    <x v="2"/>
    <s v="FUR-FU-10000221"/>
    <x v="0"/>
    <x v="5"/>
    <s v="Master Caster Door Stop, Brown"/>
    <n v="6.0960000000000001"/>
    <n v="3"/>
    <n v="0.6"/>
    <n v="-3.9624000000000006"/>
    <x v="2"/>
    <x v="0"/>
  </r>
  <r>
    <n v="2614"/>
    <s v="CA-2018-137204"/>
    <x v="236"/>
    <d v="2018-05-05T00:00:00"/>
    <s v="Standard Class"/>
    <s v="BO-11350"/>
    <s v="Bill Overfelt"/>
    <x v="1"/>
    <x v="0"/>
    <s v="Los Angeles"/>
    <x v="1"/>
    <n v="90045"/>
    <x v="1"/>
    <s v="FUR-CH-10002304"/>
    <x v="0"/>
    <x v="1"/>
    <s v="Global Stack Chair without Arms, Black"/>
    <n v="41.568000000000005"/>
    <n v="2"/>
    <n v="0.2"/>
    <n v="2.5980000000000008"/>
    <x v="1"/>
    <x v="0"/>
  </r>
  <r>
    <n v="2615"/>
    <s v="CA-2016-147298"/>
    <x v="759"/>
    <d v="2016-05-03T00:00:00"/>
    <s v="Standard Class"/>
    <s v="AG-10300"/>
    <s v="Aleksandra Gannaway"/>
    <x v="1"/>
    <x v="0"/>
    <s v="Los Angeles"/>
    <x v="1"/>
    <n v="90049"/>
    <x v="1"/>
    <s v="FUR-CH-10004886"/>
    <x v="0"/>
    <x v="1"/>
    <s v="Bevis Steel Folding Chairs"/>
    <n v="230.28000000000003"/>
    <n v="3"/>
    <n v="0.2"/>
    <n v="23.027999999999992"/>
    <x v="1"/>
    <x v="0"/>
  </r>
  <r>
    <n v="2616"/>
    <s v="CA-2016-147298"/>
    <x v="759"/>
    <d v="2016-05-03T00:00:00"/>
    <s v="Standard Class"/>
    <s v="AG-10300"/>
    <s v="Aleksandra Gannaway"/>
    <x v="1"/>
    <x v="0"/>
    <s v="Los Angeles"/>
    <x v="1"/>
    <n v="90049"/>
    <x v="1"/>
    <s v="OFF-BI-10001525"/>
    <x v="1"/>
    <x v="8"/>
    <s v="Acco Pressboard Covers with Storage Hooks, 14 7/8&quot; x 11&quot;, Executive Red"/>
    <n v="18.288"/>
    <n v="6"/>
    <n v="0.2"/>
    <n v="5.714999999999999"/>
    <x v="1"/>
    <x v="0"/>
  </r>
  <r>
    <n v="2617"/>
    <s v="CA-2019-147942"/>
    <x v="719"/>
    <d v="2019-04-05T00:00:00"/>
    <s v="Standard Class"/>
    <s v="MS-17365"/>
    <s v="Maribeth Schnelling"/>
    <x v="0"/>
    <x v="0"/>
    <s v="San Francisco"/>
    <x v="1"/>
    <n v="94110"/>
    <x v="1"/>
    <s v="OFF-LA-10003663"/>
    <x v="1"/>
    <x v="2"/>
    <s v="Avery 498"/>
    <n v="5.78"/>
    <n v="2"/>
    <n v="0"/>
    <n v="2.7166000000000001"/>
    <x v="1"/>
    <x v="0"/>
  </r>
  <r>
    <n v="2618"/>
    <s v="CA-2019-147942"/>
    <x v="719"/>
    <d v="2019-04-05T00:00:00"/>
    <s v="Standard Class"/>
    <s v="MS-17365"/>
    <s v="Maribeth Schnelling"/>
    <x v="0"/>
    <x v="0"/>
    <s v="San Francisco"/>
    <x v="1"/>
    <n v="94110"/>
    <x v="1"/>
    <s v="OFF-BI-10001294"/>
    <x v="1"/>
    <x v="8"/>
    <s v="Fellowes Binding Cases"/>
    <n v="121.67999999999999"/>
    <n v="13"/>
    <n v="0.2"/>
    <n v="38.024999999999977"/>
    <x v="1"/>
    <x v="0"/>
  </r>
  <r>
    <n v="2619"/>
    <s v="CA-2019-115931"/>
    <x v="66"/>
    <d v="2019-12-26T00:00:00"/>
    <s v="Standard Class"/>
    <s v="JM-15655"/>
    <s v="Jim Mitchum"/>
    <x v="1"/>
    <x v="0"/>
    <s v="Carlsbad"/>
    <x v="27"/>
    <n v="88220"/>
    <x v="1"/>
    <s v="OFF-AR-10000369"/>
    <x v="1"/>
    <x v="6"/>
    <s v="Design Ebony Sketching Pencil"/>
    <n v="4.17"/>
    <n v="3"/>
    <n v="0"/>
    <n v="1.0841999999999998"/>
    <x v="1"/>
    <x v="0"/>
  </r>
  <r>
    <n v="2620"/>
    <s v="CA-2019-115931"/>
    <x v="66"/>
    <d v="2019-12-26T00:00:00"/>
    <s v="Standard Class"/>
    <s v="JM-15655"/>
    <s v="Jim Mitchum"/>
    <x v="1"/>
    <x v="0"/>
    <s v="Carlsbad"/>
    <x v="27"/>
    <n v="88220"/>
    <x v="1"/>
    <s v="TEC-PH-10001300"/>
    <x v="2"/>
    <x v="7"/>
    <s v="iKross Bluetooth Portable Keyboard + Cell Phone Stand Holder + Brush for Apple iPhone 5S 5C 5, 4S 4"/>
    <n v="67.040000000000006"/>
    <n v="4"/>
    <n v="0.2"/>
    <n v="6.7039999999999971"/>
    <x v="1"/>
    <x v="0"/>
  </r>
  <r>
    <n v="2621"/>
    <s v="CA-2019-115931"/>
    <x v="66"/>
    <d v="2019-12-26T00:00:00"/>
    <s v="Standard Class"/>
    <s v="JM-15655"/>
    <s v="Jim Mitchum"/>
    <x v="1"/>
    <x v="0"/>
    <s v="Carlsbad"/>
    <x v="27"/>
    <n v="88220"/>
    <x v="1"/>
    <s v="OFF-ST-10000876"/>
    <x v="1"/>
    <x v="4"/>
    <s v="Eldon Simplefile Box Office"/>
    <n v="37.32"/>
    <n v="3"/>
    <n v="0"/>
    <n v="10.4496"/>
    <x v="1"/>
    <x v="0"/>
  </r>
  <r>
    <n v="2622"/>
    <s v="CA-2019-115931"/>
    <x v="66"/>
    <d v="2019-12-26T00:00:00"/>
    <s v="Standard Class"/>
    <s v="JM-15655"/>
    <s v="Jim Mitchum"/>
    <x v="1"/>
    <x v="0"/>
    <s v="Carlsbad"/>
    <x v="27"/>
    <n v="88220"/>
    <x v="1"/>
    <s v="OFF-LA-10001404"/>
    <x v="1"/>
    <x v="2"/>
    <s v="Avery 517"/>
    <n v="18.45"/>
    <n v="5"/>
    <n v="0"/>
    <n v="8.6715"/>
    <x v="1"/>
    <x v="0"/>
  </r>
  <r>
    <n v="2623"/>
    <s v="CA-2016-164861"/>
    <x v="640"/>
    <d v="2016-12-06T00:00:00"/>
    <s v="Second Class"/>
    <s v="MC-17635"/>
    <s v="Matthew Clasen"/>
    <x v="1"/>
    <x v="0"/>
    <s v="Saint Louis"/>
    <x v="25"/>
    <n v="63116"/>
    <x v="2"/>
    <s v="OFF-PA-10001972"/>
    <x v="1"/>
    <x v="10"/>
    <s v="Xerox 214"/>
    <n v="25.92"/>
    <n v="4"/>
    <n v="0"/>
    <n v="12.441600000000001"/>
    <x v="2"/>
    <x v="1"/>
  </r>
  <r>
    <n v="2624"/>
    <s v="CA-2019-127180"/>
    <x v="760"/>
    <d v="2019-10-24T00:00:00"/>
    <s v="First Class"/>
    <s v="TA-21385"/>
    <s v="Tom Ashbrook"/>
    <x v="2"/>
    <x v="0"/>
    <s v="New York City"/>
    <x v="15"/>
    <n v="10024"/>
    <x v="3"/>
    <s v="TEC-CO-10004722"/>
    <x v="2"/>
    <x v="16"/>
    <s v="Canon imageCLASS 2200 Advanced Copier"/>
    <n v="11199.968000000001"/>
    <n v="4"/>
    <n v="0.2"/>
    <n v="3919.9887999999992"/>
    <x v="3"/>
    <x v="0"/>
  </r>
  <r>
    <n v="2625"/>
    <s v="CA-2019-127180"/>
    <x v="760"/>
    <d v="2019-10-24T00:00:00"/>
    <s v="First Class"/>
    <s v="TA-21385"/>
    <s v="Tom Ashbrook"/>
    <x v="2"/>
    <x v="0"/>
    <s v="New York City"/>
    <x v="15"/>
    <n v="10024"/>
    <x v="3"/>
    <s v="TEC-PH-10001494"/>
    <x v="2"/>
    <x v="7"/>
    <s v="Polycom CX600 IP Phone VoIP phone"/>
    <n v="2399.6"/>
    <n v="8"/>
    <n v="0"/>
    <n v="647.89200000000005"/>
    <x v="3"/>
    <x v="0"/>
  </r>
  <r>
    <n v="2626"/>
    <s v="CA-2019-127180"/>
    <x v="760"/>
    <d v="2019-10-24T00:00:00"/>
    <s v="First Class"/>
    <s v="TA-21385"/>
    <s v="Tom Ashbrook"/>
    <x v="2"/>
    <x v="0"/>
    <s v="New York City"/>
    <x v="15"/>
    <n v="10024"/>
    <x v="3"/>
    <s v="OFF-EN-10002500"/>
    <x v="1"/>
    <x v="12"/>
    <s v="Globe Weis Peel &amp; Seel First Class Envelopes"/>
    <n v="63.9"/>
    <n v="5"/>
    <n v="0"/>
    <n v="28.754999999999995"/>
    <x v="3"/>
    <x v="0"/>
  </r>
  <r>
    <n v="2627"/>
    <s v="CA-2019-127180"/>
    <x v="760"/>
    <d v="2019-10-24T00:00:00"/>
    <s v="First Class"/>
    <s v="TA-21385"/>
    <s v="Tom Ashbrook"/>
    <x v="2"/>
    <x v="0"/>
    <s v="New York City"/>
    <x v="15"/>
    <n v="10024"/>
    <x v="3"/>
    <s v="TEC-PH-10003800"/>
    <x v="2"/>
    <x v="7"/>
    <s v="i.Sound Portable Power - 8000 mAh"/>
    <n v="52.99"/>
    <n v="1"/>
    <n v="0"/>
    <n v="0.52989999999999782"/>
    <x v="3"/>
    <x v="0"/>
  </r>
  <r>
    <n v="2628"/>
    <s v="US-2019-165344"/>
    <x v="38"/>
    <d v="2019-11-15T00:00:00"/>
    <s v="First Class"/>
    <s v="SB-20290"/>
    <s v="Sean Braxton"/>
    <x v="1"/>
    <x v="0"/>
    <s v="Springfield"/>
    <x v="24"/>
    <n v="45503"/>
    <x v="3"/>
    <s v="TEC-AC-10002399"/>
    <x v="2"/>
    <x v="11"/>
    <s v="SanDisk Cruzer 32 GB USB Flash Drive"/>
    <n v="60.864000000000004"/>
    <n v="4"/>
    <n v="0.2"/>
    <n v="9.1295999999999964"/>
    <x v="3"/>
    <x v="0"/>
  </r>
  <r>
    <n v="2629"/>
    <s v="US-2019-165344"/>
    <x v="38"/>
    <d v="2019-11-15T00:00:00"/>
    <s v="First Class"/>
    <s v="SB-20290"/>
    <s v="Sean Braxton"/>
    <x v="1"/>
    <x v="0"/>
    <s v="Springfield"/>
    <x v="24"/>
    <n v="45503"/>
    <x v="3"/>
    <s v="TEC-MA-10002210"/>
    <x v="2"/>
    <x v="15"/>
    <s v="Epson TM-T88V Direct Thermal Printer - Monochrome - Desktop"/>
    <n v="652.99500000000012"/>
    <n v="7"/>
    <n v="0.7"/>
    <n v="-935.95949999999993"/>
    <x v="3"/>
    <x v="0"/>
  </r>
  <r>
    <n v="2630"/>
    <s v="US-2019-165344"/>
    <x v="38"/>
    <d v="2019-11-15T00:00:00"/>
    <s v="First Class"/>
    <s v="SB-20290"/>
    <s v="Sean Braxton"/>
    <x v="1"/>
    <x v="0"/>
    <s v="Springfield"/>
    <x v="24"/>
    <n v="45503"/>
    <x v="3"/>
    <s v="OFF-BI-10003196"/>
    <x v="1"/>
    <x v="8"/>
    <s v="Accohide Poly Flexible Ring Binders"/>
    <n v="11.220000000000002"/>
    <n v="10"/>
    <n v="0.7"/>
    <n v="-7.4799999999999969"/>
    <x v="3"/>
    <x v="0"/>
  </r>
  <r>
    <n v="2631"/>
    <s v="CA-2017-168186"/>
    <x v="229"/>
    <d v="2017-09-15T00:00:00"/>
    <s v="Standard Class"/>
    <s v="AB-10150"/>
    <s v="Aimee Bixby"/>
    <x v="0"/>
    <x v="0"/>
    <s v="Tulsa"/>
    <x v="26"/>
    <n v="74133"/>
    <x v="2"/>
    <s v="OFF-PA-10000477"/>
    <x v="1"/>
    <x v="10"/>
    <s v="Xerox 1952"/>
    <n v="14.940000000000001"/>
    <n v="3"/>
    <n v="0"/>
    <n v="7.0218000000000007"/>
    <x v="2"/>
    <x v="0"/>
  </r>
  <r>
    <n v="2632"/>
    <s v="US-2019-110604"/>
    <x v="356"/>
    <d v="2019-05-20T00:00:00"/>
    <s v="Standard Class"/>
    <s v="JF-15295"/>
    <s v="Jason Fortune-"/>
    <x v="0"/>
    <x v="0"/>
    <s v="Seattle"/>
    <x v="4"/>
    <n v="98103"/>
    <x v="1"/>
    <s v="FUR-FU-10000076"/>
    <x v="0"/>
    <x v="5"/>
    <s v="24-Hour Round Wall Clock"/>
    <n v="39.96"/>
    <n v="2"/>
    <n v="0"/>
    <n v="17.182800000000004"/>
    <x v="1"/>
    <x v="0"/>
  </r>
  <r>
    <n v="2633"/>
    <s v="US-2019-110604"/>
    <x v="356"/>
    <d v="2019-05-20T00:00:00"/>
    <s v="Standard Class"/>
    <s v="JF-15295"/>
    <s v="Jason Fortune-"/>
    <x v="0"/>
    <x v="0"/>
    <s v="Seattle"/>
    <x v="4"/>
    <n v="98103"/>
    <x v="1"/>
    <s v="FUR-CH-10002017"/>
    <x v="0"/>
    <x v="1"/>
    <s v="SAFCO Optional Arm Kit for Workspace Cribbage Stacking Chair"/>
    <n v="42.624000000000002"/>
    <n v="2"/>
    <n v="0.2"/>
    <n v="4.2623999999999977"/>
    <x v="1"/>
    <x v="0"/>
  </r>
  <r>
    <n v="2634"/>
    <s v="US-2019-110604"/>
    <x v="356"/>
    <d v="2019-05-20T00:00:00"/>
    <s v="Standard Class"/>
    <s v="JF-15295"/>
    <s v="Jason Fortune-"/>
    <x v="0"/>
    <x v="0"/>
    <s v="Seattle"/>
    <x v="4"/>
    <n v="98103"/>
    <x v="1"/>
    <s v="FUR-CH-10004287"/>
    <x v="0"/>
    <x v="1"/>
    <s v="SAFCO Arco Folding Chair"/>
    <n v="220.96"/>
    <n v="1"/>
    <n v="0.2"/>
    <n v="24.857999999999983"/>
    <x v="1"/>
    <x v="0"/>
  </r>
  <r>
    <n v="2635"/>
    <s v="CA-2017-116750"/>
    <x v="761"/>
    <d v="2017-07-10T00:00:00"/>
    <s v="Second Class"/>
    <s v="BF-10975"/>
    <s v="Barbara Fisher"/>
    <x v="1"/>
    <x v="0"/>
    <s v="Fayetteville"/>
    <x v="3"/>
    <n v="28314"/>
    <x v="0"/>
    <s v="FUR-FU-10003829"/>
    <x v="0"/>
    <x v="5"/>
    <s v="Stackable Trays"/>
    <n v="4.9280000000000008"/>
    <n v="2"/>
    <n v="0.2"/>
    <n v="0.73919999999999941"/>
    <x v="0"/>
    <x v="0"/>
  </r>
  <r>
    <n v="2636"/>
    <s v="CA-2017-116750"/>
    <x v="761"/>
    <d v="2017-07-10T00:00:00"/>
    <s v="Second Class"/>
    <s v="BF-10975"/>
    <s v="Barbara Fisher"/>
    <x v="1"/>
    <x v="0"/>
    <s v="Fayetteville"/>
    <x v="3"/>
    <n v="28314"/>
    <x v="0"/>
    <s v="OFF-BI-10004728"/>
    <x v="1"/>
    <x v="8"/>
    <s v="Wilson Jones Turn Tabs Binder Tool for Ring Binders"/>
    <n v="7.2300000000000022"/>
    <n v="5"/>
    <n v="0.7"/>
    <n v="-5.7840000000000007"/>
    <x v="0"/>
    <x v="0"/>
  </r>
  <r>
    <n v="2637"/>
    <s v="CA-2017-162369"/>
    <x v="762"/>
    <d v="2017-08-19T00:00:00"/>
    <s v="Standard Class"/>
    <s v="TT-21265"/>
    <s v="Tim Taslimi"/>
    <x v="1"/>
    <x v="0"/>
    <s v="Los Angeles"/>
    <x v="1"/>
    <n v="90045"/>
    <x v="1"/>
    <s v="OFF-ST-10000046"/>
    <x v="1"/>
    <x v="4"/>
    <s v="Fellowes Super Stor/Drawer Files"/>
    <n v="323.10000000000002"/>
    <n v="2"/>
    <n v="0"/>
    <n v="61.38900000000001"/>
    <x v="1"/>
    <x v="0"/>
  </r>
  <r>
    <n v="2638"/>
    <s v="CA-2019-108441"/>
    <x v="492"/>
    <d v="2019-06-18T00:00:00"/>
    <s v="Standard Class"/>
    <s v="SB-20170"/>
    <s v="Sarah Bern"/>
    <x v="0"/>
    <x v="0"/>
    <s v="New York City"/>
    <x v="15"/>
    <n v="10035"/>
    <x v="3"/>
    <s v="OFF-PA-10000697"/>
    <x v="1"/>
    <x v="10"/>
    <s v="TOPS Voice Message Log Book, Flash Format"/>
    <n v="19.04"/>
    <n v="4"/>
    <n v="0"/>
    <n v="9.3295999999999992"/>
    <x v="3"/>
    <x v="0"/>
  </r>
  <r>
    <n v="2639"/>
    <s v="CA-2019-108441"/>
    <x v="492"/>
    <d v="2019-06-18T00:00:00"/>
    <s v="Standard Class"/>
    <s v="SB-20170"/>
    <s v="Sarah Bern"/>
    <x v="0"/>
    <x v="0"/>
    <s v="New York City"/>
    <x v="15"/>
    <n v="10035"/>
    <x v="3"/>
    <s v="OFF-BI-10000848"/>
    <x v="1"/>
    <x v="8"/>
    <s v="Angle-D Ring Binders"/>
    <n v="13.128"/>
    <n v="3"/>
    <n v="0.2"/>
    <n v="4.2665999999999986"/>
    <x v="3"/>
    <x v="0"/>
  </r>
  <r>
    <n v="2640"/>
    <s v="CA-2019-108441"/>
    <x v="492"/>
    <d v="2019-06-18T00:00:00"/>
    <s v="Standard Class"/>
    <s v="SB-20170"/>
    <s v="Sarah Bern"/>
    <x v="0"/>
    <x v="0"/>
    <s v="New York City"/>
    <x v="15"/>
    <n v="10035"/>
    <x v="3"/>
    <s v="OFF-AR-10004691"/>
    <x v="1"/>
    <x v="6"/>
    <s v="Boston 1730 StandUp Electric Pencil Sharpener"/>
    <n v="64.14"/>
    <n v="3"/>
    <n v="0"/>
    <n v="16.676400000000001"/>
    <x v="3"/>
    <x v="0"/>
  </r>
  <r>
    <n v="2641"/>
    <s v="CA-2019-108441"/>
    <x v="492"/>
    <d v="2019-06-18T00:00:00"/>
    <s v="Standard Class"/>
    <s v="SB-20170"/>
    <s v="Sarah Bern"/>
    <x v="0"/>
    <x v="0"/>
    <s v="New York City"/>
    <x v="15"/>
    <n v="10035"/>
    <x v="3"/>
    <s v="FUR-CH-10000595"/>
    <x v="0"/>
    <x v="1"/>
    <s v="Safco Contoured Stacking Chairs"/>
    <n v="858.24"/>
    <n v="4"/>
    <n v="0.1"/>
    <n v="143.03999999999996"/>
    <x v="3"/>
    <x v="0"/>
  </r>
  <r>
    <n v="2642"/>
    <s v="CA-2017-169740"/>
    <x v="763"/>
    <d v="2017-02-25T00:00:00"/>
    <s v="Standard Class"/>
    <s v="LM-17065"/>
    <s v="Liz MacKendrick"/>
    <x v="0"/>
    <x v="0"/>
    <s v="Hot Springs"/>
    <x v="36"/>
    <n v="71901"/>
    <x v="0"/>
    <s v="TEC-AC-10000927"/>
    <x v="2"/>
    <x v="11"/>
    <s v="Anker Ultrathin Bluetooth Wireless Keyboard Aluminum Cover with Stand"/>
    <n v="29.99"/>
    <n v="1"/>
    <n v="0"/>
    <n v="2.9989999999999988"/>
    <x v="0"/>
    <x v="0"/>
  </r>
  <r>
    <n v="2643"/>
    <s v="CA-2018-124051"/>
    <x v="723"/>
    <d v="2018-12-30T00:00:00"/>
    <s v="First Class"/>
    <s v="KA-16525"/>
    <s v="Kelly Andreada"/>
    <x v="0"/>
    <x v="0"/>
    <s v="Aurora"/>
    <x v="10"/>
    <n v="60505"/>
    <x v="2"/>
    <s v="OFF-PA-10001289"/>
    <x v="1"/>
    <x v="10"/>
    <s v="White Computer Printout Paper by Universal"/>
    <n v="186.048"/>
    <n v="6"/>
    <n v="0.2"/>
    <n v="67.442399999999992"/>
    <x v="2"/>
    <x v="0"/>
  </r>
  <r>
    <n v="2644"/>
    <s v="CA-2018-149111"/>
    <x v="764"/>
    <d v="2018-04-21T00:00:00"/>
    <s v="Second Class"/>
    <s v="BF-11170"/>
    <s v="Ben Ferrer"/>
    <x v="2"/>
    <x v="0"/>
    <s v="Raleigh"/>
    <x v="3"/>
    <n v="27604"/>
    <x v="0"/>
    <s v="TEC-PH-10003092"/>
    <x v="2"/>
    <x v="7"/>
    <s v="Motorola L804"/>
    <n v="36.792000000000002"/>
    <n v="1"/>
    <n v="0.2"/>
    <n v="4.1390999999999991"/>
    <x v="0"/>
    <x v="0"/>
  </r>
  <r>
    <n v="2645"/>
    <s v="CA-2018-149111"/>
    <x v="764"/>
    <d v="2018-04-21T00:00:00"/>
    <s v="Second Class"/>
    <s v="BF-11170"/>
    <s v="Ben Ferrer"/>
    <x v="2"/>
    <x v="0"/>
    <s v="Raleigh"/>
    <x v="3"/>
    <n v="27604"/>
    <x v="0"/>
    <s v="FUR-FU-10000206"/>
    <x v="0"/>
    <x v="5"/>
    <s v="GE General Purpose, Extra Long Life, Showcase &amp; Floodlight Incandescent Bulbs"/>
    <n v="18.624000000000002"/>
    <n v="8"/>
    <n v="0.2"/>
    <n v="6.2855999999999987"/>
    <x v="0"/>
    <x v="0"/>
  </r>
  <r>
    <n v="2646"/>
    <s v="CA-2016-131002"/>
    <x v="557"/>
    <d v="2016-09-12T00:00:00"/>
    <s v="Second Class"/>
    <s v="TB-21400"/>
    <s v="Tom Boeckenhauer"/>
    <x v="0"/>
    <x v="0"/>
    <s v="Tulsa"/>
    <x v="26"/>
    <n v="74133"/>
    <x v="2"/>
    <s v="FUR-FU-10004270"/>
    <x v="0"/>
    <x v="5"/>
    <s v="Executive Impressions 13&quot; Clairmont Wall Clock"/>
    <n v="57.69"/>
    <n v="3"/>
    <n v="0"/>
    <n v="23.652900000000002"/>
    <x v="2"/>
    <x v="0"/>
  </r>
  <r>
    <n v="2647"/>
    <s v="CA-2016-131002"/>
    <x v="557"/>
    <d v="2016-09-12T00:00:00"/>
    <s v="Second Class"/>
    <s v="TB-21400"/>
    <s v="Tom Boeckenhauer"/>
    <x v="0"/>
    <x v="0"/>
    <s v="Tulsa"/>
    <x v="26"/>
    <n v="74133"/>
    <x v="2"/>
    <s v="OFF-BI-10000948"/>
    <x v="1"/>
    <x v="8"/>
    <s v="GBC Laser Imprintable Binding System Covers, Desert Sand"/>
    <n v="42.81"/>
    <n v="3"/>
    <n v="0"/>
    <n v="20.120699999999999"/>
    <x v="2"/>
    <x v="0"/>
  </r>
  <r>
    <n v="2648"/>
    <s v="CA-2016-131002"/>
    <x v="557"/>
    <d v="2016-09-12T00:00:00"/>
    <s v="Second Class"/>
    <s v="TB-21400"/>
    <s v="Tom Boeckenhauer"/>
    <x v="0"/>
    <x v="0"/>
    <s v="Tulsa"/>
    <x v="26"/>
    <n v="74133"/>
    <x v="2"/>
    <s v="OFF-PA-10000223"/>
    <x v="1"/>
    <x v="10"/>
    <s v="Xerox 2000"/>
    <n v="12.96"/>
    <n v="2"/>
    <n v="0"/>
    <n v="6.2208000000000006"/>
    <x v="2"/>
    <x v="0"/>
  </r>
  <r>
    <n v="2649"/>
    <s v="CA-2016-131002"/>
    <x v="557"/>
    <d v="2016-09-12T00:00:00"/>
    <s v="Second Class"/>
    <s v="TB-21400"/>
    <s v="Tom Boeckenhauer"/>
    <x v="0"/>
    <x v="0"/>
    <s v="Tulsa"/>
    <x v="26"/>
    <n v="74133"/>
    <x v="2"/>
    <s v="FUR-FU-10004665"/>
    <x v="0"/>
    <x v="5"/>
    <s v="3M Polarizing Task Lamp with Clamp Arm, Light Gray"/>
    <n v="821.87999999999988"/>
    <n v="6"/>
    <n v="0"/>
    <n v="213.68880000000001"/>
    <x v="2"/>
    <x v="0"/>
  </r>
  <r>
    <n v="2650"/>
    <s v="CA-2016-131002"/>
    <x v="557"/>
    <d v="2016-09-12T00:00:00"/>
    <s v="Second Class"/>
    <s v="TB-21400"/>
    <s v="Tom Boeckenhauer"/>
    <x v="0"/>
    <x v="0"/>
    <s v="Tulsa"/>
    <x v="26"/>
    <n v="74133"/>
    <x v="2"/>
    <s v="TEC-PH-10000215"/>
    <x v="2"/>
    <x v="7"/>
    <s v="Plantronics Cordless Phone Headset with In-line Volume - M214C"/>
    <n v="104.85000000000001"/>
    <n v="3"/>
    <n v="0"/>
    <n v="28.309500000000007"/>
    <x v="2"/>
    <x v="0"/>
  </r>
  <r>
    <n v="2651"/>
    <s v="US-2018-146794"/>
    <x v="182"/>
    <d v="2018-10-01T00:00:00"/>
    <s v="Standard Class"/>
    <s v="SH-19975"/>
    <s v="Sally Hughsby"/>
    <x v="1"/>
    <x v="0"/>
    <s v="Hesperia"/>
    <x v="1"/>
    <n v="92345"/>
    <x v="1"/>
    <s v="FUR-BO-10004467"/>
    <x v="0"/>
    <x v="0"/>
    <s v="Bestar Classic Bookcase"/>
    <n v="424.95749999999992"/>
    <n v="5"/>
    <n v="0.15"/>
    <n v="19.997999999999976"/>
    <x v="1"/>
    <x v="0"/>
  </r>
  <r>
    <n v="2652"/>
    <s v="CA-2019-112515"/>
    <x v="697"/>
    <d v="2019-09-21T00:00:00"/>
    <s v="Second Class"/>
    <s v="AS-10225"/>
    <s v="Alan Schoenberger"/>
    <x v="1"/>
    <x v="0"/>
    <s v="Provo"/>
    <x v="7"/>
    <n v="84604"/>
    <x v="1"/>
    <s v="OFF-BI-10000829"/>
    <x v="1"/>
    <x v="8"/>
    <s v="Avery Non-Stick Binders"/>
    <n v="10.776000000000002"/>
    <n v="3"/>
    <n v="0.2"/>
    <n v="3.5021999999999989"/>
    <x v="1"/>
    <x v="0"/>
  </r>
  <r>
    <n v="2653"/>
    <s v="CA-2019-112515"/>
    <x v="697"/>
    <d v="2019-09-21T00:00:00"/>
    <s v="Second Class"/>
    <s v="AS-10225"/>
    <s v="Alan Schoenberger"/>
    <x v="1"/>
    <x v="0"/>
    <s v="Provo"/>
    <x v="7"/>
    <n v="84604"/>
    <x v="1"/>
    <s v="OFF-BI-10003712"/>
    <x v="1"/>
    <x v="8"/>
    <s v="Acco Pressboard Covers with Storage Hooks, 14 7/8&quot; x 11&quot;, Light Blue"/>
    <n v="11.784000000000001"/>
    <n v="3"/>
    <n v="0.2"/>
    <n v="4.2716999999999992"/>
    <x v="1"/>
    <x v="0"/>
  </r>
  <r>
    <n v="2654"/>
    <s v="CA-2019-112515"/>
    <x v="697"/>
    <d v="2019-09-21T00:00:00"/>
    <s v="Second Class"/>
    <s v="AS-10225"/>
    <s v="Alan Schoenberger"/>
    <x v="1"/>
    <x v="0"/>
    <s v="Provo"/>
    <x v="7"/>
    <n v="84604"/>
    <x v="1"/>
    <s v="OFF-PA-10000062"/>
    <x v="1"/>
    <x v="10"/>
    <s v="Green Bar Computer Printout Paper"/>
    <n v="164.88"/>
    <n v="3"/>
    <n v="0"/>
    <n v="80.791200000000003"/>
    <x v="1"/>
    <x v="0"/>
  </r>
  <r>
    <n v="2655"/>
    <s v="CA-2019-112515"/>
    <x v="697"/>
    <d v="2019-09-21T00:00:00"/>
    <s v="Second Class"/>
    <s v="AS-10225"/>
    <s v="Alan Schoenberger"/>
    <x v="1"/>
    <x v="0"/>
    <s v="Provo"/>
    <x v="7"/>
    <n v="84604"/>
    <x v="1"/>
    <s v="FUR-BO-10003404"/>
    <x v="0"/>
    <x v="0"/>
    <s v="Global Adaptabilites Bookcase, Cherry/Storm Gray Finish"/>
    <n v="1292.94"/>
    <n v="3"/>
    <n v="0"/>
    <n v="77.576399999999921"/>
    <x v="1"/>
    <x v="0"/>
  </r>
  <r>
    <n v="2656"/>
    <s v="CA-2019-112515"/>
    <x v="697"/>
    <d v="2019-09-21T00:00:00"/>
    <s v="Second Class"/>
    <s v="AS-10225"/>
    <s v="Alan Schoenberger"/>
    <x v="1"/>
    <x v="0"/>
    <s v="Provo"/>
    <x v="7"/>
    <n v="84604"/>
    <x v="1"/>
    <s v="OFF-BI-10004233"/>
    <x v="1"/>
    <x v="8"/>
    <s v="GBC Pre-Punched Binding Paper, Plastic, White, 8-1/2&quot; x 11&quot;"/>
    <n v="25.584000000000003"/>
    <n v="2"/>
    <n v="0.2"/>
    <n v="8.9543999999999997"/>
    <x v="1"/>
    <x v="0"/>
  </r>
  <r>
    <n v="2657"/>
    <s v="CA-2019-112515"/>
    <x v="697"/>
    <d v="2019-09-21T00:00:00"/>
    <s v="Second Class"/>
    <s v="AS-10225"/>
    <s v="Alan Schoenberger"/>
    <x v="1"/>
    <x v="0"/>
    <s v="Provo"/>
    <x v="7"/>
    <n v="84604"/>
    <x v="1"/>
    <s v="OFF-ST-10001272"/>
    <x v="1"/>
    <x v="4"/>
    <s v="Mini 13-1/2 Capacity Data Binder Rack, Pearl"/>
    <n v="261.74"/>
    <n v="2"/>
    <n v="0"/>
    <n v="65.435000000000002"/>
    <x v="1"/>
    <x v="0"/>
  </r>
  <r>
    <n v="2658"/>
    <s v="CA-2019-112515"/>
    <x v="697"/>
    <d v="2019-09-21T00:00:00"/>
    <s v="Second Class"/>
    <s v="AS-10225"/>
    <s v="Alan Schoenberger"/>
    <x v="1"/>
    <x v="0"/>
    <s v="Provo"/>
    <x v="7"/>
    <n v="84604"/>
    <x v="1"/>
    <s v="OFF-LA-10001175"/>
    <x v="1"/>
    <x v="2"/>
    <s v="Avery 514"/>
    <n v="14.399999999999999"/>
    <n v="5"/>
    <n v="0"/>
    <n v="7.056"/>
    <x v="1"/>
    <x v="0"/>
  </r>
  <r>
    <n v="2659"/>
    <s v="CA-2018-150343"/>
    <x v="765"/>
    <d v="2018-08-20T00:00:00"/>
    <s v="Standard Class"/>
    <s v="PK-19075"/>
    <s v="Pete Kriz"/>
    <x v="0"/>
    <x v="0"/>
    <s v="San Francisco"/>
    <x v="1"/>
    <n v="94110"/>
    <x v="1"/>
    <s v="OFF-EN-10004030"/>
    <x v="1"/>
    <x v="12"/>
    <s v="Convenience Packs of Business Envelopes"/>
    <n v="10.86"/>
    <n v="3"/>
    <n v="0"/>
    <n v="5.1042000000000005"/>
    <x v="1"/>
    <x v="0"/>
  </r>
  <r>
    <n v="2660"/>
    <s v="CA-2017-135538"/>
    <x v="100"/>
    <d v="2017-12-28T00:00:00"/>
    <s v="Standard Class"/>
    <s v="HR-14830"/>
    <s v="Harold Ryan"/>
    <x v="1"/>
    <x v="0"/>
    <s v="Gilbert"/>
    <x v="16"/>
    <n v="85234"/>
    <x v="1"/>
    <s v="FUR-CH-10004287"/>
    <x v="0"/>
    <x v="1"/>
    <s v="SAFCO Arco Folding Chair"/>
    <n v="883.84"/>
    <n v="4"/>
    <n v="0.2"/>
    <n v="99.431999999999931"/>
    <x v="1"/>
    <x v="0"/>
  </r>
  <r>
    <n v="2661"/>
    <s v="CA-2019-123372"/>
    <x v="354"/>
    <d v="2019-12-02T00:00:00"/>
    <s v="Standard Class"/>
    <s v="DG-13300"/>
    <s v="Deirdre Greer"/>
    <x v="1"/>
    <x v="0"/>
    <s v="New York City"/>
    <x v="15"/>
    <n v="10035"/>
    <x v="3"/>
    <s v="TEC-PH-10002834"/>
    <x v="2"/>
    <x v="7"/>
    <s v="Google Nexus 5"/>
    <n v="1979.89"/>
    <n v="11"/>
    <n v="0"/>
    <n v="494.97250000000003"/>
    <x v="3"/>
    <x v="0"/>
  </r>
  <r>
    <n v="2662"/>
    <s v="CA-2019-123372"/>
    <x v="354"/>
    <d v="2019-12-02T00:00:00"/>
    <s v="Standard Class"/>
    <s v="DG-13300"/>
    <s v="Deirdre Greer"/>
    <x v="1"/>
    <x v="0"/>
    <s v="New York City"/>
    <x v="15"/>
    <n v="10035"/>
    <x v="3"/>
    <s v="OFF-EN-10003055"/>
    <x v="1"/>
    <x v="12"/>
    <s v="Blue String-Tie &amp; Button Interoffice Envelopes, 10 x 13"/>
    <n v="79.959999999999994"/>
    <n v="2"/>
    <n v="0"/>
    <n v="35.981999999999992"/>
    <x v="3"/>
    <x v="0"/>
  </r>
  <r>
    <n v="2663"/>
    <s v="CA-2019-159604"/>
    <x v="349"/>
    <d v="2019-04-15T00:00:00"/>
    <s v="First Class"/>
    <s v="CL-12700"/>
    <s v="Craig Leslie"/>
    <x v="2"/>
    <x v="0"/>
    <s v="Springfield"/>
    <x v="25"/>
    <n v="65807"/>
    <x v="2"/>
    <s v="OFF-BI-10003460"/>
    <x v="1"/>
    <x v="8"/>
    <s v="Acco 3-Hole Punch"/>
    <n v="8.76"/>
    <n v="2"/>
    <n v="0"/>
    <n v="4.2047999999999996"/>
    <x v="2"/>
    <x v="0"/>
  </r>
  <r>
    <n v="2664"/>
    <s v="CA-2018-164784"/>
    <x v="766"/>
    <d v="2018-05-04T00:00:00"/>
    <s v="First Class"/>
    <s v="HF-14995"/>
    <s v="Herbert Flentye"/>
    <x v="0"/>
    <x v="0"/>
    <s v="Memphis"/>
    <x v="18"/>
    <n v="38109"/>
    <x v="0"/>
    <s v="OFF-LA-10001569"/>
    <x v="1"/>
    <x v="2"/>
    <s v="Avery 499"/>
    <n v="3.9840000000000004"/>
    <n v="1"/>
    <n v="0.2"/>
    <n v="1.2948"/>
    <x v="0"/>
    <x v="0"/>
  </r>
  <r>
    <n v="2665"/>
    <s v="CA-2018-164784"/>
    <x v="766"/>
    <d v="2018-05-04T00:00:00"/>
    <s v="First Class"/>
    <s v="HF-14995"/>
    <s v="Herbert Flentye"/>
    <x v="0"/>
    <x v="0"/>
    <s v="Memphis"/>
    <x v="18"/>
    <n v="38109"/>
    <x v="0"/>
    <s v="FUR-TA-10004534"/>
    <x v="0"/>
    <x v="3"/>
    <s v="Bevis 44 x 96 Conference Tables"/>
    <n v="370.62"/>
    <n v="3"/>
    <n v="0.4"/>
    <n v="-142.07100000000008"/>
    <x v="0"/>
    <x v="0"/>
  </r>
  <r>
    <n v="2666"/>
    <s v="CA-2018-164784"/>
    <x v="766"/>
    <d v="2018-05-04T00:00:00"/>
    <s v="First Class"/>
    <s v="HF-14995"/>
    <s v="Herbert Flentye"/>
    <x v="0"/>
    <x v="0"/>
    <s v="Memphis"/>
    <x v="18"/>
    <n v="38109"/>
    <x v="0"/>
    <s v="OFF-BI-10002954"/>
    <x v="1"/>
    <x v="8"/>
    <s v="Newell 3-Hole Punched Plastic Slotted Magazine Holders for Binders"/>
    <n v="2.7420000000000004"/>
    <n v="2"/>
    <n v="0.7"/>
    <n v="-2.0107999999999997"/>
    <x v="0"/>
    <x v="0"/>
  </r>
  <r>
    <n v="2667"/>
    <s v="CA-2018-111794"/>
    <x v="393"/>
    <d v="2018-10-01T00:00:00"/>
    <s v="Same Day"/>
    <s v="HG-15025"/>
    <s v="Hunter Glantz"/>
    <x v="0"/>
    <x v="0"/>
    <s v="Amarillo"/>
    <x v="5"/>
    <n v="79109"/>
    <x v="2"/>
    <s v="TEC-AC-10003832"/>
    <x v="2"/>
    <x v="11"/>
    <s v="Imation 16GB Mini TravelDrive USB 2.0 Flash Drive"/>
    <n v="79.512000000000015"/>
    <n v="3"/>
    <n v="0.2"/>
    <n v="20.8719"/>
    <x v="2"/>
    <x v="0"/>
  </r>
  <r>
    <n v="2668"/>
    <s v="CA-2018-111794"/>
    <x v="393"/>
    <d v="2018-10-01T00:00:00"/>
    <s v="Same Day"/>
    <s v="HG-15025"/>
    <s v="Hunter Glantz"/>
    <x v="0"/>
    <x v="0"/>
    <s v="Amarillo"/>
    <x v="5"/>
    <n v="79109"/>
    <x v="2"/>
    <s v="OFF-PA-10000474"/>
    <x v="1"/>
    <x v="10"/>
    <s v="Easy-staple paper"/>
    <n v="28.352"/>
    <n v="1"/>
    <n v="0.2"/>
    <n v="9.568799999999996"/>
    <x v="2"/>
    <x v="0"/>
  </r>
  <r>
    <n v="2669"/>
    <s v="US-2017-139759"/>
    <x v="767"/>
    <d v="2017-08-30T00:00:00"/>
    <s v="Standard Class"/>
    <s v="NL-18310"/>
    <s v="Nancy Lomonaco"/>
    <x v="2"/>
    <x v="0"/>
    <s v="Los Angeles"/>
    <x v="1"/>
    <n v="90045"/>
    <x v="1"/>
    <s v="FUR-CH-10002774"/>
    <x v="0"/>
    <x v="1"/>
    <s v="Global Deluxe Stacking Chair, Gray"/>
    <n v="40.783999999999999"/>
    <n v="1"/>
    <n v="0.2"/>
    <n v="4.5881999999999987"/>
    <x v="1"/>
    <x v="0"/>
  </r>
  <r>
    <n v="2670"/>
    <s v="US-2017-139759"/>
    <x v="767"/>
    <d v="2017-08-30T00:00:00"/>
    <s v="Standard Class"/>
    <s v="NL-18310"/>
    <s v="Nancy Lomonaco"/>
    <x v="2"/>
    <x v="0"/>
    <s v="Los Angeles"/>
    <x v="1"/>
    <n v="90045"/>
    <x v="1"/>
    <s v="OFF-AP-10002765"/>
    <x v="1"/>
    <x v="9"/>
    <s v="Fellowes Advanced Computer Series Surge Protectors"/>
    <n v="105.96"/>
    <n v="4"/>
    <n v="0"/>
    <n v="29.668800000000005"/>
    <x v="1"/>
    <x v="0"/>
  </r>
  <r>
    <n v="2671"/>
    <s v="CA-2016-126403"/>
    <x v="340"/>
    <d v="2016-09-12T00:00:00"/>
    <s v="Second Class"/>
    <s v="RR-19525"/>
    <s v="Rick Reed"/>
    <x v="1"/>
    <x v="0"/>
    <s v="Lowell"/>
    <x v="31"/>
    <n v="1852"/>
    <x v="3"/>
    <s v="OFF-PA-10001144"/>
    <x v="1"/>
    <x v="10"/>
    <s v="Xerox 1913"/>
    <n v="166.44"/>
    <n v="3"/>
    <n v="0"/>
    <n v="79.891199999999998"/>
    <x v="3"/>
    <x v="1"/>
  </r>
  <r>
    <n v="2672"/>
    <s v="CA-2016-126403"/>
    <x v="340"/>
    <d v="2016-09-12T00:00:00"/>
    <s v="Second Class"/>
    <s v="RR-19525"/>
    <s v="Rick Reed"/>
    <x v="1"/>
    <x v="0"/>
    <s v="Lowell"/>
    <x v="31"/>
    <n v="1852"/>
    <x v="3"/>
    <s v="FUR-CH-10003761"/>
    <x v="0"/>
    <x v="1"/>
    <s v="Global Italian Leather Office Chair"/>
    <n v="785.87999999999988"/>
    <n v="6"/>
    <n v="0"/>
    <n v="212.18759999999997"/>
    <x v="3"/>
    <x v="1"/>
  </r>
  <r>
    <n v="2673"/>
    <s v="CA-2016-126403"/>
    <x v="340"/>
    <d v="2016-09-12T00:00:00"/>
    <s v="Second Class"/>
    <s v="RR-19525"/>
    <s v="Rick Reed"/>
    <x v="1"/>
    <x v="0"/>
    <s v="Lowell"/>
    <x v="31"/>
    <n v="1852"/>
    <x v="3"/>
    <s v="OFF-PA-10004665"/>
    <x v="1"/>
    <x v="10"/>
    <s v="Advantus Motivational Note Cards"/>
    <n v="26.2"/>
    <n v="2"/>
    <n v="0"/>
    <n v="12.837999999999999"/>
    <x v="3"/>
    <x v="1"/>
  </r>
  <r>
    <n v="2674"/>
    <s v="CA-2016-126403"/>
    <x v="340"/>
    <d v="2016-09-12T00:00:00"/>
    <s v="Second Class"/>
    <s v="RR-19525"/>
    <s v="Rick Reed"/>
    <x v="1"/>
    <x v="0"/>
    <s v="Lowell"/>
    <x v="31"/>
    <n v="1852"/>
    <x v="3"/>
    <s v="OFF-ST-10000078"/>
    <x v="1"/>
    <x v="4"/>
    <s v="Tennsco 6- and 18-Compartment Lockers"/>
    <n v="1325.8500000000001"/>
    <n v="5"/>
    <n v="0"/>
    <n v="238.65299999999991"/>
    <x v="3"/>
    <x v="1"/>
  </r>
  <r>
    <n v="2675"/>
    <s v="CA-2019-136875"/>
    <x v="734"/>
    <d v="2019-12-03T00:00:00"/>
    <s v="Same Day"/>
    <s v="TC-21295"/>
    <s v="Toby Carlisle"/>
    <x v="0"/>
    <x v="0"/>
    <s v="San Diego"/>
    <x v="1"/>
    <n v="92024"/>
    <x v="1"/>
    <s v="OFF-PA-10000357"/>
    <x v="1"/>
    <x v="10"/>
    <s v="Xerox 1888"/>
    <n v="166.44"/>
    <n v="3"/>
    <n v="0"/>
    <n v="79.891199999999998"/>
    <x v="1"/>
    <x v="0"/>
  </r>
  <r>
    <n v="2676"/>
    <s v="CA-2019-132185"/>
    <x v="344"/>
    <d v="2019-12-02T00:00:00"/>
    <s v="Standard Class"/>
    <s v="DB-13615"/>
    <s v="Doug Bickford"/>
    <x v="0"/>
    <x v="0"/>
    <s v="Asheville"/>
    <x v="3"/>
    <n v="28806"/>
    <x v="0"/>
    <s v="OFF-AR-10000422"/>
    <x v="1"/>
    <x v="6"/>
    <s v="Pencil and Crayon Sharpener"/>
    <n v="8.76"/>
    <n v="5"/>
    <n v="0.2"/>
    <n v="0.76649999999999974"/>
    <x v="0"/>
    <x v="0"/>
  </r>
  <r>
    <n v="2677"/>
    <s v="CA-2019-132185"/>
    <x v="344"/>
    <d v="2019-12-02T00:00:00"/>
    <s v="Standard Class"/>
    <s v="DB-13615"/>
    <s v="Doug Bickford"/>
    <x v="0"/>
    <x v="0"/>
    <s v="Asheville"/>
    <x v="3"/>
    <n v="28806"/>
    <x v="0"/>
    <s v="OFF-AP-10001205"/>
    <x v="1"/>
    <x v="9"/>
    <s v="Belkin 5 Outlet SurgeMaster Power Centers"/>
    <n v="43.584000000000003"/>
    <n v="1"/>
    <n v="0.2"/>
    <n v="4.3584000000000032"/>
    <x v="0"/>
    <x v="0"/>
  </r>
  <r>
    <n v="2678"/>
    <s v="US-2016-160780"/>
    <x v="261"/>
    <d v="2016-06-21T00:00:00"/>
    <s v="Same Day"/>
    <s v="SV-20785"/>
    <s v="Stewart Visinsky"/>
    <x v="0"/>
    <x v="0"/>
    <s v="Pueblo"/>
    <x v="22"/>
    <n v="81001"/>
    <x v="1"/>
    <s v="OFF-BI-10001116"/>
    <x v="1"/>
    <x v="8"/>
    <s v="Wilson Jones 1&quot; Hanging DublLock Ring Binders"/>
    <n v="11.088000000000003"/>
    <n v="7"/>
    <n v="0.7"/>
    <n v="-8.1311999999999998"/>
    <x v="1"/>
    <x v="0"/>
  </r>
  <r>
    <n v="2679"/>
    <s v="US-2016-160780"/>
    <x v="261"/>
    <d v="2016-06-21T00:00:00"/>
    <s v="Same Day"/>
    <s v="SV-20785"/>
    <s v="Stewart Visinsky"/>
    <x v="0"/>
    <x v="0"/>
    <s v="Pueblo"/>
    <x v="22"/>
    <n v="81001"/>
    <x v="1"/>
    <s v="OFF-BI-10002931"/>
    <x v="1"/>
    <x v="8"/>
    <s v="Avery Trapezoid Extra Heavy Duty 4&quot; Binders"/>
    <n v="25.164000000000001"/>
    <n v="2"/>
    <n v="0.7"/>
    <n v="-16.775999999999996"/>
    <x v="1"/>
    <x v="0"/>
  </r>
  <r>
    <n v="2680"/>
    <s v="CA-2019-127026"/>
    <x v="276"/>
    <d v="2019-01-27T00:00:00"/>
    <s v="Standard Class"/>
    <s v="MH-18115"/>
    <s v="Mick Hernandez"/>
    <x v="2"/>
    <x v="0"/>
    <s v="Jackson"/>
    <x v="12"/>
    <n v="49201"/>
    <x v="2"/>
    <s v="OFF-BI-10000546"/>
    <x v="1"/>
    <x v="8"/>
    <s v="Avery Durable Binders"/>
    <n v="14.399999999999999"/>
    <n v="5"/>
    <n v="0"/>
    <n v="7.056"/>
    <x v="2"/>
    <x v="0"/>
  </r>
  <r>
    <n v="2681"/>
    <s v="CA-2019-127026"/>
    <x v="276"/>
    <d v="2019-01-27T00:00:00"/>
    <s v="Standard Class"/>
    <s v="MH-18115"/>
    <s v="Mick Hernandez"/>
    <x v="2"/>
    <x v="0"/>
    <s v="Jackson"/>
    <x v="12"/>
    <n v="49201"/>
    <x v="2"/>
    <s v="TEC-AC-10002049"/>
    <x v="2"/>
    <x v="11"/>
    <s v="Logitech G19 Programmable Gaming Keyboard"/>
    <n v="619.94999999999993"/>
    <n v="5"/>
    <n v="0"/>
    <n v="111.59099999999995"/>
    <x v="2"/>
    <x v="0"/>
  </r>
  <r>
    <n v="2682"/>
    <s v="CA-2019-127026"/>
    <x v="276"/>
    <d v="2019-01-27T00:00:00"/>
    <s v="Standard Class"/>
    <s v="MH-18115"/>
    <s v="Mick Hernandez"/>
    <x v="2"/>
    <x v="0"/>
    <s v="Jackson"/>
    <x v="12"/>
    <n v="49201"/>
    <x v="2"/>
    <s v="OFF-BI-10001196"/>
    <x v="1"/>
    <x v="8"/>
    <s v="Avery Flip-Chart Easel Binder, Black"/>
    <n v="89.52"/>
    <n v="4"/>
    <n v="0"/>
    <n v="42.074399999999997"/>
    <x v="2"/>
    <x v="0"/>
  </r>
  <r>
    <n v="2683"/>
    <s v="CA-2019-127026"/>
    <x v="276"/>
    <d v="2019-01-27T00:00:00"/>
    <s v="Standard Class"/>
    <s v="MH-18115"/>
    <s v="Mick Hernandez"/>
    <x v="2"/>
    <x v="0"/>
    <s v="Jackson"/>
    <x v="12"/>
    <n v="49201"/>
    <x v="2"/>
    <s v="TEC-MA-10002981"/>
    <x v="2"/>
    <x v="15"/>
    <s v="I.R.I.S IRISCard Anywhere 5 Card Scanner"/>
    <n v="350.97300000000007"/>
    <n v="3"/>
    <n v="0.1"/>
    <n v="152.08829999999998"/>
    <x v="2"/>
    <x v="0"/>
  </r>
  <r>
    <n v="2684"/>
    <s v="CA-2019-127026"/>
    <x v="276"/>
    <d v="2019-01-27T00:00:00"/>
    <s v="Standard Class"/>
    <s v="MH-18115"/>
    <s v="Mick Hernandez"/>
    <x v="2"/>
    <x v="0"/>
    <s v="Jackson"/>
    <x v="12"/>
    <n v="49201"/>
    <x v="2"/>
    <s v="TEC-PH-10003601"/>
    <x v="2"/>
    <x v="7"/>
    <s v="Ativa D5772 2-Line 5.8GHz Digital Expandable Corded/Cordless Phone System with Answering &amp; Caller ID/Call Waiting, Black/Silver"/>
    <n v="164.99"/>
    <n v="1"/>
    <n v="0"/>
    <n v="49.496999999999986"/>
    <x v="2"/>
    <x v="0"/>
  </r>
  <r>
    <n v="2685"/>
    <s v="CA-2019-137085"/>
    <x v="222"/>
    <d v="2019-07-06T00:00:00"/>
    <s v="Standard Class"/>
    <s v="CT-11995"/>
    <s v="Carol Triggs"/>
    <x v="0"/>
    <x v="0"/>
    <s v="Los Angeles"/>
    <x v="1"/>
    <n v="90004"/>
    <x v="1"/>
    <s v="OFF-BI-10000632"/>
    <x v="1"/>
    <x v="8"/>
    <s v="Satellite Sectional Post Binders"/>
    <n v="312.55200000000002"/>
    <n v="9"/>
    <n v="0.2"/>
    <n v="101.57939999999999"/>
    <x v="1"/>
    <x v="1"/>
  </r>
  <r>
    <n v="2686"/>
    <s v="CA-2018-133123"/>
    <x v="47"/>
    <d v="2018-09-11T00:00:00"/>
    <s v="Standard Class"/>
    <s v="KB-16315"/>
    <s v="Karl Braun"/>
    <x v="0"/>
    <x v="0"/>
    <s v="Thomasville"/>
    <x v="3"/>
    <n v="27360"/>
    <x v="0"/>
    <s v="OFF-EN-10003055"/>
    <x v="1"/>
    <x v="12"/>
    <s v="Blue String-Tie &amp; Button Interoffice Envelopes, 10 x 13"/>
    <n v="95.951999999999998"/>
    <n v="3"/>
    <n v="0.2"/>
    <n v="29.984999999999985"/>
    <x v="0"/>
    <x v="0"/>
  </r>
  <r>
    <n v="2687"/>
    <s v="CA-2018-133123"/>
    <x v="47"/>
    <d v="2018-09-11T00:00:00"/>
    <s v="Standard Class"/>
    <s v="KB-16315"/>
    <s v="Karl Braun"/>
    <x v="0"/>
    <x v="0"/>
    <s v="Thomasville"/>
    <x v="3"/>
    <n v="27360"/>
    <x v="0"/>
    <s v="OFF-BI-10001031"/>
    <x v="1"/>
    <x v="8"/>
    <s v="Pressboard Data Binders by Wilson Jones"/>
    <n v="3.2040000000000002"/>
    <n v="2"/>
    <n v="0.7"/>
    <n v="-2.4563999999999995"/>
    <x v="0"/>
    <x v="0"/>
  </r>
  <r>
    <n v="2688"/>
    <s v="US-2018-128195"/>
    <x v="578"/>
    <d v="2018-08-05T00:00:00"/>
    <s v="First Class"/>
    <s v="RA-19285"/>
    <s v="Ralph Arnett"/>
    <x v="0"/>
    <x v="0"/>
    <s v="Peoria"/>
    <x v="10"/>
    <n v="61604"/>
    <x v="2"/>
    <s v="OFF-BI-10002003"/>
    <x v="1"/>
    <x v="8"/>
    <s v="Ibico Presentation Index for Binding Systems"/>
    <n v="3.9799999999999991"/>
    <n v="5"/>
    <n v="0.8"/>
    <n v="-6.5670000000000019"/>
    <x v="2"/>
    <x v="0"/>
  </r>
  <r>
    <n v="2689"/>
    <s v="CA-2017-153220"/>
    <x v="768"/>
    <d v="2017-11-14T00:00:00"/>
    <s v="First Class"/>
    <s v="YC-21895"/>
    <s v="Yoseph Carroll"/>
    <x v="1"/>
    <x v="0"/>
    <s v="Los Angeles"/>
    <x v="1"/>
    <n v="90032"/>
    <x v="1"/>
    <s v="OFF-PA-10003016"/>
    <x v="1"/>
    <x v="10"/>
    <s v="Adams &quot;While You Were Out&quot; Message Pads"/>
    <n v="15.700000000000001"/>
    <n v="5"/>
    <n v="0"/>
    <n v="7.0649999999999995"/>
    <x v="1"/>
    <x v="1"/>
  </r>
  <r>
    <n v="2690"/>
    <s v="CA-2016-123064"/>
    <x v="479"/>
    <d v="2016-07-02T00:00:00"/>
    <s v="First Class"/>
    <s v="RA-19915"/>
    <s v="Russell Applegate"/>
    <x v="0"/>
    <x v="0"/>
    <s v="Chicago"/>
    <x v="10"/>
    <n v="60653"/>
    <x v="2"/>
    <s v="OFF-AR-10004582"/>
    <x v="1"/>
    <x v="6"/>
    <s v="BIC Brite Liner Grip Highlighters"/>
    <n v="5.2480000000000002"/>
    <n v="4"/>
    <n v="0.2"/>
    <n v="1.6399999999999995"/>
    <x v="2"/>
    <x v="0"/>
  </r>
  <r>
    <n v="2691"/>
    <s v="CA-2019-156412"/>
    <x v="769"/>
    <d v="2019-12-08T00:00:00"/>
    <s v="Standard Class"/>
    <s v="CM-12160"/>
    <s v="Charles McCrossin"/>
    <x v="0"/>
    <x v="0"/>
    <s v="Philadelphia"/>
    <x v="9"/>
    <n v="19134"/>
    <x v="3"/>
    <s v="OFF-BI-10004364"/>
    <x v="1"/>
    <x v="8"/>
    <s v="Storex Dura Pro Binders"/>
    <n v="5.3460000000000019"/>
    <n v="3"/>
    <n v="0.7"/>
    <n v="-4.4550000000000001"/>
    <x v="3"/>
    <x v="0"/>
  </r>
  <r>
    <n v="2692"/>
    <s v="US-2018-144211"/>
    <x v="770"/>
    <d v="2018-09-02T00:00:00"/>
    <s v="Standard Class"/>
    <s v="CS-12130"/>
    <s v="Chad Sievert"/>
    <x v="0"/>
    <x v="0"/>
    <s v="Englewood"/>
    <x v="22"/>
    <n v="80112"/>
    <x v="1"/>
    <s v="OFF-PA-10002246"/>
    <x v="1"/>
    <x v="10"/>
    <s v="Wirebound Four 2-3/4 x 5 Forms per Page, 400 Sets per Book"/>
    <n v="15.48"/>
    <n v="3"/>
    <n v="0.2"/>
    <n v="5.6115000000000004"/>
    <x v="1"/>
    <x v="0"/>
  </r>
  <r>
    <n v="2693"/>
    <s v="US-2018-144211"/>
    <x v="770"/>
    <d v="2018-09-02T00:00:00"/>
    <s v="Standard Class"/>
    <s v="CS-12130"/>
    <s v="Chad Sievert"/>
    <x v="0"/>
    <x v="0"/>
    <s v="Englewood"/>
    <x v="22"/>
    <n v="80112"/>
    <x v="1"/>
    <s v="TEC-PH-10002890"/>
    <x v="2"/>
    <x v="7"/>
    <s v="AT&amp;T 17929 Lendline Telephone"/>
    <n v="108.57599999999999"/>
    <n v="3"/>
    <n v="0.2"/>
    <n v="8.1432000000000002"/>
    <x v="1"/>
    <x v="0"/>
  </r>
  <r>
    <n v="2694"/>
    <s v="CA-2018-138079"/>
    <x v="115"/>
    <d v="2018-01-28T00:00:00"/>
    <s v="Standard Class"/>
    <s v="AJ-10795"/>
    <s v="Anthony Johnson"/>
    <x v="1"/>
    <x v="0"/>
    <s v="Seattle"/>
    <x v="4"/>
    <n v="98115"/>
    <x v="1"/>
    <s v="FUR-FU-10001475"/>
    <x v="0"/>
    <x v="5"/>
    <s v="Contract Clock, 14&quot;, Brown"/>
    <n v="109.9"/>
    <n v="5"/>
    <n v="0"/>
    <n v="37.366"/>
    <x v="1"/>
    <x v="0"/>
  </r>
  <r>
    <n v="2695"/>
    <s v="CA-2016-143182"/>
    <x v="771"/>
    <d v="2016-10-20T00:00:00"/>
    <s v="Standard Class"/>
    <s v="DL-12865"/>
    <s v="Dan Lawera"/>
    <x v="0"/>
    <x v="0"/>
    <s v="Hialeah"/>
    <x v="2"/>
    <n v="33012"/>
    <x v="0"/>
    <s v="FUR-FU-10004270"/>
    <x v="0"/>
    <x v="5"/>
    <s v="Executive Impressions 13&quot; Clairmont Wall Clock"/>
    <n v="15.384"/>
    <n v="1"/>
    <n v="0.2"/>
    <n v="4.0383000000000013"/>
    <x v="0"/>
    <x v="0"/>
  </r>
  <r>
    <n v="2696"/>
    <s v="CA-2018-161662"/>
    <x v="569"/>
    <d v="2018-02-09T00:00:00"/>
    <s v="First Class"/>
    <s v="BE-11410"/>
    <s v="Bobby Elias"/>
    <x v="0"/>
    <x v="0"/>
    <s v="Lancaster"/>
    <x v="24"/>
    <n v="43130"/>
    <x v="3"/>
    <s v="OFF-PA-10003465"/>
    <x v="1"/>
    <x v="10"/>
    <s v="Xerox 1912"/>
    <n v="30.352"/>
    <n v="2"/>
    <n v="0.2"/>
    <n v="10.623199999999997"/>
    <x v="3"/>
    <x v="0"/>
  </r>
  <r>
    <n v="2697"/>
    <s v="CA-2016-145317"/>
    <x v="772"/>
    <d v="2016-03-23T00:00:00"/>
    <s v="Standard Class"/>
    <s v="SM-20320"/>
    <s v="Sean Miller"/>
    <x v="2"/>
    <x v="0"/>
    <s v="Jacksonville"/>
    <x v="2"/>
    <n v="32216"/>
    <x v="0"/>
    <s v="TEC-MA-10003626"/>
    <x v="2"/>
    <x v="15"/>
    <s v="Hewlett-Packard Deskjet 6540 Color Inkjet Printer"/>
    <n v="821.3"/>
    <n v="4"/>
    <n v="0.5"/>
    <n v="-16.426000000000045"/>
    <x v="0"/>
    <x v="0"/>
  </r>
  <r>
    <n v="2698"/>
    <s v="CA-2016-145317"/>
    <x v="772"/>
    <d v="2016-03-23T00:00:00"/>
    <s v="Standard Class"/>
    <s v="SM-20320"/>
    <s v="Sean Miller"/>
    <x v="2"/>
    <x v="0"/>
    <s v="Jacksonville"/>
    <x v="2"/>
    <n v="32216"/>
    <x v="0"/>
    <s v="TEC-MA-10002412"/>
    <x v="2"/>
    <x v="15"/>
    <s v="Cisco TelePresence System EX90 Videoconferencing Unit"/>
    <n v="22638.48"/>
    <n v="6"/>
    <n v="0.5"/>
    <n v="-1811.0784000000021"/>
    <x v="0"/>
    <x v="0"/>
  </r>
  <r>
    <n v="2699"/>
    <s v="CA-2016-145317"/>
    <x v="772"/>
    <d v="2016-03-23T00:00:00"/>
    <s v="Standard Class"/>
    <s v="SM-20320"/>
    <s v="Sean Miller"/>
    <x v="2"/>
    <x v="0"/>
    <s v="Jacksonville"/>
    <x v="2"/>
    <n v="32216"/>
    <x v="0"/>
    <s v="OFF-PA-10001804"/>
    <x v="1"/>
    <x v="10"/>
    <s v="Xerox 195"/>
    <n v="21.376000000000001"/>
    <n v="4"/>
    <n v="0.2"/>
    <n v="7.4815999999999994"/>
    <x v="0"/>
    <x v="0"/>
  </r>
  <r>
    <n v="2700"/>
    <s v="CA-2016-145317"/>
    <x v="772"/>
    <d v="2016-03-23T00:00:00"/>
    <s v="Standard Class"/>
    <s v="SM-20320"/>
    <s v="Sean Miller"/>
    <x v="2"/>
    <x v="0"/>
    <s v="Jacksonville"/>
    <x v="2"/>
    <n v="32216"/>
    <x v="0"/>
    <s v="OFF-AR-10003183"/>
    <x v="1"/>
    <x v="6"/>
    <s v="Avery Fluorescent Highlighter Four-Color Set"/>
    <n v="8.016"/>
    <n v="3"/>
    <n v="0.2"/>
    <n v="1.0019999999999993"/>
    <x v="0"/>
    <x v="0"/>
  </r>
  <r>
    <n v="2701"/>
    <s v="CA-2016-145317"/>
    <x v="772"/>
    <d v="2016-03-23T00:00:00"/>
    <s v="Standard Class"/>
    <s v="SM-20320"/>
    <s v="Sean Miller"/>
    <x v="2"/>
    <x v="0"/>
    <s v="Jacksonville"/>
    <x v="2"/>
    <n v="32216"/>
    <x v="0"/>
    <s v="FUR-FU-10004270"/>
    <x v="0"/>
    <x v="5"/>
    <s v="Executive Impressions 13&quot; Clairmont Wall Clock"/>
    <n v="30.768000000000001"/>
    <n v="2"/>
    <n v="0.2"/>
    <n v="8.0766000000000027"/>
    <x v="0"/>
    <x v="0"/>
  </r>
  <r>
    <n v="2702"/>
    <s v="CA-2016-145317"/>
    <x v="772"/>
    <d v="2016-03-23T00:00:00"/>
    <s v="Standard Class"/>
    <s v="SM-20320"/>
    <s v="Sean Miller"/>
    <x v="2"/>
    <x v="0"/>
    <s v="Jacksonville"/>
    <x v="2"/>
    <n v="32216"/>
    <x v="0"/>
    <s v="OFF-FA-10003112"/>
    <x v="1"/>
    <x v="13"/>
    <s v="Staples"/>
    <n v="18.936"/>
    <n v="3"/>
    <n v="0.2"/>
    <n v="5.9174999999999986"/>
    <x v="0"/>
    <x v="0"/>
  </r>
  <r>
    <n v="2703"/>
    <s v="CA-2016-145317"/>
    <x v="772"/>
    <d v="2016-03-23T00:00:00"/>
    <s v="Standard Class"/>
    <s v="SM-20320"/>
    <s v="Sean Miller"/>
    <x v="2"/>
    <x v="0"/>
    <s v="Jacksonville"/>
    <x v="2"/>
    <n v="32216"/>
    <x v="0"/>
    <s v="FUR-FU-10001986"/>
    <x v="0"/>
    <x v="5"/>
    <s v="Dana Fluorescent Magnifying Lamp, White, 36&quot;"/>
    <n v="122.352"/>
    <n v="3"/>
    <n v="0.2"/>
    <n v="15.29399999999999"/>
    <x v="0"/>
    <x v="0"/>
  </r>
  <r>
    <n v="2704"/>
    <s v="CA-2016-143413"/>
    <x v="773"/>
    <d v="2016-05-30T00:00:00"/>
    <s v="Standard Class"/>
    <s v="RP-19390"/>
    <s v="Resi Pölking"/>
    <x v="0"/>
    <x v="0"/>
    <s v="Baltimore"/>
    <x v="39"/>
    <n v="21215"/>
    <x v="3"/>
    <s v="OFF-PA-10002319"/>
    <x v="1"/>
    <x v="10"/>
    <s v="Xerox 1944"/>
    <n v="116.28"/>
    <n v="3"/>
    <n v="0"/>
    <n v="56.977199999999996"/>
    <x v="3"/>
    <x v="0"/>
  </r>
  <r>
    <n v="2705"/>
    <s v="CA-2019-156818"/>
    <x v="497"/>
    <d v="2019-07-13T00:00:00"/>
    <s v="Second Class"/>
    <s v="JD-16015"/>
    <s v="Joy Daniels"/>
    <x v="0"/>
    <x v="0"/>
    <s v="New York City"/>
    <x v="15"/>
    <n v="10009"/>
    <x v="3"/>
    <s v="TEC-AC-10002323"/>
    <x v="2"/>
    <x v="11"/>
    <s v="SanDisk Ultra 32 GB MicroSDHC Class 10 Memory Card"/>
    <n v="132.60000000000002"/>
    <n v="6"/>
    <n v="0"/>
    <n v="17.238000000000007"/>
    <x v="3"/>
    <x v="0"/>
  </r>
  <r>
    <n v="2706"/>
    <s v="CA-2019-155873"/>
    <x v="114"/>
    <d v="2019-06-21T00:00:00"/>
    <s v="Standard Class"/>
    <s v="AB-10255"/>
    <s v="Alejandro Ballentine"/>
    <x v="2"/>
    <x v="0"/>
    <s v="Carlsbad"/>
    <x v="27"/>
    <n v="88220"/>
    <x v="1"/>
    <s v="OFF-SU-10001165"/>
    <x v="1"/>
    <x v="14"/>
    <s v="Acme Elite Stainless Steel Scissors"/>
    <n v="16.68"/>
    <n v="2"/>
    <n v="0"/>
    <n v="4.3368000000000002"/>
    <x v="1"/>
    <x v="0"/>
  </r>
  <r>
    <n v="2707"/>
    <s v="CA-2019-155873"/>
    <x v="114"/>
    <d v="2019-06-21T00:00:00"/>
    <s v="Standard Class"/>
    <s v="AB-10255"/>
    <s v="Alejandro Ballentine"/>
    <x v="2"/>
    <x v="0"/>
    <s v="Carlsbad"/>
    <x v="27"/>
    <n v="88220"/>
    <x v="1"/>
    <s v="OFF-PA-10001246"/>
    <x v="1"/>
    <x v="10"/>
    <s v="Xerox 215"/>
    <n v="19.440000000000001"/>
    <n v="3"/>
    <n v="0"/>
    <n v="9.3312000000000008"/>
    <x v="1"/>
    <x v="0"/>
  </r>
  <r>
    <n v="2708"/>
    <s v="CA-2019-155873"/>
    <x v="114"/>
    <d v="2019-06-21T00:00:00"/>
    <s v="Standard Class"/>
    <s v="AB-10255"/>
    <s v="Alejandro Ballentine"/>
    <x v="2"/>
    <x v="0"/>
    <s v="Carlsbad"/>
    <x v="27"/>
    <n v="88220"/>
    <x v="1"/>
    <s v="OFF-PA-10001815"/>
    <x v="1"/>
    <x v="10"/>
    <s v="Xerox 1885"/>
    <n v="192.16"/>
    <n v="4"/>
    <n v="0"/>
    <n v="92.236799999999988"/>
    <x v="1"/>
    <x v="0"/>
  </r>
  <r>
    <n v="2709"/>
    <s v="CA-2017-121797"/>
    <x v="564"/>
    <d v="2017-02-06T00:00:00"/>
    <s v="Standard Class"/>
    <s v="CC-12145"/>
    <s v="Charles Crestani"/>
    <x v="0"/>
    <x v="0"/>
    <s v="Los Angeles"/>
    <x v="1"/>
    <n v="90049"/>
    <x v="1"/>
    <s v="FUR-FU-10001876"/>
    <x v="0"/>
    <x v="5"/>
    <s v="Computer Room Manger, 14&quot;"/>
    <n v="227.35999999999999"/>
    <n v="7"/>
    <n v="0"/>
    <n v="81.849599999999981"/>
    <x v="1"/>
    <x v="0"/>
  </r>
  <r>
    <n v="2710"/>
    <s v="CA-2017-121797"/>
    <x v="564"/>
    <d v="2017-02-06T00:00:00"/>
    <s v="Standard Class"/>
    <s v="CC-12145"/>
    <s v="Charles Crestani"/>
    <x v="0"/>
    <x v="0"/>
    <s v="Los Angeles"/>
    <x v="1"/>
    <n v="90049"/>
    <x v="1"/>
    <s v="TEC-MA-10000488"/>
    <x v="2"/>
    <x v="15"/>
    <s v="Bady BDG101FRU Card Printer"/>
    <n v="1919.9760000000001"/>
    <n v="3"/>
    <n v="0.2"/>
    <n v="215.99729999999977"/>
    <x v="1"/>
    <x v="0"/>
  </r>
  <r>
    <n v="2711"/>
    <s v="US-2017-120572"/>
    <x v="555"/>
    <d v="2017-12-15T00:00:00"/>
    <s v="Standard Class"/>
    <s v="GH-14425"/>
    <s v="Gary Hwang"/>
    <x v="0"/>
    <x v="0"/>
    <s v="Jacksonville"/>
    <x v="2"/>
    <n v="32216"/>
    <x v="0"/>
    <s v="OFF-BI-10001098"/>
    <x v="1"/>
    <x v="8"/>
    <s v="Acco D-Ring Binder w/DublLock"/>
    <n v="12.828000000000001"/>
    <n v="2"/>
    <n v="0.7"/>
    <n v="-8.9795999999999978"/>
    <x v="0"/>
    <x v="0"/>
  </r>
  <r>
    <n v="2712"/>
    <s v="CA-2019-132430"/>
    <x v="449"/>
    <d v="2019-10-11T00:00:00"/>
    <s v="First Class"/>
    <s v="CP-12085"/>
    <s v="Cathy Prescott"/>
    <x v="1"/>
    <x v="0"/>
    <s v="Lakewood"/>
    <x v="24"/>
    <n v="44107"/>
    <x v="3"/>
    <s v="FUR-FU-10003577"/>
    <x v="0"/>
    <x v="5"/>
    <s v="Nu-Dell Leatherette Frames"/>
    <n v="45.888000000000005"/>
    <n v="4"/>
    <n v="0.2"/>
    <n v="9.1775999999999982"/>
    <x v="3"/>
    <x v="0"/>
  </r>
  <r>
    <n v="2713"/>
    <s v="CA-2019-146031"/>
    <x v="570"/>
    <d v="2019-08-01T00:00:00"/>
    <s v="Second Class"/>
    <s v="GM-14440"/>
    <s v="Gary McGarr"/>
    <x v="0"/>
    <x v="0"/>
    <s v="Troy"/>
    <x v="15"/>
    <n v="12180"/>
    <x v="3"/>
    <s v="OFF-AR-10002656"/>
    <x v="1"/>
    <x v="6"/>
    <s v="Sanford Liquid Accent Highlighters"/>
    <n v="60.12"/>
    <n v="9"/>
    <n v="0"/>
    <n v="22.244399999999995"/>
    <x v="3"/>
    <x v="0"/>
  </r>
  <r>
    <n v="2714"/>
    <s v="CA-2016-110100"/>
    <x v="573"/>
    <d v="2016-04-29T00:00:00"/>
    <s v="Standard Class"/>
    <s v="LC-16885"/>
    <s v="Lena Creighton"/>
    <x v="0"/>
    <x v="0"/>
    <s v="Wilmington"/>
    <x v="3"/>
    <n v="28403"/>
    <x v="0"/>
    <s v="TEC-PH-10004531"/>
    <x v="2"/>
    <x v="7"/>
    <s v="AT&amp;T CL2909"/>
    <n v="302.37599999999998"/>
    <n v="3"/>
    <n v="0.2"/>
    <n v="37.796999999999997"/>
    <x v="0"/>
    <x v="0"/>
  </r>
  <r>
    <n v="2715"/>
    <s v="CA-2017-103723"/>
    <x v="494"/>
    <d v="2017-12-06T00:00:00"/>
    <s v="Standard Class"/>
    <s v="BT-11305"/>
    <s v="Beth Thompson"/>
    <x v="2"/>
    <x v="0"/>
    <s v="Seattle"/>
    <x v="4"/>
    <n v="98105"/>
    <x v="1"/>
    <s v="OFF-AR-10003251"/>
    <x v="1"/>
    <x v="6"/>
    <s v="Prang Drawing Pencil Set"/>
    <n v="13.899999999999999"/>
    <n v="5"/>
    <n v="0"/>
    <n v="5.56"/>
    <x v="1"/>
    <x v="0"/>
  </r>
  <r>
    <n v="2716"/>
    <s v="CA-2016-127187"/>
    <x v="774"/>
    <d v="2016-12-08T00:00:00"/>
    <s v="Standard Class"/>
    <s v="CP-12085"/>
    <s v="Cathy Prescott"/>
    <x v="1"/>
    <x v="0"/>
    <s v="New York City"/>
    <x v="15"/>
    <n v="10024"/>
    <x v="3"/>
    <s v="TEC-PH-10000673"/>
    <x v="2"/>
    <x v="7"/>
    <s v="Plantronics Voyager Pro HD - Bluetooth Headset"/>
    <n v="129.97999999999999"/>
    <n v="2"/>
    <n v="0"/>
    <n v="62.3904"/>
    <x v="3"/>
    <x v="0"/>
  </r>
  <r>
    <n v="2717"/>
    <s v="CA-2019-128475"/>
    <x v="775"/>
    <d v="2019-09-01T00:00:00"/>
    <s v="Standard Class"/>
    <s v="SC-20680"/>
    <s v="Steve Carroll"/>
    <x v="2"/>
    <x v="0"/>
    <s v="Columbus"/>
    <x v="32"/>
    <n v="31907"/>
    <x v="0"/>
    <s v="TEC-AC-10000158"/>
    <x v="2"/>
    <x v="11"/>
    <s v="Sony 64GB Class 10 Micro SDHC R40 Memory Card"/>
    <n v="71.98"/>
    <n v="2"/>
    <n v="0"/>
    <n v="15.1158"/>
    <x v="0"/>
    <x v="0"/>
  </r>
  <r>
    <n v="2718"/>
    <s v="CA-2016-100006"/>
    <x v="557"/>
    <d v="2016-09-13T00:00:00"/>
    <s v="Standard Class"/>
    <s v="DK-13375"/>
    <s v="Dennis Kane"/>
    <x v="0"/>
    <x v="0"/>
    <s v="New York City"/>
    <x v="15"/>
    <n v="10024"/>
    <x v="3"/>
    <s v="TEC-PH-10002075"/>
    <x v="2"/>
    <x v="7"/>
    <s v="AT&amp;T EL51110 DECT"/>
    <n v="377.96999999999997"/>
    <n v="3"/>
    <n v="0"/>
    <n v="109.61129999999999"/>
    <x v="3"/>
    <x v="0"/>
  </r>
  <r>
    <n v="2719"/>
    <s v="CA-2019-144827"/>
    <x v="202"/>
    <d v="2019-12-27T00:00:00"/>
    <s v="Standard Class"/>
    <s v="SE-20110"/>
    <s v="Sanjit Engle"/>
    <x v="0"/>
    <x v="0"/>
    <s v="Costa Mesa"/>
    <x v="1"/>
    <n v="92627"/>
    <x v="1"/>
    <s v="OFF-ST-10004340"/>
    <x v="1"/>
    <x v="4"/>
    <s v="Fellowes Mobile File Cart, Black"/>
    <n v="124.36"/>
    <n v="2"/>
    <n v="0"/>
    <n v="33.577200000000005"/>
    <x v="1"/>
    <x v="0"/>
  </r>
  <r>
    <n v="2720"/>
    <s v="CA-2016-110030"/>
    <x v="776"/>
    <d v="2016-12-08T00:00:00"/>
    <s v="Second Class"/>
    <s v="LF-17185"/>
    <s v="Luke Foster"/>
    <x v="0"/>
    <x v="0"/>
    <s v="Houston"/>
    <x v="5"/>
    <n v="77095"/>
    <x v="2"/>
    <s v="FUR-FU-10002759"/>
    <x v="0"/>
    <x v="5"/>
    <s v="12-1/2 Diameter Round Wall Clock"/>
    <n v="23.976000000000003"/>
    <n v="3"/>
    <n v="0.6"/>
    <n v="-14.385599999999997"/>
    <x v="2"/>
    <x v="0"/>
  </r>
  <r>
    <n v="2721"/>
    <s v="CA-2016-121286"/>
    <x v="130"/>
    <d v="2016-11-08T00:00:00"/>
    <s v="Second Class"/>
    <s v="ON-18715"/>
    <s v="Odella Nelson"/>
    <x v="1"/>
    <x v="0"/>
    <s v="Cary"/>
    <x v="3"/>
    <n v="27511"/>
    <x v="0"/>
    <s v="OFF-FA-10000585"/>
    <x v="1"/>
    <x v="13"/>
    <s v="OIC Bulk Pack Metal Binder Clips"/>
    <n v="8.3760000000000012"/>
    <n v="3"/>
    <n v="0.2"/>
    <n v="2.7222"/>
    <x v="0"/>
    <x v="0"/>
  </r>
  <r>
    <n v="2722"/>
    <s v="CA-2016-121286"/>
    <x v="130"/>
    <d v="2016-11-08T00:00:00"/>
    <s v="Second Class"/>
    <s v="ON-18715"/>
    <s v="Odella Nelson"/>
    <x v="1"/>
    <x v="0"/>
    <s v="Cary"/>
    <x v="3"/>
    <n v="27511"/>
    <x v="0"/>
    <s v="OFF-AP-10004859"/>
    <x v="1"/>
    <x v="9"/>
    <s v="Acco 6 Outlet Guardian Premium Surge Suppressor"/>
    <n v="58.240000000000009"/>
    <n v="5"/>
    <n v="0.2"/>
    <n v="5.0960000000000001"/>
    <x v="0"/>
    <x v="0"/>
  </r>
  <r>
    <n v="2723"/>
    <s v="CA-2018-164735"/>
    <x v="167"/>
    <d v="2018-04-19T00:00:00"/>
    <s v="Second Class"/>
    <s v="TB-21400"/>
    <s v="Tom Boeckenhauer"/>
    <x v="0"/>
    <x v="0"/>
    <s v="Alexandria"/>
    <x v="17"/>
    <n v="22304"/>
    <x v="0"/>
    <s v="OFF-ST-10001558"/>
    <x v="1"/>
    <x v="4"/>
    <s v="Acco Perma 4000 Stacking Storage Drawers"/>
    <n v="81.199999999999989"/>
    <n v="5"/>
    <n v="0"/>
    <n v="12.18"/>
    <x v="0"/>
    <x v="0"/>
  </r>
  <r>
    <n v="2724"/>
    <s v="CA-2016-153479"/>
    <x v="777"/>
    <d v="2016-10-08T00:00:00"/>
    <s v="Standard Class"/>
    <s v="DF-13135"/>
    <s v="David Flashing"/>
    <x v="0"/>
    <x v="0"/>
    <s v="Vallejo"/>
    <x v="1"/>
    <n v="94591"/>
    <x v="1"/>
    <s v="OFF-LA-10004689"/>
    <x v="1"/>
    <x v="2"/>
    <s v="Avery 512"/>
    <n v="14.450000000000001"/>
    <n v="5"/>
    <n v="0"/>
    <n v="6.7915000000000001"/>
    <x v="1"/>
    <x v="0"/>
  </r>
  <r>
    <n v="2725"/>
    <s v="CA-2016-153479"/>
    <x v="777"/>
    <d v="2016-10-08T00:00:00"/>
    <s v="Standard Class"/>
    <s v="DF-13135"/>
    <s v="David Flashing"/>
    <x v="0"/>
    <x v="0"/>
    <s v="Vallejo"/>
    <x v="1"/>
    <n v="94591"/>
    <x v="1"/>
    <s v="OFF-BI-10002867"/>
    <x v="1"/>
    <x v="8"/>
    <s v="GBC Recycled Regency Composition Covers"/>
    <n v="95.64800000000001"/>
    <n v="2"/>
    <n v="0.2"/>
    <n v="31.085599999999989"/>
    <x v="1"/>
    <x v="0"/>
  </r>
  <r>
    <n v="2726"/>
    <s v="CA-2019-149888"/>
    <x v="659"/>
    <d v="2019-11-13T00:00:00"/>
    <s v="Standard Class"/>
    <s v="EP-13915"/>
    <s v="Emily Phan"/>
    <x v="0"/>
    <x v="0"/>
    <s v="Philadelphia"/>
    <x v="9"/>
    <n v="19120"/>
    <x v="3"/>
    <s v="TEC-PH-10003811"/>
    <x v="2"/>
    <x v="7"/>
    <s v="Jabra Supreme Plus Driver Edition Headset"/>
    <n v="359.97"/>
    <n v="5"/>
    <n v="0.4"/>
    <n v="-71.994000000000028"/>
    <x v="3"/>
    <x v="0"/>
  </r>
  <r>
    <n v="2727"/>
    <s v="CA-2019-149888"/>
    <x v="659"/>
    <d v="2019-11-13T00:00:00"/>
    <s v="Standard Class"/>
    <s v="EP-13915"/>
    <s v="Emily Phan"/>
    <x v="0"/>
    <x v="0"/>
    <s v="Philadelphia"/>
    <x v="9"/>
    <n v="19120"/>
    <x v="3"/>
    <s v="FUR-TA-10000849"/>
    <x v="0"/>
    <x v="3"/>
    <s v="Bevis Rectangular Conference Tables"/>
    <n v="350.35199999999998"/>
    <n v="4"/>
    <n v="0.4"/>
    <n v="-140.14079999999996"/>
    <x v="3"/>
    <x v="0"/>
  </r>
  <r>
    <n v="2728"/>
    <s v="CA-2019-119193"/>
    <x v="66"/>
    <d v="2019-12-24T00:00:00"/>
    <s v="First Class"/>
    <s v="SK-19990"/>
    <s v="Sally Knutson"/>
    <x v="0"/>
    <x v="0"/>
    <s v="Toledo"/>
    <x v="24"/>
    <n v="43615"/>
    <x v="3"/>
    <s v="OFF-BI-10000848"/>
    <x v="1"/>
    <x v="8"/>
    <s v="Angle-D Ring Binders"/>
    <n v="1.6410000000000002"/>
    <n v="1"/>
    <n v="0.7"/>
    <n v="-1.3128000000000002"/>
    <x v="3"/>
    <x v="0"/>
  </r>
  <r>
    <n v="2729"/>
    <s v="CA-2019-119193"/>
    <x v="66"/>
    <d v="2019-12-24T00:00:00"/>
    <s v="First Class"/>
    <s v="SK-19990"/>
    <s v="Sally Knutson"/>
    <x v="0"/>
    <x v="0"/>
    <s v="Toledo"/>
    <x v="24"/>
    <n v="43615"/>
    <x v="3"/>
    <s v="TEC-PH-10003072"/>
    <x v="2"/>
    <x v="7"/>
    <s v="Panasonic KX-TG9541B DECT 6.0 Digital 2-Line Expandable Cordless Phone With Digital Answering System"/>
    <n v="629.95799999999997"/>
    <n v="7"/>
    <n v="0.4"/>
    <n v="94.49369999999999"/>
    <x v="3"/>
    <x v="0"/>
  </r>
  <r>
    <n v="2730"/>
    <s v="CA-2019-104801"/>
    <x v="778"/>
    <d v="2019-02-19T00:00:00"/>
    <s v="Standard Class"/>
    <s v="FH-14350"/>
    <s v="Fred Harton"/>
    <x v="0"/>
    <x v="0"/>
    <s v="Seattle"/>
    <x v="4"/>
    <n v="98105"/>
    <x v="1"/>
    <s v="OFF-AR-10001547"/>
    <x v="1"/>
    <x v="6"/>
    <s v="Newell 311"/>
    <n v="6.63"/>
    <n v="3"/>
    <n v="0"/>
    <n v="1.7901"/>
    <x v="1"/>
    <x v="0"/>
  </r>
  <r>
    <n v="2731"/>
    <s v="CA-2019-104801"/>
    <x v="778"/>
    <d v="2019-02-19T00:00:00"/>
    <s v="Standard Class"/>
    <s v="FH-14350"/>
    <s v="Fred Harton"/>
    <x v="0"/>
    <x v="0"/>
    <s v="Seattle"/>
    <x v="4"/>
    <n v="98105"/>
    <x v="1"/>
    <s v="TEC-AC-10001838"/>
    <x v="2"/>
    <x v="11"/>
    <s v="Razer Tiamat Over Ear 7.1 Surround Sound PC Gaming Headset"/>
    <n v="799.96"/>
    <n v="4"/>
    <n v="0"/>
    <n v="343.98280000000005"/>
    <x v="1"/>
    <x v="0"/>
  </r>
  <r>
    <n v="2732"/>
    <s v="CA-2019-104801"/>
    <x v="778"/>
    <d v="2019-02-19T00:00:00"/>
    <s v="Standard Class"/>
    <s v="FH-14350"/>
    <s v="Fred Harton"/>
    <x v="0"/>
    <x v="0"/>
    <s v="Seattle"/>
    <x v="4"/>
    <n v="98105"/>
    <x v="1"/>
    <s v="FUR-FU-10004017"/>
    <x v="0"/>
    <x v="5"/>
    <s v="Tenex Contemporary Contur Chairmats for Low and Medium Pile Carpet, Computer, 39&quot; x 49&quot;"/>
    <n v="107.53"/>
    <n v="1"/>
    <n v="0"/>
    <n v="21.506"/>
    <x v="1"/>
    <x v="0"/>
  </r>
  <r>
    <n v="2733"/>
    <s v="CA-2016-107594"/>
    <x v="779"/>
    <d v="2016-07-06T00:00:00"/>
    <s v="Standard Class"/>
    <s v="EH-13945"/>
    <s v="Eric Hoffmann"/>
    <x v="0"/>
    <x v="0"/>
    <s v="Plainfield"/>
    <x v="30"/>
    <n v="7060"/>
    <x v="3"/>
    <s v="TEC-PH-10002923"/>
    <x v="2"/>
    <x v="7"/>
    <s v="Logitech B530 USB Headset - headset - Full size, Binaural"/>
    <n v="73.98"/>
    <n v="2"/>
    <n v="0"/>
    <n v="19.974600000000002"/>
    <x v="3"/>
    <x v="0"/>
  </r>
  <r>
    <n v="2734"/>
    <s v="CA-2016-107594"/>
    <x v="779"/>
    <d v="2016-07-06T00:00:00"/>
    <s v="Standard Class"/>
    <s v="EH-13945"/>
    <s v="Eric Hoffmann"/>
    <x v="0"/>
    <x v="0"/>
    <s v="Plainfield"/>
    <x v="30"/>
    <n v="7060"/>
    <x v="3"/>
    <s v="OFF-AR-10000716"/>
    <x v="1"/>
    <x v="6"/>
    <s v="DIXON Ticonderoga Erasable Checking Pencils"/>
    <n v="5.58"/>
    <n v="1"/>
    <n v="0"/>
    <n v="2.1762000000000001"/>
    <x v="3"/>
    <x v="0"/>
  </r>
  <r>
    <n v="2735"/>
    <s v="CA-2017-129770"/>
    <x v="780"/>
    <d v="2017-02-23T00:00:00"/>
    <s v="Second Class"/>
    <s v="JE-15715"/>
    <s v="Joe Elijah"/>
    <x v="0"/>
    <x v="0"/>
    <s v="Las Cruces"/>
    <x v="27"/>
    <n v="88001"/>
    <x v="1"/>
    <s v="OFF-PA-10000249"/>
    <x v="1"/>
    <x v="10"/>
    <s v="Easy-staple paper"/>
    <n v="49.12"/>
    <n v="4"/>
    <n v="0"/>
    <n v="23.086399999999998"/>
    <x v="1"/>
    <x v="0"/>
  </r>
  <r>
    <n v="2736"/>
    <s v="CA-2017-115798"/>
    <x v="50"/>
    <d v="2017-11-19T00:00:00"/>
    <s v="Standard Class"/>
    <s v="KL-16645"/>
    <s v="Ken Lonsdale"/>
    <x v="0"/>
    <x v="0"/>
    <s v="Newark"/>
    <x v="13"/>
    <n v="19711"/>
    <x v="3"/>
    <s v="TEC-PH-10003691"/>
    <x v="2"/>
    <x v="7"/>
    <s v="BlackBerry Q10"/>
    <n v="377.96999999999997"/>
    <n v="3"/>
    <n v="0"/>
    <n v="94.492500000000007"/>
    <x v="3"/>
    <x v="0"/>
  </r>
  <r>
    <n v="2737"/>
    <s v="CA-2017-115798"/>
    <x v="50"/>
    <d v="2017-11-19T00:00:00"/>
    <s v="Standard Class"/>
    <s v="KL-16645"/>
    <s v="Ken Lonsdale"/>
    <x v="0"/>
    <x v="0"/>
    <s v="Newark"/>
    <x v="13"/>
    <n v="19711"/>
    <x v="3"/>
    <s v="OFF-PA-10001560"/>
    <x v="1"/>
    <x v="10"/>
    <s v="Adams Telephone Message Books, 5 1/4” x 11”"/>
    <n v="42.28"/>
    <n v="7"/>
    <n v="0"/>
    <n v="19.871600000000001"/>
    <x v="3"/>
    <x v="0"/>
  </r>
  <r>
    <n v="2738"/>
    <s v="CA-2017-115798"/>
    <x v="50"/>
    <d v="2017-11-19T00:00:00"/>
    <s v="Standard Class"/>
    <s v="KL-16645"/>
    <s v="Ken Lonsdale"/>
    <x v="0"/>
    <x v="0"/>
    <s v="Newark"/>
    <x v="13"/>
    <n v="19711"/>
    <x v="3"/>
    <s v="FUR-BO-10004467"/>
    <x v="0"/>
    <x v="0"/>
    <s v="Bestar Classic Bookcase"/>
    <n v="299.96999999999997"/>
    <n v="3"/>
    <n v="0"/>
    <n v="56.994299999999981"/>
    <x v="3"/>
    <x v="0"/>
  </r>
  <r>
    <n v="2739"/>
    <s v="CA-2017-115798"/>
    <x v="50"/>
    <d v="2017-11-19T00:00:00"/>
    <s v="Standard Class"/>
    <s v="KL-16645"/>
    <s v="Ken Lonsdale"/>
    <x v="0"/>
    <x v="0"/>
    <s v="Newark"/>
    <x v="13"/>
    <n v="19711"/>
    <x v="3"/>
    <s v="TEC-PH-10001819"/>
    <x v="2"/>
    <x v="7"/>
    <s v="Innergie mMini Combo Duo USB Travel Charging Kit"/>
    <n v="89.98"/>
    <n v="2"/>
    <n v="0"/>
    <n v="43.190399999999997"/>
    <x v="3"/>
    <x v="0"/>
  </r>
  <r>
    <n v="2740"/>
    <s v="CA-2019-122707"/>
    <x v="513"/>
    <d v="2019-04-18T00:00:00"/>
    <s v="First Class"/>
    <s v="EB-13750"/>
    <s v="Edward Becker"/>
    <x v="1"/>
    <x v="0"/>
    <s v="Hoover"/>
    <x v="19"/>
    <n v="35244"/>
    <x v="0"/>
    <s v="OFF-SU-10000157"/>
    <x v="1"/>
    <x v="14"/>
    <s v="Compact Automatic Electric Letter Opener"/>
    <n v="477.24"/>
    <n v="4"/>
    <n v="0"/>
    <n v="9.5448000000000093"/>
    <x v="0"/>
    <x v="0"/>
  </r>
  <r>
    <n v="2741"/>
    <s v="CA-2019-122707"/>
    <x v="513"/>
    <d v="2019-04-18T00:00:00"/>
    <s v="First Class"/>
    <s v="EB-13750"/>
    <s v="Edward Becker"/>
    <x v="1"/>
    <x v="0"/>
    <s v="Hoover"/>
    <x v="19"/>
    <n v="35244"/>
    <x v="0"/>
    <s v="TEC-AC-10004227"/>
    <x v="2"/>
    <x v="11"/>
    <s v="SanDisk Ultra 16 GB MicroSDHC Class 10 Memory Card"/>
    <n v="25.98"/>
    <n v="2"/>
    <n v="0"/>
    <n v="1.558799999999998"/>
    <x v="0"/>
    <x v="0"/>
  </r>
  <r>
    <n v="2742"/>
    <s v="CA-2018-165015"/>
    <x v="781"/>
    <d v="2018-02-27T00:00:00"/>
    <s v="Second Class"/>
    <s v="BD-11725"/>
    <s v="Bruce Degenhardt"/>
    <x v="0"/>
    <x v="0"/>
    <s v="Newark"/>
    <x v="24"/>
    <n v="43055"/>
    <x v="3"/>
    <s v="OFF-EN-10003134"/>
    <x v="1"/>
    <x v="12"/>
    <s v="Staple envelope"/>
    <n v="46.72"/>
    <n v="5"/>
    <n v="0.2"/>
    <n v="17.52"/>
    <x v="3"/>
    <x v="0"/>
  </r>
  <r>
    <n v="2743"/>
    <s v="CA-2016-149244"/>
    <x v="130"/>
    <d v="2016-11-08T00:00:00"/>
    <s v="Standard Class"/>
    <s v="MS-17530"/>
    <s v="MaryBeth Skach"/>
    <x v="0"/>
    <x v="0"/>
    <s v="San Diego"/>
    <x v="1"/>
    <n v="92037"/>
    <x v="1"/>
    <s v="FUR-FU-10004671"/>
    <x v="0"/>
    <x v="5"/>
    <s v="Executive Impressions 12&quot; Wall Clock"/>
    <n v="35.340000000000003"/>
    <n v="2"/>
    <n v="0"/>
    <n v="13.429200000000002"/>
    <x v="1"/>
    <x v="0"/>
  </r>
  <r>
    <n v="2744"/>
    <s v="CA-2017-140144"/>
    <x v="782"/>
    <d v="2017-06-25T00:00:00"/>
    <s v="Second Class"/>
    <s v="SC-20770"/>
    <s v="Stewart Carmichael"/>
    <x v="1"/>
    <x v="0"/>
    <s v="San Francisco"/>
    <x v="1"/>
    <n v="94122"/>
    <x v="1"/>
    <s v="FUR-FU-10002253"/>
    <x v="0"/>
    <x v="5"/>
    <s v="Howard Miller 13&quot; Diameter Pewter Finish Round Wall Clock"/>
    <n v="257.64"/>
    <n v="6"/>
    <n v="0"/>
    <n v="100.4796"/>
    <x v="1"/>
    <x v="0"/>
  </r>
  <r>
    <n v="2745"/>
    <s v="CA-2017-140144"/>
    <x v="782"/>
    <d v="2017-06-25T00:00:00"/>
    <s v="Second Class"/>
    <s v="SC-20770"/>
    <s v="Stewart Carmichael"/>
    <x v="1"/>
    <x v="0"/>
    <s v="San Francisco"/>
    <x v="1"/>
    <n v="94122"/>
    <x v="1"/>
    <s v="TEC-PH-10002726"/>
    <x v="2"/>
    <x v="7"/>
    <s v="netTALK DUO VoIP Telephone Service"/>
    <n v="125.97600000000001"/>
    <n v="3"/>
    <n v="0.2"/>
    <n v="47.241"/>
    <x v="1"/>
    <x v="0"/>
  </r>
  <r>
    <n v="2746"/>
    <s v="CA-2019-163321"/>
    <x v="783"/>
    <d v="2019-08-11T00:00:00"/>
    <s v="Second Class"/>
    <s v="FM-14380"/>
    <s v="Fred McMath"/>
    <x v="0"/>
    <x v="0"/>
    <s v="Jacksonville"/>
    <x v="3"/>
    <n v="28540"/>
    <x v="0"/>
    <s v="TEC-AC-10004571"/>
    <x v="2"/>
    <x v="11"/>
    <s v="Logitech G700s Rechargeable Gaming Mouse"/>
    <n v="79.992000000000004"/>
    <n v="1"/>
    <n v="0.2"/>
    <n v="21.997800000000002"/>
    <x v="0"/>
    <x v="0"/>
  </r>
  <r>
    <n v="2747"/>
    <s v="CA-2016-155887"/>
    <x v="552"/>
    <d v="2016-05-17T00:00:00"/>
    <s v="Standard Class"/>
    <s v="KT-16480"/>
    <s v="Kean Thornton"/>
    <x v="0"/>
    <x v="0"/>
    <s v="Franklin"/>
    <x v="31"/>
    <n v="2038"/>
    <x v="3"/>
    <s v="FUR-TA-10002228"/>
    <x v="0"/>
    <x v="3"/>
    <s v="Bevis Traditional Conference Table Top, Plinth Base"/>
    <n v="700.05600000000004"/>
    <n v="3"/>
    <n v="0.3"/>
    <n v="-130.0104"/>
    <x v="3"/>
    <x v="0"/>
  </r>
  <r>
    <n v="2748"/>
    <s v="US-2017-165449"/>
    <x v="6"/>
    <d v="2017-11-26T00:00:00"/>
    <s v="Standard Class"/>
    <s v="AP-10720"/>
    <s v="Anne Pryor"/>
    <x v="2"/>
    <x v="0"/>
    <s v="Frisco"/>
    <x v="5"/>
    <n v="75034"/>
    <x v="2"/>
    <s v="TEC-AC-10004127"/>
    <x v="2"/>
    <x v="11"/>
    <s v="SanDisk Cruzer 8 GB USB Flash Drive"/>
    <n v="27.168000000000003"/>
    <n v="4"/>
    <n v="0.2"/>
    <n v="-1.3583999999999987"/>
    <x v="2"/>
    <x v="0"/>
  </r>
  <r>
    <n v="2749"/>
    <s v="CA-2017-110247"/>
    <x v="784"/>
    <d v="2017-12-08T00:00:00"/>
    <s v="Standard Class"/>
    <s v="RH-19555"/>
    <s v="Ritsa Hightower"/>
    <x v="0"/>
    <x v="0"/>
    <s v="Tallahassee"/>
    <x v="2"/>
    <n v="32303"/>
    <x v="0"/>
    <s v="OFF-BI-10001553"/>
    <x v="1"/>
    <x v="8"/>
    <s v="SpineVue Locking Slant-D Ring Binders by Cardinal"/>
    <n v="8.2260000000000009"/>
    <n v="3"/>
    <n v="0.7"/>
    <n v="-6.0323999999999991"/>
    <x v="0"/>
    <x v="0"/>
  </r>
  <r>
    <n v="2750"/>
    <s v="US-2016-141257"/>
    <x v="785"/>
    <d v="2016-06-14T00:00:00"/>
    <s v="Standard Class"/>
    <s v="CS-11950"/>
    <s v="Carlos Soltero"/>
    <x v="0"/>
    <x v="0"/>
    <s v="Seattle"/>
    <x v="4"/>
    <n v="98115"/>
    <x v="1"/>
    <s v="FUR-CH-10002758"/>
    <x v="0"/>
    <x v="1"/>
    <s v="Hon Deluxe Fabric Upholstered Stacking Chairs, Squared Back"/>
    <n v="585.55200000000002"/>
    <n v="3"/>
    <n v="0.2"/>
    <n v="73.19399999999996"/>
    <x v="1"/>
    <x v="0"/>
  </r>
  <r>
    <n v="2751"/>
    <s v="CA-2016-154669"/>
    <x v="233"/>
    <d v="2016-08-11T00:00:00"/>
    <s v="Second Class"/>
    <s v="TM-21010"/>
    <s v="Tamara Manning"/>
    <x v="0"/>
    <x v="0"/>
    <s v="Vacaville"/>
    <x v="1"/>
    <n v="95687"/>
    <x v="1"/>
    <s v="OFF-ST-10000532"/>
    <x v="1"/>
    <x v="4"/>
    <s v="Advantus Rolling Drawer Organizers"/>
    <n v="423.28"/>
    <n v="11"/>
    <n v="0"/>
    <n v="110.05279999999999"/>
    <x v="1"/>
    <x v="0"/>
  </r>
  <r>
    <n v="2752"/>
    <s v="CA-2016-158029"/>
    <x v="542"/>
    <d v="2016-05-30T00:00:00"/>
    <s v="Standard Class"/>
    <s v="HF-14995"/>
    <s v="Herbert Flentye"/>
    <x v="0"/>
    <x v="0"/>
    <s v="Los Angeles"/>
    <x v="1"/>
    <n v="90008"/>
    <x v="1"/>
    <s v="FUR-CH-10000988"/>
    <x v="0"/>
    <x v="1"/>
    <s v="Hon Olson Stacker Stools"/>
    <n v="225.29600000000002"/>
    <n v="2"/>
    <n v="0.2"/>
    <n v="22.529599999999995"/>
    <x v="1"/>
    <x v="0"/>
  </r>
  <r>
    <n v="2753"/>
    <s v="CA-2017-155306"/>
    <x v="786"/>
    <d v="2017-04-21T00:00:00"/>
    <s v="Standard Class"/>
    <s v="GA-14515"/>
    <s v="George Ashbrook"/>
    <x v="0"/>
    <x v="0"/>
    <s v="San Francisco"/>
    <x v="1"/>
    <n v="94122"/>
    <x v="1"/>
    <s v="OFF-AR-10003251"/>
    <x v="1"/>
    <x v="6"/>
    <s v="Prang Drawing Pencil Set"/>
    <n v="5.56"/>
    <n v="2"/>
    <n v="0"/>
    <n v="2.2239999999999998"/>
    <x v="1"/>
    <x v="0"/>
  </r>
  <r>
    <n v="2754"/>
    <s v="CA-2017-155306"/>
    <x v="786"/>
    <d v="2017-04-21T00:00:00"/>
    <s v="Standard Class"/>
    <s v="GA-14515"/>
    <s v="George Ashbrook"/>
    <x v="0"/>
    <x v="0"/>
    <s v="San Francisco"/>
    <x v="1"/>
    <n v="94122"/>
    <x v="1"/>
    <s v="TEC-AC-10003174"/>
    <x v="2"/>
    <x v="11"/>
    <s v="Plantronics S12 Corded Telephone Headset System"/>
    <n v="323.37"/>
    <n v="3"/>
    <n v="0"/>
    <n v="129.34800000000001"/>
    <x v="1"/>
    <x v="0"/>
  </r>
  <r>
    <n v="2755"/>
    <s v="CA-2017-155306"/>
    <x v="786"/>
    <d v="2017-04-21T00:00:00"/>
    <s v="Standard Class"/>
    <s v="GA-14515"/>
    <s v="George Ashbrook"/>
    <x v="0"/>
    <x v="0"/>
    <s v="San Francisco"/>
    <x v="1"/>
    <n v="94122"/>
    <x v="1"/>
    <s v="TEC-PH-10002310"/>
    <x v="2"/>
    <x v="7"/>
    <s v="Plantronics Calisto P620-M USB Wireless Speakerphone System"/>
    <n v="783.96000000000015"/>
    <n v="5"/>
    <n v="0.2"/>
    <n v="68.59650000000002"/>
    <x v="1"/>
    <x v="0"/>
  </r>
  <r>
    <n v="2756"/>
    <s v="CA-2017-155306"/>
    <x v="786"/>
    <d v="2017-04-21T00:00:00"/>
    <s v="Standard Class"/>
    <s v="GA-14515"/>
    <s v="George Ashbrook"/>
    <x v="0"/>
    <x v="0"/>
    <s v="San Francisco"/>
    <x v="1"/>
    <n v="94122"/>
    <x v="1"/>
    <s v="OFF-AP-10002651"/>
    <x v="1"/>
    <x v="9"/>
    <s v="Hoover Upright Vacuum With Dirt Cup"/>
    <n v="1447.6499999999999"/>
    <n v="5"/>
    <n v="0"/>
    <n v="419.8184999999998"/>
    <x v="1"/>
    <x v="0"/>
  </r>
  <r>
    <n v="2757"/>
    <s v="CA-2017-155306"/>
    <x v="786"/>
    <d v="2017-04-21T00:00:00"/>
    <s v="Standard Class"/>
    <s v="GA-14515"/>
    <s v="George Ashbrook"/>
    <x v="0"/>
    <x v="0"/>
    <s v="San Francisco"/>
    <x v="1"/>
    <n v="94122"/>
    <x v="1"/>
    <s v="OFF-PA-10001184"/>
    <x v="1"/>
    <x v="10"/>
    <s v="Xerox 1903"/>
    <n v="11.96"/>
    <n v="2"/>
    <n v="0"/>
    <n v="5.8604000000000003"/>
    <x v="1"/>
    <x v="0"/>
  </r>
  <r>
    <n v="2758"/>
    <s v="CA-2018-127775"/>
    <x v="725"/>
    <d v="2018-06-13T00:00:00"/>
    <s v="Second Class"/>
    <s v="ES-14020"/>
    <s v="Erica Smith"/>
    <x v="0"/>
    <x v="0"/>
    <s v="New York City"/>
    <x v="15"/>
    <n v="10035"/>
    <x v="3"/>
    <s v="TEC-AC-10002402"/>
    <x v="2"/>
    <x v="11"/>
    <s v="Razer Kraken PRO Over Ear PC and Music Headset"/>
    <n v="239.96999999999997"/>
    <n v="3"/>
    <n v="0"/>
    <n v="71.990999999999985"/>
    <x v="3"/>
    <x v="0"/>
  </r>
  <r>
    <n v="2759"/>
    <s v="CA-2018-146171"/>
    <x v="21"/>
    <d v="2018-03-15T00:00:00"/>
    <s v="Standard Class"/>
    <s v="JP-16135"/>
    <s v="Julie Prescott"/>
    <x v="2"/>
    <x v="0"/>
    <s v="Columbus"/>
    <x v="32"/>
    <n v="31907"/>
    <x v="0"/>
    <s v="FUR-FU-10004270"/>
    <x v="0"/>
    <x v="5"/>
    <s v="Executive Impressions 13&quot; Clairmont Wall Clock"/>
    <n v="76.92"/>
    <n v="4"/>
    <n v="0"/>
    <n v="31.537200000000006"/>
    <x v="0"/>
    <x v="0"/>
  </r>
  <r>
    <n v="2760"/>
    <s v="CA-2018-146171"/>
    <x v="21"/>
    <d v="2018-03-15T00:00:00"/>
    <s v="Standard Class"/>
    <s v="JP-16135"/>
    <s v="Julie Prescott"/>
    <x v="2"/>
    <x v="0"/>
    <s v="Columbus"/>
    <x v="32"/>
    <n v="31907"/>
    <x v="0"/>
    <s v="OFF-ST-10001526"/>
    <x v="1"/>
    <x v="4"/>
    <s v="Iceberg Mobile Mega Data/Printer Cart"/>
    <n v="481.32"/>
    <n v="4"/>
    <n v="0"/>
    <n v="125.14319999999998"/>
    <x v="0"/>
    <x v="0"/>
  </r>
  <r>
    <n v="2761"/>
    <s v="CA-2016-129574"/>
    <x v="542"/>
    <d v="2016-05-29T00:00:00"/>
    <s v="First Class"/>
    <s v="Dp-13240"/>
    <s v="Dean percer"/>
    <x v="2"/>
    <x v="0"/>
    <s v="Murray"/>
    <x v="7"/>
    <n v="84107"/>
    <x v="1"/>
    <s v="OFF-PA-10002893"/>
    <x v="1"/>
    <x v="10"/>
    <s v="Wirebound Service Call Books, 5 1/2&quot; x 4&quot;"/>
    <n v="48.4"/>
    <n v="5"/>
    <n v="0"/>
    <n v="23.231999999999999"/>
    <x v="1"/>
    <x v="0"/>
  </r>
  <r>
    <n v="2762"/>
    <s v="CA-2019-126536"/>
    <x v="386"/>
    <d v="2019-10-14T00:00:00"/>
    <s v="First Class"/>
    <s v="NK-18490"/>
    <s v="Neil Knudson"/>
    <x v="2"/>
    <x v="0"/>
    <s v="San Francisco"/>
    <x v="1"/>
    <n v="94110"/>
    <x v="1"/>
    <s v="TEC-AC-10003709"/>
    <x v="2"/>
    <x v="11"/>
    <s v="Maxell 4.7GB DVD-R 5/Pack"/>
    <n v="0.99"/>
    <n v="1"/>
    <n v="0"/>
    <n v="0.4356000000000001"/>
    <x v="1"/>
    <x v="0"/>
  </r>
  <r>
    <n v="2763"/>
    <s v="CA-2019-126536"/>
    <x v="386"/>
    <d v="2019-10-14T00:00:00"/>
    <s v="First Class"/>
    <s v="NK-18490"/>
    <s v="Neil Knudson"/>
    <x v="2"/>
    <x v="0"/>
    <s v="San Francisco"/>
    <x v="1"/>
    <n v="94110"/>
    <x v="1"/>
    <s v="OFF-BI-10001191"/>
    <x v="1"/>
    <x v="8"/>
    <s v="Canvas Sectional Post Binders"/>
    <n v="101.84"/>
    <n v="5"/>
    <n v="0.2"/>
    <n v="36.917000000000002"/>
    <x v="1"/>
    <x v="0"/>
  </r>
  <r>
    <n v="2764"/>
    <s v="CA-2019-165757"/>
    <x v="738"/>
    <d v="2019-06-28T00:00:00"/>
    <s v="Standard Class"/>
    <s v="PL-18925"/>
    <s v="Paul Lucas"/>
    <x v="2"/>
    <x v="0"/>
    <s v="Philadelphia"/>
    <x v="9"/>
    <n v="19140"/>
    <x v="3"/>
    <s v="OFF-BI-10003166"/>
    <x v="1"/>
    <x v="8"/>
    <s v="GBC Plasticlear Binding Covers"/>
    <n v="10.332000000000003"/>
    <n v="3"/>
    <n v="0.7"/>
    <n v="-7.5767999999999986"/>
    <x v="3"/>
    <x v="0"/>
  </r>
  <r>
    <n v="2765"/>
    <s v="CA-2019-165757"/>
    <x v="738"/>
    <d v="2019-06-28T00:00:00"/>
    <s v="Standard Class"/>
    <s v="PL-18925"/>
    <s v="Paul Lucas"/>
    <x v="2"/>
    <x v="0"/>
    <s v="Philadelphia"/>
    <x v="9"/>
    <n v="19140"/>
    <x v="3"/>
    <s v="OFF-BI-10003982"/>
    <x v="1"/>
    <x v="8"/>
    <s v="Wilson Jones Century Plastic Molded Ring Binders"/>
    <n v="31.155000000000005"/>
    <n v="5"/>
    <n v="0.7"/>
    <n v="-23.8855"/>
    <x v="3"/>
    <x v="0"/>
  </r>
  <r>
    <n v="2766"/>
    <s v="CA-2019-165757"/>
    <x v="738"/>
    <d v="2019-06-28T00:00:00"/>
    <s v="Standard Class"/>
    <s v="PL-18925"/>
    <s v="Paul Lucas"/>
    <x v="2"/>
    <x v="0"/>
    <s v="Philadelphia"/>
    <x v="9"/>
    <n v="19140"/>
    <x v="3"/>
    <s v="OFF-ST-10004835"/>
    <x v="1"/>
    <x v="4"/>
    <s v="Plastic Stacking Crates &amp; Casters"/>
    <n v="8.9280000000000008"/>
    <n v="2"/>
    <n v="0.2"/>
    <n v="0.66959999999999997"/>
    <x v="3"/>
    <x v="0"/>
  </r>
  <r>
    <n v="2767"/>
    <s v="CA-2019-167752"/>
    <x v="787"/>
    <d v="2019-01-18T00:00:00"/>
    <s v="First Class"/>
    <s v="RW-19690"/>
    <s v="Robert Waldorf"/>
    <x v="0"/>
    <x v="0"/>
    <s v="Philadelphia"/>
    <x v="9"/>
    <n v="19134"/>
    <x v="3"/>
    <s v="OFF-AP-10000159"/>
    <x v="1"/>
    <x v="9"/>
    <s v="Belkin F9M820V08 8 Outlet Surge"/>
    <n v="34.384"/>
    <n v="1"/>
    <n v="0.2"/>
    <n v="3.8681999999999945"/>
    <x v="3"/>
    <x v="0"/>
  </r>
  <r>
    <n v="2768"/>
    <s v="CA-2019-167752"/>
    <x v="787"/>
    <d v="2019-01-18T00:00:00"/>
    <s v="First Class"/>
    <s v="RW-19690"/>
    <s v="Robert Waldorf"/>
    <x v="0"/>
    <x v="0"/>
    <s v="Philadelphia"/>
    <x v="9"/>
    <n v="19134"/>
    <x v="3"/>
    <s v="OFF-AP-10002945"/>
    <x v="1"/>
    <x v="9"/>
    <s v="Honeywell Enviracaire Portable HEPA Air Cleaner for 17' x 22' Room"/>
    <n v="1924.1599999999999"/>
    <n v="8"/>
    <n v="0.2"/>
    <n v="312.67599999999993"/>
    <x v="3"/>
    <x v="0"/>
  </r>
  <r>
    <n v="2769"/>
    <s v="US-2017-122140"/>
    <x v="788"/>
    <d v="2017-04-07T00:00:00"/>
    <s v="Standard Class"/>
    <s v="MO-17950"/>
    <s v="Michael Oakman"/>
    <x v="0"/>
    <x v="0"/>
    <s v="Dallas"/>
    <x v="5"/>
    <n v="75220"/>
    <x v="2"/>
    <s v="OFF-AP-10001242"/>
    <x v="1"/>
    <x v="9"/>
    <s v="APC 7 Outlet Network SurgeArrest Surge Protector"/>
    <n v="32.191999999999993"/>
    <n v="2"/>
    <n v="0.8"/>
    <n v="-80.48"/>
    <x v="2"/>
    <x v="0"/>
  </r>
  <r>
    <n v="2770"/>
    <s v="US-2017-122140"/>
    <x v="788"/>
    <d v="2017-04-07T00:00:00"/>
    <s v="Standard Class"/>
    <s v="MO-17950"/>
    <s v="Michael Oakman"/>
    <x v="0"/>
    <x v="0"/>
    <s v="Dallas"/>
    <x v="5"/>
    <n v="75220"/>
    <x v="2"/>
    <s v="TEC-AC-10003038"/>
    <x v="2"/>
    <x v="11"/>
    <s v="Kingston Digital DataTraveler 16GB USB 2.0"/>
    <n v="50.120000000000005"/>
    <n v="7"/>
    <n v="0.2"/>
    <n v="-0.62650000000000716"/>
    <x v="2"/>
    <x v="0"/>
  </r>
  <r>
    <n v="2771"/>
    <s v="US-2017-122140"/>
    <x v="788"/>
    <d v="2017-04-07T00:00:00"/>
    <s v="Standard Class"/>
    <s v="MO-17950"/>
    <s v="Michael Oakman"/>
    <x v="0"/>
    <x v="0"/>
    <s v="Dallas"/>
    <x v="5"/>
    <n v="75220"/>
    <x v="2"/>
    <s v="TEC-AC-10003289"/>
    <x v="2"/>
    <x v="11"/>
    <s v="Anker Ultra-Slim Mini Bluetooth 3.0 Wireless Keyboard"/>
    <n v="47.975999999999999"/>
    <n v="3"/>
    <n v="0.2"/>
    <n v="1.7990999999999993"/>
    <x v="2"/>
    <x v="0"/>
  </r>
  <r>
    <n v="2772"/>
    <s v="CA-2018-163986"/>
    <x v="323"/>
    <d v="2018-09-10T00:00:00"/>
    <s v="Standard Class"/>
    <s v="JJ-15445"/>
    <s v="Jennifer Jackson"/>
    <x v="0"/>
    <x v="0"/>
    <s v="Waukesha"/>
    <x v="6"/>
    <n v="53186"/>
    <x v="2"/>
    <s v="OFF-ST-10000918"/>
    <x v="1"/>
    <x v="4"/>
    <s v="Crate-A-Files"/>
    <n v="54.5"/>
    <n v="5"/>
    <n v="0"/>
    <n v="14.169999999999998"/>
    <x v="2"/>
    <x v="0"/>
  </r>
  <r>
    <n v="2773"/>
    <s v="CA-2019-158967"/>
    <x v="389"/>
    <d v="2019-12-12T00:00:00"/>
    <s v="First Class"/>
    <s v="BT-11680"/>
    <s v="Brian Thompson"/>
    <x v="0"/>
    <x v="0"/>
    <s v="Fort Lauderdale"/>
    <x v="2"/>
    <n v="33311"/>
    <x v="0"/>
    <s v="FUR-FU-10001940"/>
    <x v="0"/>
    <x v="5"/>
    <s v="Staple-based wall hangings"/>
    <n v="19.103999999999999"/>
    <n v="3"/>
    <n v="0.2"/>
    <n v="5.7312000000000012"/>
    <x v="0"/>
    <x v="0"/>
  </r>
  <r>
    <n v="2774"/>
    <s v="CA-2018-131576"/>
    <x v="441"/>
    <d v="2018-11-26T00:00:00"/>
    <s v="Standard Class"/>
    <s v="RD-19585"/>
    <s v="Rob Dowd"/>
    <x v="0"/>
    <x v="0"/>
    <s v="Detroit"/>
    <x v="12"/>
    <n v="48205"/>
    <x v="2"/>
    <s v="OFF-BI-10002852"/>
    <x v="1"/>
    <x v="8"/>
    <s v="Ibico Standard Transparent Covers"/>
    <n v="49.44"/>
    <n v="3"/>
    <n v="0"/>
    <n v="24.2256"/>
    <x v="2"/>
    <x v="0"/>
  </r>
  <r>
    <n v="2775"/>
    <s v="CA-2019-143455"/>
    <x v="343"/>
    <d v="2019-11-18T00:00:00"/>
    <s v="Standard Class"/>
    <s v="ML-17755"/>
    <s v="Max Ludwig"/>
    <x v="2"/>
    <x v="0"/>
    <s v="Springfield"/>
    <x v="24"/>
    <n v="45503"/>
    <x v="3"/>
    <s v="OFF-PA-10004451"/>
    <x v="1"/>
    <x v="10"/>
    <s v="Xerox 222"/>
    <n v="10.368000000000002"/>
    <n v="2"/>
    <n v="0.2"/>
    <n v="3.6288"/>
    <x v="3"/>
    <x v="0"/>
  </r>
  <r>
    <n v="2776"/>
    <s v="CA-2018-144729"/>
    <x v="147"/>
    <d v="2018-10-25T00:00:00"/>
    <s v="Standard Class"/>
    <s v="JE-15745"/>
    <s v="Joel Eaton"/>
    <x v="0"/>
    <x v="0"/>
    <s v="San Diego"/>
    <x v="1"/>
    <n v="92037"/>
    <x v="1"/>
    <s v="OFF-ST-10004804"/>
    <x v="1"/>
    <x v="4"/>
    <s v="Belkin 19&quot; Vented Equipment Shelf, Black"/>
    <n v="154.44"/>
    <n v="3"/>
    <n v="0"/>
    <n v="1.5444000000000031"/>
    <x v="1"/>
    <x v="0"/>
  </r>
  <r>
    <n v="2777"/>
    <s v="CA-2017-127019"/>
    <x v="379"/>
    <d v="2017-12-25T00:00:00"/>
    <s v="Standard Class"/>
    <s v="ER-13855"/>
    <s v="Elpida Rittenbach"/>
    <x v="1"/>
    <x v="0"/>
    <s v="Colorado Springs"/>
    <x v="22"/>
    <n v="80906"/>
    <x v="1"/>
    <s v="OFF-AP-10003971"/>
    <x v="1"/>
    <x v="9"/>
    <s v="Belkin 6 Outlet Metallic Surge Strip"/>
    <n v="60.984000000000009"/>
    <n v="7"/>
    <n v="0.2"/>
    <n v="4.5737999999999985"/>
    <x v="1"/>
    <x v="0"/>
  </r>
  <r>
    <n v="2778"/>
    <s v="CA-2017-138534"/>
    <x v="789"/>
    <d v="2017-07-19T00:00:00"/>
    <s v="Second Class"/>
    <s v="JM-15535"/>
    <s v="Jessica Myrick"/>
    <x v="0"/>
    <x v="0"/>
    <s v="Bakersfield"/>
    <x v="1"/>
    <n v="93309"/>
    <x v="1"/>
    <s v="FUR-BO-10003159"/>
    <x v="0"/>
    <x v="0"/>
    <s v="Sauder Camden County Collection Libraries, Planked Cherry Finish"/>
    <n v="195.46600000000001"/>
    <n v="2"/>
    <n v="0.15"/>
    <n v="-13.797600000000017"/>
    <x v="1"/>
    <x v="0"/>
  </r>
  <r>
    <n v="2779"/>
    <s v="CA-2019-108322"/>
    <x v="504"/>
    <d v="2019-05-05T00:00:00"/>
    <s v="Standard Class"/>
    <s v="SS-20140"/>
    <s v="Saphhira Shifley"/>
    <x v="1"/>
    <x v="0"/>
    <s v="Pompano Beach"/>
    <x v="2"/>
    <n v="33068"/>
    <x v="0"/>
    <s v="FUR-FU-10001935"/>
    <x v="0"/>
    <x v="5"/>
    <s v="3M Hangers With Command Adhesive"/>
    <n v="23.680000000000003"/>
    <n v="8"/>
    <n v="0.2"/>
    <n v="6.216000000000002"/>
    <x v="0"/>
    <x v="0"/>
  </r>
  <r>
    <n v="2780"/>
    <s v="CA-2019-108322"/>
    <x v="504"/>
    <d v="2019-05-05T00:00:00"/>
    <s v="Standard Class"/>
    <s v="SS-20140"/>
    <s v="Saphhira Shifley"/>
    <x v="1"/>
    <x v="0"/>
    <s v="Pompano Beach"/>
    <x v="2"/>
    <n v="33068"/>
    <x v="0"/>
    <s v="TEC-AC-10003433"/>
    <x v="2"/>
    <x v="11"/>
    <s v="Maxell 4.7GB DVD+R 5/Pack"/>
    <n v="2.3760000000000003"/>
    <n v="3"/>
    <n v="0.2"/>
    <n v="0.74249999999999994"/>
    <x v="0"/>
    <x v="0"/>
  </r>
  <r>
    <n v="2781"/>
    <s v="CA-2019-167668"/>
    <x v="636"/>
    <d v="2019-05-08T00:00:00"/>
    <s v="First Class"/>
    <s v="TC-21295"/>
    <s v="Toby Carlisle"/>
    <x v="0"/>
    <x v="0"/>
    <s v="New York City"/>
    <x v="15"/>
    <n v="10035"/>
    <x v="3"/>
    <s v="OFF-LA-10004544"/>
    <x v="1"/>
    <x v="2"/>
    <s v="Avery 505"/>
    <n v="59.2"/>
    <n v="4"/>
    <n v="0"/>
    <n v="29.6"/>
    <x v="3"/>
    <x v="0"/>
  </r>
  <r>
    <n v="2782"/>
    <s v="CA-2019-146724"/>
    <x v="225"/>
    <d v="2019-11-27T00:00:00"/>
    <s v="Standard Class"/>
    <s v="HG-15025"/>
    <s v="Hunter Glantz"/>
    <x v="0"/>
    <x v="0"/>
    <s v="Lakeville"/>
    <x v="11"/>
    <n v="55044"/>
    <x v="2"/>
    <s v="OFF-AR-10001026"/>
    <x v="1"/>
    <x v="6"/>
    <s v="Sanford Uni-Blazer View Highlighters, Chisel Tip, Yellow"/>
    <n v="22"/>
    <n v="10"/>
    <n v="0"/>
    <n v="9.6800000000000015"/>
    <x v="2"/>
    <x v="0"/>
  </r>
  <r>
    <n v="2783"/>
    <s v="CA-2018-139878"/>
    <x v="583"/>
    <d v="2018-11-16T00:00:00"/>
    <s v="Standard Class"/>
    <s v="LD-17005"/>
    <s v="Lisa DeCherney"/>
    <x v="0"/>
    <x v="0"/>
    <s v="Detroit"/>
    <x v="12"/>
    <n v="48234"/>
    <x v="2"/>
    <s v="TEC-PH-10001336"/>
    <x v="2"/>
    <x v="7"/>
    <s v="Digium D40 VoIP phone"/>
    <n v="257.98"/>
    <n v="2"/>
    <n v="0"/>
    <n v="74.8142"/>
    <x v="2"/>
    <x v="0"/>
  </r>
  <r>
    <n v="2784"/>
    <s v="US-2018-106677"/>
    <x v="732"/>
    <d v="2018-11-10T00:00:00"/>
    <s v="Standard Class"/>
    <s v="AS-10285"/>
    <s v="Alejandro Savely"/>
    <x v="1"/>
    <x v="0"/>
    <s v="Philadelphia"/>
    <x v="9"/>
    <n v="19134"/>
    <x v="3"/>
    <s v="TEC-PH-10003187"/>
    <x v="2"/>
    <x v="7"/>
    <s v="Anker Astro Mini 3000mAh Ultra-Compact Portable Charger"/>
    <n v="23.987999999999996"/>
    <n v="2"/>
    <n v="0.4"/>
    <n v="-15.991999999999999"/>
    <x v="3"/>
    <x v="0"/>
  </r>
  <r>
    <n v="2785"/>
    <s v="CA-2018-116974"/>
    <x v="790"/>
    <d v="2018-10-15T00:00:00"/>
    <s v="Standard Class"/>
    <s v="MP-17965"/>
    <s v="Michael Paige"/>
    <x v="1"/>
    <x v="0"/>
    <s v="Troy"/>
    <x v="24"/>
    <n v="45373"/>
    <x v="3"/>
    <s v="TEC-PH-10004897"/>
    <x v="2"/>
    <x v="7"/>
    <s v="Mediabridge Sport Armband iPhone 5s"/>
    <n v="23.975999999999999"/>
    <n v="4"/>
    <n v="0.4"/>
    <n v="-15.584400000000002"/>
    <x v="3"/>
    <x v="0"/>
  </r>
  <r>
    <n v="2786"/>
    <s v="CA-2017-149972"/>
    <x v="481"/>
    <d v="2017-09-23T00:00:00"/>
    <s v="First Class"/>
    <s v="CD-12790"/>
    <s v="Cynthia Delaney"/>
    <x v="2"/>
    <x v="0"/>
    <s v="Los Angeles"/>
    <x v="1"/>
    <n v="90036"/>
    <x v="1"/>
    <s v="FUR-CH-10004997"/>
    <x v="0"/>
    <x v="1"/>
    <s v="Hon Every-Day Series Multi-Task Chairs"/>
    <n v="601.53599999999994"/>
    <n v="4"/>
    <n v="0.2"/>
    <n v="0"/>
    <x v="1"/>
    <x v="0"/>
  </r>
  <r>
    <n v="2787"/>
    <s v="CA-2017-149972"/>
    <x v="481"/>
    <d v="2017-09-23T00:00:00"/>
    <s v="First Class"/>
    <s v="CD-12790"/>
    <s v="Cynthia Delaney"/>
    <x v="2"/>
    <x v="0"/>
    <s v="Los Angeles"/>
    <x v="1"/>
    <n v="90036"/>
    <x v="1"/>
    <s v="OFF-FA-10002763"/>
    <x v="1"/>
    <x v="13"/>
    <s v="Advantus Map Pennant Flags and Round Head Tacks"/>
    <n v="7.9"/>
    <n v="2"/>
    <n v="0"/>
    <n v="2.5279999999999996"/>
    <x v="1"/>
    <x v="0"/>
  </r>
  <r>
    <n v="2788"/>
    <s v="US-2016-117744"/>
    <x v="266"/>
    <d v="2016-12-06T00:00:00"/>
    <s v="Standard Class"/>
    <s v="MD-17860"/>
    <s v="Michael Dominguez"/>
    <x v="1"/>
    <x v="0"/>
    <s v="Corpus Christi"/>
    <x v="5"/>
    <n v="78415"/>
    <x v="2"/>
    <s v="FUR-FU-10001588"/>
    <x v="0"/>
    <x v="5"/>
    <s v="Deflect-o SuperTray Unbreakable Stackable Tray, Letter, Black"/>
    <n v="58.36"/>
    <n v="5"/>
    <n v="0.6"/>
    <n v="-24.802999999999997"/>
    <x v="2"/>
    <x v="0"/>
  </r>
  <r>
    <n v="2789"/>
    <s v="US-2016-117744"/>
    <x v="266"/>
    <d v="2016-12-06T00:00:00"/>
    <s v="Standard Class"/>
    <s v="MD-17860"/>
    <s v="Michael Dominguez"/>
    <x v="1"/>
    <x v="0"/>
    <s v="Corpus Christi"/>
    <x v="5"/>
    <n v="78415"/>
    <x v="2"/>
    <s v="OFF-AR-10000940"/>
    <x v="1"/>
    <x v="6"/>
    <s v="Newell 343"/>
    <n v="16.463999999999999"/>
    <n v="7"/>
    <n v="0.2"/>
    <n v="1.4406000000000008"/>
    <x v="2"/>
    <x v="0"/>
  </r>
  <r>
    <n v="2790"/>
    <s v="US-2016-117744"/>
    <x v="266"/>
    <d v="2016-12-06T00:00:00"/>
    <s v="Standard Class"/>
    <s v="MD-17860"/>
    <s v="Michael Dominguez"/>
    <x v="1"/>
    <x v="0"/>
    <s v="Corpus Christi"/>
    <x v="5"/>
    <n v="78415"/>
    <x v="2"/>
    <s v="FUR-FU-10002759"/>
    <x v="0"/>
    <x v="5"/>
    <s v="12-1/2 Diameter Round Wall Clock"/>
    <n v="39.960000000000008"/>
    <n v="5"/>
    <n v="0.6"/>
    <n v="-23.975999999999999"/>
    <x v="2"/>
    <x v="0"/>
  </r>
  <r>
    <n v="2791"/>
    <s v="CA-2016-125514"/>
    <x v="158"/>
    <d v="2016-09-22T00:00:00"/>
    <s v="First Class"/>
    <s v="BM-11650"/>
    <s v="Brian Moss"/>
    <x v="1"/>
    <x v="0"/>
    <s v="Omaha"/>
    <x v="8"/>
    <n v="68104"/>
    <x v="2"/>
    <s v="OFF-AP-10000358"/>
    <x v="1"/>
    <x v="9"/>
    <s v="Fellowes Basic Home/Office Series Surge Protectors"/>
    <n v="25.96"/>
    <n v="2"/>
    <n v="0"/>
    <n v="7.5283999999999978"/>
    <x v="2"/>
    <x v="0"/>
  </r>
  <r>
    <n v="2792"/>
    <s v="CA-2016-125514"/>
    <x v="158"/>
    <d v="2016-09-22T00:00:00"/>
    <s v="First Class"/>
    <s v="BM-11650"/>
    <s v="Brian Moss"/>
    <x v="1"/>
    <x v="0"/>
    <s v="Omaha"/>
    <x v="8"/>
    <n v="68104"/>
    <x v="2"/>
    <s v="OFF-AP-10003281"/>
    <x v="1"/>
    <x v="9"/>
    <s v="Acco 6 Outlet Guardian Standard Surge Suppressor"/>
    <n v="36.269999999999996"/>
    <n v="3"/>
    <n v="0"/>
    <n v="10.880999999999997"/>
    <x v="2"/>
    <x v="0"/>
  </r>
  <r>
    <n v="2793"/>
    <s v="CA-2016-125514"/>
    <x v="158"/>
    <d v="2016-09-22T00:00:00"/>
    <s v="First Class"/>
    <s v="BM-11650"/>
    <s v="Brian Moss"/>
    <x v="1"/>
    <x v="0"/>
    <s v="Omaha"/>
    <x v="8"/>
    <n v="68104"/>
    <x v="2"/>
    <s v="OFF-PA-10000029"/>
    <x v="1"/>
    <x v="10"/>
    <s v="Xerox 224"/>
    <n v="6.48"/>
    <n v="1"/>
    <n v="0"/>
    <n v="3.1104000000000003"/>
    <x v="2"/>
    <x v="0"/>
  </r>
  <r>
    <n v="2794"/>
    <s v="CA-2016-154599"/>
    <x v="791"/>
    <d v="2016-04-17T00:00:00"/>
    <s v="Standard Class"/>
    <s v="KN-16450"/>
    <s v="Kean Nguyen"/>
    <x v="1"/>
    <x v="0"/>
    <s v="Redondo Beach"/>
    <x v="1"/>
    <n v="90278"/>
    <x v="1"/>
    <s v="TEC-PH-10001557"/>
    <x v="2"/>
    <x v="7"/>
    <s v="Pyle PMP37LED"/>
    <n v="1075.088"/>
    <n v="14"/>
    <n v="0.2"/>
    <n v="94.070199999999943"/>
    <x v="1"/>
    <x v="0"/>
  </r>
  <r>
    <n v="2795"/>
    <s v="CA-2016-154599"/>
    <x v="791"/>
    <d v="2016-04-17T00:00:00"/>
    <s v="Standard Class"/>
    <s v="KN-16450"/>
    <s v="Kean Nguyen"/>
    <x v="1"/>
    <x v="0"/>
    <s v="Redondo Beach"/>
    <x v="1"/>
    <n v="90278"/>
    <x v="1"/>
    <s v="TEC-PH-10000576"/>
    <x v="2"/>
    <x v="7"/>
    <s v="AT&amp;T 1080 Corded phone"/>
    <n v="438.36800000000005"/>
    <n v="4"/>
    <n v="0.2"/>
    <n v="38.357200000000006"/>
    <x v="1"/>
    <x v="0"/>
  </r>
  <r>
    <n v="2796"/>
    <s v="CA-2016-154599"/>
    <x v="791"/>
    <d v="2016-04-17T00:00:00"/>
    <s v="Standard Class"/>
    <s v="KN-16450"/>
    <s v="Kean Nguyen"/>
    <x v="1"/>
    <x v="0"/>
    <s v="Redondo Beach"/>
    <x v="1"/>
    <n v="90278"/>
    <x v="1"/>
    <s v="OFF-BI-10002764"/>
    <x v="1"/>
    <x v="8"/>
    <s v="Recycled Pressboard Report Cover with Reinforced Top Hinge"/>
    <n v="18.088000000000001"/>
    <n v="7"/>
    <n v="0.2"/>
    <n v="6.5569000000000006"/>
    <x v="1"/>
    <x v="0"/>
  </r>
  <r>
    <n v="2797"/>
    <s v="CA-2016-154599"/>
    <x v="791"/>
    <d v="2016-04-17T00:00:00"/>
    <s v="Standard Class"/>
    <s v="KN-16450"/>
    <s v="Kean Nguyen"/>
    <x v="1"/>
    <x v="0"/>
    <s v="Redondo Beach"/>
    <x v="1"/>
    <n v="90278"/>
    <x v="1"/>
    <s v="FUR-BO-10001337"/>
    <x v="0"/>
    <x v="0"/>
    <s v="O'Sullivan Living Dimensions 2-Shelf Bookcases"/>
    <n v="308.49900000000002"/>
    <n v="3"/>
    <n v="0.15"/>
    <n v="-18.146999999999998"/>
    <x v="1"/>
    <x v="0"/>
  </r>
  <r>
    <n v="2798"/>
    <s v="CA-2019-158743"/>
    <x v="179"/>
    <d v="2019-10-27T00:00:00"/>
    <s v="Standard Class"/>
    <s v="IG-15085"/>
    <s v="Ivan Gibson"/>
    <x v="0"/>
    <x v="0"/>
    <s v="Little Rock"/>
    <x v="36"/>
    <n v="72209"/>
    <x v="0"/>
    <s v="OFF-AR-10002257"/>
    <x v="1"/>
    <x v="6"/>
    <s v="Eldon Spacemaker Box, Quick-Snap Lid, Clear"/>
    <n v="13.36"/>
    <n v="4"/>
    <n v="0"/>
    <n v="4.1415999999999986"/>
    <x v="0"/>
    <x v="0"/>
  </r>
  <r>
    <n v="2799"/>
    <s v="CA-2019-158743"/>
    <x v="179"/>
    <d v="2019-10-27T00:00:00"/>
    <s v="Standard Class"/>
    <s v="IG-15085"/>
    <s v="Ivan Gibson"/>
    <x v="0"/>
    <x v="0"/>
    <s v="Little Rock"/>
    <x v="36"/>
    <n v="72209"/>
    <x v="0"/>
    <s v="OFF-PA-10001019"/>
    <x v="1"/>
    <x v="10"/>
    <s v="Xerox 1884"/>
    <n v="39.96"/>
    <n v="2"/>
    <n v="0"/>
    <n v="18.781199999999998"/>
    <x v="0"/>
    <x v="0"/>
  </r>
  <r>
    <n v="2800"/>
    <s v="CA-2019-158743"/>
    <x v="179"/>
    <d v="2019-10-27T00:00:00"/>
    <s v="Standard Class"/>
    <s v="IG-15085"/>
    <s v="Ivan Gibson"/>
    <x v="0"/>
    <x v="0"/>
    <s v="Little Rock"/>
    <x v="36"/>
    <n v="72209"/>
    <x v="0"/>
    <s v="OFF-BI-10003364"/>
    <x v="1"/>
    <x v="8"/>
    <s v="Binding Machine Supplies"/>
    <n v="145.85000000000002"/>
    <n v="5"/>
    <n v="0"/>
    <n v="70.007999999999996"/>
    <x v="0"/>
    <x v="0"/>
  </r>
  <r>
    <n v="2801"/>
    <s v="CA-2018-153318"/>
    <x v="792"/>
    <d v="2018-10-28T00:00:00"/>
    <s v="First Class"/>
    <s v="JS-15595"/>
    <s v="Jill Stevenson"/>
    <x v="1"/>
    <x v="0"/>
    <s v="Miami"/>
    <x v="2"/>
    <n v="33180"/>
    <x v="0"/>
    <s v="TEC-PH-10000984"/>
    <x v="2"/>
    <x v="7"/>
    <s v="Panasonic KX-TG9471B"/>
    <n v="783.96000000000015"/>
    <n v="5"/>
    <n v="0.2"/>
    <n v="78.396000000000043"/>
    <x v="0"/>
    <x v="0"/>
  </r>
  <r>
    <n v="2802"/>
    <s v="US-2017-110163"/>
    <x v="549"/>
    <d v="2017-11-04T00:00:00"/>
    <s v="First Class"/>
    <s v="GA-14725"/>
    <s v="Guy Armstrong"/>
    <x v="0"/>
    <x v="0"/>
    <s v="Salem"/>
    <x v="21"/>
    <n v="97301"/>
    <x v="1"/>
    <s v="OFF-AR-10001683"/>
    <x v="1"/>
    <x v="6"/>
    <s v="Lumber Crayons"/>
    <n v="7.88"/>
    <n v="1"/>
    <n v="0.2"/>
    <n v="1.7730000000000004"/>
    <x v="1"/>
    <x v="0"/>
  </r>
  <r>
    <n v="2803"/>
    <s v="CA-2019-143329"/>
    <x v="132"/>
    <d v="2019-11-08T00:00:00"/>
    <s v="Standard Class"/>
    <s v="DL-13330"/>
    <s v="Denise Leinenbach"/>
    <x v="0"/>
    <x v="0"/>
    <s v="Las Cruces"/>
    <x v="27"/>
    <n v="88001"/>
    <x v="1"/>
    <s v="FUR-FU-10000629"/>
    <x v="0"/>
    <x v="5"/>
    <s v="9-3/4 Diameter Round Wall Clock"/>
    <n v="41.37"/>
    <n v="3"/>
    <n v="0"/>
    <n v="17.375399999999999"/>
    <x v="1"/>
    <x v="0"/>
  </r>
  <r>
    <n v="2804"/>
    <s v="CA-2017-159380"/>
    <x v="793"/>
    <d v="2017-05-16T00:00:00"/>
    <s v="Standard Class"/>
    <s v="CS-12505"/>
    <s v="Cindy Stewart"/>
    <x v="0"/>
    <x v="0"/>
    <s v="San Francisco"/>
    <x v="1"/>
    <n v="94122"/>
    <x v="1"/>
    <s v="OFF-PA-10003893"/>
    <x v="1"/>
    <x v="10"/>
    <s v="Xerox 1962"/>
    <n v="12.84"/>
    <n v="3"/>
    <n v="0"/>
    <n v="5.7779999999999987"/>
    <x v="1"/>
    <x v="0"/>
  </r>
  <r>
    <n v="2805"/>
    <s v="CA-2017-159380"/>
    <x v="793"/>
    <d v="2017-05-16T00:00:00"/>
    <s v="Standard Class"/>
    <s v="CS-12505"/>
    <s v="Cindy Stewart"/>
    <x v="0"/>
    <x v="0"/>
    <s v="San Francisco"/>
    <x v="1"/>
    <n v="94122"/>
    <x v="1"/>
    <s v="OFF-PA-10004239"/>
    <x v="1"/>
    <x v="10"/>
    <s v="Xerox 1953"/>
    <n v="25.68"/>
    <n v="6"/>
    <n v="0"/>
    <n v="11.555999999999997"/>
    <x v="1"/>
    <x v="0"/>
  </r>
  <r>
    <n v="2806"/>
    <s v="CA-2017-122623"/>
    <x v="67"/>
    <d v="2017-09-11T00:00:00"/>
    <s v="Standard Class"/>
    <s v="CC-12145"/>
    <s v="Charles Crestani"/>
    <x v="0"/>
    <x v="0"/>
    <s v="El Paso"/>
    <x v="5"/>
    <n v="79907"/>
    <x v="2"/>
    <s v="FUR-CH-10000553"/>
    <x v="0"/>
    <x v="1"/>
    <s v="Metal Folding Chairs, Beige, 4/Carton"/>
    <n v="47.515999999999991"/>
    <n v="2"/>
    <n v="0.3"/>
    <n v="-2.0364000000000004"/>
    <x v="2"/>
    <x v="0"/>
  </r>
  <r>
    <n v="2807"/>
    <s v="CA-2017-148635"/>
    <x v="395"/>
    <d v="2017-07-27T00:00:00"/>
    <s v="Second Class"/>
    <s v="MH-18025"/>
    <s v="Michelle Huthwaite"/>
    <x v="0"/>
    <x v="0"/>
    <s v="Seattle"/>
    <x v="4"/>
    <n v="98115"/>
    <x v="1"/>
    <s v="OFF-FA-10004395"/>
    <x v="1"/>
    <x v="13"/>
    <s v="Plymouth Boxed Rubber Bands by Plymouth"/>
    <n v="9.42"/>
    <n v="2"/>
    <n v="0"/>
    <n v="0.47100000000000009"/>
    <x v="1"/>
    <x v="0"/>
  </r>
  <r>
    <n v="2808"/>
    <s v="CA-2017-148635"/>
    <x v="395"/>
    <d v="2017-07-27T00:00:00"/>
    <s v="Second Class"/>
    <s v="MH-18025"/>
    <s v="Michelle Huthwaite"/>
    <x v="0"/>
    <x v="0"/>
    <s v="Seattle"/>
    <x v="4"/>
    <n v="98115"/>
    <x v="1"/>
    <s v="OFF-PA-10004782"/>
    <x v="1"/>
    <x v="10"/>
    <s v="Xerox 228"/>
    <n v="12.96"/>
    <n v="2"/>
    <n v="0"/>
    <n v="6.2208000000000006"/>
    <x v="1"/>
    <x v="0"/>
  </r>
  <r>
    <n v="2809"/>
    <s v="CA-2017-148635"/>
    <x v="395"/>
    <d v="2017-07-27T00:00:00"/>
    <s v="Second Class"/>
    <s v="MH-18025"/>
    <s v="Michelle Huthwaite"/>
    <x v="0"/>
    <x v="0"/>
    <s v="Seattle"/>
    <x v="4"/>
    <n v="98115"/>
    <x v="1"/>
    <s v="FUR-BO-10002213"/>
    <x v="0"/>
    <x v="0"/>
    <s v="Sauder Forest Hills Library, Woodland Oak Finish"/>
    <n v="704.9"/>
    <n v="5"/>
    <n v="0"/>
    <n v="56.392000000000024"/>
    <x v="1"/>
    <x v="0"/>
  </r>
  <r>
    <n v="2810"/>
    <s v="CA-2017-148635"/>
    <x v="395"/>
    <d v="2017-07-27T00:00:00"/>
    <s v="Second Class"/>
    <s v="MH-18025"/>
    <s v="Michelle Huthwaite"/>
    <x v="0"/>
    <x v="0"/>
    <s v="Seattle"/>
    <x v="4"/>
    <n v="98115"/>
    <x v="1"/>
    <s v="FUR-CH-10001854"/>
    <x v="0"/>
    <x v="1"/>
    <s v="Office Star - Professional Matrix Back Chair with 2-to-1 Synchro Tilt and Mesh Fabric Seat"/>
    <n v="561.5680000000001"/>
    <n v="2"/>
    <n v="0.2"/>
    <n v="28.078400000000016"/>
    <x v="1"/>
    <x v="0"/>
  </r>
  <r>
    <n v="2811"/>
    <s v="CA-2017-135685"/>
    <x v="547"/>
    <d v="2017-11-18T00:00:00"/>
    <s v="Second Class"/>
    <s v="MP-18175"/>
    <s v="Mike Pelletier"/>
    <x v="2"/>
    <x v="0"/>
    <s v="Milwaukee"/>
    <x v="6"/>
    <n v="53209"/>
    <x v="2"/>
    <s v="OFF-PA-10000157"/>
    <x v="1"/>
    <x v="10"/>
    <s v="Xerox 191"/>
    <n v="179.82"/>
    <n v="9"/>
    <n v="0"/>
    <n v="84.5154"/>
    <x v="2"/>
    <x v="0"/>
  </r>
  <r>
    <n v="2812"/>
    <s v="CA-2017-135685"/>
    <x v="547"/>
    <d v="2017-11-18T00:00:00"/>
    <s v="Second Class"/>
    <s v="MP-18175"/>
    <s v="Mike Pelletier"/>
    <x v="2"/>
    <x v="0"/>
    <s v="Milwaukee"/>
    <x v="6"/>
    <n v="53209"/>
    <x v="2"/>
    <s v="FUR-FU-10001185"/>
    <x v="0"/>
    <x v="5"/>
    <s v="Advantus Employee of the Month Certificate Frame, 11 x 13-1/2"/>
    <n v="185.57999999999998"/>
    <n v="6"/>
    <n v="0"/>
    <n v="76.087800000000001"/>
    <x v="2"/>
    <x v="0"/>
  </r>
  <r>
    <n v="2813"/>
    <s v="CA-2017-135685"/>
    <x v="547"/>
    <d v="2017-11-18T00:00:00"/>
    <s v="Second Class"/>
    <s v="MP-18175"/>
    <s v="Mike Pelletier"/>
    <x v="2"/>
    <x v="0"/>
    <s v="Milwaukee"/>
    <x v="6"/>
    <n v="53209"/>
    <x v="2"/>
    <s v="FUR-TA-10001520"/>
    <x v="0"/>
    <x v="3"/>
    <s v="Lesro Sheffield Collection Coffee Table, End Table, Center Table, Corner Table"/>
    <n v="214.11"/>
    <n v="3"/>
    <n v="0"/>
    <n v="36.398699999999977"/>
    <x v="2"/>
    <x v="0"/>
  </r>
  <r>
    <n v="2814"/>
    <s v="CA-2017-135685"/>
    <x v="547"/>
    <d v="2017-11-18T00:00:00"/>
    <s v="Second Class"/>
    <s v="MP-18175"/>
    <s v="Mike Pelletier"/>
    <x v="2"/>
    <x v="0"/>
    <s v="Milwaukee"/>
    <x v="6"/>
    <n v="53209"/>
    <x v="2"/>
    <s v="TEC-AC-10004145"/>
    <x v="2"/>
    <x v="11"/>
    <s v="Logitech diNovo Edge Keyboard"/>
    <n v="999.96"/>
    <n v="4"/>
    <n v="0"/>
    <n v="229.99080000000004"/>
    <x v="2"/>
    <x v="0"/>
  </r>
  <r>
    <n v="2815"/>
    <s v="CA-2017-135685"/>
    <x v="547"/>
    <d v="2017-11-18T00:00:00"/>
    <s v="Second Class"/>
    <s v="MP-18175"/>
    <s v="Mike Pelletier"/>
    <x v="2"/>
    <x v="0"/>
    <s v="Milwaukee"/>
    <x v="6"/>
    <n v="53209"/>
    <x v="2"/>
    <s v="FUR-TA-10000688"/>
    <x v="0"/>
    <x v="3"/>
    <s v="Chromcraft Bull-Nose Wood Round Conference Table Top, Wood Base"/>
    <n v="653.54999999999995"/>
    <n v="3"/>
    <n v="0"/>
    <n v="111.10349999999994"/>
    <x v="2"/>
    <x v="0"/>
  </r>
  <r>
    <n v="2816"/>
    <s v="CA-2017-104626"/>
    <x v="135"/>
    <d v="2017-09-08T00:00:00"/>
    <s v="Standard Class"/>
    <s v="DR-12940"/>
    <s v="Daniel Raglin"/>
    <x v="2"/>
    <x v="0"/>
    <s v="Franklin"/>
    <x v="31"/>
    <n v="2038"/>
    <x v="3"/>
    <s v="OFF-BI-10001510"/>
    <x v="1"/>
    <x v="8"/>
    <s v="Deluxe Heavy-Duty Vinyl Round Ring Binder"/>
    <n v="114.60000000000001"/>
    <n v="5"/>
    <n v="0"/>
    <n v="51.57"/>
    <x v="3"/>
    <x v="0"/>
  </r>
  <r>
    <n v="2817"/>
    <s v="CA-2017-104626"/>
    <x v="135"/>
    <d v="2017-09-08T00:00:00"/>
    <s v="Standard Class"/>
    <s v="DR-12940"/>
    <s v="Daniel Raglin"/>
    <x v="2"/>
    <x v="0"/>
    <s v="Franklin"/>
    <x v="31"/>
    <n v="2038"/>
    <x v="3"/>
    <s v="FUR-CH-10003817"/>
    <x v="0"/>
    <x v="1"/>
    <s v="Global Value Steno Chair, Gray"/>
    <n v="60.74"/>
    <n v="1"/>
    <n v="0"/>
    <n v="15.185000000000002"/>
    <x v="3"/>
    <x v="0"/>
  </r>
  <r>
    <n v="2818"/>
    <s v="CA-2017-104626"/>
    <x v="135"/>
    <d v="2017-09-08T00:00:00"/>
    <s v="Standard Class"/>
    <s v="DR-12940"/>
    <s v="Daniel Raglin"/>
    <x v="2"/>
    <x v="0"/>
    <s v="Franklin"/>
    <x v="31"/>
    <n v="2038"/>
    <x v="3"/>
    <s v="FUR-FU-10000308"/>
    <x v="0"/>
    <x v="5"/>
    <s v="Deflect-o Glass Clear Studded Chair Mats"/>
    <n v="124.36"/>
    <n v="2"/>
    <n v="0"/>
    <n v="27.359200000000001"/>
    <x v="3"/>
    <x v="0"/>
  </r>
  <r>
    <n v="2819"/>
    <s v="CA-2017-104626"/>
    <x v="135"/>
    <d v="2017-09-08T00:00:00"/>
    <s v="Standard Class"/>
    <s v="DR-12940"/>
    <s v="Daniel Raglin"/>
    <x v="2"/>
    <x v="0"/>
    <s v="Franklin"/>
    <x v="31"/>
    <n v="2038"/>
    <x v="3"/>
    <s v="OFF-ST-10003208"/>
    <x v="1"/>
    <x v="4"/>
    <s v="Adjustable Depth Letter/Legal Cart"/>
    <n v="1088.76"/>
    <n v="6"/>
    <n v="0"/>
    <n v="315.74039999999985"/>
    <x v="3"/>
    <x v="0"/>
  </r>
  <r>
    <n v="2820"/>
    <s v="CA-2018-160500"/>
    <x v="465"/>
    <d v="2018-05-08T00:00:00"/>
    <s v="First Class"/>
    <s v="DM-13015"/>
    <s v="Darrin Martin"/>
    <x v="0"/>
    <x v="0"/>
    <s v="Encinitas"/>
    <x v="1"/>
    <n v="92024"/>
    <x v="1"/>
    <s v="OFF-BI-10003784"/>
    <x v="1"/>
    <x v="8"/>
    <s v="Computer Printout Index Tabs"/>
    <n v="6.7200000000000006"/>
    <n v="5"/>
    <n v="0.2"/>
    <n v="2.351999999999999"/>
    <x v="1"/>
    <x v="0"/>
  </r>
  <r>
    <n v="2821"/>
    <s v="CA-2018-160500"/>
    <x v="465"/>
    <d v="2018-05-08T00:00:00"/>
    <s v="First Class"/>
    <s v="DM-13015"/>
    <s v="Darrin Martin"/>
    <x v="0"/>
    <x v="0"/>
    <s v="Encinitas"/>
    <x v="1"/>
    <n v="92024"/>
    <x v="1"/>
    <s v="FUR-TA-10003748"/>
    <x v="0"/>
    <x v="3"/>
    <s v="Bevis 36 x 72 Conference Tables"/>
    <n v="298.77600000000001"/>
    <n v="3"/>
    <n v="0.2"/>
    <n v="7.4693999999999932"/>
    <x v="1"/>
    <x v="0"/>
  </r>
  <r>
    <n v="2822"/>
    <s v="CA-2018-100202"/>
    <x v="413"/>
    <d v="2019-01-05T00:00:00"/>
    <s v="Standard Class"/>
    <s v="BD-11620"/>
    <s v="Brian DeCherney"/>
    <x v="0"/>
    <x v="0"/>
    <s v="Anaheim"/>
    <x v="1"/>
    <n v="92804"/>
    <x v="1"/>
    <s v="TEC-PH-10002563"/>
    <x v="2"/>
    <x v="7"/>
    <s v="Adtran 1202752G1"/>
    <n v="302.37599999999998"/>
    <n v="3"/>
    <n v="0.2"/>
    <n v="22.678200000000018"/>
    <x v="1"/>
    <x v="0"/>
  </r>
  <r>
    <n v="2823"/>
    <s v="CA-2019-131016"/>
    <x v="65"/>
    <d v="2019-09-20T00:00:00"/>
    <s v="First Class"/>
    <s v="DC-12850"/>
    <s v="Dan Campbell"/>
    <x v="0"/>
    <x v="0"/>
    <s v="Arlington"/>
    <x v="5"/>
    <n v="76017"/>
    <x v="2"/>
    <s v="OFF-AR-10000122"/>
    <x v="1"/>
    <x v="6"/>
    <s v="Newell 314"/>
    <n v="8.9280000000000008"/>
    <n v="2"/>
    <n v="0.2"/>
    <n v="0.55799999999999894"/>
    <x v="2"/>
    <x v="0"/>
  </r>
  <r>
    <n v="2824"/>
    <s v="CA-2019-131016"/>
    <x v="65"/>
    <d v="2019-09-20T00:00:00"/>
    <s v="First Class"/>
    <s v="DC-12850"/>
    <s v="Dan Campbell"/>
    <x v="0"/>
    <x v="0"/>
    <s v="Arlington"/>
    <x v="5"/>
    <n v="76017"/>
    <x v="2"/>
    <s v="OFF-ST-10000352"/>
    <x v="1"/>
    <x v="4"/>
    <s v="Acco Perma 2700 Stacking Storage Drawers"/>
    <n v="47.584000000000003"/>
    <n v="2"/>
    <n v="0.2"/>
    <n v="-2.9739999999999966"/>
    <x v="2"/>
    <x v="0"/>
  </r>
  <r>
    <n v="2825"/>
    <s v="US-2016-112914"/>
    <x v="794"/>
    <d v="2016-09-30T00:00:00"/>
    <s v="Standard Class"/>
    <s v="MT-18070"/>
    <s v="Michelle Tran"/>
    <x v="2"/>
    <x v="0"/>
    <s v="Houston"/>
    <x v="5"/>
    <n v="77041"/>
    <x v="2"/>
    <s v="OFF-PA-10003270"/>
    <x v="1"/>
    <x v="10"/>
    <s v="Xerox 1954"/>
    <n v="33.792000000000002"/>
    <n v="8"/>
    <n v="0.2"/>
    <n v="10.559999999999999"/>
    <x v="2"/>
    <x v="0"/>
  </r>
  <r>
    <n v="2826"/>
    <s v="US-2016-112914"/>
    <x v="794"/>
    <d v="2016-09-30T00:00:00"/>
    <s v="Standard Class"/>
    <s v="MT-18070"/>
    <s v="Michelle Tran"/>
    <x v="2"/>
    <x v="0"/>
    <s v="Houston"/>
    <x v="5"/>
    <n v="77041"/>
    <x v="2"/>
    <s v="FUR-BO-10003272"/>
    <x v="0"/>
    <x v="0"/>
    <s v="O'Sullivan Living Dimensions 5-Shelf Bookcases"/>
    <n v="300.53279999999995"/>
    <n v="2"/>
    <n v="0.32"/>
    <n v="-97.23120000000003"/>
    <x v="2"/>
    <x v="0"/>
  </r>
  <r>
    <n v="2827"/>
    <s v="US-2016-112914"/>
    <x v="794"/>
    <d v="2016-09-30T00:00:00"/>
    <s v="Standard Class"/>
    <s v="MT-18070"/>
    <s v="Michelle Tran"/>
    <x v="2"/>
    <x v="0"/>
    <s v="Houston"/>
    <x v="5"/>
    <n v="77041"/>
    <x v="2"/>
    <s v="OFF-BI-10002982"/>
    <x v="1"/>
    <x v="8"/>
    <s v="Avery Self-Adhesive Photo Pockets for Polaroid Photos"/>
    <n v="2.7239999999999993"/>
    <n v="2"/>
    <n v="0.8"/>
    <n v="-4.3584000000000014"/>
    <x v="2"/>
    <x v="0"/>
  </r>
  <r>
    <n v="2828"/>
    <s v="US-2016-112914"/>
    <x v="794"/>
    <d v="2016-09-30T00:00:00"/>
    <s v="Standard Class"/>
    <s v="MT-18070"/>
    <s v="Michelle Tran"/>
    <x v="2"/>
    <x v="0"/>
    <s v="Houston"/>
    <x v="5"/>
    <n v="77041"/>
    <x v="2"/>
    <s v="OFF-EN-10001509"/>
    <x v="1"/>
    <x v="12"/>
    <s v="Poly String Tie Envelopes"/>
    <n v="3.2640000000000002"/>
    <n v="2"/>
    <n v="0.2"/>
    <n v="1.1015999999999997"/>
    <x v="2"/>
    <x v="0"/>
  </r>
  <r>
    <n v="2829"/>
    <s v="CA-2018-124149"/>
    <x v="131"/>
    <d v="2018-04-26T00:00:00"/>
    <s v="First Class"/>
    <s v="MJ-17740"/>
    <s v="Max Jones"/>
    <x v="0"/>
    <x v="0"/>
    <s v="Lancaster"/>
    <x v="24"/>
    <n v="43130"/>
    <x v="3"/>
    <s v="OFF-PA-10002421"/>
    <x v="1"/>
    <x v="10"/>
    <s v="Embossed Ink Jet Note Cards"/>
    <n v="108.33600000000001"/>
    <n v="6"/>
    <n v="0.2"/>
    <n v="37.917599999999993"/>
    <x v="3"/>
    <x v="0"/>
  </r>
  <r>
    <n v="2830"/>
    <s v="CA-2018-124149"/>
    <x v="131"/>
    <d v="2018-04-26T00:00:00"/>
    <s v="First Class"/>
    <s v="MJ-17740"/>
    <s v="Max Jones"/>
    <x v="0"/>
    <x v="0"/>
    <s v="Lancaster"/>
    <x v="24"/>
    <n v="43130"/>
    <x v="3"/>
    <s v="OFF-ST-10000760"/>
    <x v="1"/>
    <x v="4"/>
    <s v="Eldon Fold 'N Roll Cart System"/>
    <n v="55.92"/>
    <n v="5"/>
    <n v="0.2"/>
    <n v="6.2910000000000004"/>
    <x v="3"/>
    <x v="0"/>
  </r>
  <r>
    <n v="2831"/>
    <s v="CA-2018-124149"/>
    <x v="131"/>
    <d v="2018-04-26T00:00:00"/>
    <s v="First Class"/>
    <s v="MJ-17740"/>
    <s v="Max Jones"/>
    <x v="0"/>
    <x v="0"/>
    <s v="Lancaster"/>
    <x v="24"/>
    <n v="43130"/>
    <x v="3"/>
    <s v="OFF-PA-10002923"/>
    <x v="1"/>
    <x v="10"/>
    <s v="Xerox 1942"/>
    <n v="78.304000000000002"/>
    <n v="2"/>
    <n v="0.2"/>
    <n v="29.363999999999997"/>
    <x v="3"/>
    <x v="0"/>
  </r>
  <r>
    <n v="2832"/>
    <s v="CA-2016-148915"/>
    <x v="301"/>
    <d v="2016-11-05T00:00:00"/>
    <s v="Standard Class"/>
    <s v="ND-18370"/>
    <s v="Natalie DeCherney"/>
    <x v="0"/>
    <x v="0"/>
    <s v="Portland"/>
    <x v="21"/>
    <n v="97206"/>
    <x v="1"/>
    <s v="OFF-ST-10001128"/>
    <x v="1"/>
    <x v="4"/>
    <s v="Carina Mini System Audio Rack, Model AR050B"/>
    <n v="443.92"/>
    <n v="5"/>
    <n v="0.2"/>
    <n v="-94.33299999999997"/>
    <x v="1"/>
    <x v="0"/>
  </r>
  <r>
    <n v="2833"/>
    <s v="CA-2016-148915"/>
    <x v="301"/>
    <d v="2016-11-05T00:00:00"/>
    <s v="Standard Class"/>
    <s v="ND-18370"/>
    <s v="Natalie DeCherney"/>
    <x v="0"/>
    <x v="0"/>
    <s v="Portland"/>
    <x v="21"/>
    <n v="97206"/>
    <x v="1"/>
    <s v="TEC-PH-10000673"/>
    <x v="2"/>
    <x v="7"/>
    <s v="Plantronics Voyager Pro HD - Bluetooth Headset"/>
    <n v="155.976"/>
    <n v="3"/>
    <n v="0.2"/>
    <n v="54.5916"/>
    <x v="1"/>
    <x v="0"/>
  </r>
  <r>
    <n v="2834"/>
    <s v="CA-2019-134649"/>
    <x v="795"/>
    <d v="2019-01-31T00:00:00"/>
    <s v="Second Class"/>
    <s v="CA-11965"/>
    <s v="Carol Adams"/>
    <x v="1"/>
    <x v="0"/>
    <s v="Hoover"/>
    <x v="19"/>
    <n v="35244"/>
    <x v="0"/>
    <s v="OFF-AR-10001547"/>
    <x v="1"/>
    <x v="6"/>
    <s v="Newell 311"/>
    <n v="15.469999999999999"/>
    <n v="7"/>
    <n v="0"/>
    <n v="4.1768999999999998"/>
    <x v="0"/>
    <x v="0"/>
  </r>
  <r>
    <n v="2835"/>
    <s v="CA-2019-134649"/>
    <x v="795"/>
    <d v="2019-01-31T00:00:00"/>
    <s v="Second Class"/>
    <s v="CA-11965"/>
    <s v="Carol Adams"/>
    <x v="1"/>
    <x v="0"/>
    <s v="Hoover"/>
    <x v="19"/>
    <n v="35244"/>
    <x v="0"/>
    <s v="OFF-BI-10001890"/>
    <x v="1"/>
    <x v="8"/>
    <s v="Avery Poly Binder Pockets"/>
    <n v="7.16"/>
    <n v="2"/>
    <n v="0"/>
    <n v="3.4367999999999999"/>
    <x v="0"/>
    <x v="0"/>
  </r>
  <r>
    <n v="2836"/>
    <s v="CA-2019-110842"/>
    <x v="343"/>
    <d v="2019-11-16T00:00:00"/>
    <s v="Standard Class"/>
    <s v="GA-14725"/>
    <s v="Guy Armstrong"/>
    <x v="0"/>
    <x v="0"/>
    <s v="Los Angeles"/>
    <x v="1"/>
    <n v="90036"/>
    <x v="1"/>
    <s v="OFF-AP-10003971"/>
    <x v="1"/>
    <x v="9"/>
    <s v="Belkin 6 Outlet Metallic Surge Strip"/>
    <n v="10.89"/>
    <n v="1"/>
    <n v="0"/>
    <n v="2.8314000000000004"/>
    <x v="1"/>
    <x v="0"/>
  </r>
  <r>
    <n v="2837"/>
    <s v="CA-2019-110842"/>
    <x v="343"/>
    <d v="2019-11-16T00:00:00"/>
    <s v="Standard Class"/>
    <s v="GA-14725"/>
    <s v="Guy Armstrong"/>
    <x v="0"/>
    <x v="0"/>
    <s v="Los Angeles"/>
    <x v="1"/>
    <n v="90036"/>
    <x v="1"/>
    <s v="OFF-PA-10000520"/>
    <x v="1"/>
    <x v="10"/>
    <s v="Xerox 201"/>
    <n v="19.440000000000001"/>
    <n v="3"/>
    <n v="0"/>
    <n v="9.3312000000000008"/>
    <x v="1"/>
    <x v="0"/>
  </r>
  <r>
    <n v="2838"/>
    <s v="CA-2019-110842"/>
    <x v="343"/>
    <d v="2019-11-16T00:00:00"/>
    <s v="Standard Class"/>
    <s v="GA-14725"/>
    <s v="Guy Armstrong"/>
    <x v="0"/>
    <x v="0"/>
    <s v="Los Angeles"/>
    <x v="1"/>
    <n v="90036"/>
    <x v="1"/>
    <s v="OFF-BI-10000977"/>
    <x v="1"/>
    <x v="8"/>
    <s v="Ibico Plastic Spiral Binding Combs"/>
    <n v="121.6"/>
    <n v="5"/>
    <n v="0.2"/>
    <n v="39.519999999999989"/>
    <x v="1"/>
    <x v="0"/>
  </r>
  <r>
    <n v="2839"/>
    <s v="CA-2018-147368"/>
    <x v="632"/>
    <d v="2018-06-12T00:00:00"/>
    <s v="First Class"/>
    <s v="TC-21295"/>
    <s v="Toby Carlisle"/>
    <x v="0"/>
    <x v="0"/>
    <s v="Tallahassee"/>
    <x v="2"/>
    <n v="32303"/>
    <x v="0"/>
    <s v="TEC-MA-10002178"/>
    <x v="2"/>
    <x v="15"/>
    <s v="Cisco CP-7937G Unified IP Conference Station Phone"/>
    <n v="695.7"/>
    <n v="2"/>
    <n v="0.5"/>
    <n v="-27.827999999999975"/>
    <x v="0"/>
    <x v="0"/>
  </r>
  <r>
    <n v="2840"/>
    <s v="US-2017-104185"/>
    <x v="37"/>
    <d v="2017-09-08T00:00:00"/>
    <s v="Second Class"/>
    <s v="JB-15400"/>
    <s v="Jennifer Braxton"/>
    <x v="1"/>
    <x v="0"/>
    <s v="New York City"/>
    <x v="15"/>
    <n v="10009"/>
    <x v="3"/>
    <s v="OFF-ST-10001526"/>
    <x v="1"/>
    <x v="4"/>
    <s v="Iceberg Mobile Mega Data/Printer Cart"/>
    <n v="120.33"/>
    <n v="1"/>
    <n v="0"/>
    <n v="31.285799999999995"/>
    <x v="3"/>
    <x v="0"/>
  </r>
  <r>
    <n v="2841"/>
    <s v="US-2016-125521"/>
    <x v="619"/>
    <d v="2016-03-19T00:00:00"/>
    <s v="Standard Class"/>
    <s v="CK-12325"/>
    <s v="Christine Kargatis"/>
    <x v="2"/>
    <x v="0"/>
    <s v="Chesapeake"/>
    <x v="17"/>
    <n v="23320"/>
    <x v="0"/>
    <s v="FUR-CH-10003379"/>
    <x v="0"/>
    <x v="1"/>
    <s v="Global Commerce Series High-Back Swivel/Tilt Chairs"/>
    <n v="1139.92"/>
    <n v="4"/>
    <n v="0"/>
    <n v="284.98"/>
    <x v="0"/>
    <x v="0"/>
  </r>
  <r>
    <n v="2842"/>
    <s v="US-2019-135062"/>
    <x v="515"/>
    <d v="2019-09-04T00:00:00"/>
    <s v="Second Class"/>
    <s v="RL-19615"/>
    <s v="Rob Lucas"/>
    <x v="0"/>
    <x v="0"/>
    <s v="Fayetteville"/>
    <x v="3"/>
    <n v="28314"/>
    <x v="0"/>
    <s v="OFF-PA-10000100"/>
    <x v="1"/>
    <x v="10"/>
    <s v="Xerox 1945"/>
    <n v="229.54400000000001"/>
    <n v="7"/>
    <n v="0.2"/>
    <n v="83.209699999999998"/>
    <x v="0"/>
    <x v="0"/>
  </r>
  <r>
    <n v="2843"/>
    <s v="CA-2019-135650"/>
    <x v="721"/>
    <d v="2019-03-27T00:00:00"/>
    <s v="Standard Class"/>
    <s v="AC-10660"/>
    <s v="Anna Chung"/>
    <x v="0"/>
    <x v="0"/>
    <s v="Huntsville"/>
    <x v="5"/>
    <n v="77340"/>
    <x v="2"/>
    <s v="OFF-ST-10001809"/>
    <x v="1"/>
    <x v="4"/>
    <s v="Fellowes Officeware Wire Shelving"/>
    <n v="143.72800000000001"/>
    <n v="2"/>
    <n v="0.2"/>
    <n v="-32.338800000000006"/>
    <x v="2"/>
    <x v="0"/>
  </r>
  <r>
    <n v="2844"/>
    <s v="CA-2019-112865"/>
    <x v="796"/>
    <d v="2019-05-22T00:00:00"/>
    <s v="Standard Class"/>
    <s v="BH-11710"/>
    <s v="Brosina Hoffman"/>
    <x v="0"/>
    <x v="0"/>
    <s v="Philadelphia"/>
    <x v="9"/>
    <n v="19140"/>
    <x v="3"/>
    <s v="TEC-AC-10000387"/>
    <x v="2"/>
    <x v="11"/>
    <s v="KeyTronic KT800P2 - Keyboard - Black"/>
    <n v="36.048000000000002"/>
    <n v="3"/>
    <n v="0.2"/>
    <n v="-0.90120000000000111"/>
    <x v="3"/>
    <x v="1"/>
  </r>
  <r>
    <n v="2845"/>
    <s v="US-2018-162852"/>
    <x v="797"/>
    <d v="2018-12-31T00:00:00"/>
    <s v="Standard Class"/>
    <s v="BG-11695"/>
    <s v="Brooke Gillingham"/>
    <x v="1"/>
    <x v="0"/>
    <s v="Woodstock"/>
    <x v="10"/>
    <n v="60098"/>
    <x v="2"/>
    <s v="FUR-CH-10004853"/>
    <x v="0"/>
    <x v="1"/>
    <s v="Global Manager's Adjustable Task Chair, Storm"/>
    <n v="845.48799999999994"/>
    <n v="8"/>
    <n v="0.3"/>
    <n v="-12.078400000000101"/>
    <x v="2"/>
    <x v="0"/>
  </r>
  <r>
    <n v="2846"/>
    <s v="CA-2019-138163"/>
    <x v="701"/>
    <d v="2019-11-20T00:00:00"/>
    <s v="First Class"/>
    <s v="XP-21865"/>
    <s v="Xylona Preis"/>
    <x v="0"/>
    <x v="0"/>
    <s v="Everett"/>
    <x v="31"/>
    <n v="2149"/>
    <x v="3"/>
    <s v="OFF-AR-10001958"/>
    <x v="1"/>
    <x v="6"/>
    <s v="Stanley Bostitch Contemporary Electric Pencil Sharpeners"/>
    <n v="50.94"/>
    <n v="3"/>
    <n v="0"/>
    <n v="14.263200000000001"/>
    <x v="3"/>
    <x v="1"/>
  </r>
  <r>
    <n v="2847"/>
    <s v="CA-2019-152093"/>
    <x v="18"/>
    <d v="2019-09-15T00:00:00"/>
    <s v="Standard Class"/>
    <s v="SN-20560"/>
    <s v="Skye Norling"/>
    <x v="2"/>
    <x v="0"/>
    <s v="Chicago"/>
    <x v="10"/>
    <n v="60653"/>
    <x v="2"/>
    <s v="OFF-BI-10003527"/>
    <x v="1"/>
    <x v="8"/>
    <s v="Fellowes PB500 Electric Punch Plastic Comb Binding Machine with Manual Bind"/>
    <n v="762.59399999999982"/>
    <n v="3"/>
    <n v="0.8"/>
    <n v="-1143.8910000000001"/>
    <x v="2"/>
    <x v="0"/>
  </r>
  <r>
    <n v="2848"/>
    <s v="CA-2019-157854"/>
    <x v="798"/>
    <d v="2019-04-15T00:00:00"/>
    <s v="Standard Class"/>
    <s v="DM-13345"/>
    <s v="Denise Monton"/>
    <x v="1"/>
    <x v="0"/>
    <s v="Roswell"/>
    <x v="32"/>
    <n v="30076"/>
    <x v="0"/>
    <s v="FUR-FU-10003832"/>
    <x v="0"/>
    <x v="5"/>
    <s v="Eldon Expressions Punched Metal &amp; Wood Desk Accessories, Black &amp; Cherry"/>
    <n v="56.28"/>
    <n v="6"/>
    <n v="0"/>
    <n v="15.758400000000002"/>
    <x v="0"/>
    <x v="0"/>
  </r>
  <r>
    <n v="2849"/>
    <s v="CA-2019-157854"/>
    <x v="798"/>
    <d v="2019-04-15T00:00:00"/>
    <s v="Standard Class"/>
    <s v="DM-13345"/>
    <s v="Denise Monton"/>
    <x v="1"/>
    <x v="0"/>
    <s v="Roswell"/>
    <x v="32"/>
    <n v="30076"/>
    <x v="0"/>
    <s v="OFF-BI-10001359"/>
    <x v="1"/>
    <x v="8"/>
    <s v="GBC DocuBind TL300 Electric Binding System"/>
    <n v="2690.9700000000003"/>
    <n v="3"/>
    <n v="0"/>
    <n v="1264.7558999999999"/>
    <x v="0"/>
    <x v="0"/>
  </r>
  <r>
    <n v="2850"/>
    <s v="CA-2018-123617"/>
    <x v="85"/>
    <d v="2018-12-03T00:00:00"/>
    <s v="Standard Class"/>
    <s v="AJ-10780"/>
    <s v="Anthony Jacobs"/>
    <x v="1"/>
    <x v="0"/>
    <s v="Palm Coast"/>
    <x v="2"/>
    <n v="32137"/>
    <x v="0"/>
    <s v="OFF-BI-10002976"/>
    <x v="1"/>
    <x v="8"/>
    <s v="ACCOHIDE Binder by Acco"/>
    <n v="7.4340000000000011"/>
    <n v="6"/>
    <n v="0.7"/>
    <n v="-5.6993999999999971"/>
    <x v="0"/>
    <x v="0"/>
  </r>
  <r>
    <n v="2851"/>
    <s v="US-2018-128293"/>
    <x v="799"/>
    <d v="2018-06-05T00:00:00"/>
    <s v="First Class"/>
    <s v="KC-16255"/>
    <s v="Karen Carlisle"/>
    <x v="1"/>
    <x v="0"/>
    <s v="Philadelphia"/>
    <x v="9"/>
    <n v="19120"/>
    <x v="3"/>
    <s v="OFF-ST-10000736"/>
    <x v="1"/>
    <x v="4"/>
    <s v="Carina Double Wide Media Storage Towers in Natural &amp; Black"/>
    <n v="64.784000000000006"/>
    <n v="1"/>
    <n v="0.2"/>
    <n v="-12.956800000000005"/>
    <x v="3"/>
    <x v="0"/>
  </r>
  <r>
    <n v="2852"/>
    <s v="CA-2019-107342"/>
    <x v="94"/>
    <d v="2019-12-22T00:00:00"/>
    <s v="Standard Class"/>
    <s v="VF-21715"/>
    <s v="Vicky Freymann"/>
    <x v="2"/>
    <x v="0"/>
    <s v="Columbus"/>
    <x v="14"/>
    <n v="47201"/>
    <x v="2"/>
    <s v="OFF-PA-10001745"/>
    <x v="1"/>
    <x v="10"/>
    <s v="Wirebound Message Books, 2 7/8&quot; x 5&quot;, 3 Forms per Page"/>
    <n v="28.16"/>
    <n v="4"/>
    <n v="0"/>
    <n v="13.235199999999999"/>
    <x v="2"/>
    <x v="0"/>
  </r>
  <r>
    <n v="2853"/>
    <s v="CA-2018-136371"/>
    <x v="690"/>
    <d v="2018-03-21T00:00:00"/>
    <s v="Second Class"/>
    <s v="SV-20935"/>
    <s v="Susan Vittorini"/>
    <x v="0"/>
    <x v="0"/>
    <s v="Oceanside"/>
    <x v="15"/>
    <n v="11572"/>
    <x v="3"/>
    <s v="FUR-FU-10000409"/>
    <x v="0"/>
    <x v="5"/>
    <s v="GE 4 Foot Flourescent Tube, 40 Watt"/>
    <n v="14.98"/>
    <n v="1"/>
    <n v="0"/>
    <n v="6.8908000000000005"/>
    <x v="3"/>
    <x v="0"/>
  </r>
  <r>
    <n v="2854"/>
    <s v="CA-2018-136371"/>
    <x v="690"/>
    <d v="2018-03-21T00:00:00"/>
    <s v="Second Class"/>
    <s v="SV-20935"/>
    <s v="Susan Vittorini"/>
    <x v="0"/>
    <x v="0"/>
    <s v="Oceanside"/>
    <x v="15"/>
    <n v="11572"/>
    <x v="3"/>
    <s v="FUR-FU-10000221"/>
    <x v="0"/>
    <x v="5"/>
    <s v="Master Caster Door Stop, Brown"/>
    <n v="20.32"/>
    <n v="4"/>
    <n v="0"/>
    <n v="6.9087999999999994"/>
    <x v="3"/>
    <x v="0"/>
  </r>
  <r>
    <n v="2855"/>
    <s v="CA-2019-137344"/>
    <x v="648"/>
    <d v="2019-08-20T00:00:00"/>
    <s v="Same Day"/>
    <s v="EM-13810"/>
    <s v="Eleni McCrary"/>
    <x v="1"/>
    <x v="0"/>
    <s v="Franklin"/>
    <x v="31"/>
    <n v="2038"/>
    <x v="3"/>
    <s v="OFF-ST-10000344"/>
    <x v="1"/>
    <x v="4"/>
    <s v="Neat Ideas Personal Hanging Folder Files, Black"/>
    <n v="40.29"/>
    <n v="3"/>
    <n v="0"/>
    <n v="10.475399999999999"/>
    <x v="3"/>
    <x v="0"/>
  </r>
  <r>
    <n v="2856"/>
    <s v="CA-2019-169810"/>
    <x v="800"/>
    <d v="2019-07-31T00:00:00"/>
    <s v="Standard Class"/>
    <s v="RB-19360"/>
    <s v="Raymond Buch"/>
    <x v="0"/>
    <x v="0"/>
    <s v="Sioux Falls"/>
    <x v="44"/>
    <n v="57103"/>
    <x v="2"/>
    <s v="OFF-LA-10003663"/>
    <x v="1"/>
    <x v="2"/>
    <s v="Avery 498"/>
    <n v="20.23"/>
    <n v="7"/>
    <n v="0"/>
    <n v="9.5081000000000007"/>
    <x v="2"/>
    <x v="0"/>
  </r>
  <r>
    <n v="2857"/>
    <s v="CA-2018-128594"/>
    <x v="370"/>
    <d v="2018-08-29T00:00:00"/>
    <s v="First Class"/>
    <s v="DJ-13510"/>
    <s v="Don Jones"/>
    <x v="1"/>
    <x v="0"/>
    <s v="San Diego"/>
    <x v="1"/>
    <n v="92037"/>
    <x v="1"/>
    <s v="FUR-CH-10001215"/>
    <x v="0"/>
    <x v="1"/>
    <s v="Global Troy Executive Leather Low-Back Tilter"/>
    <n v="1603.1360000000002"/>
    <n v="4"/>
    <n v="0.2"/>
    <n v="100.19599999999997"/>
    <x v="1"/>
    <x v="0"/>
  </r>
  <r>
    <n v="2858"/>
    <s v="CA-2018-154690"/>
    <x v="243"/>
    <d v="2018-08-17T00:00:00"/>
    <s v="Second Class"/>
    <s v="CC-12370"/>
    <s v="Christopher Conant"/>
    <x v="0"/>
    <x v="0"/>
    <s v="Fayetteville"/>
    <x v="3"/>
    <n v="28314"/>
    <x v="0"/>
    <s v="FUR-CH-10000988"/>
    <x v="0"/>
    <x v="1"/>
    <s v="Hon Olson Stacker Stools"/>
    <n v="225.29600000000002"/>
    <n v="2"/>
    <n v="0.2"/>
    <n v="22.529599999999995"/>
    <x v="0"/>
    <x v="0"/>
  </r>
  <r>
    <n v="2859"/>
    <s v="CA-2019-138975"/>
    <x v="240"/>
    <d v="2019-05-23T00:00:00"/>
    <s v="Standard Class"/>
    <s v="SC-20380"/>
    <s v="Shahid Collister"/>
    <x v="0"/>
    <x v="0"/>
    <s v="Atlanta"/>
    <x v="32"/>
    <n v="30318"/>
    <x v="0"/>
    <s v="TEC-AC-10003441"/>
    <x v="2"/>
    <x v="11"/>
    <s v="Kingston Digital DataTraveler 32GB USB 2.0"/>
    <n v="67.8"/>
    <n v="4"/>
    <n v="0"/>
    <n v="4.0679999999999978"/>
    <x v="0"/>
    <x v="0"/>
  </r>
  <r>
    <n v="2860"/>
    <s v="CA-2019-138975"/>
    <x v="240"/>
    <d v="2019-05-23T00:00:00"/>
    <s v="Standard Class"/>
    <s v="SC-20380"/>
    <s v="Shahid Collister"/>
    <x v="0"/>
    <x v="0"/>
    <s v="Atlanta"/>
    <x v="32"/>
    <n v="30318"/>
    <x v="0"/>
    <s v="TEC-PH-10004389"/>
    <x v="2"/>
    <x v="7"/>
    <s v="Nokia Lumia 925"/>
    <n v="377.96999999999997"/>
    <n v="3"/>
    <n v="0"/>
    <n v="98.272200000000012"/>
    <x v="0"/>
    <x v="0"/>
  </r>
  <r>
    <n v="2861"/>
    <s v="CA-2019-138975"/>
    <x v="240"/>
    <d v="2019-05-23T00:00:00"/>
    <s v="Standard Class"/>
    <s v="SC-20380"/>
    <s v="Shahid Collister"/>
    <x v="0"/>
    <x v="0"/>
    <s v="Atlanta"/>
    <x v="32"/>
    <n v="30318"/>
    <x v="0"/>
    <s v="FUR-BO-10004695"/>
    <x v="0"/>
    <x v="0"/>
    <s v="O'Sullivan 2-Door Barrister Bookcase in Odessa Pine"/>
    <n v="1628.82"/>
    <n v="9"/>
    <n v="0"/>
    <n v="374.62859999999989"/>
    <x v="0"/>
    <x v="0"/>
  </r>
  <r>
    <n v="2862"/>
    <s v="CA-2019-138975"/>
    <x v="240"/>
    <d v="2019-05-23T00:00:00"/>
    <s v="Standard Class"/>
    <s v="SC-20380"/>
    <s v="Shahid Collister"/>
    <x v="0"/>
    <x v="0"/>
    <s v="Atlanta"/>
    <x v="32"/>
    <n v="30318"/>
    <x v="0"/>
    <s v="OFF-PA-10000100"/>
    <x v="1"/>
    <x v="10"/>
    <s v="Xerox 1945"/>
    <n v="286.93"/>
    <n v="7"/>
    <n v="0"/>
    <n v="140.59569999999999"/>
    <x v="0"/>
    <x v="0"/>
  </r>
  <r>
    <n v="2863"/>
    <s v="CA-2019-106537"/>
    <x v="801"/>
    <d v="2019-08-17T00:00:00"/>
    <s v="Standard Class"/>
    <s v="RH-19495"/>
    <s v="Rick Hansen"/>
    <x v="0"/>
    <x v="0"/>
    <s v="Orlando"/>
    <x v="2"/>
    <n v="32839"/>
    <x v="0"/>
    <s v="OFF-PA-10000223"/>
    <x v="1"/>
    <x v="10"/>
    <s v="Xerox 2000"/>
    <n v="20.736000000000004"/>
    <n v="4"/>
    <n v="0.2"/>
    <n v="7.2576000000000001"/>
    <x v="0"/>
    <x v="0"/>
  </r>
  <r>
    <n v="2864"/>
    <s v="US-2019-103828"/>
    <x v="802"/>
    <d v="2019-08-13T00:00:00"/>
    <s v="Same Day"/>
    <s v="JK-15370"/>
    <s v="Jay Kimmel"/>
    <x v="0"/>
    <x v="0"/>
    <s v="San Francisco"/>
    <x v="1"/>
    <n v="94122"/>
    <x v="1"/>
    <s v="OFF-ST-10001325"/>
    <x v="1"/>
    <x v="4"/>
    <s v="Sterilite Officeware Hinged File Box"/>
    <n v="31.44"/>
    <n v="3"/>
    <n v="0"/>
    <n v="8.4888000000000012"/>
    <x v="1"/>
    <x v="1"/>
  </r>
  <r>
    <n v="2865"/>
    <s v="US-2019-103828"/>
    <x v="802"/>
    <d v="2019-08-13T00:00:00"/>
    <s v="Same Day"/>
    <s v="JK-15370"/>
    <s v="Jay Kimmel"/>
    <x v="0"/>
    <x v="0"/>
    <s v="San Francisco"/>
    <x v="1"/>
    <n v="94122"/>
    <x v="1"/>
    <s v="OFF-AP-10004249"/>
    <x v="1"/>
    <x v="9"/>
    <s v="Staple holder"/>
    <n v="83.79"/>
    <n v="7"/>
    <n v="0"/>
    <n v="22.623299999999997"/>
    <x v="1"/>
    <x v="1"/>
  </r>
  <r>
    <n v="2866"/>
    <s v="US-2019-103828"/>
    <x v="802"/>
    <d v="2019-08-13T00:00:00"/>
    <s v="Same Day"/>
    <s v="JK-15370"/>
    <s v="Jay Kimmel"/>
    <x v="0"/>
    <x v="0"/>
    <s v="San Francisco"/>
    <x v="1"/>
    <n v="94122"/>
    <x v="1"/>
    <s v="OFF-AR-10000588"/>
    <x v="1"/>
    <x v="6"/>
    <s v="Newell 345"/>
    <n v="59.519999999999996"/>
    <n v="3"/>
    <n v="0"/>
    <n v="15.475200000000001"/>
    <x v="1"/>
    <x v="1"/>
  </r>
  <r>
    <n v="2867"/>
    <s v="US-2019-103828"/>
    <x v="802"/>
    <d v="2019-08-13T00:00:00"/>
    <s v="Same Day"/>
    <s v="JK-15370"/>
    <s v="Jay Kimmel"/>
    <x v="0"/>
    <x v="0"/>
    <s v="San Francisco"/>
    <x v="1"/>
    <n v="94122"/>
    <x v="1"/>
    <s v="OFF-SU-10000946"/>
    <x v="1"/>
    <x v="14"/>
    <s v="Staple remover"/>
    <n v="31.92"/>
    <n v="4"/>
    <n v="0"/>
    <n v="9.2567999999999984"/>
    <x v="1"/>
    <x v="1"/>
  </r>
  <r>
    <n v="2868"/>
    <s v="CA-2018-115588"/>
    <x v="338"/>
    <d v="2018-11-12T00:00:00"/>
    <s v="Second Class"/>
    <s v="AF-10885"/>
    <s v="Art Foster"/>
    <x v="0"/>
    <x v="0"/>
    <s v="Toledo"/>
    <x v="24"/>
    <n v="43615"/>
    <x v="3"/>
    <s v="OFF-SU-10001225"/>
    <x v="1"/>
    <x v="14"/>
    <s v="Staple remover"/>
    <n v="14.720000000000002"/>
    <n v="5"/>
    <n v="0.2"/>
    <n v="-3.3120000000000012"/>
    <x v="3"/>
    <x v="0"/>
  </r>
  <r>
    <n v="2869"/>
    <s v="CA-2018-115588"/>
    <x v="338"/>
    <d v="2018-11-12T00:00:00"/>
    <s v="Second Class"/>
    <s v="AF-10885"/>
    <s v="Art Foster"/>
    <x v="0"/>
    <x v="0"/>
    <s v="Toledo"/>
    <x v="24"/>
    <n v="43615"/>
    <x v="3"/>
    <s v="OFF-ST-10001558"/>
    <x v="1"/>
    <x v="4"/>
    <s v="Acco Perma 4000 Stacking Storage Drawers"/>
    <n v="38.975999999999999"/>
    <n v="3"/>
    <n v="0.2"/>
    <n v="-2.4359999999999999"/>
    <x v="3"/>
    <x v="0"/>
  </r>
  <r>
    <n v="2870"/>
    <s v="CA-2019-143861"/>
    <x v="492"/>
    <d v="2019-06-19T00:00:00"/>
    <s v="Standard Class"/>
    <s v="LC-16885"/>
    <s v="Lena Creighton"/>
    <x v="0"/>
    <x v="0"/>
    <s v="Saint Petersburg"/>
    <x v="2"/>
    <n v="33710"/>
    <x v="0"/>
    <s v="FUR-FU-10001546"/>
    <x v="0"/>
    <x v="5"/>
    <s v="Dana Swing-Arm Lamps"/>
    <n v="17.088000000000001"/>
    <n v="2"/>
    <n v="0.2"/>
    <n v="1.0679999999999996"/>
    <x v="0"/>
    <x v="0"/>
  </r>
  <r>
    <n v="2871"/>
    <s v="CA-2016-148040"/>
    <x v="579"/>
    <d v="2016-03-26T00:00:00"/>
    <s v="Standard Class"/>
    <s v="BF-11275"/>
    <s v="Beth Fritzler"/>
    <x v="1"/>
    <x v="0"/>
    <s v="Tucson"/>
    <x v="16"/>
    <n v="85705"/>
    <x v="1"/>
    <s v="OFF-PA-10002581"/>
    <x v="1"/>
    <x v="10"/>
    <s v="Xerox 1951"/>
    <n v="74.352000000000004"/>
    <n v="3"/>
    <n v="0.2"/>
    <n v="23.234999999999992"/>
    <x v="1"/>
    <x v="0"/>
  </r>
  <r>
    <n v="2872"/>
    <s v="CA-2016-148040"/>
    <x v="579"/>
    <d v="2016-03-26T00:00:00"/>
    <s v="Standard Class"/>
    <s v="BF-11275"/>
    <s v="Beth Fritzler"/>
    <x v="1"/>
    <x v="0"/>
    <s v="Tucson"/>
    <x v="16"/>
    <n v="85705"/>
    <x v="1"/>
    <s v="FUR-CH-10001482"/>
    <x v="0"/>
    <x v="1"/>
    <s v="Office Star - Mesh Screen back chair with Vinyl seat"/>
    <n v="314.35199999999998"/>
    <n v="3"/>
    <n v="0.2"/>
    <n v="-35.36460000000001"/>
    <x v="1"/>
    <x v="0"/>
  </r>
  <r>
    <n v="2873"/>
    <s v="CA-2019-135167"/>
    <x v="140"/>
    <d v="2019-06-20T00:00:00"/>
    <s v="Standard Class"/>
    <s v="SC-20800"/>
    <s v="Stuart Calhoun"/>
    <x v="0"/>
    <x v="0"/>
    <s v="Los Angeles"/>
    <x v="1"/>
    <n v="90036"/>
    <x v="1"/>
    <s v="OFF-AR-10002399"/>
    <x v="1"/>
    <x v="6"/>
    <s v="Dixon Prang Watercolor Pencils, 10-Color Set with Brush"/>
    <n v="4.26"/>
    <n v="1"/>
    <n v="0"/>
    <n v="1.7465999999999999"/>
    <x v="1"/>
    <x v="0"/>
  </r>
  <r>
    <n v="2874"/>
    <s v="CA-2019-137022"/>
    <x v="673"/>
    <d v="2019-11-22T00:00:00"/>
    <s v="Standard Class"/>
    <s v="SW-20275"/>
    <s v="Scott Williamson"/>
    <x v="0"/>
    <x v="0"/>
    <s v="San Diego"/>
    <x v="1"/>
    <n v="92105"/>
    <x v="1"/>
    <s v="OFF-ST-10001963"/>
    <x v="1"/>
    <x v="4"/>
    <s v="Tennsco Regal Shelving Units"/>
    <n v="811.28"/>
    <n v="8"/>
    <n v="0"/>
    <n v="24.338399999999979"/>
    <x v="1"/>
    <x v="0"/>
  </r>
  <r>
    <n v="2875"/>
    <s v="US-2019-102638"/>
    <x v="614"/>
    <d v="2019-12-31T00:00:00"/>
    <s v="First Class"/>
    <s v="MC-17845"/>
    <s v="Michael Chen"/>
    <x v="0"/>
    <x v="0"/>
    <s v="New York City"/>
    <x v="15"/>
    <n v="10035"/>
    <x v="3"/>
    <s v="OFF-FA-10002988"/>
    <x v="1"/>
    <x v="13"/>
    <s v="Ideal Clamps"/>
    <n v="6.0299999999999994"/>
    <n v="3"/>
    <n v="0"/>
    <n v="2.9546999999999999"/>
    <x v="3"/>
    <x v="0"/>
  </r>
  <r>
    <n v="2876"/>
    <s v="US-2018-167339"/>
    <x v="803"/>
    <d v="2018-01-23T00:00:00"/>
    <s v="Second Class"/>
    <s v="TD-20995"/>
    <s v="Tamara Dahlen"/>
    <x v="0"/>
    <x v="0"/>
    <s v="San Diego"/>
    <x v="1"/>
    <n v="92037"/>
    <x v="1"/>
    <s v="FUR-CH-10004289"/>
    <x v="0"/>
    <x v="1"/>
    <s v="Global Super Steno Chair"/>
    <n v="153.56800000000001"/>
    <n v="2"/>
    <n v="0.2"/>
    <n v="-5.758800000000015"/>
    <x v="1"/>
    <x v="0"/>
  </r>
  <r>
    <n v="2877"/>
    <s v="US-2018-167339"/>
    <x v="803"/>
    <d v="2018-01-23T00:00:00"/>
    <s v="Second Class"/>
    <s v="TD-20995"/>
    <s v="Tamara Dahlen"/>
    <x v="0"/>
    <x v="0"/>
    <s v="San Diego"/>
    <x v="1"/>
    <n v="92037"/>
    <x v="1"/>
    <s v="FUR-CH-10000785"/>
    <x v="0"/>
    <x v="1"/>
    <s v="Global Ergonomic Managers Chair"/>
    <n v="1013.4879999999999"/>
    <n v="7"/>
    <n v="0.2"/>
    <n v="76.011600000000016"/>
    <x v="1"/>
    <x v="0"/>
  </r>
  <r>
    <n v="2878"/>
    <s v="CA-2018-152072"/>
    <x v="804"/>
    <d v="2018-01-19T00:00:00"/>
    <s v="Standard Class"/>
    <s v="Dp-13240"/>
    <s v="Dean percer"/>
    <x v="2"/>
    <x v="0"/>
    <s v="Westfield"/>
    <x v="30"/>
    <n v="7090"/>
    <x v="3"/>
    <s v="OFF-EN-10003040"/>
    <x v="1"/>
    <x v="12"/>
    <s v="Quality Park Security Envelopes"/>
    <n v="52.34"/>
    <n v="2"/>
    <n v="0"/>
    <n v="24.599800000000002"/>
    <x v="3"/>
    <x v="0"/>
  </r>
  <r>
    <n v="2879"/>
    <s v="CA-2018-152072"/>
    <x v="804"/>
    <d v="2018-01-19T00:00:00"/>
    <s v="Standard Class"/>
    <s v="Dp-13240"/>
    <s v="Dean percer"/>
    <x v="2"/>
    <x v="0"/>
    <s v="Westfield"/>
    <x v="30"/>
    <n v="7090"/>
    <x v="3"/>
    <s v="OFF-AR-10001573"/>
    <x v="1"/>
    <x v="6"/>
    <s v="American Pencil"/>
    <n v="4.66"/>
    <n v="2"/>
    <n v="0"/>
    <n v="1.3513999999999995"/>
    <x v="3"/>
    <x v="0"/>
  </r>
  <r>
    <n v="2880"/>
    <s v="CA-2018-152072"/>
    <x v="804"/>
    <d v="2018-01-19T00:00:00"/>
    <s v="Standard Class"/>
    <s v="Dp-13240"/>
    <s v="Dean percer"/>
    <x v="2"/>
    <x v="0"/>
    <s v="Westfield"/>
    <x v="30"/>
    <n v="7090"/>
    <x v="3"/>
    <s v="TEC-AC-10000844"/>
    <x v="2"/>
    <x v="11"/>
    <s v="Logitech Gaming G510s - Keyboard"/>
    <n v="254.96999999999997"/>
    <n v="3"/>
    <n v="0"/>
    <n v="91.789199999999994"/>
    <x v="3"/>
    <x v="0"/>
  </r>
  <r>
    <n v="2881"/>
    <s v="CA-2018-102932"/>
    <x v="251"/>
    <d v="2018-09-23T00:00:00"/>
    <s v="Second Class"/>
    <s v="SD-20485"/>
    <s v="Shirley Daniels"/>
    <x v="2"/>
    <x v="0"/>
    <s v="Orange"/>
    <x v="30"/>
    <n v="7050"/>
    <x v="3"/>
    <s v="OFF-BI-10000756"/>
    <x v="1"/>
    <x v="8"/>
    <s v="Storex DuraTech Recycled Plastic Frosted Binders"/>
    <n v="25.44"/>
    <n v="6"/>
    <n v="0"/>
    <n v="12.72"/>
    <x v="3"/>
    <x v="0"/>
  </r>
  <r>
    <n v="2882"/>
    <s v="CA-2018-102932"/>
    <x v="251"/>
    <d v="2018-09-23T00:00:00"/>
    <s v="Second Class"/>
    <s v="SD-20485"/>
    <s v="Shirley Daniels"/>
    <x v="2"/>
    <x v="0"/>
    <s v="Orange"/>
    <x v="30"/>
    <n v="7050"/>
    <x v="3"/>
    <s v="OFF-SU-10000381"/>
    <x v="1"/>
    <x v="14"/>
    <s v="Acme Forged Steel Scissors with Black Enamel Handles"/>
    <n v="27.93"/>
    <n v="3"/>
    <n v="0"/>
    <n v="8.0996999999999986"/>
    <x v="3"/>
    <x v="0"/>
  </r>
  <r>
    <n v="2883"/>
    <s v="CA-2016-165540"/>
    <x v="805"/>
    <d v="2016-02-25T00:00:00"/>
    <s v="Standard Class"/>
    <s v="TM-21010"/>
    <s v="Tamara Manning"/>
    <x v="0"/>
    <x v="0"/>
    <s v="Woodstock"/>
    <x v="10"/>
    <n v="60098"/>
    <x v="2"/>
    <s v="OFF-BI-10004094"/>
    <x v="1"/>
    <x v="8"/>
    <s v="GBC Standard Plastic Binding Systems Combs"/>
    <n v="8.8499999999999979"/>
    <n v="5"/>
    <n v="0.8"/>
    <n v="-13.717499999999998"/>
    <x v="2"/>
    <x v="0"/>
  </r>
  <r>
    <n v="2884"/>
    <s v="CA-2018-130799"/>
    <x v="583"/>
    <d v="2018-11-16T00:00:00"/>
    <s v="Second Class"/>
    <s v="BK-11260"/>
    <s v="Berenike Kampe"/>
    <x v="0"/>
    <x v="0"/>
    <s v="San Francisco"/>
    <x v="1"/>
    <n v="94110"/>
    <x v="1"/>
    <s v="FUR-FU-10001852"/>
    <x v="0"/>
    <x v="5"/>
    <s v="Eldon Regeneration Recycled Desk Accessories, Smoke"/>
    <n v="6.96"/>
    <n v="4"/>
    <n v="0"/>
    <n v="2.2271999999999998"/>
    <x v="1"/>
    <x v="0"/>
  </r>
  <r>
    <n v="2885"/>
    <s v="CA-2018-164483"/>
    <x v="806"/>
    <d v="2018-02-03T00:00:00"/>
    <s v="Standard Class"/>
    <s v="JF-15490"/>
    <s v="Jeremy Farry"/>
    <x v="0"/>
    <x v="0"/>
    <s v="San Francisco"/>
    <x v="1"/>
    <n v="94122"/>
    <x v="1"/>
    <s v="OFF-BI-10000014"/>
    <x v="1"/>
    <x v="8"/>
    <s v="Heavy-Duty E-Z-D Binders"/>
    <n v="17.456"/>
    <n v="2"/>
    <n v="0.2"/>
    <n v="5.8914"/>
    <x v="1"/>
    <x v="0"/>
  </r>
  <r>
    <n v="2886"/>
    <s v="US-2018-159856"/>
    <x v="807"/>
    <d v="2018-10-22T00:00:00"/>
    <s v="Standard Class"/>
    <s v="EP-13915"/>
    <s v="Emily Phan"/>
    <x v="0"/>
    <x v="0"/>
    <s v="Tempe"/>
    <x v="16"/>
    <n v="85281"/>
    <x v="1"/>
    <s v="FUR-CH-10003396"/>
    <x v="0"/>
    <x v="1"/>
    <s v="Global Deluxe Steno Chair"/>
    <n v="307.92"/>
    <n v="5"/>
    <n v="0.2"/>
    <n v="-34.64100000000002"/>
    <x v="1"/>
    <x v="0"/>
  </r>
  <r>
    <n v="2887"/>
    <s v="CA-2019-102099"/>
    <x v="404"/>
    <d v="2019-12-19T00:00:00"/>
    <s v="First Class"/>
    <s v="EP-13915"/>
    <s v="Emily Phan"/>
    <x v="0"/>
    <x v="0"/>
    <s v="Los Angeles"/>
    <x v="1"/>
    <n v="90008"/>
    <x v="1"/>
    <s v="OFF-AR-10003811"/>
    <x v="1"/>
    <x v="6"/>
    <s v="Newell 327"/>
    <n v="6.63"/>
    <n v="3"/>
    <n v="0"/>
    <n v="1.7901"/>
    <x v="1"/>
    <x v="0"/>
  </r>
  <r>
    <n v="2888"/>
    <s v="CA-2019-102099"/>
    <x v="404"/>
    <d v="2019-12-19T00:00:00"/>
    <s v="First Class"/>
    <s v="EP-13915"/>
    <s v="Emily Phan"/>
    <x v="0"/>
    <x v="0"/>
    <s v="Los Angeles"/>
    <x v="1"/>
    <n v="90008"/>
    <x v="1"/>
    <s v="OFF-PA-10003172"/>
    <x v="1"/>
    <x v="10"/>
    <s v="Xerox 1996"/>
    <n v="12.96"/>
    <n v="2"/>
    <n v="0"/>
    <n v="6.2208000000000006"/>
    <x v="1"/>
    <x v="0"/>
  </r>
  <r>
    <n v="2889"/>
    <s v="CA-2019-102099"/>
    <x v="404"/>
    <d v="2019-12-19T00:00:00"/>
    <s v="First Class"/>
    <s v="EP-13915"/>
    <s v="Emily Phan"/>
    <x v="0"/>
    <x v="0"/>
    <s v="Los Angeles"/>
    <x v="1"/>
    <n v="90008"/>
    <x v="1"/>
    <s v="OFF-PA-10000289"/>
    <x v="1"/>
    <x v="10"/>
    <s v="Xerox 213"/>
    <n v="32.400000000000006"/>
    <n v="5"/>
    <n v="0"/>
    <n v="15.552000000000001"/>
    <x v="1"/>
    <x v="0"/>
  </r>
  <r>
    <n v="2890"/>
    <s v="CA-2019-164049"/>
    <x v="808"/>
    <d v="2019-11-06T00:00:00"/>
    <s v="Standard Class"/>
    <s v="KH-16630"/>
    <s v="Ken Heidel"/>
    <x v="1"/>
    <x v="0"/>
    <s v="Seattle"/>
    <x v="4"/>
    <n v="98105"/>
    <x v="1"/>
    <s v="OFF-PA-10000791"/>
    <x v="1"/>
    <x v="10"/>
    <s v="Wirebound Message Books, Four 2 3/4 x 5 Forms per Page, 200 Sets per Book"/>
    <n v="23.849999999999998"/>
    <n v="5"/>
    <n v="0"/>
    <n v="10.732499999999998"/>
    <x v="1"/>
    <x v="0"/>
  </r>
  <r>
    <n v="2891"/>
    <s v="CA-2016-142727"/>
    <x v="333"/>
    <d v="2016-05-01T00:00:00"/>
    <s v="Second Class"/>
    <s v="HG-14845"/>
    <s v="Harry Greene"/>
    <x v="0"/>
    <x v="0"/>
    <s v="Lake Charles"/>
    <x v="28"/>
    <n v="70601"/>
    <x v="0"/>
    <s v="FUR-CH-10002304"/>
    <x v="0"/>
    <x v="1"/>
    <s v="Global Stack Chair without Arms, Black"/>
    <n v="51.96"/>
    <n v="2"/>
    <n v="0"/>
    <n v="12.990000000000002"/>
    <x v="0"/>
    <x v="0"/>
  </r>
  <r>
    <n v="2892"/>
    <s v="CA-2016-142727"/>
    <x v="333"/>
    <d v="2016-05-01T00:00:00"/>
    <s v="Second Class"/>
    <s v="HG-14845"/>
    <s v="Harry Greene"/>
    <x v="0"/>
    <x v="0"/>
    <s v="Lake Charles"/>
    <x v="28"/>
    <n v="70601"/>
    <x v="0"/>
    <s v="OFF-BI-10000136"/>
    <x v="1"/>
    <x v="8"/>
    <s v="Avery Non-Stick Heavy Duty View Round Locking Ring Binders"/>
    <n v="17.940000000000001"/>
    <n v="3"/>
    <n v="0"/>
    <n v="8.6112000000000002"/>
    <x v="0"/>
    <x v="0"/>
  </r>
  <r>
    <n v="2893"/>
    <s v="CA-2019-139913"/>
    <x v="436"/>
    <d v="2019-10-29T00:00:00"/>
    <s v="Standard Class"/>
    <s v="JC-16105"/>
    <s v="Julie Creighton"/>
    <x v="1"/>
    <x v="0"/>
    <s v="Rochester"/>
    <x v="15"/>
    <n v="14609"/>
    <x v="3"/>
    <s v="OFF-PA-10003739"/>
    <x v="1"/>
    <x v="10"/>
    <s v="Xerox 1969"/>
    <n v="11.56"/>
    <n v="2"/>
    <n v="0"/>
    <n v="5.6644000000000005"/>
    <x v="3"/>
    <x v="0"/>
  </r>
  <r>
    <n v="2894"/>
    <s v="CA-2019-139913"/>
    <x v="436"/>
    <d v="2019-10-29T00:00:00"/>
    <s v="Standard Class"/>
    <s v="JC-16105"/>
    <s v="Julie Creighton"/>
    <x v="1"/>
    <x v="0"/>
    <s v="Rochester"/>
    <x v="15"/>
    <n v="14609"/>
    <x v="3"/>
    <s v="OFF-PA-10002479"/>
    <x v="1"/>
    <x v="10"/>
    <s v="Xerox 4200 Series MultiUse Premium Copy Paper (20Lb. and 84 Bright)"/>
    <n v="26.400000000000002"/>
    <n v="5"/>
    <n v="0"/>
    <n v="11.879999999999999"/>
    <x v="3"/>
    <x v="0"/>
  </r>
  <r>
    <n v="2895"/>
    <s v="CA-2019-139913"/>
    <x v="436"/>
    <d v="2019-10-29T00:00:00"/>
    <s v="Standard Class"/>
    <s v="JC-16105"/>
    <s v="Julie Creighton"/>
    <x v="1"/>
    <x v="0"/>
    <s v="Rochester"/>
    <x v="15"/>
    <n v="14609"/>
    <x v="3"/>
    <s v="FUR-FU-10000771"/>
    <x v="0"/>
    <x v="5"/>
    <s v="Eldon 200 Class Desk Accessories, Smoke"/>
    <n v="69.08"/>
    <n v="11"/>
    <n v="0"/>
    <n v="29.013600000000004"/>
    <x v="3"/>
    <x v="0"/>
  </r>
  <r>
    <n v="2896"/>
    <s v="CA-2019-139913"/>
    <x v="436"/>
    <d v="2019-10-29T00:00:00"/>
    <s v="Standard Class"/>
    <s v="JC-16105"/>
    <s v="Julie Creighton"/>
    <x v="1"/>
    <x v="0"/>
    <s v="Rochester"/>
    <x v="15"/>
    <n v="14609"/>
    <x v="3"/>
    <s v="TEC-PH-10001552"/>
    <x v="2"/>
    <x v="7"/>
    <s v="I Need's 3d Hello Kitty Hybrid Silicone Case Cover for HTC One X 4g with 3d Hello Kitty Stylus Pen Green/pink"/>
    <n v="35.880000000000003"/>
    <n v="3"/>
    <n v="0"/>
    <n v="10.046400000000002"/>
    <x v="3"/>
    <x v="0"/>
  </r>
  <r>
    <n v="2897"/>
    <s v="CA-2016-169033"/>
    <x v="809"/>
    <d v="2016-04-03T00:00:00"/>
    <s v="Standard Class"/>
    <s v="KM-16720"/>
    <s v="Kunst Miller"/>
    <x v="0"/>
    <x v="0"/>
    <s v="Long Beach"/>
    <x v="15"/>
    <n v="11561"/>
    <x v="3"/>
    <s v="OFF-AR-10001915"/>
    <x v="1"/>
    <x v="6"/>
    <s v="Peel-Off China Markers"/>
    <n v="49.65"/>
    <n v="5"/>
    <n v="0"/>
    <n v="20.853000000000002"/>
    <x v="3"/>
    <x v="0"/>
  </r>
  <r>
    <n v="2898"/>
    <s v="US-2018-164630"/>
    <x v="810"/>
    <d v="2018-01-09T00:00:00"/>
    <s v="Standard Class"/>
    <s v="EB-13975"/>
    <s v="Erica Bern"/>
    <x v="1"/>
    <x v="0"/>
    <s v="Charlotte"/>
    <x v="3"/>
    <n v="28205"/>
    <x v="0"/>
    <s v="TEC-CO-10000971"/>
    <x v="2"/>
    <x v="16"/>
    <s v="Hewlett Packard 310 Color Digital Copier"/>
    <n v="959.96800000000007"/>
    <n v="4"/>
    <n v="0.2"/>
    <n v="119.99599999999992"/>
    <x v="0"/>
    <x v="0"/>
  </r>
  <r>
    <n v="2899"/>
    <s v="US-2017-114839"/>
    <x v="33"/>
    <d v="2017-04-30T00:00:00"/>
    <s v="Standard Class"/>
    <s v="PW-19240"/>
    <s v="Pierre Wener"/>
    <x v="0"/>
    <x v="0"/>
    <s v="Houston"/>
    <x v="5"/>
    <n v="77036"/>
    <x v="2"/>
    <s v="FUR-CH-10004086"/>
    <x v="0"/>
    <x v="1"/>
    <s v="Hon 4070 Series Pagoda Armless Upholstered Stacking Chairs"/>
    <n v="408.42200000000003"/>
    <n v="2"/>
    <n v="0.3"/>
    <n v="-5.8346000000000231"/>
    <x v="2"/>
    <x v="0"/>
  </r>
  <r>
    <n v="2900"/>
    <s v="CA-2017-166464"/>
    <x v="811"/>
    <d v="2017-09-17T00:00:00"/>
    <s v="Standard Class"/>
    <s v="PG-18895"/>
    <s v="Paul Gonzalez"/>
    <x v="0"/>
    <x v="0"/>
    <s v="New York City"/>
    <x v="15"/>
    <n v="10035"/>
    <x v="3"/>
    <s v="TEC-CO-10000971"/>
    <x v="2"/>
    <x v="16"/>
    <s v="Hewlett Packard 310 Color Digital Copier"/>
    <n v="479.98400000000004"/>
    <n v="2"/>
    <n v="0.2"/>
    <n v="59.997999999999962"/>
    <x v="3"/>
    <x v="0"/>
  </r>
  <r>
    <n v="2901"/>
    <s v="CA-2017-166464"/>
    <x v="811"/>
    <d v="2017-09-17T00:00:00"/>
    <s v="Standard Class"/>
    <s v="PG-18895"/>
    <s v="Paul Gonzalez"/>
    <x v="0"/>
    <x v="0"/>
    <s v="New York City"/>
    <x v="15"/>
    <n v="10035"/>
    <x v="3"/>
    <s v="OFF-LA-10001317"/>
    <x v="1"/>
    <x v="2"/>
    <s v="Avery 520"/>
    <n v="12.6"/>
    <n v="4"/>
    <n v="0"/>
    <n v="6.048"/>
    <x v="3"/>
    <x v="0"/>
  </r>
  <r>
    <n v="2902"/>
    <s v="CA-2019-124898"/>
    <x v="220"/>
    <d v="2019-09-15T00:00:00"/>
    <s v="Standard Class"/>
    <s v="DB-12910"/>
    <s v="Daniel Byrd"/>
    <x v="2"/>
    <x v="0"/>
    <s v="Columbus"/>
    <x v="32"/>
    <n v="31907"/>
    <x v="0"/>
    <s v="OFF-PA-10003656"/>
    <x v="1"/>
    <x v="10"/>
    <s v="Xerox 1935"/>
    <n v="184.66"/>
    <n v="7"/>
    <n v="0"/>
    <n v="84.943599999999989"/>
    <x v="0"/>
    <x v="0"/>
  </r>
  <r>
    <n v="2903"/>
    <s v="CA-2018-164035"/>
    <x v="1"/>
    <d v="2018-06-17T00:00:00"/>
    <s v="Standard Class"/>
    <s v="CR-12730"/>
    <s v="Craig Reiter"/>
    <x v="0"/>
    <x v="0"/>
    <s v="Chicago"/>
    <x v="10"/>
    <n v="60610"/>
    <x v="2"/>
    <s v="OFF-PA-10002160"/>
    <x v="1"/>
    <x v="10"/>
    <s v="Xerox 1978"/>
    <n v="23.120000000000005"/>
    <n v="5"/>
    <n v="0.2"/>
    <n v="8.3810000000000002"/>
    <x v="2"/>
    <x v="0"/>
  </r>
  <r>
    <n v="2904"/>
    <s v="CA-2018-153577"/>
    <x v="812"/>
    <d v="2018-07-01T00:00:00"/>
    <s v="Standard Class"/>
    <s v="KH-16330"/>
    <s v="Katharine Harms"/>
    <x v="1"/>
    <x v="0"/>
    <s v="Highland Park"/>
    <x v="10"/>
    <n v="60035"/>
    <x v="2"/>
    <s v="OFF-PA-10000575"/>
    <x v="1"/>
    <x v="10"/>
    <s v="Wirebound Message Books, Four 2 3/4 x 5 White Forms per Page"/>
    <n v="37.463999999999999"/>
    <n v="7"/>
    <n v="0.2"/>
    <n v="12.175799999999999"/>
    <x v="2"/>
    <x v="0"/>
  </r>
  <r>
    <n v="2905"/>
    <s v="CA-2018-153577"/>
    <x v="812"/>
    <d v="2018-07-01T00:00:00"/>
    <s v="Standard Class"/>
    <s v="KH-16330"/>
    <s v="Katharine Harms"/>
    <x v="1"/>
    <x v="0"/>
    <s v="Highland Park"/>
    <x v="10"/>
    <n v="60035"/>
    <x v="2"/>
    <s v="FUR-CH-10003981"/>
    <x v="0"/>
    <x v="1"/>
    <s v="Global Commerce Series Low-Back Swivel/Tilt Chairs"/>
    <n v="539.65800000000002"/>
    <n v="3"/>
    <n v="0.3"/>
    <n v="-7.7094000000001017"/>
    <x v="2"/>
    <x v="0"/>
  </r>
  <r>
    <n v="2906"/>
    <s v="CA-2016-127586"/>
    <x v="467"/>
    <d v="2016-09-30T00:00:00"/>
    <s v="Standard Class"/>
    <s v="CS-12400"/>
    <s v="Christopher Schild"/>
    <x v="2"/>
    <x v="0"/>
    <s v="Seattle"/>
    <x v="4"/>
    <n v="98115"/>
    <x v="1"/>
    <s v="OFF-ST-10002615"/>
    <x v="1"/>
    <x v="4"/>
    <s v="Dual Level, Single-Width Filing Carts"/>
    <n v="310.12"/>
    <n v="2"/>
    <n v="0"/>
    <n v="80.631200000000007"/>
    <x v="1"/>
    <x v="0"/>
  </r>
  <r>
    <n v="2907"/>
    <s v="CA-2019-121615"/>
    <x v="132"/>
    <d v="2019-11-09T00:00:00"/>
    <s v="Standard Class"/>
    <s v="DL-12925"/>
    <s v="Daniel Lacy"/>
    <x v="0"/>
    <x v="0"/>
    <s v="Eagan"/>
    <x v="11"/>
    <n v="55122"/>
    <x v="2"/>
    <s v="OFF-PA-10000327"/>
    <x v="1"/>
    <x v="10"/>
    <s v="Xerox 1971"/>
    <n v="8.56"/>
    <n v="2"/>
    <n v="0"/>
    <n v="3.8519999999999994"/>
    <x v="2"/>
    <x v="0"/>
  </r>
  <r>
    <n v="2908"/>
    <s v="CA-2019-121615"/>
    <x v="132"/>
    <d v="2019-11-09T00:00:00"/>
    <s v="Standard Class"/>
    <s v="DL-12925"/>
    <s v="Daniel Lacy"/>
    <x v="0"/>
    <x v="0"/>
    <s v="Eagan"/>
    <x v="11"/>
    <n v="55122"/>
    <x v="2"/>
    <s v="OFF-ST-10001325"/>
    <x v="1"/>
    <x v="4"/>
    <s v="Sterilite Officeware Hinged File Box"/>
    <n v="52.400000000000006"/>
    <n v="5"/>
    <n v="0"/>
    <n v="14.148"/>
    <x v="2"/>
    <x v="0"/>
  </r>
  <r>
    <n v="2909"/>
    <s v="CA-2019-121615"/>
    <x v="132"/>
    <d v="2019-11-09T00:00:00"/>
    <s v="Standard Class"/>
    <s v="DL-12925"/>
    <s v="Daniel Lacy"/>
    <x v="0"/>
    <x v="0"/>
    <s v="Eagan"/>
    <x v="11"/>
    <n v="55122"/>
    <x v="2"/>
    <s v="OFF-LA-10001771"/>
    <x v="1"/>
    <x v="2"/>
    <s v="Avery 513"/>
    <n v="14.940000000000001"/>
    <n v="3"/>
    <n v="0"/>
    <n v="6.8723999999999998"/>
    <x v="2"/>
    <x v="0"/>
  </r>
  <r>
    <n v="2910"/>
    <s v="CA-2019-166415"/>
    <x v="600"/>
    <d v="2019-02-23T00:00:00"/>
    <s v="Standard Class"/>
    <s v="ME-17725"/>
    <s v="Max Engle"/>
    <x v="0"/>
    <x v="0"/>
    <s v="Seattle"/>
    <x v="4"/>
    <n v="98103"/>
    <x v="1"/>
    <s v="OFF-FA-10004968"/>
    <x v="1"/>
    <x v="13"/>
    <s v="Rubber Band Ball"/>
    <n v="11.22"/>
    <n v="3"/>
    <n v="0"/>
    <n v="0.2244000000000006"/>
    <x v="1"/>
    <x v="0"/>
  </r>
  <r>
    <n v="2911"/>
    <s v="CA-2017-118444"/>
    <x v="599"/>
    <d v="2017-11-09T00:00:00"/>
    <s v="Standard Class"/>
    <s v="VD-21670"/>
    <s v="Valerie Dominguez"/>
    <x v="0"/>
    <x v="0"/>
    <s v="Coral Springs"/>
    <x v="2"/>
    <n v="33065"/>
    <x v="0"/>
    <s v="OFF-AP-10000576"/>
    <x v="1"/>
    <x v="9"/>
    <s v="Belkin 325VA UPS Surge Protector, 6'"/>
    <n v="387.13600000000002"/>
    <n v="4"/>
    <n v="0.2"/>
    <n v="24.196000000000012"/>
    <x v="0"/>
    <x v="0"/>
  </r>
  <r>
    <n v="2912"/>
    <s v="CA-2016-113929"/>
    <x v="737"/>
    <d v="2016-06-21T00:00:00"/>
    <s v="Standard Class"/>
    <s v="CK-12205"/>
    <s v="Chloris Kastensmidt"/>
    <x v="0"/>
    <x v="0"/>
    <s v="Hempstead"/>
    <x v="15"/>
    <n v="11550"/>
    <x v="3"/>
    <s v="OFF-EN-10003286"/>
    <x v="1"/>
    <x v="12"/>
    <s v="Staple envelope"/>
    <n v="41.4"/>
    <n v="5"/>
    <n v="0"/>
    <n v="19.457999999999998"/>
    <x v="3"/>
    <x v="0"/>
  </r>
  <r>
    <n v="2913"/>
    <s v="CA-2016-113929"/>
    <x v="737"/>
    <d v="2016-06-21T00:00:00"/>
    <s v="Standard Class"/>
    <s v="CK-12205"/>
    <s v="Chloris Kastensmidt"/>
    <x v="0"/>
    <x v="0"/>
    <s v="Hempstead"/>
    <x v="15"/>
    <n v="11550"/>
    <x v="3"/>
    <s v="OFF-AR-10003772"/>
    <x v="1"/>
    <x v="6"/>
    <s v="Boston 16750 Black Compact Battery Pencil Sharpener"/>
    <n v="35"/>
    <n v="4"/>
    <n v="0"/>
    <n v="10.499999999999996"/>
    <x v="3"/>
    <x v="0"/>
  </r>
  <r>
    <n v="2914"/>
    <s v="CA-2016-113929"/>
    <x v="737"/>
    <d v="2016-06-21T00:00:00"/>
    <s v="Standard Class"/>
    <s v="CK-12205"/>
    <s v="Chloris Kastensmidt"/>
    <x v="0"/>
    <x v="0"/>
    <s v="Hempstead"/>
    <x v="15"/>
    <n v="11550"/>
    <x v="3"/>
    <s v="OFF-BI-10002852"/>
    <x v="1"/>
    <x v="8"/>
    <s v="Ibico Standard Transparent Covers"/>
    <n v="39.552000000000007"/>
    <n v="3"/>
    <n v="0.2"/>
    <n v="14.337599999999998"/>
    <x v="3"/>
    <x v="0"/>
  </r>
  <r>
    <n v="2915"/>
    <s v="CA-2017-134747"/>
    <x v="88"/>
    <d v="2017-10-17T00:00:00"/>
    <s v="Second Class"/>
    <s v="DL-12925"/>
    <s v="Daniel Lacy"/>
    <x v="0"/>
    <x v="0"/>
    <s v="Noblesville"/>
    <x v="14"/>
    <n v="46060"/>
    <x v="2"/>
    <s v="TEC-PH-10002890"/>
    <x v="2"/>
    <x v="7"/>
    <s v="AT&amp;T 17929 Lendline Telephone"/>
    <n v="135.72"/>
    <n v="3"/>
    <n v="0"/>
    <n v="35.287199999999999"/>
    <x v="2"/>
    <x v="0"/>
  </r>
  <r>
    <n v="2916"/>
    <s v="CA-2017-134747"/>
    <x v="88"/>
    <d v="2017-10-17T00:00:00"/>
    <s v="Second Class"/>
    <s v="DL-12925"/>
    <s v="Daniel Lacy"/>
    <x v="0"/>
    <x v="0"/>
    <s v="Noblesville"/>
    <x v="14"/>
    <n v="46060"/>
    <x v="2"/>
    <s v="OFF-BI-10001308"/>
    <x v="1"/>
    <x v="8"/>
    <s v="GBC Standard Plastic Binding Systems' Combs"/>
    <n v="12.56"/>
    <n v="2"/>
    <n v="0"/>
    <n v="5.6519999999999992"/>
    <x v="2"/>
    <x v="0"/>
  </r>
  <r>
    <n v="2917"/>
    <s v="CA-2017-134747"/>
    <x v="88"/>
    <d v="2017-10-17T00:00:00"/>
    <s v="Second Class"/>
    <s v="DL-12925"/>
    <s v="Daniel Lacy"/>
    <x v="0"/>
    <x v="0"/>
    <s v="Noblesville"/>
    <x v="14"/>
    <n v="46060"/>
    <x v="2"/>
    <s v="TEC-PH-10001750"/>
    <x v="2"/>
    <x v="7"/>
    <s v="Samsung Rugby III"/>
    <n v="263.95999999999998"/>
    <n v="4"/>
    <n v="0"/>
    <n v="71.269200000000012"/>
    <x v="2"/>
    <x v="0"/>
  </r>
  <r>
    <n v="2918"/>
    <s v="CA-2019-155047"/>
    <x v="151"/>
    <d v="2019-08-30T00:00:00"/>
    <s v="First Class"/>
    <s v="SE-20110"/>
    <s v="Sanjit Engle"/>
    <x v="0"/>
    <x v="0"/>
    <s v="Dallas"/>
    <x v="5"/>
    <n v="75220"/>
    <x v="2"/>
    <s v="OFF-AR-10003338"/>
    <x v="1"/>
    <x v="6"/>
    <s v="Eberhard Faber 3 1/2&quot; Golf Pencils"/>
    <n v="5.9520000000000008"/>
    <n v="1"/>
    <n v="0.2"/>
    <n v="0.37200000000000011"/>
    <x v="2"/>
    <x v="0"/>
  </r>
  <r>
    <n v="2919"/>
    <s v="CA-2018-160129"/>
    <x v="813"/>
    <d v="2018-11-23T00:00:00"/>
    <s v="Same Day"/>
    <s v="LS-17200"/>
    <s v="Luke Schmidt"/>
    <x v="1"/>
    <x v="0"/>
    <s v="Philadelphia"/>
    <x v="9"/>
    <n v="19140"/>
    <x v="3"/>
    <s v="OFF-FA-10002763"/>
    <x v="1"/>
    <x v="13"/>
    <s v="Advantus Map Pennant Flags and Round Head Tacks"/>
    <n v="15.8"/>
    <n v="5"/>
    <n v="0.2"/>
    <n v="2.3699999999999983"/>
    <x v="3"/>
    <x v="0"/>
  </r>
  <r>
    <n v="2920"/>
    <s v="CA-2018-160129"/>
    <x v="813"/>
    <d v="2018-11-23T00:00:00"/>
    <s v="Same Day"/>
    <s v="LS-17200"/>
    <s v="Luke Schmidt"/>
    <x v="1"/>
    <x v="0"/>
    <s v="Philadelphia"/>
    <x v="9"/>
    <n v="19140"/>
    <x v="3"/>
    <s v="FUR-FU-10002088"/>
    <x v="0"/>
    <x v="5"/>
    <s v="Nu-Dell Float Frame 11 x 14 1/2"/>
    <n v="14.368000000000002"/>
    <n v="2"/>
    <n v="0.2"/>
    <n v="3.9512"/>
    <x v="3"/>
    <x v="0"/>
  </r>
  <r>
    <n v="2921"/>
    <s v="CA-2018-160129"/>
    <x v="813"/>
    <d v="2018-11-23T00:00:00"/>
    <s v="Same Day"/>
    <s v="LS-17200"/>
    <s v="Luke Schmidt"/>
    <x v="1"/>
    <x v="0"/>
    <s v="Philadelphia"/>
    <x v="9"/>
    <n v="19140"/>
    <x v="3"/>
    <s v="FUR-FU-10003976"/>
    <x v="0"/>
    <x v="5"/>
    <s v="DAX Executive Solid Wood Document Frame, Desktop or Hang, Mahogany, 5 x 7"/>
    <n v="70.448000000000008"/>
    <n v="7"/>
    <n v="0.2"/>
    <n v="12.328399999999988"/>
    <x v="3"/>
    <x v="0"/>
  </r>
  <r>
    <n v="2922"/>
    <s v="CA-2019-164329"/>
    <x v="289"/>
    <d v="2019-01-30T00:00:00"/>
    <s v="Same Day"/>
    <s v="MM-17920"/>
    <s v="Michael Moore"/>
    <x v="0"/>
    <x v="0"/>
    <s v="San Francisco"/>
    <x v="1"/>
    <n v="94109"/>
    <x v="1"/>
    <s v="OFF-ST-10001511"/>
    <x v="1"/>
    <x v="4"/>
    <s v="Space Solutions Commercial Steel Shelving"/>
    <n v="129.30000000000001"/>
    <n v="2"/>
    <n v="0"/>
    <n v="6.4649999999999892"/>
    <x v="1"/>
    <x v="0"/>
  </r>
  <r>
    <n v="2923"/>
    <s v="US-2017-141453"/>
    <x v="672"/>
    <d v="2017-12-03T00:00:00"/>
    <s v="Second Class"/>
    <s v="DB-13270"/>
    <s v="Deborah Brumfield"/>
    <x v="2"/>
    <x v="0"/>
    <s v="Austin"/>
    <x v="5"/>
    <n v="78745"/>
    <x v="2"/>
    <s v="OFF-BI-10000301"/>
    <x v="1"/>
    <x v="8"/>
    <s v="GBC Instant Report Kit"/>
    <n v="3.8819999999999988"/>
    <n v="3"/>
    <n v="0.8"/>
    <n v="-5.8230000000000004"/>
    <x v="2"/>
    <x v="0"/>
  </r>
  <r>
    <n v="2924"/>
    <s v="CA-2016-156993"/>
    <x v="307"/>
    <d v="2016-07-04T00:00:00"/>
    <s v="Standard Class"/>
    <s v="RW-19630"/>
    <s v="Rob Williams"/>
    <x v="1"/>
    <x v="0"/>
    <s v="Detroit"/>
    <x v="12"/>
    <n v="48234"/>
    <x v="2"/>
    <s v="OFF-FA-10003495"/>
    <x v="1"/>
    <x v="13"/>
    <s v="Staples"/>
    <n v="6.08"/>
    <n v="1"/>
    <n v="0"/>
    <n v="3.04"/>
    <x v="2"/>
    <x v="0"/>
  </r>
  <r>
    <n v="2925"/>
    <s v="CA-2016-157721"/>
    <x v="814"/>
    <d v="2016-09-05T00:00:00"/>
    <s v="First Class"/>
    <s v="JM-16195"/>
    <s v="Justin MacKendrick"/>
    <x v="0"/>
    <x v="0"/>
    <s v="Watertown"/>
    <x v="15"/>
    <n v="13601"/>
    <x v="3"/>
    <s v="OFF-AP-10001303"/>
    <x v="1"/>
    <x v="9"/>
    <s v="Holmes Cool Mist Humidifier for the Whole House with 8-Gallon Output per Day, Extended Life Filter"/>
    <n v="19.899999999999999"/>
    <n v="1"/>
    <n v="0"/>
    <n v="8.9549999999999983"/>
    <x v="3"/>
    <x v="0"/>
  </r>
  <r>
    <n v="2926"/>
    <s v="CA-2016-157721"/>
    <x v="814"/>
    <d v="2016-09-05T00:00:00"/>
    <s v="First Class"/>
    <s v="JM-16195"/>
    <s v="Justin MacKendrick"/>
    <x v="0"/>
    <x v="0"/>
    <s v="Watertown"/>
    <x v="15"/>
    <n v="13601"/>
    <x v="3"/>
    <s v="FUR-FU-10002116"/>
    <x v="0"/>
    <x v="5"/>
    <s v="Tenex Carpeted, Granite-Look or Clear Contemporary Contour Shape Chair Mats"/>
    <n v="70.709999999999994"/>
    <n v="1"/>
    <n v="0"/>
    <n v="4.9496999999999929"/>
    <x v="3"/>
    <x v="0"/>
  </r>
  <r>
    <n v="2927"/>
    <s v="CA-2019-128629"/>
    <x v="815"/>
    <d v="2019-07-14T00:00:00"/>
    <s v="Second Class"/>
    <s v="BP-11155"/>
    <s v="Becky Pak"/>
    <x v="0"/>
    <x v="0"/>
    <s v="Columbus"/>
    <x v="32"/>
    <n v="31907"/>
    <x v="0"/>
    <s v="FUR-FU-10000771"/>
    <x v="0"/>
    <x v="5"/>
    <s v="Eldon 200 Class Desk Accessories, Smoke"/>
    <n v="18.84"/>
    <n v="3"/>
    <n v="0"/>
    <n v="7.9128000000000007"/>
    <x v="0"/>
    <x v="0"/>
  </r>
  <r>
    <n v="2928"/>
    <s v="CA-2019-158106"/>
    <x v="400"/>
    <d v="2019-06-10T00:00:00"/>
    <s v="Standard Class"/>
    <s v="CT-11995"/>
    <s v="Carol Triggs"/>
    <x v="0"/>
    <x v="0"/>
    <s v="Apple Valley"/>
    <x v="11"/>
    <n v="55124"/>
    <x v="2"/>
    <s v="OFF-AR-10002255"/>
    <x v="1"/>
    <x v="6"/>
    <s v="Newell 346"/>
    <n v="8.64"/>
    <n v="3"/>
    <n v="0"/>
    <n v="2.5055999999999998"/>
    <x v="2"/>
    <x v="0"/>
  </r>
  <r>
    <n v="2929"/>
    <s v="US-2019-120390"/>
    <x v="15"/>
    <d v="2019-10-26T00:00:00"/>
    <s v="Standard Class"/>
    <s v="TH-21550"/>
    <s v="Tracy Hopkins"/>
    <x v="2"/>
    <x v="0"/>
    <s v="Burlington"/>
    <x v="3"/>
    <n v="27217"/>
    <x v="0"/>
    <s v="OFF-BI-10004995"/>
    <x v="1"/>
    <x v="8"/>
    <s v="GBC DocuBind P400 Electric Binding System"/>
    <n v="1633.1880000000003"/>
    <n v="4"/>
    <n v="0.7"/>
    <n v="-1306.5504000000001"/>
    <x v="0"/>
    <x v="0"/>
  </r>
  <r>
    <n v="2930"/>
    <s v="CA-2019-143434"/>
    <x v="551"/>
    <d v="2019-11-24T00:00:00"/>
    <s v="Standard Class"/>
    <s v="ME-17320"/>
    <s v="Maria Etezadi"/>
    <x v="2"/>
    <x v="0"/>
    <s v="Saginaw"/>
    <x v="12"/>
    <n v="48601"/>
    <x v="2"/>
    <s v="FUR-FU-10002597"/>
    <x v="0"/>
    <x v="5"/>
    <s v="C-Line Magnetic Cubicle Keepers, Clear Polypropylene"/>
    <n v="19.760000000000002"/>
    <n v="4"/>
    <n v="0"/>
    <n v="8.2992000000000008"/>
    <x v="2"/>
    <x v="0"/>
  </r>
  <r>
    <n v="2931"/>
    <s v="CA-2017-168564"/>
    <x v="816"/>
    <d v="2017-08-08T00:00:00"/>
    <s v="Same Day"/>
    <s v="TT-21220"/>
    <s v="Thomas Thornton"/>
    <x v="0"/>
    <x v="0"/>
    <s v="San Francisco"/>
    <x v="1"/>
    <n v="94109"/>
    <x v="1"/>
    <s v="OFF-BI-10004970"/>
    <x v="1"/>
    <x v="8"/>
    <s v="ACCOHIDE 3-Ring Binder, Blue, 1&quot;"/>
    <n v="6.6080000000000005"/>
    <n v="2"/>
    <n v="0.2"/>
    <n v="2.2302"/>
    <x v="1"/>
    <x v="1"/>
  </r>
  <r>
    <n v="2932"/>
    <s v="CA-2017-168564"/>
    <x v="816"/>
    <d v="2017-08-08T00:00:00"/>
    <s v="Same Day"/>
    <s v="TT-21220"/>
    <s v="Thomas Thornton"/>
    <x v="0"/>
    <x v="0"/>
    <s v="San Francisco"/>
    <x v="1"/>
    <n v="94109"/>
    <x v="1"/>
    <s v="OFF-BI-10002557"/>
    <x v="1"/>
    <x v="8"/>
    <s v="Presstex Flexible Ring Binders"/>
    <n v="7.28"/>
    <n v="2"/>
    <n v="0.2"/>
    <n v="2.7299999999999995"/>
    <x v="1"/>
    <x v="1"/>
  </r>
  <r>
    <n v="2933"/>
    <s v="CA-2017-168564"/>
    <x v="816"/>
    <d v="2017-08-08T00:00:00"/>
    <s v="Same Day"/>
    <s v="TT-21220"/>
    <s v="Thomas Thornton"/>
    <x v="0"/>
    <x v="0"/>
    <s v="San Francisco"/>
    <x v="1"/>
    <n v="94109"/>
    <x v="1"/>
    <s v="FUR-CH-10000785"/>
    <x v="0"/>
    <x v="1"/>
    <s v="Global Ergonomic Managers Chair"/>
    <n v="144.78399999999999"/>
    <n v="1"/>
    <n v="0.2"/>
    <n v="10.858800000000002"/>
    <x v="1"/>
    <x v="1"/>
  </r>
  <r>
    <n v="2934"/>
    <s v="US-2018-169040"/>
    <x v="409"/>
    <d v="2018-12-12T00:00:00"/>
    <s v="Standard Class"/>
    <s v="GT-14710"/>
    <s v="Greg Tran"/>
    <x v="0"/>
    <x v="0"/>
    <s v="Seattle"/>
    <x v="4"/>
    <n v="98105"/>
    <x v="1"/>
    <s v="TEC-PH-10002310"/>
    <x v="2"/>
    <x v="7"/>
    <s v="Plantronics Calisto P620-M USB Wireless Speakerphone System"/>
    <n v="156.79200000000003"/>
    <n v="1"/>
    <n v="0.2"/>
    <n v="13.719300000000004"/>
    <x v="1"/>
    <x v="0"/>
  </r>
  <r>
    <n v="2935"/>
    <s v="US-2018-169040"/>
    <x v="409"/>
    <d v="2018-12-12T00:00:00"/>
    <s v="Standard Class"/>
    <s v="GT-14710"/>
    <s v="Greg Tran"/>
    <x v="0"/>
    <x v="0"/>
    <s v="Seattle"/>
    <x v="4"/>
    <n v="98105"/>
    <x v="1"/>
    <s v="TEC-PH-10002834"/>
    <x v="2"/>
    <x v="7"/>
    <s v="Google Nexus 5"/>
    <n v="431.97600000000006"/>
    <n v="3"/>
    <n v="0.2"/>
    <n v="26.998499999999993"/>
    <x v="1"/>
    <x v="0"/>
  </r>
  <r>
    <n v="2936"/>
    <s v="US-2018-169040"/>
    <x v="409"/>
    <d v="2018-12-12T00:00:00"/>
    <s v="Standard Class"/>
    <s v="GT-14710"/>
    <s v="Greg Tran"/>
    <x v="0"/>
    <x v="0"/>
    <s v="Seattle"/>
    <x v="4"/>
    <n v="98105"/>
    <x v="1"/>
    <s v="OFF-EN-10000927"/>
    <x v="1"/>
    <x v="12"/>
    <s v="Jet-Pak Recycled Peel 'N' Seal Padded Mailers"/>
    <n v="35.89"/>
    <n v="1"/>
    <n v="0"/>
    <n v="16.150499999999997"/>
    <x v="1"/>
    <x v="0"/>
  </r>
  <r>
    <n v="2937"/>
    <s v="US-2018-169040"/>
    <x v="409"/>
    <d v="2018-12-12T00:00:00"/>
    <s v="Standard Class"/>
    <s v="GT-14710"/>
    <s v="Greg Tran"/>
    <x v="0"/>
    <x v="0"/>
    <s v="Seattle"/>
    <x v="4"/>
    <n v="98105"/>
    <x v="1"/>
    <s v="OFF-BI-10001636"/>
    <x v="1"/>
    <x v="8"/>
    <s v="Ibico Plastic and Wire Spiral Binding Combs"/>
    <n v="47.207999999999998"/>
    <n v="7"/>
    <n v="0.2"/>
    <n v="15.342599999999997"/>
    <x v="1"/>
    <x v="0"/>
  </r>
  <r>
    <n v="2938"/>
    <s v="US-2018-169040"/>
    <x v="409"/>
    <d v="2018-12-12T00:00:00"/>
    <s v="Standard Class"/>
    <s v="GT-14710"/>
    <s v="Greg Tran"/>
    <x v="0"/>
    <x v="0"/>
    <s v="Seattle"/>
    <x v="4"/>
    <n v="98105"/>
    <x v="1"/>
    <s v="OFF-PA-10001736"/>
    <x v="1"/>
    <x v="10"/>
    <s v="Xerox 1880"/>
    <n v="248.07999999999998"/>
    <n v="7"/>
    <n v="0"/>
    <n v="116.59759999999997"/>
    <x v="1"/>
    <x v="0"/>
  </r>
  <r>
    <n v="2939"/>
    <s v="US-2018-169040"/>
    <x v="409"/>
    <d v="2018-12-12T00:00:00"/>
    <s v="Standard Class"/>
    <s v="GT-14710"/>
    <s v="Greg Tran"/>
    <x v="0"/>
    <x v="0"/>
    <s v="Seattle"/>
    <x v="4"/>
    <n v="98105"/>
    <x v="1"/>
    <s v="OFF-PA-10000482"/>
    <x v="1"/>
    <x v="10"/>
    <s v="Snap-A-Way Black Print Carbonless Ruled Speed Letter, Triplicate"/>
    <n v="189.7"/>
    <n v="5"/>
    <n v="0"/>
    <n v="89.158999999999992"/>
    <x v="1"/>
    <x v="0"/>
  </r>
  <r>
    <n v="2940"/>
    <s v="US-2018-169040"/>
    <x v="409"/>
    <d v="2018-12-12T00:00:00"/>
    <s v="Standard Class"/>
    <s v="GT-14710"/>
    <s v="Greg Tran"/>
    <x v="0"/>
    <x v="0"/>
    <s v="Seattle"/>
    <x v="4"/>
    <n v="98105"/>
    <x v="1"/>
    <s v="OFF-BI-10001658"/>
    <x v="1"/>
    <x v="8"/>
    <s v="GBC Standard Therm-A-Bind Covers"/>
    <n v="59.808000000000007"/>
    <n v="3"/>
    <n v="0.2"/>
    <n v="19.4376"/>
    <x v="1"/>
    <x v="0"/>
  </r>
  <r>
    <n v="2941"/>
    <s v="CA-2019-155880"/>
    <x v="613"/>
    <d v="2019-03-31T00:00:00"/>
    <s v="Standard Class"/>
    <s v="JD-16150"/>
    <s v="Justin Deggeller"/>
    <x v="1"/>
    <x v="0"/>
    <s v="Milwaukee"/>
    <x v="6"/>
    <n v="53209"/>
    <x v="2"/>
    <s v="FUR-CH-10000422"/>
    <x v="0"/>
    <x v="1"/>
    <s v="Global Highback Leather Tilter in Burgundy"/>
    <n v="90.99"/>
    <n v="1"/>
    <n v="0"/>
    <n v="14.558400000000006"/>
    <x v="2"/>
    <x v="0"/>
  </r>
  <r>
    <n v="2942"/>
    <s v="CA-2019-155880"/>
    <x v="613"/>
    <d v="2019-03-31T00:00:00"/>
    <s v="Standard Class"/>
    <s v="JD-16150"/>
    <s v="Justin Deggeller"/>
    <x v="1"/>
    <x v="0"/>
    <s v="Milwaukee"/>
    <x v="6"/>
    <n v="53209"/>
    <x v="2"/>
    <s v="FUR-CH-10004675"/>
    <x v="0"/>
    <x v="1"/>
    <s v="Lifetime Advantage Folding Chairs, 4/Carton"/>
    <n v="1526.5600000000002"/>
    <n v="7"/>
    <n v="0"/>
    <n v="427.43679999999995"/>
    <x v="2"/>
    <x v="0"/>
  </r>
  <r>
    <n v="2943"/>
    <s v="CA-2019-155880"/>
    <x v="613"/>
    <d v="2019-03-31T00:00:00"/>
    <s v="Standard Class"/>
    <s v="JD-16150"/>
    <s v="Justin Deggeller"/>
    <x v="1"/>
    <x v="0"/>
    <s v="Milwaukee"/>
    <x v="6"/>
    <n v="53209"/>
    <x v="2"/>
    <s v="FUR-CH-10002880"/>
    <x v="0"/>
    <x v="1"/>
    <s v="Global High-Back Leather Tilter, Burgundy"/>
    <n v="368.96999999999997"/>
    <n v="3"/>
    <n v="0"/>
    <n v="40.586699999999979"/>
    <x v="2"/>
    <x v="0"/>
  </r>
  <r>
    <n v="2944"/>
    <s v="CA-2019-126242"/>
    <x v="123"/>
    <d v="2019-11-24T00:00:00"/>
    <s v="Standard Class"/>
    <s v="MC-18100"/>
    <s v="Mick Crebagga"/>
    <x v="0"/>
    <x v="0"/>
    <s v="Los Angeles"/>
    <x v="1"/>
    <n v="90049"/>
    <x v="1"/>
    <s v="OFF-ST-10000675"/>
    <x v="1"/>
    <x v="4"/>
    <s v="File Shuttle II and Handi-File, Black"/>
    <n v="305.01"/>
    <n v="9"/>
    <n v="0"/>
    <n v="76.252499999999998"/>
    <x v="1"/>
    <x v="0"/>
  </r>
  <r>
    <n v="2945"/>
    <s v="CA-2019-126242"/>
    <x v="123"/>
    <d v="2019-11-24T00:00:00"/>
    <s v="Standard Class"/>
    <s v="MC-18100"/>
    <s v="Mick Crebagga"/>
    <x v="0"/>
    <x v="0"/>
    <s v="Los Angeles"/>
    <x v="1"/>
    <n v="90049"/>
    <x v="1"/>
    <s v="FUR-FU-10002685"/>
    <x v="0"/>
    <x v="5"/>
    <s v="Executive Impressions 13-1/2&quot; Indoor/Outdoor Wall Clock"/>
    <n v="18.7"/>
    <n v="1"/>
    <n v="0"/>
    <n v="7.1059999999999999"/>
    <x v="1"/>
    <x v="0"/>
  </r>
  <r>
    <n v="2946"/>
    <s v="CA-2018-166443"/>
    <x v="254"/>
    <d v="2018-11-05T00:00:00"/>
    <s v="First Class"/>
    <s v="LH-17020"/>
    <s v="Lisa Hazard"/>
    <x v="0"/>
    <x v="0"/>
    <s v="San Francisco"/>
    <x v="1"/>
    <n v="94122"/>
    <x v="1"/>
    <s v="FUR-FU-10004020"/>
    <x v="0"/>
    <x v="5"/>
    <s v="Advantus Panel Wall Acrylic Frame"/>
    <n v="38.29"/>
    <n v="7"/>
    <n v="0"/>
    <n v="16.464700000000001"/>
    <x v="1"/>
    <x v="0"/>
  </r>
  <r>
    <n v="2947"/>
    <s v="CA-2019-169859"/>
    <x v="817"/>
    <d v="2019-12-18T00:00:00"/>
    <s v="Standard Class"/>
    <s v="MP-18175"/>
    <s v="Mike Pelletier"/>
    <x v="2"/>
    <x v="0"/>
    <s v="San Diego"/>
    <x v="1"/>
    <n v="92024"/>
    <x v="1"/>
    <s v="FUR-FU-10004963"/>
    <x v="0"/>
    <x v="5"/>
    <s v="Eldon 400 Class Desk Accessories, Black Carbon"/>
    <n v="26.25"/>
    <n v="3"/>
    <n v="0"/>
    <n v="11.025000000000002"/>
    <x v="1"/>
    <x v="1"/>
  </r>
  <r>
    <n v="2948"/>
    <s v="CA-2019-169859"/>
    <x v="817"/>
    <d v="2019-12-18T00:00:00"/>
    <s v="Standard Class"/>
    <s v="MP-18175"/>
    <s v="Mike Pelletier"/>
    <x v="2"/>
    <x v="0"/>
    <s v="San Diego"/>
    <x v="1"/>
    <n v="92024"/>
    <x v="1"/>
    <s v="OFF-BI-10000174"/>
    <x v="1"/>
    <x v="8"/>
    <s v="Wilson Jones Clip &amp; Carry Folder Binder Tool for Ring Binders, Clear"/>
    <n v="64.959999999999994"/>
    <n v="14"/>
    <n v="0.2"/>
    <n v="22.736000000000001"/>
    <x v="1"/>
    <x v="1"/>
  </r>
  <r>
    <n v="2949"/>
    <s v="CA-2019-169859"/>
    <x v="817"/>
    <d v="2019-12-18T00:00:00"/>
    <s v="Standard Class"/>
    <s v="MP-18175"/>
    <s v="Mike Pelletier"/>
    <x v="2"/>
    <x v="0"/>
    <s v="San Diego"/>
    <x v="1"/>
    <n v="92024"/>
    <x v="1"/>
    <s v="OFF-EN-10000461"/>
    <x v="1"/>
    <x v="12"/>
    <s v="#10- 4 1/8&quot; x 9 1/2&quot; Recycled Envelopes"/>
    <n v="43.7"/>
    <n v="5"/>
    <n v="0"/>
    <n v="20.539000000000001"/>
    <x v="1"/>
    <x v="1"/>
  </r>
  <r>
    <n v="2950"/>
    <s v="CA-2019-134915"/>
    <x v="105"/>
    <d v="2019-11-12T00:00:00"/>
    <s v="Same Day"/>
    <s v="EM-14140"/>
    <s v="Eugene Moren"/>
    <x v="2"/>
    <x v="0"/>
    <s v="Glendale"/>
    <x v="16"/>
    <n v="85301"/>
    <x v="1"/>
    <s v="TEC-AC-10001266"/>
    <x v="2"/>
    <x v="11"/>
    <s v="Memorex Micro Travel Drive 8 GB"/>
    <n v="41.6"/>
    <n v="4"/>
    <n v="0.2"/>
    <n v="12.999999999999998"/>
    <x v="1"/>
    <x v="0"/>
  </r>
  <r>
    <n v="2951"/>
    <s v="CA-2019-134915"/>
    <x v="105"/>
    <d v="2019-11-12T00:00:00"/>
    <s v="Same Day"/>
    <s v="EM-14140"/>
    <s v="Eugene Moren"/>
    <x v="2"/>
    <x v="0"/>
    <s v="Glendale"/>
    <x v="16"/>
    <n v="85301"/>
    <x v="1"/>
    <s v="OFF-PA-10002160"/>
    <x v="1"/>
    <x v="10"/>
    <s v="Xerox 1978"/>
    <n v="23.120000000000005"/>
    <n v="5"/>
    <n v="0.2"/>
    <n v="8.3810000000000002"/>
    <x v="1"/>
    <x v="0"/>
  </r>
  <r>
    <n v="2952"/>
    <s v="CA-2019-134915"/>
    <x v="105"/>
    <d v="2019-11-12T00:00:00"/>
    <s v="Same Day"/>
    <s v="EM-14140"/>
    <s v="Eugene Moren"/>
    <x v="2"/>
    <x v="0"/>
    <s v="Glendale"/>
    <x v="16"/>
    <n v="85301"/>
    <x v="1"/>
    <s v="FUR-CH-10004875"/>
    <x v="0"/>
    <x v="1"/>
    <s v="Harbour Creations 67200 Series Stacking Chairs"/>
    <n v="113.88800000000002"/>
    <n v="2"/>
    <n v="0.2"/>
    <n v="9.9651999999999994"/>
    <x v="1"/>
    <x v="0"/>
  </r>
  <r>
    <n v="2953"/>
    <s v="CA-2019-134915"/>
    <x v="105"/>
    <d v="2019-11-12T00:00:00"/>
    <s v="Same Day"/>
    <s v="EM-14140"/>
    <s v="Eugene Moren"/>
    <x v="2"/>
    <x v="0"/>
    <s v="Glendale"/>
    <x v="16"/>
    <n v="85301"/>
    <x v="1"/>
    <s v="FUR-FU-10000305"/>
    <x v="0"/>
    <x v="5"/>
    <s v="Tenex V2T-RE Standard Weight Series Chair Mat, 45&quot; x 53&quot;, Lip 25&quot; x 12&quot;"/>
    <n v="113.56800000000001"/>
    <n v="2"/>
    <n v="0.2"/>
    <n v="-5.6784000000000034"/>
    <x v="1"/>
    <x v="0"/>
  </r>
  <r>
    <n v="2954"/>
    <s v="CA-2019-134915"/>
    <x v="105"/>
    <d v="2019-11-12T00:00:00"/>
    <s v="Same Day"/>
    <s v="EM-14140"/>
    <s v="Eugene Moren"/>
    <x v="2"/>
    <x v="0"/>
    <s v="Glendale"/>
    <x v="16"/>
    <n v="85301"/>
    <x v="1"/>
    <s v="TEC-PH-10000347"/>
    <x v="2"/>
    <x v="7"/>
    <s v="Cush Cases Heavy Duty Rugged Cover Case for Samsung Galaxy S5 - Purple"/>
    <n v="7.9200000000000008"/>
    <n v="2"/>
    <n v="0.2"/>
    <n v="0.69299999999999984"/>
    <x v="1"/>
    <x v="0"/>
  </r>
  <r>
    <n v="2955"/>
    <s v="CA-2019-134915"/>
    <x v="105"/>
    <d v="2019-11-12T00:00:00"/>
    <s v="Same Day"/>
    <s v="EM-14140"/>
    <s v="Eugene Moren"/>
    <x v="2"/>
    <x v="0"/>
    <s v="Glendale"/>
    <x v="16"/>
    <n v="85301"/>
    <x v="1"/>
    <s v="TEC-PH-10001459"/>
    <x v="2"/>
    <x v="7"/>
    <s v="Samsung Galaxy Mega 6.3"/>
    <n v="671.98400000000004"/>
    <n v="2"/>
    <n v="0.2"/>
    <n v="50.398800000000023"/>
    <x v="1"/>
    <x v="0"/>
  </r>
  <r>
    <n v="2956"/>
    <s v="CA-2018-153353"/>
    <x v="298"/>
    <d v="2018-08-24T00:00:00"/>
    <s v="Standard Class"/>
    <s v="GG-14650"/>
    <s v="Greg Guthrie"/>
    <x v="1"/>
    <x v="0"/>
    <s v="New York City"/>
    <x v="15"/>
    <n v="10035"/>
    <x v="3"/>
    <s v="TEC-PH-10000439"/>
    <x v="2"/>
    <x v="7"/>
    <s v="GE DSL Phone Line Filter"/>
    <n v="39.99"/>
    <n v="1"/>
    <n v="0"/>
    <n v="11.597099999999998"/>
    <x v="3"/>
    <x v="0"/>
  </r>
  <r>
    <n v="2957"/>
    <s v="CA-2019-123638"/>
    <x v="818"/>
    <d v="2019-07-04T00:00:00"/>
    <s v="Standard Class"/>
    <s v="MA-17995"/>
    <s v="Michelle Arnett"/>
    <x v="2"/>
    <x v="0"/>
    <s v="Watertown"/>
    <x v="15"/>
    <n v="13601"/>
    <x v="3"/>
    <s v="FUR-CH-10002647"/>
    <x v="0"/>
    <x v="1"/>
    <s v="Situations Contoured Folding Chairs, 4/Set"/>
    <n v="191.64600000000002"/>
    <n v="3"/>
    <n v="0.1"/>
    <n v="31.94100000000001"/>
    <x v="3"/>
    <x v="0"/>
  </r>
  <r>
    <n v="2958"/>
    <s v="CA-2019-168900"/>
    <x v="464"/>
    <d v="2019-05-09T00:00:00"/>
    <s v="Standard Class"/>
    <s v="SH-20395"/>
    <s v="Shahid Hopkins"/>
    <x v="0"/>
    <x v="0"/>
    <s v="Springfield"/>
    <x v="24"/>
    <n v="45503"/>
    <x v="3"/>
    <s v="OFF-BI-10003910"/>
    <x v="1"/>
    <x v="8"/>
    <s v="DXL Angle-View Binders with Locking Rings by Samsill"/>
    <n v="2.3130000000000002"/>
    <n v="1"/>
    <n v="0.7"/>
    <n v="-1.9274999999999993"/>
    <x v="3"/>
    <x v="0"/>
  </r>
  <r>
    <n v="2959"/>
    <s v="CA-2017-158456"/>
    <x v="100"/>
    <d v="2017-12-29T00:00:00"/>
    <s v="Standard Class"/>
    <s v="KT-16465"/>
    <s v="Kean Takahito"/>
    <x v="0"/>
    <x v="0"/>
    <s v="Los Angeles"/>
    <x v="1"/>
    <n v="90032"/>
    <x v="1"/>
    <s v="OFF-BI-10001097"/>
    <x v="1"/>
    <x v="8"/>
    <s v="Avery Hole Reinforcements"/>
    <n v="19.936000000000003"/>
    <n v="4"/>
    <n v="0.2"/>
    <n v="7.2267999999999999"/>
    <x v="1"/>
    <x v="0"/>
  </r>
  <r>
    <n v="2960"/>
    <s v="CA-2017-158456"/>
    <x v="100"/>
    <d v="2017-12-29T00:00:00"/>
    <s v="Standard Class"/>
    <s v="KT-16465"/>
    <s v="Kean Takahito"/>
    <x v="0"/>
    <x v="0"/>
    <s v="Los Angeles"/>
    <x v="1"/>
    <n v="90032"/>
    <x v="1"/>
    <s v="OFF-FA-10004854"/>
    <x v="1"/>
    <x v="13"/>
    <s v="Vinyl Coated Wire Paper Clips in Organizer Box, 800/Box"/>
    <n v="45.92"/>
    <n v="4"/>
    <n v="0"/>
    <n v="21.5824"/>
    <x v="1"/>
    <x v="0"/>
  </r>
  <r>
    <n v="2961"/>
    <s v="CA-2019-143665"/>
    <x v="466"/>
    <d v="2019-05-01T00:00:00"/>
    <s v="Standard Class"/>
    <s v="PO-19180"/>
    <s v="Philisse Overcash"/>
    <x v="2"/>
    <x v="0"/>
    <s v="Seattle"/>
    <x v="4"/>
    <n v="98115"/>
    <x v="1"/>
    <s v="OFF-PA-10003673"/>
    <x v="1"/>
    <x v="10"/>
    <s v="Strathmore Photo Mount Cards"/>
    <n v="20.34"/>
    <n v="3"/>
    <n v="0"/>
    <n v="9.3563999999999989"/>
    <x v="1"/>
    <x v="0"/>
  </r>
  <r>
    <n v="2962"/>
    <s v="CA-2019-143665"/>
    <x v="466"/>
    <d v="2019-05-01T00:00:00"/>
    <s v="Standard Class"/>
    <s v="PO-19180"/>
    <s v="Philisse Overcash"/>
    <x v="2"/>
    <x v="0"/>
    <s v="Seattle"/>
    <x v="4"/>
    <n v="98115"/>
    <x v="1"/>
    <s v="OFF-LA-10002034"/>
    <x v="1"/>
    <x v="2"/>
    <s v="Avery 478"/>
    <n v="39.28"/>
    <n v="8"/>
    <n v="0"/>
    <n v="19.247199999999999"/>
    <x v="1"/>
    <x v="0"/>
  </r>
  <r>
    <n v="2963"/>
    <s v="CA-2019-137428"/>
    <x v="819"/>
    <d v="2019-12-21T00:00:00"/>
    <s v="Second Class"/>
    <s v="AY-10555"/>
    <s v="Andy Yotov"/>
    <x v="1"/>
    <x v="0"/>
    <s v="Oceanside"/>
    <x v="1"/>
    <n v="92054"/>
    <x v="1"/>
    <s v="FUR-CH-10002774"/>
    <x v="0"/>
    <x v="1"/>
    <s v="Global Deluxe Stacking Chair, Gray"/>
    <n v="81.567999999999998"/>
    <n v="2"/>
    <n v="0.2"/>
    <n v="9.1763999999999974"/>
    <x v="1"/>
    <x v="1"/>
  </r>
  <r>
    <n v="2964"/>
    <s v="CA-2019-137428"/>
    <x v="819"/>
    <d v="2019-12-21T00:00:00"/>
    <s v="Second Class"/>
    <s v="AY-10555"/>
    <s v="Andy Yotov"/>
    <x v="1"/>
    <x v="0"/>
    <s v="Oceanside"/>
    <x v="1"/>
    <n v="92054"/>
    <x v="1"/>
    <s v="FUR-CH-10003817"/>
    <x v="0"/>
    <x v="1"/>
    <s v="Global Value Steno Chair, Gray"/>
    <n v="97.184000000000012"/>
    <n v="2"/>
    <n v="0.2"/>
    <n v="6.0740000000000016"/>
    <x v="1"/>
    <x v="1"/>
  </r>
  <r>
    <n v="2965"/>
    <s v="CA-2019-137428"/>
    <x v="819"/>
    <d v="2019-12-21T00:00:00"/>
    <s v="Second Class"/>
    <s v="AY-10555"/>
    <s v="Andy Yotov"/>
    <x v="1"/>
    <x v="0"/>
    <s v="Oceanside"/>
    <x v="1"/>
    <n v="92054"/>
    <x v="1"/>
    <s v="OFF-BI-10002949"/>
    <x v="1"/>
    <x v="8"/>
    <s v="Prestige Round Ring Binders"/>
    <n v="24.320000000000004"/>
    <n v="5"/>
    <n v="0.2"/>
    <n v="8.2079999999999984"/>
    <x v="1"/>
    <x v="1"/>
  </r>
  <r>
    <n v="2966"/>
    <s v="CA-2019-137428"/>
    <x v="819"/>
    <d v="2019-12-21T00:00:00"/>
    <s v="Second Class"/>
    <s v="AY-10555"/>
    <s v="Andy Yotov"/>
    <x v="1"/>
    <x v="0"/>
    <s v="Oceanside"/>
    <x v="1"/>
    <n v="92054"/>
    <x v="1"/>
    <s v="FUR-FU-10002445"/>
    <x v="0"/>
    <x v="5"/>
    <s v="DAX Two-Tone Rosewood/Black Document Frame, Desktop, 5 x 7"/>
    <n v="18.96"/>
    <n v="2"/>
    <n v="0"/>
    <n v="7.5840000000000014"/>
    <x v="1"/>
    <x v="1"/>
  </r>
  <r>
    <n v="2967"/>
    <s v="CA-2016-162866"/>
    <x v="422"/>
    <d v="2016-12-31T00:00:00"/>
    <s v="Standard Class"/>
    <s v="Co-12640"/>
    <s v="Corey-Lock"/>
    <x v="0"/>
    <x v="0"/>
    <s v="Skokie"/>
    <x v="10"/>
    <n v="60076"/>
    <x v="2"/>
    <s v="FUR-FU-10001473"/>
    <x v="0"/>
    <x v="5"/>
    <s v="DAX Wood Document Frame"/>
    <n v="32.952000000000005"/>
    <n v="6"/>
    <n v="0.6"/>
    <n v="-19.771199999999997"/>
    <x v="2"/>
    <x v="0"/>
  </r>
  <r>
    <n v="2968"/>
    <s v="CA-2016-162866"/>
    <x v="422"/>
    <d v="2016-12-31T00:00:00"/>
    <s v="Standard Class"/>
    <s v="Co-12640"/>
    <s v="Corey-Lock"/>
    <x v="0"/>
    <x v="0"/>
    <s v="Skokie"/>
    <x v="10"/>
    <n v="60076"/>
    <x v="2"/>
    <s v="OFF-ST-10002562"/>
    <x v="1"/>
    <x v="4"/>
    <s v="Staple magnet"/>
    <n v="30.016000000000005"/>
    <n v="4"/>
    <n v="0.2"/>
    <n v="3.0015999999999998"/>
    <x v="2"/>
    <x v="0"/>
  </r>
  <r>
    <n v="2969"/>
    <s v="CA-2019-167941"/>
    <x v="44"/>
    <d v="2019-11-09T00:00:00"/>
    <s v="Second Class"/>
    <s v="JF-15565"/>
    <s v="Jill Fjeld"/>
    <x v="0"/>
    <x v="0"/>
    <s v="Fayetteville"/>
    <x v="3"/>
    <n v="28314"/>
    <x v="0"/>
    <s v="OFF-AP-10002118"/>
    <x v="1"/>
    <x v="9"/>
    <s v="1.7 Cubic Foot Compact &quot;Cube&quot; Office Refrigerators"/>
    <n v="499.58400000000006"/>
    <n v="3"/>
    <n v="0.2"/>
    <n v="43.713600000000014"/>
    <x v="0"/>
    <x v="0"/>
  </r>
  <r>
    <n v="2970"/>
    <s v="CA-2019-167941"/>
    <x v="44"/>
    <d v="2019-11-09T00:00:00"/>
    <s v="Second Class"/>
    <s v="JF-15565"/>
    <s v="Jill Fjeld"/>
    <x v="0"/>
    <x v="0"/>
    <s v="Fayetteville"/>
    <x v="3"/>
    <n v="28314"/>
    <x v="0"/>
    <s v="OFF-PA-10001800"/>
    <x v="1"/>
    <x v="10"/>
    <s v="Xerox 220"/>
    <n v="31.104000000000006"/>
    <n v="6"/>
    <n v="0.2"/>
    <n v="10.8864"/>
    <x v="0"/>
    <x v="0"/>
  </r>
  <r>
    <n v="2971"/>
    <s v="CA-2019-167941"/>
    <x v="44"/>
    <d v="2019-11-09T00:00:00"/>
    <s v="Second Class"/>
    <s v="JF-15565"/>
    <s v="Jill Fjeld"/>
    <x v="0"/>
    <x v="0"/>
    <s v="Fayetteville"/>
    <x v="3"/>
    <n v="28314"/>
    <x v="0"/>
    <s v="OFF-BI-10002827"/>
    <x v="1"/>
    <x v="8"/>
    <s v="Avery Durable Poly Binders"/>
    <n v="13.272000000000002"/>
    <n v="8"/>
    <n v="0.7"/>
    <n v="-10.617599999999999"/>
    <x v="0"/>
    <x v="0"/>
  </r>
  <r>
    <n v="2972"/>
    <s v="CA-2019-167941"/>
    <x v="44"/>
    <d v="2019-11-09T00:00:00"/>
    <s v="Second Class"/>
    <s v="JF-15565"/>
    <s v="Jill Fjeld"/>
    <x v="0"/>
    <x v="0"/>
    <s v="Fayetteville"/>
    <x v="3"/>
    <n v="28314"/>
    <x v="0"/>
    <s v="FUR-FU-10004671"/>
    <x v="0"/>
    <x v="5"/>
    <s v="Executive Impressions 12&quot; Wall Clock"/>
    <n v="28.272000000000006"/>
    <n v="2"/>
    <n v="0.2"/>
    <n v="6.3612000000000002"/>
    <x v="0"/>
    <x v="0"/>
  </r>
  <r>
    <n v="2973"/>
    <s v="CA-2019-167941"/>
    <x v="44"/>
    <d v="2019-11-09T00:00:00"/>
    <s v="Second Class"/>
    <s v="JF-15565"/>
    <s v="Jill Fjeld"/>
    <x v="0"/>
    <x v="0"/>
    <s v="Fayetteville"/>
    <x v="3"/>
    <n v="28314"/>
    <x v="0"/>
    <s v="OFF-ST-10000736"/>
    <x v="1"/>
    <x v="4"/>
    <s v="Carina Double Wide Media Storage Towers in Natural &amp; Black"/>
    <n v="259.13600000000002"/>
    <n v="4"/>
    <n v="0.2"/>
    <n v="-51.827200000000019"/>
    <x v="0"/>
    <x v="0"/>
  </r>
  <r>
    <n v="2974"/>
    <s v="CA-2019-111808"/>
    <x v="819"/>
    <d v="2019-12-20T00:00:00"/>
    <s v="Standard Class"/>
    <s v="AR-10510"/>
    <s v="Andrew Roberts"/>
    <x v="0"/>
    <x v="0"/>
    <s v="Tulsa"/>
    <x v="26"/>
    <n v="74133"/>
    <x v="2"/>
    <s v="OFF-BI-10004656"/>
    <x v="1"/>
    <x v="8"/>
    <s v="Peel &amp; Stick Add-On Corner Pockets"/>
    <n v="10.8"/>
    <n v="5"/>
    <n v="0"/>
    <n v="5.1839999999999993"/>
    <x v="2"/>
    <x v="0"/>
  </r>
  <r>
    <n v="2975"/>
    <s v="CA-2017-137512"/>
    <x v="820"/>
    <d v="2017-05-12T00:00:00"/>
    <s v="Standard Class"/>
    <s v="AG-10675"/>
    <s v="Anna Gayman"/>
    <x v="0"/>
    <x v="0"/>
    <s v="Allen"/>
    <x v="5"/>
    <n v="75002"/>
    <x v="2"/>
    <s v="FUR-TA-10001095"/>
    <x v="0"/>
    <x v="3"/>
    <s v="Chromcraft Round Conference Tables"/>
    <n v="244.00599999999997"/>
    <n v="2"/>
    <n v="0.3"/>
    <n v="-31.372200000000007"/>
    <x v="2"/>
    <x v="0"/>
  </r>
  <r>
    <n v="2976"/>
    <s v="CA-2017-137512"/>
    <x v="820"/>
    <d v="2017-05-12T00:00:00"/>
    <s v="Standard Class"/>
    <s v="AG-10675"/>
    <s v="Anna Gayman"/>
    <x v="0"/>
    <x v="0"/>
    <s v="Allen"/>
    <x v="5"/>
    <n v="75002"/>
    <x v="2"/>
    <s v="OFF-PA-10000213"/>
    <x v="1"/>
    <x v="10"/>
    <s v="Xerox 198"/>
    <n v="15.936000000000002"/>
    <n v="4"/>
    <n v="0.2"/>
    <n v="5.378400000000001"/>
    <x v="2"/>
    <x v="0"/>
  </r>
  <r>
    <n v="2977"/>
    <s v="CA-2019-139773"/>
    <x v="769"/>
    <d v="2019-12-04T00:00:00"/>
    <s v="Same Day"/>
    <s v="DV-13045"/>
    <s v="Darrin Van Huff"/>
    <x v="1"/>
    <x v="0"/>
    <s v="Philadelphia"/>
    <x v="9"/>
    <n v="19143"/>
    <x v="3"/>
    <s v="FUR-CH-10001797"/>
    <x v="0"/>
    <x v="1"/>
    <s v="Safco Chair Connectors, 6/Carton"/>
    <n v="188.55199999999996"/>
    <n v="7"/>
    <n v="0.3"/>
    <n v="-2.693600000000032"/>
    <x v="3"/>
    <x v="0"/>
  </r>
  <r>
    <n v="2978"/>
    <s v="CA-2019-134607"/>
    <x v="621"/>
    <d v="2019-10-08T00:00:00"/>
    <s v="Second Class"/>
    <s v="HL-15040"/>
    <s v="Hunter Lopez"/>
    <x v="0"/>
    <x v="0"/>
    <s v="Rochester"/>
    <x v="15"/>
    <n v="14609"/>
    <x v="3"/>
    <s v="OFF-ST-10002214"/>
    <x v="1"/>
    <x v="4"/>
    <s v="X-Rack File for Hanging Folders"/>
    <n v="22.58"/>
    <n v="2"/>
    <n v="0"/>
    <n v="5.8707999999999991"/>
    <x v="3"/>
    <x v="0"/>
  </r>
  <r>
    <n v="2979"/>
    <s v="CA-2016-109232"/>
    <x v="286"/>
    <d v="2016-01-16T00:00:00"/>
    <s v="Second Class"/>
    <s v="ND-18370"/>
    <s v="Natalie DeCherney"/>
    <x v="0"/>
    <x v="0"/>
    <s v="Mount Pleasant"/>
    <x v="20"/>
    <n v="29464"/>
    <x v="0"/>
    <s v="FUR-CH-10000422"/>
    <x v="0"/>
    <x v="1"/>
    <s v="Global Highback Leather Tilter in Burgundy"/>
    <n v="545.93999999999994"/>
    <n v="6"/>
    <n v="0"/>
    <n v="87.350400000000036"/>
    <x v="0"/>
    <x v="0"/>
  </r>
  <r>
    <n v="2980"/>
    <s v="CA-2017-139850"/>
    <x v="821"/>
    <d v="2017-06-17T00:00:00"/>
    <s v="Standard Class"/>
    <s v="GB-14575"/>
    <s v="Giulietta Baptist"/>
    <x v="0"/>
    <x v="0"/>
    <s v="Philadelphia"/>
    <x v="9"/>
    <n v="19134"/>
    <x v="3"/>
    <s v="OFF-PA-10003848"/>
    <x v="1"/>
    <x v="10"/>
    <s v="Xerox 1997"/>
    <n v="20.736000000000004"/>
    <n v="4"/>
    <n v="0.2"/>
    <n v="7.2576000000000001"/>
    <x v="3"/>
    <x v="0"/>
  </r>
  <r>
    <n v="2981"/>
    <s v="CA-2017-139850"/>
    <x v="821"/>
    <d v="2017-06-17T00:00:00"/>
    <s v="Standard Class"/>
    <s v="GB-14575"/>
    <s v="Giulietta Baptist"/>
    <x v="0"/>
    <x v="0"/>
    <s v="Philadelphia"/>
    <x v="9"/>
    <n v="19134"/>
    <x v="3"/>
    <s v="FUR-FU-10003623"/>
    <x v="0"/>
    <x v="5"/>
    <s v="DataProducts Ampli Magnifier Task Lamp, Black,"/>
    <n v="43.295999999999999"/>
    <n v="2"/>
    <n v="0.2"/>
    <n v="4.3295999999999975"/>
    <x v="3"/>
    <x v="0"/>
  </r>
  <r>
    <n v="2982"/>
    <s v="CA-2016-131310"/>
    <x v="136"/>
    <d v="2016-07-18T00:00:00"/>
    <s v="Standard Class"/>
    <s v="CL-12565"/>
    <s v="Clay Ludtke"/>
    <x v="0"/>
    <x v="0"/>
    <s v="Seattle"/>
    <x v="4"/>
    <n v="98115"/>
    <x v="1"/>
    <s v="FUR-CH-10001797"/>
    <x v="0"/>
    <x v="1"/>
    <s v="Safco Chair Connectors, 6/Carton"/>
    <n v="123.136"/>
    <n v="4"/>
    <n v="0.2"/>
    <n v="13.852799999999981"/>
    <x v="1"/>
    <x v="0"/>
  </r>
  <r>
    <n v="2983"/>
    <s v="CA-2016-131310"/>
    <x v="136"/>
    <d v="2016-07-18T00:00:00"/>
    <s v="Standard Class"/>
    <s v="CL-12565"/>
    <s v="Clay Ludtke"/>
    <x v="0"/>
    <x v="0"/>
    <s v="Seattle"/>
    <x v="4"/>
    <n v="98115"/>
    <x v="1"/>
    <s v="OFF-BI-10003094"/>
    <x v="1"/>
    <x v="8"/>
    <s v="Self-Adhesive Ring Binder Labels"/>
    <n v="11.264000000000001"/>
    <n v="4"/>
    <n v="0.2"/>
    <n v="3.8015999999999992"/>
    <x v="1"/>
    <x v="0"/>
  </r>
  <r>
    <n v="2984"/>
    <s v="US-2016-112872"/>
    <x v="776"/>
    <d v="2016-12-11T00:00:00"/>
    <s v="Second Class"/>
    <s v="RC-19960"/>
    <s v="Ryan Crowe"/>
    <x v="0"/>
    <x v="0"/>
    <s v="Springfield"/>
    <x v="21"/>
    <n v="97477"/>
    <x v="1"/>
    <s v="OFF-ST-10002205"/>
    <x v="1"/>
    <x v="4"/>
    <s v="File Shuttle I and Handi-File"/>
    <n v="53.424000000000007"/>
    <n v="3"/>
    <n v="0.2"/>
    <n v="4.6746000000000016"/>
    <x v="1"/>
    <x v="0"/>
  </r>
  <r>
    <n v="2985"/>
    <s v="US-2016-112872"/>
    <x v="776"/>
    <d v="2016-12-11T00:00:00"/>
    <s v="Second Class"/>
    <s v="RC-19960"/>
    <s v="Ryan Crowe"/>
    <x v="0"/>
    <x v="0"/>
    <s v="Springfield"/>
    <x v="21"/>
    <n v="97477"/>
    <x v="1"/>
    <s v="FUR-TA-10003238"/>
    <x v="0"/>
    <x v="3"/>
    <s v="Chromcraft Bull-Nose Wood 48&quot; x 96&quot; Rectangular Conference Tables"/>
    <n v="275.49"/>
    <n v="1"/>
    <n v="0.5"/>
    <n v="-170.80380000000002"/>
    <x v="1"/>
    <x v="0"/>
  </r>
  <r>
    <n v="2986"/>
    <s v="CA-2018-139269"/>
    <x v="822"/>
    <d v="2018-05-30T00:00:00"/>
    <s v="Standard Class"/>
    <s v="JB-16045"/>
    <s v="Julia Barnett"/>
    <x v="2"/>
    <x v="0"/>
    <s v="Columbus"/>
    <x v="32"/>
    <n v="31907"/>
    <x v="0"/>
    <s v="FUR-FU-10000755"/>
    <x v="0"/>
    <x v="5"/>
    <s v="Eldon Expressions Mahogany Wood Desk Collection"/>
    <n v="24.96"/>
    <n v="4"/>
    <n v="0"/>
    <n v="6.240000000000002"/>
    <x v="0"/>
    <x v="1"/>
  </r>
  <r>
    <n v="2987"/>
    <s v="CA-2018-139269"/>
    <x v="822"/>
    <d v="2018-05-30T00:00:00"/>
    <s v="Standard Class"/>
    <s v="JB-16045"/>
    <s v="Julia Barnett"/>
    <x v="2"/>
    <x v="0"/>
    <s v="Columbus"/>
    <x v="32"/>
    <n v="31907"/>
    <x v="0"/>
    <s v="OFF-PA-10002893"/>
    <x v="1"/>
    <x v="10"/>
    <s v="Wirebound Service Call Books, 5 1/2&quot; x 4&quot;"/>
    <n v="19.36"/>
    <n v="2"/>
    <n v="0"/>
    <n v="9.2927999999999997"/>
    <x v="0"/>
    <x v="1"/>
  </r>
  <r>
    <n v="2988"/>
    <s v="CA-2018-139269"/>
    <x v="822"/>
    <d v="2018-05-30T00:00:00"/>
    <s v="Standard Class"/>
    <s v="JB-16045"/>
    <s v="Julia Barnett"/>
    <x v="2"/>
    <x v="0"/>
    <s v="Columbus"/>
    <x v="32"/>
    <n v="31907"/>
    <x v="0"/>
    <s v="OFF-ST-10000689"/>
    <x v="1"/>
    <x v="4"/>
    <s v="Fellowes Strictly Business Drawer File, Letter/Legal Size"/>
    <n v="1267.6499999999999"/>
    <n v="9"/>
    <n v="0"/>
    <n v="152.11799999999999"/>
    <x v="0"/>
    <x v="1"/>
  </r>
  <r>
    <n v="2989"/>
    <s v="CA-2018-139010"/>
    <x v="823"/>
    <d v="2018-02-26T00:00:00"/>
    <s v="Second Class"/>
    <s v="MC-17635"/>
    <s v="Matthew Clasen"/>
    <x v="1"/>
    <x v="0"/>
    <s v="Los Angeles"/>
    <x v="1"/>
    <n v="90032"/>
    <x v="1"/>
    <s v="TEC-AC-10004227"/>
    <x v="2"/>
    <x v="11"/>
    <s v="SanDisk Ultra 16 GB MicroSDHC Class 10 Memory Card"/>
    <n v="12.99"/>
    <n v="1"/>
    <n v="0"/>
    <n v="0.77939999999999898"/>
    <x v="1"/>
    <x v="0"/>
  </r>
  <r>
    <n v="2990"/>
    <s v="CA-2018-139010"/>
    <x v="823"/>
    <d v="2018-02-26T00:00:00"/>
    <s v="Second Class"/>
    <s v="MC-17635"/>
    <s v="Matthew Clasen"/>
    <x v="1"/>
    <x v="0"/>
    <s v="Los Angeles"/>
    <x v="1"/>
    <n v="90032"/>
    <x v="1"/>
    <s v="OFF-BI-10000174"/>
    <x v="1"/>
    <x v="8"/>
    <s v="Wilson Jones Clip &amp; Carry Folder Binder Tool for Ring Binders, Clear"/>
    <n v="18.559999999999999"/>
    <n v="4"/>
    <n v="0.2"/>
    <n v="6.4959999999999996"/>
    <x v="1"/>
    <x v="0"/>
  </r>
  <r>
    <n v="2991"/>
    <s v="CA-2018-139010"/>
    <x v="823"/>
    <d v="2018-02-26T00:00:00"/>
    <s v="Second Class"/>
    <s v="MC-17635"/>
    <s v="Matthew Clasen"/>
    <x v="1"/>
    <x v="0"/>
    <s v="Los Angeles"/>
    <x v="1"/>
    <n v="90032"/>
    <x v="1"/>
    <s v="OFF-ST-10001809"/>
    <x v="1"/>
    <x v="4"/>
    <s v="Fellowes Officeware Wire Shelving"/>
    <n v="449.15"/>
    <n v="5"/>
    <n v="0"/>
    <n v="8.9829999999999899"/>
    <x v="1"/>
    <x v="0"/>
  </r>
  <r>
    <n v="2992"/>
    <s v="CA-2018-139010"/>
    <x v="823"/>
    <d v="2018-02-26T00:00:00"/>
    <s v="Second Class"/>
    <s v="MC-17635"/>
    <s v="Matthew Clasen"/>
    <x v="1"/>
    <x v="0"/>
    <s v="Los Angeles"/>
    <x v="1"/>
    <n v="90032"/>
    <x v="1"/>
    <s v="OFF-BI-10002309"/>
    <x v="1"/>
    <x v="8"/>
    <s v="Avery Heavy-Duty EZD  Binder With Locking Rings"/>
    <n v="31.248000000000005"/>
    <n v="7"/>
    <n v="0.2"/>
    <n v="10.936799999999998"/>
    <x v="1"/>
    <x v="0"/>
  </r>
  <r>
    <n v="2993"/>
    <s v="CA-2018-134376"/>
    <x v="824"/>
    <d v="2018-10-06T00:00:00"/>
    <s v="Standard Class"/>
    <s v="TT-21265"/>
    <s v="Tim Taslimi"/>
    <x v="1"/>
    <x v="0"/>
    <s v="New York City"/>
    <x v="15"/>
    <n v="10024"/>
    <x v="3"/>
    <s v="OFF-AP-10004532"/>
    <x v="1"/>
    <x v="9"/>
    <s v="Kensington 6 Outlet Guardian Standard Surge Protector"/>
    <n v="61.44"/>
    <n v="3"/>
    <n v="0"/>
    <n v="16.588799999999999"/>
    <x v="3"/>
    <x v="0"/>
  </r>
  <r>
    <n v="2994"/>
    <s v="CA-2019-147291"/>
    <x v="825"/>
    <d v="2019-03-17T00:00:00"/>
    <s v="Standard Class"/>
    <s v="MJ-17740"/>
    <s v="Max Jones"/>
    <x v="0"/>
    <x v="0"/>
    <s v="Detroit"/>
    <x v="12"/>
    <n v="48227"/>
    <x v="2"/>
    <s v="OFF-BI-10003091"/>
    <x v="1"/>
    <x v="8"/>
    <s v="GBC DocuBind TL200 Manual Binding Machine"/>
    <n v="895.92"/>
    <n v="4"/>
    <n v="0"/>
    <n v="421.08239999999995"/>
    <x v="2"/>
    <x v="0"/>
  </r>
  <r>
    <n v="2995"/>
    <s v="CA-2018-112893"/>
    <x v="369"/>
    <d v="2018-09-13T00:00:00"/>
    <s v="Second Class"/>
    <s v="AT-10735"/>
    <s v="Annie Thurman"/>
    <x v="0"/>
    <x v="0"/>
    <s v="Stockton"/>
    <x v="1"/>
    <n v="95207"/>
    <x v="1"/>
    <s v="OFF-BI-10004654"/>
    <x v="1"/>
    <x v="8"/>
    <s v="VariCap6 Expandable Binder"/>
    <n v="55.360000000000007"/>
    <n v="4"/>
    <n v="0.2"/>
    <n v="18.683999999999997"/>
    <x v="1"/>
    <x v="0"/>
  </r>
  <r>
    <n v="2996"/>
    <s v="US-2016-150532"/>
    <x v="686"/>
    <d v="2016-07-21T00:00:00"/>
    <s v="Standard Class"/>
    <s v="PB-19150"/>
    <s v="Philip Brown"/>
    <x v="0"/>
    <x v="0"/>
    <s v="Phoenix"/>
    <x v="16"/>
    <n v="85023"/>
    <x v="1"/>
    <s v="OFF-ST-10000760"/>
    <x v="1"/>
    <x v="4"/>
    <s v="Eldon Fold 'N Roll Cart System"/>
    <n v="55.92"/>
    <n v="5"/>
    <n v="0.2"/>
    <n v="6.2910000000000004"/>
    <x v="1"/>
    <x v="0"/>
  </r>
  <r>
    <n v="2997"/>
    <s v="CA-2016-138317"/>
    <x v="261"/>
    <d v="2016-06-25T00:00:00"/>
    <s v="Standard Class"/>
    <s v="NW-18400"/>
    <s v="Natalie Webber"/>
    <x v="0"/>
    <x v="0"/>
    <s v="Philadelphia"/>
    <x v="9"/>
    <n v="19120"/>
    <x v="3"/>
    <s v="OFF-EN-10001539"/>
    <x v="1"/>
    <x v="12"/>
    <s v="Staple envelope"/>
    <n v="24.896000000000001"/>
    <n v="4"/>
    <n v="0.2"/>
    <n v="8.4024000000000001"/>
    <x v="3"/>
    <x v="0"/>
  </r>
  <r>
    <n v="2998"/>
    <s v="CA-2016-138317"/>
    <x v="261"/>
    <d v="2016-06-25T00:00:00"/>
    <s v="Standard Class"/>
    <s v="NW-18400"/>
    <s v="Natalie Webber"/>
    <x v="0"/>
    <x v="0"/>
    <s v="Philadelphia"/>
    <x v="9"/>
    <n v="19120"/>
    <x v="3"/>
    <s v="FUR-FU-10000550"/>
    <x v="0"/>
    <x v="5"/>
    <s v="Stacking Trays by OIC"/>
    <n v="3.9840000000000004"/>
    <n v="1"/>
    <n v="0.2"/>
    <n v="0.64739999999999964"/>
    <x v="3"/>
    <x v="0"/>
  </r>
  <r>
    <n v="2999"/>
    <s v="CA-2016-138317"/>
    <x v="261"/>
    <d v="2016-06-25T00:00:00"/>
    <s v="Standard Class"/>
    <s v="NW-18400"/>
    <s v="Natalie Webber"/>
    <x v="0"/>
    <x v="0"/>
    <s v="Philadelphia"/>
    <x v="9"/>
    <n v="19120"/>
    <x v="3"/>
    <s v="TEC-AC-10003628"/>
    <x v="2"/>
    <x v="11"/>
    <s v="Logitech 910-002974 M325 Wireless Mouse for Web Scrolling"/>
    <n v="95.968000000000004"/>
    <n v="4"/>
    <n v="0.2"/>
    <n v="28.790400000000009"/>
    <x v="3"/>
    <x v="0"/>
  </r>
  <r>
    <n v="3000"/>
    <s v="CA-2016-138317"/>
    <x v="261"/>
    <d v="2016-06-25T00:00:00"/>
    <s v="Standard Class"/>
    <s v="NW-18400"/>
    <s v="Natalie Webber"/>
    <x v="0"/>
    <x v="0"/>
    <s v="Philadelphia"/>
    <x v="9"/>
    <n v="19120"/>
    <x v="3"/>
    <s v="TEC-MA-10004521"/>
    <x v="2"/>
    <x v="15"/>
    <s v="Epson Perfection V600 Photo Scanner"/>
    <n v="206.99100000000004"/>
    <n v="3"/>
    <n v="0.7"/>
    <n v="-172.49250000000001"/>
    <x v="3"/>
    <x v="0"/>
  </r>
  <r>
    <n v="3001"/>
    <s v="CA-2016-138317"/>
    <x v="261"/>
    <d v="2016-06-25T00:00:00"/>
    <s v="Standard Class"/>
    <s v="NW-18400"/>
    <s v="Natalie Webber"/>
    <x v="0"/>
    <x v="0"/>
    <s v="Philadelphia"/>
    <x v="9"/>
    <n v="19120"/>
    <x v="3"/>
    <s v="OFF-AP-10003860"/>
    <x v="1"/>
    <x v="9"/>
    <s v="Fellowes Advanced 8 Outlet Surge Suppressor with Phone/Fax Protection"/>
    <n v="44.416000000000004"/>
    <n v="2"/>
    <n v="0.2"/>
    <n v="3.8864000000000001"/>
    <x v="3"/>
    <x v="0"/>
  </r>
  <r>
    <n v="3002"/>
    <s v="CA-2016-138317"/>
    <x v="261"/>
    <d v="2016-06-25T00:00:00"/>
    <s v="Standard Class"/>
    <s v="NW-18400"/>
    <s v="Natalie Webber"/>
    <x v="0"/>
    <x v="0"/>
    <s v="Philadelphia"/>
    <x v="9"/>
    <n v="19120"/>
    <x v="3"/>
    <s v="OFF-BI-10000069"/>
    <x v="1"/>
    <x v="8"/>
    <s v="GBC Prepunched Paper, 19-Hole, for Binding Systems, 24-lb"/>
    <n v="9.006000000000002"/>
    <n v="2"/>
    <n v="0.7"/>
    <n v="-7.2048000000000023"/>
    <x v="3"/>
    <x v="0"/>
  </r>
  <r>
    <n v="3003"/>
    <s v="CA-2017-130610"/>
    <x v="761"/>
    <d v="2017-07-10T00:00:00"/>
    <s v="Standard Class"/>
    <s v="VP-21730"/>
    <s v="Victor Preis"/>
    <x v="2"/>
    <x v="0"/>
    <s v="Sterling Heights"/>
    <x v="12"/>
    <n v="48310"/>
    <x v="2"/>
    <s v="OFF-BI-10003655"/>
    <x v="1"/>
    <x v="8"/>
    <s v="Durable Pressboard Binders"/>
    <n v="19"/>
    <n v="5"/>
    <n v="0"/>
    <n v="8.93"/>
    <x v="2"/>
    <x v="0"/>
  </r>
  <r>
    <n v="3004"/>
    <s v="CA-2019-104381"/>
    <x v="819"/>
    <d v="2019-12-23T00:00:00"/>
    <s v="Standard Class"/>
    <s v="RD-19810"/>
    <s v="Ross DeVincentis"/>
    <x v="2"/>
    <x v="0"/>
    <s v="Rochester"/>
    <x v="15"/>
    <n v="14609"/>
    <x v="3"/>
    <s v="OFF-BI-10001628"/>
    <x v="1"/>
    <x v="8"/>
    <s v="Acco Data Flex Cable Posts For Top &amp; Bottom Load Binders, 6&quot; Capacity"/>
    <n v="33.375999999999998"/>
    <n v="4"/>
    <n v="0.2"/>
    <n v="10.429999999999998"/>
    <x v="3"/>
    <x v="0"/>
  </r>
  <r>
    <n v="3005"/>
    <s v="CA-2018-131499"/>
    <x v="162"/>
    <d v="2018-09-10T00:00:00"/>
    <s v="First Class"/>
    <s v="MG-17875"/>
    <s v="Michael Grace"/>
    <x v="2"/>
    <x v="0"/>
    <s v="New York City"/>
    <x v="15"/>
    <n v="10011"/>
    <x v="3"/>
    <s v="OFF-AP-10003779"/>
    <x v="1"/>
    <x v="9"/>
    <s v="Kensington 7 Outlet MasterPiece Power Center with Fax/Phone Line Protection"/>
    <n v="207.48"/>
    <n v="1"/>
    <n v="0"/>
    <n v="62.243999999999971"/>
    <x v="3"/>
    <x v="0"/>
  </r>
  <r>
    <n v="3006"/>
    <s v="CA-2016-148761"/>
    <x v="826"/>
    <d v="2016-05-21T00:00:00"/>
    <s v="Standard Class"/>
    <s v="PA-19060"/>
    <s v="Pete Armstrong"/>
    <x v="2"/>
    <x v="0"/>
    <s v="Eau Claire"/>
    <x v="6"/>
    <n v="54703"/>
    <x v="2"/>
    <s v="OFF-BI-10000666"/>
    <x v="1"/>
    <x v="8"/>
    <s v="Surelock Post Binders"/>
    <n v="91.679999999999993"/>
    <n v="3"/>
    <n v="0"/>
    <n v="45.839999999999996"/>
    <x v="2"/>
    <x v="0"/>
  </r>
  <r>
    <n v="3007"/>
    <s v="CA-2019-116519"/>
    <x v="119"/>
    <d v="2019-10-15T00:00:00"/>
    <s v="First Class"/>
    <s v="CR-12730"/>
    <s v="Craig Reiter"/>
    <x v="0"/>
    <x v="0"/>
    <s v="New York City"/>
    <x v="15"/>
    <n v="10009"/>
    <x v="3"/>
    <s v="OFF-AP-10000828"/>
    <x v="1"/>
    <x v="9"/>
    <s v="Avanti 4.4 Cu. Ft. Refrigerator"/>
    <n v="904.9"/>
    <n v="5"/>
    <n v="0"/>
    <n v="253.37199999999996"/>
    <x v="3"/>
    <x v="0"/>
  </r>
  <r>
    <n v="3008"/>
    <s v="CA-2016-130729"/>
    <x v="745"/>
    <d v="2016-10-29T00:00:00"/>
    <s v="Standard Class"/>
    <s v="AA-10375"/>
    <s v="Allen Armold"/>
    <x v="0"/>
    <x v="0"/>
    <s v="Rancho Cucamonga"/>
    <x v="1"/>
    <n v="91730"/>
    <x v="1"/>
    <s v="OFF-BI-10002706"/>
    <x v="1"/>
    <x v="8"/>
    <s v="Avery Premier Heavy-Duty Binder with Round Locking Rings"/>
    <n v="34.271999999999998"/>
    <n v="3"/>
    <n v="0.2"/>
    <n v="11.138399999999999"/>
    <x v="1"/>
    <x v="0"/>
  </r>
  <r>
    <n v="3009"/>
    <s v="CA-2018-124772"/>
    <x v="5"/>
    <d v="2018-12-06T00:00:00"/>
    <s v="First Class"/>
    <s v="JG-15160"/>
    <s v="James Galang"/>
    <x v="0"/>
    <x v="0"/>
    <s v="Murray"/>
    <x v="0"/>
    <n v="42071"/>
    <x v="0"/>
    <s v="FUR-FU-10004748"/>
    <x v="0"/>
    <x v="5"/>
    <s v="Howard Miller 16&quot; Diameter Gallery Wall Clock"/>
    <n v="191.82"/>
    <n v="3"/>
    <n v="0"/>
    <n v="74.809799999999996"/>
    <x v="0"/>
    <x v="0"/>
  </r>
  <r>
    <n v="3010"/>
    <s v="CA-2018-115525"/>
    <x v="197"/>
    <d v="2018-07-29T00:00:00"/>
    <s v="Standard Class"/>
    <s v="RR-19525"/>
    <s v="Rick Reed"/>
    <x v="1"/>
    <x v="0"/>
    <s v="Toledo"/>
    <x v="24"/>
    <n v="43615"/>
    <x v="3"/>
    <s v="OFF-AP-10000026"/>
    <x v="1"/>
    <x v="9"/>
    <s v="Tripp Lite Isotel 6 Outlet Surge Protector with Fax/Modem Protection"/>
    <n v="243.88000000000002"/>
    <n v="5"/>
    <n v="0.2"/>
    <n v="27.43649999999996"/>
    <x v="3"/>
    <x v="0"/>
  </r>
  <r>
    <n v="3011"/>
    <s v="CA-2019-134845"/>
    <x v="827"/>
    <d v="2019-04-23T00:00:00"/>
    <s v="Standard Class"/>
    <s v="SR-20425"/>
    <s v="Sharelle Roach"/>
    <x v="2"/>
    <x v="0"/>
    <s v="Louisville"/>
    <x v="22"/>
    <n v="80027"/>
    <x v="1"/>
    <s v="OFF-BI-10000773"/>
    <x v="1"/>
    <x v="8"/>
    <s v="Insertable Tab Post Binder Dividers"/>
    <n v="12.030000000000001"/>
    <n v="5"/>
    <n v="0.7"/>
    <n v="-9.222999999999999"/>
    <x v="1"/>
    <x v="0"/>
  </r>
  <r>
    <n v="3012"/>
    <s v="CA-2019-134845"/>
    <x v="827"/>
    <d v="2019-04-23T00:00:00"/>
    <s v="Standard Class"/>
    <s v="SR-20425"/>
    <s v="Sharelle Roach"/>
    <x v="2"/>
    <x v="0"/>
    <s v="Louisville"/>
    <x v="22"/>
    <n v="80027"/>
    <x v="1"/>
    <s v="TEC-MA-10000822"/>
    <x v="2"/>
    <x v="15"/>
    <s v="Lexmark MX611dhe Monochrome Laser Printer"/>
    <n v="2549.9850000000006"/>
    <n v="5"/>
    <n v="0.7"/>
    <n v="-3399.9800000000009"/>
    <x v="1"/>
    <x v="0"/>
  </r>
  <r>
    <n v="3013"/>
    <s v="CA-2019-134845"/>
    <x v="827"/>
    <d v="2019-04-23T00:00:00"/>
    <s v="Standard Class"/>
    <s v="SR-20425"/>
    <s v="Sharelle Roach"/>
    <x v="2"/>
    <x v="0"/>
    <s v="Louisville"/>
    <x v="22"/>
    <n v="80027"/>
    <x v="1"/>
    <s v="OFF-BI-10001543"/>
    <x v="1"/>
    <x v="8"/>
    <s v="GBC VeloBinder Manual Binding System"/>
    <n v="21.594000000000005"/>
    <n v="2"/>
    <n v="0.7"/>
    <n v="-15.835599999999999"/>
    <x v="1"/>
    <x v="0"/>
  </r>
  <r>
    <n v="3014"/>
    <s v="CA-2019-134845"/>
    <x v="827"/>
    <d v="2019-04-23T00:00:00"/>
    <s v="Standard Class"/>
    <s v="SR-20425"/>
    <s v="Sharelle Roach"/>
    <x v="2"/>
    <x v="0"/>
    <s v="Louisville"/>
    <x v="22"/>
    <n v="80027"/>
    <x v="1"/>
    <s v="OFF-BI-10003355"/>
    <x v="1"/>
    <x v="8"/>
    <s v="Cardinal Holdit Business Card Pockets"/>
    <n v="8.9640000000000022"/>
    <n v="6"/>
    <n v="0.7"/>
    <n v="-6.573599999999999"/>
    <x v="1"/>
    <x v="0"/>
  </r>
  <r>
    <n v="3015"/>
    <s v="CA-2019-134845"/>
    <x v="827"/>
    <d v="2019-04-23T00:00:00"/>
    <s v="Standard Class"/>
    <s v="SR-20425"/>
    <s v="Sharelle Roach"/>
    <x v="2"/>
    <x v="0"/>
    <s v="Louisville"/>
    <x v="22"/>
    <n v="80027"/>
    <x v="1"/>
    <s v="OFF-PA-10002005"/>
    <x v="1"/>
    <x v="10"/>
    <s v="Xerox 225"/>
    <n v="20.736000000000004"/>
    <n v="4"/>
    <n v="0.2"/>
    <n v="7.2576000000000001"/>
    <x v="1"/>
    <x v="0"/>
  </r>
  <r>
    <n v="3016"/>
    <s v="US-2017-138919"/>
    <x v="14"/>
    <d v="2017-09-21T00:00:00"/>
    <s v="Standard Class"/>
    <s v="LS-16975"/>
    <s v="Lindsay Shagiari"/>
    <x v="2"/>
    <x v="0"/>
    <s v="New York City"/>
    <x v="15"/>
    <n v="10035"/>
    <x v="3"/>
    <s v="FUR-TA-10004154"/>
    <x v="0"/>
    <x v="3"/>
    <s v="Riverside Furniture Oval Coffee Table, Oval End Table, End Table with Drawer"/>
    <n v="344.22"/>
    <n v="2"/>
    <n v="0.4"/>
    <n v="-103.26600000000002"/>
    <x v="3"/>
    <x v="0"/>
  </r>
  <r>
    <n v="3017"/>
    <s v="US-2018-160528"/>
    <x v="828"/>
    <d v="2018-08-30T00:00:00"/>
    <s v="Standard Class"/>
    <s v="MH-18115"/>
    <s v="Mick Hernandez"/>
    <x v="2"/>
    <x v="0"/>
    <s v="Pharr"/>
    <x v="5"/>
    <n v="78577"/>
    <x v="2"/>
    <s v="OFF-ST-10002743"/>
    <x v="1"/>
    <x v="4"/>
    <s v="SAFCO Boltless Steel Shelving"/>
    <n v="727.29600000000005"/>
    <n v="8"/>
    <n v="0.2"/>
    <n v="-172.73280000000005"/>
    <x v="2"/>
    <x v="0"/>
  </r>
  <r>
    <n v="3018"/>
    <s v="US-2018-160528"/>
    <x v="828"/>
    <d v="2018-08-30T00:00:00"/>
    <s v="Standard Class"/>
    <s v="MH-18115"/>
    <s v="Mick Hernandez"/>
    <x v="2"/>
    <x v="0"/>
    <s v="Pharr"/>
    <x v="5"/>
    <n v="78577"/>
    <x v="2"/>
    <s v="FUR-FU-10004973"/>
    <x v="0"/>
    <x v="5"/>
    <s v="Flat Face Poster Frame"/>
    <n v="22.608000000000001"/>
    <n v="3"/>
    <n v="0.6"/>
    <n v="-10.173599999999997"/>
    <x v="2"/>
    <x v="0"/>
  </r>
  <r>
    <n v="3019"/>
    <s v="US-2018-160528"/>
    <x v="828"/>
    <d v="2018-08-30T00:00:00"/>
    <s v="Standard Class"/>
    <s v="MH-18115"/>
    <s v="Mick Hernandez"/>
    <x v="2"/>
    <x v="0"/>
    <s v="Pharr"/>
    <x v="5"/>
    <n v="78577"/>
    <x v="2"/>
    <s v="TEC-AC-10002842"/>
    <x v="2"/>
    <x v="11"/>
    <s v="WD My Passport Ultra 2TB Portable External Hard Drive"/>
    <n v="666.4"/>
    <n v="7"/>
    <n v="0.2"/>
    <n v="-33.319999999999965"/>
    <x v="2"/>
    <x v="0"/>
  </r>
  <r>
    <n v="3020"/>
    <s v="CA-2017-123568"/>
    <x v="627"/>
    <d v="2017-11-14T00:00:00"/>
    <s v="Standard Class"/>
    <s v="SC-20095"/>
    <s v="Sanjit Chand"/>
    <x v="0"/>
    <x v="0"/>
    <s v="West Jordan"/>
    <x v="7"/>
    <n v="84084"/>
    <x v="1"/>
    <s v="OFF-FA-10002701"/>
    <x v="1"/>
    <x v="13"/>
    <s v="Alliance Rubber Bands"/>
    <n v="5.04"/>
    <n v="3"/>
    <n v="0"/>
    <n v="0.20159999999999978"/>
    <x v="1"/>
    <x v="1"/>
  </r>
  <r>
    <n v="3021"/>
    <s v="CA-2017-123568"/>
    <x v="627"/>
    <d v="2017-11-14T00:00:00"/>
    <s v="Standard Class"/>
    <s v="SC-20095"/>
    <s v="Sanjit Chand"/>
    <x v="0"/>
    <x v="0"/>
    <s v="West Jordan"/>
    <x v="7"/>
    <n v="84084"/>
    <x v="1"/>
    <s v="OFF-PA-10001125"/>
    <x v="1"/>
    <x v="10"/>
    <s v="Xerox 1988"/>
    <n v="92.94"/>
    <n v="3"/>
    <n v="0"/>
    <n v="41.822999999999993"/>
    <x v="1"/>
    <x v="1"/>
  </r>
  <r>
    <n v="3022"/>
    <s v="CA-2017-123568"/>
    <x v="627"/>
    <d v="2017-11-14T00:00:00"/>
    <s v="Standard Class"/>
    <s v="SC-20095"/>
    <s v="Sanjit Chand"/>
    <x v="0"/>
    <x v="0"/>
    <s v="West Jordan"/>
    <x v="7"/>
    <n v="84084"/>
    <x v="1"/>
    <s v="FUR-FU-10004090"/>
    <x v="0"/>
    <x v="5"/>
    <s v="Executive Impressions 14&quot; Contract Wall Clock"/>
    <n v="66.69"/>
    <n v="3"/>
    <n v="0"/>
    <n v="22.007699999999996"/>
    <x v="1"/>
    <x v="1"/>
  </r>
  <r>
    <n v="3023"/>
    <s v="CA-2017-123568"/>
    <x v="627"/>
    <d v="2017-11-14T00:00:00"/>
    <s v="Standard Class"/>
    <s v="SC-20095"/>
    <s v="Sanjit Chand"/>
    <x v="0"/>
    <x v="0"/>
    <s v="West Jordan"/>
    <x v="7"/>
    <n v="84084"/>
    <x v="1"/>
    <s v="OFF-BI-10001510"/>
    <x v="1"/>
    <x v="8"/>
    <s v="Deluxe Heavy-Duty Vinyl Round Ring Binder"/>
    <n v="91.68"/>
    <n v="5"/>
    <n v="0.2"/>
    <n v="28.65"/>
    <x v="1"/>
    <x v="1"/>
  </r>
  <r>
    <n v="3024"/>
    <s v="CA-2019-124674"/>
    <x v="701"/>
    <d v="2019-11-23T00:00:00"/>
    <s v="Standard Class"/>
    <s v="JB-16000"/>
    <s v="Joy Bell-"/>
    <x v="0"/>
    <x v="0"/>
    <s v="Brownsville"/>
    <x v="5"/>
    <n v="78521"/>
    <x v="2"/>
    <s v="FUR-BO-10002202"/>
    <x v="0"/>
    <x v="0"/>
    <s v="Atlantic Metals Mobile 2-Shelf Bookcases, Custom Colors"/>
    <n v="327.73279999999994"/>
    <n v="2"/>
    <n v="0.32"/>
    <n v="-14.458800000000025"/>
    <x v="2"/>
    <x v="0"/>
  </r>
  <r>
    <n v="3025"/>
    <s v="CA-2017-164441"/>
    <x v="627"/>
    <d v="2017-11-13T00:00:00"/>
    <s v="Standard Class"/>
    <s v="AC-10450"/>
    <s v="Amy Cox"/>
    <x v="0"/>
    <x v="0"/>
    <s v="New York City"/>
    <x v="15"/>
    <n v="10011"/>
    <x v="3"/>
    <s v="OFF-BI-10001922"/>
    <x v="1"/>
    <x v="8"/>
    <s v="Storex Dura Pro Binders"/>
    <n v="52.272000000000006"/>
    <n v="11"/>
    <n v="0.2"/>
    <n v="17.641799999999996"/>
    <x v="3"/>
    <x v="0"/>
  </r>
  <r>
    <n v="3026"/>
    <s v="CA-2017-164441"/>
    <x v="627"/>
    <d v="2017-11-13T00:00:00"/>
    <s v="Standard Class"/>
    <s v="AC-10450"/>
    <s v="Amy Cox"/>
    <x v="0"/>
    <x v="0"/>
    <s v="New York City"/>
    <x v="15"/>
    <n v="10011"/>
    <x v="3"/>
    <s v="OFF-PA-10001667"/>
    <x v="1"/>
    <x v="10"/>
    <s v="Great White Multi-Use Recycled Paper (20Lb. and 84 Bright)"/>
    <n v="17.940000000000001"/>
    <n v="3"/>
    <n v="0"/>
    <n v="8.0730000000000004"/>
    <x v="3"/>
    <x v="0"/>
  </r>
  <r>
    <n v="3027"/>
    <s v="CA-2019-169054"/>
    <x v="300"/>
    <d v="2019-04-26T00:00:00"/>
    <s v="Standard Class"/>
    <s v="MO-17800"/>
    <s v="Meg O'Connel"/>
    <x v="2"/>
    <x v="0"/>
    <s v="Philadelphia"/>
    <x v="9"/>
    <n v="19140"/>
    <x v="3"/>
    <s v="FUR-FU-10001488"/>
    <x v="0"/>
    <x v="5"/>
    <s v="Tenex 46&quot; x 60&quot; Computer Anti-Static Chairmat, Rectangular Shaped"/>
    <n v="254.35200000000003"/>
    <n v="3"/>
    <n v="0.2"/>
    <n v="0"/>
    <x v="3"/>
    <x v="0"/>
  </r>
  <r>
    <n v="3028"/>
    <s v="CA-2016-106719"/>
    <x v="829"/>
    <d v="2016-08-24T00:00:00"/>
    <s v="Same Day"/>
    <s v="RB-19645"/>
    <s v="Robert Barroso"/>
    <x v="1"/>
    <x v="0"/>
    <s v="Billings"/>
    <x v="37"/>
    <n v="59102"/>
    <x v="1"/>
    <s v="OFF-BI-10002799"/>
    <x v="1"/>
    <x v="8"/>
    <s v="SlimView Poly Binder, 3/8&quot;"/>
    <n v="8.2880000000000003"/>
    <n v="2"/>
    <n v="0.2"/>
    <n v="2.6935999999999991"/>
    <x v="1"/>
    <x v="0"/>
  </r>
  <r>
    <n v="3029"/>
    <s v="CA-2019-116855"/>
    <x v="94"/>
    <d v="2019-12-21T00:00:00"/>
    <s v="Standard Class"/>
    <s v="AI-10855"/>
    <s v="Arianne Irving"/>
    <x v="0"/>
    <x v="0"/>
    <s v="Chesapeake"/>
    <x v="17"/>
    <n v="23320"/>
    <x v="0"/>
    <s v="FUR-CH-10003846"/>
    <x v="0"/>
    <x v="1"/>
    <s v="Hon Valutask Swivel Chairs"/>
    <n v="504.90000000000003"/>
    <n v="5"/>
    <n v="0"/>
    <n v="80.78400000000002"/>
    <x v="0"/>
    <x v="0"/>
  </r>
  <r>
    <n v="3030"/>
    <s v="US-2018-164189"/>
    <x v="830"/>
    <d v="2018-03-28T00:00:00"/>
    <s v="Standard Class"/>
    <s v="DR-12880"/>
    <s v="Dan Reichenbach"/>
    <x v="1"/>
    <x v="0"/>
    <s v="Gresham"/>
    <x v="21"/>
    <n v="97030"/>
    <x v="1"/>
    <s v="TEC-PH-10003691"/>
    <x v="2"/>
    <x v="7"/>
    <s v="BlackBerry Q10"/>
    <n v="403.16800000000001"/>
    <n v="4"/>
    <n v="0.2"/>
    <n v="25.198000000000008"/>
    <x v="1"/>
    <x v="0"/>
  </r>
  <r>
    <n v="3031"/>
    <s v="CA-2017-168480"/>
    <x v="481"/>
    <d v="2017-09-27T00:00:00"/>
    <s v="Standard Class"/>
    <s v="DM-12955"/>
    <s v="Dario Medina"/>
    <x v="1"/>
    <x v="0"/>
    <s v="Lincoln Park"/>
    <x v="12"/>
    <n v="48146"/>
    <x v="2"/>
    <s v="FUR-BO-10000468"/>
    <x v="0"/>
    <x v="0"/>
    <s v="O'Sullivan 2-Shelf Heavy-Duty Bookcases"/>
    <n v="194.32"/>
    <n v="4"/>
    <n v="0"/>
    <n v="31.091200000000015"/>
    <x v="2"/>
    <x v="1"/>
  </r>
  <r>
    <n v="3032"/>
    <s v="CA-2017-168480"/>
    <x v="481"/>
    <d v="2017-09-27T00:00:00"/>
    <s v="Standard Class"/>
    <s v="DM-12955"/>
    <s v="Dario Medina"/>
    <x v="1"/>
    <x v="0"/>
    <s v="Lincoln Park"/>
    <x v="12"/>
    <n v="48146"/>
    <x v="2"/>
    <s v="OFF-AR-10001044"/>
    <x v="1"/>
    <x v="6"/>
    <s v="BOSTON Ranger #55 Pencil Sharpener, Black"/>
    <n v="25.99"/>
    <n v="1"/>
    <n v="0"/>
    <n v="7.5370999999999988"/>
    <x v="2"/>
    <x v="1"/>
  </r>
  <r>
    <n v="3033"/>
    <s v="US-2018-114293"/>
    <x v="831"/>
    <d v="2018-11-26T00:00:00"/>
    <s v="Standard Class"/>
    <s v="JH-16180"/>
    <s v="Justin Hirsh"/>
    <x v="0"/>
    <x v="0"/>
    <s v="Gresham"/>
    <x v="21"/>
    <n v="97030"/>
    <x v="1"/>
    <s v="FUR-CH-10003833"/>
    <x v="0"/>
    <x v="1"/>
    <s v="Novimex Fabric Task Chair"/>
    <n v="195.136"/>
    <n v="4"/>
    <n v="0.2"/>
    <n v="-12.196000000000005"/>
    <x v="1"/>
    <x v="1"/>
  </r>
  <r>
    <n v="3034"/>
    <s v="CA-2019-134173"/>
    <x v="118"/>
    <d v="2019-09-21T00:00:00"/>
    <s v="Standard Class"/>
    <s v="AB-10060"/>
    <s v="Adam Bellavance"/>
    <x v="2"/>
    <x v="0"/>
    <s v="Philadelphia"/>
    <x v="9"/>
    <n v="19143"/>
    <x v="3"/>
    <s v="OFF-PA-10004355"/>
    <x v="1"/>
    <x v="10"/>
    <s v="Xerox 231"/>
    <n v="20.736000000000004"/>
    <n v="4"/>
    <n v="0.2"/>
    <n v="7.2576000000000001"/>
    <x v="3"/>
    <x v="0"/>
  </r>
  <r>
    <n v="3035"/>
    <s v="US-2017-123960"/>
    <x v="832"/>
    <d v="2017-06-16T00:00:00"/>
    <s v="Standard Class"/>
    <s v="BD-11605"/>
    <s v="Brian Dahlen"/>
    <x v="0"/>
    <x v="0"/>
    <s v="Monroe"/>
    <x v="28"/>
    <n v="71203"/>
    <x v="0"/>
    <s v="TEC-AC-10003038"/>
    <x v="2"/>
    <x v="11"/>
    <s v="Kingston Digital DataTraveler 16GB USB 2.0"/>
    <n v="53.699999999999996"/>
    <n v="6"/>
    <n v="0"/>
    <n v="10.202999999999994"/>
    <x v="0"/>
    <x v="0"/>
  </r>
  <r>
    <n v="3036"/>
    <s v="US-2017-123960"/>
    <x v="832"/>
    <d v="2017-06-16T00:00:00"/>
    <s v="Standard Class"/>
    <s v="BD-11605"/>
    <s v="Brian Dahlen"/>
    <x v="0"/>
    <x v="0"/>
    <s v="Monroe"/>
    <x v="28"/>
    <n v="71203"/>
    <x v="0"/>
    <s v="OFF-BI-10002799"/>
    <x v="1"/>
    <x v="8"/>
    <s v="SlimView Poly Binder, 3/8&quot;"/>
    <n v="36.26"/>
    <n v="7"/>
    <n v="0"/>
    <n v="16.679599999999997"/>
    <x v="0"/>
    <x v="0"/>
  </r>
  <r>
    <n v="3037"/>
    <s v="US-2017-123960"/>
    <x v="832"/>
    <d v="2017-06-16T00:00:00"/>
    <s v="Standard Class"/>
    <s v="BD-11605"/>
    <s v="Brian Dahlen"/>
    <x v="0"/>
    <x v="0"/>
    <s v="Monroe"/>
    <x v="28"/>
    <n v="71203"/>
    <x v="0"/>
    <s v="OFF-AR-10003582"/>
    <x v="1"/>
    <x v="6"/>
    <s v="Boston Electric Pencil Sharpener, Model 1818, Charcoal Black"/>
    <n v="56.3"/>
    <n v="2"/>
    <n v="0"/>
    <n v="15.764000000000003"/>
    <x v="0"/>
    <x v="0"/>
  </r>
  <r>
    <n v="3038"/>
    <s v="US-2017-123960"/>
    <x v="832"/>
    <d v="2017-06-16T00:00:00"/>
    <s v="Standard Class"/>
    <s v="BD-11605"/>
    <s v="Brian Dahlen"/>
    <x v="0"/>
    <x v="0"/>
    <s v="Monroe"/>
    <x v="28"/>
    <n v="71203"/>
    <x v="0"/>
    <s v="OFF-PA-10004451"/>
    <x v="1"/>
    <x v="10"/>
    <s v="Xerox 222"/>
    <n v="32.400000000000006"/>
    <n v="5"/>
    <n v="0"/>
    <n v="15.552000000000001"/>
    <x v="0"/>
    <x v="0"/>
  </r>
  <r>
    <n v="3039"/>
    <s v="US-2017-123960"/>
    <x v="832"/>
    <d v="2017-06-16T00:00:00"/>
    <s v="Standard Class"/>
    <s v="BD-11605"/>
    <s v="Brian Dahlen"/>
    <x v="0"/>
    <x v="0"/>
    <s v="Monroe"/>
    <x v="28"/>
    <n v="71203"/>
    <x v="0"/>
    <s v="FUR-FU-10004666"/>
    <x v="0"/>
    <x v="5"/>
    <s v="DAX Clear Channel Poster Frame"/>
    <n v="29.16"/>
    <n v="2"/>
    <n v="0"/>
    <n v="10.789200000000001"/>
    <x v="0"/>
    <x v="0"/>
  </r>
  <r>
    <n v="3040"/>
    <s v="CA-2019-101749"/>
    <x v="621"/>
    <d v="2019-10-08T00:00:00"/>
    <s v="Standard Class"/>
    <s v="AS-10045"/>
    <s v="Aaron Smayling"/>
    <x v="1"/>
    <x v="0"/>
    <s v="Pasadena"/>
    <x v="1"/>
    <n v="91104"/>
    <x v="1"/>
    <s v="FUR-TA-10001520"/>
    <x v="0"/>
    <x v="3"/>
    <s v="Lesro Sheffield Collection Coffee Table, End Table, Center Table, Corner Table"/>
    <n v="171.28800000000001"/>
    <n v="3"/>
    <n v="0.2"/>
    <n v="-6.423300000000026"/>
    <x v="1"/>
    <x v="0"/>
  </r>
  <r>
    <n v="3041"/>
    <s v="US-2018-147991"/>
    <x v="465"/>
    <d v="2018-05-09T00:00:00"/>
    <s v="Standard Class"/>
    <s v="ZD-21925"/>
    <s v="Zuschuss Donatelli"/>
    <x v="0"/>
    <x v="0"/>
    <s v="Chattanooga"/>
    <x v="18"/>
    <n v="37421"/>
    <x v="0"/>
    <s v="FUR-FU-10004270"/>
    <x v="0"/>
    <x v="5"/>
    <s v="Eldon Image Series Desk Accessories, Burgundy"/>
    <n v="16.72"/>
    <n v="5"/>
    <n v="0.2"/>
    <n v="3.3439999999999994"/>
    <x v="0"/>
    <x v="0"/>
  </r>
  <r>
    <n v="3042"/>
    <s v="CA-2019-149559"/>
    <x v="220"/>
    <d v="2019-09-12T00:00:00"/>
    <s v="Same Day"/>
    <s v="KF-16285"/>
    <s v="Karen Ferguson"/>
    <x v="2"/>
    <x v="0"/>
    <s v="Long Beach"/>
    <x v="1"/>
    <n v="90805"/>
    <x v="1"/>
    <s v="OFF-PA-10003172"/>
    <x v="1"/>
    <x v="10"/>
    <s v="Xerox 1996"/>
    <n v="12.96"/>
    <n v="2"/>
    <n v="0"/>
    <n v="6.2208000000000006"/>
    <x v="1"/>
    <x v="0"/>
  </r>
  <r>
    <n v="3043"/>
    <s v="CA-2019-149559"/>
    <x v="220"/>
    <d v="2019-09-12T00:00:00"/>
    <s v="Same Day"/>
    <s v="KF-16285"/>
    <s v="Karen Ferguson"/>
    <x v="2"/>
    <x v="0"/>
    <s v="Long Beach"/>
    <x v="1"/>
    <n v="90805"/>
    <x v="1"/>
    <s v="OFF-EN-10002312"/>
    <x v="1"/>
    <x v="12"/>
    <s v="#10 Self-Seal White Envelopes"/>
    <n v="22.18"/>
    <n v="2"/>
    <n v="0"/>
    <n v="10.8682"/>
    <x v="1"/>
    <x v="0"/>
  </r>
  <r>
    <n v="3044"/>
    <s v="CA-2019-149559"/>
    <x v="220"/>
    <d v="2019-09-12T00:00:00"/>
    <s v="Same Day"/>
    <s v="KF-16285"/>
    <s v="Karen Ferguson"/>
    <x v="2"/>
    <x v="0"/>
    <s v="Long Beach"/>
    <x v="1"/>
    <n v="90805"/>
    <x v="1"/>
    <s v="FUR-CH-10002320"/>
    <x v="0"/>
    <x v="1"/>
    <s v="Hon Pagoda Stacking Chairs"/>
    <n v="2054.2720000000004"/>
    <n v="8"/>
    <n v="0.2"/>
    <n v="256.78399999999976"/>
    <x v="1"/>
    <x v="0"/>
  </r>
  <r>
    <n v="3045"/>
    <s v="CA-2017-135174"/>
    <x v="28"/>
    <d v="2017-05-02T00:00:00"/>
    <s v="Second Class"/>
    <s v="BP-11230"/>
    <s v="Benjamin Patterson"/>
    <x v="0"/>
    <x v="0"/>
    <s v="Troy"/>
    <x v="24"/>
    <n v="45373"/>
    <x v="3"/>
    <s v="TEC-PH-10001530"/>
    <x v="2"/>
    <x v="7"/>
    <s v="Cisco Unified IP Phone 7945G VoIP phone"/>
    <n v="1022.97"/>
    <n v="5"/>
    <n v="0.4"/>
    <n v="-255.74250000000001"/>
    <x v="3"/>
    <x v="0"/>
  </r>
  <r>
    <n v="3046"/>
    <s v="CA-2019-125290"/>
    <x v="44"/>
    <d v="2019-11-10T00:00:00"/>
    <s v="Second Class"/>
    <s v="CC-12430"/>
    <s v="Chuck Clark"/>
    <x v="2"/>
    <x v="0"/>
    <s v="Minneapolis"/>
    <x v="11"/>
    <n v="55407"/>
    <x v="2"/>
    <s v="OFF-AR-10001216"/>
    <x v="1"/>
    <x v="6"/>
    <s v="Newell 339"/>
    <n v="13.899999999999999"/>
    <n v="5"/>
    <n v="0"/>
    <n v="3.6139999999999994"/>
    <x v="2"/>
    <x v="0"/>
  </r>
  <r>
    <n v="3047"/>
    <s v="CA-2019-125290"/>
    <x v="44"/>
    <d v="2019-11-10T00:00:00"/>
    <s v="Second Class"/>
    <s v="CC-12430"/>
    <s v="Chuck Clark"/>
    <x v="2"/>
    <x v="0"/>
    <s v="Minneapolis"/>
    <x v="11"/>
    <n v="55407"/>
    <x v="2"/>
    <s v="OFF-PA-10003127"/>
    <x v="1"/>
    <x v="10"/>
    <s v="Easy-staple paper"/>
    <n v="26.38"/>
    <n v="1"/>
    <n v="0"/>
    <n v="12.134799999999998"/>
    <x v="2"/>
    <x v="0"/>
  </r>
  <r>
    <n v="3048"/>
    <s v="CA-2016-137351"/>
    <x v="587"/>
    <d v="2016-10-04T00:00:00"/>
    <s v="Standard Class"/>
    <s v="DB-13615"/>
    <s v="Doug Bickford"/>
    <x v="0"/>
    <x v="0"/>
    <s v="Seattle"/>
    <x v="4"/>
    <n v="98105"/>
    <x v="1"/>
    <s v="OFF-BI-10003910"/>
    <x v="1"/>
    <x v="8"/>
    <s v="DXL Angle-View Binders with Locking Rings by Samsill"/>
    <n v="43.176000000000002"/>
    <n v="7"/>
    <n v="0.2"/>
    <n v="13.4925"/>
    <x v="1"/>
    <x v="0"/>
  </r>
  <r>
    <n v="3049"/>
    <s v="CA-2019-121419"/>
    <x v="459"/>
    <d v="2019-04-04T00:00:00"/>
    <s v="First Class"/>
    <s v="TC-21475"/>
    <s v="Tony Chapman"/>
    <x v="2"/>
    <x v="0"/>
    <s v="Columbus"/>
    <x v="32"/>
    <n v="31907"/>
    <x v="0"/>
    <s v="FUR-TA-10004534"/>
    <x v="0"/>
    <x v="3"/>
    <s v="Bevis 44 x 96 Conference Tables"/>
    <n v="411.8"/>
    <n v="2"/>
    <n v="0"/>
    <n v="70.005999999999972"/>
    <x v="0"/>
    <x v="0"/>
  </r>
  <r>
    <n v="3050"/>
    <s v="CA-2019-121419"/>
    <x v="459"/>
    <d v="2019-04-04T00:00:00"/>
    <s v="First Class"/>
    <s v="TC-21475"/>
    <s v="Tony Chapman"/>
    <x v="2"/>
    <x v="0"/>
    <s v="Columbus"/>
    <x v="32"/>
    <n v="31907"/>
    <x v="0"/>
    <s v="TEC-AC-10000892"/>
    <x v="2"/>
    <x v="11"/>
    <s v="NETGEAR N750 Dual Band Wi-Fi Gigabit Router"/>
    <n v="360"/>
    <n v="4"/>
    <n v="0"/>
    <n v="129.6"/>
    <x v="0"/>
    <x v="0"/>
  </r>
  <r>
    <n v="3051"/>
    <s v="US-2019-148054"/>
    <x v="833"/>
    <d v="2019-10-11T00:00:00"/>
    <s v="Standard Class"/>
    <s v="NZ-18565"/>
    <s v="Nick Zandusky"/>
    <x v="2"/>
    <x v="0"/>
    <s v="Meridian"/>
    <x v="45"/>
    <n v="83642"/>
    <x v="1"/>
    <s v="FUR-FU-10003247"/>
    <x v="0"/>
    <x v="5"/>
    <s v="36X48 HARDFLOOR CHAIRMAT"/>
    <n v="41.96"/>
    <n v="2"/>
    <n v="0"/>
    <n v="2.9371999999999971"/>
    <x v="1"/>
    <x v="0"/>
  </r>
  <r>
    <n v="3052"/>
    <s v="US-2019-148054"/>
    <x v="833"/>
    <d v="2019-10-11T00:00:00"/>
    <s v="Standard Class"/>
    <s v="NZ-18565"/>
    <s v="Nick Zandusky"/>
    <x v="2"/>
    <x v="0"/>
    <s v="Meridian"/>
    <x v="45"/>
    <n v="83642"/>
    <x v="1"/>
    <s v="OFF-AP-10004336"/>
    <x v="1"/>
    <x v="9"/>
    <s v="Conquest 14 Commercial Heavy-Duty Upright Vacuum, Collection System, Accessory Kit"/>
    <n v="227.84"/>
    <n v="4"/>
    <n v="0"/>
    <n v="66.073599999999971"/>
    <x v="1"/>
    <x v="0"/>
  </r>
  <r>
    <n v="3053"/>
    <s v="US-2019-148054"/>
    <x v="833"/>
    <d v="2019-10-11T00:00:00"/>
    <s v="Standard Class"/>
    <s v="NZ-18565"/>
    <s v="Nick Zandusky"/>
    <x v="2"/>
    <x v="0"/>
    <s v="Meridian"/>
    <x v="45"/>
    <n v="83642"/>
    <x v="1"/>
    <s v="OFF-PA-10001295"/>
    <x v="1"/>
    <x v="10"/>
    <s v="Computer Printout Paper with Letter-Trim Perforations"/>
    <n v="37.94"/>
    <n v="2"/>
    <n v="0"/>
    <n v="18.211199999999998"/>
    <x v="1"/>
    <x v="0"/>
  </r>
  <r>
    <n v="3054"/>
    <s v="CA-2018-128517"/>
    <x v="526"/>
    <d v="2018-04-14T00:00:00"/>
    <s v="Second Class"/>
    <s v="SW-20350"/>
    <s v="Sean Wendt"/>
    <x v="2"/>
    <x v="0"/>
    <s v="Detroit"/>
    <x v="12"/>
    <n v="48227"/>
    <x v="2"/>
    <s v="TEC-PH-10002555"/>
    <x v="2"/>
    <x v="7"/>
    <s v="Nortel Meridian M5316 Digital phone"/>
    <n v="517.9"/>
    <n v="2"/>
    <n v="0"/>
    <n v="134.654"/>
    <x v="2"/>
    <x v="0"/>
  </r>
  <r>
    <n v="3055"/>
    <s v="CA-2018-128517"/>
    <x v="526"/>
    <d v="2018-04-14T00:00:00"/>
    <s v="Second Class"/>
    <s v="SW-20350"/>
    <s v="Sean Wendt"/>
    <x v="2"/>
    <x v="0"/>
    <s v="Detroit"/>
    <x v="12"/>
    <n v="48227"/>
    <x v="2"/>
    <s v="OFF-BI-10000831"/>
    <x v="1"/>
    <x v="8"/>
    <s v="Storex Flexible Poly Binders with Double Pockets"/>
    <n v="5.28"/>
    <n v="2"/>
    <n v="0"/>
    <n v="2.4287999999999998"/>
    <x v="2"/>
    <x v="0"/>
  </r>
  <r>
    <n v="3056"/>
    <s v="US-2017-100377"/>
    <x v="834"/>
    <d v="2017-09-01T00:00:00"/>
    <s v="Standard Class"/>
    <s v="TS-21370"/>
    <s v="Todd Sumrall"/>
    <x v="1"/>
    <x v="0"/>
    <s v="Chicago"/>
    <x v="10"/>
    <n v="60623"/>
    <x v="2"/>
    <s v="TEC-CO-10001046"/>
    <x v="2"/>
    <x v="16"/>
    <s v="Canon Imageclass D680 Copier / Fax"/>
    <n v="2799.9600000000005"/>
    <n v="5"/>
    <n v="0.2"/>
    <n v="874.98749999999984"/>
    <x v="2"/>
    <x v="0"/>
  </r>
  <r>
    <n v="3057"/>
    <s v="CA-2019-131492"/>
    <x v="15"/>
    <d v="2019-10-24T00:00:00"/>
    <s v="Second Class"/>
    <s v="HH-15010"/>
    <s v="Hilary Holden"/>
    <x v="1"/>
    <x v="0"/>
    <s v="San Francisco"/>
    <x v="1"/>
    <n v="94110"/>
    <x v="1"/>
    <s v="OFF-EN-10002973"/>
    <x v="1"/>
    <x v="12"/>
    <s v="Ampad #10 Peel &amp; Seel Holiday Envelopes"/>
    <n v="8.9600000000000009"/>
    <n v="2"/>
    <n v="0"/>
    <n v="4.3008000000000006"/>
    <x v="1"/>
    <x v="1"/>
  </r>
  <r>
    <n v="3058"/>
    <s v="CA-2019-131492"/>
    <x v="15"/>
    <d v="2019-10-24T00:00:00"/>
    <s v="Second Class"/>
    <s v="HH-15010"/>
    <s v="Hilary Holden"/>
    <x v="1"/>
    <x v="0"/>
    <s v="San Francisco"/>
    <x v="1"/>
    <n v="94110"/>
    <x v="1"/>
    <s v="OFF-LA-10001641"/>
    <x v="1"/>
    <x v="2"/>
    <s v="Avery 518"/>
    <n v="31.5"/>
    <n v="10"/>
    <n v="0"/>
    <n v="15.120000000000001"/>
    <x v="1"/>
    <x v="1"/>
  </r>
  <r>
    <n v="3059"/>
    <s v="CA-2019-131492"/>
    <x v="15"/>
    <d v="2019-10-24T00:00:00"/>
    <s v="Second Class"/>
    <s v="HH-15010"/>
    <s v="Hilary Holden"/>
    <x v="1"/>
    <x v="0"/>
    <s v="San Francisco"/>
    <x v="1"/>
    <n v="94110"/>
    <x v="1"/>
    <s v="FUR-FU-10003878"/>
    <x v="0"/>
    <x v="5"/>
    <s v="Linden 10&quot; Round Wall Clock, Black"/>
    <n v="30.56"/>
    <n v="2"/>
    <n v="0"/>
    <n v="10.3904"/>
    <x v="1"/>
    <x v="1"/>
  </r>
  <r>
    <n v="3060"/>
    <s v="CA-2019-131492"/>
    <x v="15"/>
    <d v="2019-10-24T00:00:00"/>
    <s v="Second Class"/>
    <s v="HH-15010"/>
    <s v="Hilary Holden"/>
    <x v="1"/>
    <x v="0"/>
    <s v="San Francisco"/>
    <x v="1"/>
    <n v="94110"/>
    <x v="1"/>
    <s v="FUR-TA-10003837"/>
    <x v="0"/>
    <x v="3"/>
    <s v="Anderson Hickey Conga Table Tops &amp; Accessories"/>
    <n v="24.368000000000002"/>
    <n v="2"/>
    <n v="0.2"/>
    <n v="-3.3506000000000018"/>
    <x v="1"/>
    <x v="1"/>
  </r>
  <r>
    <n v="3061"/>
    <s v="CA-2018-144554"/>
    <x v="77"/>
    <d v="2018-11-12T00:00:00"/>
    <s v="Standard Class"/>
    <s v="DM-13345"/>
    <s v="Denise Monton"/>
    <x v="1"/>
    <x v="0"/>
    <s v="Newark"/>
    <x v="24"/>
    <n v="43055"/>
    <x v="3"/>
    <s v="TEC-AC-10002800"/>
    <x v="2"/>
    <x v="11"/>
    <s v="Plantronics Audio 478 Stereo USB Headset"/>
    <n v="119.97600000000001"/>
    <n v="3"/>
    <n v="0.2"/>
    <n v="22.495499999999989"/>
    <x v="3"/>
    <x v="0"/>
  </r>
  <r>
    <n v="3062"/>
    <s v="CA-2019-127621"/>
    <x v="448"/>
    <d v="2019-03-07T00:00:00"/>
    <s v="Standard Class"/>
    <s v="RE-19450"/>
    <s v="Richard Eichhorn"/>
    <x v="0"/>
    <x v="0"/>
    <s v="Dallas"/>
    <x v="5"/>
    <n v="75081"/>
    <x v="2"/>
    <s v="OFF-PA-10001307"/>
    <x v="1"/>
    <x v="10"/>
    <s v="Important Message Pads, 50 4-1/4 x 5-1/2 Forms per Pad"/>
    <n v="26.880000000000003"/>
    <n v="8"/>
    <n v="0.2"/>
    <n v="9.743999999999998"/>
    <x v="2"/>
    <x v="0"/>
  </r>
  <r>
    <n v="3063"/>
    <s v="CA-2017-145184"/>
    <x v="154"/>
    <d v="2017-11-29T00:00:00"/>
    <s v="First Class"/>
    <s v="JD-16150"/>
    <s v="Justin Deggeller"/>
    <x v="1"/>
    <x v="0"/>
    <s v="Newark"/>
    <x v="13"/>
    <n v="19711"/>
    <x v="3"/>
    <s v="TEC-PH-10002350"/>
    <x v="2"/>
    <x v="7"/>
    <s v="Apple EarPods with Remote and Mic"/>
    <n v="83.97"/>
    <n v="3"/>
    <n v="0"/>
    <n v="23.511599999999998"/>
    <x v="3"/>
    <x v="0"/>
  </r>
  <r>
    <n v="3064"/>
    <s v="CA-2017-145184"/>
    <x v="154"/>
    <d v="2017-11-29T00:00:00"/>
    <s v="First Class"/>
    <s v="JD-16150"/>
    <s v="Justin Deggeller"/>
    <x v="1"/>
    <x v="0"/>
    <s v="Newark"/>
    <x v="13"/>
    <n v="19711"/>
    <x v="3"/>
    <s v="TEC-AC-10000397"/>
    <x v="2"/>
    <x v="11"/>
    <s v="Perixx PERIBOARD-512B, Ergonomic Split Keyboard"/>
    <n v="104.97"/>
    <n v="3"/>
    <n v="0"/>
    <n v="7.3479000000000028"/>
    <x v="3"/>
    <x v="0"/>
  </r>
  <r>
    <n v="3065"/>
    <s v="CA-2019-106859"/>
    <x v="677"/>
    <d v="2019-03-18T00:00:00"/>
    <s v="Second Class"/>
    <s v="BF-11215"/>
    <s v="Benjamin Farhat"/>
    <x v="2"/>
    <x v="0"/>
    <s v="Albuquerque"/>
    <x v="27"/>
    <n v="87105"/>
    <x v="1"/>
    <s v="OFF-ST-10000615"/>
    <x v="1"/>
    <x v="4"/>
    <s v="SimpliFile Personal File, Black Granite, 15w x 6-15/16d x 11-1/4h"/>
    <n v="90.8"/>
    <n v="8"/>
    <n v="0"/>
    <n v="25.424000000000007"/>
    <x v="1"/>
    <x v="0"/>
  </r>
  <r>
    <n v="3066"/>
    <s v="CA-2019-106859"/>
    <x v="677"/>
    <d v="2019-03-18T00:00:00"/>
    <s v="Second Class"/>
    <s v="BF-11215"/>
    <s v="Benjamin Farhat"/>
    <x v="2"/>
    <x v="0"/>
    <s v="Albuquerque"/>
    <x v="27"/>
    <n v="87105"/>
    <x v="1"/>
    <s v="TEC-PH-10004531"/>
    <x v="2"/>
    <x v="7"/>
    <s v="OtterBox Commuter Series Case - iPhone 5 &amp; 5s"/>
    <n v="140.73599999999999"/>
    <n v="8"/>
    <n v="0.2"/>
    <n v="49.257599999999996"/>
    <x v="1"/>
    <x v="0"/>
  </r>
  <r>
    <n v="3067"/>
    <s v="CA-2019-106859"/>
    <x v="677"/>
    <d v="2019-03-18T00:00:00"/>
    <s v="Second Class"/>
    <s v="BF-11215"/>
    <s v="Benjamin Farhat"/>
    <x v="2"/>
    <x v="0"/>
    <s v="Albuquerque"/>
    <x v="27"/>
    <n v="87105"/>
    <x v="1"/>
    <s v="TEC-AC-10004001"/>
    <x v="2"/>
    <x v="11"/>
    <s v="Logitech Wireless Headset H600 Over-The-Head Design"/>
    <n v="214.95000000000002"/>
    <n v="5"/>
    <n v="0"/>
    <n v="88.129500000000007"/>
    <x v="1"/>
    <x v="0"/>
  </r>
  <r>
    <n v="3068"/>
    <s v="CA-2019-106859"/>
    <x v="677"/>
    <d v="2019-03-18T00:00:00"/>
    <s v="Second Class"/>
    <s v="BF-11215"/>
    <s v="Benjamin Farhat"/>
    <x v="2"/>
    <x v="0"/>
    <s v="Albuquerque"/>
    <x v="27"/>
    <n v="87105"/>
    <x v="1"/>
    <s v="OFF-PA-10001534"/>
    <x v="1"/>
    <x v="10"/>
    <s v="Xerox 230"/>
    <n v="45.36"/>
    <n v="7"/>
    <n v="0"/>
    <n v="21.772800000000004"/>
    <x v="1"/>
    <x v="0"/>
  </r>
  <r>
    <n v="3069"/>
    <s v="CA-2019-106859"/>
    <x v="677"/>
    <d v="2019-03-18T00:00:00"/>
    <s v="Second Class"/>
    <s v="BF-11215"/>
    <s v="Benjamin Farhat"/>
    <x v="2"/>
    <x v="0"/>
    <s v="Albuquerque"/>
    <x v="27"/>
    <n v="87105"/>
    <x v="1"/>
    <s v="OFF-PA-10001815"/>
    <x v="1"/>
    <x v="10"/>
    <s v="Xerox 1885"/>
    <n v="288.24"/>
    <n v="6"/>
    <n v="0"/>
    <n v="138.35519999999997"/>
    <x v="1"/>
    <x v="0"/>
  </r>
  <r>
    <n v="3070"/>
    <s v="US-2019-120089"/>
    <x v="329"/>
    <d v="2019-11-30T00:00:00"/>
    <s v="Same Day"/>
    <s v="ML-17755"/>
    <s v="Max Ludwig"/>
    <x v="2"/>
    <x v="0"/>
    <s v="Toledo"/>
    <x v="24"/>
    <n v="43615"/>
    <x v="3"/>
    <s v="OFF-AP-10003779"/>
    <x v="1"/>
    <x v="9"/>
    <s v="Kensington 7 Outlet MasterPiece Power Center with Fax/Phone Line Protection"/>
    <n v="663.93600000000004"/>
    <n v="4"/>
    <n v="0.2"/>
    <n v="82.991999999999877"/>
    <x v="3"/>
    <x v="0"/>
  </r>
  <r>
    <n v="3071"/>
    <s v="CA-2016-119375"/>
    <x v="664"/>
    <d v="2016-11-22T00:00:00"/>
    <s v="Standard Class"/>
    <s v="YC-21895"/>
    <s v="Yoseph Carroll"/>
    <x v="1"/>
    <x v="0"/>
    <s v="Newark"/>
    <x v="13"/>
    <n v="19711"/>
    <x v="3"/>
    <s v="OFF-ST-10002011"/>
    <x v="1"/>
    <x v="4"/>
    <s v="Smead Adjustable Mobile File Trolley with Lockable Top"/>
    <n v="2934.33"/>
    <n v="7"/>
    <n v="0"/>
    <n v="792.26910000000021"/>
    <x v="3"/>
    <x v="0"/>
  </r>
  <r>
    <n v="3072"/>
    <s v="CA-2016-119375"/>
    <x v="664"/>
    <d v="2016-11-22T00:00:00"/>
    <s v="Standard Class"/>
    <s v="YC-21895"/>
    <s v="Yoseph Carroll"/>
    <x v="1"/>
    <x v="0"/>
    <s v="Newark"/>
    <x v="13"/>
    <n v="19711"/>
    <x v="3"/>
    <s v="FUR-FU-10002379"/>
    <x v="0"/>
    <x v="5"/>
    <s v="Eldon Econocleat Chair Mats for Low Pile Carpets"/>
    <n v="124.41"/>
    <n v="3"/>
    <n v="0"/>
    <n v="14.929199999999994"/>
    <x v="3"/>
    <x v="0"/>
  </r>
  <r>
    <n v="3073"/>
    <s v="CA-2016-119375"/>
    <x v="664"/>
    <d v="2016-11-22T00:00:00"/>
    <s v="Standard Class"/>
    <s v="YC-21895"/>
    <s v="Yoseph Carroll"/>
    <x v="1"/>
    <x v="0"/>
    <s v="Newark"/>
    <x v="13"/>
    <n v="19711"/>
    <x v="3"/>
    <s v="OFF-AR-10003752"/>
    <x v="1"/>
    <x v="6"/>
    <s v="Deluxe Chalkboard Eraser Cleaner"/>
    <n v="57.75"/>
    <n v="5"/>
    <n v="0"/>
    <n v="26.564999999999998"/>
    <x v="3"/>
    <x v="0"/>
  </r>
  <r>
    <n v="3074"/>
    <s v="CA-2018-125206"/>
    <x v="835"/>
    <d v="2018-01-05T00:00:00"/>
    <s v="First Class"/>
    <s v="LR-16915"/>
    <s v="Lena Radford"/>
    <x v="0"/>
    <x v="0"/>
    <s v="Los Angeles"/>
    <x v="1"/>
    <n v="90045"/>
    <x v="1"/>
    <s v="OFF-ST-10003692"/>
    <x v="1"/>
    <x v="4"/>
    <s v="Recycled Steel Personal File for Hanging File Folders"/>
    <n v="114.46"/>
    <n v="2"/>
    <n v="0"/>
    <n v="28.614999999999995"/>
    <x v="1"/>
    <x v="0"/>
  </r>
  <r>
    <n v="3075"/>
    <s v="CA-2017-126137"/>
    <x v="292"/>
    <d v="2017-10-08T00:00:00"/>
    <s v="Standard Class"/>
    <s v="BS-11755"/>
    <s v="Bruce Stewart"/>
    <x v="0"/>
    <x v="0"/>
    <s v="Los Angeles"/>
    <x v="1"/>
    <n v="90032"/>
    <x v="1"/>
    <s v="FUR-BO-10004409"/>
    <x v="0"/>
    <x v="0"/>
    <s v="Safco Value Mate Series Steel Bookcases, Baked Enamel Finish on Steel, Gray"/>
    <n v="120.666"/>
    <n v="2"/>
    <n v="0.15"/>
    <n v="18.454800000000002"/>
    <x v="1"/>
    <x v="0"/>
  </r>
  <r>
    <n v="3076"/>
    <s v="CA-2016-143903"/>
    <x v="836"/>
    <d v="2016-07-24T00:00:00"/>
    <s v="Standard Class"/>
    <s v="KM-16375"/>
    <s v="Katherine Murray"/>
    <x v="2"/>
    <x v="0"/>
    <s v="Dallas"/>
    <x v="5"/>
    <n v="75217"/>
    <x v="2"/>
    <s v="OFF-ST-10003306"/>
    <x v="1"/>
    <x v="4"/>
    <s v="Letter Size Cart"/>
    <n v="342.86400000000003"/>
    <n v="3"/>
    <n v="0.2"/>
    <n v="38.572199999999953"/>
    <x v="2"/>
    <x v="0"/>
  </r>
  <r>
    <n v="3077"/>
    <s v="CA-2016-143903"/>
    <x v="836"/>
    <d v="2016-07-24T00:00:00"/>
    <s v="Standard Class"/>
    <s v="KM-16375"/>
    <s v="Katherine Murray"/>
    <x v="2"/>
    <x v="0"/>
    <s v="Dallas"/>
    <x v="5"/>
    <n v="75217"/>
    <x v="2"/>
    <s v="FUR-FU-10003724"/>
    <x v="0"/>
    <x v="5"/>
    <s v="Westinghouse Clip-On Gooseneck Lamps"/>
    <n v="16.739999999999998"/>
    <n v="5"/>
    <n v="0.6"/>
    <n v="-14.228999999999997"/>
    <x v="2"/>
    <x v="0"/>
  </r>
  <r>
    <n v="3078"/>
    <s v="CA-2016-143903"/>
    <x v="836"/>
    <d v="2016-07-24T00:00:00"/>
    <s v="Standard Class"/>
    <s v="KM-16375"/>
    <s v="Katherine Murray"/>
    <x v="2"/>
    <x v="0"/>
    <s v="Dallas"/>
    <x v="5"/>
    <n v="75217"/>
    <x v="2"/>
    <s v="FUR-CH-10002024"/>
    <x v="0"/>
    <x v="1"/>
    <s v="HON 5400 Series Task Chairs for Big and Tall"/>
    <n v="981.37199999999996"/>
    <n v="2"/>
    <n v="0.3"/>
    <n v="-140.19599999999997"/>
    <x v="2"/>
    <x v="0"/>
  </r>
  <r>
    <n v="3079"/>
    <s v="CA-2016-104780"/>
    <x v="371"/>
    <d v="2016-05-25T00:00:00"/>
    <s v="Standard Class"/>
    <s v="BT-11530"/>
    <s v="Bradley Talbott"/>
    <x v="2"/>
    <x v="0"/>
    <s v="San Diego"/>
    <x v="1"/>
    <n v="92037"/>
    <x v="1"/>
    <s v="OFF-AR-10003514"/>
    <x v="1"/>
    <x v="6"/>
    <s v="4009 Highlighters by Sanford"/>
    <n v="31.84"/>
    <n v="8"/>
    <n v="0"/>
    <n v="10.507199999999997"/>
    <x v="1"/>
    <x v="0"/>
  </r>
  <r>
    <n v="3080"/>
    <s v="CA-2019-101182"/>
    <x v="507"/>
    <d v="2019-09-05T00:00:00"/>
    <s v="First Class"/>
    <s v="KB-16405"/>
    <s v="Katrina Bavinger"/>
    <x v="2"/>
    <x v="0"/>
    <s v="Apple Valley"/>
    <x v="1"/>
    <n v="92307"/>
    <x v="1"/>
    <s v="OFF-PA-10001800"/>
    <x v="1"/>
    <x v="10"/>
    <s v="Xerox 220"/>
    <n v="12.96"/>
    <n v="2"/>
    <n v="0"/>
    <n v="6.2208000000000006"/>
    <x v="1"/>
    <x v="0"/>
  </r>
  <r>
    <n v="3081"/>
    <s v="CA-2019-101182"/>
    <x v="507"/>
    <d v="2019-09-05T00:00:00"/>
    <s v="First Class"/>
    <s v="KB-16405"/>
    <s v="Katrina Bavinger"/>
    <x v="2"/>
    <x v="0"/>
    <s v="Apple Valley"/>
    <x v="1"/>
    <n v="92307"/>
    <x v="1"/>
    <s v="TEC-PH-10003589"/>
    <x v="2"/>
    <x v="7"/>
    <s v="invisibleSHIELD by ZAGG Smudge-Free Screen Protector"/>
    <n v="43.176000000000002"/>
    <n v="3"/>
    <n v="0.2"/>
    <n v="15.111599999999999"/>
    <x v="1"/>
    <x v="0"/>
  </r>
  <r>
    <n v="3082"/>
    <s v="US-2019-132297"/>
    <x v="837"/>
    <d v="2019-06-02T00:00:00"/>
    <s v="Standard Class"/>
    <s v="DW-13480"/>
    <s v="Dianna Wilson"/>
    <x v="2"/>
    <x v="0"/>
    <s v="Louisville"/>
    <x v="0"/>
    <n v="40214"/>
    <x v="0"/>
    <s v="OFF-BI-10003364"/>
    <x v="1"/>
    <x v="8"/>
    <s v="Binding Machine Supplies"/>
    <n v="58.34"/>
    <n v="2"/>
    <n v="0"/>
    <n v="28.0032"/>
    <x v="0"/>
    <x v="0"/>
  </r>
  <r>
    <n v="3083"/>
    <s v="US-2019-132297"/>
    <x v="837"/>
    <d v="2019-06-02T00:00:00"/>
    <s v="Standard Class"/>
    <s v="DW-13480"/>
    <s v="Dianna Wilson"/>
    <x v="2"/>
    <x v="0"/>
    <s v="Louisville"/>
    <x v="0"/>
    <n v="40214"/>
    <x v="0"/>
    <s v="TEC-PH-10002834"/>
    <x v="2"/>
    <x v="7"/>
    <s v="Google Nexus 5"/>
    <n v="539.97"/>
    <n v="3"/>
    <n v="0"/>
    <n v="134.99250000000001"/>
    <x v="0"/>
    <x v="0"/>
  </r>
  <r>
    <n v="3084"/>
    <s v="CA-2016-100328"/>
    <x v="838"/>
    <d v="2016-02-03T00:00:00"/>
    <s v="Standard Class"/>
    <s v="JC-15340"/>
    <s v="Jasper Cacioppo"/>
    <x v="0"/>
    <x v="0"/>
    <s v="New York City"/>
    <x v="15"/>
    <n v="10024"/>
    <x v="3"/>
    <s v="OFF-BI-10000343"/>
    <x v="1"/>
    <x v="8"/>
    <s v="Pressboard Covers with Storage Hooks, 9 1/2&quot; x 11&quot;, Light Blue"/>
    <n v="3.9280000000000004"/>
    <n v="1"/>
    <n v="0.2"/>
    <n v="1.3256999999999999"/>
    <x v="3"/>
    <x v="0"/>
  </r>
  <r>
    <n v="3085"/>
    <s v="CA-2019-118773"/>
    <x v="839"/>
    <d v="2019-02-14T00:00:00"/>
    <s v="Standard Class"/>
    <s v="TP-21415"/>
    <s v="Tom Prescott"/>
    <x v="0"/>
    <x v="0"/>
    <s v="Houston"/>
    <x v="5"/>
    <n v="77070"/>
    <x v="2"/>
    <s v="OFF-BI-10004584"/>
    <x v="1"/>
    <x v="8"/>
    <s v="GBC ProClick 150 Presentation Binding System"/>
    <n v="252.78399999999996"/>
    <n v="4"/>
    <n v="0.8"/>
    <n v="-417.09360000000004"/>
    <x v="2"/>
    <x v="0"/>
  </r>
  <r>
    <n v="3086"/>
    <s v="CA-2019-118773"/>
    <x v="839"/>
    <d v="2019-02-14T00:00:00"/>
    <s v="Standard Class"/>
    <s v="TP-21415"/>
    <s v="Tom Prescott"/>
    <x v="0"/>
    <x v="0"/>
    <s v="Houston"/>
    <x v="5"/>
    <n v="77070"/>
    <x v="2"/>
    <s v="TEC-AC-10002402"/>
    <x v="2"/>
    <x v="11"/>
    <s v="Razer Kraken PRO Over Ear PC and Music Headset"/>
    <n v="127.98399999999999"/>
    <n v="2"/>
    <n v="0.2"/>
    <n v="15.997999999999987"/>
    <x v="2"/>
    <x v="0"/>
  </r>
  <r>
    <n v="3087"/>
    <s v="CA-2019-118773"/>
    <x v="839"/>
    <d v="2019-02-14T00:00:00"/>
    <s v="Standard Class"/>
    <s v="TP-21415"/>
    <s v="Tom Prescott"/>
    <x v="0"/>
    <x v="0"/>
    <s v="Houston"/>
    <x v="5"/>
    <n v="77070"/>
    <x v="2"/>
    <s v="FUR-FU-10000550"/>
    <x v="0"/>
    <x v="5"/>
    <s v="Stacking Trays by OIC"/>
    <n v="3.9840000000000004"/>
    <n v="2"/>
    <n v="0.6"/>
    <n v="-2.6892000000000005"/>
    <x v="2"/>
    <x v="0"/>
  </r>
  <r>
    <n v="3088"/>
    <s v="CA-2019-118773"/>
    <x v="839"/>
    <d v="2019-02-14T00:00:00"/>
    <s v="Standard Class"/>
    <s v="TP-21415"/>
    <s v="Tom Prescott"/>
    <x v="0"/>
    <x v="0"/>
    <s v="Houston"/>
    <x v="5"/>
    <n v="77070"/>
    <x v="2"/>
    <s v="OFF-AP-10000055"/>
    <x v="1"/>
    <x v="9"/>
    <s v="Belkin F9S820V06 8 Outlet Surge"/>
    <n v="12.991999999999996"/>
    <n v="2"/>
    <n v="0.8"/>
    <n v="-32.480000000000004"/>
    <x v="2"/>
    <x v="0"/>
  </r>
  <r>
    <n v="3089"/>
    <s v="US-2019-159205"/>
    <x v="185"/>
    <d v="2019-04-02T00:00:00"/>
    <s v="Second Class"/>
    <s v="DB-12910"/>
    <s v="Daniel Byrd"/>
    <x v="2"/>
    <x v="0"/>
    <s v="Henderson"/>
    <x v="0"/>
    <n v="42420"/>
    <x v="0"/>
    <s v="FUR-FU-10001591"/>
    <x v="0"/>
    <x v="5"/>
    <s v="Advantus Panel Wall Certificate Holder - 8.5x11"/>
    <n v="61"/>
    <n v="5"/>
    <n v="0"/>
    <n v="25.620000000000005"/>
    <x v="0"/>
    <x v="0"/>
  </r>
  <r>
    <n v="3090"/>
    <s v="US-2019-159205"/>
    <x v="185"/>
    <d v="2019-04-02T00:00:00"/>
    <s v="Second Class"/>
    <s v="DB-12910"/>
    <s v="Daniel Byrd"/>
    <x v="2"/>
    <x v="0"/>
    <s v="Henderson"/>
    <x v="0"/>
    <n v="42420"/>
    <x v="0"/>
    <s v="TEC-PH-10000526"/>
    <x v="2"/>
    <x v="7"/>
    <s v="Vtech CS6719"/>
    <n v="671.93"/>
    <n v="7"/>
    <n v="0"/>
    <n v="188.1404"/>
    <x v="0"/>
    <x v="0"/>
  </r>
  <r>
    <n v="3091"/>
    <s v="CA-2018-112123"/>
    <x v="840"/>
    <d v="2018-03-08T00:00:00"/>
    <s v="Standard Class"/>
    <s v="BH-11710"/>
    <s v="Brosina Hoffman"/>
    <x v="0"/>
    <x v="0"/>
    <s v="Newark"/>
    <x v="13"/>
    <n v="19711"/>
    <x v="3"/>
    <s v="OFF-BI-10001071"/>
    <x v="1"/>
    <x v="8"/>
    <s v="GBC ProClick Punch Binding System"/>
    <n v="447.85999999999996"/>
    <n v="7"/>
    <n v="0"/>
    <n v="219.45140000000001"/>
    <x v="3"/>
    <x v="1"/>
  </r>
  <r>
    <n v="3092"/>
    <s v="CA-2018-112123"/>
    <x v="840"/>
    <d v="2018-03-08T00:00:00"/>
    <s v="Standard Class"/>
    <s v="BH-11710"/>
    <s v="Brosina Hoffman"/>
    <x v="0"/>
    <x v="0"/>
    <s v="Newark"/>
    <x v="13"/>
    <n v="19711"/>
    <x v="3"/>
    <s v="TEC-PH-10001557"/>
    <x v="2"/>
    <x v="7"/>
    <s v="Pyle PMP37LED"/>
    <n v="479.95"/>
    <n v="5"/>
    <n v="0"/>
    <n v="129.5865"/>
    <x v="3"/>
    <x v="1"/>
  </r>
  <r>
    <n v="3093"/>
    <s v="CA-2018-112123"/>
    <x v="840"/>
    <d v="2018-03-08T00:00:00"/>
    <s v="Standard Class"/>
    <s v="BH-11710"/>
    <s v="Brosina Hoffman"/>
    <x v="0"/>
    <x v="0"/>
    <s v="Newark"/>
    <x v="13"/>
    <n v="19711"/>
    <x v="3"/>
    <s v="OFF-PA-10001977"/>
    <x v="1"/>
    <x v="10"/>
    <s v="Xerox 194"/>
    <n v="166.44"/>
    <n v="3"/>
    <n v="0"/>
    <n v="79.891199999999998"/>
    <x v="3"/>
    <x v="1"/>
  </r>
  <r>
    <n v="3094"/>
    <s v="CA-2017-114468"/>
    <x v="841"/>
    <d v="2017-08-23T00:00:00"/>
    <s v="Same Day"/>
    <s v="TD-20995"/>
    <s v="Tamara Dahlen"/>
    <x v="0"/>
    <x v="0"/>
    <s v="Bolingbrook"/>
    <x v="10"/>
    <n v="60440"/>
    <x v="2"/>
    <s v="OFF-SU-10004231"/>
    <x v="1"/>
    <x v="14"/>
    <s v="Acme Tagit Stainless Steel Antibacterial Scissors"/>
    <n v="31.680000000000003"/>
    <n v="4"/>
    <n v="0.2"/>
    <n v="2.7719999999999994"/>
    <x v="2"/>
    <x v="0"/>
  </r>
  <r>
    <n v="3095"/>
    <s v="CA-2017-114468"/>
    <x v="841"/>
    <d v="2017-08-23T00:00:00"/>
    <s v="Same Day"/>
    <s v="TD-20995"/>
    <s v="Tamara Dahlen"/>
    <x v="0"/>
    <x v="0"/>
    <s v="Bolingbrook"/>
    <x v="10"/>
    <n v="60440"/>
    <x v="2"/>
    <s v="OFF-PA-10000809"/>
    <x v="1"/>
    <x v="10"/>
    <s v="Xerox 206"/>
    <n v="10.368000000000002"/>
    <n v="2"/>
    <n v="0.2"/>
    <n v="3.6288"/>
    <x v="2"/>
    <x v="0"/>
  </r>
  <r>
    <n v="3096"/>
    <s v="CA-2017-114468"/>
    <x v="841"/>
    <d v="2017-08-23T00:00:00"/>
    <s v="Same Day"/>
    <s v="TD-20995"/>
    <s v="Tamara Dahlen"/>
    <x v="0"/>
    <x v="0"/>
    <s v="Bolingbrook"/>
    <x v="10"/>
    <n v="60440"/>
    <x v="2"/>
    <s v="OFF-FA-10003021"/>
    <x v="1"/>
    <x v="13"/>
    <s v="Staples"/>
    <n v="12.032"/>
    <n v="8"/>
    <n v="0.2"/>
    <n v="2.2559999999999993"/>
    <x v="2"/>
    <x v="0"/>
  </r>
  <r>
    <n v="3097"/>
    <s v="CA-2017-114468"/>
    <x v="841"/>
    <d v="2017-08-23T00:00:00"/>
    <s v="Same Day"/>
    <s v="TD-20995"/>
    <s v="Tamara Dahlen"/>
    <x v="0"/>
    <x v="0"/>
    <s v="Bolingbrook"/>
    <x v="10"/>
    <n v="60440"/>
    <x v="2"/>
    <s v="OFF-AP-10000696"/>
    <x v="1"/>
    <x v="9"/>
    <s v="Holmes Odor Grabber"/>
    <n v="5.7679999999999989"/>
    <n v="2"/>
    <n v="0.8"/>
    <n v="-13.554800000000004"/>
    <x v="2"/>
    <x v="0"/>
  </r>
  <r>
    <n v="3098"/>
    <s v="CA-2019-135692"/>
    <x v="842"/>
    <d v="2019-05-01T00:00:00"/>
    <s v="Standard Class"/>
    <s v="CV-12805"/>
    <s v="Cynthia Voltz"/>
    <x v="1"/>
    <x v="0"/>
    <s v="Fort Worth"/>
    <x v="5"/>
    <n v="76106"/>
    <x v="2"/>
    <s v="OFF-LA-10001158"/>
    <x v="1"/>
    <x v="2"/>
    <s v="Avery Address/Shipping Labels for Typewriters, 4&quot; x 2&quot;"/>
    <n v="33.119999999999997"/>
    <n v="4"/>
    <n v="0.2"/>
    <n v="11.592000000000001"/>
    <x v="2"/>
    <x v="1"/>
  </r>
  <r>
    <n v="3099"/>
    <s v="CA-2019-135692"/>
    <x v="842"/>
    <d v="2019-05-01T00:00:00"/>
    <s v="Standard Class"/>
    <s v="CV-12805"/>
    <s v="Cynthia Voltz"/>
    <x v="1"/>
    <x v="0"/>
    <s v="Fort Worth"/>
    <x v="5"/>
    <n v="76106"/>
    <x v="2"/>
    <s v="FUR-BO-10002268"/>
    <x v="0"/>
    <x v="0"/>
    <s v="Sauder Barrister Bookcases"/>
    <n v="220.26559999999998"/>
    <n v="4"/>
    <n v="0.32"/>
    <n v="-42.1096"/>
    <x v="2"/>
    <x v="1"/>
  </r>
  <r>
    <n v="3100"/>
    <s v="CA-2019-131233"/>
    <x v="349"/>
    <d v="2019-04-19T00:00:00"/>
    <s v="Standard Class"/>
    <s v="CS-12355"/>
    <s v="Christine Sundaresam"/>
    <x v="0"/>
    <x v="0"/>
    <s v="New York City"/>
    <x v="15"/>
    <n v="10024"/>
    <x v="3"/>
    <s v="OFF-BI-10000829"/>
    <x v="1"/>
    <x v="8"/>
    <s v="Avery Non-Stick Binders"/>
    <n v="10.776000000000002"/>
    <n v="3"/>
    <n v="0.2"/>
    <n v="3.5021999999999989"/>
    <x v="3"/>
    <x v="0"/>
  </r>
  <r>
    <n v="3101"/>
    <s v="CA-2019-131233"/>
    <x v="349"/>
    <d v="2019-04-19T00:00:00"/>
    <s v="Standard Class"/>
    <s v="CS-12355"/>
    <s v="Christine Sundaresam"/>
    <x v="0"/>
    <x v="0"/>
    <s v="New York City"/>
    <x v="15"/>
    <n v="10024"/>
    <x v="3"/>
    <s v="FUR-BO-10003441"/>
    <x v="0"/>
    <x v="0"/>
    <s v="Bush Westfield Collection Bookcases, Fully Assembled"/>
    <n v="242.35200000000003"/>
    <n v="3"/>
    <n v="0.2"/>
    <n v="9.0881999999999721"/>
    <x v="3"/>
    <x v="0"/>
  </r>
  <r>
    <n v="3102"/>
    <s v="CA-2019-119578"/>
    <x v="66"/>
    <d v="2019-12-27T00:00:00"/>
    <s v="Second Class"/>
    <s v="JG-15310"/>
    <s v="Jason Gross"/>
    <x v="1"/>
    <x v="0"/>
    <s v="Providence"/>
    <x v="34"/>
    <n v="2908"/>
    <x v="3"/>
    <s v="OFF-SU-10003505"/>
    <x v="1"/>
    <x v="14"/>
    <s v="Premier Electric Letter Opener"/>
    <n v="695.16"/>
    <n v="6"/>
    <n v="0"/>
    <n v="34.757999999999953"/>
    <x v="3"/>
    <x v="0"/>
  </r>
  <r>
    <n v="3103"/>
    <s v="CA-2019-119578"/>
    <x v="66"/>
    <d v="2019-12-27T00:00:00"/>
    <s v="Second Class"/>
    <s v="JG-15310"/>
    <s v="Jason Gross"/>
    <x v="1"/>
    <x v="0"/>
    <s v="Providence"/>
    <x v="34"/>
    <n v="2908"/>
    <x v="3"/>
    <s v="FUR-BO-10003660"/>
    <x v="0"/>
    <x v="0"/>
    <s v="Bush Cubix Collection Bookcases, Fully Assembled"/>
    <n v="220.98"/>
    <n v="1"/>
    <n v="0"/>
    <n v="50.825400000000002"/>
    <x v="3"/>
    <x v="0"/>
  </r>
  <r>
    <n v="3104"/>
    <s v="CA-2018-124562"/>
    <x v="16"/>
    <d v="2018-12-12T00:00:00"/>
    <s v="Standard Class"/>
    <s v="JP-16135"/>
    <s v="Julie Prescott"/>
    <x v="2"/>
    <x v="0"/>
    <s v="Columbus"/>
    <x v="24"/>
    <n v="43229"/>
    <x v="3"/>
    <s v="OFF-BI-10001267"/>
    <x v="1"/>
    <x v="8"/>
    <s v="Universal Recycled Hanging Pressboard Report Binders, Letter Size"/>
    <n v="12.957000000000001"/>
    <n v="7"/>
    <n v="0.7"/>
    <n v="-9.5018000000000029"/>
    <x v="3"/>
    <x v="0"/>
  </r>
  <r>
    <n v="3105"/>
    <s v="US-2019-140074"/>
    <x v="721"/>
    <d v="2019-03-29T00:00:00"/>
    <s v="Standard Class"/>
    <s v="EC-14050"/>
    <s v="Erin Creighton"/>
    <x v="0"/>
    <x v="0"/>
    <s v="New York City"/>
    <x v="15"/>
    <n v="10024"/>
    <x v="3"/>
    <s v="OFF-PA-10002741"/>
    <x v="1"/>
    <x v="10"/>
    <s v="Xerox 1980"/>
    <n v="25.68"/>
    <n v="6"/>
    <n v="0"/>
    <n v="11.555999999999997"/>
    <x v="3"/>
    <x v="0"/>
  </r>
  <r>
    <n v="3106"/>
    <s v="CA-2018-103037"/>
    <x v="197"/>
    <d v="2018-07-29T00:00:00"/>
    <s v="Standard Class"/>
    <s v="KH-16630"/>
    <s v="Ken Heidel"/>
    <x v="1"/>
    <x v="0"/>
    <s v="Houston"/>
    <x v="5"/>
    <n v="77070"/>
    <x v="2"/>
    <s v="OFF-LA-10004345"/>
    <x v="1"/>
    <x v="2"/>
    <s v="Avery 493"/>
    <n v="15.712000000000002"/>
    <n v="4"/>
    <n v="0.2"/>
    <n v="5.6955999999999989"/>
    <x v="2"/>
    <x v="0"/>
  </r>
  <r>
    <n v="3107"/>
    <s v="CA-2019-127460"/>
    <x v="815"/>
    <d v="2019-07-14T00:00:00"/>
    <s v="Standard Class"/>
    <s v="FG-14260"/>
    <s v="Frank Gastineau"/>
    <x v="2"/>
    <x v="0"/>
    <s v="Aurora"/>
    <x v="10"/>
    <n v="60505"/>
    <x v="2"/>
    <s v="OFF-ST-10004340"/>
    <x v="1"/>
    <x v="4"/>
    <s v="Fellowes Mobile File Cart, Black"/>
    <n v="298.464"/>
    <n v="6"/>
    <n v="0.2"/>
    <n v="26.115600000000015"/>
    <x v="2"/>
    <x v="0"/>
  </r>
  <r>
    <n v="3108"/>
    <s v="CA-2018-121671"/>
    <x v="19"/>
    <d v="2018-07-22T00:00:00"/>
    <s v="Standard Class"/>
    <s v="AA-10480"/>
    <s v="Andrew Allen"/>
    <x v="0"/>
    <x v="0"/>
    <s v="Springfield"/>
    <x v="25"/>
    <n v="65807"/>
    <x v="2"/>
    <s v="OFF-PA-10001471"/>
    <x v="1"/>
    <x v="10"/>
    <s v="Strathmore Photo Frame Cards"/>
    <n v="21.93"/>
    <n v="3"/>
    <n v="0"/>
    <n v="10.087799999999998"/>
    <x v="2"/>
    <x v="0"/>
  </r>
  <r>
    <n v="3109"/>
    <s v="CA-2018-121671"/>
    <x v="19"/>
    <d v="2018-07-22T00:00:00"/>
    <s v="Standard Class"/>
    <s v="AA-10480"/>
    <s v="Andrew Allen"/>
    <x v="0"/>
    <x v="0"/>
    <s v="Springfield"/>
    <x v="25"/>
    <n v="65807"/>
    <x v="2"/>
    <s v="OFF-ST-10002344"/>
    <x v="1"/>
    <x v="4"/>
    <s v="Carina 42&quot;Hx23 3/4&quot;W Media Storage Unit"/>
    <n v="242.94"/>
    <n v="3"/>
    <n v="0"/>
    <n v="4.8588000000000164"/>
    <x v="2"/>
    <x v="0"/>
  </r>
  <r>
    <n v="3110"/>
    <s v="CA-2018-121671"/>
    <x v="19"/>
    <d v="2018-07-22T00:00:00"/>
    <s v="Standard Class"/>
    <s v="AA-10480"/>
    <s v="Andrew Allen"/>
    <x v="0"/>
    <x v="0"/>
    <s v="Springfield"/>
    <x v="25"/>
    <n v="65807"/>
    <x v="2"/>
    <s v="OFF-PA-10001892"/>
    <x v="1"/>
    <x v="10"/>
    <s v="Rediform Wirebound &quot;Phone Memo&quot; Message Book, 11 x 5-3/4"/>
    <n v="7.64"/>
    <n v="1"/>
    <n v="0"/>
    <n v="3.7435999999999998"/>
    <x v="2"/>
    <x v="0"/>
  </r>
  <r>
    <n v="3111"/>
    <s v="CA-2018-121671"/>
    <x v="19"/>
    <d v="2018-07-22T00:00:00"/>
    <s v="Standard Class"/>
    <s v="AA-10480"/>
    <s v="Andrew Allen"/>
    <x v="0"/>
    <x v="0"/>
    <s v="Springfield"/>
    <x v="25"/>
    <n v="65807"/>
    <x v="2"/>
    <s v="OFF-PA-10001934"/>
    <x v="1"/>
    <x v="10"/>
    <s v="Xerox 1993"/>
    <n v="51.84"/>
    <n v="8"/>
    <n v="0"/>
    <n v="25.401600000000002"/>
    <x v="2"/>
    <x v="0"/>
  </r>
  <r>
    <n v="3112"/>
    <s v="CA-2018-121671"/>
    <x v="19"/>
    <d v="2018-07-22T00:00:00"/>
    <s v="Standard Class"/>
    <s v="AA-10480"/>
    <s v="Andrew Allen"/>
    <x v="0"/>
    <x v="0"/>
    <s v="Springfield"/>
    <x v="25"/>
    <n v="65807"/>
    <x v="2"/>
    <s v="OFF-ST-10000078"/>
    <x v="1"/>
    <x v="4"/>
    <s v="Tennsco 6- and 18-Compartment Lockers"/>
    <n v="265.17"/>
    <n v="1"/>
    <n v="0"/>
    <n v="47.730599999999981"/>
    <x v="2"/>
    <x v="0"/>
  </r>
  <r>
    <n v="3113"/>
    <s v="CA-2018-150350"/>
    <x v="828"/>
    <d v="2018-08-30T00:00:00"/>
    <s v="Standard Class"/>
    <s v="MS-17770"/>
    <s v="Maxwell Schwartz"/>
    <x v="0"/>
    <x v="0"/>
    <s v="Seattle"/>
    <x v="4"/>
    <n v="98105"/>
    <x v="1"/>
    <s v="TEC-MA-10001972"/>
    <x v="2"/>
    <x v="15"/>
    <s v="Okidata C331dn Printer"/>
    <n v="837.59999999999991"/>
    <n v="3"/>
    <n v="0.2"/>
    <n v="62.82000000000005"/>
    <x v="1"/>
    <x v="0"/>
  </r>
  <r>
    <n v="3114"/>
    <s v="CA-2018-150350"/>
    <x v="828"/>
    <d v="2018-08-30T00:00:00"/>
    <s v="Standard Class"/>
    <s v="MS-17770"/>
    <s v="Maxwell Schwartz"/>
    <x v="0"/>
    <x v="0"/>
    <s v="Seattle"/>
    <x v="4"/>
    <n v="98105"/>
    <x v="1"/>
    <s v="OFF-EN-10002504"/>
    <x v="1"/>
    <x v="12"/>
    <s v="Tyvek  Top-Opening Peel &amp; Seel Envelopes, Plain White"/>
    <n v="135.9"/>
    <n v="5"/>
    <n v="0"/>
    <n v="63.872999999999998"/>
    <x v="1"/>
    <x v="0"/>
  </r>
  <r>
    <n v="3115"/>
    <s v="CA-2018-150350"/>
    <x v="828"/>
    <d v="2018-08-30T00:00:00"/>
    <s v="Standard Class"/>
    <s v="MS-17770"/>
    <s v="Maxwell Schwartz"/>
    <x v="0"/>
    <x v="0"/>
    <s v="Seattle"/>
    <x v="4"/>
    <n v="98105"/>
    <x v="1"/>
    <s v="OFF-PA-10002160"/>
    <x v="1"/>
    <x v="10"/>
    <s v="Xerox 1978"/>
    <n v="34.68"/>
    <n v="6"/>
    <n v="0"/>
    <n v="16.993200000000002"/>
    <x v="1"/>
    <x v="0"/>
  </r>
  <r>
    <n v="3116"/>
    <s v="CA-2018-150350"/>
    <x v="828"/>
    <d v="2018-08-30T00:00:00"/>
    <s v="Standard Class"/>
    <s v="MS-17770"/>
    <s v="Maxwell Schwartz"/>
    <x v="0"/>
    <x v="0"/>
    <s v="Seattle"/>
    <x v="4"/>
    <n v="98105"/>
    <x v="1"/>
    <s v="FUR-CH-10001973"/>
    <x v="0"/>
    <x v="1"/>
    <s v="Office Star Flex Back Scooter Chair with White Frame"/>
    <n v="532.70400000000006"/>
    <n v="6"/>
    <n v="0.2"/>
    <n v="-39.952800000000025"/>
    <x v="1"/>
    <x v="0"/>
  </r>
  <r>
    <n v="3117"/>
    <s v="CA-2018-150350"/>
    <x v="828"/>
    <d v="2018-08-30T00:00:00"/>
    <s v="Standard Class"/>
    <s v="MS-17770"/>
    <s v="Maxwell Schwartz"/>
    <x v="0"/>
    <x v="0"/>
    <s v="Seattle"/>
    <x v="4"/>
    <n v="98105"/>
    <x v="1"/>
    <s v="OFF-AP-10001492"/>
    <x v="1"/>
    <x v="9"/>
    <s v="Acco Six-Outlet Power Strip, 4' Cord Length"/>
    <n v="43.099999999999994"/>
    <n v="5"/>
    <n v="0"/>
    <n v="11.206"/>
    <x v="1"/>
    <x v="0"/>
  </r>
  <r>
    <n v="3118"/>
    <s v="CA-2018-150350"/>
    <x v="828"/>
    <d v="2018-08-30T00:00:00"/>
    <s v="Standard Class"/>
    <s v="MS-17770"/>
    <s v="Maxwell Schwartz"/>
    <x v="0"/>
    <x v="0"/>
    <s v="Seattle"/>
    <x v="4"/>
    <n v="98105"/>
    <x v="1"/>
    <s v="OFF-SU-10002189"/>
    <x v="1"/>
    <x v="14"/>
    <s v="Acme Rosewood Handle Letter Opener"/>
    <n v="15.88"/>
    <n v="4"/>
    <n v="0"/>
    <n v="0.15879999999999939"/>
    <x v="1"/>
    <x v="0"/>
  </r>
  <r>
    <n v="3119"/>
    <s v="CA-2017-121720"/>
    <x v="832"/>
    <d v="2017-06-12T00:00:00"/>
    <s v="First Class"/>
    <s v="JE-15610"/>
    <s v="Jim Epp"/>
    <x v="1"/>
    <x v="0"/>
    <s v="Lakeland"/>
    <x v="2"/>
    <n v="33801"/>
    <x v="0"/>
    <s v="FUR-CH-10003312"/>
    <x v="0"/>
    <x v="1"/>
    <s v="Hon 2090 “Pillow Soft” Series Mid Back Swivel/Tilt Chairs"/>
    <n v="1123.92"/>
    <n v="5"/>
    <n v="0.2"/>
    <n v="-182.63700000000017"/>
    <x v="0"/>
    <x v="0"/>
  </r>
  <r>
    <n v="3120"/>
    <s v="CA-2017-121720"/>
    <x v="832"/>
    <d v="2017-06-12T00:00:00"/>
    <s v="First Class"/>
    <s v="JE-15610"/>
    <s v="Jim Epp"/>
    <x v="1"/>
    <x v="0"/>
    <s v="Lakeland"/>
    <x v="2"/>
    <n v="33801"/>
    <x v="0"/>
    <s v="TEC-PH-10002496"/>
    <x v="2"/>
    <x v="7"/>
    <s v="Cisco SPA301"/>
    <n v="249.58400000000003"/>
    <n v="2"/>
    <n v="0.2"/>
    <n v="31.197999999999986"/>
    <x v="0"/>
    <x v="0"/>
  </r>
  <r>
    <n v="3121"/>
    <s v="CA-2017-121720"/>
    <x v="832"/>
    <d v="2017-06-12T00:00:00"/>
    <s v="First Class"/>
    <s v="JE-15610"/>
    <s v="Jim Epp"/>
    <x v="1"/>
    <x v="0"/>
    <s v="Lakeland"/>
    <x v="2"/>
    <n v="33801"/>
    <x v="0"/>
    <s v="FUR-FU-10003464"/>
    <x v="0"/>
    <x v="5"/>
    <s v="Seth Thomas 8 1/2&quot; Cubicle Clock"/>
    <n v="48.671999999999997"/>
    <n v="3"/>
    <n v="0.2"/>
    <n v="7.3007999999999988"/>
    <x v="0"/>
    <x v="0"/>
  </r>
  <r>
    <n v="3122"/>
    <s v="CA-2017-121720"/>
    <x v="832"/>
    <d v="2017-06-12T00:00:00"/>
    <s v="First Class"/>
    <s v="JE-15610"/>
    <s v="Jim Epp"/>
    <x v="1"/>
    <x v="0"/>
    <s v="Lakeland"/>
    <x v="2"/>
    <n v="33801"/>
    <x v="0"/>
    <s v="OFF-AR-10000380"/>
    <x v="1"/>
    <x v="6"/>
    <s v="Hunt PowerHouse Electric Pencil Sharpener, Blue"/>
    <n v="60.768000000000001"/>
    <n v="2"/>
    <n v="0.2"/>
    <n v="7.5959999999999894"/>
    <x v="0"/>
    <x v="0"/>
  </r>
  <r>
    <n v="3123"/>
    <s v="CA-2017-121720"/>
    <x v="832"/>
    <d v="2017-06-12T00:00:00"/>
    <s v="First Class"/>
    <s v="JE-15610"/>
    <s v="Jim Epp"/>
    <x v="1"/>
    <x v="0"/>
    <s v="Lakeland"/>
    <x v="2"/>
    <n v="33801"/>
    <x v="0"/>
    <s v="OFF-BI-10004593"/>
    <x v="1"/>
    <x v="8"/>
    <s v="Ibico Laser Imprintable Binding System Covers"/>
    <n v="78.600000000000009"/>
    <n v="5"/>
    <n v="0.7"/>
    <n v="-62.88000000000001"/>
    <x v="0"/>
    <x v="0"/>
  </r>
  <r>
    <n v="3124"/>
    <s v="CA-2017-121720"/>
    <x v="832"/>
    <d v="2017-06-12T00:00:00"/>
    <s v="First Class"/>
    <s v="JE-15610"/>
    <s v="Jim Epp"/>
    <x v="1"/>
    <x v="0"/>
    <s v="Lakeland"/>
    <x v="2"/>
    <n v="33801"/>
    <x v="0"/>
    <s v="OFF-BI-10001308"/>
    <x v="1"/>
    <x v="8"/>
    <s v="GBC Standard Plastic Binding Systems' Combs"/>
    <n v="3.7680000000000007"/>
    <n v="2"/>
    <n v="0.7"/>
    <n v="-3.1400000000000006"/>
    <x v="0"/>
    <x v="0"/>
  </r>
  <r>
    <n v="3125"/>
    <s v="CA-2017-121720"/>
    <x v="832"/>
    <d v="2017-06-12T00:00:00"/>
    <s v="First Class"/>
    <s v="JE-15610"/>
    <s v="Jim Epp"/>
    <x v="1"/>
    <x v="0"/>
    <s v="Lakeland"/>
    <x v="2"/>
    <n v="33801"/>
    <x v="0"/>
    <s v="OFF-ST-10001780"/>
    <x v="1"/>
    <x v="4"/>
    <s v="Tennsco 16-Compartment Lockers with Coat Rack"/>
    <n v="1036.624"/>
    <n v="2"/>
    <n v="0.2"/>
    <n v="51.831200000000024"/>
    <x v="0"/>
    <x v="0"/>
  </r>
  <r>
    <n v="3126"/>
    <s v="CA-2017-121720"/>
    <x v="832"/>
    <d v="2017-06-12T00:00:00"/>
    <s v="First Class"/>
    <s v="JE-15610"/>
    <s v="Jim Epp"/>
    <x v="1"/>
    <x v="0"/>
    <s v="Lakeland"/>
    <x v="2"/>
    <n v="33801"/>
    <x v="0"/>
    <s v="OFF-ST-10003816"/>
    <x v="1"/>
    <x v="4"/>
    <s v="Fellowes High-Stak Drawer Files"/>
    <n v="563.80799999999999"/>
    <n v="4"/>
    <n v="0.2"/>
    <n v="21.142799999999966"/>
    <x v="0"/>
    <x v="0"/>
  </r>
  <r>
    <n v="3127"/>
    <s v="CA-2019-149895"/>
    <x v="565"/>
    <d v="2019-09-12T00:00:00"/>
    <s v="Standard Class"/>
    <s v="EB-14110"/>
    <s v="Eugene Barchas"/>
    <x v="0"/>
    <x v="0"/>
    <s v="Philadelphia"/>
    <x v="9"/>
    <n v="19134"/>
    <x v="3"/>
    <s v="TEC-PH-10002200"/>
    <x v="2"/>
    <x v="7"/>
    <s v="Aastra 6757i CT Wireless VoIP phone"/>
    <n v="258.52799999999996"/>
    <n v="2"/>
    <n v="0.4"/>
    <n v="-47.396800000000013"/>
    <x v="3"/>
    <x v="0"/>
  </r>
  <r>
    <n v="3128"/>
    <s v="CA-2019-147564"/>
    <x v="280"/>
    <d v="2019-10-06T00:00:00"/>
    <s v="Standard Class"/>
    <s v="BP-11155"/>
    <s v="Becky Pak"/>
    <x v="0"/>
    <x v="0"/>
    <s v="New York City"/>
    <x v="15"/>
    <n v="10011"/>
    <x v="3"/>
    <s v="OFF-PA-10004438"/>
    <x v="1"/>
    <x v="10"/>
    <s v="Xerox 1907"/>
    <n v="49.12"/>
    <n v="4"/>
    <n v="0"/>
    <n v="23.086399999999998"/>
    <x v="3"/>
    <x v="0"/>
  </r>
  <r>
    <n v="3129"/>
    <s v="CA-2016-136399"/>
    <x v="757"/>
    <d v="2016-12-17T00:00:00"/>
    <s v="First Class"/>
    <s v="CC-12100"/>
    <s v="Chad Cunningham"/>
    <x v="2"/>
    <x v="0"/>
    <s v="Los Angeles"/>
    <x v="1"/>
    <n v="90049"/>
    <x v="1"/>
    <s v="FUR-FU-10004090"/>
    <x v="0"/>
    <x v="5"/>
    <s v="Executive Impressions 14&quot; Contract Wall Clock"/>
    <n v="44.46"/>
    <n v="2"/>
    <n v="0"/>
    <n v="14.671799999999998"/>
    <x v="1"/>
    <x v="0"/>
  </r>
  <r>
    <n v="3130"/>
    <s v="CA-2016-136399"/>
    <x v="757"/>
    <d v="2016-12-17T00:00:00"/>
    <s v="First Class"/>
    <s v="CC-12100"/>
    <s v="Chad Cunningham"/>
    <x v="2"/>
    <x v="0"/>
    <s v="Los Angeles"/>
    <x v="1"/>
    <n v="90049"/>
    <x v="1"/>
    <s v="FUR-CH-10002602"/>
    <x v="0"/>
    <x v="1"/>
    <s v="DMI Arturo Collection Mission-style Design Wood Chair"/>
    <n v="241.56799999999998"/>
    <n v="2"/>
    <n v="0.2"/>
    <n v="18.11760000000001"/>
    <x v="1"/>
    <x v="0"/>
  </r>
  <r>
    <n v="3131"/>
    <s v="CA-2016-136399"/>
    <x v="757"/>
    <d v="2016-12-17T00:00:00"/>
    <s v="First Class"/>
    <s v="CC-12100"/>
    <s v="Chad Cunningham"/>
    <x v="2"/>
    <x v="0"/>
    <s v="Los Angeles"/>
    <x v="1"/>
    <n v="90049"/>
    <x v="1"/>
    <s v="TEC-AC-10001142"/>
    <x v="2"/>
    <x v="11"/>
    <s v="First Data FD10 PIN Pad"/>
    <n v="395"/>
    <n v="5"/>
    <n v="0"/>
    <n v="39.499999999999957"/>
    <x v="1"/>
    <x v="0"/>
  </r>
  <r>
    <n v="3132"/>
    <s v="CA-2016-136399"/>
    <x v="757"/>
    <d v="2016-12-17T00:00:00"/>
    <s v="First Class"/>
    <s v="CC-12100"/>
    <s v="Chad Cunningham"/>
    <x v="2"/>
    <x v="0"/>
    <s v="Los Angeles"/>
    <x v="1"/>
    <n v="90049"/>
    <x v="1"/>
    <s v="TEC-PH-10004977"/>
    <x v="2"/>
    <x v="7"/>
    <s v="GE 30524EE4"/>
    <n v="627.16800000000012"/>
    <n v="4"/>
    <n v="0.2"/>
    <n v="70.55639999999994"/>
    <x v="1"/>
    <x v="0"/>
  </r>
  <r>
    <n v="3133"/>
    <s v="CA-2016-107916"/>
    <x v="829"/>
    <d v="2016-08-26T00:00:00"/>
    <s v="First Class"/>
    <s v="JP-15460"/>
    <s v="Jennifer Patt"/>
    <x v="1"/>
    <x v="0"/>
    <s v="Oceanside"/>
    <x v="15"/>
    <n v="11572"/>
    <x v="3"/>
    <s v="FUR-FU-10004586"/>
    <x v="0"/>
    <x v="5"/>
    <s v="G.E. Longer-Life Indoor Recessed Floodlight Bulbs"/>
    <n v="13.28"/>
    <n v="2"/>
    <n v="0"/>
    <n v="6.3743999999999996"/>
    <x v="3"/>
    <x v="0"/>
  </r>
  <r>
    <n v="3134"/>
    <s v="CA-2016-107916"/>
    <x v="829"/>
    <d v="2016-08-26T00:00:00"/>
    <s v="First Class"/>
    <s v="JP-15460"/>
    <s v="Jennifer Patt"/>
    <x v="1"/>
    <x v="0"/>
    <s v="Oceanside"/>
    <x v="15"/>
    <n v="11572"/>
    <x v="3"/>
    <s v="OFF-BI-10001116"/>
    <x v="1"/>
    <x v="8"/>
    <s v="Wilson Jones 1&quot; Hanging DublLock Ring Binders"/>
    <n v="12.672000000000001"/>
    <n v="3"/>
    <n v="0.2"/>
    <n v="4.4352000000000009"/>
    <x v="3"/>
    <x v="0"/>
  </r>
  <r>
    <n v="3135"/>
    <s v="CA-2019-164168"/>
    <x v="105"/>
    <d v="2019-11-18T00:00:00"/>
    <s v="Standard Class"/>
    <s v="LS-16975"/>
    <s v="Lindsay Shagiari"/>
    <x v="2"/>
    <x v="0"/>
    <s v="Dallas"/>
    <x v="5"/>
    <n v="75081"/>
    <x v="2"/>
    <s v="OFF-BI-10000666"/>
    <x v="1"/>
    <x v="8"/>
    <s v="Surelock Post Binders"/>
    <n v="30.559999999999992"/>
    <n v="5"/>
    <n v="0.8"/>
    <n v="-45.840000000000018"/>
    <x v="2"/>
    <x v="0"/>
  </r>
  <r>
    <n v="3136"/>
    <s v="CA-2019-164168"/>
    <x v="105"/>
    <d v="2019-11-18T00:00:00"/>
    <s v="Standard Class"/>
    <s v="LS-16975"/>
    <s v="Lindsay Shagiari"/>
    <x v="2"/>
    <x v="0"/>
    <s v="Dallas"/>
    <x v="5"/>
    <n v="75081"/>
    <x v="2"/>
    <s v="OFF-ST-10002583"/>
    <x v="1"/>
    <x v="4"/>
    <s v="Fellowes Neat Ideas Storage Cubes"/>
    <n v="77.951999999999998"/>
    <n v="3"/>
    <n v="0.2"/>
    <n v="-15.590400000000002"/>
    <x v="2"/>
    <x v="0"/>
  </r>
  <r>
    <n v="3137"/>
    <s v="CA-2019-164168"/>
    <x v="105"/>
    <d v="2019-11-18T00:00:00"/>
    <s v="Standard Class"/>
    <s v="LS-16975"/>
    <s v="Lindsay Shagiari"/>
    <x v="2"/>
    <x v="0"/>
    <s v="Dallas"/>
    <x v="5"/>
    <n v="75081"/>
    <x v="2"/>
    <s v="TEC-PH-10004908"/>
    <x v="2"/>
    <x v="7"/>
    <s v="Panasonic KX TS3282W Corded phone"/>
    <n v="67.992000000000004"/>
    <n v="1"/>
    <n v="0.2"/>
    <n v="8.4989999999999917"/>
    <x v="2"/>
    <x v="0"/>
  </r>
  <r>
    <n v="3138"/>
    <s v="CA-2019-164168"/>
    <x v="105"/>
    <d v="2019-11-18T00:00:00"/>
    <s v="Standard Class"/>
    <s v="LS-16975"/>
    <s v="Lindsay Shagiari"/>
    <x v="2"/>
    <x v="0"/>
    <s v="Dallas"/>
    <x v="5"/>
    <n v="75081"/>
    <x v="2"/>
    <s v="OFF-EN-10001219"/>
    <x v="1"/>
    <x v="12"/>
    <s v="#10- 4 1/8&quot; x 9 1/2&quot; Security-Tint Envelopes"/>
    <n v="12.224"/>
    <n v="2"/>
    <n v="0.2"/>
    <n v="4.4311999999999996"/>
    <x v="2"/>
    <x v="0"/>
  </r>
  <r>
    <n v="3139"/>
    <s v="CA-2019-164168"/>
    <x v="105"/>
    <d v="2019-11-18T00:00:00"/>
    <s v="Standard Class"/>
    <s v="LS-16975"/>
    <s v="Lindsay Shagiari"/>
    <x v="2"/>
    <x v="0"/>
    <s v="Dallas"/>
    <x v="5"/>
    <n v="75081"/>
    <x v="2"/>
    <s v="TEC-AC-10004568"/>
    <x v="2"/>
    <x v="11"/>
    <s v="Maxell LTO Ultrium - 800 GB"/>
    <n v="44.783999999999999"/>
    <n v="2"/>
    <n v="0.2"/>
    <n v="-0.55980000000000452"/>
    <x v="2"/>
    <x v="0"/>
  </r>
  <r>
    <n v="3140"/>
    <s v="CA-2019-164168"/>
    <x v="105"/>
    <d v="2019-11-18T00:00:00"/>
    <s v="Standard Class"/>
    <s v="LS-16975"/>
    <s v="Lindsay Shagiari"/>
    <x v="2"/>
    <x v="0"/>
    <s v="Dallas"/>
    <x v="5"/>
    <n v="75081"/>
    <x v="2"/>
    <s v="FUR-FU-10001756"/>
    <x v="0"/>
    <x v="5"/>
    <s v="Eldon Expressions Desk Accessory, Wood Photo Frame, Mahogany"/>
    <n v="22.847999999999999"/>
    <n v="3"/>
    <n v="0.6"/>
    <n v="-17.707200000000007"/>
    <x v="2"/>
    <x v="0"/>
  </r>
  <r>
    <n v="3141"/>
    <s v="CA-2017-112557"/>
    <x v="334"/>
    <d v="2017-04-28T00:00:00"/>
    <s v="First Class"/>
    <s v="JL-15850"/>
    <s v="John Lucas"/>
    <x v="0"/>
    <x v="0"/>
    <s v="New York City"/>
    <x v="15"/>
    <n v="10035"/>
    <x v="3"/>
    <s v="OFF-AP-10002311"/>
    <x v="1"/>
    <x v="9"/>
    <s v="Holmes Replacement Filter for HEPA Air Cleaner, Very Large Room, HEPA Filter"/>
    <n v="206.43"/>
    <n v="3"/>
    <n v="0"/>
    <n v="90.829200000000014"/>
    <x v="3"/>
    <x v="0"/>
  </r>
  <r>
    <n v="3142"/>
    <s v="US-2016-122959"/>
    <x v="432"/>
    <d v="2016-12-12T00:00:00"/>
    <s v="Same Day"/>
    <s v="CY-12745"/>
    <s v="Craig Yedwab"/>
    <x v="1"/>
    <x v="0"/>
    <s v="San Antonio"/>
    <x v="5"/>
    <n v="78207"/>
    <x v="2"/>
    <s v="OFF-BI-10003650"/>
    <x v="1"/>
    <x v="8"/>
    <s v="GBC DocuBind 300 Electric Binding Machine"/>
    <n v="210.39199999999997"/>
    <n v="2"/>
    <n v="0.8"/>
    <n v="-336.62720000000013"/>
    <x v="2"/>
    <x v="0"/>
  </r>
  <r>
    <n v="3143"/>
    <s v="CA-2019-162572"/>
    <x v="145"/>
    <d v="2019-09-27T00:00:00"/>
    <s v="Second Class"/>
    <s v="RB-19360"/>
    <s v="Raymond Buch"/>
    <x v="0"/>
    <x v="0"/>
    <s v="Cincinnati"/>
    <x v="24"/>
    <n v="45231"/>
    <x v="3"/>
    <s v="TEC-AC-10003628"/>
    <x v="2"/>
    <x v="11"/>
    <s v="Logitech 910-002974 M325 Wireless Mouse for Web Scrolling"/>
    <n v="119.96000000000001"/>
    <n v="5"/>
    <n v="0.2"/>
    <n v="35.988000000000007"/>
    <x v="3"/>
    <x v="0"/>
  </r>
  <r>
    <n v="3144"/>
    <s v="CA-2019-162572"/>
    <x v="145"/>
    <d v="2019-09-27T00:00:00"/>
    <s v="Second Class"/>
    <s v="RB-19360"/>
    <s v="Raymond Buch"/>
    <x v="0"/>
    <x v="0"/>
    <s v="Cincinnati"/>
    <x v="24"/>
    <n v="45231"/>
    <x v="3"/>
    <s v="OFF-AR-10001547"/>
    <x v="1"/>
    <x v="6"/>
    <s v="Newell 311"/>
    <n v="10.608000000000001"/>
    <n v="6"/>
    <n v="0.2"/>
    <n v="0.92819999999999991"/>
    <x v="3"/>
    <x v="0"/>
  </r>
  <r>
    <n v="3145"/>
    <s v="US-2018-148110"/>
    <x v="64"/>
    <d v="2018-09-11T00:00:00"/>
    <s v="Standard Class"/>
    <s v="AR-10825"/>
    <s v="Anthony Rawles"/>
    <x v="1"/>
    <x v="0"/>
    <s v="Austin"/>
    <x v="5"/>
    <n v="78745"/>
    <x v="2"/>
    <s v="FUR-CH-10002647"/>
    <x v="0"/>
    <x v="1"/>
    <s v="Situations Contoured Folding Chairs, 4/Set"/>
    <n v="347.80200000000002"/>
    <n v="7"/>
    <n v="0.3"/>
    <n v="-24.842999999999961"/>
    <x v="2"/>
    <x v="0"/>
  </r>
  <r>
    <n v="3146"/>
    <s v="CA-2019-131828"/>
    <x v="512"/>
    <d v="2019-02-13T00:00:00"/>
    <s v="Second Class"/>
    <s v="CS-11845"/>
    <s v="Cari Sayre"/>
    <x v="1"/>
    <x v="0"/>
    <s v="Seattle"/>
    <x v="4"/>
    <n v="98105"/>
    <x v="1"/>
    <s v="FUR-CH-10004495"/>
    <x v="0"/>
    <x v="1"/>
    <s v="Global Leather and Oak Executive Chair, Black"/>
    <n v="963.13600000000008"/>
    <n v="4"/>
    <n v="0.2"/>
    <n v="108.35279999999986"/>
    <x v="1"/>
    <x v="1"/>
  </r>
  <r>
    <n v="3147"/>
    <s v="CA-2019-131828"/>
    <x v="512"/>
    <d v="2019-02-13T00:00:00"/>
    <s v="Second Class"/>
    <s v="CS-11845"/>
    <s v="Cari Sayre"/>
    <x v="1"/>
    <x v="0"/>
    <s v="Seattle"/>
    <x v="4"/>
    <n v="98105"/>
    <x v="1"/>
    <s v="TEC-PH-10002923"/>
    <x v="2"/>
    <x v="7"/>
    <s v="Logitech B530 USB Headset - headset - Full size, Binaural"/>
    <n v="88.77600000000001"/>
    <n v="3"/>
    <n v="0.2"/>
    <n v="7.7679000000000009"/>
    <x v="1"/>
    <x v="1"/>
  </r>
  <r>
    <n v="3148"/>
    <s v="CA-2016-109218"/>
    <x v="479"/>
    <d v="2016-07-03T00:00:00"/>
    <s v="Second Class"/>
    <s v="AR-10825"/>
    <s v="Anthony Rawles"/>
    <x v="1"/>
    <x v="0"/>
    <s v="Los Angeles"/>
    <x v="1"/>
    <n v="90004"/>
    <x v="1"/>
    <s v="OFF-AR-10001374"/>
    <x v="1"/>
    <x v="6"/>
    <s v="BIC Brite Liner Highlighters, Chisel Tip"/>
    <n v="32.400000000000006"/>
    <n v="5"/>
    <n v="0"/>
    <n v="10.367999999999999"/>
    <x v="1"/>
    <x v="0"/>
  </r>
  <r>
    <n v="3149"/>
    <s v="CA-2018-120558"/>
    <x v="843"/>
    <d v="2018-06-10T00:00:00"/>
    <s v="First Class"/>
    <s v="RD-19810"/>
    <s v="Ross DeVincentis"/>
    <x v="2"/>
    <x v="0"/>
    <s v="New York City"/>
    <x v="15"/>
    <n v="10035"/>
    <x v="3"/>
    <s v="OFF-PA-10003441"/>
    <x v="1"/>
    <x v="10"/>
    <s v="Xerox 226"/>
    <n v="32.400000000000006"/>
    <n v="5"/>
    <n v="0"/>
    <n v="15.552000000000001"/>
    <x v="3"/>
    <x v="0"/>
  </r>
  <r>
    <n v="3150"/>
    <s v="US-2016-109036"/>
    <x v="414"/>
    <d v="2016-12-25T00:00:00"/>
    <s v="Standard Class"/>
    <s v="KH-16510"/>
    <s v="Keith Herrera"/>
    <x v="0"/>
    <x v="0"/>
    <s v="Seattle"/>
    <x v="4"/>
    <n v="98103"/>
    <x v="1"/>
    <s v="OFF-LA-10002043"/>
    <x v="1"/>
    <x v="2"/>
    <s v="Avery 489"/>
    <n v="31.049999999999997"/>
    <n v="3"/>
    <n v="0"/>
    <n v="14.904"/>
    <x v="1"/>
    <x v="0"/>
  </r>
  <r>
    <n v="3151"/>
    <s v="CA-2017-147830"/>
    <x v="83"/>
    <d v="2017-12-18T00:00:00"/>
    <s v="First Class"/>
    <s v="NF-18385"/>
    <s v="Natalie Fritzler"/>
    <x v="0"/>
    <x v="0"/>
    <s v="Newark"/>
    <x v="24"/>
    <n v="43055"/>
    <x v="3"/>
    <s v="TEC-AC-10002049"/>
    <x v="2"/>
    <x v="11"/>
    <s v="Plantronics Savi W720 Multi-Device Wireless Headset System"/>
    <n v="2025.3600000000001"/>
    <n v="6"/>
    <n v="0.2"/>
    <n v="607.60800000000006"/>
    <x v="3"/>
    <x v="0"/>
  </r>
  <r>
    <n v="3152"/>
    <s v="CA-2017-147830"/>
    <x v="83"/>
    <d v="2017-12-18T00:00:00"/>
    <s v="First Class"/>
    <s v="NF-18385"/>
    <s v="Natalie Fritzler"/>
    <x v="0"/>
    <x v="0"/>
    <s v="Newark"/>
    <x v="24"/>
    <n v="43055"/>
    <x v="3"/>
    <s v="TEC-MA-10000418"/>
    <x v="2"/>
    <x v="15"/>
    <s v="Cubify CubeX 3D Printer Double Head Print"/>
    <n v="1799.9940000000001"/>
    <n v="2"/>
    <n v="0.7"/>
    <n v="-2639.9912000000004"/>
    <x v="3"/>
    <x v="0"/>
  </r>
  <r>
    <n v="3153"/>
    <s v="CA-2017-147830"/>
    <x v="83"/>
    <d v="2017-12-18T00:00:00"/>
    <s v="First Class"/>
    <s v="NF-18385"/>
    <s v="Natalie Fritzler"/>
    <x v="0"/>
    <x v="0"/>
    <s v="Newark"/>
    <x v="24"/>
    <n v="43055"/>
    <x v="3"/>
    <s v="TEC-PH-10004908"/>
    <x v="2"/>
    <x v="7"/>
    <s v="Panasonic KX TS3282W Corded phone"/>
    <n v="101.98799999999999"/>
    <n v="2"/>
    <n v="0.4"/>
    <n v="-16.998000000000019"/>
    <x v="3"/>
    <x v="0"/>
  </r>
  <r>
    <n v="3154"/>
    <s v="CA-2017-147830"/>
    <x v="83"/>
    <d v="2017-12-18T00:00:00"/>
    <s v="First Class"/>
    <s v="NF-18385"/>
    <s v="Natalie Fritzler"/>
    <x v="0"/>
    <x v="0"/>
    <s v="Newark"/>
    <x v="24"/>
    <n v="43055"/>
    <x v="3"/>
    <s v="FUR-FU-10004091"/>
    <x v="0"/>
    <x v="5"/>
    <s v="Howard Miller 13&quot; Diameter Goldtone Round Wall Clock"/>
    <n v="262.86399999999998"/>
    <n v="7"/>
    <n v="0.2"/>
    <n v="69.001800000000017"/>
    <x v="3"/>
    <x v="0"/>
  </r>
  <r>
    <n v="3155"/>
    <s v="CA-2019-150497"/>
    <x v="228"/>
    <d v="2019-07-24T00:00:00"/>
    <s v="Standard Class"/>
    <s v="SM-20950"/>
    <s v="Suzanne McNair"/>
    <x v="1"/>
    <x v="0"/>
    <s v="Maple Grove"/>
    <x v="11"/>
    <n v="55369"/>
    <x v="2"/>
    <s v="OFF-BI-10004600"/>
    <x v="1"/>
    <x v="8"/>
    <s v="Ibico Ibimaster 300 Manual Binding System"/>
    <n v="735.98"/>
    <n v="2"/>
    <n v="0"/>
    <n v="331.19099999999997"/>
    <x v="2"/>
    <x v="0"/>
  </r>
  <r>
    <n v="3156"/>
    <s v="CA-2016-128986"/>
    <x v="93"/>
    <d v="2016-08-05T00:00:00"/>
    <s v="Second Class"/>
    <s v="GH-14410"/>
    <s v="Gary Hansen"/>
    <x v="2"/>
    <x v="0"/>
    <s v="Glendale"/>
    <x v="16"/>
    <n v="85301"/>
    <x v="1"/>
    <s v="OFF-PA-10001289"/>
    <x v="1"/>
    <x v="10"/>
    <s v="White Computer Printout Paper by Universal"/>
    <n v="93.024000000000001"/>
    <n v="3"/>
    <n v="0.2"/>
    <n v="33.721199999999996"/>
    <x v="1"/>
    <x v="0"/>
  </r>
  <r>
    <n v="3157"/>
    <s v="CA-2017-139584"/>
    <x v="252"/>
    <d v="2017-08-28T00:00:00"/>
    <s v="Standard Class"/>
    <s v="EM-13810"/>
    <s v="Eleni McCrary"/>
    <x v="1"/>
    <x v="0"/>
    <s v="New York City"/>
    <x v="15"/>
    <n v="10009"/>
    <x v="3"/>
    <s v="FUR-TA-10001539"/>
    <x v="0"/>
    <x v="3"/>
    <s v="Chromcraft Rectangular Conference Tables"/>
    <n v="284.36399999999998"/>
    <n v="2"/>
    <n v="0.4"/>
    <n v="-75.830400000000054"/>
    <x v="3"/>
    <x v="0"/>
  </r>
  <r>
    <n v="3158"/>
    <s v="CA-2017-139584"/>
    <x v="252"/>
    <d v="2017-08-28T00:00:00"/>
    <s v="Standard Class"/>
    <s v="EM-13810"/>
    <s v="Eleni McCrary"/>
    <x v="1"/>
    <x v="0"/>
    <s v="New York City"/>
    <x v="15"/>
    <n v="10009"/>
    <x v="3"/>
    <s v="TEC-AC-10001266"/>
    <x v="2"/>
    <x v="11"/>
    <s v="Memorex Micro Travel Drive 8 GB"/>
    <n v="26"/>
    <n v="2"/>
    <n v="0"/>
    <n v="11.7"/>
    <x v="3"/>
    <x v="0"/>
  </r>
  <r>
    <n v="3159"/>
    <s v="US-2018-162677"/>
    <x v="253"/>
    <d v="2018-03-27T00:00:00"/>
    <s v="First Class"/>
    <s v="DB-13210"/>
    <s v="Dean Braden"/>
    <x v="0"/>
    <x v="0"/>
    <s v="Jacksonville"/>
    <x v="3"/>
    <n v="28540"/>
    <x v="0"/>
    <s v="OFF-ST-10001291"/>
    <x v="1"/>
    <x v="4"/>
    <s v="Tenex Personal Self-Stacking Standard File Box, Black/Gray"/>
    <n v="67.64"/>
    <n v="5"/>
    <n v="0.2"/>
    <n v="5.9184999999999981"/>
    <x v="0"/>
    <x v="0"/>
  </r>
  <r>
    <n v="3160"/>
    <s v="US-2018-162677"/>
    <x v="253"/>
    <d v="2018-03-27T00:00:00"/>
    <s v="First Class"/>
    <s v="DB-13210"/>
    <s v="Dean Braden"/>
    <x v="0"/>
    <x v="0"/>
    <s v="Jacksonville"/>
    <x v="3"/>
    <n v="28540"/>
    <x v="0"/>
    <s v="TEC-AC-10001314"/>
    <x v="2"/>
    <x v="11"/>
    <s v="Case Logic 2.4GHz Wireless Keyboard"/>
    <n v="119.97600000000001"/>
    <n v="3"/>
    <n v="0.2"/>
    <n v="-17.996400000000019"/>
    <x v="0"/>
    <x v="0"/>
  </r>
  <r>
    <n v="3161"/>
    <s v="US-2016-150924"/>
    <x v="171"/>
    <d v="2016-09-16T00:00:00"/>
    <s v="Second Class"/>
    <s v="PT-19090"/>
    <s v="Pete Takahito"/>
    <x v="0"/>
    <x v="0"/>
    <s v="Houston"/>
    <x v="5"/>
    <n v="77070"/>
    <x v="2"/>
    <s v="OFF-BI-10004040"/>
    <x v="1"/>
    <x v="8"/>
    <s v="Wilson Jones Impact Binders"/>
    <n v="5.1799999999999988"/>
    <n v="5"/>
    <n v="0.8"/>
    <n v="-8.0289999999999999"/>
    <x v="2"/>
    <x v="0"/>
  </r>
  <r>
    <n v="3162"/>
    <s v="CA-2016-153969"/>
    <x v="158"/>
    <d v="2016-09-25T00:00:00"/>
    <s v="Standard Class"/>
    <s v="HF-14995"/>
    <s v="Herbert Flentye"/>
    <x v="0"/>
    <x v="0"/>
    <s v="San Francisco"/>
    <x v="1"/>
    <n v="94109"/>
    <x v="1"/>
    <s v="OFF-EN-10001539"/>
    <x v="1"/>
    <x v="12"/>
    <s v="Staple envelope"/>
    <n v="15.56"/>
    <n v="2"/>
    <n v="0"/>
    <n v="7.3132000000000001"/>
    <x v="1"/>
    <x v="0"/>
  </r>
  <r>
    <n v="3163"/>
    <s v="CA-2016-153969"/>
    <x v="158"/>
    <d v="2016-09-25T00:00:00"/>
    <s v="Standard Class"/>
    <s v="HF-14995"/>
    <s v="Herbert Flentye"/>
    <x v="0"/>
    <x v="0"/>
    <s v="San Francisco"/>
    <x v="1"/>
    <n v="94109"/>
    <x v="1"/>
    <s v="OFF-EN-10004483"/>
    <x v="1"/>
    <x v="12"/>
    <s v="#10 White Business Envelopes,4 1/8 x 9 1/2"/>
    <n v="78.349999999999994"/>
    <n v="5"/>
    <n v="0"/>
    <n v="36.824499999999993"/>
    <x v="1"/>
    <x v="0"/>
  </r>
  <r>
    <n v="3164"/>
    <s v="CA-2016-153969"/>
    <x v="158"/>
    <d v="2016-09-25T00:00:00"/>
    <s v="Standard Class"/>
    <s v="HF-14995"/>
    <s v="Herbert Flentye"/>
    <x v="0"/>
    <x v="0"/>
    <s v="San Francisco"/>
    <x v="1"/>
    <n v="94109"/>
    <x v="1"/>
    <s v="OFF-AR-10001615"/>
    <x v="1"/>
    <x v="6"/>
    <s v="Newell 34"/>
    <n v="59.519999999999996"/>
    <n v="3"/>
    <n v="0"/>
    <n v="15.475200000000001"/>
    <x v="1"/>
    <x v="0"/>
  </r>
  <r>
    <n v="3165"/>
    <s v="CA-2016-153969"/>
    <x v="158"/>
    <d v="2016-09-25T00:00:00"/>
    <s v="Standard Class"/>
    <s v="HF-14995"/>
    <s v="Herbert Flentye"/>
    <x v="0"/>
    <x v="0"/>
    <s v="San Francisco"/>
    <x v="1"/>
    <n v="94109"/>
    <x v="1"/>
    <s v="OFF-PA-10000327"/>
    <x v="1"/>
    <x v="10"/>
    <s v="Xerox 1971"/>
    <n v="38.520000000000003"/>
    <n v="9"/>
    <n v="0"/>
    <n v="17.333999999999996"/>
    <x v="1"/>
    <x v="0"/>
  </r>
  <r>
    <n v="3166"/>
    <s v="CA-2016-153969"/>
    <x v="158"/>
    <d v="2016-09-25T00:00:00"/>
    <s v="Standard Class"/>
    <s v="HF-14995"/>
    <s v="Herbert Flentye"/>
    <x v="0"/>
    <x v="0"/>
    <s v="San Francisco"/>
    <x v="1"/>
    <n v="94109"/>
    <x v="1"/>
    <s v="TEC-PH-10001299"/>
    <x v="2"/>
    <x v="7"/>
    <s v="Polycom CX300 Desktop Phone USB VoIP phone"/>
    <n v="239.98400000000004"/>
    <n v="2"/>
    <n v="0.2"/>
    <n v="23.998400000000004"/>
    <x v="1"/>
    <x v="0"/>
  </r>
  <r>
    <n v="3167"/>
    <s v="CA-2016-153969"/>
    <x v="158"/>
    <d v="2016-09-25T00:00:00"/>
    <s v="Standard Class"/>
    <s v="HF-14995"/>
    <s v="Herbert Flentye"/>
    <x v="0"/>
    <x v="0"/>
    <s v="San Francisco"/>
    <x v="1"/>
    <n v="94109"/>
    <x v="1"/>
    <s v="OFF-PA-10002246"/>
    <x v="1"/>
    <x v="10"/>
    <s v="Wirebound Four 2-3/4 x 5 Forms per Page, 400 Sets per Book"/>
    <n v="19.350000000000001"/>
    <n v="3"/>
    <n v="0"/>
    <n v="9.4815000000000005"/>
    <x v="1"/>
    <x v="0"/>
  </r>
  <r>
    <n v="3168"/>
    <s v="CA-2018-146682"/>
    <x v="517"/>
    <d v="2018-10-31T00:00:00"/>
    <s v="First Class"/>
    <s v="KW-16435"/>
    <s v="Katrina Willman"/>
    <x v="0"/>
    <x v="0"/>
    <s v="Lansing"/>
    <x v="12"/>
    <n v="48911"/>
    <x v="2"/>
    <s v="FUR-FU-10002671"/>
    <x v="0"/>
    <x v="5"/>
    <s v="Electrix 20W Halogen Replacement Bulb for Zoom-In Desk Lamp"/>
    <n v="67"/>
    <n v="5"/>
    <n v="0"/>
    <n v="32.159999999999997"/>
    <x v="2"/>
    <x v="0"/>
  </r>
  <r>
    <n v="3169"/>
    <s v="CA-2018-138695"/>
    <x v="316"/>
    <d v="2018-06-03T00:00:00"/>
    <s v="Standard Class"/>
    <s v="KC-16675"/>
    <s v="Kimberly Carter"/>
    <x v="1"/>
    <x v="0"/>
    <s v="Tallahassee"/>
    <x v="2"/>
    <n v="32303"/>
    <x v="0"/>
    <s v="FUR-CH-10003833"/>
    <x v="0"/>
    <x v="1"/>
    <s v="Novimex Fabric Task Chair"/>
    <n v="390.27199999999999"/>
    <n v="8"/>
    <n v="0.2"/>
    <n v="-24.39200000000001"/>
    <x v="0"/>
    <x v="0"/>
  </r>
  <r>
    <n v="3170"/>
    <s v="CA-2018-138695"/>
    <x v="316"/>
    <d v="2018-06-03T00:00:00"/>
    <s v="Standard Class"/>
    <s v="KC-16675"/>
    <s v="Kimberly Carter"/>
    <x v="1"/>
    <x v="0"/>
    <s v="Tallahassee"/>
    <x v="2"/>
    <n v="32303"/>
    <x v="0"/>
    <s v="OFF-PA-10001667"/>
    <x v="1"/>
    <x v="10"/>
    <s v="Great White Multi-Use Recycled Paper (20Lb. and 84 Bright)"/>
    <n v="62.192000000000007"/>
    <n v="13"/>
    <n v="0.2"/>
    <n v="19.434999999999995"/>
    <x v="0"/>
    <x v="0"/>
  </r>
  <r>
    <n v="3171"/>
    <s v="CA-2019-107461"/>
    <x v="202"/>
    <d v="2019-12-26T00:00:00"/>
    <s v="Second Class"/>
    <s v="PK-19075"/>
    <s v="Pete Kriz"/>
    <x v="0"/>
    <x v="0"/>
    <s v="Columbia"/>
    <x v="20"/>
    <n v="29203"/>
    <x v="0"/>
    <s v="OFF-BI-10002003"/>
    <x v="1"/>
    <x v="8"/>
    <s v="Ibico Presentation Index for Binding Systems"/>
    <n v="23.88"/>
    <n v="6"/>
    <n v="0"/>
    <n v="11.223600000000001"/>
    <x v="0"/>
    <x v="0"/>
  </r>
  <r>
    <n v="3172"/>
    <s v="US-2018-133879"/>
    <x v="844"/>
    <d v="2018-03-28T00:00:00"/>
    <s v="Standard Class"/>
    <s v="KT-16465"/>
    <s v="Kean Takahito"/>
    <x v="0"/>
    <x v="0"/>
    <s v="Chicago"/>
    <x v="10"/>
    <n v="60623"/>
    <x v="2"/>
    <s v="OFF-BI-10004465"/>
    <x v="1"/>
    <x v="8"/>
    <s v="Avery Durable Slant Ring Binders"/>
    <n v="3.1679999999999993"/>
    <n v="2"/>
    <n v="0.8"/>
    <n v="-4.7520000000000007"/>
    <x v="2"/>
    <x v="0"/>
  </r>
  <r>
    <n v="3173"/>
    <s v="US-2018-133879"/>
    <x v="844"/>
    <d v="2018-03-28T00:00:00"/>
    <s v="Standard Class"/>
    <s v="KT-16465"/>
    <s v="Kean Takahito"/>
    <x v="0"/>
    <x v="0"/>
    <s v="Chicago"/>
    <x v="10"/>
    <n v="60623"/>
    <x v="2"/>
    <s v="FUR-CH-10000665"/>
    <x v="0"/>
    <x v="1"/>
    <s v="Global Airflow Leather Mesh Back Chair, Black"/>
    <n v="528.42999999999995"/>
    <n v="5"/>
    <n v="0.3"/>
    <n v="0"/>
    <x v="2"/>
    <x v="0"/>
  </r>
  <r>
    <n v="3174"/>
    <s v="US-2018-133879"/>
    <x v="844"/>
    <d v="2018-03-28T00:00:00"/>
    <s v="Standard Class"/>
    <s v="KT-16465"/>
    <s v="Kean Takahito"/>
    <x v="0"/>
    <x v="0"/>
    <s v="Chicago"/>
    <x v="10"/>
    <n v="60623"/>
    <x v="2"/>
    <s v="OFF-AR-10004956"/>
    <x v="1"/>
    <x v="6"/>
    <s v="Newell 33"/>
    <n v="13.392000000000001"/>
    <n v="3"/>
    <n v="0.2"/>
    <n v="1.5065999999999975"/>
    <x v="2"/>
    <x v="0"/>
  </r>
  <r>
    <n v="3175"/>
    <s v="CA-2019-157483"/>
    <x v="343"/>
    <d v="2019-11-18T00:00:00"/>
    <s v="Standard Class"/>
    <s v="EP-13915"/>
    <s v="Emily Phan"/>
    <x v="0"/>
    <x v="0"/>
    <s v="Detroit"/>
    <x v="12"/>
    <n v="48227"/>
    <x v="2"/>
    <s v="OFF-AR-10004260"/>
    <x v="1"/>
    <x v="6"/>
    <s v="Boston 1799 Powerhouse Electric Pencil Sharpener"/>
    <n v="181.86"/>
    <n v="7"/>
    <n v="0"/>
    <n v="50.9208"/>
    <x v="2"/>
    <x v="0"/>
  </r>
  <r>
    <n v="3176"/>
    <s v="US-2019-132059"/>
    <x v="397"/>
    <d v="2019-09-29T00:00:00"/>
    <s v="Standard Class"/>
    <s v="AP-10915"/>
    <s v="Arthur Prichep"/>
    <x v="0"/>
    <x v="0"/>
    <s v="Fort Collins"/>
    <x v="22"/>
    <n v="80525"/>
    <x v="1"/>
    <s v="FUR-BO-10001811"/>
    <x v="0"/>
    <x v="0"/>
    <s v="Atlantic Metals Mobile 5-Shelf Bookcases, Custom Colors"/>
    <n v="180.58800000000005"/>
    <n v="2"/>
    <n v="0.7"/>
    <n v="-240.78400000000005"/>
    <x v="1"/>
    <x v="0"/>
  </r>
  <r>
    <n v="3177"/>
    <s v="US-2019-132059"/>
    <x v="397"/>
    <d v="2019-09-29T00:00:00"/>
    <s v="Standard Class"/>
    <s v="AP-10915"/>
    <s v="Arthur Prichep"/>
    <x v="0"/>
    <x v="0"/>
    <s v="Fort Collins"/>
    <x v="22"/>
    <n v="80525"/>
    <x v="1"/>
    <s v="TEC-AC-10003280"/>
    <x v="2"/>
    <x v="11"/>
    <s v="Belkin F8E887 USB Wired Ergonomic Keyboard"/>
    <n v="47.984000000000002"/>
    <n v="2"/>
    <n v="0.2"/>
    <n v="0.59979999999999656"/>
    <x v="1"/>
    <x v="0"/>
  </r>
  <r>
    <n v="3178"/>
    <s v="CA-2019-122280"/>
    <x v="18"/>
    <d v="2019-09-10T00:00:00"/>
    <s v="Same Day"/>
    <s v="SH-20395"/>
    <s v="Shahid Hopkins"/>
    <x v="0"/>
    <x v="0"/>
    <s v="New York City"/>
    <x v="15"/>
    <n v="10024"/>
    <x v="3"/>
    <s v="OFF-PA-10004911"/>
    <x v="1"/>
    <x v="10"/>
    <s v="Rediform S.O.S. 1-Up Phone Message Bk, 4-1/4x3-1/16 Bk, 1 Form/Pg, 40 Messages/Bk, 3/Pk"/>
    <n v="18.760000000000002"/>
    <n v="2"/>
    <n v="0"/>
    <n v="9.0048000000000012"/>
    <x v="3"/>
    <x v="0"/>
  </r>
  <r>
    <n v="3179"/>
    <s v="CA-2019-105235"/>
    <x v="256"/>
    <d v="2019-12-11T00:00:00"/>
    <s v="Standard Class"/>
    <s v="SM-20950"/>
    <s v="Suzanne McNair"/>
    <x v="1"/>
    <x v="0"/>
    <s v="New York City"/>
    <x v="15"/>
    <n v="10011"/>
    <x v="3"/>
    <s v="FUR-FU-10001487"/>
    <x v="0"/>
    <x v="5"/>
    <s v="Eldon Expressions Wood and Plastic Desk Accessories, Cherry Wood"/>
    <n v="20.94"/>
    <n v="3"/>
    <n v="0"/>
    <n v="6.0725999999999987"/>
    <x v="3"/>
    <x v="0"/>
  </r>
  <r>
    <n v="3180"/>
    <s v="CA-2019-105235"/>
    <x v="256"/>
    <d v="2019-12-11T00:00:00"/>
    <s v="Standard Class"/>
    <s v="SM-20950"/>
    <s v="Suzanne McNair"/>
    <x v="1"/>
    <x v="0"/>
    <s v="New York City"/>
    <x v="15"/>
    <n v="10011"/>
    <x v="3"/>
    <s v="FUR-FU-10000521"/>
    <x v="0"/>
    <x v="5"/>
    <s v="Seth Thomas 14&quot; Putty-Colored Wall Clock"/>
    <n v="58.68"/>
    <n v="2"/>
    <n v="0"/>
    <n v="18.190799999999996"/>
    <x v="3"/>
    <x v="0"/>
  </r>
  <r>
    <n v="3181"/>
    <s v="CA-2019-105235"/>
    <x v="256"/>
    <d v="2019-12-11T00:00:00"/>
    <s v="Standard Class"/>
    <s v="SM-20950"/>
    <s v="Suzanne McNair"/>
    <x v="1"/>
    <x v="0"/>
    <s v="New York City"/>
    <x v="15"/>
    <n v="10011"/>
    <x v="3"/>
    <s v="OFF-AP-10001271"/>
    <x v="1"/>
    <x v="9"/>
    <s v="Eureka The Boss Cordless Rechargeable Stick Vac"/>
    <n v="254.89999999999998"/>
    <n v="5"/>
    <n v="0"/>
    <n v="68.823000000000008"/>
    <x v="3"/>
    <x v="0"/>
  </r>
  <r>
    <n v="3182"/>
    <s v="CA-2019-152912"/>
    <x v="45"/>
    <d v="2019-11-12T00:00:00"/>
    <s v="Second Class"/>
    <s v="BM-11650"/>
    <s v="Brian Moss"/>
    <x v="1"/>
    <x v="0"/>
    <s v="Columbia"/>
    <x v="39"/>
    <n v="21044"/>
    <x v="3"/>
    <s v="OFF-BI-10004728"/>
    <x v="1"/>
    <x v="8"/>
    <s v="Wilson Jones Turn Tabs Binder Tool for Ring Binders"/>
    <n v="9.64"/>
    <n v="2"/>
    <n v="0"/>
    <n v="4.4344000000000001"/>
    <x v="3"/>
    <x v="0"/>
  </r>
  <r>
    <n v="3183"/>
    <s v="CA-2019-152912"/>
    <x v="45"/>
    <d v="2019-11-12T00:00:00"/>
    <s v="Second Class"/>
    <s v="BM-11650"/>
    <s v="Brian Moss"/>
    <x v="1"/>
    <x v="0"/>
    <s v="Columbia"/>
    <x v="39"/>
    <n v="21044"/>
    <x v="3"/>
    <s v="TEC-AC-10004666"/>
    <x v="2"/>
    <x v="11"/>
    <s v="Maxell iVDR EX 500GB Cartridge"/>
    <n v="826.62000000000012"/>
    <n v="3"/>
    <n v="0"/>
    <n v="355.4466000000001"/>
    <x v="3"/>
    <x v="0"/>
  </r>
  <r>
    <n v="3184"/>
    <s v="CA-2019-152912"/>
    <x v="45"/>
    <d v="2019-11-12T00:00:00"/>
    <s v="Second Class"/>
    <s v="BM-11650"/>
    <s v="Brian Moss"/>
    <x v="1"/>
    <x v="0"/>
    <s v="Columbia"/>
    <x v="39"/>
    <n v="21044"/>
    <x v="3"/>
    <s v="OFF-ST-10003208"/>
    <x v="1"/>
    <x v="4"/>
    <s v="Adjustable Depth Letter/Legal Cart"/>
    <n v="1633.14"/>
    <n v="9"/>
    <n v="0"/>
    <n v="473.61059999999975"/>
    <x v="3"/>
    <x v="0"/>
  </r>
  <r>
    <n v="3185"/>
    <s v="CA-2019-152912"/>
    <x v="45"/>
    <d v="2019-11-12T00:00:00"/>
    <s v="Second Class"/>
    <s v="BM-11650"/>
    <s v="Brian Moss"/>
    <x v="1"/>
    <x v="0"/>
    <s v="Columbia"/>
    <x v="39"/>
    <n v="21044"/>
    <x v="3"/>
    <s v="OFF-ST-10003208"/>
    <x v="1"/>
    <x v="4"/>
    <s v="Adjustable Depth Letter/Legal Cart"/>
    <n v="544.38"/>
    <n v="3"/>
    <n v="0"/>
    <n v="157.87019999999993"/>
    <x v="3"/>
    <x v="0"/>
  </r>
  <r>
    <n v="3186"/>
    <s v="CA-2016-123498"/>
    <x v="845"/>
    <d v="2016-11-09T00:00:00"/>
    <s v="First Class"/>
    <s v="TC-20980"/>
    <s v="Tamara Chand"/>
    <x v="1"/>
    <x v="0"/>
    <s v="Houston"/>
    <x v="5"/>
    <n v="77041"/>
    <x v="2"/>
    <s v="OFF-BI-10000632"/>
    <x v="1"/>
    <x v="8"/>
    <s v="Satellite Sectional Post Binders"/>
    <n v="26.045999999999992"/>
    <n v="3"/>
    <n v="0.8"/>
    <n v="-44.278199999999998"/>
    <x v="2"/>
    <x v="1"/>
  </r>
  <r>
    <n v="3187"/>
    <s v="CA-2016-123498"/>
    <x v="845"/>
    <d v="2016-11-09T00:00:00"/>
    <s v="First Class"/>
    <s v="TC-20980"/>
    <s v="Tamara Chand"/>
    <x v="1"/>
    <x v="0"/>
    <s v="Houston"/>
    <x v="5"/>
    <n v="77041"/>
    <x v="2"/>
    <s v="OFF-EN-10004773"/>
    <x v="1"/>
    <x v="12"/>
    <s v="Staple envelope"/>
    <n v="74.352000000000004"/>
    <n v="3"/>
    <n v="0.2"/>
    <n v="26.952599999999997"/>
    <x v="2"/>
    <x v="1"/>
  </r>
  <r>
    <n v="3188"/>
    <s v="CA-2019-159352"/>
    <x v="846"/>
    <d v="2019-03-17T00:00:00"/>
    <s v="Standard Class"/>
    <s v="KB-16585"/>
    <s v="Ken Black"/>
    <x v="1"/>
    <x v="0"/>
    <s v="Lowell"/>
    <x v="31"/>
    <n v="1852"/>
    <x v="3"/>
    <s v="TEC-PH-10004700"/>
    <x v="2"/>
    <x v="7"/>
    <s v="PowerGen Dual USB Car Charger"/>
    <n v="69.930000000000007"/>
    <n v="7"/>
    <n v="0"/>
    <n v="32.1678"/>
    <x v="3"/>
    <x v="0"/>
  </r>
  <r>
    <n v="3189"/>
    <s v="US-2019-146416"/>
    <x v="179"/>
    <d v="2019-10-22T00:00:00"/>
    <s v="Second Class"/>
    <s v="JE-16165"/>
    <s v="Justin Ellison"/>
    <x v="1"/>
    <x v="0"/>
    <s v="Woodland"/>
    <x v="1"/>
    <n v="95695"/>
    <x v="1"/>
    <s v="OFF-LA-10003714"/>
    <x v="1"/>
    <x v="2"/>
    <s v="Avery 510"/>
    <n v="3.75"/>
    <n v="1"/>
    <n v="0"/>
    <n v="1.7999999999999998"/>
    <x v="1"/>
    <x v="0"/>
  </r>
  <r>
    <n v="3190"/>
    <s v="US-2019-146416"/>
    <x v="179"/>
    <d v="2019-10-22T00:00:00"/>
    <s v="Second Class"/>
    <s v="JE-16165"/>
    <s v="Justin Ellison"/>
    <x v="1"/>
    <x v="0"/>
    <s v="Woodland"/>
    <x v="1"/>
    <n v="95695"/>
    <x v="1"/>
    <s v="OFF-BI-10001787"/>
    <x v="1"/>
    <x v="8"/>
    <s v="Wilson Jones Four-Pocket Poly Binders"/>
    <n v="20.928000000000001"/>
    <n v="4"/>
    <n v="0.2"/>
    <n v="7.5864000000000003"/>
    <x v="1"/>
    <x v="0"/>
  </r>
  <r>
    <n v="3191"/>
    <s v="US-2017-163783"/>
    <x v="17"/>
    <d v="2018-01-01T00:00:00"/>
    <s v="Standard Class"/>
    <s v="DR-12940"/>
    <s v="Daniel Raglin"/>
    <x v="2"/>
    <x v="0"/>
    <s v="Chicago"/>
    <x v="10"/>
    <n v="60610"/>
    <x v="2"/>
    <s v="OFF-ST-10002957"/>
    <x v="1"/>
    <x v="4"/>
    <s v="Sterilite Show Offs Storage Containers"/>
    <n v="12.672000000000001"/>
    <n v="3"/>
    <n v="0.2"/>
    <n v="-3.1680000000000001"/>
    <x v="2"/>
    <x v="0"/>
  </r>
  <r>
    <n v="3192"/>
    <s v="CA-2019-123981"/>
    <x v="280"/>
    <d v="2019-10-08T00:00:00"/>
    <s v="Standard Class"/>
    <s v="RW-19630"/>
    <s v="Rob Williams"/>
    <x v="1"/>
    <x v="0"/>
    <s v="New York City"/>
    <x v="15"/>
    <n v="10035"/>
    <x v="3"/>
    <s v="TEC-PH-10002115"/>
    <x v="2"/>
    <x v="7"/>
    <s v="Plantronics 81402"/>
    <n v="65.989999999999995"/>
    <n v="1"/>
    <n v="0"/>
    <n v="17.157400000000003"/>
    <x v="3"/>
    <x v="0"/>
  </r>
  <r>
    <n v="3193"/>
    <s v="CA-2019-158953"/>
    <x v="400"/>
    <d v="2019-06-08T00:00:00"/>
    <s v="Standard Class"/>
    <s v="ML-18040"/>
    <s v="Michelle Lonsdale"/>
    <x v="1"/>
    <x v="0"/>
    <s v="Missouri City"/>
    <x v="5"/>
    <n v="77489"/>
    <x v="2"/>
    <s v="OFF-BI-10002557"/>
    <x v="1"/>
    <x v="8"/>
    <s v="Presstex Flexible Ring Binders"/>
    <n v="6.3699999999999983"/>
    <n v="7"/>
    <n v="0.8"/>
    <n v="-9.5550000000000015"/>
    <x v="2"/>
    <x v="0"/>
  </r>
  <r>
    <n v="3194"/>
    <s v="CA-2016-165428"/>
    <x v="416"/>
    <d v="2016-09-04T00:00:00"/>
    <s v="First Class"/>
    <s v="JL-15130"/>
    <s v="Jack Lebron"/>
    <x v="0"/>
    <x v="0"/>
    <s v="Houston"/>
    <x v="5"/>
    <n v="77036"/>
    <x v="2"/>
    <s v="OFF-BI-10002949"/>
    <x v="1"/>
    <x v="8"/>
    <s v="Prestige Round Ring Binders"/>
    <n v="3.6479999999999992"/>
    <n v="3"/>
    <n v="0.8"/>
    <n v="-6.0192000000000032"/>
    <x v="2"/>
    <x v="0"/>
  </r>
  <r>
    <n v="3195"/>
    <s v="CA-2016-165428"/>
    <x v="416"/>
    <d v="2016-09-04T00:00:00"/>
    <s v="First Class"/>
    <s v="JL-15130"/>
    <s v="Jack Lebron"/>
    <x v="0"/>
    <x v="0"/>
    <s v="Houston"/>
    <x v="5"/>
    <n v="77036"/>
    <x v="2"/>
    <s v="OFF-PA-10004100"/>
    <x v="1"/>
    <x v="10"/>
    <s v="Xerox 216"/>
    <n v="31.104000000000006"/>
    <n v="6"/>
    <n v="0.2"/>
    <n v="10.8864"/>
    <x v="2"/>
    <x v="0"/>
  </r>
  <r>
    <n v="3196"/>
    <s v="CA-2018-169026"/>
    <x v="590"/>
    <d v="2018-08-13T00:00:00"/>
    <s v="Standard Class"/>
    <s v="CM-12655"/>
    <s v="Corinna Mitchell"/>
    <x v="2"/>
    <x v="0"/>
    <s v="Jackson"/>
    <x v="35"/>
    <n v="39212"/>
    <x v="0"/>
    <s v="OFF-FA-10001883"/>
    <x v="1"/>
    <x v="13"/>
    <s v="Alliance Super-Size Bands, Assorted Sizes"/>
    <n v="23.34"/>
    <n v="3"/>
    <n v="0"/>
    <n v="0.23339999999999961"/>
    <x v="0"/>
    <x v="0"/>
  </r>
  <r>
    <n v="3197"/>
    <s v="CA-2019-109750"/>
    <x v="847"/>
    <d v="2019-07-28T00:00:00"/>
    <s v="Standard Class"/>
    <s v="FH-14365"/>
    <s v="Fred Hopkins"/>
    <x v="1"/>
    <x v="0"/>
    <s v="New York City"/>
    <x v="15"/>
    <n v="10009"/>
    <x v="3"/>
    <s v="TEC-PH-10000702"/>
    <x v="2"/>
    <x v="7"/>
    <s v="Square Credit Card Reader, 4 1/2&quot; x 4 1/2&quot; x 1&quot;, White"/>
    <n v="29.97"/>
    <n v="3"/>
    <n v="0"/>
    <n v="14.085899999999999"/>
    <x v="3"/>
    <x v="0"/>
  </r>
  <r>
    <n v="3198"/>
    <s v="CA-2017-149384"/>
    <x v="848"/>
    <d v="2017-07-10T00:00:00"/>
    <s v="Same Day"/>
    <s v="EH-13945"/>
    <s v="Eric Hoffmann"/>
    <x v="0"/>
    <x v="0"/>
    <s v="Tempe"/>
    <x v="16"/>
    <n v="85281"/>
    <x v="1"/>
    <s v="OFF-BI-10003196"/>
    <x v="1"/>
    <x v="8"/>
    <s v="Accohide Poly Flexible Ring Binders"/>
    <n v="3.366000000000001"/>
    <n v="3"/>
    <n v="0.7"/>
    <n v="-2.2439999999999989"/>
    <x v="1"/>
    <x v="0"/>
  </r>
  <r>
    <n v="3199"/>
    <s v="CA-2016-131527"/>
    <x v="588"/>
    <d v="2016-12-07T00:00:00"/>
    <s v="Standard Class"/>
    <s v="TB-21280"/>
    <s v="Toby Braunhardt"/>
    <x v="0"/>
    <x v="0"/>
    <s v="Jacksonville"/>
    <x v="3"/>
    <n v="28540"/>
    <x v="0"/>
    <s v="TEC-PH-10001644"/>
    <x v="2"/>
    <x v="7"/>
    <s v="BlueLounge Milo Smartphone Stand, White/Metallic"/>
    <n v="95.968000000000004"/>
    <n v="4"/>
    <n v="0.2"/>
    <n v="9.5968000000000053"/>
    <x v="0"/>
    <x v="0"/>
  </r>
  <r>
    <n v="3200"/>
    <s v="CA-2019-164000"/>
    <x v="404"/>
    <d v="2019-12-22T00:00:00"/>
    <s v="Standard Class"/>
    <s v="AH-10030"/>
    <s v="Aaron Hawkins"/>
    <x v="1"/>
    <x v="0"/>
    <s v="Philadelphia"/>
    <x v="9"/>
    <n v="19134"/>
    <x v="3"/>
    <s v="OFF-AR-10003183"/>
    <x v="1"/>
    <x v="6"/>
    <s v="Avery Fluorescent Highlighter Four-Color Set"/>
    <n v="18.704000000000001"/>
    <n v="7"/>
    <n v="0.2"/>
    <n v="2.3379999999999983"/>
    <x v="3"/>
    <x v="0"/>
  </r>
  <r>
    <n v="3201"/>
    <s v="CA-2016-164224"/>
    <x v="598"/>
    <d v="2016-05-20T00:00:00"/>
    <s v="Second Class"/>
    <s v="TT-21070"/>
    <s v="Ted Trevino"/>
    <x v="0"/>
    <x v="0"/>
    <s v="Akron"/>
    <x v="24"/>
    <n v="44312"/>
    <x v="3"/>
    <s v="FUR-FU-10000308"/>
    <x v="0"/>
    <x v="5"/>
    <s v="Deflect-o Glass Clear Studded Chair Mats"/>
    <n v="149.232"/>
    <n v="3"/>
    <n v="0.2"/>
    <n v="3.7308000000000021"/>
    <x v="3"/>
    <x v="0"/>
  </r>
  <r>
    <n v="3202"/>
    <s v="CA-2016-164224"/>
    <x v="598"/>
    <d v="2016-05-20T00:00:00"/>
    <s v="Second Class"/>
    <s v="TT-21070"/>
    <s v="Ted Trevino"/>
    <x v="0"/>
    <x v="0"/>
    <s v="Akron"/>
    <x v="24"/>
    <n v="44312"/>
    <x v="3"/>
    <s v="OFF-PA-10001526"/>
    <x v="1"/>
    <x v="10"/>
    <s v="Xerox 1949"/>
    <n v="15.936000000000002"/>
    <n v="4"/>
    <n v="0.2"/>
    <n v="5.7768000000000015"/>
    <x v="3"/>
    <x v="0"/>
  </r>
  <r>
    <n v="3203"/>
    <s v="CA-2016-158372"/>
    <x v="849"/>
    <d v="2016-11-16T00:00:00"/>
    <s v="Standard Class"/>
    <s v="RD-19900"/>
    <s v="Ruben Dartt"/>
    <x v="0"/>
    <x v="0"/>
    <s v="San Diego"/>
    <x v="1"/>
    <n v="92037"/>
    <x v="1"/>
    <s v="TEC-PH-10002103"/>
    <x v="2"/>
    <x v="7"/>
    <s v="Jabra SPEAK 410"/>
    <n v="601.53599999999994"/>
    <n v="8"/>
    <n v="0.2"/>
    <n v="60.153600000000012"/>
    <x v="1"/>
    <x v="0"/>
  </r>
  <r>
    <n v="3204"/>
    <s v="CA-2016-158372"/>
    <x v="849"/>
    <d v="2016-11-16T00:00:00"/>
    <s v="Standard Class"/>
    <s v="RD-19900"/>
    <s v="Ruben Dartt"/>
    <x v="0"/>
    <x v="0"/>
    <s v="San Diego"/>
    <x v="1"/>
    <n v="92037"/>
    <x v="1"/>
    <s v="TEC-AC-10004209"/>
    <x v="2"/>
    <x v="11"/>
    <s v="Memorex Froggy Flash Drive 4 GB"/>
    <n v="10.99"/>
    <n v="1"/>
    <n v="0"/>
    <n v="4.2861000000000002"/>
    <x v="1"/>
    <x v="0"/>
  </r>
  <r>
    <n v="3205"/>
    <s v="CA-2016-158372"/>
    <x v="849"/>
    <d v="2016-11-16T00:00:00"/>
    <s v="Standard Class"/>
    <s v="RD-19900"/>
    <s v="Ruben Dartt"/>
    <x v="0"/>
    <x v="0"/>
    <s v="San Diego"/>
    <x v="1"/>
    <n v="92037"/>
    <x v="1"/>
    <s v="FUR-FU-10000397"/>
    <x v="0"/>
    <x v="5"/>
    <s v="Luxo Economy Swing Arm Lamp"/>
    <n v="39.880000000000003"/>
    <n v="2"/>
    <n v="0"/>
    <n v="11.166400000000003"/>
    <x v="1"/>
    <x v="0"/>
  </r>
  <r>
    <n v="3206"/>
    <s v="CA-2016-158372"/>
    <x v="849"/>
    <d v="2016-11-16T00:00:00"/>
    <s v="Standard Class"/>
    <s v="RD-19900"/>
    <s v="Ruben Dartt"/>
    <x v="0"/>
    <x v="0"/>
    <s v="San Diego"/>
    <x v="1"/>
    <n v="92037"/>
    <x v="1"/>
    <s v="OFF-PA-10002137"/>
    <x v="1"/>
    <x v="10"/>
    <s v="Southworth 100% Résumé Paper, 24lb."/>
    <n v="62.24"/>
    <n v="8"/>
    <n v="0"/>
    <n v="28.007999999999996"/>
    <x v="1"/>
    <x v="0"/>
  </r>
  <r>
    <n v="3207"/>
    <s v="CA-2016-158372"/>
    <x v="849"/>
    <d v="2016-11-16T00:00:00"/>
    <s v="Standard Class"/>
    <s v="RD-19900"/>
    <s v="Ruben Dartt"/>
    <x v="0"/>
    <x v="0"/>
    <s v="San Diego"/>
    <x v="1"/>
    <n v="92037"/>
    <x v="1"/>
    <s v="FUR-FU-10001867"/>
    <x v="0"/>
    <x v="5"/>
    <s v="Eldon Expressions Punched Metal &amp; Wood Desk Accessories, Pewter &amp; Cherry"/>
    <n v="53.2"/>
    <n v="5"/>
    <n v="0"/>
    <n v="14.896000000000003"/>
    <x v="1"/>
    <x v="0"/>
  </r>
  <r>
    <n v="3208"/>
    <s v="CA-2016-158372"/>
    <x v="849"/>
    <d v="2016-11-16T00:00:00"/>
    <s v="Standard Class"/>
    <s v="RD-19900"/>
    <s v="Ruben Dartt"/>
    <x v="0"/>
    <x v="0"/>
    <s v="San Diego"/>
    <x v="1"/>
    <n v="92037"/>
    <x v="1"/>
    <s v="OFF-LA-10000407"/>
    <x v="1"/>
    <x v="2"/>
    <s v="Avery White Multi-Purpose Labels"/>
    <n v="39.840000000000003"/>
    <n v="8"/>
    <n v="0"/>
    <n v="18.3264"/>
    <x v="1"/>
    <x v="0"/>
  </r>
  <r>
    <n v="3209"/>
    <s v="CA-2018-108882"/>
    <x v="850"/>
    <d v="2018-01-15T00:00:00"/>
    <s v="Standard Class"/>
    <s v="LA-16780"/>
    <s v="Laura Armstrong"/>
    <x v="1"/>
    <x v="0"/>
    <s v="Fresno"/>
    <x v="1"/>
    <n v="93727"/>
    <x v="1"/>
    <s v="TEC-AC-10000420"/>
    <x v="2"/>
    <x v="11"/>
    <s v="Logitech G500s Laser Gaming Mouse with Adjustable Weight Tuning"/>
    <n v="349.95"/>
    <n v="5"/>
    <n v="0"/>
    <n v="118.98299999999999"/>
    <x v="1"/>
    <x v="0"/>
  </r>
  <r>
    <n v="3210"/>
    <s v="CA-2018-108882"/>
    <x v="850"/>
    <d v="2018-01-15T00:00:00"/>
    <s v="Standard Class"/>
    <s v="LA-16780"/>
    <s v="Laura Armstrong"/>
    <x v="1"/>
    <x v="0"/>
    <s v="Fresno"/>
    <x v="1"/>
    <n v="93727"/>
    <x v="1"/>
    <s v="TEC-PH-10002726"/>
    <x v="2"/>
    <x v="7"/>
    <s v="netTALK DUO VoIP Telephone Service"/>
    <n v="377.92800000000005"/>
    <n v="9"/>
    <n v="0.2"/>
    <n v="141.72300000000001"/>
    <x v="1"/>
    <x v="0"/>
  </r>
  <r>
    <n v="3211"/>
    <s v="US-2019-108245"/>
    <x v="585"/>
    <d v="2019-09-27T00:00:00"/>
    <s v="Standard Class"/>
    <s v="SH-19975"/>
    <s v="Sally Hughsby"/>
    <x v="1"/>
    <x v="0"/>
    <s v="Pearland"/>
    <x v="5"/>
    <n v="77581"/>
    <x v="2"/>
    <s v="OFF-EN-10001415"/>
    <x v="1"/>
    <x v="12"/>
    <s v="Staple envelope"/>
    <n v="13.392000000000001"/>
    <n v="3"/>
    <n v="0.2"/>
    <n v="5.0220000000000002"/>
    <x v="2"/>
    <x v="0"/>
  </r>
  <r>
    <n v="3212"/>
    <s v="US-2019-108245"/>
    <x v="585"/>
    <d v="2019-09-27T00:00:00"/>
    <s v="Standard Class"/>
    <s v="SH-19975"/>
    <s v="Sally Hughsby"/>
    <x v="1"/>
    <x v="0"/>
    <s v="Pearland"/>
    <x v="5"/>
    <n v="77581"/>
    <x v="2"/>
    <s v="OFF-BI-10000773"/>
    <x v="1"/>
    <x v="8"/>
    <s v="Insertable Tab Post Binder Dividers"/>
    <n v="11.227999999999998"/>
    <n v="7"/>
    <n v="0.8"/>
    <n v="-18.52620000000001"/>
    <x v="2"/>
    <x v="0"/>
  </r>
  <r>
    <n v="3213"/>
    <s v="CA-2016-142314"/>
    <x v="851"/>
    <d v="2016-12-28T00:00:00"/>
    <s v="Standard Class"/>
    <s v="SF-20200"/>
    <s v="Sarah Foster"/>
    <x v="0"/>
    <x v="0"/>
    <s v="Richmond"/>
    <x v="14"/>
    <n v="47374"/>
    <x v="2"/>
    <s v="OFF-AP-10002350"/>
    <x v="1"/>
    <x v="9"/>
    <s v="Belkin F9H710-06 7 Outlet SurgeMaster Surge Protector"/>
    <n v="207.24"/>
    <n v="11"/>
    <n v="0"/>
    <n v="58.027200000000001"/>
    <x v="2"/>
    <x v="0"/>
  </r>
  <r>
    <n v="3214"/>
    <s v="CA-2018-132409"/>
    <x v="439"/>
    <d v="2018-06-01T00:00:00"/>
    <s v="Standard Class"/>
    <s v="TH-21235"/>
    <s v="Tiffany House"/>
    <x v="1"/>
    <x v="0"/>
    <s v="Philadelphia"/>
    <x v="9"/>
    <n v="19134"/>
    <x v="3"/>
    <s v="OFF-AR-10001919"/>
    <x v="1"/>
    <x v="6"/>
    <s v="OIC #2 Pencils, Medium Soft"/>
    <n v="1.504"/>
    <n v="1"/>
    <n v="0.2"/>
    <n v="0.16919999999999991"/>
    <x v="3"/>
    <x v="0"/>
  </r>
  <r>
    <n v="3215"/>
    <s v="CA-2018-132409"/>
    <x v="439"/>
    <d v="2018-06-01T00:00:00"/>
    <s v="Standard Class"/>
    <s v="TH-21235"/>
    <s v="Tiffany House"/>
    <x v="1"/>
    <x v="0"/>
    <s v="Philadelphia"/>
    <x v="9"/>
    <n v="19134"/>
    <x v="3"/>
    <s v="OFF-AP-10002082"/>
    <x v="1"/>
    <x v="9"/>
    <s v="Holmes HEPA Air Purifier"/>
    <n v="34.848000000000006"/>
    <n v="2"/>
    <n v="0.2"/>
    <n v="6.5339999999999971"/>
    <x v="3"/>
    <x v="0"/>
  </r>
  <r>
    <n v="3216"/>
    <s v="CA-2019-150189"/>
    <x v="141"/>
    <d v="2019-07-10T00:00:00"/>
    <s v="First Class"/>
    <s v="VG-21790"/>
    <s v="Vivek Gonzalez"/>
    <x v="0"/>
    <x v="0"/>
    <s v="San Mateo"/>
    <x v="1"/>
    <n v="94403"/>
    <x v="1"/>
    <s v="OFF-LA-10002762"/>
    <x v="1"/>
    <x v="2"/>
    <s v="Avery 485"/>
    <n v="75.179999999999993"/>
    <n v="6"/>
    <n v="0"/>
    <n v="35.334599999999995"/>
    <x v="1"/>
    <x v="0"/>
  </r>
  <r>
    <n v="3217"/>
    <s v="CA-2016-114433"/>
    <x v="8"/>
    <d v="2016-05-17T00:00:00"/>
    <s v="Standard Class"/>
    <s v="NP-18325"/>
    <s v="Naresj Patel"/>
    <x v="0"/>
    <x v="0"/>
    <s v="Oakland"/>
    <x v="1"/>
    <n v="94601"/>
    <x v="1"/>
    <s v="TEC-AC-10002800"/>
    <x v="2"/>
    <x v="11"/>
    <s v="Plantronics Audio 478 Stereo USB Headset"/>
    <n v="149.97"/>
    <n v="3"/>
    <n v="0"/>
    <n v="52.489499999999992"/>
    <x v="1"/>
    <x v="0"/>
  </r>
  <r>
    <n v="3218"/>
    <s v="CA-2019-104640"/>
    <x v="468"/>
    <d v="2019-11-16T00:00:00"/>
    <s v="Standard Class"/>
    <s v="FH-14275"/>
    <s v="Frank Hawley"/>
    <x v="1"/>
    <x v="0"/>
    <s v="New York City"/>
    <x v="15"/>
    <n v="10024"/>
    <x v="3"/>
    <s v="OFF-BI-10003925"/>
    <x v="1"/>
    <x v="8"/>
    <s v="Fellowes PB300 Plastic Comb Binding Machine"/>
    <n v="931.17600000000016"/>
    <n v="3"/>
    <n v="0.2"/>
    <n v="314.27190000000002"/>
    <x v="3"/>
    <x v="0"/>
  </r>
  <r>
    <n v="3219"/>
    <s v="CA-2019-104640"/>
    <x v="468"/>
    <d v="2019-11-16T00:00:00"/>
    <s v="Standard Class"/>
    <s v="FH-14275"/>
    <s v="Frank Hawley"/>
    <x v="1"/>
    <x v="0"/>
    <s v="New York City"/>
    <x v="15"/>
    <n v="10024"/>
    <x v="3"/>
    <s v="TEC-PH-10002200"/>
    <x v="2"/>
    <x v="7"/>
    <s v="Aastra 6757i CT Wireless VoIP phone"/>
    <n v="430.88"/>
    <n v="2"/>
    <n v="0"/>
    <n v="124.95519999999999"/>
    <x v="3"/>
    <x v="0"/>
  </r>
  <r>
    <n v="3220"/>
    <s v="US-2017-137008"/>
    <x v="653"/>
    <d v="2017-10-08T00:00:00"/>
    <s v="Standard Class"/>
    <s v="JP-15460"/>
    <s v="Jennifer Patt"/>
    <x v="1"/>
    <x v="0"/>
    <s v="Lakewood"/>
    <x v="30"/>
    <n v="8701"/>
    <x v="3"/>
    <s v="OFF-PA-10001295"/>
    <x v="1"/>
    <x v="10"/>
    <s v="Computer Printout Paper with Letter-Trim Perforations"/>
    <n v="94.85"/>
    <n v="5"/>
    <n v="0"/>
    <n v="45.527999999999992"/>
    <x v="3"/>
    <x v="1"/>
  </r>
  <r>
    <n v="3221"/>
    <s v="US-2017-137008"/>
    <x v="653"/>
    <d v="2017-10-08T00:00:00"/>
    <s v="Standard Class"/>
    <s v="JP-15460"/>
    <s v="Jennifer Patt"/>
    <x v="1"/>
    <x v="0"/>
    <s v="Lakewood"/>
    <x v="30"/>
    <n v="8701"/>
    <x v="3"/>
    <s v="OFF-EN-10002500"/>
    <x v="1"/>
    <x v="12"/>
    <s v="Globe Weis Peel &amp; Seel First Class Envelopes"/>
    <n v="51.12"/>
    <n v="4"/>
    <n v="0"/>
    <n v="23.003999999999998"/>
    <x v="3"/>
    <x v="1"/>
  </r>
  <r>
    <n v="3222"/>
    <s v="US-2017-137008"/>
    <x v="653"/>
    <d v="2017-10-08T00:00:00"/>
    <s v="Standard Class"/>
    <s v="JP-15460"/>
    <s v="Jennifer Patt"/>
    <x v="1"/>
    <x v="0"/>
    <s v="Lakewood"/>
    <x v="30"/>
    <n v="8701"/>
    <x v="3"/>
    <s v="TEC-AC-10000892"/>
    <x v="2"/>
    <x v="11"/>
    <s v="NETGEAR N750 Dual Band Wi-Fi Gigabit Router"/>
    <n v="90"/>
    <n v="1"/>
    <n v="0"/>
    <n v="32.4"/>
    <x v="3"/>
    <x v="1"/>
  </r>
  <r>
    <n v="3223"/>
    <s v="CA-2016-108189"/>
    <x v="852"/>
    <d v="2016-10-05T00:00:00"/>
    <s v="First Class"/>
    <s v="ES-14080"/>
    <s v="Erin Smith"/>
    <x v="1"/>
    <x v="0"/>
    <s v="Tempe"/>
    <x v="16"/>
    <n v="85281"/>
    <x v="1"/>
    <s v="OFF-PA-10001838"/>
    <x v="1"/>
    <x v="10"/>
    <s v="Adams Telephone Message Book W/Dividers/Space For Phone Numbers, 5 1/4&quot;X8 1/2&quot;, 300/Messages"/>
    <n v="9.4079999999999995"/>
    <n v="2"/>
    <n v="0.2"/>
    <n v="3.4103999999999997"/>
    <x v="1"/>
    <x v="0"/>
  </r>
  <r>
    <n v="3224"/>
    <s v="CA-2016-108189"/>
    <x v="852"/>
    <d v="2016-10-05T00:00:00"/>
    <s v="First Class"/>
    <s v="ES-14080"/>
    <s v="Erin Smith"/>
    <x v="1"/>
    <x v="0"/>
    <s v="Tempe"/>
    <x v="16"/>
    <n v="85281"/>
    <x v="1"/>
    <s v="OFF-FA-10000735"/>
    <x v="1"/>
    <x v="13"/>
    <s v="Staples"/>
    <n v="4.6719999999999997"/>
    <n v="2"/>
    <n v="0.2"/>
    <n v="1.4599999999999997"/>
    <x v="1"/>
    <x v="0"/>
  </r>
  <r>
    <n v="3225"/>
    <s v="CA-2016-108189"/>
    <x v="852"/>
    <d v="2016-10-05T00:00:00"/>
    <s v="First Class"/>
    <s v="ES-14080"/>
    <s v="Erin Smith"/>
    <x v="1"/>
    <x v="0"/>
    <s v="Tempe"/>
    <x v="16"/>
    <n v="85281"/>
    <x v="1"/>
    <s v="TEC-PH-10001760"/>
    <x v="2"/>
    <x v="7"/>
    <s v="Bose SoundLink Bluetooth Speaker"/>
    <n v="318.40000000000003"/>
    <n v="2"/>
    <n v="0.2"/>
    <n v="107.46"/>
    <x v="1"/>
    <x v="0"/>
  </r>
  <r>
    <n v="3226"/>
    <s v="CA-2016-108189"/>
    <x v="852"/>
    <d v="2016-10-05T00:00:00"/>
    <s v="First Class"/>
    <s v="ES-14080"/>
    <s v="Erin Smith"/>
    <x v="1"/>
    <x v="0"/>
    <s v="Tempe"/>
    <x v="16"/>
    <n v="85281"/>
    <x v="1"/>
    <s v="OFF-EN-10004846"/>
    <x v="1"/>
    <x v="12"/>
    <s v="Letter or Legal Size Expandable Poly String Tie Envelopes"/>
    <n v="12.768000000000001"/>
    <n v="6"/>
    <n v="0.2"/>
    <n v="4.628400000000001"/>
    <x v="1"/>
    <x v="0"/>
  </r>
  <r>
    <n v="3227"/>
    <s v="CA-2016-108189"/>
    <x v="852"/>
    <d v="2016-10-05T00:00:00"/>
    <s v="First Class"/>
    <s v="ES-14080"/>
    <s v="Erin Smith"/>
    <x v="1"/>
    <x v="0"/>
    <s v="Tempe"/>
    <x v="16"/>
    <n v="85281"/>
    <x v="1"/>
    <s v="OFF-SU-10003567"/>
    <x v="1"/>
    <x v="14"/>
    <s v="Stiletto Hand Letter Openers"/>
    <n v="15.36"/>
    <n v="2"/>
    <n v="0.2"/>
    <n v="-3.2639999999999993"/>
    <x v="1"/>
    <x v="0"/>
  </r>
  <r>
    <n v="3228"/>
    <s v="CA-2016-108189"/>
    <x v="852"/>
    <d v="2016-10-05T00:00:00"/>
    <s v="First Class"/>
    <s v="ES-14080"/>
    <s v="Erin Smith"/>
    <x v="1"/>
    <x v="0"/>
    <s v="Tempe"/>
    <x v="16"/>
    <n v="85281"/>
    <x v="1"/>
    <s v="TEC-PH-10001557"/>
    <x v="2"/>
    <x v="7"/>
    <s v="Pyle PMP37LED"/>
    <n v="230.376"/>
    <n v="3"/>
    <n v="0.2"/>
    <n v="20.157899999999991"/>
    <x v="1"/>
    <x v="0"/>
  </r>
  <r>
    <n v="3229"/>
    <s v="CA-2016-108189"/>
    <x v="852"/>
    <d v="2016-10-05T00:00:00"/>
    <s v="First Class"/>
    <s v="ES-14080"/>
    <s v="Erin Smith"/>
    <x v="1"/>
    <x v="0"/>
    <s v="Tempe"/>
    <x v="16"/>
    <n v="85281"/>
    <x v="1"/>
    <s v="TEC-AC-10003038"/>
    <x v="2"/>
    <x v="11"/>
    <s v="Kingston Digital DataTraveler 16GB USB 2.0"/>
    <n v="7.16"/>
    <n v="1"/>
    <n v="0.2"/>
    <n v="-8.9500000000001023E-2"/>
    <x v="1"/>
    <x v="0"/>
  </r>
  <r>
    <n v="3230"/>
    <s v="CA-2016-154641"/>
    <x v="430"/>
    <d v="2016-08-16T00:00:00"/>
    <s v="Standard Class"/>
    <s v="KL-16645"/>
    <s v="Ken Lonsdale"/>
    <x v="0"/>
    <x v="0"/>
    <s v="New York City"/>
    <x v="15"/>
    <n v="10035"/>
    <x v="3"/>
    <s v="OFF-ST-10004459"/>
    <x v="1"/>
    <x v="4"/>
    <s v="Tennsco Single-Tier Lockers"/>
    <n v="375.34"/>
    <n v="1"/>
    <n v="0"/>
    <n v="18.766999999999996"/>
    <x v="3"/>
    <x v="0"/>
  </r>
  <r>
    <n v="3231"/>
    <s v="CA-2019-131625"/>
    <x v="853"/>
    <d v="2019-09-05T00:00:00"/>
    <s v="Second Class"/>
    <s v="BN-11515"/>
    <s v="Bradley Nguyen"/>
    <x v="0"/>
    <x v="0"/>
    <s v="New York City"/>
    <x v="15"/>
    <n v="10009"/>
    <x v="3"/>
    <s v="FUR-FU-10004960"/>
    <x v="0"/>
    <x v="5"/>
    <s v="Seth Thomas 12&quot; Clock w/ Goldtone Case"/>
    <n v="114.9"/>
    <n v="5"/>
    <n v="0"/>
    <n v="39.066000000000003"/>
    <x v="3"/>
    <x v="0"/>
  </r>
  <r>
    <n v="3232"/>
    <s v="US-2019-156356"/>
    <x v="513"/>
    <d v="2019-04-22T00:00:00"/>
    <s v="Standard Class"/>
    <s v="ND-18370"/>
    <s v="Natalie DeCherney"/>
    <x v="0"/>
    <x v="0"/>
    <s v="Houston"/>
    <x v="5"/>
    <n v="77095"/>
    <x v="2"/>
    <s v="OFF-BI-10000632"/>
    <x v="1"/>
    <x v="8"/>
    <s v="Satellite Sectional Post Binders"/>
    <n v="26.045999999999992"/>
    <n v="3"/>
    <n v="0.8"/>
    <n v="-44.278199999999998"/>
    <x v="2"/>
    <x v="0"/>
  </r>
  <r>
    <n v="3233"/>
    <s v="US-2019-156356"/>
    <x v="513"/>
    <d v="2019-04-22T00:00:00"/>
    <s v="Standard Class"/>
    <s v="ND-18370"/>
    <s v="Natalie DeCherney"/>
    <x v="0"/>
    <x v="0"/>
    <s v="Houston"/>
    <x v="5"/>
    <n v="77095"/>
    <x v="2"/>
    <s v="OFF-BI-10001107"/>
    <x v="1"/>
    <x v="8"/>
    <s v="GBC White Gloss Covers, Plain Front"/>
    <n v="2.8959999999999995"/>
    <n v="1"/>
    <n v="0.8"/>
    <n v="-4.7784000000000013"/>
    <x v="2"/>
    <x v="0"/>
  </r>
  <r>
    <n v="3234"/>
    <s v="US-2019-156356"/>
    <x v="513"/>
    <d v="2019-04-22T00:00:00"/>
    <s v="Standard Class"/>
    <s v="ND-18370"/>
    <s v="Natalie DeCherney"/>
    <x v="0"/>
    <x v="0"/>
    <s v="Houston"/>
    <x v="5"/>
    <n v="77095"/>
    <x v="2"/>
    <s v="OFF-ST-10002301"/>
    <x v="1"/>
    <x v="4"/>
    <s v="Tennsco Commercial Shelving"/>
    <n v="32.544000000000004"/>
    <n v="2"/>
    <n v="0.2"/>
    <n v="-7.7292000000000041"/>
    <x v="2"/>
    <x v="0"/>
  </r>
  <r>
    <n v="3235"/>
    <s v="CA-2018-138933"/>
    <x v="423"/>
    <d v="2018-04-27T00:00:00"/>
    <s v="First Class"/>
    <s v="JL-15130"/>
    <s v="Jack Lebron"/>
    <x v="0"/>
    <x v="0"/>
    <s v="Riverside"/>
    <x v="1"/>
    <n v="92503"/>
    <x v="1"/>
    <s v="OFF-BI-10003355"/>
    <x v="1"/>
    <x v="8"/>
    <s v="Cardinal Holdit Business Card Pockets"/>
    <n v="3.9840000000000004"/>
    <n v="1"/>
    <n v="0.2"/>
    <n v="1.3944000000000001"/>
    <x v="1"/>
    <x v="0"/>
  </r>
  <r>
    <n v="3236"/>
    <s v="CA-2018-140746"/>
    <x v="804"/>
    <d v="2018-01-15T00:00:00"/>
    <s v="Same Day"/>
    <s v="RC-19825"/>
    <s v="Roy Collins"/>
    <x v="0"/>
    <x v="0"/>
    <s v="Fairfield"/>
    <x v="29"/>
    <n v="6824"/>
    <x v="3"/>
    <s v="FUR-TA-10002903"/>
    <x v="0"/>
    <x v="3"/>
    <s v="Bevis Round Bullnose 29&quot; High Table Top"/>
    <n v="181.79699999999997"/>
    <n v="1"/>
    <n v="0.3"/>
    <n v="-15.582599999999999"/>
    <x v="3"/>
    <x v="0"/>
  </r>
  <r>
    <n v="3237"/>
    <s v="CA-2018-146836"/>
    <x v="440"/>
    <d v="2018-05-02T00:00:00"/>
    <s v="Same Day"/>
    <s v="CC-12475"/>
    <s v="Cindy Chapman"/>
    <x v="0"/>
    <x v="0"/>
    <s v="New York City"/>
    <x v="15"/>
    <n v="10024"/>
    <x v="3"/>
    <s v="OFF-ST-10001580"/>
    <x v="1"/>
    <x v="4"/>
    <s v="Super Decoflex Portable Personal File"/>
    <n v="44.94"/>
    <n v="3"/>
    <n v="0"/>
    <n v="12.5832"/>
    <x v="3"/>
    <x v="0"/>
  </r>
  <r>
    <n v="3238"/>
    <s v="CA-2018-146836"/>
    <x v="440"/>
    <d v="2018-05-02T00:00:00"/>
    <s v="Same Day"/>
    <s v="CC-12475"/>
    <s v="Cindy Chapman"/>
    <x v="0"/>
    <x v="0"/>
    <s v="New York City"/>
    <x v="15"/>
    <n v="10024"/>
    <x v="3"/>
    <s v="OFF-BI-10000315"/>
    <x v="1"/>
    <x v="8"/>
    <s v="Poly Designer Cover &amp; Back"/>
    <n v="45.576000000000001"/>
    <n v="3"/>
    <n v="0.2"/>
    <n v="15.951599999999997"/>
    <x v="3"/>
    <x v="0"/>
  </r>
  <r>
    <n v="3239"/>
    <s v="US-2018-127971"/>
    <x v="73"/>
    <d v="2018-11-27T00:00:00"/>
    <s v="Standard Class"/>
    <s v="DW-13195"/>
    <s v="David Wiener"/>
    <x v="1"/>
    <x v="0"/>
    <s v="Houston"/>
    <x v="5"/>
    <n v="77095"/>
    <x v="2"/>
    <s v="FUR-CH-10003774"/>
    <x v="0"/>
    <x v="1"/>
    <s v="Global Wood Trimmed Manager's Task Chair, Khaki"/>
    <n v="318.43"/>
    <n v="5"/>
    <n v="0.3"/>
    <n v="-77.333000000000013"/>
    <x v="2"/>
    <x v="0"/>
  </r>
  <r>
    <n v="3240"/>
    <s v="US-2018-127971"/>
    <x v="73"/>
    <d v="2018-11-27T00:00:00"/>
    <s v="Standard Class"/>
    <s v="DW-13195"/>
    <s v="David Wiener"/>
    <x v="1"/>
    <x v="0"/>
    <s v="Houston"/>
    <x v="5"/>
    <n v="77095"/>
    <x v="2"/>
    <s v="TEC-PH-10003095"/>
    <x v="2"/>
    <x v="7"/>
    <s v="Samsung HM1900 Bluetooth Headset"/>
    <n v="122.91999999999999"/>
    <n v="7"/>
    <n v="0.2"/>
    <n v="46.095000000000006"/>
    <x v="2"/>
    <x v="0"/>
  </r>
  <r>
    <n v="3241"/>
    <s v="US-2018-127971"/>
    <x v="73"/>
    <d v="2018-11-27T00:00:00"/>
    <s v="Standard Class"/>
    <s v="DW-13195"/>
    <s v="David Wiener"/>
    <x v="1"/>
    <x v="0"/>
    <s v="Houston"/>
    <x v="5"/>
    <n v="77095"/>
    <x v="2"/>
    <s v="FUR-FU-10000023"/>
    <x v="0"/>
    <x v="5"/>
    <s v="Eldon Wave Desk Accessories"/>
    <n v="7.0679999999999996"/>
    <n v="3"/>
    <n v="0.6"/>
    <n v="-2.8271999999999995"/>
    <x v="2"/>
    <x v="0"/>
  </r>
  <r>
    <n v="3242"/>
    <s v="US-2018-140809"/>
    <x v="854"/>
    <d v="2018-02-03T00:00:00"/>
    <s v="First Class"/>
    <s v="CK-12760"/>
    <s v="Cyma Kinney"/>
    <x v="1"/>
    <x v="0"/>
    <s v="Arlington"/>
    <x v="17"/>
    <n v="22204"/>
    <x v="0"/>
    <s v="OFF-ST-10002214"/>
    <x v="1"/>
    <x v="4"/>
    <s v="X-Rack File for Hanging Folders"/>
    <n v="56.449999999999996"/>
    <n v="5"/>
    <n v="0"/>
    <n v="14.676999999999998"/>
    <x v="0"/>
    <x v="0"/>
  </r>
  <r>
    <n v="3243"/>
    <s v="CA-2019-114524"/>
    <x v="185"/>
    <d v="2019-04-05T00:00:00"/>
    <s v="Second Class"/>
    <s v="EG-13900"/>
    <s v="Emily Grady"/>
    <x v="0"/>
    <x v="0"/>
    <s v="Chicago"/>
    <x v="10"/>
    <n v="60623"/>
    <x v="2"/>
    <s v="OFF-BI-10002799"/>
    <x v="1"/>
    <x v="8"/>
    <s v="SlimView Poly Binder, 3/8&quot;"/>
    <n v="13.467999999999998"/>
    <n v="13"/>
    <n v="0.8"/>
    <n v="-22.895600000000005"/>
    <x v="2"/>
    <x v="0"/>
  </r>
  <r>
    <n v="3244"/>
    <s v="CA-2019-113355"/>
    <x v="96"/>
    <d v="2019-12-05T00:00:00"/>
    <s v="Standard Class"/>
    <s v="SJ-20215"/>
    <s v="Sarah Jordon"/>
    <x v="0"/>
    <x v="0"/>
    <s v="Grand Prairie"/>
    <x v="5"/>
    <n v="75051"/>
    <x v="2"/>
    <s v="TEC-PH-10004912"/>
    <x v="2"/>
    <x v="7"/>
    <s v="Cisco SPA112 2 Port Phone Adapter"/>
    <n v="219.80000000000004"/>
    <n v="5"/>
    <n v="0.2"/>
    <n v="24.727499999999971"/>
    <x v="2"/>
    <x v="0"/>
  </r>
  <r>
    <n v="3245"/>
    <s v="CA-2019-113355"/>
    <x v="96"/>
    <d v="2019-12-05T00:00:00"/>
    <s v="Standard Class"/>
    <s v="SJ-20215"/>
    <s v="Sarah Jordon"/>
    <x v="0"/>
    <x v="0"/>
    <s v="Grand Prairie"/>
    <x v="5"/>
    <n v="75051"/>
    <x v="2"/>
    <s v="FUR-CH-10002602"/>
    <x v="0"/>
    <x v="1"/>
    <s v="DMI Arturo Collection Mission-style Design Wood Chair"/>
    <n v="317.05799999999999"/>
    <n v="3"/>
    <n v="0.3"/>
    <n v="-18.117599999999996"/>
    <x v="2"/>
    <x v="0"/>
  </r>
  <r>
    <n v="3246"/>
    <s v="US-2019-140907"/>
    <x v="389"/>
    <d v="2019-12-12T00:00:00"/>
    <s v="Second Class"/>
    <s v="BP-11185"/>
    <s v="Ben Peterman"/>
    <x v="1"/>
    <x v="0"/>
    <s v="Seattle"/>
    <x v="4"/>
    <n v="98103"/>
    <x v="1"/>
    <s v="TEC-AC-10004510"/>
    <x v="2"/>
    <x v="11"/>
    <s v="Logitech Desktop MK120 Mouse and keyboard Combo"/>
    <n v="49.08"/>
    <n v="3"/>
    <n v="0"/>
    <n v="4.9079999999999977"/>
    <x v="1"/>
    <x v="0"/>
  </r>
  <r>
    <n v="3247"/>
    <s v="US-2019-140907"/>
    <x v="389"/>
    <d v="2019-12-12T00:00:00"/>
    <s v="Second Class"/>
    <s v="BP-11185"/>
    <s v="Ben Peterman"/>
    <x v="1"/>
    <x v="0"/>
    <s v="Seattle"/>
    <x v="4"/>
    <n v="98103"/>
    <x v="1"/>
    <s v="OFF-ST-10000060"/>
    <x v="1"/>
    <x v="4"/>
    <s v="Fellowes Bankers Box Staxonsteel Drawer File/Stacking System"/>
    <n v="324.90000000000003"/>
    <n v="5"/>
    <n v="0"/>
    <n v="38.988000000000014"/>
    <x v="1"/>
    <x v="0"/>
  </r>
  <r>
    <n v="3248"/>
    <s v="US-2019-140907"/>
    <x v="389"/>
    <d v="2019-12-12T00:00:00"/>
    <s v="Second Class"/>
    <s v="BP-11185"/>
    <s v="Ben Peterman"/>
    <x v="1"/>
    <x v="0"/>
    <s v="Seattle"/>
    <x v="4"/>
    <n v="98103"/>
    <x v="1"/>
    <s v="OFF-AR-10000799"/>
    <x v="1"/>
    <x v="6"/>
    <s v="Col-Erase Pencils with Erasers"/>
    <n v="18.240000000000002"/>
    <n v="3"/>
    <n v="0"/>
    <n v="5.2895999999999983"/>
    <x v="1"/>
    <x v="0"/>
  </r>
  <r>
    <n v="3249"/>
    <s v="CA-2018-159730"/>
    <x v="42"/>
    <d v="2018-09-21T00:00:00"/>
    <s v="Standard Class"/>
    <s v="SJ-20125"/>
    <s v="Sanjit Jacobs"/>
    <x v="2"/>
    <x v="0"/>
    <s v="Seattle"/>
    <x v="4"/>
    <n v="98103"/>
    <x v="1"/>
    <s v="FUR-CH-10004875"/>
    <x v="0"/>
    <x v="1"/>
    <s v="Harbour Creations 67200 Series Stacking Chairs"/>
    <n v="113.88800000000002"/>
    <n v="2"/>
    <n v="0.2"/>
    <n v="9.9651999999999994"/>
    <x v="1"/>
    <x v="0"/>
  </r>
  <r>
    <n v="3250"/>
    <s v="CA-2018-159730"/>
    <x v="42"/>
    <d v="2018-09-21T00:00:00"/>
    <s v="Standard Class"/>
    <s v="SJ-20125"/>
    <s v="Sanjit Jacobs"/>
    <x v="2"/>
    <x v="0"/>
    <s v="Seattle"/>
    <x v="4"/>
    <n v="98103"/>
    <x v="1"/>
    <s v="TEC-PH-10002085"/>
    <x v="2"/>
    <x v="7"/>
    <s v="Clarity 53712"/>
    <n v="105.584"/>
    <n v="2"/>
    <n v="0.2"/>
    <n v="7.9188000000000045"/>
    <x v="1"/>
    <x v="0"/>
  </r>
  <r>
    <n v="3251"/>
    <s v="CA-2018-157868"/>
    <x v="443"/>
    <d v="2018-12-29T00:00:00"/>
    <s v="Standard Class"/>
    <s v="MC-17590"/>
    <s v="Matt Collister"/>
    <x v="1"/>
    <x v="0"/>
    <s v="Grand Rapids"/>
    <x v="12"/>
    <n v="49505"/>
    <x v="2"/>
    <s v="OFF-FA-10000992"/>
    <x v="1"/>
    <x v="13"/>
    <s v="Acco Clips to Go Binder Clips, 24 Clips in Two Sizes"/>
    <n v="24.849999999999998"/>
    <n v="7"/>
    <n v="0"/>
    <n v="11.679499999999999"/>
    <x v="2"/>
    <x v="0"/>
  </r>
  <r>
    <n v="3252"/>
    <s v="CA-2019-119389"/>
    <x v="827"/>
    <d v="2019-04-19T00:00:00"/>
    <s v="First Class"/>
    <s v="BG-11740"/>
    <s v="Bruce Geld"/>
    <x v="0"/>
    <x v="0"/>
    <s v="Philadelphia"/>
    <x v="9"/>
    <n v="19120"/>
    <x v="3"/>
    <s v="FUR-FU-10001473"/>
    <x v="0"/>
    <x v="5"/>
    <s v="Eldon Executive Woodline II Desk Accessories, Mahogany"/>
    <n v="60.311999999999998"/>
    <n v="3"/>
    <n v="0.2"/>
    <n v="5.2773000000000003"/>
    <x v="3"/>
    <x v="0"/>
  </r>
  <r>
    <n v="3253"/>
    <s v="CA-2019-110373"/>
    <x v="855"/>
    <d v="2019-10-30T00:00:00"/>
    <s v="Second Class"/>
    <s v="MA-17560"/>
    <s v="Matt Abelman"/>
    <x v="2"/>
    <x v="0"/>
    <s v="Chicago"/>
    <x v="10"/>
    <n v="60610"/>
    <x v="2"/>
    <s v="OFF-AR-10003045"/>
    <x v="1"/>
    <x v="6"/>
    <s v="Prang Colored Pencils"/>
    <n v="7.0559999999999992"/>
    <n v="3"/>
    <n v="0.2"/>
    <n v="2.2050000000000001"/>
    <x v="2"/>
    <x v="0"/>
  </r>
  <r>
    <n v="3254"/>
    <s v="CA-2019-110373"/>
    <x v="855"/>
    <d v="2019-10-30T00:00:00"/>
    <s v="Second Class"/>
    <s v="MA-17560"/>
    <s v="Matt Abelman"/>
    <x v="2"/>
    <x v="0"/>
    <s v="Chicago"/>
    <x v="10"/>
    <n v="60610"/>
    <x v="2"/>
    <s v="TEC-PH-10001536"/>
    <x v="2"/>
    <x v="7"/>
    <s v="Spigen Samsung Galaxy S5 Case Wallet"/>
    <n v="27.183999999999997"/>
    <n v="2"/>
    <n v="0.2"/>
    <n v="2.0387999999999984"/>
    <x v="2"/>
    <x v="0"/>
  </r>
  <r>
    <n v="3255"/>
    <s v="CA-2018-155474"/>
    <x v="630"/>
    <d v="2018-07-14T00:00:00"/>
    <s v="Standard Class"/>
    <s v="CC-12220"/>
    <s v="Chris Cortes"/>
    <x v="0"/>
    <x v="0"/>
    <s v="Seattle"/>
    <x v="4"/>
    <n v="98105"/>
    <x v="1"/>
    <s v="TEC-PH-10001580"/>
    <x v="2"/>
    <x v="7"/>
    <s v="Logitech Mobile Speakerphone P710e - speaker phone"/>
    <n v="107.98399999999999"/>
    <n v="1"/>
    <n v="0.2"/>
    <n v="9.4485999999999954"/>
    <x v="1"/>
    <x v="0"/>
  </r>
  <r>
    <n v="3256"/>
    <s v="CA-2018-155474"/>
    <x v="630"/>
    <d v="2018-07-14T00:00:00"/>
    <s v="Standard Class"/>
    <s v="CC-12220"/>
    <s v="Chris Cortes"/>
    <x v="0"/>
    <x v="0"/>
    <s v="Seattle"/>
    <x v="4"/>
    <n v="98105"/>
    <x v="1"/>
    <s v="OFF-BI-10004209"/>
    <x v="1"/>
    <x v="8"/>
    <s v="Fellowes Twister Kit, Gray/Clear, 3/pkg"/>
    <n v="19.295999999999999"/>
    <n v="3"/>
    <n v="0.2"/>
    <n v="6.0299999999999994"/>
    <x v="1"/>
    <x v="0"/>
  </r>
  <r>
    <n v="3257"/>
    <s v="CA-2017-155453"/>
    <x v="101"/>
    <d v="2017-08-14T00:00:00"/>
    <s v="Standard Class"/>
    <s v="RA-19885"/>
    <s v="Ruben Ausman"/>
    <x v="1"/>
    <x v="0"/>
    <s v="Jacksonville"/>
    <x v="2"/>
    <n v="32216"/>
    <x v="0"/>
    <s v="OFF-LA-10001613"/>
    <x v="1"/>
    <x v="2"/>
    <s v="Avery File Folder Labels"/>
    <n v="4.6079999999999997"/>
    <n v="2"/>
    <n v="0.2"/>
    <n v="1.6704000000000001"/>
    <x v="0"/>
    <x v="0"/>
  </r>
  <r>
    <n v="3258"/>
    <s v="US-2018-161844"/>
    <x v="10"/>
    <d v="2018-12-14T00:00:00"/>
    <s v="Second Class"/>
    <s v="DK-12835"/>
    <s v="Damala Kotsonis"/>
    <x v="1"/>
    <x v="0"/>
    <s v="Franklin"/>
    <x v="18"/>
    <n v="37064"/>
    <x v="0"/>
    <s v="FUR-TA-10001676"/>
    <x v="0"/>
    <x v="3"/>
    <s v="Hon 61000 Series Interactive Training Tables"/>
    <n v="79.97399999999999"/>
    <n v="3"/>
    <n v="0.4"/>
    <n v="-29.323800000000006"/>
    <x v="0"/>
    <x v="0"/>
  </r>
  <r>
    <n v="3259"/>
    <s v="US-2018-161844"/>
    <x v="10"/>
    <d v="2018-12-14T00:00:00"/>
    <s v="Second Class"/>
    <s v="DK-12835"/>
    <s v="Damala Kotsonis"/>
    <x v="1"/>
    <x v="0"/>
    <s v="Franklin"/>
    <x v="18"/>
    <n v="37064"/>
    <x v="0"/>
    <s v="OFF-BI-10003712"/>
    <x v="1"/>
    <x v="8"/>
    <s v="Acco Pressboard Covers with Storage Hooks, 14 7/8&quot; x 11&quot;, Light Blue"/>
    <n v="2.9460000000000006"/>
    <n v="2"/>
    <n v="0.7"/>
    <n v="-2.0621999999999998"/>
    <x v="0"/>
    <x v="0"/>
  </r>
  <r>
    <n v="3260"/>
    <s v="US-2018-162103"/>
    <x v="373"/>
    <d v="2018-11-17T00:00:00"/>
    <s v="Standard Class"/>
    <s v="LB-16795"/>
    <s v="Laurel Beltran"/>
    <x v="2"/>
    <x v="0"/>
    <s v="Highland Park"/>
    <x v="10"/>
    <n v="60035"/>
    <x v="2"/>
    <s v="OFF-BI-10000285"/>
    <x v="1"/>
    <x v="8"/>
    <s v="XtraLife ClearVue Slant-D Ring Binders by Cardinal"/>
    <n v="3.1359999999999992"/>
    <n v="2"/>
    <n v="0.8"/>
    <n v="-4.7040000000000006"/>
    <x v="2"/>
    <x v="0"/>
  </r>
  <r>
    <n v="3261"/>
    <s v="CA-2016-151554"/>
    <x v="687"/>
    <d v="2016-11-15T00:00:00"/>
    <s v="First Class"/>
    <s v="CM-11815"/>
    <s v="Candace McMahon"/>
    <x v="1"/>
    <x v="0"/>
    <s v="Pasadena"/>
    <x v="5"/>
    <n v="77506"/>
    <x v="2"/>
    <s v="OFF-PA-10004609"/>
    <x v="1"/>
    <x v="10"/>
    <s v="Xerox 221"/>
    <n v="20.736000000000004"/>
    <n v="4"/>
    <n v="0.2"/>
    <n v="7.2576000000000001"/>
    <x v="2"/>
    <x v="0"/>
  </r>
  <r>
    <n v="3262"/>
    <s v="CA-2016-140662"/>
    <x v="664"/>
    <d v="2016-11-19T00:00:00"/>
    <s v="First Class"/>
    <s v="TS-21205"/>
    <s v="Thomas Seio"/>
    <x v="1"/>
    <x v="0"/>
    <s v="San Francisco"/>
    <x v="1"/>
    <n v="94109"/>
    <x v="1"/>
    <s v="TEC-AC-10001314"/>
    <x v="2"/>
    <x v="11"/>
    <s v="Case Logic 2.4GHz Wireless Keyboard"/>
    <n v="99.98"/>
    <n v="2"/>
    <n v="0"/>
    <n v="7.9983999999999895"/>
    <x v="1"/>
    <x v="0"/>
  </r>
  <r>
    <n v="3263"/>
    <s v="CA-2016-140662"/>
    <x v="664"/>
    <d v="2016-11-19T00:00:00"/>
    <s v="First Class"/>
    <s v="TS-21205"/>
    <s v="Thomas Seio"/>
    <x v="1"/>
    <x v="0"/>
    <s v="San Francisco"/>
    <x v="1"/>
    <n v="94109"/>
    <x v="1"/>
    <s v="OFF-PA-10003395"/>
    <x v="1"/>
    <x v="10"/>
    <s v="Xerox 1941"/>
    <n v="733.94999999999993"/>
    <n v="7"/>
    <n v="0"/>
    <n v="352.29599999999999"/>
    <x v="1"/>
    <x v="0"/>
  </r>
  <r>
    <n v="3264"/>
    <s v="CA-2016-140662"/>
    <x v="664"/>
    <d v="2016-11-19T00:00:00"/>
    <s v="First Class"/>
    <s v="TS-21205"/>
    <s v="Thomas Seio"/>
    <x v="1"/>
    <x v="0"/>
    <s v="San Francisco"/>
    <x v="1"/>
    <n v="94109"/>
    <x v="1"/>
    <s v="OFF-AP-10001242"/>
    <x v="1"/>
    <x v="9"/>
    <s v="APC 7 Outlet Network SurgeArrest Surge Protector"/>
    <n v="241.44"/>
    <n v="3"/>
    <n v="0"/>
    <n v="72.431999999999988"/>
    <x v="1"/>
    <x v="0"/>
  </r>
  <r>
    <n v="3265"/>
    <s v="CA-2018-122518"/>
    <x v="758"/>
    <d v="2018-03-08T00:00:00"/>
    <s v="Second Class"/>
    <s v="RF-19345"/>
    <s v="Randy Ferguson"/>
    <x v="1"/>
    <x v="0"/>
    <s v="Miami"/>
    <x v="2"/>
    <n v="33180"/>
    <x v="0"/>
    <s v="OFF-LA-10001641"/>
    <x v="1"/>
    <x v="2"/>
    <s v="Avery 518"/>
    <n v="10.08"/>
    <n v="4"/>
    <n v="0.2"/>
    <n v="3.528"/>
    <x v="0"/>
    <x v="0"/>
  </r>
  <r>
    <n v="3266"/>
    <s v="US-2016-126571"/>
    <x v="856"/>
    <d v="2016-10-15T00:00:00"/>
    <s v="Standard Class"/>
    <s v="JF-15565"/>
    <s v="Jill Fjeld"/>
    <x v="0"/>
    <x v="0"/>
    <s v="Philadelphia"/>
    <x v="9"/>
    <n v="19120"/>
    <x v="3"/>
    <s v="OFF-ST-10003816"/>
    <x v="1"/>
    <x v="4"/>
    <s v="Fellowes High-Stak Drawer Files"/>
    <n v="281.904"/>
    <n v="2"/>
    <n v="0.2"/>
    <n v="10.571399999999983"/>
    <x v="3"/>
    <x v="0"/>
  </r>
  <r>
    <n v="3267"/>
    <s v="US-2016-126571"/>
    <x v="856"/>
    <d v="2016-10-15T00:00:00"/>
    <s v="Standard Class"/>
    <s v="JF-15565"/>
    <s v="Jill Fjeld"/>
    <x v="0"/>
    <x v="0"/>
    <s v="Philadelphia"/>
    <x v="9"/>
    <n v="19120"/>
    <x v="3"/>
    <s v="OFF-EN-10002230"/>
    <x v="1"/>
    <x v="12"/>
    <s v="Airmail Envelopes"/>
    <n v="201.43200000000002"/>
    <n v="3"/>
    <n v="0.2"/>
    <n v="67.983299999999986"/>
    <x v="3"/>
    <x v="0"/>
  </r>
  <r>
    <n v="3268"/>
    <s v="CA-2016-143840"/>
    <x v="857"/>
    <d v="2016-05-29T00:00:00"/>
    <s v="Standard Class"/>
    <s v="EH-14185"/>
    <s v="Evan Henry"/>
    <x v="0"/>
    <x v="0"/>
    <s v="Decatur"/>
    <x v="19"/>
    <n v="35601"/>
    <x v="0"/>
    <s v="TEC-PH-10002660"/>
    <x v="2"/>
    <x v="7"/>
    <s v="Nortel Networks T7316 E Nt8 B27"/>
    <n v="135.97999999999999"/>
    <n v="2"/>
    <n v="0"/>
    <n v="33.995000000000005"/>
    <x v="0"/>
    <x v="1"/>
  </r>
  <r>
    <n v="3269"/>
    <s v="CA-2016-143840"/>
    <x v="857"/>
    <d v="2016-05-29T00:00:00"/>
    <s v="Standard Class"/>
    <s v="EH-14185"/>
    <s v="Evan Henry"/>
    <x v="0"/>
    <x v="0"/>
    <s v="Decatur"/>
    <x v="19"/>
    <n v="35601"/>
    <x v="0"/>
    <s v="TEC-PH-10003171"/>
    <x v="2"/>
    <x v="7"/>
    <s v="Plantronics Encore H101 Dual Earpieces Headset"/>
    <n v="44.95"/>
    <n v="1"/>
    <n v="0"/>
    <n v="12.585999999999999"/>
    <x v="0"/>
    <x v="1"/>
  </r>
  <r>
    <n v="3270"/>
    <s v="CA-2016-115980"/>
    <x v="858"/>
    <d v="2016-07-19T00:00:00"/>
    <s v="Standard Class"/>
    <s v="VW-21775"/>
    <s v="Victoria Wilson"/>
    <x v="1"/>
    <x v="0"/>
    <s v="Sioux Falls"/>
    <x v="44"/>
    <n v="57103"/>
    <x v="2"/>
    <s v="TEC-AC-10003709"/>
    <x v="2"/>
    <x v="11"/>
    <s v="Maxell 4.7GB DVD-R 5/Pack"/>
    <n v="2.9699999999999998"/>
    <n v="3"/>
    <n v="0"/>
    <n v="1.3068000000000004"/>
    <x v="2"/>
    <x v="0"/>
  </r>
  <r>
    <n v="3271"/>
    <s v="CA-2016-115980"/>
    <x v="858"/>
    <d v="2016-07-19T00:00:00"/>
    <s v="Standard Class"/>
    <s v="VW-21775"/>
    <s v="Victoria Wilson"/>
    <x v="1"/>
    <x v="0"/>
    <s v="Sioux Falls"/>
    <x v="44"/>
    <n v="57103"/>
    <x v="2"/>
    <s v="OFF-FA-10000304"/>
    <x v="1"/>
    <x v="13"/>
    <s v="Advantus Push Pins"/>
    <n v="6.5400000000000009"/>
    <n v="3"/>
    <n v="0"/>
    <n v="2.6814000000000004"/>
    <x v="2"/>
    <x v="0"/>
  </r>
  <r>
    <n v="3272"/>
    <s v="CA-2017-155145"/>
    <x v="17"/>
    <d v="2017-12-29T00:00:00"/>
    <s v="Second Class"/>
    <s v="KN-16450"/>
    <s v="Kean Nguyen"/>
    <x v="1"/>
    <x v="0"/>
    <s v="Visalia"/>
    <x v="1"/>
    <n v="93277"/>
    <x v="1"/>
    <s v="TEC-AC-10003709"/>
    <x v="2"/>
    <x v="11"/>
    <s v="Maxell 4.7GB DVD-R 5/Pack"/>
    <n v="7.92"/>
    <n v="8"/>
    <n v="0"/>
    <n v="3.4848000000000008"/>
    <x v="1"/>
    <x v="0"/>
  </r>
  <r>
    <n v="3273"/>
    <s v="CA-2017-146038"/>
    <x v="97"/>
    <d v="2017-02-16T00:00:00"/>
    <s v="Standard Class"/>
    <s v="SJ-20215"/>
    <s v="Sarah Jordon"/>
    <x v="0"/>
    <x v="0"/>
    <s v="Los Angeles"/>
    <x v="1"/>
    <n v="90049"/>
    <x v="1"/>
    <s v="FUR-CH-10002774"/>
    <x v="0"/>
    <x v="1"/>
    <s v="Global Deluxe Stacking Chair, Gray"/>
    <n v="203.92"/>
    <n v="5"/>
    <n v="0.2"/>
    <n v="22.940999999999995"/>
    <x v="1"/>
    <x v="0"/>
  </r>
  <r>
    <n v="3274"/>
    <s v="CA-2019-133865"/>
    <x v="540"/>
    <d v="2019-05-12T00:00:00"/>
    <s v="Standard Class"/>
    <s v="PS-19045"/>
    <s v="Penelope Sewall"/>
    <x v="2"/>
    <x v="0"/>
    <s v="Los Angeles"/>
    <x v="1"/>
    <n v="90032"/>
    <x v="1"/>
    <s v="TEC-CO-10001046"/>
    <x v="2"/>
    <x v="16"/>
    <s v="Canon Imageclass D680 Copier / Fax"/>
    <n v="3359.9520000000002"/>
    <n v="6"/>
    <n v="0.2"/>
    <n v="1049.9849999999999"/>
    <x v="1"/>
    <x v="0"/>
  </r>
  <r>
    <n v="3275"/>
    <s v="CA-2019-116358"/>
    <x v="808"/>
    <d v="2019-11-06T00:00:00"/>
    <s v="Standard Class"/>
    <s v="KM-16225"/>
    <s v="Kalyca Meade"/>
    <x v="1"/>
    <x v="0"/>
    <s v="Overland Park"/>
    <x v="41"/>
    <n v="66212"/>
    <x v="2"/>
    <s v="OFF-FA-10003495"/>
    <x v="1"/>
    <x v="13"/>
    <s v="Staples"/>
    <n v="18.240000000000002"/>
    <n v="3"/>
    <n v="0"/>
    <n v="9.120000000000001"/>
    <x v="2"/>
    <x v="0"/>
  </r>
  <r>
    <n v="3276"/>
    <s v="CA-2019-116358"/>
    <x v="808"/>
    <d v="2019-11-06T00:00:00"/>
    <s v="Standard Class"/>
    <s v="KM-16225"/>
    <s v="Kalyca Meade"/>
    <x v="1"/>
    <x v="0"/>
    <s v="Overland Park"/>
    <x v="41"/>
    <n v="66212"/>
    <x v="2"/>
    <s v="OFF-AR-10004685"/>
    <x v="1"/>
    <x v="6"/>
    <s v="Binney &amp; Smith Crayola Metallic Colored Pencils, 8-Color Set"/>
    <n v="27.78"/>
    <n v="6"/>
    <n v="0"/>
    <n v="9.1673999999999989"/>
    <x v="2"/>
    <x v="0"/>
  </r>
  <r>
    <n v="3277"/>
    <s v="CA-2016-102988"/>
    <x v="267"/>
    <d v="2016-04-09T00:00:00"/>
    <s v="Second Class"/>
    <s v="GM-14695"/>
    <s v="Greg Maxwell"/>
    <x v="1"/>
    <x v="0"/>
    <s v="Alexandria"/>
    <x v="17"/>
    <n v="22304"/>
    <x v="0"/>
    <s v="OFF-AR-10004757"/>
    <x v="1"/>
    <x v="6"/>
    <s v="Crayola Colored Pencils"/>
    <n v="22.959999999999997"/>
    <n v="7"/>
    <n v="0"/>
    <n v="7.5767999999999986"/>
    <x v="0"/>
    <x v="0"/>
  </r>
  <r>
    <n v="3278"/>
    <s v="CA-2016-102988"/>
    <x v="267"/>
    <d v="2016-04-09T00:00:00"/>
    <s v="Second Class"/>
    <s v="GM-14695"/>
    <s v="Greg Maxwell"/>
    <x v="1"/>
    <x v="0"/>
    <s v="Alexandria"/>
    <x v="17"/>
    <n v="22304"/>
    <x v="0"/>
    <s v="TEC-PH-10001615"/>
    <x v="2"/>
    <x v="7"/>
    <s v="AT&amp;T CL82213"/>
    <n v="28.99"/>
    <n v="1"/>
    <n v="0"/>
    <n v="8.4070999999999962"/>
    <x v="0"/>
    <x v="0"/>
  </r>
  <r>
    <n v="3279"/>
    <s v="CA-2016-102988"/>
    <x v="267"/>
    <d v="2016-04-09T00:00:00"/>
    <s v="Second Class"/>
    <s v="GM-14695"/>
    <s v="Greg Maxwell"/>
    <x v="1"/>
    <x v="0"/>
    <s v="Alexandria"/>
    <x v="17"/>
    <n v="22304"/>
    <x v="0"/>
    <s v="OFF-PA-10003349"/>
    <x v="1"/>
    <x v="10"/>
    <s v="Xerox 1957"/>
    <n v="12.96"/>
    <n v="2"/>
    <n v="0"/>
    <n v="6.3504000000000005"/>
    <x v="0"/>
    <x v="0"/>
  </r>
  <r>
    <n v="3280"/>
    <s v="CA-2016-102988"/>
    <x v="267"/>
    <d v="2016-04-09T00:00:00"/>
    <s v="Second Class"/>
    <s v="GM-14695"/>
    <s v="Greg Maxwell"/>
    <x v="1"/>
    <x v="0"/>
    <s v="Alexandria"/>
    <x v="17"/>
    <n v="22304"/>
    <x v="0"/>
    <s v="OFF-AR-10000127"/>
    <x v="1"/>
    <x v="6"/>
    <s v="Newell 321"/>
    <n v="22.959999999999997"/>
    <n v="7"/>
    <n v="0"/>
    <n v="6.6583999999999968"/>
    <x v="0"/>
    <x v="0"/>
  </r>
  <r>
    <n v="3281"/>
    <s v="CA-2016-102988"/>
    <x v="267"/>
    <d v="2016-04-09T00:00:00"/>
    <s v="Second Class"/>
    <s v="GM-14695"/>
    <s v="Greg Maxwell"/>
    <x v="1"/>
    <x v="0"/>
    <s v="Alexandria"/>
    <x v="17"/>
    <n v="22304"/>
    <x v="0"/>
    <s v="OFF-SU-10002881"/>
    <x v="1"/>
    <x v="14"/>
    <s v="Martin Yale Chadless Opener Electric Letter Opener"/>
    <n v="4164.0499999999993"/>
    <n v="5"/>
    <n v="0"/>
    <n v="83.281000000000063"/>
    <x v="0"/>
    <x v="0"/>
  </r>
  <r>
    <n v="3282"/>
    <s v="US-2016-117170"/>
    <x v="328"/>
    <d v="2016-09-24T00:00:00"/>
    <s v="Standard Class"/>
    <s v="KT-16465"/>
    <s v="Kean Takahito"/>
    <x v="0"/>
    <x v="0"/>
    <s v="Raleigh"/>
    <x v="3"/>
    <n v="27604"/>
    <x v="0"/>
    <s v="TEC-AC-10001109"/>
    <x v="2"/>
    <x v="11"/>
    <s v="Logitech Trackman Marble Mouse"/>
    <n v="47.984000000000002"/>
    <n v="2"/>
    <n v="0.2"/>
    <n v="13.195600000000001"/>
    <x v="0"/>
    <x v="0"/>
  </r>
  <r>
    <n v="3283"/>
    <s v="US-2016-117170"/>
    <x v="328"/>
    <d v="2016-09-24T00:00:00"/>
    <s v="Standard Class"/>
    <s v="KT-16465"/>
    <s v="Kean Takahito"/>
    <x v="0"/>
    <x v="0"/>
    <s v="Raleigh"/>
    <x v="3"/>
    <n v="27604"/>
    <x v="0"/>
    <s v="OFF-PA-10000682"/>
    <x v="1"/>
    <x v="10"/>
    <s v="Xerox 1924"/>
    <n v="4.6240000000000006"/>
    <n v="1"/>
    <n v="0.2"/>
    <n v="1.6762000000000001"/>
    <x v="0"/>
    <x v="0"/>
  </r>
  <r>
    <n v="3284"/>
    <s v="CA-2016-159478"/>
    <x v="587"/>
    <d v="2016-10-06T00:00:00"/>
    <s v="Standard Class"/>
    <s v="MH-17785"/>
    <s v="Maya Herman"/>
    <x v="1"/>
    <x v="0"/>
    <s v="New York City"/>
    <x v="15"/>
    <n v="10035"/>
    <x v="3"/>
    <s v="FUR-FU-10000221"/>
    <x v="0"/>
    <x v="5"/>
    <s v="Master Caster Door Stop, Brown"/>
    <n v="15.24"/>
    <n v="3"/>
    <n v="0"/>
    <n v="5.1815999999999995"/>
    <x v="3"/>
    <x v="0"/>
  </r>
  <r>
    <n v="3285"/>
    <s v="CA-2016-103702"/>
    <x v="171"/>
    <d v="2016-09-17T00:00:00"/>
    <s v="Standard Class"/>
    <s v="AF-10885"/>
    <s v="Art Foster"/>
    <x v="0"/>
    <x v="0"/>
    <s v="Fairfield"/>
    <x v="24"/>
    <n v="45014"/>
    <x v="3"/>
    <s v="OFF-BI-10002429"/>
    <x v="1"/>
    <x v="8"/>
    <s v="Premier Elliptical Ring Binder, Black"/>
    <n v="63.924000000000007"/>
    <n v="7"/>
    <n v="0.7"/>
    <n v="-46.877600000000001"/>
    <x v="3"/>
    <x v="0"/>
  </r>
  <r>
    <n v="3286"/>
    <s v="CA-2019-150525"/>
    <x v="297"/>
    <d v="2019-02-25T00:00:00"/>
    <s v="Standard Class"/>
    <s v="JP-16135"/>
    <s v="Julie Prescott"/>
    <x v="2"/>
    <x v="0"/>
    <s v="Muskogee"/>
    <x v="26"/>
    <n v="74403"/>
    <x v="2"/>
    <s v="OFF-AR-10002375"/>
    <x v="1"/>
    <x v="6"/>
    <s v="Newell 351"/>
    <n v="6.56"/>
    <n v="2"/>
    <n v="0"/>
    <n v="1.9023999999999992"/>
    <x v="2"/>
    <x v="0"/>
  </r>
  <r>
    <n v="3287"/>
    <s v="CA-2019-150525"/>
    <x v="297"/>
    <d v="2019-02-25T00:00:00"/>
    <s v="Standard Class"/>
    <s v="JP-16135"/>
    <s v="Julie Prescott"/>
    <x v="2"/>
    <x v="0"/>
    <s v="Muskogee"/>
    <x v="26"/>
    <n v="74403"/>
    <x v="2"/>
    <s v="OFF-AP-10000595"/>
    <x v="1"/>
    <x v="9"/>
    <s v="Disposable Triple-Filter Dust Bags"/>
    <n v="13.11"/>
    <n v="3"/>
    <n v="0"/>
    <n v="3.4086000000000003"/>
    <x v="2"/>
    <x v="0"/>
  </r>
  <r>
    <n v="3288"/>
    <s v="CA-2017-157770"/>
    <x v="350"/>
    <d v="2017-12-15T00:00:00"/>
    <s v="First Class"/>
    <s v="RD-19585"/>
    <s v="Rob Dowd"/>
    <x v="0"/>
    <x v="0"/>
    <s v="Temecula"/>
    <x v="1"/>
    <n v="92592"/>
    <x v="1"/>
    <s v="TEC-PH-10001530"/>
    <x v="2"/>
    <x v="7"/>
    <s v="Plantronics Voyager Pro Legend"/>
    <n v="494.37600000000009"/>
    <n v="3"/>
    <n v="0.2"/>
    <n v="49.437599999999975"/>
    <x v="1"/>
    <x v="1"/>
  </r>
  <r>
    <n v="3289"/>
    <s v="CA-2017-157770"/>
    <x v="350"/>
    <d v="2017-12-15T00:00:00"/>
    <s v="First Class"/>
    <s v="RD-19585"/>
    <s v="Rob Dowd"/>
    <x v="0"/>
    <x v="0"/>
    <s v="Temecula"/>
    <x v="1"/>
    <n v="92592"/>
    <x v="1"/>
    <s v="OFF-BI-10000050"/>
    <x v="1"/>
    <x v="8"/>
    <s v="Angle-D Binders with Locking Rings, Label Holders"/>
    <n v="29.2"/>
    <n v="5"/>
    <n v="0.2"/>
    <n v="9.8549999999999969"/>
    <x v="1"/>
    <x v="1"/>
  </r>
  <r>
    <n v="3290"/>
    <s v="CA-2017-157770"/>
    <x v="350"/>
    <d v="2017-12-15T00:00:00"/>
    <s v="First Class"/>
    <s v="RD-19585"/>
    <s v="Rob Dowd"/>
    <x v="0"/>
    <x v="0"/>
    <s v="Temecula"/>
    <x v="1"/>
    <n v="92592"/>
    <x v="1"/>
    <s v="TEC-AC-10001552"/>
    <x v="2"/>
    <x v="11"/>
    <s v="Logitech K350 2.4Ghz Wireless Keyboard"/>
    <n v="248.85000000000002"/>
    <n v="5"/>
    <n v="0"/>
    <n v="27.373499999999993"/>
    <x v="1"/>
    <x v="1"/>
  </r>
  <r>
    <n v="3291"/>
    <s v="CA-2017-157770"/>
    <x v="350"/>
    <d v="2017-12-15T00:00:00"/>
    <s v="First Class"/>
    <s v="RD-19585"/>
    <s v="Rob Dowd"/>
    <x v="0"/>
    <x v="0"/>
    <s v="Temecula"/>
    <x v="1"/>
    <n v="92592"/>
    <x v="1"/>
    <s v="TEC-AC-10003399"/>
    <x v="2"/>
    <x v="11"/>
    <s v="Memorex Mini Travel Drive 64 GB USB 2.0 Flash Drive"/>
    <n v="36.24"/>
    <n v="1"/>
    <n v="0"/>
    <n v="15.220800000000001"/>
    <x v="1"/>
    <x v="1"/>
  </r>
  <r>
    <n v="3292"/>
    <s v="CA-2018-167290"/>
    <x v="859"/>
    <d v="2018-11-04T00:00:00"/>
    <s v="Standard Class"/>
    <s v="JF-15295"/>
    <s v="Jason Fortune-"/>
    <x v="0"/>
    <x v="0"/>
    <s v="Sterling Heights"/>
    <x v="12"/>
    <n v="48310"/>
    <x v="2"/>
    <s v="OFF-AR-10004078"/>
    <x v="1"/>
    <x v="6"/>
    <s v="Newell 312"/>
    <n v="11.68"/>
    <n v="2"/>
    <n v="0"/>
    <n v="3.5039999999999996"/>
    <x v="2"/>
    <x v="0"/>
  </r>
  <r>
    <n v="3293"/>
    <s v="CA-2016-106264"/>
    <x v="58"/>
    <d v="2016-12-30T00:00:00"/>
    <s v="Standard Class"/>
    <s v="CK-12595"/>
    <s v="Clytie Kelty"/>
    <x v="0"/>
    <x v="0"/>
    <s v="San Diego"/>
    <x v="1"/>
    <n v="92024"/>
    <x v="1"/>
    <s v="OFF-SU-10002189"/>
    <x v="1"/>
    <x v="14"/>
    <s v="Acme Rosewood Handle Letter Opener"/>
    <n v="11.91"/>
    <n v="3"/>
    <n v="0"/>
    <n v="0.11909999999999954"/>
    <x v="1"/>
    <x v="0"/>
  </r>
  <r>
    <n v="3294"/>
    <s v="CA-2016-106264"/>
    <x v="58"/>
    <d v="2016-12-30T00:00:00"/>
    <s v="Standard Class"/>
    <s v="CK-12595"/>
    <s v="Clytie Kelty"/>
    <x v="0"/>
    <x v="0"/>
    <s v="San Diego"/>
    <x v="1"/>
    <n v="92024"/>
    <x v="1"/>
    <s v="FUR-FU-10001852"/>
    <x v="0"/>
    <x v="5"/>
    <s v="Eldon Regeneration Recycled Desk Accessories, Smoke"/>
    <n v="3.48"/>
    <n v="2"/>
    <n v="0"/>
    <n v="1.1135999999999999"/>
    <x v="1"/>
    <x v="0"/>
  </r>
  <r>
    <n v="3295"/>
    <s v="CA-2016-138023"/>
    <x v="860"/>
    <d v="2016-08-18T00:00:00"/>
    <s v="First Class"/>
    <s v="KH-16510"/>
    <s v="Keith Herrera"/>
    <x v="0"/>
    <x v="0"/>
    <s v="Dallas"/>
    <x v="5"/>
    <n v="75081"/>
    <x v="2"/>
    <s v="OFF-BI-10003638"/>
    <x v="1"/>
    <x v="8"/>
    <s v="GBC Durable Plastic Covers"/>
    <n v="30.959999999999994"/>
    <n v="8"/>
    <n v="0.8"/>
    <n v="-52.632000000000019"/>
    <x v="2"/>
    <x v="0"/>
  </r>
  <r>
    <n v="3296"/>
    <s v="CA-2019-113418"/>
    <x v="172"/>
    <d v="2019-10-03T00:00:00"/>
    <s v="First Class"/>
    <s v="CM-12655"/>
    <s v="Corinna Mitchell"/>
    <x v="2"/>
    <x v="0"/>
    <s v="New York City"/>
    <x v="15"/>
    <n v="10035"/>
    <x v="3"/>
    <s v="TEC-MA-10002428"/>
    <x v="2"/>
    <x v="15"/>
    <s v="Fellowes Powershred HS-440 4-Sheet High Security Shredder"/>
    <n v="1704.89"/>
    <n v="11"/>
    <n v="0"/>
    <n v="767.20049999999992"/>
    <x v="3"/>
    <x v="0"/>
  </r>
  <r>
    <n v="3297"/>
    <s v="US-2017-110569"/>
    <x v="293"/>
    <d v="2017-05-30T00:00:00"/>
    <s v="Standard Class"/>
    <s v="EB-13870"/>
    <s v="Emily Burns"/>
    <x v="0"/>
    <x v="0"/>
    <s v="Phoenix"/>
    <x v="16"/>
    <n v="85023"/>
    <x v="1"/>
    <s v="OFF-BI-10001036"/>
    <x v="1"/>
    <x v="8"/>
    <s v="Cardinal EasyOpen D-Ring Binders"/>
    <n v="19.194000000000003"/>
    <n v="7"/>
    <n v="0.7"/>
    <n v="-12.795999999999999"/>
    <x v="1"/>
    <x v="1"/>
  </r>
  <r>
    <n v="3298"/>
    <s v="US-2017-110569"/>
    <x v="293"/>
    <d v="2017-05-30T00:00:00"/>
    <s v="Standard Class"/>
    <s v="EB-13870"/>
    <s v="Emily Burns"/>
    <x v="0"/>
    <x v="0"/>
    <s v="Phoenix"/>
    <x v="16"/>
    <n v="85023"/>
    <x v="1"/>
    <s v="OFF-AP-10004708"/>
    <x v="1"/>
    <x v="9"/>
    <s v="Fellowes Superior 10 Outlet Split Surge Protector"/>
    <n v="121.79200000000002"/>
    <n v="4"/>
    <n v="0.2"/>
    <n v="13.701599999999988"/>
    <x v="1"/>
    <x v="1"/>
  </r>
  <r>
    <n v="3299"/>
    <s v="CA-2019-136308"/>
    <x v="673"/>
    <d v="2019-11-16T00:00:00"/>
    <s v="Same Day"/>
    <s v="MW-18235"/>
    <s v="Mitch Willingham"/>
    <x v="1"/>
    <x v="0"/>
    <s v="San Francisco"/>
    <x v="1"/>
    <n v="94122"/>
    <x v="1"/>
    <s v="TEC-MA-10000488"/>
    <x v="2"/>
    <x v="15"/>
    <s v="Bady BDG101FRU Card Printer"/>
    <n v="1919.9760000000001"/>
    <n v="3"/>
    <n v="0.2"/>
    <n v="215.99729999999977"/>
    <x v="1"/>
    <x v="1"/>
  </r>
  <r>
    <n v="3300"/>
    <s v="US-2016-159926"/>
    <x v="728"/>
    <d v="2016-11-22T00:00:00"/>
    <s v="Standard Class"/>
    <s v="CS-11950"/>
    <s v="Carlos Soltero"/>
    <x v="0"/>
    <x v="0"/>
    <s v="Philadelphia"/>
    <x v="9"/>
    <n v="19140"/>
    <x v="3"/>
    <s v="OFF-BI-10003656"/>
    <x v="1"/>
    <x v="8"/>
    <s v="Fellowes PB200 Plastic Comb Binding Machine"/>
    <n v="50.997000000000007"/>
    <n v="1"/>
    <n v="0.7"/>
    <n v="-40.797600000000003"/>
    <x v="3"/>
    <x v="0"/>
  </r>
  <r>
    <n v="3301"/>
    <s v="US-2016-159926"/>
    <x v="728"/>
    <d v="2016-11-22T00:00:00"/>
    <s v="Standard Class"/>
    <s v="CS-11950"/>
    <s v="Carlos Soltero"/>
    <x v="0"/>
    <x v="0"/>
    <s v="Philadelphia"/>
    <x v="9"/>
    <n v="19140"/>
    <x v="3"/>
    <s v="OFF-ST-10003656"/>
    <x v="1"/>
    <x v="4"/>
    <s v="Safco Industrial Wire Shelving"/>
    <n v="76.792000000000002"/>
    <n v="1"/>
    <n v="0.2"/>
    <n v="-16.318300000000001"/>
    <x v="3"/>
    <x v="0"/>
  </r>
  <r>
    <n v="3302"/>
    <s v="US-2016-159926"/>
    <x v="728"/>
    <d v="2016-11-22T00:00:00"/>
    <s v="Standard Class"/>
    <s v="CS-11950"/>
    <s v="Carlos Soltero"/>
    <x v="0"/>
    <x v="0"/>
    <s v="Philadelphia"/>
    <x v="9"/>
    <n v="19140"/>
    <x v="3"/>
    <s v="TEC-PH-10001128"/>
    <x v="2"/>
    <x v="7"/>
    <s v="Motorola Droid Maxx"/>
    <n v="539.96399999999994"/>
    <n v="6"/>
    <n v="0.4"/>
    <n v="-107.99280000000002"/>
    <x v="3"/>
    <x v="0"/>
  </r>
  <r>
    <n v="3303"/>
    <s v="US-2016-159926"/>
    <x v="728"/>
    <d v="2016-11-22T00:00:00"/>
    <s v="Standard Class"/>
    <s v="CS-11950"/>
    <s v="Carlos Soltero"/>
    <x v="0"/>
    <x v="0"/>
    <s v="Philadelphia"/>
    <x v="9"/>
    <n v="19140"/>
    <x v="3"/>
    <s v="FUR-FU-10001473"/>
    <x v="0"/>
    <x v="5"/>
    <s v="Eldon Executive Woodline II Desk Accessories, Mahogany"/>
    <n v="60.311999999999998"/>
    <n v="3"/>
    <n v="0.2"/>
    <n v="5.2773000000000003"/>
    <x v="3"/>
    <x v="0"/>
  </r>
  <r>
    <n v="3304"/>
    <s v="US-2016-159926"/>
    <x v="728"/>
    <d v="2016-11-22T00:00:00"/>
    <s v="Standard Class"/>
    <s v="CS-11950"/>
    <s v="Carlos Soltero"/>
    <x v="0"/>
    <x v="0"/>
    <s v="Philadelphia"/>
    <x v="9"/>
    <n v="19140"/>
    <x v="3"/>
    <s v="OFF-BI-10004656"/>
    <x v="1"/>
    <x v="8"/>
    <s v="Peel &amp; Stick Add-On Corner Pockets"/>
    <n v="1.9440000000000004"/>
    <n v="3"/>
    <n v="0.7"/>
    <n v="-1.4255999999999998"/>
    <x v="3"/>
    <x v="0"/>
  </r>
  <r>
    <n v="3305"/>
    <s v="CA-2016-104738"/>
    <x v="125"/>
    <d v="2017-01-01T00:00:00"/>
    <s v="Second Class"/>
    <s v="SP-20620"/>
    <s v="Stefania Perrino"/>
    <x v="1"/>
    <x v="0"/>
    <s v="Laredo"/>
    <x v="5"/>
    <n v="78041"/>
    <x v="2"/>
    <s v="OFF-EN-10004955"/>
    <x v="1"/>
    <x v="12"/>
    <s v="Fashion Color Clasp Envelopes"/>
    <n v="12.984000000000002"/>
    <n v="3"/>
    <n v="0.2"/>
    <n v="4.7066999999999997"/>
    <x v="2"/>
    <x v="0"/>
  </r>
  <r>
    <n v="3306"/>
    <s v="CA-2016-104738"/>
    <x v="125"/>
    <d v="2017-01-01T00:00:00"/>
    <s v="Second Class"/>
    <s v="SP-20620"/>
    <s v="Stefania Perrino"/>
    <x v="1"/>
    <x v="0"/>
    <s v="Laredo"/>
    <x v="5"/>
    <n v="78041"/>
    <x v="2"/>
    <s v="TEC-PH-10002468"/>
    <x v="2"/>
    <x v="7"/>
    <s v="Plantronics CS 50-USB - headset - Convertible, Monaural"/>
    <n v="217.58400000000003"/>
    <n v="2"/>
    <n v="0.2"/>
    <n v="19.03860000000001"/>
    <x v="2"/>
    <x v="0"/>
  </r>
  <r>
    <n v="3307"/>
    <s v="CA-2016-104738"/>
    <x v="125"/>
    <d v="2017-01-01T00:00:00"/>
    <s v="Second Class"/>
    <s v="SP-20620"/>
    <s v="Stefania Perrino"/>
    <x v="1"/>
    <x v="0"/>
    <s v="Laredo"/>
    <x v="5"/>
    <n v="78041"/>
    <x v="2"/>
    <s v="TEC-PH-10000576"/>
    <x v="2"/>
    <x v="7"/>
    <s v="AT&amp;T 1080 Corded phone"/>
    <n v="328.77600000000007"/>
    <n v="3"/>
    <n v="0.2"/>
    <n v="28.767899999999997"/>
    <x v="2"/>
    <x v="0"/>
  </r>
  <r>
    <n v="3308"/>
    <s v="CA-2016-104738"/>
    <x v="125"/>
    <d v="2017-01-01T00:00:00"/>
    <s v="Second Class"/>
    <s v="SP-20620"/>
    <s v="Stefania Perrino"/>
    <x v="1"/>
    <x v="0"/>
    <s v="Laredo"/>
    <x v="5"/>
    <n v="78041"/>
    <x v="2"/>
    <s v="OFF-BI-10002160"/>
    <x v="1"/>
    <x v="8"/>
    <s v="Acco Hanging Data Binders"/>
    <n v="2.2859999999999996"/>
    <n v="3"/>
    <n v="0.8"/>
    <n v="-3.6576000000000004"/>
    <x v="2"/>
    <x v="0"/>
  </r>
  <r>
    <n v="3309"/>
    <s v="CA-2016-104738"/>
    <x v="125"/>
    <d v="2017-01-01T00:00:00"/>
    <s v="Second Class"/>
    <s v="SP-20620"/>
    <s v="Stefania Perrino"/>
    <x v="1"/>
    <x v="0"/>
    <s v="Laredo"/>
    <x v="5"/>
    <n v="78041"/>
    <x v="2"/>
    <s v="TEC-AC-10003628"/>
    <x v="2"/>
    <x v="11"/>
    <s v="Logitech 910-002974 M325 Wireless Mouse for Web Scrolling"/>
    <n v="47.984000000000002"/>
    <n v="2"/>
    <n v="0.2"/>
    <n v="14.395200000000004"/>
    <x v="2"/>
    <x v="0"/>
  </r>
  <r>
    <n v="3310"/>
    <s v="CA-2017-144386"/>
    <x v="599"/>
    <d v="2017-11-11T00:00:00"/>
    <s v="Standard Class"/>
    <s v="GT-14635"/>
    <s v="Grant Thornton"/>
    <x v="1"/>
    <x v="0"/>
    <s v="New York City"/>
    <x v="15"/>
    <n v="10009"/>
    <x v="3"/>
    <s v="OFF-BI-10001116"/>
    <x v="1"/>
    <x v="8"/>
    <s v="Wilson Jones 1&quot; Hanging DublLock Ring Binders"/>
    <n v="25.344000000000001"/>
    <n v="6"/>
    <n v="0.2"/>
    <n v="8.8704000000000018"/>
    <x v="3"/>
    <x v="0"/>
  </r>
  <r>
    <n v="3311"/>
    <s v="CA-2018-111416"/>
    <x v="42"/>
    <d v="2018-09-22T00:00:00"/>
    <s v="Standard Class"/>
    <s v="LW-17215"/>
    <s v="Luke Weiss"/>
    <x v="0"/>
    <x v="0"/>
    <s v="New York City"/>
    <x v="15"/>
    <n v="10035"/>
    <x v="3"/>
    <s v="OFF-BI-10002026"/>
    <x v="1"/>
    <x v="8"/>
    <s v="Avery Arch Ring Binders"/>
    <n v="232.40000000000003"/>
    <n v="5"/>
    <n v="0.2"/>
    <n v="78.434999999999988"/>
    <x v="3"/>
    <x v="0"/>
  </r>
  <r>
    <n v="3312"/>
    <s v="CA-2018-162747"/>
    <x v="231"/>
    <d v="2018-03-25T00:00:00"/>
    <s v="Second Class"/>
    <s v="AH-10030"/>
    <s v="Aaron Hawkins"/>
    <x v="1"/>
    <x v="0"/>
    <s v="Gulfport"/>
    <x v="35"/>
    <n v="39503"/>
    <x v="0"/>
    <s v="FUR-FU-10003691"/>
    <x v="0"/>
    <x v="5"/>
    <s v="Eldon Image Series Desk Accessories, Ebony"/>
    <n v="86.45"/>
    <n v="7"/>
    <n v="0"/>
    <n v="38.038000000000004"/>
    <x v="0"/>
    <x v="0"/>
  </r>
  <r>
    <n v="3313"/>
    <s v="US-2016-133130"/>
    <x v="127"/>
    <d v="2016-10-01T00:00:00"/>
    <s v="Standard Class"/>
    <s v="TH-21100"/>
    <s v="Thea Hendricks"/>
    <x v="0"/>
    <x v="0"/>
    <s v="San Diego"/>
    <x v="1"/>
    <n v="92037"/>
    <x v="1"/>
    <s v="FUR-CH-10002602"/>
    <x v="0"/>
    <x v="1"/>
    <s v="DMI Arturo Collection Mission-style Design Wood Chair"/>
    <n v="603.91999999999996"/>
    <n v="5"/>
    <n v="0.2"/>
    <n v="45.294000000000011"/>
    <x v="1"/>
    <x v="0"/>
  </r>
  <r>
    <n v="3314"/>
    <s v="US-2016-133130"/>
    <x v="127"/>
    <d v="2016-10-01T00:00:00"/>
    <s v="Standard Class"/>
    <s v="TH-21100"/>
    <s v="Thea Hendricks"/>
    <x v="0"/>
    <x v="0"/>
    <s v="San Diego"/>
    <x v="1"/>
    <n v="92037"/>
    <x v="1"/>
    <s v="OFF-PA-10000675"/>
    <x v="1"/>
    <x v="10"/>
    <s v="Xerox 1919"/>
    <n v="81.98"/>
    <n v="2"/>
    <n v="0"/>
    <n v="40.170200000000001"/>
    <x v="1"/>
    <x v="0"/>
  </r>
  <r>
    <n v="3315"/>
    <s v="CA-2019-169978"/>
    <x v="165"/>
    <d v="2019-12-28T00:00:00"/>
    <s v="Standard Class"/>
    <s v="HG-15025"/>
    <s v="Hunter Glantz"/>
    <x v="0"/>
    <x v="0"/>
    <s v="Oceanside"/>
    <x v="15"/>
    <n v="11572"/>
    <x v="3"/>
    <s v="FUR-CH-10002602"/>
    <x v="0"/>
    <x v="1"/>
    <s v="DMI Arturo Collection Mission-style Design Wood Chair"/>
    <n v="271.76400000000001"/>
    <n v="2"/>
    <n v="0.1"/>
    <n v="48.313600000000008"/>
    <x v="3"/>
    <x v="0"/>
  </r>
  <r>
    <n v="3316"/>
    <s v="CA-2019-169978"/>
    <x v="165"/>
    <d v="2019-12-28T00:00:00"/>
    <s v="Standard Class"/>
    <s v="HG-15025"/>
    <s v="Hunter Glantz"/>
    <x v="0"/>
    <x v="0"/>
    <s v="Oceanside"/>
    <x v="15"/>
    <n v="11572"/>
    <x v="3"/>
    <s v="OFF-BI-10001900"/>
    <x v="1"/>
    <x v="8"/>
    <s v="DXL Angle-View Binders with Locking Rings, Black"/>
    <n v="14.376000000000001"/>
    <n v="3"/>
    <n v="0.2"/>
    <n v="4.8518999999999997"/>
    <x v="3"/>
    <x v="0"/>
  </r>
  <r>
    <n v="3317"/>
    <s v="CA-2019-161739"/>
    <x v="468"/>
    <d v="2019-11-15T00:00:00"/>
    <s v="Second Class"/>
    <s v="EB-13750"/>
    <s v="Edward Becker"/>
    <x v="1"/>
    <x v="0"/>
    <s v="Round Rock"/>
    <x v="5"/>
    <n v="78664"/>
    <x v="2"/>
    <s v="FUR-FU-10001468"/>
    <x v="0"/>
    <x v="5"/>
    <s v="Tenex Antistatic Computer Chair Mats"/>
    <n v="341.96"/>
    <n v="5"/>
    <n v="0.6"/>
    <n v="-427.45000000000005"/>
    <x v="2"/>
    <x v="0"/>
  </r>
  <r>
    <n v="3318"/>
    <s v="CA-2017-165057"/>
    <x v="861"/>
    <d v="2017-09-15T00:00:00"/>
    <s v="Standard Class"/>
    <s v="SC-20725"/>
    <s v="Steven Cartwright"/>
    <x v="0"/>
    <x v="0"/>
    <s v="Redlands"/>
    <x v="1"/>
    <n v="92374"/>
    <x v="1"/>
    <s v="OFF-AR-10004648"/>
    <x v="1"/>
    <x v="6"/>
    <s v="Boston 19500 Mighty Mite Electric Pencil Sharpener"/>
    <n v="181.35"/>
    <n v="9"/>
    <n v="0"/>
    <n v="48.964500000000001"/>
    <x v="1"/>
    <x v="0"/>
  </r>
  <r>
    <n v="3319"/>
    <s v="CA-2017-165057"/>
    <x v="861"/>
    <d v="2017-09-15T00:00:00"/>
    <s v="Standard Class"/>
    <s v="SC-20725"/>
    <s v="Steven Cartwright"/>
    <x v="0"/>
    <x v="0"/>
    <s v="Redlands"/>
    <x v="1"/>
    <n v="92374"/>
    <x v="1"/>
    <s v="OFF-LA-10003190"/>
    <x v="1"/>
    <x v="2"/>
    <s v="Avery 474"/>
    <n v="8.64"/>
    <n v="3"/>
    <n v="0"/>
    <n v="4.2336"/>
    <x v="1"/>
    <x v="0"/>
  </r>
  <r>
    <n v="3320"/>
    <s v="CA-2016-134551"/>
    <x v="414"/>
    <d v="2016-12-25T00:00:00"/>
    <s v="Standard Class"/>
    <s v="TS-21505"/>
    <s v="Tony Sayre"/>
    <x v="0"/>
    <x v="0"/>
    <s v="Columbia"/>
    <x v="18"/>
    <n v="38401"/>
    <x v="0"/>
    <s v="OFF-AP-10004868"/>
    <x v="1"/>
    <x v="9"/>
    <s v="Hoover Commercial Soft Guard Upright Vacuum And Disposable Filtration Bags"/>
    <n v="43.512"/>
    <n v="7"/>
    <n v="0.2"/>
    <n v="3.8073000000000015"/>
    <x v="0"/>
    <x v="0"/>
  </r>
  <r>
    <n v="3321"/>
    <s v="CA-2016-134551"/>
    <x v="414"/>
    <d v="2016-12-25T00:00:00"/>
    <s v="Standard Class"/>
    <s v="TS-21505"/>
    <s v="Tony Sayre"/>
    <x v="0"/>
    <x v="0"/>
    <s v="Columbia"/>
    <x v="18"/>
    <n v="38401"/>
    <x v="0"/>
    <s v="FUR-CH-10004287"/>
    <x v="0"/>
    <x v="1"/>
    <s v="SAFCO Arco Folding Chair"/>
    <n v="662.88"/>
    <n v="3"/>
    <n v="0.2"/>
    <n v="74.573999999999955"/>
    <x v="0"/>
    <x v="0"/>
  </r>
  <r>
    <n v="3322"/>
    <s v="CA-2016-134551"/>
    <x v="414"/>
    <d v="2016-12-25T00:00:00"/>
    <s v="Standard Class"/>
    <s v="TS-21505"/>
    <s v="Tony Sayre"/>
    <x v="0"/>
    <x v="0"/>
    <s v="Columbia"/>
    <x v="18"/>
    <n v="38401"/>
    <x v="0"/>
    <s v="OFF-PA-10002689"/>
    <x v="1"/>
    <x v="10"/>
    <s v="Weyerhaeuser First Choice Laser/Copy Paper (20Lb. and 88 Bright)"/>
    <n v="25.920000000000005"/>
    <n v="5"/>
    <n v="0.2"/>
    <n v="9.0719999999999992"/>
    <x v="0"/>
    <x v="0"/>
  </r>
  <r>
    <n v="3323"/>
    <s v="CA-2017-120810"/>
    <x v="862"/>
    <d v="2017-07-27T00:00:00"/>
    <s v="Standard Class"/>
    <s v="TH-21550"/>
    <s v="Tracy Hopkins"/>
    <x v="2"/>
    <x v="0"/>
    <s v="New York City"/>
    <x v="15"/>
    <n v="10009"/>
    <x v="3"/>
    <s v="OFF-AP-10002892"/>
    <x v="1"/>
    <x v="9"/>
    <s v="Belkin F5C206VTEL 6 Outlet Surge"/>
    <n v="68.94"/>
    <n v="3"/>
    <n v="0"/>
    <n v="20.681999999999995"/>
    <x v="3"/>
    <x v="0"/>
  </r>
  <r>
    <n v="3324"/>
    <s v="CA-2017-120810"/>
    <x v="862"/>
    <d v="2017-07-27T00:00:00"/>
    <s v="Standard Class"/>
    <s v="TH-21550"/>
    <s v="Tracy Hopkins"/>
    <x v="2"/>
    <x v="0"/>
    <s v="New York City"/>
    <x v="15"/>
    <n v="10009"/>
    <x v="3"/>
    <s v="FUR-FU-10002253"/>
    <x v="0"/>
    <x v="5"/>
    <s v="Howard Miller 13&quot; Diameter Pewter Finish Round Wall Clock"/>
    <n v="128.82"/>
    <n v="3"/>
    <n v="0"/>
    <n v="50.239800000000002"/>
    <x v="3"/>
    <x v="0"/>
  </r>
  <r>
    <n v="3325"/>
    <s v="CA-2016-165309"/>
    <x v="7"/>
    <d v="2016-11-15T00:00:00"/>
    <s v="Standard Class"/>
    <s v="KD-16270"/>
    <s v="Karen Daniels"/>
    <x v="0"/>
    <x v="0"/>
    <s v="Houston"/>
    <x v="5"/>
    <n v="77095"/>
    <x v="2"/>
    <s v="OFF-BI-10001359"/>
    <x v="1"/>
    <x v="8"/>
    <s v="GBC DocuBind TL300 Electric Binding System"/>
    <n v="896.98999999999978"/>
    <n v="5"/>
    <n v="0.8"/>
    <n v="-1480.0335000000009"/>
    <x v="2"/>
    <x v="0"/>
  </r>
  <r>
    <n v="3326"/>
    <s v="CA-2016-165309"/>
    <x v="7"/>
    <d v="2016-11-15T00:00:00"/>
    <s v="Standard Class"/>
    <s v="KD-16270"/>
    <s v="Karen Daniels"/>
    <x v="0"/>
    <x v="0"/>
    <s v="Houston"/>
    <x v="5"/>
    <n v="77095"/>
    <x v="2"/>
    <s v="OFF-BI-10001267"/>
    <x v="1"/>
    <x v="8"/>
    <s v="Universal Recycled Hanging Pressboard Report Binders, Letter Size"/>
    <n v="1.2339999999999998"/>
    <n v="1"/>
    <n v="0.8"/>
    <n v="-1.9744000000000002"/>
    <x v="2"/>
    <x v="0"/>
  </r>
  <r>
    <n v="3327"/>
    <s v="CA-2016-165309"/>
    <x v="7"/>
    <d v="2016-11-15T00:00:00"/>
    <s v="Standard Class"/>
    <s v="KD-16270"/>
    <s v="Karen Daniels"/>
    <x v="0"/>
    <x v="0"/>
    <s v="Houston"/>
    <x v="5"/>
    <n v="77095"/>
    <x v="2"/>
    <s v="OFF-AR-10003582"/>
    <x v="1"/>
    <x v="6"/>
    <s v="Boston Electric Pencil Sharpener, Model 1818, Charcoal Black"/>
    <n v="67.56"/>
    <n v="3"/>
    <n v="0.2"/>
    <n v="6.7560000000000038"/>
    <x v="2"/>
    <x v="0"/>
  </r>
  <r>
    <n v="3328"/>
    <s v="CA-2016-165309"/>
    <x v="7"/>
    <d v="2016-11-15T00:00:00"/>
    <s v="Standard Class"/>
    <s v="KD-16270"/>
    <s v="Karen Daniels"/>
    <x v="0"/>
    <x v="0"/>
    <s v="Houston"/>
    <x v="5"/>
    <n v="77095"/>
    <x v="2"/>
    <s v="OFF-PA-10003724"/>
    <x v="1"/>
    <x v="10"/>
    <s v="Wirebound Message Book, 4 per Page"/>
    <n v="21.720000000000002"/>
    <n v="5"/>
    <n v="0.2"/>
    <n v="7.8734999999999991"/>
    <x v="2"/>
    <x v="0"/>
  </r>
  <r>
    <n v="3329"/>
    <s v="CA-2016-165309"/>
    <x v="7"/>
    <d v="2016-11-15T00:00:00"/>
    <s v="Standard Class"/>
    <s v="KD-16270"/>
    <s v="Karen Daniels"/>
    <x v="0"/>
    <x v="0"/>
    <s v="Houston"/>
    <x v="5"/>
    <n v="77095"/>
    <x v="2"/>
    <s v="OFF-PA-10001033"/>
    <x v="1"/>
    <x v="10"/>
    <s v="Xerox 1893"/>
    <n v="262.33600000000001"/>
    <n v="8"/>
    <n v="0.2"/>
    <n v="95.096800000000002"/>
    <x v="2"/>
    <x v="0"/>
  </r>
  <r>
    <n v="3330"/>
    <s v="CA-2016-165309"/>
    <x v="7"/>
    <d v="2016-11-15T00:00:00"/>
    <s v="Standard Class"/>
    <s v="KD-16270"/>
    <s v="Karen Daniels"/>
    <x v="0"/>
    <x v="0"/>
    <s v="Houston"/>
    <x v="5"/>
    <n v="77095"/>
    <x v="2"/>
    <s v="TEC-PH-10003505"/>
    <x v="2"/>
    <x v="7"/>
    <s v="Geemarc AmpliPOWER60"/>
    <n v="148.47999999999999"/>
    <n v="2"/>
    <n v="0.2"/>
    <n v="16.703999999999986"/>
    <x v="2"/>
    <x v="0"/>
  </r>
  <r>
    <n v="3331"/>
    <s v="CA-2016-165309"/>
    <x v="7"/>
    <d v="2016-11-15T00:00:00"/>
    <s v="Standard Class"/>
    <s v="KD-16270"/>
    <s v="Karen Daniels"/>
    <x v="0"/>
    <x v="0"/>
    <s v="Houston"/>
    <x v="5"/>
    <n v="77095"/>
    <x v="2"/>
    <s v="TEC-PH-10004959"/>
    <x v="2"/>
    <x v="7"/>
    <s v="Classic Ivory Antique Telephone ZL1810"/>
    <n v="241.17599999999999"/>
    <n v="3"/>
    <n v="0.2"/>
    <n v="15.07350000000001"/>
    <x v="2"/>
    <x v="0"/>
  </r>
  <r>
    <n v="3332"/>
    <s v="CA-2019-122595"/>
    <x v="817"/>
    <d v="2019-12-20T00:00:00"/>
    <s v="Standard Class"/>
    <s v="GM-14455"/>
    <s v="Gary Mitchum"/>
    <x v="2"/>
    <x v="0"/>
    <s v="Chicago"/>
    <x v="10"/>
    <n v="60653"/>
    <x v="2"/>
    <s v="TEC-AC-10000474"/>
    <x v="2"/>
    <x v="11"/>
    <s v="Kensington Expert Mouse Optical USB Trackball for PC or Mac"/>
    <n v="227.976"/>
    <n v="3"/>
    <n v="0.2"/>
    <n v="28.496999999999957"/>
    <x v="2"/>
    <x v="0"/>
  </r>
  <r>
    <n v="3333"/>
    <s v="CA-2019-122595"/>
    <x v="817"/>
    <d v="2019-12-20T00:00:00"/>
    <s v="Standard Class"/>
    <s v="GM-14455"/>
    <s v="Gary Mitchum"/>
    <x v="2"/>
    <x v="0"/>
    <s v="Chicago"/>
    <x v="10"/>
    <n v="60653"/>
    <x v="2"/>
    <s v="TEC-PH-10003095"/>
    <x v="2"/>
    <x v="7"/>
    <s v="Samsung HM1900 Bluetooth Headset"/>
    <n v="52.679999999999993"/>
    <n v="3"/>
    <n v="0.2"/>
    <n v="19.754999999999999"/>
    <x v="2"/>
    <x v="0"/>
  </r>
  <r>
    <n v="3334"/>
    <s v="CA-2019-122595"/>
    <x v="817"/>
    <d v="2019-12-20T00:00:00"/>
    <s v="Standard Class"/>
    <s v="GM-14455"/>
    <s v="Gary Mitchum"/>
    <x v="2"/>
    <x v="0"/>
    <s v="Chicago"/>
    <x v="10"/>
    <n v="60653"/>
    <x v="2"/>
    <s v="FUR-FU-10002963"/>
    <x v="0"/>
    <x v="5"/>
    <s v="Master Caster Door Stop, Gray"/>
    <n v="2.032"/>
    <n v="1"/>
    <n v="0.6"/>
    <n v="-1.3208000000000002"/>
    <x v="2"/>
    <x v="0"/>
  </r>
  <r>
    <n v="3335"/>
    <s v="US-2019-109253"/>
    <x v="170"/>
    <d v="2019-08-22T00:00:00"/>
    <s v="First Class"/>
    <s v="PR-18880"/>
    <s v="Patrick Ryan"/>
    <x v="0"/>
    <x v="0"/>
    <s v="Oakland"/>
    <x v="1"/>
    <n v="94601"/>
    <x v="1"/>
    <s v="OFF-AR-10000203"/>
    <x v="1"/>
    <x v="6"/>
    <s v="Newell 336"/>
    <n v="17.12"/>
    <n v="4"/>
    <n v="0"/>
    <n v="4.9647999999999985"/>
    <x v="1"/>
    <x v="1"/>
  </r>
  <r>
    <n v="3336"/>
    <s v="US-2019-109253"/>
    <x v="170"/>
    <d v="2019-08-22T00:00:00"/>
    <s v="First Class"/>
    <s v="PR-18880"/>
    <s v="Patrick Ryan"/>
    <x v="0"/>
    <x v="0"/>
    <s v="Oakland"/>
    <x v="1"/>
    <n v="94601"/>
    <x v="1"/>
    <s v="TEC-PH-10004667"/>
    <x v="2"/>
    <x v="7"/>
    <s v="Cisco 8x8 Inc. 6753i IP Business Phone System"/>
    <n v="431.96800000000007"/>
    <n v="4"/>
    <n v="0.2"/>
    <n v="37.797199999999975"/>
    <x v="1"/>
    <x v="1"/>
  </r>
  <r>
    <n v="3337"/>
    <s v="US-2019-109253"/>
    <x v="170"/>
    <d v="2019-08-22T00:00:00"/>
    <s v="First Class"/>
    <s v="PR-18880"/>
    <s v="Patrick Ryan"/>
    <x v="0"/>
    <x v="0"/>
    <s v="Oakland"/>
    <x v="1"/>
    <n v="94601"/>
    <x v="1"/>
    <s v="FUR-FU-10000193"/>
    <x v="0"/>
    <x v="5"/>
    <s v="Tenex Chairmats For Use with Hard Floors"/>
    <n v="129.91999999999999"/>
    <n v="4"/>
    <n v="0"/>
    <n v="10.393599999999992"/>
    <x v="1"/>
    <x v="1"/>
  </r>
  <r>
    <n v="3338"/>
    <s v="US-2019-109253"/>
    <x v="170"/>
    <d v="2019-08-22T00:00:00"/>
    <s v="First Class"/>
    <s v="PR-18880"/>
    <s v="Patrick Ryan"/>
    <x v="0"/>
    <x v="0"/>
    <s v="Oakland"/>
    <x v="1"/>
    <n v="94601"/>
    <x v="1"/>
    <s v="FUR-TA-10001539"/>
    <x v="0"/>
    <x v="3"/>
    <s v="Chromcraft Rectangular Conference Tables"/>
    <n v="568.72800000000007"/>
    <n v="3"/>
    <n v="0.2"/>
    <n v="28.436399999999935"/>
    <x v="1"/>
    <x v="1"/>
  </r>
  <r>
    <n v="3339"/>
    <s v="US-2019-109253"/>
    <x v="170"/>
    <d v="2019-08-22T00:00:00"/>
    <s v="First Class"/>
    <s v="PR-18880"/>
    <s v="Patrick Ryan"/>
    <x v="0"/>
    <x v="0"/>
    <s v="Oakland"/>
    <x v="1"/>
    <n v="94601"/>
    <x v="1"/>
    <s v="OFF-BI-10000962"/>
    <x v="1"/>
    <x v="8"/>
    <s v="Acco Flexible ACCOHIDE Square Ring Data Binder, Dark Blue, 11 1/2&quot; X 14&quot; 7/8&quot;"/>
    <n v="117.14400000000001"/>
    <n v="9"/>
    <n v="0.2"/>
    <n v="42.464699999999993"/>
    <x v="1"/>
    <x v="1"/>
  </r>
  <r>
    <n v="3340"/>
    <s v="US-2019-109253"/>
    <x v="170"/>
    <d v="2019-08-22T00:00:00"/>
    <s v="First Class"/>
    <s v="PR-18880"/>
    <s v="Patrick Ryan"/>
    <x v="0"/>
    <x v="0"/>
    <s v="Oakland"/>
    <x v="1"/>
    <n v="94601"/>
    <x v="1"/>
    <s v="OFF-AP-10002867"/>
    <x v="1"/>
    <x v="9"/>
    <s v="Fellowes Command Center 5-outlet power strip"/>
    <n v="203.52"/>
    <n v="3"/>
    <n v="0"/>
    <n v="54.950400000000002"/>
    <x v="1"/>
    <x v="1"/>
  </r>
  <r>
    <n v="3341"/>
    <s v="US-2019-109253"/>
    <x v="170"/>
    <d v="2019-08-22T00:00:00"/>
    <s v="First Class"/>
    <s v="PR-18880"/>
    <s v="Patrick Ryan"/>
    <x v="0"/>
    <x v="0"/>
    <s v="Oakland"/>
    <x v="1"/>
    <n v="94601"/>
    <x v="1"/>
    <s v="OFF-LA-10001158"/>
    <x v="1"/>
    <x v="2"/>
    <s v="Avery Address/Shipping Labels for Typewriters, 4&quot; x 2&quot;"/>
    <n v="51.75"/>
    <n v="5"/>
    <n v="0"/>
    <n v="24.84"/>
    <x v="1"/>
    <x v="1"/>
  </r>
  <r>
    <n v="3342"/>
    <s v="CA-2018-145982"/>
    <x v="278"/>
    <d v="2018-09-01T00:00:00"/>
    <s v="Second Class"/>
    <s v="TB-21055"/>
    <s v="Ted Butterfield"/>
    <x v="0"/>
    <x v="0"/>
    <s v="Quincy"/>
    <x v="31"/>
    <n v="2169"/>
    <x v="3"/>
    <s v="OFF-PA-10000675"/>
    <x v="1"/>
    <x v="10"/>
    <s v="Xerox 1919"/>
    <n v="122.97"/>
    <n v="3"/>
    <n v="0"/>
    <n v="60.255300000000005"/>
    <x v="3"/>
    <x v="1"/>
  </r>
  <r>
    <n v="3343"/>
    <s v="CA-2018-145982"/>
    <x v="278"/>
    <d v="2018-09-01T00:00:00"/>
    <s v="Second Class"/>
    <s v="TB-21055"/>
    <s v="Ted Butterfield"/>
    <x v="0"/>
    <x v="0"/>
    <s v="Quincy"/>
    <x v="31"/>
    <n v="2169"/>
    <x v="3"/>
    <s v="FUR-TA-10001307"/>
    <x v="0"/>
    <x v="3"/>
    <s v="SAFCO PlanMaster Heigh-Adjustable Drafting Table Base, 43w x 30d x 30-37h, Black"/>
    <n v="244.61499999999998"/>
    <n v="1"/>
    <n v="0.3"/>
    <n v="20.966999999999999"/>
    <x v="3"/>
    <x v="1"/>
  </r>
  <r>
    <n v="3344"/>
    <s v="CA-2018-145982"/>
    <x v="278"/>
    <d v="2018-09-01T00:00:00"/>
    <s v="Second Class"/>
    <s v="TB-21055"/>
    <s v="Ted Butterfield"/>
    <x v="0"/>
    <x v="0"/>
    <s v="Quincy"/>
    <x v="31"/>
    <n v="2169"/>
    <x v="3"/>
    <s v="TEC-PH-10000011"/>
    <x v="2"/>
    <x v="7"/>
    <s v="PureGear Roll-On Screen Protector"/>
    <n v="59.97"/>
    <n v="3"/>
    <n v="0"/>
    <n v="28.785599999999995"/>
    <x v="3"/>
    <x v="1"/>
  </r>
  <r>
    <n v="3345"/>
    <s v="CA-2018-145982"/>
    <x v="278"/>
    <d v="2018-09-01T00:00:00"/>
    <s v="Second Class"/>
    <s v="TB-21055"/>
    <s v="Ted Butterfield"/>
    <x v="0"/>
    <x v="0"/>
    <s v="Quincy"/>
    <x v="31"/>
    <n v="2169"/>
    <x v="3"/>
    <s v="OFF-PA-10002666"/>
    <x v="1"/>
    <x v="10"/>
    <s v="Southworth 25% Cotton Linen-Finish Paper &amp; Envelopes"/>
    <n v="81.540000000000006"/>
    <n v="9"/>
    <n v="0"/>
    <n v="36.692999999999998"/>
    <x v="3"/>
    <x v="1"/>
  </r>
  <r>
    <n v="3346"/>
    <s v="CA-2018-145982"/>
    <x v="278"/>
    <d v="2018-09-01T00:00:00"/>
    <s v="Second Class"/>
    <s v="TB-21055"/>
    <s v="Ted Butterfield"/>
    <x v="0"/>
    <x v="0"/>
    <s v="Quincy"/>
    <x v="31"/>
    <n v="2169"/>
    <x v="3"/>
    <s v="OFF-FA-10000735"/>
    <x v="1"/>
    <x v="13"/>
    <s v="Staples"/>
    <n v="11.68"/>
    <n v="4"/>
    <n v="0"/>
    <n v="5.2559999999999993"/>
    <x v="3"/>
    <x v="1"/>
  </r>
  <r>
    <n v="3347"/>
    <s v="CA-2018-145982"/>
    <x v="278"/>
    <d v="2018-09-01T00:00:00"/>
    <s v="Second Class"/>
    <s v="TB-21055"/>
    <s v="Ted Butterfield"/>
    <x v="0"/>
    <x v="0"/>
    <s v="Quincy"/>
    <x v="31"/>
    <n v="2169"/>
    <x v="3"/>
    <s v="OFF-BI-10000174"/>
    <x v="1"/>
    <x v="8"/>
    <s v="Wilson Jones Clip &amp; Carry Folder Binder Tool for Ring Binders, Clear"/>
    <n v="29"/>
    <n v="5"/>
    <n v="0"/>
    <n v="13.919999999999998"/>
    <x v="3"/>
    <x v="1"/>
  </r>
  <r>
    <n v="3348"/>
    <s v="CA-2017-112014"/>
    <x v="863"/>
    <d v="2017-08-20T00:00:00"/>
    <s v="Standard Class"/>
    <s v="ON-18715"/>
    <s v="Odella Nelson"/>
    <x v="1"/>
    <x v="0"/>
    <s v="Yucaipa"/>
    <x v="1"/>
    <n v="92399"/>
    <x v="1"/>
    <s v="OFF-AR-10003156"/>
    <x v="1"/>
    <x v="6"/>
    <s v="50 Colored Long Pencils"/>
    <n v="50.8"/>
    <n v="5"/>
    <n v="0"/>
    <n v="13.208000000000002"/>
    <x v="1"/>
    <x v="0"/>
  </r>
  <r>
    <n v="3349"/>
    <s v="CA-2019-154732"/>
    <x v="60"/>
    <d v="2019-11-07T00:00:00"/>
    <s v="First Class"/>
    <s v="AH-10195"/>
    <s v="Alan Haines"/>
    <x v="1"/>
    <x v="0"/>
    <s v="Chicago"/>
    <x v="10"/>
    <n v="60623"/>
    <x v="2"/>
    <s v="OFF-BI-10000474"/>
    <x v="1"/>
    <x v="8"/>
    <s v="Avery Recycled Flexi-View Covers for Binding Systems"/>
    <n v="16.029999999999998"/>
    <n v="5"/>
    <n v="0.8"/>
    <n v="-25.648000000000003"/>
    <x v="2"/>
    <x v="0"/>
  </r>
  <r>
    <n v="3350"/>
    <s v="US-2018-157308"/>
    <x v="864"/>
    <d v="2018-08-21T00:00:00"/>
    <s v="Standard Class"/>
    <s v="NM-18520"/>
    <s v="Neoma Murray"/>
    <x v="0"/>
    <x v="0"/>
    <s v="Seattle"/>
    <x v="4"/>
    <n v="98105"/>
    <x v="1"/>
    <s v="OFF-BI-10003712"/>
    <x v="1"/>
    <x v="8"/>
    <s v="Acco Pressboard Covers with Storage Hooks, 14 7/8&quot; x 11&quot;, Light Blue"/>
    <n v="15.712000000000002"/>
    <n v="4"/>
    <n v="0.2"/>
    <n v="5.6955999999999989"/>
    <x v="1"/>
    <x v="0"/>
  </r>
  <r>
    <n v="3351"/>
    <s v="CA-2018-147536"/>
    <x v="482"/>
    <d v="2018-12-31T00:00:00"/>
    <s v="Standard Class"/>
    <s v="AR-10510"/>
    <s v="Andrew Roberts"/>
    <x v="0"/>
    <x v="0"/>
    <s v="New York City"/>
    <x v="15"/>
    <n v="10024"/>
    <x v="3"/>
    <s v="TEC-AC-10003280"/>
    <x v="2"/>
    <x v="11"/>
    <s v="Belkin F8E887 USB Wired Ergonomic Keyboard"/>
    <n v="89.97"/>
    <n v="3"/>
    <n v="0"/>
    <n v="18.893699999999995"/>
    <x v="3"/>
    <x v="0"/>
  </r>
  <r>
    <n v="3352"/>
    <s v="US-2016-134733"/>
    <x v="865"/>
    <d v="2016-09-28T00:00:00"/>
    <s v="Standard Class"/>
    <s v="BM-11650"/>
    <s v="Brian Moss"/>
    <x v="1"/>
    <x v="0"/>
    <s v="San Diego"/>
    <x v="1"/>
    <n v="92037"/>
    <x v="1"/>
    <s v="FUR-BO-10002916"/>
    <x v="0"/>
    <x v="0"/>
    <s v="Rush Hierlooms Collection 1&quot; Thick Stackable Bookcases"/>
    <n v="435.99900000000002"/>
    <n v="3"/>
    <n v="0.15"/>
    <n v="20.517599999999987"/>
    <x v="1"/>
    <x v="0"/>
  </r>
  <r>
    <n v="3353"/>
    <s v="US-2016-134733"/>
    <x v="865"/>
    <d v="2016-09-28T00:00:00"/>
    <s v="Standard Class"/>
    <s v="BM-11650"/>
    <s v="Brian Moss"/>
    <x v="1"/>
    <x v="0"/>
    <s v="San Diego"/>
    <x v="1"/>
    <n v="92037"/>
    <x v="1"/>
    <s v="TEC-PH-10002726"/>
    <x v="2"/>
    <x v="7"/>
    <s v="netTALK DUO VoIP Telephone Service"/>
    <n v="83.984000000000009"/>
    <n v="2"/>
    <n v="0.2"/>
    <n v="31.494"/>
    <x v="1"/>
    <x v="0"/>
  </r>
  <r>
    <n v="3354"/>
    <s v="US-2016-150434"/>
    <x v="866"/>
    <d v="2016-07-24T00:00:00"/>
    <s v="Standard Class"/>
    <s v="CA-12310"/>
    <s v="Christine Abelman"/>
    <x v="1"/>
    <x v="0"/>
    <s v="Bristol"/>
    <x v="29"/>
    <n v="6010"/>
    <x v="3"/>
    <s v="TEC-PH-10000895"/>
    <x v="2"/>
    <x v="7"/>
    <s v="Polycom VVX 310 VoIP phone"/>
    <n v="359.98"/>
    <n v="2"/>
    <n v="0"/>
    <n v="93.594800000000021"/>
    <x v="3"/>
    <x v="0"/>
  </r>
  <r>
    <n v="3355"/>
    <s v="US-2016-150434"/>
    <x v="866"/>
    <d v="2016-07-24T00:00:00"/>
    <s v="Standard Class"/>
    <s v="CA-12310"/>
    <s v="Christine Abelman"/>
    <x v="1"/>
    <x v="0"/>
    <s v="Bristol"/>
    <x v="29"/>
    <n v="6010"/>
    <x v="3"/>
    <s v="FUR-TA-10004152"/>
    <x v="0"/>
    <x v="3"/>
    <s v="Barricks 18&quot; x 48&quot; Non-Folding Utility Table with Bottom Storage Shelf"/>
    <n v="70.559999999999988"/>
    <n v="1"/>
    <n v="0.3"/>
    <n v="-4.032"/>
    <x v="3"/>
    <x v="0"/>
  </r>
  <r>
    <n v="3356"/>
    <s v="US-2016-150434"/>
    <x v="866"/>
    <d v="2016-07-24T00:00:00"/>
    <s v="Standard Class"/>
    <s v="CA-12310"/>
    <s v="Christine Abelman"/>
    <x v="1"/>
    <x v="0"/>
    <s v="Bristol"/>
    <x v="29"/>
    <n v="6010"/>
    <x v="3"/>
    <s v="OFF-BI-10003694"/>
    <x v="1"/>
    <x v="8"/>
    <s v="Avery 3 1/2&quot; Diskette Storage Pages, 10/Pack"/>
    <n v="20.88"/>
    <n v="2"/>
    <n v="0"/>
    <n v="9.6047999999999991"/>
    <x v="3"/>
    <x v="0"/>
  </r>
  <r>
    <n v="3357"/>
    <s v="US-2016-150434"/>
    <x v="866"/>
    <d v="2016-07-24T00:00:00"/>
    <s v="Standard Class"/>
    <s v="CA-12310"/>
    <s v="Christine Abelman"/>
    <x v="1"/>
    <x v="0"/>
    <s v="Bristol"/>
    <x v="29"/>
    <n v="6010"/>
    <x v="3"/>
    <s v="OFF-BI-10002160"/>
    <x v="1"/>
    <x v="8"/>
    <s v="Acco Hanging Data Binders"/>
    <n v="3.81"/>
    <n v="1"/>
    <n v="0"/>
    <n v="1.8288"/>
    <x v="3"/>
    <x v="0"/>
  </r>
  <r>
    <n v="3358"/>
    <s v="CA-2019-100335"/>
    <x v="210"/>
    <d v="2019-09-13T00:00:00"/>
    <s v="Standard Class"/>
    <s v="NF-18595"/>
    <s v="Nicole Fjeld"/>
    <x v="2"/>
    <x v="0"/>
    <s v="Chicago"/>
    <x v="10"/>
    <n v="60610"/>
    <x v="2"/>
    <s v="OFF-PA-10001685"/>
    <x v="1"/>
    <x v="10"/>
    <s v="Easy-staple paper"/>
    <n v="73.007999999999996"/>
    <n v="9"/>
    <n v="0.2"/>
    <n v="26.465400000000006"/>
    <x v="2"/>
    <x v="0"/>
  </r>
  <r>
    <n v="3359"/>
    <s v="CA-2018-139234"/>
    <x v="715"/>
    <d v="2018-05-10T00:00:00"/>
    <s v="Standard Class"/>
    <s v="AF-10870"/>
    <s v="Art Ferguson"/>
    <x v="0"/>
    <x v="0"/>
    <s v="Chicago"/>
    <x v="10"/>
    <n v="60610"/>
    <x v="2"/>
    <s v="OFF-BI-10000773"/>
    <x v="1"/>
    <x v="8"/>
    <s v="Insertable Tab Post Binder Dividers"/>
    <n v="3.2079999999999993"/>
    <n v="2"/>
    <n v="0.8"/>
    <n v="-5.2932000000000023"/>
    <x v="2"/>
    <x v="0"/>
  </r>
  <r>
    <n v="3360"/>
    <s v="CA-2018-139234"/>
    <x v="715"/>
    <d v="2018-05-10T00:00:00"/>
    <s v="Standard Class"/>
    <s v="AF-10870"/>
    <s v="Art Ferguson"/>
    <x v="0"/>
    <x v="0"/>
    <s v="Chicago"/>
    <x v="10"/>
    <n v="60610"/>
    <x v="2"/>
    <s v="TEC-AC-10004510"/>
    <x v="2"/>
    <x v="11"/>
    <s v="Logitech Desktop MK120 Mouse and keyboard Combo"/>
    <n v="26.176000000000002"/>
    <n v="2"/>
    <n v="0.2"/>
    <n v="-3.272000000000002"/>
    <x v="2"/>
    <x v="0"/>
  </r>
  <r>
    <n v="3361"/>
    <s v="US-2017-142020"/>
    <x v="593"/>
    <d v="2017-06-08T00:00:00"/>
    <s v="Second Class"/>
    <s v="TC-21535"/>
    <s v="Tracy Collins"/>
    <x v="2"/>
    <x v="0"/>
    <s v="New York City"/>
    <x v="15"/>
    <n v="10024"/>
    <x v="3"/>
    <s v="OFF-PA-10004569"/>
    <x v="1"/>
    <x v="10"/>
    <s v="Wirebound Message Books, Two 4 1/4&quot; x 5&quot; Forms per Page"/>
    <n v="30.44"/>
    <n v="4"/>
    <n v="0"/>
    <n v="14.306799999999999"/>
    <x v="3"/>
    <x v="0"/>
  </r>
  <r>
    <n v="3362"/>
    <s v="US-2017-142020"/>
    <x v="593"/>
    <d v="2017-06-08T00:00:00"/>
    <s v="Second Class"/>
    <s v="TC-21535"/>
    <s v="Tracy Collins"/>
    <x v="2"/>
    <x v="0"/>
    <s v="New York City"/>
    <x v="15"/>
    <n v="10024"/>
    <x v="3"/>
    <s v="FUR-FU-10000672"/>
    <x v="0"/>
    <x v="5"/>
    <s v="Executive Impressions 10&quot; Spectator Wall Clock"/>
    <n v="35.28"/>
    <n v="3"/>
    <n v="0"/>
    <n v="11.995199999999997"/>
    <x v="3"/>
    <x v="0"/>
  </r>
  <r>
    <n v="3363"/>
    <s v="CA-2017-139962"/>
    <x v="350"/>
    <d v="2017-12-20T00:00:00"/>
    <s v="Standard Class"/>
    <s v="Dp-13240"/>
    <s v="Dean percer"/>
    <x v="2"/>
    <x v="0"/>
    <s v="Revere"/>
    <x v="31"/>
    <n v="2151"/>
    <x v="3"/>
    <s v="OFF-PA-10004451"/>
    <x v="1"/>
    <x v="10"/>
    <s v="Xerox 222"/>
    <n v="19.440000000000001"/>
    <n v="3"/>
    <n v="0"/>
    <n v="9.3312000000000008"/>
    <x v="3"/>
    <x v="0"/>
  </r>
  <r>
    <n v="3364"/>
    <s v="CA-2017-139962"/>
    <x v="350"/>
    <d v="2017-12-20T00:00:00"/>
    <s v="Standard Class"/>
    <s v="Dp-13240"/>
    <s v="Dean percer"/>
    <x v="2"/>
    <x v="0"/>
    <s v="Revere"/>
    <x v="31"/>
    <n v="2151"/>
    <x v="3"/>
    <s v="OFF-BI-10004738"/>
    <x v="1"/>
    <x v="8"/>
    <s v="Flexible Leather- Look Classic Collection Ring Binder"/>
    <n v="37.880000000000003"/>
    <n v="2"/>
    <n v="0"/>
    <n v="18.940000000000001"/>
    <x v="3"/>
    <x v="0"/>
  </r>
  <r>
    <n v="3365"/>
    <s v="CA-2018-130050"/>
    <x v="87"/>
    <d v="2018-07-18T00:00:00"/>
    <s v="Second Class"/>
    <s v="MC-17425"/>
    <s v="Mark Cousins"/>
    <x v="1"/>
    <x v="0"/>
    <s v="Houston"/>
    <x v="5"/>
    <n v="77036"/>
    <x v="2"/>
    <s v="FUR-FU-10001940"/>
    <x v="0"/>
    <x v="5"/>
    <s v="Staple-based wall hangings"/>
    <n v="9.5519999999999996"/>
    <n v="3"/>
    <n v="0.6"/>
    <n v="-3.8207999999999984"/>
    <x v="2"/>
    <x v="0"/>
  </r>
  <r>
    <n v="3366"/>
    <s v="CA-2016-115161"/>
    <x v="867"/>
    <d v="2016-02-02T00:00:00"/>
    <s v="First Class"/>
    <s v="LC-17050"/>
    <s v="Liz Carlisle"/>
    <x v="0"/>
    <x v="0"/>
    <s v="Mission Viejo"/>
    <x v="1"/>
    <n v="92691"/>
    <x v="1"/>
    <s v="FUR-BO-10003966"/>
    <x v="0"/>
    <x v="0"/>
    <s v="Sauder Facets Collection Library, Sky Alder Finish"/>
    <n v="290.666"/>
    <n v="2"/>
    <n v="0.15"/>
    <n v="3.4195999999999884"/>
    <x v="1"/>
    <x v="0"/>
  </r>
  <r>
    <n v="3367"/>
    <s v="CA-2016-165379"/>
    <x v="868"/>
    <d v="2016-07-15T00:00:00"/>
    <s v="Standard Class"/>
    <s v="BM-11650"/>
    <s v="Brian Moss"/>
    <x v="1"/>
    <x v="0"/>
    <s v="Dallas"/>
    <x v="5"/>
    <n v="75217"/>
    <x v="2"/>
    <s v="OFF-PA-10003072"/>
    <x v="1"/>
    <x v="10"/>
    <s v="Eureka Recycled Copy Paper 8 1/2&quot; x 11&quot;, Ream"/>
    <n v="10.368000000000002"/>
    <n v="2"/>
    <n v="0.2"/>
    <n v="3.6288"/>
    <x v="2"/>
    <x v="0"/>
  </r>
  <r>
    <n v="3368"/>
    <s v="CA-2016-165379"/>
    <x v="868"/>
    <d v="2016-07-15T00:00:00"/>
    <s v="Standard Class"/>
    <s v="BM-11650"/>
    <s v="Brian Moss"/>
    <x v="1"/>
    <x v="0"/>
    <s v="Dallas"/>
    <x v="5"/>
    <n v="75217"/>
    <x v="2"/>
    <s v="OFF-PA-10002245"/>
    <x v="1"/>
    <x v="10"/>
    <s v="Xerox 1895"/>
    <n v="14.352000000000002"/>
    <n v="3"/>
    <n v="0.2"/>
    <n v="4.4849999999999994"/>
    <x v="2"/>
    <x v="0"/>
  </r>
  <r>
    <n v="3369"/>
    <s v="CA-2017-115511"/>
    <x v="82"/>
    <d v="2017-11-25T00:00:00"/>
    <s v="Standard Class"/>
    <s v="NW-18400"/>
    <s v="Natalie Webber"/>
    <x v="0"/>
    <x v="0"/>
    <s v="Las Vegas"/>
    <x v="33"/>
    <n v="89115"/>
    <x v="1"/>
    <s v="FUR-BO-10002598"/>
    <x v="0"/>
    <x v="0"/>
    <s v="Hon Metal Bookcases, Putty"/>
    <n v="141.96"/>
    <n v="2"/>
    <n v="0"/>
    <n v="41.168399999999991"/>
    <x v="1"/>
    <x v="0"/>
  </r>
  <r>
    <n v="3370"/>
    <s v="CA-2017-115511"/>
    <x v="82"/>
    <d v="2017-11-25T00:00:00"/>
    <s v="Standard Class"/>
    <s v="NW-18400"/>
    <s v="Natalie Webber"/>
    <x v="0"/>
    <x v="0"/>
    <s v="Las Vegas"/>
    <x v="33"/>
    <n v="89115"/>
    <x v="1"/>
    <s v="OFF-BI-10002225"/>
    <x v="1"/>
    <x v="8"/>
    <s v="Square Ring Data Binders, Rigid 75 Pt. Covers, 11&quot; x 14-7/8&quot;"/>
    <n v="66.048000000000002"/>
    <n v="4"/>
    <n v="0.2"/>
    <n v="23.116799999999998"/>
    <x v="1"/>
    <x v="0"/>
  </r>
  <r>
    <n v="3371"/>
    <s v="CA-2018-134887"/>
    <x v="869"/>
    <d v="2018-03-25T00:00:00"/>
    <s v="Same Day"/>
    <s v="TB-21280"/>
    <s v="Toby Braunhardt"/>
    <x v="0"/>
    <x v="0"/>
    <s v="Norman"/>
    <x v="26"/>
    <n v="73071"/>
    <x v="2"/>
    <s v="TEC-AC-10003832"/>
    <x v="2"/>
    <x v="11"/>
    <s v="Logitech P710e Mobile Speakerphone"/>
    <n v="1287.45"/>
    <n v="5"/>
    <n v="0"/>
    <n v="244.61549999999988"/>
    <x v="2"/>
    <x v="0"/>
  </r>
  <r>
    <n v="3372"/>
    <s v="CA-2019-123778"/>
    <x v="397"/>
    <d v="2019-09-30T00:00:00"/>
    <s v="Standard Class"/>
    <s v="BS-11755"/>
    <s v="Bruce Stewart"/>
    <x v="0"/>
    <x v="0"/>
    <s v="San Francisco"/>
    <x v="1"/>
    <n v="94122"/>
    <x v="1"/>
    <s v="OFF-BI-10000822"/>
    <x v="1"/>
    <x v="8"/>
    <s v="Acco PRESSTEX Data Binder with Storage Hooks, Light Blue, 9 1/2&quot; X 11&quot;"/>
    <n v="25.824000000000002"/>
    <n v="6"/>
    <n v="0.2"/>
    <n v="9.0383999999999993"/>
    <x v="1"/>
    <x v="0"/>
  </r>
  <r>
    <n v="3373"/>
    <s v="CA-2019-123778"/>
    <x v="397"/>
    <d v="2019-09-30T00:00:00"/>
    <s v="Standard Class"/>
    <s v="BS-11755"/>
    <s v="Bruce Stewart"/>
    <x v="0"/>
    <x v="0"/>
    <s v="San Francisco"/>
    <x v="1"/>
    <n v="94122"/>
    <x v="1"/>
    <s v="OFF-AP-10001242"/>
    <x v="1"/>
    <x v="9"/>
    <s v="APC 7 Outlet Network SurgeArrest Surge Protector"/>
    <n v="160.96"/>
    <n v="2"/>
    <n v="0"/>
    <n v="48.287999999999997"/>
    <x v="1"/>
    <x v="0"/>
  </r>
  <r>
    <n v="3374"/>
    <s v="CA-2017-161718"/>
    <x v="784"/>
    <d v="2017-12-10T00:00:00"/>
    <s v="Standard Class"/>
    <s v="SO-20335"/>
    <s v="Sean O'Donnell"/>
    <x v="0"/>
    <x v="0"/>
    <s v="Hempstead"/>
    <x v="15"/>
    <n v="11550"/>
    <x v="3"/>
    <s v="FUR-FU-10002445"/>
    <x v="0"/>
    <x v="5"/>
    <s v="DAX Two-Tone Rosewood/Black Document Frame, Desktop, 5 x 7"/>
    <n v="28.44"/>
    <n v="3"/>
    <n v="0"/>
    <n v="11.376000000000001"/>
    <x v="3"/>
    <x v="0"/>
  </r>
  <r>
    <n v="3375"/>
    <s v="CA-2017-161718"/>
    <x v="784"/>
    <d v="2017-12-10T00:00:00"/>
    <s v="Standard Class"/>
    <s v="SO-20335"/>
    <s v="Sean O'Donnell"/>
    <x v="0"/>
    <x v="0"/>
    <s v="Hempstead"/>
    <x v="15"/>
    <n v="11550"/>
    <x v="3"/>
    <s v="FUR-CH-10002372"/>
    <x v="0"/>
    <x v="1"/>
    <s v="Office Star - Ergonomically Designed Knee Chair"/>
    <n v="364.41"/>
    <n v="5"/>
    <n v="0.1"/>
    <n v="8.0980000000000203"/>
    <x v="3"/>
    <x v="0"/>
  </r>
  <r>
    <n v="3376"/>
    <s v="CA-2017-161718"/>
    <x v="784"/>
    <d v="2017-12-10T00:00:00"/>
    <s v="Standard Class"/>
    <s v="SO-20335"/>
    <s v="Sean O'Donnell"/>
    <x v="0"/>
    <x v="0"/>
    <s v="Hempstead"/>
    <x v="15"/>
    <n v="11550"/>
    <x v="3"/>
    <s v="TEC-PH-10000376"/>
    <x v="2"/>
    <x v="7"/>
    <s v="Square Credit Card Reader"/>
    <n v="39.96"/>
    <n v="4"/>
    <n v="0"/>
    <n v="10.389600000000002"/>
    <x v="3"/>
    <x v="0"/>
  </r>
  <r>
    <n v="3377"/>
    <s v="CA-2017-161718"/>
    <x v="784"/>
    <d v="2017-12-10T00:00:00"/>
    <s v="Standard Class"/>
    <s v="SO-20335"/>
    <s v="Sean O'Donnell"/>
    <x v="0"/>
    <x v="0"/>
    <s v="Hempstead"/>
    <x v="15"/>
    <n v="11550"/>
    <x v="3"/>
    <s v="FUR-CH-10002965"/>
    <x v="0"/>
    <x v="1"/>
    <s v="Global Leather Highback Executive Chair with Pneumatic Height Adjustment, Black"/>
    <n v="361.76400000000001"/>
    <n v="2"/>
    <n v="0.1"/>
    <n v="68.333200000000005"/>
    <x v="3"/>
    <x v="0"/>
  </r>
  <r>
    <n v="3378"/>
    <s v="CA-2018-100671"/>
    <x v="474"/>
    <d v="2018-11-04T00:00:00"/>
    <s v="First Class"/>
    <s v="CS-12490"/>
    <s v="Cindy Schnelling"/>
    <x v="1"/>
    <x v="0"/>
    <s v="Conroe"/>
    <x v="5"/>
    <n v="77301"/>
    <x v="2"/>
    <s v="OFF-ST-10004950"/>
    <x v="1"/>
    <x v="4"/>
    <s v="Tenex Personal Filing Tote With Secure Closure Lid, Black/Frost"/>
    <n v="111.67200000000001"/>
    <n v="9"/>
    <n v="0.2"/>
    <n v="6.9794999999999909"/>
    <x v="2"/>
    <x v="0"/>
  </r>
  <r>
    <n v="3379"/>
    <s v="CA-2019-142867"/>
    <x v="294"/>
    <d v="2019-03-21T00:00:00"/>
    <s v="Standard Class"/>
    <s v="PO-19180"/>
    <s v="Philisse Overcash"/>
    <x v="2"/>
    <x v="0"/>
    <s v="Houston"/>
    <x v="5"/>
    <n v="77095"/>
    <x v="2"/>
    <s v="OFF-BI-10003166"/>
    <x v="1"/>
    <x v="8"/>
    <s v="GBC Plasticlear Binding Covers"/>
    <n v="13.775999999999996"/>
    <n v="6"/>
    <n v="0.8"/>
    <n v="-22.04160000000001"/>
    <x v="2"/>
    <x v="1"/>
  </r>
  <r>
    <n v="3380"/>
    <s v="CA-2019-142867"/>
    <x v="294"/>
    <d v="2019-03-21T00:00:00"/>
    <s v="Standard Class"/>
    <s v="PO-19180"/>
    <s v="Philisse Overcash"/>
    <x v="2"/>
    <x v="0"/>
    <s v="Houston"/>
    <x v="5"/>
    <n v="77095"/>
    <x v="2"/>
    <s v="OFF-PA-10004610"/>
    <x v="1"/>
    <x v="10"/>
    <s v="Xerox 1900"/>
    <n v="10.272000000000002"/>
    <n v="3"/>
    <n v="0.2"/>
    <n v="3.2099999999999982"/>
    <x v="2"/>
    <x v="1"/>
  </r>
  <r>
    <n v="3381"/>
    <s v="CA-2019-103156"/>
    <x v="51"/>
    <d v="2019-11-24T00:00:00"/>
    <s v="First Class"/>
    <s v="TD-20995"/>
    <s v="Tamara Dahlen"/>
    <x v="0"/>
    <x v="0"/>
    <s v="Philadelphia"/>
    <x v="9"/>
    <n v="19120"/>
    <x v="3"/>
    <s v="FUR-FU-10000320"/>
    <x v="0"/>
    <x v="5"/>
    <s v="OIC Stacking Trays"/>
    <n v="24.048000000000002"/>
    <n v="9"/>
    <n v="0.2"/>
    <n v="7.2144000000000013"/>
    <x v="3"/>
    <x v="0"/>
  </r>
  <r>
    <n v="3382"/>
    <s v="US-2019-162208"/>
    <x v="151"/>
    <d v="2019-08-30T00:00:00"/>
    <s v="First Class"/>
    <s v="SP-20620"/>
    <s v="Stefania Perrino"/>
    <x v="1"/>
    <x v="0"/>
    <s v="Tampa"/>
    <x v="2"/>
    <n v="33614"/>
    <x v="0"/>
    <s v="OFF-EN-10004030"/>
    <x v="1"/>
    <x v="12"/>
    <s v="Convenience Packs of Business Envelopes"/>
    <n v="2.8960000000000004"/>
    <n v="1"/>
    <n v="0.2"/>
    <n v="0.97739999999999994"/>
    <x v="0"/>
    <x v="0"/>
  </r>
  <r>
    <n v="3383"/>
    <s v="CA-2017-130659"/>
    <x v="784"/>
    <d v="2017-12-09T00:00:00"/>
    <s v="Second Class"/>
    <s v="MS-17365"/>
    <s v="Maribeth Schnelling"/>
    <x v="0"/>
    <x v="0"/>
    <s v="New York City"/>
    <x v="15"/>
    <n v="10035"/>
    <x v="3"/>
    <s v="OFF-EN-10004147"/>
    <x v="1"/>
    <x v="12"/>
    <s v="Wausau Papers Astrobrights Colored Envelopes"/>
    <n v="17.940000000000001"/>
    <n v="3"/>
    <n v="0"/>
    <n v="8.7906000000000013"/>
    <x v="3"/>
    <x v="0"/>
  </r>
  <r>
    <n v="3384"/>
    <s v="CA-2017-130659"/>
    <x v="784"/>
    <d v="2017-12-09T00:00:00"/>
    <s v="Second Class"/>
    <s v="MS-17365"/>
    <s v="Maribeth Schnelling"/>
    <x v="0"/>
    <x v="0"/>
    <s v="New York City"/>
    <x v="15"/>
    <n v="10035"/>
    <x v="3"/>
    <s v="FUR-CH-10003535"/>
    <x v="0"/>
    <x v="1"/>
    <s v="Global Armless Task Chair, Royal Blue"/>
    <n v="384.17399999999998"/>
    <n v="7"/>
    <n v="0.1"/>
    <n v="29.880199999999981"/>
    <x v="3"/>
    <x v="0"/>
  </r>
  <r>
    <n v="3385"/>
    <s v="CA-2017-130659"/>
    <x v="784"/>
    <d v="2017-12-09T00:00:00"/>
    <s v="Second Class"/>
    <s v="MS-17365"/>
    <s v="Maribeth Schnelling"/>
    <x v="0"/>
    <x v="0"/>
    <s v="New York City"/>
    <x v="15"/>
    <n v="10035"/>
    <x v="3"/>
    <s v="TEC-PH-10004586"/>
    <x v="2"/>
    <x v="7"/>
    <s v="Wilson SignalBoost 841262 DB PRO Amplifier Kit"/>
    <n v="1799.75"/>
    <n v="5"/>
    <n v="0"/>
    <n v="539.92499999999995"/>
    <x v="3"/>
    <x v="0"/>
  </r>
  <r>
    <n v="3386"/>
    <s v="CA-2019-148404"/>
    <x v="566"/>
    <d v="2019-10-11T00:00:00"/>
    <s v="Standard Class"/>
    <s v="Dp-13240"/>
    <s v="Dean percer"/>
    <x v="2"/>
    <x v="0"/>
    <s v="Charlotte"/>
    <x v="3"/>
    <n v="28205"/>
    <x v="0"/>
    <s v="OFF-ST-10003208"/>
    <x v="1"/>
    <x v="4"/>
    <s v="Adjustable Depth Letter/Legal Cart"/>
    <n v="580.67200000000003"/>
    <n v="4"/>
    <n v="0.2"/>
    <n v="65.325599999999895"/>
    <x v="0"/>
    <x v="0"/>
  </r>
  <r>
    <n v="3387"/>
    <s v="CA-2019-148404"/>
    <x v="566"/>
    <d v="2019-10-11T00:00:00"/>
    <s v="Standard Class"/>
    <s v="Dp-13240"/>
    <s v="Dean percer"/>
    <x v="2"/>
    <x v="0"/>
    <s v="Charlotte"/>
    <x v="3"/>
    <n v="28205"/>
    <x v="0"/>
    <s v="OFF-FA-10003112"/>
    <x v="1"/>
    <x v="13"/>
    <s v="Staples"/>
    <n v="18.936"/>
    <n v="3"/>
    <n v="0.2"/>
    <n v="5.9174999999999986"/>
    <x v="0"/>
    <x v="0"/>
  </r>
  <r>
    <n v="3388"/>
    <s v="CA-2019-148404"/>
    <x v="566"/>
    <d v="2019-10-11T00:00:00"/>
    <s v="Standard Class"/>
    <s v="Dp-13240"/>
    <s v="Dean percer"/>
    <x v="2"/>
    <x v="0"/>
    <s v="Charlotte"/>
    <x v="3"/>
    <n v="28205"/>
    <x v="0"/>
    <s v="TEC-PH-10004447"/>
    <x v="2"/>
    <x v="7"/>
    <s v="Toshiba IPT2010-SD IP Telephone"/>
    <n v="222.38400000000001"/>
    <n v="2"/>
    <n v="0.2"/>
    <n v="16.678799999999995"/>
    <x v="0"/>
    <x v="0"/>
  </r>
  <r>
    <n v="3389"/>
    <s v="CA-2019-148404"/>
    <x v="566"/>
    <d v="2019-10-11T00:00:00"/>
    <s v="Standard Class"/>
    <s v="Dp-13240"/>
    <s v="Dean percer"/>
    <x v="2"/>
    <x v="0"/>
    <s v="Charlotte"/>
    <x v="3"/>
    <n v="28205"/>
    <x v="0"/>
    <s v="OFF-BI-10002854"/>
    <x v="1"/>
    <x v="8"/>
    <s v="Performers Binder/Pad Holder, Black"/>
    <n v="50.454000000000015"/>
    <n v="6"/>
    <n v="0.7"/>
    <n v="-33.635999999999996"/>
    <x v="0"/>
    <x v="0"/>
  </r>
  <r>
    <n v="3390"/>
    <s v="CA-2019-148404"/>
    <x v="566"/>
    <d v="2019-10-11T00:00:00"/>
    <s v="Standard Class"/>
    <s v="Dp-13240"/>
    <s v="Dean percer"/>
    <x v="2"/>
    <x v="0"/>
    <s v="Charlotte"/>
    <x v="3"/>
    <n v="28205"/>
    <x v="0"/>
    <s v="FUR-TA-10001039"/>
    <x v="0"/>
    <x v="3"/>
    <s v="KI Adjustable-Height Table"/>
    <n v="154.76400000000001"/>
    <n v="3"/>
    <n v="0.4"/>
    <n v="-36.11160000000001"/>
    <x v="0"/>
    <x v="0"/>
  </r>
  <r>
    <n v="3391"/>
    <s v="CA-2019-101077"/>
    <x v="613"/>
    <d v="2019-03-30T00:00:00"/>
    <s v="Second Class"/>
    <s v="DB-13660"/>
    <s v="Duane Benoit"/>
    <x v="0"/>
    <x v="0"/>
    <s v="Dallas"/>
    <x v="5"/>
    <n v="75081"/>
    <x v="2"/>
    <s v="OFF-PA-10004239"/>
    <x v="1"/>
    <x v="10"/>
    <s v="Xerox 1953"/>
    <n v="6.8480000000000008"/>
    <n v="2"/>
    <n v="0.2"/>
    <n v="2.1399999999999992"/>
    <x v="2"/>
    <x v="0"/>
  </r>
  <r>
    <n v="3392"/>
    <s v="CA-2016-166471"/>
    <x v="128"/>
    <d v="2016-08-13T00:00:00"/>
    <s v="Standard Class"/>
    <s v="MG-17650"/>
    <s v="Matthew Grinstein"/>
    <x v="2"/>
    <x v="0"/>
    <s v="Seattle"/>
    <x v="4"/>
    <n v="98103"/>
    <x v="1"/>
    <s v="TEC-PH-10001530"/>
    <x v="2"/>
    <x v="7"/>
    <s v="Cisco Unified IP Phone 7945G VoIP phone"/>
    <n v="1091.1680000000001"/>
    <n v="4"/>
    <n v="0.2"/>
    <n v="68.197999999999979"/>
    <x v="1"/>
    <x v="0"/>
  </r>
  <r>
    <n v="3393"/>
    <s v="CA-2016-166471"/>
    <x v="128"/>
    <d v="2016-08-13T00:00:00"/>
    <s v="Standard Class"/>
    <s v="MG-17650"/>
    <s v="Matthew Grinstein"/>
    <x v="2"/>
    <x v="0"/>
    <s v="Seattle"/>
    <x v="4"/>
    <n v="98103"/>
    <x v="1"/>
    <s v="TEC-PH-10000038"/>
    <x v="2"/>
    <x v="7"/>
    <s v="Jawbone MINI JAMBOX Wireless Bluetooth Speaker"/>
    <n v="219.16800000000001"/>
    <n v="2"/>
    <n v="0.2"/>
    <n v="-43.833600000000018"/>
    <x v="1"/>
    <x v="0"/>
  </r>
  <r>
    <n v="3394"/>
    <s v="CA-2016-105340"/>
    <x v="754"/>
    <d v="2016-11-25T00:00:00"/>
    <s v="First Class"/>
    <s v="EH-14185"/>
    <s v="Evan Henry"/>
    <x v="0"/>
    <x v="0"/>
    <s v="Pasadena"/>
    <x v="5"/>
    <n v="77506"/>
    <x v="2"/>
    <s v="OFF-BI-10001765"/>
    <x v="1"/>
    <x v="8"/>
    <s v="Wilson Jones Heavy-Duty Casebound Ring Binders with Metal Hinges"/>
    <n v="6.9279999999999982"/>
    <n v="1"/>
    <n v="0.8"/>
    <n v="-11.084800000000005"/>
    <x v="2"/>
    <x v="0"/>
  </r>
  <r>
    <n v="3395"/>
    <s v="US-2019-131583"/>
    <x v="193"/>
    <d v="2019-06-10T00:00:00"/>
    <s v="Same Day"/>
    <s v="CL-11890"/>
    <s v="Carl Ludwig"/>
    <x v="0"/>
    <x v="0"/>
    <s v="Philadelphia"/>
    <x v="9"/>
    <n v="19143"/>
    <x v="3"/>
    <s v="OFF-PA-10000380"/>
    <x v="1"/>
    <x v="10"/>
    <s v="REDIFORM Incoming/Outgoing Call Register, 11&quot; X 8 1/2&quot;, 100 Messages"/>
    <n v="40.032000000000004"/>
    <n v="6"/>
    <n v="0.2"/>
    <n v="15.011999999999999"/>
    <x v="3"/>
    <x v="0"/>
  </r>
  <r>
    <n v="3396"/>
    <s v="US-2019-148362"/>
    <x v="870"/>
    <d v="2019-07-08T00:00:00"/>
    <s v="Standard Class"/>
    <s v="KF-16285"/>
    <s v="Karen Ferguson"/>
    <x v="2"/>
    <x v="0"/>
    <s v="Indianapolis"/>
    <x v="14"/>
    <n v="46203"/>
    <x v="2"/>
    <s v="OFF-ST-10001128"/>
    <x v="1"/>
    <x v="4"/>
    <s v="Carina Mini System Audio Rack, Model AR050B"/>
    <n v="443.92"/>
    <n v="4"/>
    <n v="0"/>
    <n v="13.317600000000027"/>
    <x v="2"/>
    <x v="0"/>
  </r>
  <r>
    <n v="3397"/>
    <s v="US-2019-148362"/>
    <x v="870"/>
    <d v="2019-07-08T00:00:00"/>
    <s v="Standard Class"/>
    <s v="KF-16285"/>
    <s v="Karen Ferguson"/>
    <x v="2"/>
    <x v="0"/>
    <s v="Indianapolis"/>
    <x v="14"/>
    <n v="46203"/>
    <x v="2"/>
    <s v="OFF-BI-10003656"/>
    <x v="1"/>
    <x v="8"/>
    <s v="Fellowes PB200 Plastic Comb Binding Machine"/>
    <n v="169.99"/>
    <n v="1"/>
    <n v="0"/>
    <n v="78.195399999999992"/>
    <x v="2"/>
    <x v="0"/>
  </r>
  <r>
    <n v="3398"/>
    <s v="US-2019-148362"/>
    <x v="870"/>
    <d v="2019-07-08T00:00:00"/>
    <s v="Standard Class"/>
    <s v="KF-16285"/>
    <s v="Karen Ferguson"/>
    <x v="2"/>
    <x v="0"/>
    <s v="Indianapolis"/>
    <x v="14"/>
    <n v="46203"/>
    <x v="2"/>
    <s v="OFF-PA-10003441"/>
    <x v="1"/>
    <x v="10"/>
    <s v="Xerox 226"/>
    <n v="25.92"/>
    <n v="4"/>
    <n v="0"/>
    <n v="12.441600000000001"/>
    <x v="2"/>
    <x v="0"/>
  </r>
  <r>
    <n v="3399"/>
    <s v="CA-2016-102274"/>
    <x v="871"/>
    <d v="2016-11-26T00:00:00"/>
    <s v="Standard Class"/>
    <s v="DH-13075"/>
    <s v="Dave Hallsten"/>
    <x v="1"/>
    <x v="0"/>
    <s v="Richmond"/>
    <x v="0"/>
    <n v="40475"/>
    <x v="0"/>
    <s v="TEC-PH-10002923"/>
    <x v="2"/>
    <x v="7"/>
    <s v="Logitech B530 USB Headset - headset - Full size, Binaural"/>
    <n v="36.99"/>
    <n v="1"/>
    <n v="0"/>
    <n v="9.9873000000000012"/>
    <x v="0"/>
    <x v="0"/>
  </r>
  <r>
    <n v="3400"/>
    <s v="CA-2016-102274"/>
    <x v="871"/>
    <d v="2016-11-26T00:00:00"/>
    <s v="Standard Class"/>
    <s v="DH-13075"/>
    <s v="Dave Hallsten"/>
    <x v="1"/>
    <x v="0"/>
    <s v="Richmond"/>
    <x v="0"/>
    <n v="40475"/>
    <x v="0"/>
    <s v="OFF-PA-10004359"/>
    <x v="1"/>
    <x v="10"/>
    <s v="Multicolor Computer Printout Paper"/>
    <n v="629.09999999999991"/>
    <n v="6"/>
    <n v="0"/>
    <n v="301.96799999999996"/>
    <x v="0"/>
    <x v="0"/>
  </r>
  <r>
    <n v="3401"/>
    <s v="CA-2016-102274"/>
    <x v="871"/>
    <d v="2016-11-26T00:00:00"/>
    <s v="Standard Class"/>
    <s v="DH-13075"/>
    <s v="Dave Hallsten"/>
    <x v="1"/>
    <x v="0"/>
    <s v="Richmond"/>
    <x v="0"/>
    <n v="40475"/>
    <x v="0"/>
    <s v="OFF-ST-10001511"/>
    <x v="1"/>
    <x v="4"/>
    <s v="Space Solutions Commercial Steel Shelving"/>
    <n v="193.95000000000002"/>
    <n v="3"/>
    <n v="0"/>
    <n v="9.6974999999999838"/>
    <x v="0"/>
    <x v="0"/>
  </r>
  <r>
    <n v="3402"/>
    <s v="CA-2016-102274"/>
    <x v="871"/>
    <d v="2016-11-26T00:00:00"/>
    <s v="Standard Class"/>
    <s v="DH-13075"/>
    <s v="Dave Hallsten"/>
    <x v="1"/>
    <x v="0"/>
    <s v="Richmond"/>
    <x v="0"/>
    <n v="40475"/>
    <x v="0"/>
    <s v="OFF-AR-10002833"/>
    <x v="1"/>
    <x v="6"/>
    <s v="Newell 322"/>
    <n v="5.46"/>
    <n v="3"/>
    <n v="0"/>
    <n v="1.4742000000000002"/>
    <x v="0"/>
    <x v="0"/>
  </r>
  <r>
    <n v="3403"/>
    <s v="CA-2017-129700"/>
    <x v="124"/>
    <d v="2017-05-05T00:00:00"/>
    <s v="First Class"/>
    <s v="LA-16780"/>
    <s v="Laura Armstrong"/>
    <x v="1"/>
    <x v="0"/>
    <s v="Tinley Park"/>
    <x v="10"/>
    <n v="60477"/>
    <x v="2"/>
    <s v="FUR-FU-10001940"/>
    <x v="0"/>
    <x v="5"/>
    <s v="Staple-based wall hangings"/>
    <n v="22.288"/>
    <n v="7"/>
    <n v="0.6"/>
    <n v="-8.9151999999999987"/>
    <x v="2"/>
    <x v="0"/>
  </r>
  <r>
    <n v="3404"/>
    <s v="CA-2019-168739"/>
    <x v="148"/>
    <d v="2019-06-05T00:00:00"/>
    <s v="Standard Class"/>
    <s v="HZ-14950"/>
    <s v="Henia Zydlo"/>
    <x v="0"/>
    <x v="0"/>
    <s v="Houston"/>
    <x v="5"/>
    <n v="77095"/>
    <x v="2"/>
    <s v="FUR-FU-10003919"/>
    <x v="0"/>
    <x v="5"/>
    <s v="Eldon Executive Woodline II Cherry Finish Desk Accessories"/>
    <n v="65.424000000000007"/>
    <n v="4"/>
    <n v="0.6"/>
    <n v="-52.339199999999991"/>
    <x v="2"/>
    <x v="0"/>
  </r>
  <r>
    <n v="3405"/>
    <s v="CA-2017-152527"/>
    <x v="872"/>
    <d v="2017-10-17T00:00:00"/>
    <s v="Same Day"/>
    <s v="CM-12190"/>
    <s v="Charlotte Melton"/>
    <x v="0"/>
    <x v="0"/>
    <s v="Los Angeles"/>
    <x v="1"/>
    <n v="90004"/>
    <x v="1"/>
    <s v="OFF-ST-10003479"/>
    <x v="1"/>
    <x v="4"/>
    <s v="Eldon Base for stackable storage shelf, platinum"/>
    <n v="77.88"/>
    <n v="2"/>
    <n v="0"/>
    <n v="3.8939999999999912"/>
    <x v="1"/>
    <x v="0"/>
  </r>
  <r>
    <n v="3406"/>
    <s v="US-2016-150119"/>
    <x v="488"/>
    <d v="2016-04-27T00:00:00"/>
    <s v="Standard Class"/>
    <s v="LB-16795"/>
    <s v="Laurel Beltran"/>
    <x v="2"/>
    <x v="0"/>
    <s v="Columbus"/>
    <x v="24"/>
    <n v="43229"/>
    <x v="3"/>
    <s v="FUR-CH-10002965"/>
    <x v="0"/>
    <x v="1"/>
    <s v="Global Leather Highback Executive Chair with Pneumatic Height Adjustment, Black"/>
    <n v="281.37199999999996"/>
    <n v="2"/>
    <n v="0.3"/>
    <n v="-12.058799999999991"/>
    <x v="3"/>
    <x v="0"/>
  </r>
  <r>
    <n v="3407"/>
    <s v="US-2016-150119"/>
    <x v="488"/>
    <d v="2016-04-27T00:00:00"/>
    <s v="Standard Class"/>
    <s v="LB-16795"/>
    <s v="Laurel Beltran"/>
    <x v="2"/>
    <x v="0"/>
    <s v="Columbus"/>
    <x v="24"/>
    <n v="43229"/>
    <x v="3"/>
    <s v="FUR-CH-10002965"/>
    <x v="0"/>
    <x v="1"/>
    <s v="Global Leather Highback Executive Chair with Pneumatic Height Adjustment, Black"/>
    <n v="281.37199999999996"/>
    <n v="2"/>
    <n v="0.3"/>
    <n v="-12.058799999999991"/>
    <x v="3"/>
    <x v="0"/>
  </r>
  <r>
    <n v="3408"/>
    <s v="US-2016-150119"/>
    <x v="488"/>
    <d v="2016-04-27T00:00:00"/>
    <s v="Standard Class"/>
    <s v="LB-16795"/>
    <s v="Laurel Beltran"/>
    <x v="2"/>
    <x v="0"/>
    <s v="Columbus"/>
    <x v="24"/>
    <n v="43229"/>
    <x v="3"/>
    <s v="OFF-BI-10000145"/>
    <x v="1"/>
    <x v="8"/>
    <s v="Zipper Ring Binder Pockets"/>
    <n v="7.4880000000000013"/>
    <n v="8"/>
    <n v="0.7"/>
    <n v="-5.2415999999999983"/>
    <x v="3"/>
    <x v="0"/>
  </r>
  <r>
    <n v="3409"/>
    <s v="US-2016-150119"/>
    <x v="488"/>
    <d v="2016-04-27T00:00:00"/>
    <s v="Standard Class"/>
    <s v="LB-16795"/>
    <s v="Laurel Beltran"/>
    <x v="2"/>
    <x v="0"/>
    <s v="Columbus"/>
    <x v="24"/>
    <n v="43229"/>
    <x v="3"/>
    <s v="FUR-FU-10002191"/>
    <x v="0"/>
    <x v="5"/>
    <s v="G.E. Halogen Desk Lamp Bulbs"/>
    <n v="22.336000000000002"/>
    <n v="4"/>
    <n v="0.2"/>
    <n v="7.8175999999999997"/>
    <x v="3"/>
    <x v="0"/>
  </r>
  <r>
    <n v="3410"/>
    <s v="US-2019-150847"/>
    <x v="504"/>
    <d v="2019-05-06T00:00:00"/>
    <s v="Standard Class"/>
    <s v="JF-15490"/>
    <s v="Jeremy Farry"/>
    <x v="0"/>
    <x v="0"/>
    <s v="Columbus"/>
    <x v="24"/>
    <n v="43229"/>
    <x v="3"/>
    <s v="OFF-PA-10004451"/>
    <x v="1"/>
    <x v="10"/>
    <s v="Xerox 222"/>
    <n v="10.368000000000002"/>
    <n v="2"/>
    <n v="0.2"/>
    <n v="3.6288"/>
    <x v="3"/>
    <x v="0"/>
  </r>
  <r>
    <n v="3411"/>
    <s v="CA-2018-100244"/>
    <x v="873"/>
    <d v="2018-09-24T00:00:00"/>
    <s v="Standard Class"/>
    <s v="GM-14695"/>
    <s v="Greg Maxwell"/>
    <x v="1"/>
    <x v="0"/>
    <s v="San Francisco"/>
    <x v="1"/>
    <n v="94122"/>
    <x v="1"/>
    <s v="OFF-PA-10001471"/>
    <x v="1"/>
    <x v="10"/>
    <s v="Strathmore Photo Frame Cards"/>
    <n v="65.789999999999992"/>
    <n v="9"/>
    <n v="0"/>
    <n v="30.263399999999997"/>
    <x v="1"/>
    <x v="0"/>
  </r>
  <r>
    <n v="3412"/>
    <s v="CA-2018-100244"/>
    <x v="873"/>
    <d v="2018-09-24T00:00:00"/>
    <s v="Standard Class"/>
    <s v="GM-14695"/>
    <s v="Greg Maxwell"/>
    <x v="1"/>
    <x v="0"/>
    <s v="San Francisco"/>
    <x v="1"/>
    <n v="94122"/>
    <x v="1"/>
    <s v="OFF-BI-10003656"/>
    <x v="1"/>
    <x v="8"/>
    <s v="Fellowes PB200 Plastic Comb Binding Machine"/>
    <n v="271.98400000000004"/>
    <n v="2"/>
    <n v="0.2"/>
    <n v="88.394799999999975"/>
    <x v="1"/>
    <x v="0"/>
  </r>
  <r>
    <n v="3413"/>
    <s v="CA-2018-100244"/>
    <x v="873"/>
    <d v="2018-09-24T00:00:00"/>
    <s v="Standard Class"/>
    <s v="GM-14695"/>
    <s v="Greg Maxwell"/>
    <x v="1"/>
    <x v="0"/>
    <s v="San Francisco"/>
    <x v="1"/>
    <n v="94122"/>
    <x v="1"/>
    <s v="OFF-AR-10000940"/>
    <x v="1"/>
    <x v="6"/>
    <s v="Newell 343"/>
    <n v="11.76"/>
    <n v="4"/>
    <n v="0"/>
    <n v="3.1752000000000002"/>
    <x v="1"/>
    <x v="0"/>
  </r>
  <r>
    <n v="3414"/>
    <s v="CA-2018-100244"/>
    <x v="873"/>
    <d v="2018-09-24T00:00:00"/>
    <s v="Standard Class"/>
    <s v="GM-14695"/>
    <s v="Greg Maxwell"/>
    <x v="1"/>
    <x v="0"/>
    <s v="San Francisco"/>
    <x v="1"/>
    <n v="94122"/>
    <x v="1"/>
    <s v="OFF-PA-10002319"/>
    <x v="1"/>
    <x v="10"/>
    <s v="Xerox 1944"/>
    <n v="77.52"/>
    <n v="2"/>
    <n v="0"/>
    <n v="37.9848"/>
    <x v="1"/>
    <x v="0"/>
  </r>
  <r>
    <n v="3415"/>
    <s v="CA-2018-100244"/>
    <x v="873"/>
    <d v="2018-09-24T00:00:00"/>
    <s v="Standard Class"/>
    <s v="GM-14695"/>
    <s v="Greg Maxwell"/>
    <x v="1"/>
    <x v="0"/>
    <s v="San Francisco"/>
    <x v="1"/>
    <n v="94122"/>
    <x v="1"/>
    <s v="OFF-BI-10000977"/>
    <x v="1"/>
    <x v="8"/>
    <s v="Ibico Plastic Spiral Binding Combs"/>
    <n v="48.64"/>
    <n v="2"/>
    <n v="0.2"/>
    <n v="15.807999999999996"/>
    <x v="1"/>
    <x v="0"/>
  </r>
  <r>
    <n v="3416"/>
    <s v="CA-2018-116540"/>
    <x v="476"/>
    <d v="2018-09-02T00:00:00"/>
    <s v="Same Day"/>
    <s v="SS-20590"/>
    <s v="Sonia Sunley"/>
    <x v="0"/>
    <x v="0"/>
    <s v="Madison"/>
    <x v="6"/>
    <n v="53711"/>
    <x v="2"/>
    <s v="OFF-FA-10002676"/>
    <x v="1"/>
    <x v="13"/>
    <s v="Colored Push Pins"/>
    <n v="1.81"/>
    <n v="1"/>
    <n v="0"/>
    <n v="0.65159999999999996"/>
    <x v="2"/>
    <x v="0"/>
  </r>
  <r>
    <n v="3417"/>
    <s v="CA-2018-116540"/>
    <x v="476"/>
    <d v="2018-09-02T00:00:00"/>
    <s v="Same Day"/>
    <s v="SS-20590"/>
    <s v="Sonia Sunley"/>
    <x v="0"/>
    <x v="0"/>
    <s v="Madison"/>
    <x v="6"/>
    <n v="53711"/>
    <x v="2"/>
    <s v="OFF-BI-10004970"/>
    <x v="1"/>
    <x v="8"/>
    <s v="ACCOHIDE 3-Ring Binder, Blue, 1&quot;"/>
    <n v="8.26"/>
    <n v="2"/>
    <n v="0"/>
    <n v="3.8822000000000001"/>
    <x v="2"/>
    <x v="0"/>
  </r>
  <r>
    <n v="3418"/>
    <s v="CA-2017-151841"/>
    <x v="381"/>
    <d v="2017-05-02T00:00:00"/>
    <s v="Standard Class"/>
    <s v="TC-21475"/>
    <s v="Tony Chapman"/>
    <x v="2"/>
    <x v="0"/>
    <s v="Aurora"/>
    <x v="22"/>
    <n v="80013"/>
    <x v="1"/>
    <s v="OFF-AP-10003971"/>
    <x v="1"/>
    <x v="9"/>
    <s v="Belkin 6 Outlet Metallic Surge Strip"/>
    <n v="43.560000000000009"/>
    <n v="5"/>
    <n v="0.2"/>
    <n v="3.2669999999999995"/>
    <x v="1"/>
    <x v="0"/>
  </r>
  <r>
    <n v="3419"/>
    <s v="CA-2017-151841"/>
    <x v="381"/>
    <d v="2017-05-02T00:00:00"/>
    <s v="Standard Class"/>
    <s v="TC-21475"/>
    <s v="Tony Chapman"/>
    <x v="2"/>
    <x v="0"/>
    <s v="Aurora"/>
    <x v="22"/>
    <n v="80013"/>
    <x v="1"/>
    <s v="OFF-SU-10001574"/>
    <x v="1"/>
    <x v="14"/>
    <s v="Acme Value Line Scissors"/>
    <n v="5.84"/>
    <n v="2"/>
    <n v="0.2"/>
    <n v="0.72999999999999954"/>
    <x v="1"/>
    <x v="0"/>
  </r>
  <r>
    <n v="3420"/>
    <s v="CA-2017-150791"/>
    <x v="684"/>
    <d v="2017-09-13T00:00:00"/>
    <s v="Standard Class"/>
    <s v="CC-12430"/>
    <s v="Chuck Clark"/>
    <x v="2"/>
    <x v="0"/>
    <s v="New York City"/>
    <x v="15"/>
    <n v="10024"/>
    <x v="3"/>
    <s v="FUR-CH-10000665"/>
    <x v="0"/>
    <x v="1"/>
    <s v="Global Airflow Leather Mesh Back Chair, Black"/>
    <n v="271.76400000000001"/>
    <n v="2"/>
    <n v="0.1"/>
    <n v="60.391999999999967"/>
    <x v="3"/>
    <x v="0"/>
  </r>
  <r>
    <n v="3421"/>
    <s v="CA-2018-134803"/>
    <x v="316"/>
    <d v="2018-06-03T00:00:00"/>
    <s v="Standard Class"/>
    <s v="CL-12565"/>
    <s v="Clay Ludtke"/>
    <x v="0"/>
    <x v="0"/>
    <s v="Los Angeles"/>
    <x v="1"/>
    <n v="90004"/>
    <x v="1"/>
    <s v="OFF-AP-10000891"/>
    <x v="1"/>
    <x v="9"/>
    <s v="Kensington 7 Outlet MasterPiece HOMEOFFICE Power Control Center"/>
    <n v="262.24"/>
    <n v="2"/>
    <n v="0"/>
    <n v="78.671999999999997"/>
    <x v="1"/>
    <x v="1"/>
  </r>
  <r>
    <n v="3422"/>
    <s v="CA-2018-134803"/>
    <x v="316"/>
    <d v="2018-06-03T00:00:00"/>
    <s v="Standard Class"/>
    <s v="CL-12565"/>
    <s v="Clay Ludtke"/>
    <x v="0"/>
    <x v="0"/>
    <s v="Los Angeles"/>
    <x v="1"/>
    <n v="90004"/>
    <x v="1"/>
    <s v="OFF-PA-10003790"/>
    <x v="1"/>
    <x v="10"/>
    <s v="Xerox 1991"/>
    <n v="182.72"/>
    <n v="8"/>
    <n v="0"/>
    <n v="84.051199999999994"/>
    <x v="1"/>
    <x v="1"/>
  </r>
  <r>
    <n v="3423"/>
    <s v="CA-2018-134803"/>
    <x v="316"/>
    <d v="2018-06-03T00:00:00"/>
    <s v="Standard Class"/>
    <s v="CL-12565"/>
    <s v="Clay Ludtke"/>
    <x v="0"/>
    <x v="0"/>
    <s v="Los Angeles"/>
    <x v="1"/>
    <n v="90004"/>
    <x v="1"/>
    <s v="TEC-AC-10002217"/>
    <x v="2"/>
    <x v="11"/>
    <s v="Imation Clip USB flash drive - 8 GB"/>
    <n v="131.6"/>
    <n v="7"/>
    <n v="0"/>
    <n v="7.8960000000000008"/>
    <x v="1"/>
    <x v="1"/>
  </r>
  <r>
    <n v="3424"/>
    <s v="CA-2018-134803"/>
    <x v="316"/>
    <d v="2018-06-03T00:00:00"/>
    <s v="Standard Class"/>
    <s v="CL-12565"/>
    <s v="Clay Ludtke"/>
    <x v="0"/>
    <x v="0"/>
    <s v="Los Angeles"/>
    <x v="1"/>
    <n v="90004"/>
    <x v="1"/>
    <s v="OFF-BI-10002215"/>
    <x v="1"/>
    <x v="8"/>
    <s v="Wilson Jones Hanging View Binder, White, 1&quot;"/>
    <n v="22.72"/>
    <n v="4"/>
    <n v="0.2"/>
    <n v="7.3839999999999986"/>
    <x v="1"/>
    <x v="1"/>
  </r>
  <r>
    <n v="3425"/>
    <s v="CA-2018-134803"/>
    <x v="316"/>
    <d v="2018-06-03T00:00:00"/>
    <s v="Standard Class"/>
    <s v="CL-12565"/>
    <s v="Clay Ludtke"/>
    <x v="0"/>
    <x v="0"/>
    <s v="Los Angeles"/>
    <x v="1"/>
    <n v="90004"/>
    <x v="1"/>
    <s v="TEC-MA-10001972"/>
    <x v="2"/>
    <x v="15"/>
    <s v="Okidata C331dn Printer"/>
    <n v="558.4"/>
    <n v="2"/>
    <n v="0.2"/>
    <n v="41.880000000000024"/>
    <x v="1"/>
    <x v="1"/>
  </r>
  <r>
    <n v="3426"/>
    <s v="CA-2017-153381"/>
    <x v="496"/>
    <d v="2017-09-28T00:00:00"/>
    <s v="Standard Class"/>
    <s v="DE-13255"/>
    <s v="Deanra Eno"/>
    <x v="2"/>
    <x v="0"/>
    <s v="Dubuque"/>
    <x v="23"/>
    <n v="52001"/>
    <x v="2"/>
    <s v="OFF-BI-10001525"/>
    <x v="1"/>
    <x v="8"/>
    <s v="Acco Pressboard Covers with Storage Hooks, 14 7/8&quot; x 11&quot;, Executive Red"/>
    <n v="15.24"/>
    <n v="4"/>
    <n v="0"/>
    <n v="6.8579999999999988"/>
    <x v="2"/>
    <x v="0"/>
  </r>
  <r>
    <n v="3427"/>
    <s v="CA-2017-153381"/>
    <x v="496"/>
    <d v="2017-09-28T00:00:00"/>
    <s v="Standard Class"/>
    <s v="DE-13255"/>
    <s v="Deanra Eno"/>
    <x v="2"/>
    <x v="0"/>
    <s v="Dubuque"/>
    <x v="23"/>
    <n v="52001"/>
    <x v="2"/>
    <s v="FUR-CH-10000988"/>
    <x v="0"/>
    <x v="1"/>
    <s v="Hon Olson Stacker Stools"/>
    <n v="1408.1"/>
    <n v="10"/>
    <n v="0"/>
    <n v="394.26800000000003"/>
    <x v="2"/>
    <x v="0"/>
  </r>
  <r>
    <n v="3428"/>
    <s v="US-2019-111024"/>
    <x v="445"/>
    <d v="2019-07-06T00:00:00"/>
    <s v="Second Class"/>
    <s v="SZ-20035"/>
    <s v="Sam Zeldin"/>
    <x v="2"/>
    <x v="0"/>
    <s v="Lancaster"/>
    <x v="24"/>
    <n v="43130"/>
    <x v="3"/>
    <s v="OFF-PA-10000174"/>
    <x v="1"/>
    <x v="10"/>
    <s v="Message Book, Wirebound, Four 5 1/2&quot; X 4&quot; Forms/Pg., 200 Dupl. Sets/Book"/>
    <n v="32.896000000000001"/>
    <n v="4"/>
    <n v="0.2"/>
    <n v="11.102399999999996"/>
    <x v="3"/>
    <x v="0"/>
  </r>
  <r>
    <n v="3429"/>
    <s v="US-2019-111024"/>
    <x v="445"/>
    <d v="2019-07-06T00:00:00"/>
    <s v="Second Class"/>
    <s v="SZ-20035"/>
    <s v="Sam Zeldin"/>
    <x v="2"/>
    <x v="0"/>
    <s v="Lancaster"/>
    <x v="24"/>
    <n v="43130"/>
    <x v="3"/>
    <s v="FUR-TA-10002041"/>
    <x v="0"/>
    <x v="3"/>
    <s v="Bevis Round Conference Table Top, X-Base"/>
    <n v="215.148"/>
    <n v="2"/>
    <n v="0.4"/>
    <n v="-103.98819999999998"/>
    <x v="3"/>
    <x v="0"/>
  </r>
  <r>
    <n v="3430"/>
    <s v="US-2019-111024"/>
    <x v="445"/>
    <d v="2019-07-06T00:00:00"/>
    <s v="Second Class"/>
    <s v="SZ-20035"/>
    <s v="Sam Zeldin"/>
    <x v="2"/>
    <x v="0"/>
    <s v="Lancaster"/>
    <x v="24"/>
    <n v="43130"/>
    <x v="3"/>
    <s v="OFF-PA-10002246"/>
    <x v="1"/>
    <x v="10"/>
    <s v="Wirebound Four 2-3/4 x 5 Forms per Page, 400 Sets per Book"/>
    <n v="30.96"/>
    <n v="6"/>
    <n v="0.2"/>
    <n v="11.223000000000001"/>
    <x v="3"/>
    <x v="0"/>
  </r>
  <r>
    <n v="3431"/>
    <s v="CA-2019-148264"/>
    <x v="166"/>
    <d v="2019-12-09T00:00:00"/>
    <s v="First Class"/>
    <s v="LF-17185"/>
    <s v="Luke Foster"/>
    <x v="0"/>
    <x v="0"/>
    <s v="Inglewood"/>
    <x v="1"/>
    <n v="90301"/>
    <x v="1"/>
    <s v="OFF-ST-10003327"/>
    <x v="1"/>
    <x v="4"/>
    <s v="Akro-Mils 12-Gallon Tote"/>
    <n v="29.79"/>
    <n v="3"/>
    <n v="0"/>
    <n v="8.6390999999999956"/>
    <x v="1"/>
    <x v="0"/>
  </r>
  <r>
    <n v="3432"/>
    <s v="CA-2019-148264"/>
    <x v="166"/>
    <d v="2019-12-09T00:00:00"/>
    <s v="First Class"/>
    <s v="LF-17185"/>
    <s v="Luke Foster"/>
    <x v="0"/>
    <x v="0"/>
    <s v="Inglewood"/>
    <x v="1"/>
    <n v="90301"/>
    <x v="1"/>
    <s v="FUR-FU-10002703"/>
    <x v="0"/>
    <x v="5"/>
    <s v="Tenex Traditional Chairmats for Hard Floors, Average Lip, 36&quot; x 48&quot;"/>
    <n v="128.9"/>
    <n v="2"/>
    <n v="0"/>
    <n v="15.468000000000004"/>
    <x v="1"/>
    <x v="0"/>
  </r>
  <r>
    <n v="3433"/>
    <s v="CA-2019-148264"/>
    <x v="166"/>
    <d v="2019-12-09T00:00:00"/>
    <s v="First Class"/>
    <s v="LF-17185"/>
    <s v="Luke Foster"/>
    <x v="0"/>
    <x v="0"/>
    <s v="Inglewood"/>
    <x v="1"/>
    <n v="90301"/>
    <x v="1"/>
    <s v="OFF-PA-10003651"/>
    <x v="1"/>
    <x v="10"/>
    <s v="Xerox 1968"/>
    <n v="60.12"/>
    <n v="9"/>
    <n v="0"/>
    <n v="28.857599999999998"/>
    <x v="1"/>
    <x v="0"/>
  </r>
  <r>
    <n v="3434"/>
    <s v="CA-2019-131212"/>
    <x v="256"/>
    <d v="2019-12-09T00:00:00"/>
    <s v="Standard Class"/>
    <s v="AB-10165"/>
    <s v="Alan Barnes"/>
    <x v="0"/>
    <x v="0"/>
    <s v="Bellevue"/>
    <x v="4"/>
    <n v="98006"/>
    <x v="1"/>
    <s v="OFF-BI-10001617"/>
    <x v="1"/>
    <x v="8"/>
    <s v="GBC Wire Binding Combs"/>
    <n v="24.816000000000003"/>
    <n v="3"/>
    <n v="0.2"/>
    <n v="8.3753999999999991"/>
    <x v="1"/>
    <x v="0"/>
  </r>
  <r>
    <n v="3435"/>
    <s v="CA-2019-131212"/>
    <x v="256"/>
    <d v="2019-12-09T00:00:00"/>
    <s v="Standard Class"/>
    <s v="AB-10165"/>
    <s v="Alan Barnes"/>
    <x v="0"/>
    <x v="0"/>
    <s v="Bellevue"/>
    <x v="4"/>
    <n v="98006"/>
    <x v="1"/>
    <s v="OFF-BI-10000145"/>
    <x v="1"/>
    <x v="8"/>
    <s v="Zipper Ring Binder Pockets"/>
    <n v="14.976000000000003"/>
    <n v="6"/>
    <n v="0.2"/>
    <n v="5.4287999999999981"/>
    <x v="1"/>
    <x v="0"/>
  </r>
  <r>
    <n v="3436"/>
    <s v="US-2017-100531"/>
    <x v="874"/>
    <d v="2017-09-29T00:00:00"/>
    <s v="First Class"/>
    <s v="NM-18520"/>
    <s v="Neoma Murray"/>
    <x v="0"/>
    <x v="0"/>
    <s v="Chicago"/>
    <x v="10"/>
    <n v="60610"/>
    <x v="2"/>
    <s v="OFF-BI-10001670"/>
    <x v="1"/>
    <x v="8"/>
    <s v="Vinyl Sectional Post Binders"/>
    <n v="15.079999999999998"/>
    <n v="2"/>
    <n v="0.8"/>
    <n v="-22.620000000000005"/>
    <x v="2"/>
    <x v="0"/>
  </r>
  <r>
    <n v="3437"/>
    <s v="US-2017-100531"/>
    <x v="874"/>
    <d v="2017-09-29T00:00:00"/>
    <s v="First Class"/>
    <s v="NM-18520"/>
    <s v="Neoma Murray"/>
    <x v="0"/>
    <x v="0"/>
    <s v="Chicago"/>
    <x v="10"/>
    <n v="60610"/>
    <x v="2"/>
    <s v="FUR-FU-10003849"/>
    <x v="0"/>
    <x v="5"/>
    <s v="DAX Metal Frame, Desktop, Stepped-Edge"/>
    <n v="24.288"/>
    <n v="3"/>
    <n v="0.6"/>
    <n v="-12.751199999999997"/>
    <x v="2"/>
    <x v="0"/>
  </r>
  <r>
    <n v="3438"/>
    <s v="CA-2019-152583"/>
    <x v="505"/>
    <d v="2019-10-30T00:00:00"/>
    <s v="Same Day"/>
    <s v="RA-19945"/>
    <s v="Ryan Akin"/>
    <x v="0"/>
    <x v="0"/>
    <s v="Dallas"/>
    <x v="5"/>
    <n v="75217"/>
    <x v="2"/>
    <s v="FUR-FU-10003849"/>
    <x v="0"/>
    <x v="5"/>
    <s v="DAX Metal Frame, Desktop, Stepped-Edge"/>
    <n v="16.192"/>
    <n v="2"/>
    <n v="0.6"/>
    <n v="-8.5007999999999981"/>
    <x v="2"/>
    <x v="0"/>
  </r>
  <r>
    <n v="3439"/>
    <s v="CA-2019-152583"/>
    <x v="505"/>
    <d v="2019-10-30T00:00:00"/>
    <s v="Same Day"/>
    <s v="RA-19945"/>
    <s v="Ryan Akin"/>
    <x v="0"/>
    <x v="0"/>
    <s v="Dallas"/>
    <x v="5"/>
    <n v="75217"/>
    <x v="2"/>
    <s v="FUR-TA-10002041"/>
    <x v="0"/>
    <x v="3"/>
    <s v="Bevis Round Conference Table Top, X-Base"/>
    <n v="251.00599999999997"/>
    <n v="2"/>
    <n v="0.3"/>
    <n v="-68.130199999999988"/>
    <x v="2"/>
    <x v="0"/>
  </r>
  <r>
    <n v="3440"/>
    <s v="CA-2019-152583"/>
    <x v="505"/>
    <d v="2019-10-30T00:00:00"/>
    <s v="Same Day"/>
    <s v="RA-19945"/>
    <s v="Ryan Akin"/>
    <x v="0"/>
    <x v="0"/>
    <s v="Dallas"/>
    <x v="5"/>
    <n v="75217"/>
    <x v="2"/>
    <s v="OFF-ST-10002214"/>
    <x v="1"/>
    <x v="4"/>
    <s v="X-Rack File for Hanging Folders"/>
    <n v="54.192"/>
    <n v="6"/>
    <n v="0.2"/>
    <n v="4.0643999999999973"/>
    <x v="2"/>
    <x v="0"/>
  </r>
  <r>
    <n v="3441"/>
    <s v="CA-2017-144099"/>
    <x v="239"/>
    <d v="2017-11-30T00:00:00"/>
    <s v="Same Day"/>
    <s v="PO-19195"/>
    <s v="Phillina Ober"/>
    <x v="2"/>
    <x v="0"/>
    <s v="San Francisco"/>
    <x v="1"/>
    <n v="94122"/>
    <x v="1"/>
    <s v="OFF-BI-10001078"/>
    <x v="1"/>
    <x v="8"/>
    <s v="Acco PRESSTEX Data Binder with Storage Hooks, Dark Blue, 14 7/8&quot; X 11&quot;"/>
    <n v="4.3040000000000003"/>
    <n v="1"/>
    <n v="0.2"/>
    <n v="1.5602"/>
    <x v="1"/>
    <x v="0"/>
  </r>
  <r>
    <n v="3442"/>
    <s v="CA-2016-158337"/>
    <x v="518"/>
    <d v="2016-03-14T00:00:00"/>
    <s v="Second Class"/>
    <s v="KA-16525"/>
    <s v="Kelly Andreada"/>
    <x v="0"/>
    <x v="0"/>
    <s v="New York City"/>
    <x v="15"/>
    <n v="10024"/>
    <x v="3"/>
    <s v="OFF-PA-10002137"/>
    <x v="1"/>
    <x v="10"/>
    <s v="Southworth 100% Résumé Paper, 24lb."/>
    <n v="108.92"/>
    <n v="14"/>
    <n v="0"/>
    <n v="49.013999999999996"/>
    <x v="3"/>
    <x v="0"/>
  </r>
  <r>
    <n v="3443"/>
    <s v="CA-2019-168858"/>
    <x v="123"/>
    <d v="2019-11-23T00:00:00"/>
    <s v="Standard Class"/>
    <s v="JD-16150"/>
    <s v="Justin Deggeller"/>
    <x v="1"/>
    <x v="0"/>
    <s v="New York City"/>
    <x v="15"/>
    <n v="10011"/>
    <x v="3"/>
    <s v="OFF-EN-10001415"/>
    <x v="1"/>
    <x v="12"/>
    <s v="Staple envelope"/>
    <n v="16.740000000000002"/>
    <n v="3"/>
    <n v="0"/>
    <n v="8.370000000000001"/>
    <x v="3"/>
    <x v="0"/>
  </r>
  <r>
    <n v="3444"/>
    <s v="CA-2019-168858"/>
    <x v="123"/>
    <d v="2019-11-23T00:00:00"/>
    <s v="Standard Class"/>
    <s v="JD-16150"/>
    <s v="Justin Deggeller"/>
    <x v="1"/>
    <x v="0"/>
    <s v="New York City"/>
    <x v="15"/>
    <n v="10011"/>
    <x v="3"/>
    <s v="OFF-AP-10003849"/>
    <x v="1"/>
    <x v="9"/>
    <s v="Hoover Shoulder Vac Commercial Portable Vacuum"/>
    <n v="2504.7399999999998"/>
    <n v="7"/>
    <n v="0"/>
    <n v="626.18499999999995"/>
    <x v="3"/>
    <x v="0"/>
  </r>
  <r>
    <n v="3445"/>
    <s v="CA-2018-116344"/>
    <x v="875"/>
    <d v="2018-08-02T00:00:00"/>
    <s v="Standard Class"/>
    <s v="JO-15145"/>
    <s v="Jack O'Briant"/>
    <x v="1"/>
    <x v="0"/>
    <s v="Philadelphia"/>
    <x v="9"/>
    <n v="19140"/>
    <x v="3"/>
    <s v="OFF-ST-10001713"/>
    <x v="1"/>
    <x v="4"/>
    <s v="Gould Plastics 9-Pocket Panel Bin, 18-3/8w x 5-1/4d x 20-1/2h, Black"/>
    <n v="84.784000000000006"/>
    <n v="2"/>
    <n v="0.2"/>
    <n v="-16.956800000000005"/>
    <x v="3"/>
    <x v="0"/>
  </r>
  <r>
    <n v="3446"/>
    <s v="CA-2017-131779"/>
    <x v="821"/>
    <d v="2017-06-17T00:00:00"/>
    <s v="Standard Class"/>
    <s v="LE-16810"/>
    <s v="Laurel Elliston"/>
    <x v="0"/>
    <x v="0"/>
    <s v="Newark"/>
    <x v="13"/>
    <n v="19711"/>
    <x v="3"/>
    <s v="OFF-ST-10001505"/>
    <x v="1"/>
    <x v="4"/>
    <s v="Perma STOR-ALL Hanging File Box, 13 1/8&quot;W x 12 1/4&quot;D x 10 1/2&quot;H"/>
    <n v="29.900000000000002"/>
    <n v="5"/>
    <n v="0"/>
    <n v="5.0829999999999975"/>
    <x v="3"/>
    <x v="0"/>
  </r>
  <r>
    <n v="3447"/>
    <s v="CA-2018-158869"/>
    <x v="876"/>
    <d v="2018-08-07T00:00:00"/>
    <s v="First Class"/>
    <s v="AH-10690"/>
    <s v="Anna Häberlin"/>
    <x v="1"/>
    <x v="0"/>
    <s v="New York City"/>
    <x v="15"/>
    <n v="10024"/>
    <x v="3"/>
    <s v="OFF-PA-10000474"/>
    <x v="1"/>
    <x v="10"/>
    <s v="Easy-staple paper"/>
    <n v="70.88"/>
    <n v="2"/>
    <n v="0"/>
    <n v="33.313599999999994"/>
    <x v="3"/>
    <x v="0"/>
  </r>
  <r>
    <n v="3448"/>
    <s v="CA-2019-102554"/>
    <x v="532"/>
    <d v="2019-06-15T00:00:00"/>
    <s v="Standard Class"/>
    <s v="KN-16705"/>
    <s v="Kristina Nunn"/>
    <x v="2"/>
    <x v="0"/>
    <s v="Auburn"/>
    <x v="19"/>
    <n v="36830"/>
    <x v="0"/>
    <s v="OFF-AR-10001919"/>
    <x v="1"/>
    <x v="6"/>
    <s v="OIC #2 Pencils, Medium Soft"/>
    <n v="3.76"/>
    <n v="2"/>
    <n v="0"/>
    <n v="1.0903999999999998"/>
    <x v="0"/>
    <x v="0"/>
  </r>
  <r>
    <n v="3449"/>
    <s v="CA-2018-162614"/>
    <x v="877"/>
    <d v="2018-10-13T00:00:00"/>
    <s v="Standard Class"/>
    <s v="TB-21250"/>
    <s v="Tim Brockman"/>
    <x v="0"/>
    <x v="0"/>
    <s v="Los Angeles"/>
    <x v="1"/>
    <n v="90049"/>
    <x v="1"/>
    <s v="OFF-BI-10004001"/>
    <x v="1"/>
    <x v="8"/>
    <s v="GBC Recycled VeloBinder Covers"/>
    <n v="27.263999999999999"/>
    <n v="2"/>
    <n v="0.2"/>
    <n v="8.8607999999999976"/>
    <x v="1"/>
    <x v="0"/>
  </r>
  <r>
    <n v="3450"/>
    <s v="CA-2016-168592"/>
    <x v="78"/>
    <d v="2016-09-14T00:00:00"/>
    <s v="Standard Class"/>
    <s v="DP-13390"/>
    <s v="Dennis Pardue"/>
    <x v="2"/>
    <x v="0"/>
    <s v="San Francisco"/>
    <x v="1"/>
    <n v="94110"/>
    <x v="1"/>
    <s v="OFF-AP-10004785"/>
    <x v="1"/>
    <x v="9"/>
    <s v="Holmes Replacement Filter for HEPA Air Cleaner, Medium Room"/>
    <n v="56.65"/>
    <n v="5"/>
    <n v="0"/>
    <n v="24.359500000000004"/>
    <x v="1"/>
    <x v="0"/>
  </r>
  <r>
    <n v="3451"/>
    <s v="CA-2016-168592"/>
    <x v="78"/>
    <d v="2016-09-14T00:00:00"/>
    <s v="Standard Class"/>
    <s v="DP-13390"/>
    <s v="Dennis Pardue"/>
    <x v="2"/>
    <x v="0"/>
    <s v="San Francisco"/>
    <x v="1"/>
    <n v="94110"/>
    <x v="1"/>
    <s v="OFF-ST-10002406"/>
    <x v="1"/>
    <x v="4"/>
    <s v="Pizazz Global Quick File"/>
    <n v="14.97"/>
    <n v="1"/>
    <n v="0"/>
    <n v="4.1916000000000011"/>
    <x v="1"/>
    <x v="0"/>
  </r>
  <r>
    <n v="3452"/>
    <s v="CA-2016-168592"/>
    <x v="78"/>
    <d v="2016-09-14T00:00:00"/>
    <s v="Standard Class"/>
    <s v="DP-13390"/>
    <s v="Dennis Pardue"/>
    <x v="2"/>
    <x v="0"/>
    <s v="San Francisco"/>
    <x v="1"/>
    <n v="94110"/>
    <x v="1"/>
    <s v="OFF-FA-10002988"/>
    <x v="1"/>
    <x v="13"/>
    <s v="Ideal Clamps"/>
    <n v="4.0199999999999996"/>
    <n v="2"/>
    <n v="0"/>
    <n v="1.9697999999999998"/>
    <x v="1"/>
    <x v="0"/>
  </r>
  <r>
    <n v="3453"/>
    <s v="CA-2016-157609"/>
    <x v="878"/>
    <d v="2016-03-21T00:00:00"/>
    <s v="Second Class"/>
    <s v="KN-16705"/>
    <s v="Kristina Nunn"/>
    <x v="2"/>
    <x v="0"/>
    <s v="Raleigh"/>
    <x v="3"/>
    <n v="27604"/>
    <x v="0"/>
    <s v="TEC-PH-10002415"/>
    <x v="2"/>
    <x v="7"/>
    <s v="Polycom VoiceStation 500 Conference phone"/>
    <n v="471.92"/>
    <n v="2"/>
    <n v="0.2"/>
    <n v="29.495000000000019"/>
    <x v="0"/>
    <x v="0"/>
  </r>
  <r>
    <n v="3454"/>
    <s v="CA-2017-153325"/>
    <x v="879"/>
    <d v="2017-03-02T00:00:00"/>
    <s v="Second Class"/>
    <s v="ST-20530"/>
    <s v="Shui Tom"/>
    <x v="0"/>
    <x v="0"/>
    <s v="Macon"/>
    <x v="32"/>
    <n v="31204"/>
    <x v="0"/>
    <s v="OFF-BI-10004236"/>
    <x v="1"/>
    <x v="8"/>
    <s v="XtraLife ClearVue Slant-D Ring Binder, White, 3&quot;"/>
    <n v="58.72"/>
    <n v="4"/>
    <n v="0"/>
    <n v="27.011199999999999"/>
    <x v="0"/>
    <x v="0"/>
  </r>
  <r>
    <n v="3455"/>
    <s v="CA-2017-153626"/>
    <x v="584"/>
    <d v="2017-07-14T00:00:00"/>
    <s v="Standard Class"/>
    <s v="EB-13870"/>
    <s v="Emily Burns"/>
    <x v="0"/>
    <x v="0"/>
    <s v="Nashville"/>
    <x v="18"/>
    <n v="37211"/>
    <x v="0"/>
    <s v="OFF-AR-10000657"/>
    <x v="1"/>
    <x v="6"/>
    <s v="Binney &amp; Smith inkTank Desk Highlighter, Chisel Tip, Yellow, 12/Box"/>
    <n v="5.16"/>
    <n v="3"/>
    <n v="0.2"/>
    <n v="0.83849999999999936"/>
    <x v="0"/>
    <x v="0"/>
  </r>
  <r>
    <n v="3456"/>
    <s v="CA-2018-166485"/>
    <x v="880"/>
    <d v="2018-02-27T00:00:00"/>
    <s v="Standard Class"/>
    <s v="AH-10210"/>
    <s v="Alan Hwang"/>
    <x v="0"/>
    <x v="0"/>
    <s v="Nashville"/>
    <x v="18"/>
    <n v="37211"/>
    <x v="0"/>
    <s v="OFF-PA-10004996"/>
    <x v="1"/>
    <x v="10"/>
    <s v="Speediset Carbonless Redi-Letter 7&quot; x 8 1/2&quot;"/>
    <n v="16.496000000000002"/>
    <n v="2"/>
    <n v="0.2"/>
    <n v="5.5673999999999992"/>
    <x v="0"/>
    <x v="0"/>
  </r>
  <r>
    <n v="3457"/>
    <s v="CA-2019-136448"/>
    <x v="118"/>
    <d v="2019-09-18T00:00:00"/>
    <s v="First Class"/>
    <s v="AS-10090"/>
    <s v="Adam Shillingsburg"/>
    <x v="0"/>
    <x v="0"/>
    <s v="Philadelphia"/>
    <x v="9"/>
    <n v="19143"/>
    <x v="3"/>
    <s v="TEC-AC-10001109"/>
    <x v="2"/>
    <x v="11"/>
    <s v="Logitech Trackman Marble Mouse"/>
    <n v="71.975999999999999"/>
    <n v="3"/>
    <n v="0.2"/>
    <n v="19.793400000000005"/>
    <x v="3"/>
    <x v="0"/>
  </r>
  <r>
    <n v="3458"/>
    <s v="CA-2019-136448"/>
    <x v="118"/>
    <d v="2019-09-18T00:00:00"/>
    <s v="First Class"/>
    <s v="AS-10090"/>
    <s v="Adam Shillingsburg"/>
    <x v="0"/>
    <x v="0"/>
    <s v="Philadelphia"/>
    <x v="9"/>
    <n v="19143"/>
    <x v="3"/>
    <s v="FUR-FU-10003832"/>
    <x v="0"/>
    <x v="5"/>
    <s v="Eldon Expressions Punched Metal &amp; Wood Desk Accessories, Black &amp; Cherry"/>
    <n v="22.512000000000004"/>
    <n v="3"/>
    <n v="0.2"/>
    <n v="2.2511999999999999"/>
    <x v="3"/>
    <x v="0"/>
  </r>
  <r>
    <n v="3459"/>
    <s v="CA-2019-136448"/>
    <x v="118"/>
    <d v="2019-09-18T00:00:00"/>
    <s v="First Class"/>
    <s v="AS-10090"/>
    <s v="Adam Shillingsburg"/>
    <x v="0"/>
    <x v="0"/>
    <s v="Philadelphia"/>
    <x v="9"/>
    <n v="19143"/>
    <x v="3"/>
    <s v="OFF-BI-10002393"/>
    <x v="1"/>
    <x v="8"/>
    <s v="Binder Posts"/>
    <n v="3.4440000000000008"/>
    <n v="2"/>
    <n v="0.7"/>
    <n v="-2.7551999999999994"/>
    <x v="3"/>
    <x v="0"/>
  </r>
  <r>
    <n v="3460"/>
    <s v="CA-2019-136448"/>
    <x v="118"/>
    <d v="2019-09-18T00:00:00"/>
    <s v="First Class"/>
    <s v="AS-10090"/>
    <s v="Adam Shillingsburg"/>
    <x v="0"/>
    <x v="0"/>
    <s v="Philadelphia"/>
    <x v="9"/>
    <n v="19143"/>
    <x v="3"/>
    <s v="OFF-BI-10001359"/>
    <x v="1"/>
    <x v="8"/>
    <s v="GBC DocuBind TL300 Electric Binding System"/>
    <n v="538.19400000000007"/>
    <n v="2"/>
    <n v="0.7"/>
    <n v="-412.61539999999991"/>
    <x v="3"/>
    <x v="0"/>
  </r>
  <r>
    <n v="3461"/>
    <s v="CA-2019-136448"/>
    <x v="118"/>
    <d v="2019-09-18T00:00:00"/>
    <s v="First Class"/>
    <s v="AS-10090"/>
    <s v="Adam Shillingsburg"/>
    <x v="0"/>
    <x v="0"/>
    <s v="Philadelphia"/>
    <x v="9"/>
    <n v="19143"/>
    <x v="3"/>
    <s v="TEC-AC-10003628"/>
    <x v="2"/>
    <x v="11"/>
    <s v="Logitech 910-002974 M325 Wireless Mouse for Web Scrolling"/>
    <n v="47.984000000000002"/>
    <n v="2"/>
    <n v="0.2"/>
    <n v="14.395200000000004"/>
    <x v="3"/>
    <x v="0"/>
  </r>
  <r>
    <n v="3462"/>
    <s v="CA-2019-114258"/>
    <x v="60"/>
    <d v="2019-11-10T00:00:00"/>
    <s v="Second Class"/>
    <s v="EM-13825"/>
    <s v="Elizabeth Moffitt"/>
    <x v="1"/>
    <x v="0"/>
    <s v="Dallas"/>
    <x v="5"/>
    <n v="75081"/>
    <x v="2"/>
    <s v="TEC-PH-10003012"/>
    <x v="2"/>
    <x v="7"/>
    <s v="Nortel Meridian M3904 Professional Digital phone"/>
    <n v="492.76800000000003"/>
    <n v="4"/>
    <n v="0.2"/>
    <n v="55.436399999999935"/>
    <x v="2"/>
    <x v="0"/>
  </r>
  <r>
    <n v="3463"/>
    <s v="CA-2017-152611"/>
    <x v="763"/>
    <d v="2017-02-23T00:00:00"/>
    <s v="Second Class"/>
    <s v="KA-16525"/>
    <s v="Kelly Andreada"/>
    <x v="0"/>
    <x v="0"/>
    <s v="Perth Amboy"/>
    <x v="30"/>
    <n v="8861"/>
    <x v="3"/>
    <s v="OFF-AR-10003903"/>
    <x v="1"/>
    <x v="6"/>
    <s v="Sanford 52201 APSCO Electric Pencil Sharpener"/>
    <n v="286.78999999999996"/>
    <n v="7"/>
    <n v="0"/>
    <n v="74.565400000000011"/>
    <x v="3"/>
    <x v="0"/>
  </r>
  <r>
    <n v="3464"/>
    <s v="CA-2018-165470"/>
    <x v="881"/>
    <d v="2018-11-30T00:00:00"/>
    <s v="Standard Class"/>
    <s v="HJ-14875"/>
    <s v="Heather Jas"/>
    <x v="2"/>
    <x v="0"/>
    <s v="Jacksonville"/>
    <x v="2"/>
    <n v="32216"/>
    <x v="0"/>
    <s v="OFF-PA-10004675"/>
    <x v="1"/>
    <x v="10"/>
    <s v="Telephone Message Books with Fax/Mobile Section, 5 1/2&quot; x 3 3/16&quot;"/>
    <n v="5.08"/>
    <n v="1"/>
    <n v="0.2"/>
    <n v="1.6509999999999998"/>
    <x v="0"/>
    <x v="0"/>
  </r>
  <r>
    <n v="3465"/>
    <s v="CA-2019-128699"/>
    <x v="734"/>
    <d v="2019-12-05T00:00:00"/>
    <s v="Second Class"/>
    <s v="ND-18370"/>
    <s v="Natalie DeCherney"/>
    <x v="0"/>
    <x v="0"/>
    <s v="Jacksonville"/>
    <x v="2"/>
    <n v="32216"/>
    <x v="0"/>
    <s v="TEC-AC-10001990"/>
    <x v="2"/>
    <x v="11"/>
    <s v="Kensington Orbit Wireless Mobile Trackball for PC and Mac"/>
    <n v="47.992000000000004"/>
    <n v="1"/>
    <n v="0.2"/>
    <n v="7.198799999999995"/>
    <x v="0"/>
    <x v="0"/>
  </r>
  <r>
    <n v="3466"/>
    <s v="US-2017-147242"/>
    <x v="229"/>
    <d v="2017-09-14T00:00:00"/>
    <s v="Standard Class"/>
    <s v="EH-13765"/>
    <s v="Edward Hooks"/>
    <x v="1"/>
    <x v="0"/>
    <s v="Revere"/>
    <x v="31"/>
    <n v="2151"/>
    <x v="3"/>
    <s v="OFF-AP-10003842"/>
    <x v="1"/>
    <x v="9"/>
    <s v="Euro-Pro Shark Turbo Vacuum"/>
    <n v="61.96"/>
    <n v="2"/>
    <n v="0"/>
    <n v="16.1096"/>
    <x v="3"/>
    <x v="0"/>
  </r>
  <r>
    <n v="3467"/>
    <s v="US-2017-147242"/>
    <x v="229"/>
    <d v="2017-09-14T00:00:00"/>
    <s v="Standard Class"/>
    <s v="EH-13765"/>
    <s v="Edward Hooks"/>
    <x v="1"/>
    <x v="0"/>
    <s v="Revere"/>
    <x v="31"/>
    <n v="2151"/>
    <x v="3"/>
    <s v="FUR-BO-10004695"/>
    <x v="0"/>
    <x v="0"/>
    <s v="O'Sullivan 2-Door Barrister Bookcase in Odessa Pine"/>
    <n v="361.96"/>
    <n v="2"/>
    <n v="0"/>
    <n v="83.25079999999997"/>
    <x v="3"/>
    <x v="0"/>
  </r>
  <r>
    <n v="3468"/>
    <s v="US-2017-147242"/>
    <x v="229"/>
    <d v="2017-09-14T00:00:00"/>
    <s v="Standard Class"/>
    <s v="EH-13765"/>
    <s v="Edward Hooks"/>
    <x v="1"/>
    <x v="0"/>
    <s v="Revere"/>
    <x v="31"/>
    <n v="2151"/>
    <x v="3"/>
    <s v="OFF-PA-10003039"/>
    <x v="1"/>
    <x v="10"/>
    <s v="Xerox 1960"/>
    <n v="278.82"/>
    <n v="9"/>
    <n v="0"/>
    <n v="125.46899999999999"/>
    <x v="3"/>
    <x v="0"/>
  </r>
  <r>
    <n v="3469"/>
    <s v="CA-2018-146143"/>
    <x v="882"/>
    <d v="2018-12-19T00:00:00"/>
    <s v="Standard Class"/>
    <s v="MC-17845"/>
    <s v="Michael Chen"/>
    <x v="0"/>
    <x v="0"/>
    <s v="Jackson"/>
    <x v="35"/>
    <n v="39212"/>
    <x v="0"/>
    <s v="FUR-FU-10002045"/>
    <x v="0"/>
    <x v="5"/>
    <s v="Executive Impressions 14&quot;"/>
    <n v="133.38"/>
    <n v="6"/>
    <n v="0"/>
    <n v="58.687200000000011"/>
    <x v="0"/>
    <x v="0"/>
  </r>
  <r>
    <n v="3470"/>
    <s v="CA-2017-100888"/>
    <x v="744"/>
    <d v="2017-04-10T00:00:00"/>
    <s v="Standard Class"/>
    <s v="MH-17455"/>
    <s v="Mark Hamilton"/>
    <x v="0"/>
    <x v="0"/>
    <s v="Jacksonville"/>
    <x v="3"/>
    <n v="28540"/>
    <x v="0"/>
    <s v="OFF-PA-10001019"/>
    <x v="1"/>
    <x v="10"/>
    <s v="Xerox 1884"/>
    <n v="47.952000000000005"/>
    <n v="3"/>
    <n v="0.2"/>
    <n v="16.183799999999998"/>
    <x v="0"/>
    <x v="0"/>
  </r>
  <r>
    <n v="3471"/>
    <s v="US-2018-150035"/>
    <x v="49"/>
    <d v="2018-12-05T00:00:00"/>
    <s v="Standard Class"/>
    <s v="CL-11890"/>
    <s v="Carl Ludwig"/>
    <x v="0"/>
    <x v="0"/>
    <s v="San Francisco"/>
    <x v="1"/>
    <n v="94122"/>
    <x v="1"/>
    <s v="FUR-FU-10003724"/>
    <x v="0"/>
    <x v="5"/>
    <s v="Westinghouse Clip-On Gooseneck Lamps"/>
    <n v="16.739999999999998"/>
    <n v="2"/>
    <n v="0"/>
    <n v="4.3523999999999994"/>
    <x v="1"/>
    <x v="0"/>
  </r>
  <r>
    <n v="3472"/>
    <s v="CA-2019-122644"/>
    <x v="105"/>
    <d v="2019-11-17T00:00:00"/>
    <s v="Standard Class"/>
    <s v="SF-20965"/>
    <s v="Sylvia Foulston"/>
    <x v="1"/>
    <x v="0"/>
    <s v="Columbus"/>
    <x v="24"/>
    <n v="43229"/>
    <x v="3"/>
    <s v="OFF-PA-10003673"/>
    <x v="1"/>
    <x v="10"/>
    <s v="Strathmore Photo Mount Cards"/>
    <n v="10.848000000000001"/>
    <n v="2"/>
    <n v="0.2"/>
    <n v="3.5255999999999994"/>
    <x v="3"/>
    <x v="0"/>
  </r>
  <r>
    <n v="3473"/>
    <s v="CA-2019-122644"/>
    <x v="105"/>
    <d v="2019-11-17T00:00:00"/>
    <s v="Standard Class"/>
    <s v="SF-20965"/>
    <s v="Sylvia Foulston"/>
    <x v="1"/>
    <x v="0"/>
    <s v="Columbus"/>
    <x v="24"/>
    <n v="43229"/>
    <x v="3"/>
    <s v="TEC-AC-10003614"/>
    <x v="2"/>
    <x v="11"/>
    <s v="Verbatim 25 GB 6x Blu-ray Single Layer Recordable Disc, 10/Pack"/>
    <n v="18.544"/>
    <n v="2"/>
    <n v="0.2"/>
    <n v="3.0133999999999981"/>
    <x v="3"/>
    <x v="0"/>
  </r>
  <r>
    <n v="3474"/>
    <s v="CA-2019-111815"/>
    <x v="448"/>
    <d v="2019-03-10T00:00:00"/>
    <s v="Standard Class"/>
    <s v="EP-13915"/>
    <s v="Emily Phan"/>
    <x v="0"/>
    <x v="0"/>
    <s v="Dearborn Heights"/>
    <x v="12"/>
    <n v="48127"/>
    <x v="2"/>
    <s v="FUR-CH-10000785"/>
    <x v="0"/>
    <x v="1"/>
    <s v="Global Ergonomic Managers Chair"/>
    <n v="180.98"/>
    <n v="1"/>
    <n v="0"/>
    <n v="47.0548"/>
    <x v="2"/>
    <x v="0"/>
  </r>
  <r>
    <n v="3475"/>
    <s v="CA-2019-111815"/>
    <x v="448"/>
    <d v="2019-03-10T00:00:00"/>
    <s v="Standard Class"/>
    <s v="EP-13915"/>
    <s v="Emily Phan"/>
    <x v="0"/>
    <x v="0"/>
    <s v="Dearborn Heights"/>
    <x v="12"/>
    <n v="48127"/>
    <x v="2"/>
    <s v="TEC-AC-10002926"/>
    <x v="2"/>
    <x v="11"/>
    <s v="Logitech Wireless Marathon Mouse M705"/>
    <n v="99.98"/>
    <n v="2"/>
    <n v="0"/>
    <n v="42.991400000000006"/>
    <x v="2"/>
    <x v="0"/>
  </r>
  <r>
    <n v="3476"/>
    <s v="CA-2018-144911"/>
    <x v="581"/>
    <d v="2018-11-30T00:00:00"/>
    <s v="First Class"/>
    <s v="RW-19630"/>
    <s v="Rob Williams"/>
    <x v="1"/>
    <x v="0"/>
    <s v="Overland Park"/>
    <x v="41"/>
    <n v="66212"/>
    <x v="2"/>
    <s v="TEC-AC-10004633"/>
    <x v="2"/>
    <x v="11"/>
    <s v="Verbatim 25 GB 6x Blu-ray Single Layer Recordable Disc, 3/Pack"/>
    <n v="34.950000000000003"/>
    <n v="5"/>
    <n v="0"/>
    <n v="15.378000000000004"/>
    <x v="2"/>
    <x v="0"/>
  </r>
  <r>
    <n v="3477"/>
    <s v="CA-2018-144911"/>
    <x v="581"/>
    <d v="2018-11-30T00:00:00"/>
    <s v="First Class"/>
    <s v="RW-19630"/>
    <s v="Rob Williams"/>
    <x v="1"/>
    <x v="0"/>
    <s v="Overland Park"/>
    <x v="41"/>
    <n v="66212"/>
    <x v="2"/>
    <s v="OFF-BI-10000977"/>
    <x v="1"/>
    <x v="8"/>
    <s v="Ibico Plastic Spiral Binding Combs"/>
    <n v="152"/>
    <n v="5"/>
    <n v="0"/>
    <n v="69.919999999999987"/>
    <x v="2"/>
    <x v="0"/>
  </r>
  <r>
    <n v="3478"/>
    <s v="CA-2016-143385"/>
    <x v="883"/>
    <d v="2016-09-05T00:00:00"/>
    <s v="Standard Class"/>
    <s v="SJ-20500"/>
    <s v="Shirley Jackson"/>
    <x v="0"/>
    <x v="0"/>
    <s v="Santa Fe"/>
    <x v="27"/>
    <n v="87505"/>
    <x v="1"/>
    <s v="TEC-AC-10001635"/>
    <x v="2"/>
    <x v="11"/>
    <s v="KeyTronic KT400U2 - Keyboard - Black"/>
    <n v="92.52"/>
    <n v="9"/>
    <n v="0"/>
    <n v="18.503999999999991"/>
    <x v="1"/>
    <x v="0"/>
  </r>
  <r>
    <n v="3479"/>
    <s v="CA-2018-131289"/>
    <x v="16"/>
    <d v="2018-12-14T00:00:00"/>
    <s v="Standard Class"/>
    <s v="SP-20620"/>
    <s v="Stefania Perrino"/>
    <x v="1"/>
    <x v="0"/>
    <s v="San Francisco"/>
    <x v="1"/>
    <n v="94110"/>
    <x v="1"/>
    <s v="OFF-AR-10003056"/>
    <x v="1"/>
    <x v="6"/>
    <s v="Newell 341"/>
    <n v="8.56"/>
    <n v="2"/>
    <n v="0"/>
    <n v="2.4823999999999993"/>
    <x v="1"/>
    <x v="0"/>
  </r>
  <r>
    <n v="3480"/>
    <s v="CA-2018-131289"/>
    <x v="16"/>
    <d v="2018-12-14T00:00:00"/>
    <s v="Standard Class"/>
    <s v="SP-20620"/>
    <s v="Stefania Perrino"/>
    <x v="1"/>
    <x v="0"/>
    <s v="San Francisco"/>
    <x v="1"/>
    <n v="94110"/>
    <x v="1"/>
    <s v="OFF-PA-10003363"/>
    <x v="1"/>
    <x v="10"/>
    <s v="Xerox 204"/>
    <n v="45.36"/>
    <n v="7"/>
    <n v="0"/>
    <n v="21.772800000000004"/>
    <x v="1"/>
    <x v="0"/>
  </r>
  <r>
    <n v="3481"/>
    <s v="CA-2018-131289"/>
    <x v="16"/>
    <d v="2018-12-14T00:00:00"/>
    <s v="Standard Class"/>
    <s v="SP-20620"/>
    <s v="Stefania Perrino"/>
    <x v="1"/>
    <x v="0"/>
    <s v="San Francisco"/>
    <x v="1"/>
    <n v="94110"/>
    <x v="1"/>
    <s v="FUR-TA-10003954"/>
    <x v="0"/>
    <x v="3"/>
    <s v="Hon 94000 Series Round Tables"/>
    <n v="1421.6640000000002"/>
    <n v="6"/>
    <n v="0.2"/>
    <n v="-195.47879999999998"/>
    <x v="1"/>
    <x v="0"/>
  </r>
  <r>
    <n v="3482"/>
    <s v="CA-2016-124023"/>
    <x v="884"/>
    <d v="2016-04-10T00:00:00"/>
    <s v="First Class"/>
    <s v="PJ-19015"/>
    <s v="Pauline Johnson"/>
    <x v="0"/>
    <x v="0"/>
    <s v="Mobile"/>
    <x v="19"/>
    <n v="36608"/>
    <x v="0"/>
    <s v="FUR-FU-10004415"/>
    <x v="0"/>
    <x v="5"/>
    <s v="Stacking Tray, Side-Loading, Legal, Smoke"/>
    <n v="8.9600000000000009"/>
    <n v="2"/>
    <n v="0"/>
    <n v="2.7775999999999996"/>
    <x v="0"/>
    <x v="0"/>
  </r>
  <r>
    <n v="3483"/>
    <s v="CA-2016-124688"/>
    <x v="9"/>
    <d v="2016-08-29T00:00:00"/>
    <s v="First Class"/>
    <s v="CC-12610"/>
    <s v="Corey Catlett"/>
    <x v="1"/>
    <x v="0"/>
    <s v="Springfield"/>
    <x v="17"/>
    <n v="22153"/>
    <x v="0"/>
    <s v="TEC-PH-10000455"/>
    <x v="2"/>
    <x v="7"/>
    <s v="GE 30522EE2"/>
    <n v="579.94999999999993"/>
    <n v="5"/>
    <n v="0"/>
    <n v="168.18549999999993"/>
    <x v="0"/>
    <x v="1"/>
  </r>
  <r>
    <n v="3484"/>
    <s v="CA-2016-124688"/>
    <x v="9"/>
    <d v="2016-08-29T00:00:00"/>
    <s v="First Class"/>
    <s v="CC-12610"/>
    <s v="Corey Catlett"/>
    <x v="1"/>
    <x v="0"/>
    <s v="Springfield"/>
    <x v="17"/>
    <n v="22153"/>
    <x v="0"/>
    <s v="FUR-FU-10002456"/>
    <x v="0"/>
    <x v="5"/>
    <s v="Master Caster Door Stop, Large Neon Orange"/>
    <n v="29.12"/>
    <n v="4"/>
    <n v="0"/>
    <n v="12.521600000000003"/>
    <x v="0"/>
    <x v="1"/>
  </r>
  <r>
    <n v="3485"/>
    <s v="CA-2016-124688"/>
    <x v="9"/>
    <d v="2016-08-29T00:00:00"/>
    <s v="First Class"/>
    <s v="CC-12610"/>
    <s v="Corey Catlett"/>
    <x v="1"/>
    <x v="0"/>
    <s v="Springfield"/>
    <x v="17"/>
    <n v="22153"/>
    <x v="0"/>
    <s v="FUR-TA-10003569"/>
    <x v="0"/>
    <x v="3"/>
    <s v="Bretford CR8500 Series Meeting Room Furniture"/>
    <n v="1202.94"/>
    <n v="3"/>
    <n v="0"/>
    <n v="300.73500000000001"/>
    <x v="0"/>
    <x v="1"/>
  </r>
  <r>
    <n v="3486"/>
    <s v="CA-2018-151169"/>
    <x v="147"/>
    <d v="2018-10-26T00:00:00"/>
    <s v="Standard Class"/>
    <s v="MY-18295"/>
    <s v="Muhammed Yedwab"/>
    <x v="1"/>
    <x v="0"/>
    <s v="Newark"/>
    <x v="13"/>
    <n v="19711"/>
    <x v="3"/>
    <s v="OFF-BI-10002813"/>
    <x v="1"/>
    <x v="8"/>
    <s v="Avery Reinforcements for Hole-Punch Pages"/>
    <n v="7.92"/>
    <n v="4"/>
    <n v="0"/>
    <n v="3.5640000000000001"/>
    <x v="3"/>
    <x v="0"/>
  </r>
  <r>
    <n v="3487"/>
    <s v="US-2018-134761"/>
    <x v="885"/>
    <d v="2018-11-30T00:00:00"/>
    <s v="Same Day"/>
    <s v="DB-13210"/>
    <s v="Dean Braden"/>
    <x v="0"/>
    <x v="0"/>
    <s v="Hickory"/>
    <x v="3"/>
    <n v="28601"/>
    <x v="0"/>
    <s v="TEC-PH-10002890"/>
    <x v="2"/>
    <x v="7"/>
    <s v="AT&amp;T 17929 Lendline Telephone"/>
    <n v="36.192"/>
    <n v="1"/>
    <n v="0.2"/>
    <n v="2.7143999999999995"/>
    <x v="0"/>
    <x v="0"/>
  </r>
  <r>
    <n v="3488"/>
    <s v="CA-2019-120705"/>
    <x v="528"/>
    <d v="2019-09-11T00:00:00"/>
    <s v="Standard Class"/>
    <s v="MG-17875"/>
    <s v="Michael Grace"/>
    <x v="2"/>
    <x v="0"/>
    <s v="Fort Lauderdale"/>
    <x v="2"/>
    <n v="33311"/>
    <x v="0"/>
    <s v="OFF-ST-10001522"/>
    <x v="1"/>
    <x v="4"/>
    <s v="Gould Plastics 18-Pocket Panel Bin, 34w x 5-1/4d x 20-1/2h"/>
    <n v="147.184"/>
    <n v="2"/>
    <n v="0.2"/>
    <n v="-29.436800000000012"/>
    <x v="0"/>
    <x v="0"/>
  </r>
  <r>
    <n v="3489"/>
    <s v="CA-2017-157322"/>
    <x v="740"/>
    <d v="2017-07-06T00:00:00"/>
    <s v="Standard Class"/>
    <s v="RH-19600"/>
    <s v="Rob Haberlin"/>
    <x v="0"/>
    <x v="0"/>
    <s v="Carol Stream"/>
    <x v="10"/>
    <n v="60188"/>
    <x v="2"/>
    <s v="FUR-CH-10004086"/>
    <x v="0"/>
    <x v="1"/>
    <s v="Hon 4070 Series Pagoda Armless Upholstered Stacking Chairs"/>
    <n v="408.42200000000003"/>
    <n v="2"/>
    <n v="0.3"/>
    <n v="-5.8346000000000231"/>
    <x v="2"/>
    <x v="0"/>
  </r>
  <r>
    <n v="3490"/>
    <s v="CA-2017-157322"/>
    <x v="740"/>
    <d v="2017-07-06T00:00:00"/>
    <s v="Standard Class"/>
    <s v="RH-19600"/>
    <s v="Rob Haberlin"/>
    <x v="0"/>
    <x v="0"/>
    <s v="Carol Stream"/>
    <x v="10"/>
    <n v="60188"/>
    <x v="2"/>
    <s v="FUR-CH-10003774"/>
    <x v="0"/>
    <x v="1"/>
    <s v="Global Wood Trimmed Manager's Task Chair, Khaki"/>
    <n v="382.11599999999999"/>
    <n v="6"/>
    <n v="0.3"/>
    <n v="-92.799600000000027"/>
    <x v="2"/>
    <x v="0"/>
  </r>
  <r>
    <n v="3491"/>
    <s v="CA-2017-157322"/>
    <x v="740"/>
    <d v="2017-07-06T00:00:00"/>
    <s v="Standard Class"/>
    <s v="RH-19600"/>
    <s v="Rob Haberlin"/>
    <x v="0"/>
    <x v="0"/>
    <s v="Carol Stream"/>
    <x v="10"/>
    <n v="60188"/>
    <x v="2"/>
    <s v="OFF-ST-10004507"/>
    <x v="1"/>
    <x v="4"/>
    <s v="Advantus Rolling Storage Box"/>
    <n v="68.599999999999994"/>
    <n v="5"/>
    <n v="0.2"/>
    <n v="6.0024999999999977"/>
    <x v="2"/>
    <x v="0"/>
  </r>
  <r>
    <n v="3492"/>
    <s v="CA-2017-157322"/>
    <x v="740"/>
    <d v="2017-07-06T00:00:00"/>
    <s v="Standard Class"/>
    <s v="RH-19600"/>
    <s v="Rob Haberlin"/>
    <x v="0"/>
    <x v="0"/>
    <s v="Carol Stream"/>
    <x v="10"/>
    <n v="60188"/>
    <x v="2"/>
    <s v="OFF-ST-10003208"/>
    <x v="1"/>
    <x v="4"/>
    <s v="Adjustable Depth Letter/Legal Cart"/>
    <n v="435.50400000000002"/>
    <n v="3"/>
    <n v="0.2"/>
    <n v="48.994199999999921"/>
    <x v="2"/>
    <x v="0"/>
  </r>
  <r>
    <n v="3493"/>
    <s v="CA-2017-157322"/>
    <x v="740"/>
    <d v="2017-07-06T00:00:00"/>
    <s v="Standard Class"/>
    <s v="RH-19600"/>
    <s v="Rob Haberlin"/>
    <x v="0"/>
    <x v="0"/>
    <s v="Carol Stream"/>
    <x v="10"/>
    <n v="60188"/>
    <x v="2"/>
    <s v="OFF-PA-10000659"/>
    <x v="1"/>
    <x v="10"/>
    <s v="Adams Phone Message Book, Professional, 400 Message Capacity, 5 3/6” x 11”"/>
    <n v="11.168000000000001"/>
    <n v="2"/>
    <n v="0.2"/>
    <n v="3.7692000000000001"/>
    <x v="2"/>
    <x v="0"/>
  </r>
  <r>
    <n v="3494"/>
    <s v="CA-2019-142034"/>
    <x v="241"/>
    <d v="2019-09-28T00:00:00"/>
    <s v="Standard Class"/>
    <s v="KB-16240"/>
    <s v="Karen Bern"/>
    <x v="1"/>
    <x v="0"/>
    <s v="Saint Cloud"/>
    <x v="11"/>
    <n v="56301"/>
    <x v="2"/>
    <s v="TEC-AC-10002305"/>
    <x v="2"/>
    <x v="11"/>
    <s v="KeyTronic E03601U1 - Keyboard - Beige"/>
    <n v="72"/>
    <n v="4"/>
    <n v="0"/>
    <n v="12.959999999999994"/>
    <x v="2"/>
    <x v="0"/>
  </r>
  <r>
    <n v="3495"/>
    <s v="CA-2019-142034"/>
    <x v="241"/>
    <d v="2019-09-28T00:00:00"/>
    <s v="Standard Class"/>
    <s v="KB-16240"/>
    <s v="Karen Bern"/>
    <x v="1"/>
    <x v="0"/>
    <s v="Saint Cloud"/>
    <x v="11"/>
    <n v="56301"/>
    <x v="2"/>
    <s v="TEC-AC-10000990"/>
    <x v="2"/>
    <x v="11"/>
    <s v="Imation Bio 2GB USB Flash Drive Imation Corp"/>
    <n v="655.90000000000009"/>
    <n v="5"/>
    <n v="0"/>
    <n v="275.47800000000001"/>
    <x v="2"/>
    <x v="0"/>
  </r>
  <r>
    <n v="3496"/>
    <s v="CA-2019-142034"/>
    <x v="241"/>
    <d v="2019-09-28T00:00:00"/>
    <s v="Standard Class"/>
    <s v="KB-16240"/>
    <s v="Karen Bern"/>
    <x v="1"/>
    <x v="0"/>
    <s v="Saint Cloud"/>
    <x v="11"/>
    <n v="56301"/>
    <x v="2"/>
    <s v="FUR-CH-10000665"/>
    <x v="0"/>
    <x v="1"/>
    <s v="Global Airflow Leather Mesh Back Chair, Black"/>
    <n v="603.91999999999996"/>
    <n v="4"/>
    <n v="0"/>
    <n v="181.17599999999993"/>
    <x v="2"/>
    <x v="0"/>
  </r>
  <r>
    <n v="3497"/>
    <s v="CA-2018-107328"/>
    <x v="590"/>
    <d v="2018-08-15T00:00:00"/>
    <s v="Standard Class"/>
    <s v="CA-12055"/>
    <s v="Cathy Armstrong"/>
    <x v="2"/>
    <x v="0"/>
    <s v="Los Angeles"/>
    <x v="1"/>
    <n v="90036"/>
    <x v="1"/>
    <s v="FUR-TA-10001932"/>
    <x v="0"/>
    <x v="3"/>
    <s v="Chromcraft 48&quot; x 96&quot; Racetrack Double Pedestal Table"/>
    <n v="513.024"/>
    <n v="2"/>
    <n v="0.2"/>
    <n v="12.82559999999998"/>
    <x v="1"/>
    <x v="0"/>
  </r>
  <r>
    <n v="3498"/>
    <s v="CA-2018-107328"/>
    <x v="590"/>
    <d v="2018-08-15T00:00:00"/>
    <s v="Standard Class"/>
    <s v="CA-12055"/>
    <s v="Cathy Armstrong"/>
    <x v="2"/>
    <x v="0"/>
    <s v="Los Angeles"/>
    <x v="1"/>
    <n v="90036"/>
    <x v="1"/>
    <s v="OFF-AP-10004487"/>
    <x v="1"/>
    <x v="9"/>
    <s v="Kensington 4 Outlet MasterPiece Compact Power Control Center"/>
    <n v="487.91999999999996"/>
    <n v="6"/>
    <n v="0"/>
    <n v="136.61759999999998"/>
    <x v="1"/>
    <x v="0"/>
  </r>
  <r>
    <n v="3499"/>
    <s v="CA-2018-107328"/>
    <x v="590"/>
    <d v="2018-08-15T00:00:00"/>
    <s v="Standard Class"/>
    <s v="CA-12055"/>
    <s v="Cathy Armstrong"/>
    <x v="2"/>
    <x v="0"/>
    <s v="Los Angeles"/>
    <x v="1"/>
    <n v="90036"/>
    <x v="1"/>
    <s v="OFF-BI-10002160"/>
    <x v="1"/>
    <x v="8"/>
    <s v="Acco Hanging Data Binders"/>
    <n v="15.24"/>
    <n v="5"/>
    <n v="0.2"/>
    <n v="5.3339999999999996"/>
    <x v="1"/>
    <x v="0"/>
  </r>
  <r>
    <n v="3500"/>
    <s v="CA-2018-108616"/>
    <x v="321"/>
    <d v="2018-10-03T00:00:00"/>
    <s v="Standard Class"/>
    <s v="JK-15730"/>
    <s v="Joe Kamberova"/>
    <x v="0"/>
    <x v="0"/>
    <s v="Mobile"/>
    <x v="19"/>
    <n v="36608"/>
    <x v="0"/>
    <s v="TEC-AC-10000420"/>
    <x v="2"/>
    <x v="11"/>
    <s v="Logitech G500s Laser Gaming Mouse with Adjustable Weight Tuning"/>
    <n v="209.96999999999997"/>
    <n v="3"/>
    <n v="0"/>
    <n v="71.389799999999994"/>
    <x v="0"/>
    <x v="0"/>
  </r>
  <r>
    <n v="3501"/>
    <s v="CA-2018-108616"/>
    <x v="321"/>
    <d v="2018-10-03T00:00:00"/>
    <s v="Standard Class"/>
    <s v="JK-15730"/>
    <s v="Joe Kamberova"/>
    <x v="0"/>
    <x v="0"/>
    <s v="Mobile"/>
    <x v="19"/>
    <n v="36608"/>
    <x v="0"/>
    <s v="OFF-BI-10001989"/>
    <x v="1"/>
    <x v="8"/>
    <s v="Premium Transparent Presentation Covers by GBC"/>
    <n v="62.94"/>
    <n v="3"/>
    <n v="0"/>
    <n v="30.211199999999998"/>
    <x v="0"/>
    <x v="0"/>
  </r>
  <r>
    <n v="3502"/>
    <s v="CA-2018-108616"/>
    <x v="321"/>
    <d v="2018-10-03T00:00:00"/>
    <s v="Standard Class"/>
    <s v="JK-15730"/>
    <s v="Joe Kamberova"/>
    <x v="0"/>
    <x v="0"/>
    <s v="Mobile"/>
    <x v="19"/>
    <n v="36608"/>
    <x v="0"/>
    <s v="OFF-AR-10001149"/>
    <x v="1"/>
    <x v="6"/>
    <s v="Sanford Colorific Colored Pencils, 12/Box"/>
    <n v="25.919999999999998"/>
    <n v="9"/>
    <n v="0"/>
    <n v="7.7759999999999989"/>
    <x v="0"/>
    <x v="0"/>
  </r>
  <r>
    <n v="3503"/>
    <s v="CA-2019-125115"/>
    <x v="318"/>
    <d v="2019-04-10T00:00:00"/>
    <s v="Same Day"/>
    <s v="RD-19930"/>
    <s v="Russell D'Ascenzo"/>
    <x v="0"/>
    <x v="0"/>
    <s v="Austin"/>
    <x v="5"/>
    <n v="78745"/>
    <x v="2"/>
    <s v="OFF-PA-10004101"/>
    <x v="1"/>
    <x v="10"/>
    <s v="Xerox 1894"/>
    <n v="10.368000000000002"/>
    <n v="2"/>
    <n v="0.2"/>
    <n v="3.6288"/>
    <x v="2"/>
    <x v="0"/>
  </r>
  <r>
    <n v="3504"/>
    <s v="CA-2019-125115"/>
    <x v="318"/>
    <d v="2019-04-10T00:00:00"/>
    <s v="Same Day"/>
    <s v="RD-19930"/>
    <s v="Russell D'Ascenzo"/>
    <x v="0"/>
    <x v="0"/>
    <s v="Austin"/>
    <x v="5"/>
    <n v="78745"/>
    <x v="2"/>
    <s v="TEC-AC-10001714"/>
    <x v="2"/>
    <x v="11"/>
    <s v="Logitech MX Performance Wireless Mouse"/>
    <n v="95.736000000000004"/>
    <n v="3"/>
    <n v="0.2"/>
    <n v="20.343900000000001"/>
    <x v="2"/>
    <x v="0"/>
  </r>
  <r>
    <n v="3505"/>
    <s v="CA-2018-150945"/>
    <x v="122"/>
    <d v="2018-12-20T00:00:00"/>
    <s v="Second Class"/>
    <s v="JK-16120"/>
    <s v="Julie Kriz"/>
    <x v="2"/>
    <x v="0"/>
    <s v="New York City"/>
    <x v="15"/>
    <n v="10009"/>
    <x v="3"/>
    <s v="OFF-ST-10003716"/>
    <x v="1"/>
    <x v="4"/>
    <s v="Tennsco Double-Tier Lockers"/>
    <n v="900.08"/>
    <n v="4"/>
    <n v="0"/>
    <n v="117.0104"/>
    <x v="3"/>
    <x v="0"/>
  </r>
  <r>
    <n v="3506"/>
    <s v="CA-2016-166863"/>
    <x v="886"/>
    <d v="2016-06-24T00:00:00"/>
    <s v="Standard Class"/>
    <s v="SC-20020"/>
    <s v="Sam Craven"/>
    <x v="0"/>
    <x v="0"/>
    <s v="Plano"/>
    <x v="5"/>
    <n v="75023"/>
    <x v="2"/>
    <s v="TEC-PH-10000369"/>
    <x v="2"/>
    <x v="7"/>
    <s v="HTC One Mini"/>
    <n v="201.584"/>
    <n v="2"/>
    <n v="0.2"/>
    <n v="20.158400000000015"/>
    <x v="2"/>
    <x v="0"/>
  </r>
  <r>
    <n v="3507"/>
    <s v="CA-2016-166863"/>
    <x v="886"/>
    <d v="2016-06-24T00:00:00"/>
    <s v="Standard Class"/>
    <s v="SC-20020"/>
    <s v="Sam Craven"/>
    <x v="0"/>
    <x v="0"/>
    <s v="Plano"/>
    <x v="5"/>
    <n v="75023"/>
    <x v="2"/>
    <s v="OFF-BI-10000756"/>
    <x v="1"/>
    <x v="8"/>
    <s v="Storex DuraTech Recycled Plastic Frosted Binders"/>
    <n v="3.3919999999999995"/>
    <n v="4"/>
    <n v="0.8"/>
    <n v="-5.088000000000001"/>
    <x v="2"/>
    <x v="0"/>
  </r>
  <r>
    <n v="3508"/>
    <s v="CA-2016-166863"/>
    <x v="886"/>
    <d v="2016-06-24T00:00:00"/>
    <s v="Standard Class"/>
    <s v="SC-20020"/>
    <s v="Sam Craven"/>
    <x v="0"/>
    <x v="0"/>
    <s v="Plano"/>
    <x v="5"/>
    <n v="75023"/>
    <x v="2"/>
    <s v="FUR-BO-10001608"/>
    <x v="0"/>
    <x v="0"/>
    <s v="Hon Metal Bookcases, Black"/>
    <n v="193.06559999999999"/>
    <n v="4"/>
    <n v="0.32"/>
    <n v="-19.874399999999994"/>
    <x v="2"/>
    <x v="0"/>
  </r>
  <r>
    <n v="3509"/>
    <s v="CA-2016-166863"/>
    <x v="886"/>
    <d v="2016-06-24T00:00:00"/>
    <s v="Standard Class"/>
    <s v="SC-20020"/>
    <s v="Sam Craven"/>
    <x v="0"/>
    <x v="0"/>
    <s v="Plano"/>
    <x v="5"/>
    <n v="75023"/>
    <x v="2"/>
    <s v="OFF-PA-10001166"/>
    <x v="1"/>
    <x v="10"/>
    <s v="Xerox 2"/>
    <n v="15.552000000000003"/>
    <n v="3"/>
    <n v="0.2"/>
    <n v="5.4432"/>
    <x v="2"/>
    <x v="0"/>
  </r>
  <r>
    <n v="3510"/>
    <s v="CA-2016-166863"/>
    <x v="886"/>
    <d v="2016-06-24T00:00:00"/>
    <s v="Standard Class"/>
    <s v="SC-20020"/>
    <s v="Sam Craven"/>
    <x v="0"/>
    <x v="0"/>
    <s v="Plano"/>
    <x v="5"/>
    <n v="75023"/>
    <x v="2"/>
    <s v="OFF-PA-10000587"/>
    <x v="1"/>
    <x v="10"/>
    <s v="Array Parchment Paper, Assorted Colors"/>
    <n v="11.648000000000001"/>
    <n v="2"/>
    <n v="0.2"/>
    <n v="4.0768000000000004"/>
    <x v="2"/>
    <x v="0"/>
  </r>
  <r>
    <n v="3511"/>
    <s v="CA-2016-166863"/>
    <x v="886"/>
    <d v="2016-06-24T00:00:00"/>
    <s v="Standard Class"/>
    <s v="SC-20020"/>
    <s v="Sam Craven"/>
    <x v="0"/>
    <x v="0"/>
    <s v="Plano"/>
    <x v="5"/>
    <n v="75023"/>
    <x v="2"/>
    <s v="TEC-MA-10001972"/>
    <x v="2"/>
    <x v="15"/>
    <s v="Okidata C331dn Printer"/>
    <n v="418.8"/>
    <n v="2"/>
    <n v="0.4"/>
    <n v="-97.71999999999997"/>
    <x v="2"/>
    <x v="0"/>
  </r>
  <r>
    <n v="3512"/>
    <s v="CA-2016-166863"/>
    <x v="886"/>
    <d v="2016-06-24T00:00:00"/>
    <s v="Standard Class"/>
    <s v="SC-20020"/>
    <s v="Sam Craven"/>
    <x v="0"/>
    <x v="0"/>
    <s v="Plano"/>
    <x v="5"/>
    <n v="75023"/>
    <x v="2"/>
    <s v="OFF-ST-10004123"/>
    <x v="1"/>
    <x v="4"/>
    <s v="Safco Industrial Wire Shelving System"/>
    <n v="509.48800000000006"/>
    <n v="7"/>
    <n v="0.2"/>
    <n v="-127.37200000000001"/>
    <x v="2"/>
    <x v="0"/>
  </r>
  <r>
    <n v="3513"/>
    <s v="CA-2019-140326"/>
    <x v="507"/>
    <d v="2019-09-06T00:00:00"/>
    <s v="First Class"/>
    <s v="HW-14935"/>
    <s v="Helen Wasserman"/>
    <x v="1"/>
    <x v="0"/>
    <s v="Chicago"/>
    <x v="10"/>
    <n v="60653"/>
    <x v="2"/>
    <s v="FUR-BO-10000112"/>
    <x v="0"/>
    <x v="0"/>
    <s v="Bush Birmingham Collection Bookcase, Dark Cherry"/>
    <n v="825.17399999999998"/>
    <n v="9"/>
    <n v="0.3"/>
    <n v="-117.88199999999998"/>
    <x v="2"/>
    <x v="0"/>
  </r>
  <r>
    <n v="3514"/>
    <s v="CA-2019-140326"/>
    <x v="507"/>
    <d v="2019-09-06T00:00:00"/>
    <s v="First Class"/>
    <s v="HW-14935"/>
    <s v="Helen Wasserman"/>
    <x v="1"/>
    <x v="0"/>
    <s v="Chicago"/>
    <x v="10"/>
    <n v="60653"/>
    <x v="2"/>
    <s v="OFF-PA-10004041"/>
    <x v="1"/>
    <x v="10"/>
    <s v="It's Hot Message Books with Stickers, 2 3/4&quot; x 5&quot;"/>
    <n v="17.760000000000002"/>
    <n v="3"/>
    <n v="0.2"/>
    <n v="5.55"/>
    <x v="2"/>
    <x v="0"/>
  </r>
  <r>
    <n v="3515"/>
    <s v="CA-2019-140326"/>
    <x v="507"/>
    <d v="2019-09-06T00:00:00"/>
    <s v="First Class"/>
    <s v="HW-14935"/>
    <s v="Helen Wasserman"/>
    <x v="1"/>
    <x v="0"/>
    <s v="Chicago"/>
    <x v="10"/>
    <n v="60653"/>
    <x v="2"/>
    <s v="OFF-AR-10001149"/>
    <x v="1"/>
    <x v="6"/>
    <s v="Sanford Colorific Colored Pencils, 12/Box"/>
    <n v="6.911999999999999"/>
    <n v="3"/>
    <n v="0.2"/>
    <n v="0.86399999999999988"/>
    <x v="2"/>
    <x v="0"/>
  </r>
  <r>
    <n v="3516"/>
    <s v="CA-2018-168536"/>
    <x v="887"/>
    <d v="2018-12-24T00:00:00"/>
    <s v="Standard Class"/>
    <s v="SC-20800"/>
    <s v="Stuart Calhoun"/>
    <x v="0"/>
    <x v="0"/>
    <s v="Jackson"/>
    <x v="35"/>
    <n v="39212"/>
    <x v="0"/>
    <s v="TEC-AC-10002323"/>
    <x v="2"/>
    <x v="11"/>
    <s v="SanDisk Ultra 32 GB MicroSDHC Class 10 Memory Card"/>
    <n v="66.300000000000011"/>
    <n v="3"/>
    <n v="0"/>
    <n v="8.6190000000000033"/>
    <x v="0"/>
    <x v="0"/>
  </r>
  <r>
    <n v="3517"/>
    <s v="US-2018-113649"/>
    <x v="888"/>
    <d v="2018-08-12T00:00:00"/>
    <s v="First Class"/>
    <s v="HA-14920"/>
    <s v="Helen Andreada"/>
    <x v="0"/>
    <x v="0"/>
    <s v="Fayetteville"/>
    <x v="3"/>
    <n v="28314"/>
    <x v="0"/>
    <s v="OFF-PA-10000130"/>
    <x v="1"/>
    <x v="10"/>
    <s v="Xerox 199"/>
    <n v="30.816000000000003"/>
    <n v="9"/>
    <n v="0.2"/>
    <n v="9.6299999999999955"/>
    <x v="0"/>
    <x v="0"/>
  </r>
  <r>
    <n v="3518"/>
    <s v="US-2018-113649"/>
    <x v="888"/>
    <d v="2018-08-12T00:00:00"/>
    <s v="First Class"/>
    <s v="HA-14920"/>
    <s v="Helen Andreada"/>
    <x v="0"/>
    <x v="0"/>
    <s v="Fayetteville"/>
    <x v="3"/>
    <n v="28314"/>
    <x v="0"/>
    <s v="TEC-PH-10002350"/>
    <x v="2"/>
    <x v="7"/>
    <s v="Apple EarPods with Remote and Mic"/>
    <n v="44.783999999999999"/>
    <n v="2"/>
    <n v="0.2"/>
    <n v="4.4783999999999988"/>
    <x v="0"/>
    <x v="0"/>
  </r>
  <r>
    <n v="3519"/>
    <s v="US-2018-113649"/>
    <x v="888"/>
    <d v="2018-08-12T00:00:00"/>
    <s v="First Class"/>
    <s v="HA-14920"/>
    <s v="Helen Andreada"/>
    <x v="0"/>
    <x v="0"/>
    <s v="Fayetteville"/>
    <x v="3"/>
    <n v="28314"/>
    <x v="0"/>
    <s v="OFF-AP-10002518"/>
    <x v="1"/>
    <x v="9"/>
    <s v="Kensington 7 Outlet MasterPiece Power Center"/>
    <n v="569.53599999999994"/>
    <n v="4"/>
    <n v="0.2"/>
    <n v="64.072799999999944"/>
    <x v="0"/>
    <x v="0"/>
  </r>
  <r>
    <n v="3520"/>
    <s v="CA-2017-124975"/>
    <x v="137"/>
    <d v="2017-06-25T00:00:00"/>
    <s v="First Class"/>
    <s v="MG-17875"/>
    <s v="Michael Grace"/>
    <x v="2"/>
    <x v="0"/>
    <s v="Aurora"/>
    <x v="10"/>
    <n v="60505"/>
    <x v="2"/>
    <s v="FUR-TA-10002645"/>
    <x v="0"/>
    <x v="3"/>
    <s v="Hon Rectangular Conference Tables"/>
    <n v="796.42500000000007"/>
    <n v="7"/>
    <n v="0.5"/>
    <n v="-525.6405000000002"/>
    <x v="2"/>
    <x v="0"/>
  </r>
  <r>
    <n v="3521"/>
    <s v="CA-2017-168767"/>
    <x v="889"/>
    <d v="2017-04-15T00:00:00"/>
    <s v="Standard Class"/>
    <s v="DM-12955"/>
    <s v="Dario Medina"/>
    <x v="1"/>
    <x v="0"/>
    <s v="Sacramento"/>
    <x v="1"/>
    <n v="95823"/>
    <x v="1"/>
    <s v="OFF-BI-10000773"/>
    <x v="1"/>
    <x v="8"/>
    <s v="Insertable Tab Post Binder Dividers"/>
    <n v="12.832000000000001"/>
    <n v="2"/>
    <n v="0.2"/>
    <n v="4.3307999999999982"/>
    <x v="1"/>
    <x v="0"/>
  </r>
  <r>
    <n v="3522"/>
    <s v="CA-2018-114482"/>
    <x v="831"/>
    <d v="2018-11-25T00:00:00"/>
    <s v="Second Class"/>
    <s v="DM-13345"/>
    <s v="Denise Monton"/>
    <x v="1"/>
    <x v="0"/>
    <s v="Des Moines"/>
    <x v="23"/>
    <n v="50315"/>
    <x v="2"/>
    <s v="OFF-PA-10003845"/>
    <x v="1"/>
    <x v="10"/>
    <s v="Xerox 1987"/>
    <n v="40.46"/>
    <n v="7"/>
    <n v="0"/>
    <n v="19.825400000000002"/>
    <x v="2"/>
    <x v="0"/>
  </r>
  <r>
    <n v="3523"/>
    <s v="CA-2018-114482"/>
    <x v="831"/>
    <d v="2018-11-25T00:00:00"/>
    <s v="Second Class"/>
    <s v="DM-13345"/>
    <s v="Denise Monton"/>
    <x v="1"/>
    <x v="0"/>
    <s v="Des Moines"/>
    <x v="23"/>
    <n v="50315"/>
    <x v="2"/>
    <s v="TEC-PH-10001580"/>
    <x v="2"/>
    <x v="7"/>
    <s v="Logitech Mobile Speakerphone P710e - speaker phone"/>
    <n v="404.93999999999994"/>
    <n v="3"/>
    <n v="0"/>
    <n v="109.33379999999998"/>
    <x v="2"/>
    <x v="0"/>
  </r>
  <r>
    <n v="3524"/>
    <s v="CA-2018-137673"/>
    <x v="64"/>
    <d v="2018-09-10T00:00:00"/>
    <s v="Standard Class"/>
    <s v="ML-17395"/>
    <s v="Marina Lichtenstein"/>
    <x v="1"/>
    <x v="0"/>
    <s v="San Diego"/>
    <x v="1"/>
    <n v="92105"/>
    <x v="1"/>
    <s v="TEC-AC-10002345"/>
    <x v="2"/>
    <x v="11"/>
    <s v="HP Standard 104 key PS/2 Keyboard"/>
    <n v="116"/>
    <n v="8"/>
    <n v="0"/>
    <n v="29"/>
    <x v="1"/>
    <x v="0"/>
  </r>
  <r>
    <n v="3525"/>
    <s v="CA-2018-132731"/>
    <x v="390"/>
    <d v="2018-11-28T00:00:00"/>
    <s v="Standard Class"/>
    <s v="GA-14515"/>
    <s v="George Ashbrook"/>
    <x v="0"/>
    <x v="0"/>
    <s v="Dallas"/>
    <x v="5"/>
    <n v="75081"/>
    <x v="2"/>
    <s v="TEC-PH-10004120"/>
    <x v="2"/>
    <x v="7"/>
    <s v="AT&amp;T 1080 Phone"/>
    <n v="657.55200000000013"/>
    <n v="6"/>
    <n v="0.2"/>
    <n v="49.316399999999987"/>
    <x v="2"/>
    <x v="0"/>
  </r>
  <r>
    <n v="3526"/>
    <s v="CA-2019-148922"/>
    <x v="389"/>
    <d v="2019-12-15T00:00:00"/>
    <s v="Second Class"/>
    <s v="SU-20665"/>
    <s v="Stephanie Ulpright"/>
    <x v="2"/>
    <x v="0"/>
    <s v="Jackson"/>
    <x v="35"/>
    <n v="39212"/>
    <x v="0"/>
    <s v="TEC-AC-10001838"/>
    <x v="2"/>
    <x v="11"/>
    <s v="Razer Tiamat Over Ear 7.1 Surround Sound PC Gaming Headset"/>
    <n v="599.97"/>
    <n v="3"/>
    <n v="0"/>
    <n v="257.98710000000005"/>
    <x v="0"/>
    <x v="0"/>
  </r>
  <r>
    <n v="3527"/>
    <s v="CA-2019-148922"/>
    <x v="389"/>
    <d v="2019-12-15T00:00:00"/>
    <s v="Second Class"/>
    <s v="SU-20665"/>
    <s v="Stephanie Ulpright"/>
    <x v="2"/>
    <x v="0"/>
    <s v="Jackson"/>
    <x v="35"/>
    <n v="39212"/>
    <x v="0"/>
    <s v="TEC-PH-10000148"/>
    <x v="2"/>
    <x v="7"/>
    <s v="Cyber Acoustics AC-202b Speech Recognition Stereo Headset"/>
    <n v="38.97"/>
    <n v="3"/>
    <n v="0"/>
    <n v="0.77940000000000076"/>
    <x v="0"/>
    <x v="0"/>
  </r>
  <r>
    <n v="3528"/>
    <s v="CA-2019-148922"/>
    <x v="389"/>
    <d v="2019-12-15T00:00:00"/>
    <s v="Second Class"/>
    <s v="SU-20665"/>
    <s v="Stephanie Ulpright"/>
    <x v="2"/>
    <x v="0"/>
    <s v="Jackson"/>
    <x v="35"/>
    <n v="39212"/>
    <x v="0"/>
    <s v="OFF-BI-10003476"/>
    <x v="1"/>
    <x v="8"/>
    <s v="Avery Metallic Poly Binders"/>
    <n v="45.84"/>
    <n v="8"/>
    <n v="0"/>
    <n v="22.0032"/>
    <x v="0"/>
    <x v="0"/>
  </r>
  <r>
    <n v="3529"/>
    <s v="CA-2018-130680"/>
    <x v="890"/>
    <d v="2018-06-29T00:00:00"/>
    <s v="Standard Class"/>
    <s v="BD-11320"/>
    <s v="Bill Donatelli"/>
    <x v="0"/>
    <x v="0"/>
    <s v="San Diego"/>
    <x v="1"/>
    <n v="92024"/>
    <x v="1"/>
    <s v="TEC-PH-10004833"/>
    <x v="2"/>
    <x v="7"/>
    <s v="Macally Suction Cup Mount"/>
    <n v="38.24"/>
    <n v="4"/>
    <n v="0.2"/>
    <n v="-9.56"/>
    <x v="1"/>
    <x v="1"/>
  </r>
  <r>
    <n v="3530"/>
    <s v="CA-2017-141145"/>
    <x v="14"/>
    <d v="2017-09-23T00:00:00"/>
    <s v="Standard Class"/>
    <s v="DB-13405"/>
    <s v="Denny Blanton"/>
    <x v="0"/>
    <x v="0"/>
    <s v="Orlando"/>
    <x v="2"/>
    <n v="32839"/>
    <x v="0"/>
    <s v="TEC-AC-10001465"/>
    <x v="2"/>
    <x v="11"/>
    <s v="SanDisk Cruzer 64 GB USB Flash Drive"/>
    <n v="87.168000000000006"/>
    <n v="3"/>
    <n v="0.2"/>
    <n v="10.895999999999987"/>
    <x v="0"/>
    <x v="0"/>
  </r>
  <r>
    <n v="3531"/>
    <s v="US-2018-152835"/>
    <x v="288"/>
    <d v="2018-05-23T00:00:00"/>
    <s v="Standard Class"/>
    <s v="RP-19855"/>
    <s v="Roy Phan"/>
    <x v="1"/>
    <x v="0"/>
    <s v="Lafayette"/>
    <x v="14"/>
    <n v="47905"/>
    <x v="2"/>
    <s v="OFF-AR-10003056"/>
    <x v="1"/>
    <x v="6"/>
    <s v="Newell 341"/>
    <n v="21.400000000000002"/>
    <n v="5"/>
    <n v="0"/>
    <n v="6.2059999999999977"/>
    <x v="2"/>
    <x v="0"/>
  </r>
  <r>
    <n v="3532"/>
    <s v="CA-2018-155565"/>
    <x v="316"/>
    <d v="2018-05-28T00:00:00"/>
    <s v="Same Day"/>
    <s v="EH-13765"/>
    <s v="Edward Hooks"/>
    <x v="1"/>
    <x v="0"/>
    <s v="New York City"/>
    <x v="15"/>
    <n v="10035"/>
    <x v="3"/>
    <s v="OFF-SU-10001218"/>
    <x v="1"/>
    <x v="14"/>
    <s v="Fiskars Softgrip Scissors"/>
    <n v="54.900000000000006"/>
    <n v="5"/>
    <n v="0"/>
    <n v="15.372000000000003"/>
    <x v="3"/>
    <x v="0"/>
  </r>
  <r>
    <n v="3533"/>
    <s v="CA-2016-110849"/>
    <x v="891"/>
    <d v="2016-04-23T00:00:00"/>
    <s v="Standard Class"/>
    <s v="JL-15835"/>
    <s v="John Lee"/>
    <x v="0"/>
    <x v="0"/>
    <s v="Los Angeles"/>
    <x v="1"/>
    <n v="90049"/>
    <x v="1"/>
    <s v="TEC-MA-10002859"/>
    <x v="2"/>
    <x v="15"/>
    <s v="Ativa MDM8000 8-Sheet Micro-Cut Shredder"/>
    <n v="287.96800000000002"/>
    <n v="4"/>
    <n v="0.2"/>
    <n v="97.189199999999985"/>
    <x v="1"/>
    <x v="0"/>
  </r>
  <r>
    <n v="3534"/>
    <s v="CA-2016-110849"/>
    <x v="891"/>
    <d v="2016-04-23T00:00:00"/>
    <s v="Standard Class"/>
    <s v="JL-15835"/>
    <s v="John Lee"/>
    <x v="0"/>
    <x v="0"/>
    <s v="Los Angeles"/>
    <x v="1"/>
    <n v="90049"/>
    <x v="1"/>
    <s v="OFF-AR-10002375"/>
    <x v="1"/>
    <x v="6"/>
    <s v="Newell 351"/>
    <n v="13.12"/>
    <n v="4"/>
    <n v="0"/>
    <n v="3.8047999999999984"/>
    <x v="1"/>
    <x v="0"/>
  </r>
  <r>
    <n v="3535"/>
    <s v="CA-2016-110849"/>
    <x v="891"/>
    <d v="2016-04-23T00:00:00"/>
    <s v="Standard Class"/>
    <s v="JL-15835"/>
    <s v="John Lee"/>
    <x v="0"/>
    <x v="0"/>
    <s v="Los Angeles"/>
    <x v="1"/>
    <n v="90049"/>
    <x v="1"/>
    <s v="OFF-AR-10000657"/>
    <x v="1"/>
    <x v="6"/>
    <s v="Binney &amp; Smith inkTank Desk Highlighter, Chisel Tip, Yellow, 12/Box"/>
    <n v="10.75"/>
    <n v="5"/>
    <n v="0"/>
    <n v="3.547499999999999"/>
    <x v="1"/>
    <x v="0"/>
  </r>
  <r>
    <n v="3536"/>
    <s v="CA-2016-110849"/>
    <x v="891"/>
    <d v="2016-04-23T00:00:00"/>
    <s v="Standard Class"/>
    <s v="JL-15835"/>
    <s v="John Lee"/>
    <x v="0"/>
    <x v="0"/>
    <s v="Los Angeles"/>
    <x v="1"/>
    <n v="90049"/>
    <x v="1"/>
    <s v="OFF-FA-10000134"/>
    <x v="1"/>
    <x v="13"/>
    <s v="Advantus Push Pins, Aluminum Head"/>
    <n v="11.62"/>
    <n v="2"/>
    <n v="0"/>
    <n v="3.6021999999999998"/>
    <x v="1"/>
    <x v="0"/>
  </r>
  <r>
    <n v="3537"/>
    <s v="CA-2018-145842"/>
    <x v="26"/>
    <d v="2018-06-20T00:00:00"/>
    <s v="Second Class"/>
    <s v="FM-14380"/>
    <s v="Fred McMath"/>
    <x v="0"/>
    <x v="0"/>
    <s v="New York City"/>
    <x v="15"/>
    <n v="10024"/>
    <x v="3"/>
    <s v="OFF-ST-10000419"/>
    <x v="1"/>
    <x v="4"/>
    <s v="Rogers Jumbo File, Granite"/>
    <n v="40.74"/>
    <n v="3"/>
    <n v="0"/>
    <n v="0.4073999999999991"/>
    <x v="3"/>
    <x v="0"/>
  </r>
  <r>
    <n v="3538"/>
    <s v="CA-2016-158771"/>
    <x v="309"/>
    <d v="2016-05-09T00:00:00"/>
    <s v="Same Day"/>
    <s v="SB-20290"/>
    <s v="Sean Braxton"/>
    <x v="1"/>
    <x v="0"/>
    <s v="Henderson"/>
    <x v="0"/>
    <n v="42420"/>
    <x v="0"/>
    <s v="OFF-ST-10000107"/>
    <x v="1"/>
    <x v="4"/>
    <s v="Fellowes Super Stor/Drawer"/>
    <n v="83.25"/>
    <n v="3"/>
    <n v="0"/>
    <n v="14.984999999999992"/>
    <x v="0"/>
    <x v="0"/>
  </r>
  <r>
    <n v="3539"/>
    <s v="CA-2016-158771"/>
    <x v="309"/>
    <d v="2016-05-09T00:00:00"/>
    <s v="Same Day"/>
    <s v="SB-20290"/>
    <s v="Sean Braxton"/>
    <x v="1"/>
    <x v="0"/>
    <s v="Henderson"/>
    <x v="0"/>
    <n v="42420"/>
    <x v="0"/>
    <s v="OFF-LA-10001641"/>
    <x v="1"/>
    <x v="2"/>
    <s v="Avery 518"/>
    <n v="9.4499999999999993"/>
    <n v="3"/>
    <n v="0"/>
    <n v="4.5359999999999996"/>
    <x v="0"/>
    <x v="0"/>
  </r>
  <r>
    <n v="3540"/>
    <s v="CA-2016-158771"/>
    <x v="309"/>
    <d v="2016-05-09T00:00:00"/>
    <s v="Same Day"/>
    <s v="SB-20290"/>
    <s v="Sean Braxton"/>
    <x v="1"/>
    <x v="0"/>
    <s v="Henderson"/>
    <x v="0"/>
    <n v="42420"/>
    <x v="0"/>
    <s v="OFF-LA-10003121"/>
    <x v="1"/>
    <x v="2"/>
    <s v="Avery 506"/>
    <n v="20.65"/>
    <n v="5"/>
    <n v="0"/>
    <n v="9.4989999999999988"/>
    <x v="0"/>
    <x v="0"/>
  </r>
  <r>
    <n v="3541"/>
    <s v="CA-2016-158771"/>
    <x v="309"/>
    <d v="2016-05-09T00:00:00"/>
    <s v="Same Day"/>
    <s v="SB-20290"/>
    <s v="Sean Braxton"/>
    <x v="1"/>
    <x v="0"/>
    <s v="Henderson"/>
    <x v="0"/>
    <n v="42420"/>
    <x v="0"/>
    <s v="OFF-PA-10002689"/>
    <x v="1"/>
    <x v="10"/>
    <s v="Weyerhaeuser First Choice Laser/Copy Paper (20Lb. and 88 Bright)"/>
    <n v="45.36"/>
    <n v="7"/>
    <n v="0"/>
    <n v="21.772800000000004"/>
    <x v="0"/>
    <x v="0"/>
  </r>
  <r>
    <n v="3542"/>
    <s v="CA-2018-157511"/>
    <x v="31"/>
    <d v="2018-09-20T00:00:00"/>
    <s v="First Class"/>
    <s v="SV-20365"/>
    <s v="Seth Vernon"/>
    <x v="0"/>
    <x v="0"/>
    <s v="Columbus"/>
    <x v="24"/>
    <n v="43229"/>
    <x v="3"/>
    <s v="FUR-FU-10002107"/>
    <x v="0"/>
    <x v="5"/>
    <s v="Eldon Pizzaz Desk Accessories"/>
    <n v="5.3520000000000003"/>
    <n v="3"/>
    <n v="0.2"/>
    <n v="1.6055999999999999"/>
    <x v="3"/>
    <x v="0"/>
  </r>
  <r>
    <n v="3543"/>
    <s v="CA-2018-157511"/>
    <x v="31"/>
    <d v="2018-09-20T00:00:00"/>
    <s v="First Class"/>
    <s v="SV-20365"/>
    <s v="Seth Vernon"/>
    <x v="0"/>
    <x v="0"/>
    <s v="Columbus"/>
    <x v="24"/>
    <n v="43229"/>
    <x v="3"/>
    <s v="FUR-CH-10002647"/>
    <x v="0"/>
    <x v="1"/>
    <s v="Situations Contoured Folding Chairs, 4/Set"/>
    <n v="99.372"/>
    <n v="2"/>
    <n v="0.3"/>
    <n v="-7.0979999999999919"/>
    <x v="3"/>
    <x v="0"/>
  </r>
  <r>
    <n v="3544"/>
    <s v="CA-2018-157511"/>
    <x v="31"/>
    <d v="2018-09-20T00:00:00"/>
    <s v="First Class"/>
    <s v="SV-20365"/>
    <s v="Seth Vernon"/>
    <x v="0"/>
    <x v="0"/>
    <s v="Columbus"/>
    <x v="24"/>
    <n v="43229"/>
    <x v="3"/>
    <s v="OFF-AR-10002257"/>
    <x v="1"/>
    <x v="6"/>
    <s v="Eldon Spacemaker Box, Quick-Snap Lid, Clear"/>
    <n v="2.6720000000000002"/>
    <n v="1"/>
    <n v="0.2"/>
    <n v="0.36739999999999962"/>
    <x v="3"/>
    <x v="0"/>
  </r>
  <r>
    <n v="3545"/>
    <s v="CA-2019-121216"/>
    <x v="331"/>
    <d v="2019-12-25T00:00:00"/>
    <s v="Second Class"/>
    <s v="MM-17920"/>
    <s v="Michael Moore"/>
    <x v="0"/>
    <x v="0"/>
    <s v="College Station"/>
    <x v="5"/>
    <n v="77840"/>
    <x v="2"/>
    <s v="OFF-PA-10004519"/>
    <x v="1"/>
    <x v="10"/>
    <s v="Spiral Phone Message Books with Labels by Adams"/>
    <n v="28.672000000000004"/>
    <n v="8"/>
    <n v="0.2"/>
    <n v="10.393600000000001"/>
    <x v="2"/>
    <x v="0"/>
  </r>
  <r>
    <n v="3546"/>
    <s v="CA-2019-121216"/>
    <x v="331"/>
    <d v="2019-12-25T00:00:00"/>
    <s v="Second Class"/>
    <s v="MM-17920"/>
    <s v="Michael Moore"/>
    <x v="0"/>
    <x v="0"/>
    <s v="College Station"/>
    <x v="5"/>
    <n v="77840"/>
    <x v="2"/>
    <s v="OFF-AP-10001947"/>
    <x v="1"/>
    <x v="9"/>
    <s v="Acco 6 Outlet Guardian Premium Plus Surge Suppressor"/>
    <n v="29.311999999999994"/>
    <n v="8"/>
    <n v="0.8"/>
    <n v="-74.74560000000001"/>
    <x v="2"/>
    <x v="0"/>
  </r>
  <r>
    <n v="3547"/>
    <s v="CA-2019-155292"/>
    <x v="505"/>
    <d v="2019-11-01T00:00:00"/>
    <s v="First Class"/>
    <s v="RD-19810"/>
    <s v="Ross DeVincentis"/>
    <x v="2"/>
    <x v="0"/>
    <s v="Richmond"/>
    <x v="0"/>
    <n v="40475"/>
    <x v="0"/>
    <s v="OFF-ST-10004963"/>
    <x v="1"/>
    <x v="4"/>
    <s v="Eldon Gobal File Keepers"/>
    <n v="105.98"/>
    <n v="7"/>
    <n v="0"/>
    <n v="4.2391999999999932"/>
    <x v="0"/>
    <x v="0"/>
  </r>
  <r>
    <n v="3548"/>
    <s v="CA-2019-155292"/>
    <x v="505"/>
    <d v="2019-11-01T00:00:00"/>
    <s v="First Class"/>
    <s v="RD-19810"/>
    <s v="Ross DeVincentis"/>
    <x v="2"/>
    <x v="0"/>
    <s v="Richmond"/>
    <x v="0"/>
    <n v="40475"/>
    <x v="0"/>
    <s v="OFF-SU-10002573"/>
    <x v="1"/>
    <x v="14"/>
    <s v="Acme 10&quot; Easy Grip Assistive Scissors"/>
    <n v="35.06"/>
    <n v="2"/>
    <n v="0"/>
    <n v="10.517999999999997"/>
    <x v="0"/>
    <x v="0"/>
  </r>
  <r>
    <n v="3549"/>
    <s v="CA-2019-155292"/>
    <x v="505"/>
    <d v="2019-11-01T00:00:00"/>
    <s v="First Class"/>
    <s v="RD-19810"/>
    <s v="Ross DeVincentis"/>
    <x v="2"/>
    <x v="0"/>
    <s v="Richmond"/>
    <x v="0"/>
    <n v="40475"/>
    <x v="0"/>
    <s v="FUR-CH-10000553"/>
    <x v="0"/>
    <x v="1"/>
    <s v="Metal Folding Chairs, Beige, 4/Carton"/>
    <n v="33.94"/>
    <n v="1"/>
    <n v="0"/>
    <n v="9.1637999999999984"/>
    <x v="0"/>
    <x v="0"/>
  </r>
  <r>
    <n v="3550"/>
    <s v="CA-2019-155292"/>
    <x v="505"/>
    <d v="2019-11-01T00:00:00"/>
    <s v="First Class"/>
    <s v="RD-19810"/>
    <s v="Ross DeVincentis"/>
    <x v="2"/>
    <x v="0"/>
    <s v="Richmond"/>
    <x v="0"/>
    <n v="40475"/>
    <x v="0"/>
    <s v="OFF-LA-10001982"/>
    <x v="1"/>
    <x v="2"/>
    <s v="Smead Alpha-Z Color-Coded Name Labels First Letter Starter Set"/>
    <n v="30"/>
    <n v="8"/>
    <n v="0"/>
    <n v="14.399999999999999"/>
    <x v="0"/>
    <x v="0"/>
  </r>
  <r>
    <n v="3551"/>
    <s v="CA-2018-152555"/>
    <x v="892"/>
    <d v="2018-04-02T00:00:00"/>
    <s v="Second Class"/>
    <s v="ME-17320"/>
    <s v="Maria Etezadi"/>
    <x v="2"/>
    <x v="0"/>
    <s v="Chicago"/>
    <x v="10"/>
    <n v="60653"/>
    <x v="2"/>
    <s v="OFF-PA-10001295"/>
    <x v="1"/>
    <x v="10"/>
    <s v="Computer Printout Paper with Letter-Trim Perforations"/>
    <n v="45.527999999999999"/>
    <n v="3"/>
    <n v="0.2"/>
    <n v="15.934799999999997"/>
    <x v="2"/>
    <x v="0"/>
  </r>
  <r>
    <n v="3552"/>
    <s v="CA-2018-152555"/>
    <x v="892"/>
    <d v="2018-04-02T00:00:00"/>
    <s v="Second Class"/>
    <s v="ME-17320"/>
    <s v="Maria Etezadi"/>
    <x v="2"/>
    <x v="0"/>
    <s v="Chicago"/>
    <x v="10"/>
    <n v="60653"/>
    <x v="2"/>
    <s v="FUR-CH-10002965"/>
    <x v="0"/>
    <x v="1"/>
    <s v="Global Leather Highback Executive Chair with Pneumatic Height Adjustment, Black"/>
    <n v="844.11599999999987"/>
    <n v="6"/>
    <n v="0.3"/>
    <n v="-36.176400000000001"/>
    <x v="2"/>
    <x v="0"/>
  </r>
  <r>
    <n v="3553"/>
    <s v="CA-2018-152555"/>
    <x v="892"/>
    <d v="2018-04-02T00:00:00"/>
    <s v="Second Class"/>
    <s v="ME-17320"/>
    <s v="Maria Etezadi"/>
    <x v="2"/>
    <x v="0"/>
    <s v="Chicago"/>
    <x v="10"/>
    <n v="60653"/>
    <x v="2"/>
    <s v="TEC-PH-10001254"/>
    <x v="2"/>
    <x v="7"/>
    <s v="Jabra BIZ 2300 Duo QD Duo Corded Headset"/>
    <n v="812.73599999999999"/>
    <n v="8"/>
    <n v="0.2"/>
    <n v="60.955199999999962"/>
    <x v="2"/>
    <x v="0"/>
  </r>
  <r>
    <n v="3554"/>
    <s v="CA-2019-107832"/>
    <x v="51"/>
    <d v="2019-11-26T00:00:00"/>
    <s v="Second Class"/>
    <s v="FH-14275"/>
    <s v="Frank Hawley"/>
    <x v="1"/>
    <x v="0"/>
    <s v="Philadelphia"/>
    <x v="9"/>
    <n v="19120"/>
    <x v="3"/>
    <s v="OFF-BI-10001658"/>
    <x v="1"/>
    <x v="8"/>
    <s v="GBC Standard Therm-A-Bind Covers"/>
    <n v="7.4760000000000018"/>
    <n v="1"/>
    <n v="0.7"/>
    <n v="-5.9807999999999986"/>
    <x v="3"/>
    <x v="0"/>
  </r>
  <r>
    <n v="3555"/>
    <s v="CA-2016-120838"/>
    <x v="893"/>
    <d v="2016-03-26T00:00:00"/>
    <s v="Second Class"/>
    <s v="PO-18865"/>
    <s v="Patrick O'Donnell"/>
    <x v="0"/>
    <x v="0"/>
    <s v="Los Angeles"/>
    <x v="1"/>
    <n v="90036"/>
    <x v="1"/>
    <s v="OFF-ST-10000585"/>
    <x v="1"/>
    <x v="4"/>
    <s v="Economy Rollaway Files"/>
    <n v="330.4"/>
    <n v="2"/>
    <n v="0"/>
    <n v="85.903999999999996"/>
    <x v="1"/>
    <x v="0"/>
  </r>
  <r>
    <n v="3556"/>
    <s v="CA-2016-120838"/>
    <x v="893"/>
    <d v="2016-03-26T00:00:00"/>
    <s v="Second Class"/>
    <s v="PO-18865"/>
    <s v="Patrick O'Donnell"/>
    <x v="0"/>
    <x v="0"/>
    <s v="Los Angeles"/>
    <x v="1"/>
    <n v="90036"/>
    <x v="1"/>
    <s v="TEC-PH-10003484"/>
    <x v="2"/>
    <x v="7"/>
    <s v="Ooma Telo VoIP Home Phone System"/>
    <n v="604.75199999999995"/>
    <n v="6"/>
    <n v="0.2"/>
    <n v="37.797000000000025"/>
    <x v="1"/>
    <x v="0"/>
  </r>
  <r>
    <n v="3557"/>
    <s v="CA-2019-118542"/>
    <x v="96"/>
    <d v="2019-12-05T00:00:00"/>
    <s v="Standard Class"/>
    <s v="CC-12550"/>
    <s v="Clay Cheatham"/>
    <x v="0"/>
    <x v="0"/>
    <s v="Los Angeles"/>
    <x v="1"/>
    <n v="90008"/>
    <x v="1"/>
    <s v="OFF-PA-10004735"/>
    <x v="1"/>
    <x v="10"/>
    <s v="Xerox 1905"/>
    <n v="45.36"/>
    <n v="7"/>
    <n v="0"/>
    <n v="21.772800000000004"/>
    <x v="1"/>
    <x v="1"/>
  </r>
  <r>
    <n v="3558"/>
    <s v="CA-2019-118542"/>
    <x v="96"/>
    <d v="2019-12-05T00:00:00"/>
    <s v="Standard Class"/>
    <s v="CC-12550"/>
    <s v="Clay Cheatham"/>
    <x v="0"/>
    <x v="0"/>
    <s v="Los Angeles"/>
    <x v="1"/>
    <n v="90008"/>
    <x v="1"/>
    <s v="OFF-BI-10003429"/>
    <x v="1"/>
    <x v="8"/>
    <s v="Cardinal HOLDit! Binder Insert Strips,Extra Strips"/>
    <n v="10.128"/>
    <n v="2"/>
    <n v="0.2"/>
    <n v="3.6714000000000002"/>
    <x v="1"/>
    <x v="1"/>
  </r>
  <r>
    <n v="3559"/>
    <s v="CA-2019-152737"/>
    <x v="659"/>
    <d v="2019-11-12T00:00:00"/>
    <s v="Standard Class"/>
    <s v="TS-21505"/>
    <s v="Tony Sayre"/>
    <x v="0"/>
    <x v="0"/>
    <s v="San Francisco"/>
    <x v="1"/>
    <n v="94122"/>
    <x v="1"/>
    <s v="OFF-BI-10002982"/>
    <x v="1"/>
    <x v="8"/>
    <s v="Avery Self-Adhesive Photo Pockets for Polaroid Photos"/>
    <n v="21.792000000000002"/>
    <n v="4"/>
    <n v="0.2"/>
    <n v="7.6271999999999984"/>
    <x v="1"/>
    <x v="0"/>
  </r>
  <r>
    <n v="3560"/>
    <s v="CA-2019-152737"/>
    <x v="659"/>
    <d v="2019-11-12T00:00:00"/>
    <s v="Standard Class"/>
    <s v="TS-21505"/>
    <s v="Tony Sayre"/>
    <x v="0"/>
    <x v="0"/>
    <s v="San Francisco"/>
    <x v="1"/>
    <n v="94122"/>
    <x v="1"/>
    <s v="TEC-AC-10004975"/>
    <x v="2"/>
    <x v="11"/>
    <s v="Plantronics Audio 995 Wireless Stereo Headset"/>
    <n v="439.8"/>
    <n v="4"/>
    <n v="0"/>
    <n v="145.13400000000001"/>
    <x v="1"/>
    <x v="0"/>
  </r>
  <r>
    <n v="3561"/>
    <s v="CA-2019-109757"/>
    <x v="507"/>
    <d v="2019-09-09T00:00:00"/>
    <s v="Second Class"/>
    <s v="MD-17350"/>
    <s v="Maribeth Dona"/>
    <x v="0"/>
    <x v="0"/>
    <s v="Akron"/>
    <x v="24"/>
    <n v="44312"/>
    <x v="3"/>
    <s v="OFF-AR-10002335"/>
    <x v="1"/>
    <x v="6"/>
    <s v="DIXON Oriole Pencils"/>
    <n v="8.2560000000000002"/>
    <n v="4"/>
    <n v="0.2"/>
    <n v="0.61920000000000019"/>
    <x v="3"/>
    <x v="0"/>
  </r>
  <r>
    <n v="3562"/>
    <s v="CA-2019-109757"/>
    <x v="507"/>
    <d v="2019-09-09T00:00:00"/>
    <s v="Second Class"/>
    <s v="MD-17350"/>
    <s v="Maribeth Dona"/>
    <x v="0"/>
    <x v="0"/>
    <s v="Akron"/>
    <x v="24"/>
    <n v="44312"/>
    <x v="3"/>
    <s v="OFF-BI-10004001"/>
    <x v="1"/>
    <x v="8"/>
    <s v="GBC Recycled VeloBinder Covers"/>
    <n v="25.560000000000002"/>
    <n v="5"/>
    <n v="0.7"/>
    <n v="-20.448"/>
    <x v="3"/>
    <x v="0"/>
  </r>
  <r>
    <n v="3563"/>
    <s v="CA-2019-109757"/>
    <x v="507"/>
    <d v="2019-09-09T00:00:00"/>
    <s v="Second Class"/>
    <s v="MD-17350"/>
    <s v="Maribeth Dona"/>
    <x v="0"/>
    <x v="0"/>
    <s v="Akron"/>
    <x v="24"/>
    <n v="44312"/>
    <x v="3"/>
    <s v="OFF-BI-10001634"/>
    <x v="1"/>
    <x v="8"/>
    <s v="Wilson Jones Active Use Binders"/>
    <n v="4.3680000000000012"/>
    <n v="2"/>
    <n v="0.7"/>
    <n v="-3.0575999999999999"/>
    <x v="3"/>
    <x v="0"/>
  </r>
  <r>
    <n v="3564"/>
    <s v="CA-2019-109757"/>
    <x v="507"/>
    <d v="2019-09-09T00:00:00"/>
    <s v="Second Class"/>
    <s v="MD-17350"/>
    <s v="Maribeth Dona"/>
    <x v="0"/>
    <x v="0"/>
    <s v="Akron"/>
    <x v="24"/>
    <n v="44312"/>
    <x v="3"/>
    <s v="OFF-PA-10000007"/>
    <x v="1"/>
    <x v="10"/>
    <s v="Telephone Message Books with Fax/Mobile Section, 4 1/4&quot; x 6&quot;"/>
    <n v="11.520000000000001"/>
    <n v="4"/>
    <n v="0.2"/>
    <n v="3.7439999999999993"/>
    <x v="3"/>
    <x v="0"/>
  </r>
  <r>
    <n v="3565"/>
    <s v="CA-2018-130029"/>
    <x v="894"/>
    <d v="2018-07-06T00:00:00"/>
    <s v="First Class"/>
    <s v="GT-14755"/>
    <s v="Guy Thornton"/>
    <x v="0"/>
    <x v="0"/>
    <s v="Los Angeles"/>
    <x v="1"/>
    <n v="90049"/>
    <x v="1"/>
    <s v="OFF-PA-10000552"/>
    <x v="1"/>
    <x v="10"/>
    <s v="Xerox 200"/>
    <n v="12.96"/>
    <n v="2"/>
    <n v="0"/>
    <n v="6.2208000000000006"/>
    <x v="1"/>
    <x v="0"/>
  </r>
  <r>
    <n v="3566"/>
    <s v="CA-2018-130029"/>
    <x v="894"/>
    <d v="2018-07-06T00:00:00"/>
    <s v="First Class"/>
    <s v="GT-14755"/>
    <s v="Guy Thornton"/>
    <x v="0"/>
    <x v="0"/>
    <s v="Los Angeles"/>
    <x v="1"/>
    <n v="90049"/>
    <x v="1"/>
    <s v="OFF-FA-10001135"/>
    <x v="1"/>
    <x v="13"/>
    <s v="Brites Rubber Bands, 1 1/2 oz. Box"/>
    <n v="3.96"/>
    <n v="2"/>
    <n v="0"/>
    <n v="7.9200000000000159E-2"/>
    <x v="1"/>
    <x v="0"/>
  </r>
  <r>
    <n v="3567"/>
    <s v="CA-2019-103877"/>
    <x v="210"/>
    <d v="2019-09-14T00:00:00"/>
    <s v="Standard Class"/>
    <s v="RD-19660"/>
    <s v="Robert Dilbeck"/>
    <x v="2"/>
    <x v="0"/>
    <s v="Independence"/>
    <x v="25"/>
    <n v="64055"/>
    <x v="2"/>
    <s v="OFF-BI-10003650"/>
    <x v="1"/>
    <x v="8"/>
    <s v="GBC DocuBind 300 Electric Binding Machine"/>
    <n v="1577.94"/>
    <n v="3"/>
    <n v="0"/>
    <n v="757.41120000000001"/>
    <x v="2"/>
    <x v="0"/>
  </r>
  <r>
    <n v="3568"/>
    <s v="CA-2018-137176"/>
    <x v="369"/>
    <d v="2018-09-14T00:00:00"/>
    <s v="Second Class"/>
    <s v="DB-12910"/>
    <s v="Daniel Byrd"/>
    <x v="2"/>
    <x v="0"/>
    <s v="Dallas"/>
    <x v="5"/>
    <n v="75220"/>
    <x v="2"/>
    <s v="FUR-FU-10003832"/>
    <x v="0"/>
    <x v="5"/>
    <s v="Eldon Expressions Punched Metal &amp; Wood Desk Accessories, Black &amp; Cherry"/>
    <n v="15.008000000000003"/>
    <n v="4"/>
    <n v="0.6"/>
    <n v="-12.006399999999999"/>
    <x v="2"/>
    <x v="0"/>
  </r>
  <r>
    <n v="3569"/>
    <s v="CA-2019-168109"/>
    <x v="445"/>
    <d v="2019-07-03T00:00:00"/>
    <s v="Same Day"/>
    <s v="JK-15640"/>
    <s v="Jim Kriz"/>
    <x v="2"/>
    <x v="0"/>
    <s v="Seattle"/>
    <x v="4"/>
    <n v="98105"/>
    <x v="1"/>
    <s v="TEC-AC-10003628"/>
    <x v="2"/>
    <x v="11"/>
    <s v="Logitech 910-002974 M325 Wireless Mouse for Web Scrolling"/>
    <n v="59.98"/>
    <n v="2"/>
    <n v="0"/>
    <n v="26.391200000000005"/>
    <x v="1"/>
    <x v="0"/>
  </r>
  <r>
    <n v="3570"/>
    <s v="CA-2019-168109"/>
    <x v="445"/>
    <d v="2019-07-03T00:00:00"/>
    <s v="Same Day"/>
    <s v="JK-15640"/>
    <s v="Jim Kriz"/>
    <x v="2"/>
    <x v="0"/>
    <s v="Seattle"/>
    <x v="4"/>
    <n v="98105"/>
    <x v="1"/>
    <s v="TEC-MA-10001148"/>
    <x v="2"/>
    <x v="15"/>
    <s v="Okidata MB491 Multifunction Printer"/>
    <n v="2395.2000000000003"/>
    <n v="6"/>
    <n v="0.2"/>
    <n v="209.58000000000004"/>
    <x v="1"/>
    <x v="0"/>
  </r>
  <r>
    <n v="3571"/>
    <s v="CA-2019-168109"/>
    <x v="445"/>
    <d v="2019-07-03T00:00:00"/>
    <s v="Same Day"/>
    <s v="JK-15640"/>
    <s v="Jim Kriz"/>
    <x v="2"/>
    <x v="0"/>
    <s v="Seattle"/>
    <x v="4"/>
    <n v="98105"/>
    <x v="1"/>
    <s v="TEC-AC-10002049"/>
    <x v="2"/>
    <x v="11"/>
    <s v="Plantronics Savi W720 Multi-Device Wireless Headset System"/>
    <n v="1687.8"/>
    <n v="4"/>
    <n v="0"/>
    <n v="742.63200000000006"/>
    <x v="1"/>
    <x v="0"/>
  </r>
  <r>
    <n v="3572"/>
    <s v="CA-2019-168109"/>
    <x v="445"/>
    <d v="2019-07-03T00:00:00"/>
    <s v="Same Day"/>
    <s v="JK-15640"/>
    <s v="Jim Kriz"/>
    <x v="2"/>
    <x v="0"/>
    <s v="Seattle"/>
    <x v="4"/>
    <n v="98105"/>
    <x v="1"/>
    <s v="TEC-PH-10000702"/>
    <x v="2"/>
    <x v="7"/>
    <s v="Square Credit Card Reader, 4 1/2&quot; x 4 1/2&quot; x 1&quot;, White"/>
    <n v="7.9920000000000009"/>
    <n v="1"/>
    <n v="0.2"/>
    <n v="2.6972999999999994"/>
    <x v="1"/>
    <x v="0"/>
  </r>
  <r>
    <n v="3573"/>
    <s v="US-2019-126081"/>
    <x v="222"/>
    <d v="2019-07-04T00:00:00"/>
    <s v="Standard Class"/>
    <s v="FC-14335"/>
    <s v="Fred Chung"/>
    <x v="1"/>
    <x v="0"/>
    <s v="Mesquite"/>
    <x v="5"/>
    <n v="75150"/>
    <x v="2"/>
    <s v="OFF-PA-10003953"/>
    <x v="1"/>
    <x v="10"/>
    <s v="Xerox 218"/>
    <n v="5.1840000000000011"/>
    <n v="1"/>
    <n v="0.2"/>
    <n v="1.8144"/>
    <x v="2"/>
    <x v="0"/>
  </r>
  <r>
    <n v="3574"/>
    <s v="CA-2019-117023"/>
    <x v="783"/>
    <d v="2019-08-12T00:00:00"/>
    <s v="Standard Class"/>
    <s v="JW-15955"/>
    <s v="Joni Wasserman"/>
    <x v="0"/>
    <x v="0"/>
    <s v="Long Beach"/>
    <x v="15"/>
    <n v="11561"/>
    <x v="3"/>
    <s v="OFF-AR-10003602"/>
    <x v="1"/>
    <x v="6"/>
    <s v="Quartet Omega Colored Chalk, 12/Pack"/>
    <n v="11.68"/>
    <n v="2"/>
    <n v="0"/>
    <n v="5.4895999999999994"/>
    <x v="3"/>
    <x v="0"/>
  </r>
  <r>
    <n v="3575"/>
    <s v="CA-2019-117023"/>
    <x v="783"/>
    <d v="2019-08-12T00:00:00"/>
    <s v="Standard Class"/>
    <s v="JW-15955"/>
    <s v="Joni Wasserman"/>
    <x v="0"/>
    <x v="0"/>
    <s v="Long Beach"/>
    <x v="15"/>
    <n v="11561"/>
    <x v="3"/>
    <s v="OFF-AR-10004062"/>
    <x v="1"/>
    <x v="6"/>
    <s v="Staples in misc. colors"/>
    <n v="104.80000000000001"/>
    <n v="10"/>
    <n v="0"/>
    <n v="26.200000000000003"/>
    <x v="3"/>
    <x v="0"/>
  </r>
  <r>
    <n v="3576"/>
    <s v="CA-2017-143532"/>
    <x v="531"/>
    <d v="2017-03-24T00:00:00"/>
    <s v="Standard Class"/>
    <s v="DC-12850"/>
    <s v="Dan Campbell"/>
    <x v="0"/>
    <x v="0"/>
    <s v="North Miami"/>
    <x v="2"/>
    <n v="33161"/>
    <x v="0"/>
    <s v="OFF-PA-10001560"/>
    <x v="1"/>
    <x v="10"/>
    <s v="Adams Telephone Message Books, 5 1/4” x 11”"/>
    <n v="14.496000000000002"/>
    <n v="3"/>
    <n v="0.2"/>
    <n v="4.8924000000000003"/>
    <x v="0"/>
    <x v="0"/>
  </r>
  <r>
    <n v="3577"/>
    <s v="CA-2018-103163"/>
    <x v="843"/>
    <d v="2018-06-11T00:00:00"/>
    <s v="Standard Class"/>
    <s v="FM-14290"/>
    <s v="Frank Merwin"/>
    <x v="2"/>
    <x v="0"/>
    <s v="Bakersfield"/>
    <x v="1"/>
    <n v="93309"/>
    <x v="1"/>
    <s v="OFF-BI-10003305"/>
    <x v="1"/>
    <x v="8"/>
    <s v="Avery Hanging File Binders"/>
    <n v="4.7840000000000007"/>
    <n v="1"/>
    <n v="0.2"/>
    <n v="1.5547999999999997"/>
    <x v="1"/>
    <x v="0"/>
  </r>
  <r>
    <n v="3578"/>
    <s v="CA-2018-103163"/>
    <x v="843"/>
    <d v="2018-06-11T00:00:00"/>
    <s v="Standard Class"/>
    <s v="FM-14290"/>
    <s v="Frank Merwin"/>
    <x v="2"/>
    <x v="0"/>
    <s v="Bakersfield"/>
    <x v="1"/>
    <n v="93309"/>
    <x v="1"/>
    <s v="OFF-PA-10004000"/>
    <x v="1"/>
    <x v="10"/>
    <s v="While You Were Out Pads, 50 per Pad, 4 x 5 1/4, Green Cycle"/>
    <n v="4.7300000000000004"/>
    <n v="1"/>
    <n v="0"/>
    <n v="2.3177000000000003"/>
    <x v="1"/>
    <x v="0"/>
  </r>
  <r>
    <n v="3579"/>
    <s v="CA-2018-104157"/>
    <x v="197"/>
    <d v="2018-07-29T00:00:00"/>
    <s v="Standard Class"/>
    <s v="MT-17815"/>
    <s v="Meg Tillman"/>
    <x v="0"/>
    <x v="0"/>
    <s v="Jackson"/>
    <x v="35"/>
    <n v="39212"/>
    <x v="0"/>
    <s v="OFF-ST-10000321"/>
    <x v="1"/>
    <x v="4"/>
    <s v="Akro Stacking Bins"/>
    <n v="7.89"/>
    <n v="1"/>
    <n v="0"/>
    <n v="0.31559999999999899"/>
    <x v="0"/>
    <x v="0"/>
  </r>
  <r>
    <n v="3580"/>
    <s v="CA-2018-104157"/>
    <x v="197"/>
    <d v="2018-07-29T00:00:00"/>
    <s v="Standard Class"/>
    <s v="MT-17815"/>
    <s v="Meg Tillman"/>
    <x v="0"/>
    <x v="0"/>
    <s v="Jackson"/>
    <x v="35"/>
    <n v="39212"/>
    <x v="0"/>
    <s v="OFF-PA-10004665"/>
    <x v="1"/>
    <x v="10"/>
    <s v="Advantus Motivational Note Cards"/>
    <n v="65.5"/>
    <n v="5"/>
    <n v="0"/>
    <n v="32.094999999999999"/>
    <x v="0"/>
    <x v="0"/>
  </r>
  <r>
    <n v="3581"/>
    <s v="CA-2018-104157"/>
    <x v="197"/>
    <d v="2018-07-29T00:00:00"/>
    <s v="Standard Class"/>
    <s v="MT-17815"/>
    <s v="Meg Tillman"/>
    <x v="0"/>
    <x v="0"/>
    <s v="Jackson"/>
    <x v="35"/>
    <n v="39212"/>
    <x v="0"/>
    <s v="FUR-TA-10004915"/>
    <x v="0"/>
    <x v="3"/>
    <s v="Office Impressions End Table, 20-1/2&quot;H x 24&quot;W x 20&quot;D"/>
    <n v="2430.08"/>
    <n v="8"/>
    <n v="0"/>
    <n v="388.81280000000015"/>
    <x v="0"/>
    <x v="0"/>
  </r>
  <r>
    <n v="3582"/>
    <s v="CA-2019-117807"/>
    <x v="172"/>
    <d v="2019-10-07T00:00:00"/>
    <s v="Standard Class"/>
    <s v="DK-13090"/>
    <s v="Dave Kipp"/>
    <x v="0"/>
    <x v="0"/>
    <s v="Fremont"/>
    <x v="8"/>
    <n v="68025"/>
    <x v="2"/>
    <s v="OFF-PA-10000994"/>
    <x v="1"/>
    <x v="10"/>
    <s v="Xerox 1915"/>
    <n v="104.85"/>
    <n v="1"/>
    <n v="0"/>
    <n v="50.327999999999996"/>
    <x v="2"/>
    <x v="0"/>
  </r>
  <r>
    <n v="3583"/>
    <s v="CA-2017-121650"/>
    <x v="895"/>
    <d v="2017-12-16T00:00:00"/>
    <s v="Standard Class"/>
    <s v="KD-16495"/>
    <s v="Keith Dawkins"/>
    <x v="1"/>
    <x v="0"/>
    <s v="Jackson"/>
    <x v="12"/>
    <n v="49201"/>
    <x v="2"/>
    <s v="OFF-AR-10001149"/>
    <x v="1"/>
    <x v="6"/>
    <s v="Avery Hi-Liter Comfort Grip Fluorescent Highlighter, Yellow Ink"/>
    <n v="3.9"/>
    <n v="2"/>
    <n v="0"/>
    <n v="1.5209999999999999"/>
    <x v="2"/>
    <x v="0"/>
  </r>
  <r>
    <n v="3584"/>
    <s v="CA-2017-121650"/>
    <x v="895"/>
    <d v="2017-12-16T00:00:00"/>
    <s v="Standard Class"/>
    <s v="KD-16495"/>
    <s v="Keith Dawkins"/>
    <x v="1"/>
    <x v="0"/>
    <s v="Jackson"/>
    <x v="12"/>
    <n v="49201"/>
    <x v="2"/>
    <s v="FUR-TA-10003569"/>
    <x v="0"/>
    <x v="3"/>
    <s v="Bretford CR8500 Series Meeting Room Furniture"/>
    <n v="801.96"/>
    <n v="2"/>
    <n v="0"/>
    <n v="200.49"/>
    <x v="2"/>
    <x v="0"/>
  </r>
  <r>
    <n v="3585"/>
    <s v="CA-2017-121650"/>
    <x v="895"/>
    <d v="2017-12-16T00:00:00"/>
    <s v="Standard Class"/>
    <s v="KD-16495"/>
    <s v="Keith Dawkins"/>
    <x v="1"/>
    <x v="0"/>
    <s v="Jackson"/>
    <x v="12"/>
    <n v="49201"/>
    <x v="2"/>
    <s v="FUR-CH-10004289"/>
    <x v="0"/>
    <x v="1"/>
    <s v="Global Super Steno Chair"/>
    <n v="191.96"/>
    <n v="2"/>
    <n v="0"/>
    <n v="32.633199999999988"/>
    <x v="2"/>
    <x v="0"/>
  </r>
  <r>
    <n v="3586"/>
    <s v="CA-2017-121650"/>
    <x v="895"/>
    <d v="2017-12-16T00:00:00"/>
    <s v="Standard Class"/>
    <s v="KD-16495"/>
    <s v="Keith Dawkins"/>
    <x v="1"/>
    <x v="0"/>
    <s v="Jackson"/>
    <x v="12"/>
    <n v="49201"/>
    <x v="2"/>
    <s v="OFF-LA-10001045"/>
    <x v="1"/>
    <x v="2"/>
    <s v="Permanent Self-Adhesive File Folder Labels for Typewriters by Universal"/>
    <n v="2.61"/>
    <n v="1"/>
    <n v="0"/>
    <n v="1.2005999999999999"/>
    <x v="2"/>
    <x v="0"/>
  </r>
  <r>
    <n v="3587"/>
    <s v="CA-2019-161823"/>
    <x v="213"/>
    <d v="2019-09-08T00:00:00"/>
    <s v="Standard Class"/>
    <s v="AG-10300"/>
    <s v="Aleksandra Gannaway"/>
    <x v="1"/>
    <x v="0"/>
    <s v="San Francisco"/>
    <x v="1"/>
    <n v="94122"/>
    <x v="1"/>
    <s v="OFF-AR-10002053"/>
    <x v="1"/>
    <x v="6"/>
    <s v="Premium Writing Pencils, Soft, #2 by Central Association for the Blind"/>
    <n v="5.96"/>
    <n v="2"/>
    <n v="0"/>
    <n v="1.6688000000000001"/>
    <x v="1"/>
    <x v="0"/>
  </r>
  <r>
    <n v="3588"/>
    <s v="CA-2019-121839"/>
    <x v="241"/>
    <d v="2019-09-28T00:00:00"/>
    <s v="Standard Class"/>
    <s v="MH-18115"/>
    <s v="Mick Hernandez"/>
    <x v="2"/>
    <x v="0"/>
    <s v="Lancaster"/>
    <x v="24"/>
    <n v="43130"/>
    <x v="3"/>
    <s v="TEC-PH-10002885"/>
    <x v="2"/>
    <x v="7"/>
    <s v="Apple iPhone 5"/>
    <n v="1169.694"/>
    <n v="3"/>
    <n v="0.4"/>
    <n v="-253.43369999999993"/>
    <x v="3"/>
    <x v="0"/>
  </r>
  <r>
    <n v="3589"/>
    <s v="CA-2019-158729"/>
    <x v="484"/>
    <d v="2019-12-21T00:00:00"/>
    <s v="First Class"/>
    <s v="AC-10450"/>
    <s v="Amy Cox"/>
    <x v="0"/>
    <x v="0"/>
    <s v="Lafayette"/>
    <x v="28"/>
    <n v="70506"/>
    <x v="0"/>
    <s v="OFF-SU-10002881"/>
    <x v="1"/>
    <x v="14"/>
    <s v="Martin Yale Chadless Opener Electric Letter Opener"/>
    <n v="1665.62"/>
    <n v="2"/>
    <n v="0"/>
    <n v="33.312400000000025"/>
    <x v="0"/>
    <x v="1"/>
  </r>
  <r>
    <n v="3590"/>
    <s v="CA-2019-146535"/>
    <x v="221"/>
    <d v="2019-11-30T00:00:00"/>
    <s v="Standard Class"/>
    <s v="FM-14290"/>
    <s v="Frank Merwin"/>
    <x v="2"/>
    <x v="0"/>
    <s v="Richmond"/>
    <x v="0"/>
    <n v="40475"/>
    <x v="0"/>
    <s v="OFF-BI-10000546"/>
    <x v="1"/>
    <x v="8"/>
    <s v="Avery Durable Binders"/>
    <n v="2.88"/>
    <n v="1"/>
    <n v="0"/>
    <n v="1.4112"/>
    <x v="0"/>
    <x v="0"/>
  </r>
  <r>
    <n v="3591"/>
    <s v="CA-2019-146535"/>
    <x v="221"/>
    <d v="2019-11-30T00:00:00"/>
    <s v="Standard Class"/>
    <s v="FM-14290"/>
    <s v="Frank Merwin"/>
    <x v="2"/>
    <x v="0"/>
    <s v="Richmond"/>
    <x v="0"/>
    <n v="40475"/>
    <x v="0"/>
    <s v="OFF-ST-10001526"/>
    <x v="1"/>
    <x v="4"/>
    <s v="Iceberg Mobile Mega Data/Printer Cart"/>
    <n v="1443.96"/>
    <n v="12"/>
    <n v="0"/>
    <n v="375.42959999999994"/>
    <x v="0"/>
    <x v="0"/>
  </r>
  <r>
    <n v="3592"/>
    <s v="CA-2016-154186"/>
    <x v="736"/>
    <d v="2016-12-15T00:00:00"/>
    <s v="Second Class"/>
    <s v="RA-19285"/>
    <s v="Ralph Arnett"/>
    <x v="0"/>
    <x v="0"/>
    <s v="Houston"/>
    <x v="5"/>
    <n v="77070"/>
    <x v="2"/>
    <s v="OFF-SU-10001574"/>
    <x v="1"/>
    <x v="14"/>
    <s v="Acme Value Line Scissors"/>
    <n v="2.92"/>
    <n v="1"/>
    <n v="0.2"/>
    <n v="0.36499999999999977"/>
    <x v="2"/>
    <x v="0"/>
  </r>
  <r>
    <n v="3593"/>
    <s v="CA-2018-108434"/>
    <x v="5"/>
    <d v="2018-12-07T00:00:00"/>
    <s v="Second Class"/>
    <s v="JG-15160"/>
    <s v="James Galang"/>
    <x v="0"/>
    <x v="0"/>
    <s v="New York City"/>
    <x v="15"/>
    <n v="10024"/>
    <x v="3"/>
    <s v="OFF-ST-10002615"/>
    <x v="1"/>
    <x v="4"/>
    <s v="Dual Level, Single-Width Filing Carts"/>
    <n v="465.18"/>
    <n v="3"/>
    <n v="0"/>
    <n v="120.94680000000001"/>
    <x v="3"/>
    <x v="0"/>
  </r>
  <r>
    <n v="3594"/>
    <s v="CA-2018-164154"/>
    <x v="108"/>
    <d v="2018-09-17T00:00:00"/>
    <s v="Standard Class"/>
    <s v="NZ-18565"/>
    <s v="Nick Zandusky"/>
    <x v="2"/>
    <x v="0"/>
    <s v="Toledo"/>
    <x v="24"/>
    <n v="43615"/>
    <x v="3"/>
    <s v="OFF-BI-10001658"/>
    <x v="1"/>
    <x v="8"/>
    <s v="GBC Standard Therm-A-Bind Covers"/>
    <n v="22.428000000000004"/>
    <n v="3"/>
    <n v="0.7"/>
    <n v="-17.942399999999992"/>
    <x v="3"/>
    <x v="0"/>
  </r>
  <r>
    <n v="3595"/>
    <s v="CA-2018-164154"/>
    <x v="108"/>
    <d v="2018-09-17T00:00:00"/>
    <s v="Standard Class"/>
    <s v="NZ-18565"/>
    <s v="Nick Zandusky"/>
    <x v="2"/>
    <x v="0"/>
    <s v="Toledo"/>
    <x v="24"/>
    <n v="43615"/>
    <x v="3"/>
    <s v="OFF-ST-10002562"/>
    <x v="1"/>
    <x v="4"/>
    <s v="Staple magnet"/>
    <n v="37.52000000000001"/>
    <n v="5"/>
    <n v="0.2"/>
    <n v="3.7519999999999989"/>
    <x v="3"/>
    <x v="0"/>
  </r>
  <r>
    <n v="3596"/>
    <s v="CA-2019-148012"/>
    <x v="34"/>
    <d v="2019-12-15T00:00:00"/>
    <s v="Standard Class"/>
    <s v="KM-16225"/>
    <s v="Kalyca Meade"/>
    <x v="1"/>
    <x v="0"/>
    <s v="Philadelphia"/>
    <x v="9"/>
    <n v="19143"/>
    <x v="3"/>
    <s v="OFF-AR-10004757"/>
    <x v="1"/>
    <x v="6"/>
    <s v="Crayola Colored Pencils"/>
    <n v="2.6240000000000001"/>
    <n v="1"/>
    <n v="0.2"/>
    <n v="0.42639999999999978"/>
    <x v="3"/>
    <x v="0"/>
  </r>
  <r>
    <n v="3597"/>
    <s v="CA-2016-102869"/>
    <x v="340"/>
    <d v="2016-09-14T00:00:00"/>
    <s v="Second Class"/>
    <s v="LC-17140"/>
    <s v="Logan Currie"/>
    <x v="0"/>
    <x v="0"/>
    <s v="Philadelphia"/>
    <x v="9"/>
    <n v="19140"/>
    <x v="3"/>
    <s v="OFF-PA-10000788"/>
    <x v="1"/>
    <x v="10"/>
    <s v="Xerox 210"/>
    <n v="15.552000000000003"/>
    <n v="3"/>
    <n v="0.2"/>
    <n v="5.4432"/>
    <x v="3"/>
    <x v="0"/>
  </r>
  <r>
    <n v="3598"/>
    <s v="CA-2016-102869"/>
    <x v="340"/>
    <d v="2016-09-14T00:00:00"/>
    <s v="Second Class"/>
    <s v="LC-17140"/>
    <s v="Logan Currie"/>
    <x v="0"/>
    <x v="0"/>
    <s v="Philadelphia"/>
    <x v="9"/>
    <n v="19140"/>
    <x v="3"/>
    <s v="TEC-AC-10002134"/>
    <x v="2"/>
    <x v="11"/>
    <s v="Rosewill 107 Normal Keys USB Wired Standard Keyboard"/>
    <n v="64.704000000000008"/>
    <n v="6"/>
    <n v="0.2"/>
    <n v="-4.852800000000002"/>
    <x v="3"/>
    <x v="0"/>
  </r>
  <r>
    <n v="3599"/>
    <s v="CA-2016-102869"/>
    <x v="340"/>
    <d v="2016-09-14T00:00:00"/>
    <s v="Second Class"/>
    <s v="LC-17140"/>
    <s v="Logan Currie"/>
    <x v="0"/>
    <x v="0"/>
    <s v="Philadelphia"/>
    <x v="9"/>
    <n v="19140"/>
    <x v="3"/>
    <s v="FUR-FU-10002456"/>
    <x v="0"/>
    <x v="5"/>
    <s v="Master Caster Door Stop, Large Neon Orange"/>
    <n v="17.472000000000001"/>
    <n v="3"/>
    <n v="0.2"/>
    <n v="5.023200000000001"/>
    <x v="3"/>
    <x v="0"/>
  </r>
  <r>
    <n v="3600"/>
    <s v="CA-2016-102869"/>
    <x v="340"/>
    <d v="2016-09-14T00:00:00"/>
    <s v="Second Class"/>
    <s v="LC-17140"/>
    <s v="Logan Currie"/>
    <x v="0"/>
    <x v="0"/>
    <s v="Philadelphia"/>
    <x v="9"/>
    <n v="19140"/>
    <x v="3"/>
    <s v="TEC-PH-10002549"/>
    <x v="2"/>
    <x v="7"/>
    <s v="Polycom SoundPoint IP 450 VoIP phone"/>
    <n v="135.51599999999999"/>
    <n v="1"/>
    <n v="0.4"/>
    <n v="-31.620400000000004"/>
    <x v="3"/>
    <x v="0"/>
  </r>
  <r>
    <n v="3601"/>
    <s v="CA-2019-138310"/>
    <x v="335"/>
    <d v="2019-06-30T00:00:00"/>
    <s v="Standard Class"/>
    <s v="NP-18700"/>
    <s v="Nora Preis"/>
    <x v="0"/>
    <x v="0"/>
    <s v="Denver"/>
    <x v="22"/>
    <n v="80219"/>
    <x v="1"/>
    <s v="TEC-AC-10001990"/>
    <x v="2"/>
    <x v="11"/>
    <s v="Kensington Orbit Wireless Mobile Trackball for PC and Mac"/>
    <n v="431.92800000000005"/>
    <n v="9"/>
    <n v="0.2"/>
    <n v="64.789199999999951"/>
    <x v="1"/>
    <x v="0"/>
  </r>
  <r>
    <n v="3602"/>
    <s v="CA-2016-159835"/>
    <x v="664"/>
    <d v="2016-11-24T00:00:00"/>
    <s v="Standard Class"/>
    <s v="RB-19330"/>
    <s v="Randy Bradley"/>
    <x v="0"/>
    <x v="0"/>
    <s v="Philadelphia"/>
    <x v="9"/>
    <n v="19143"/>
    <x v="3"/>
    <s v="OFF-PA-10002137"/>
    <x v="1"/>
    <x v="10"/>
    <s v="Southworth 100% Résumé Paper, 24lb."/>
    <n v="12.448"/>
    <n v="2"/>
    <n v="0.2"/>
    <n v="3.8899999999999988"/>
    <x v="3"/>
    <x v="0"/>
  </r>
  <r>
    <n v="3603"/>
    <s v="CA-2016-159835"/>
    <x v="664"/>
    <d v="2016-11-24T00:00:00"/>
    <s v="Standard Class"/>
    <s v="RB-19330"/>
    <s v="Randy Bradley"/>
    <x v="0"/>
    <x v="0"/>
    <s v="Philadelphia"/>
    <x v="9"/>
    <n v="19143"/>
    <x v="3"/>
    <s v="FUR-CH-10004997"/>
    <x v="0"/>
    <x v="1"/>
    <s v="Hon Every-Day Series Multi-Task Chairs"/>
    <n v="657.93"/>
    <n v="5"/>
    <n v="0.3"/>
    <n v="-93.989999999999952"/>
    <x v="3"/>
    <x v="0"/>
  </r>
  <r>
    <n v="3604"/>
    <s v="CA-2019-112956"/>
    <x v="170"/>
    <d v="2019-08-27T00:00:00"/>
    <s v="Standard Class"/>
    <s v="TH-21550"/>
    <s v="Tracy Hopkins"/>
    <x v="2"/>
    <x v="0"/>
    <s v="Columbia"/>
    <x v="39"/>
    <n v="21044"/>
    <x v="3"/>
    <s v="OFF-PA-10000357"/>
    <x v="1"/>
    <x v="10"/>
    <s v="Xerox 1888"/>
    <n v="277.39999999999998"/>
    <n v="5"/>
    <n v="0"/>
    <n v="133.15199999999999"/>
    <x v="3"/>
    <x v="0"/>
  </r>
  <r>
    <n v="3605"/>
    <s v="CA-2019-112956"/>
    <x v="170"/>
    <d v="2019-08-27T00:00:00"/>
    <s v="Standard Class"/>
    <s v="TH-21550"/>
    <s v="Tracy Hopkins"/>
    <x v="2"/>
    <x v="0"/>
    <s v="Columbia"/>
    <x v="39"/>
    <n v="21044"/>
    <x v="3"/>
    <s v="FUR-FU-10003976"/>
    <x v="0"/>
    <x v="5"/>
    <s v="DAX Executive Solid Wood Document Frame, Desktop or Hang, Mahogany, 5 x 7"/>
    <n v="25.16"/>
    <n v="2"/>
    <n v="0"/>
    <n v="8.5543999999999976"/>
    <x v="3"/>
    <x v="0"/>
  </r>
  <r>
    <n v="3606"/>
    <s v="CA-2019-112956"/>
    <x v="170"/>
    <d v="2019-08-27T00:00:00"/>
    <s v="Standard Class"/>
    <s v="TH-21550"/>
    <s v="Tracy Hopkins"/>
    <x v="2"/>
    <x v="0"/>
    <s v="Columbia"/>
    <x v="39"/>
    <n v="21044"/>
    <x v="3"/>
    <s v="FUR-FU-10004960"/>
    <x v="0"/>
    <x v="5"/>
    <s v="Seth Thomas 12&quot; Clock w/ Goldtone Case"/>
    <n v="91.92"/>
    <n v="4"/>
    <n v="0"/>
    <n v="31.252800000000001"/>
    <x v="3"/>
    <x v="0"/>
  </r>
  <r>
    <n v="3607"/>
    <s v="CA-2018-119683"/>
    <x v="299"/>
    <d v="2018-03-16T00:00:00"/>
    <s v="Second Class"/>
    <s v="CK-12595"/>
    <s v="Clytie Kelty"/>
    <x v="0"/>
    <x v="0"/>
    <s v="New York City"/>
    <x v="15"/>
    <n v="10024"/>
    <x v="3"/>
    <s v="OFF-EN-10001099"/>
    <x v="1"/>
    <x v="12"/>
    <s v="Staple envelope"/>
    <n v="29.339999999999996"/>
    <n v="3"/>
    <n v="0"/>
    <n v="13.496399999999998"/>
    <x v="3"/>
    <x v="0"/>
  </r>
  <r>
    <n v="3608"/>
    <s v="CA-2016-163559"/>
    <x v="865"/>
    <d v="2016-09-28T00:00:00"/>
    <s v="Second Class"/>
    <s v="ST-20530"/>
    <s v="Shui Tom"/>
    <x v="0"/>
    <x v="0"/>
    <s v="New York City"/>
    <x v="15"/>
    <n v="10035"/>
    <x v="3"/>
    <s v="OFF-BI-10002026"/>
    <x v="1"/>
    <x v="8"/>
    <s v="Avery Arch Ring Binders"/>
    <n v="139.44"/>
    <n v="3"/>
    <n v="0.2"/>
    <n v="47.060999999999993"/>
    <x v="3"/>
    <x v="0"/>
  </r>
  <r>
    <n v="3609"/>
    <s v="CA-2016-140228"/>
    <x v="582"/>
    <d v="2016-05-03T00:00:00"/>
    <s v="Standard Class"/>
    <s v="GB-14530"/>
    <s v="George Bell"/>
    <x v="1"/>
    <x v="0"/>
    <s v="Newark"/>
    <x v="24"/>
    <n v="43055"/>
    <x v="3"/>
    <s v="OFF-LA-10001613"/>
    <x v="1"/>
    <x v="2"/>
    <s v="Avery File Folder Labels"/>
    <n v="6.911999999999999"/>
    <n v="3"/>
    <n v="0.2"/>
    <n v="2.5056000000000003"/>
    <x v="3"/>
    <x v="0"/>
  </r>
  <r>
    <n v="3610"/>
    <s v="CA-2016-140228"/>
    <x v="582"/>
    <d v="2016-05-03T00:00:00"/>
    <s v="Standard Class"/>
    <s v="GB-14530"/>
    <s v="George Bell"/>
    <x v="1"/>
    <x v="0"/>
    <s v="Newark"/>
    <x v="24"/>
    <n v="43055"/>
    <x v="3"/>
    <s v="OFF-ST-10002214"/>
    <x v="1"/>
    <x v="4"/>
    <s v="X-Rack File for Hanging Folders"/>
    <n v="27.096"/>
    <n v="3"/>
    <n v="0.2"/>
    <n v="2.0321999999999987"/>
    <x v="3"/>
    <x v="0"/>
  </r>
  <r>
    <n v="3611"/>
    <s v="CA-2016-140228"/>
    <x v="582"/>
    <d v="2016-05-03T00:00:00"/>
    <s v="Standard Class"/>
    <s v="GB-14530"/>
    <s v="George Bell"/>
    <x v="1"/>
    <x v="0"/>
    <s v="Newark"/>
    <x v="24"/>
    <n v="43055"/>
    <x v="3"/>
    <s v="OFF-ST-10001128"/>
    <x v="1"/>
    <x v="4"/>
    <s v="Carina Mini System Audio Rack, Model AR050B"/>
    <n v="177.56800000000001"/>
    <n v="2"/>
    <n v="0.2"/>
    <n v="-37.733199999999989"/>
    <x v="3"/>
    <x v="0"/>
  </r>
  <r>
    <n v="3612"/>
    <s v="US-2018-131674"/>
    <x v="896"/>
    <d v="2018-12-01T00:00:00"/>
    <s v="Second Class"/>
    <s v="NC-18535"/>
    <s v="Nick Crebassa"/>
    <x v="1"/>
    <x v="0"/>
    <s v="Dallas"/>
    <x v="5"/>
    <n v="75217"/>
    <x v="2"/>
    <s v="TEC-AC-10004864"/>
    <x v="2"/>
    <x v="11"/>
    <s v="Memorex Micro Travel Drive 32 GB"/>
    <n v="58.415999999999997"/>
    <n v="2"/>
    <n v="0.2"/>
    <n v="16.794600000000003"/>
    <x v="2"/>
    <x v="0"/>
  </r>
  <r>
    <n v="3613"/>
    <s v="CA-2017-110093"/>
    <x v="155"/>
    <d v="2017-12-08T00:00:00"/>
    <s v="Standard Class"/>
    <s v="AB-10255"/>
    <s v="Alejandro Ballentine"/>
    <x v="2"/>
    <x v="0"/>
    <s v="Philadelphia"/>
    <x v="9"/>
    <n v="19134"/>
    <x v="3"/>
    <s v="OFF-PA-10000174"/>
    <x v="1"/>
    <x v="10"/>
    <s v="Message Book, Wirebound, Four 5 1/2&quot; X 4&quot; Forms/Pg., 200 Dupl. Sets/Book"/>
    <n v="16.448"/>
    <n v="2"/>
    <n v="0.2"/>
    <n v="5.5511999999999979"/>
    <x v="3"/>
    <x v="0"/>
  </r>
  <r>
    <n v="3614"/>
    <s v="CA-2017-110093"/>
    <x v="155"/>
    <d v="2017-12-08T00:00:00"/>
    <s v="Standard Class"/>
    <s v="AB-10255"/>
    <s v="Alejandro Ballentine"/>
    <x v="2"/>
    <x v="0"/>
    <s v="Philadelphia"/>
    <x v="9"/>
    <n v="19134"/>
    <x v="3"/>
    <s v="TEC-AC-10000171"/>
    <x v="2"/>
    <x v="11"/>
    <s v="Verbatim 25 GB 6x Blu-ray Single Layer Recordable Disc, 25/Pack"/>
    <n v="36.783999999999999"/>
    <n v="2"/>
    <n v="0.2"/>
    <n v="10.5754"/>
    <x v="3"/>
    <x v="0"/>
  </r>
  <r>
    <n v="3615"/>
    <s v="CA-2019-112529"/>
    <x v="123"/>
    <d v="2019-11-21T00:00:00"/>
    <s v="First Class"/>
    <s v="SC-20770"/>
    <s v="Stewart Carmichael"/>
    <x v="1"/>
    <x v="0"/>
    <s v="San Antonio"/>
    <x v="5"/>
    <n v="78207"/>
    <x v="2"/>
    <s v="FUR-TA-10002622"/>
    <x v="0"/>
    <x v="3"/>
    <s v="Bush Andora Conference Table, Maple/Graphite Gray Finish"/>
    <n v="718.11599999999987"/>
    <n v="6"/>
    <n v="0.3"/>
    <n v="-71.811599999999999"/>
    <x v="2"/>
    <x v="0"/>
  </r>
  <r>
    <n v="3616"/>
    <s v="CA-2019-112529"/>
    <x v="123"/>
    <d v="2019-11-21T00:00:00"/>
    <s v="First Class"/>
    <s v="SC-20770"/>
    <s v="Stewart Carmichael"/>
    <x v="1"/>
    <x v="0"/>
    <s v="San Antonio"/>
    <x v="5"/>
    <n v="78207"/>
    <x v="2"/>
    <s v="OFF-AR-10001915"/>
    <x v="1"/>
    <x v="6"/>
    <s v="Peel-Off China Markers"/>
    <n v="31.776"/>
    <n v="4"/>
    <n v="0.2"/>
    <n v="8.7384000000000022"/>
    <x v="2"/>
    <x v="0"/>
  </r>
  <r>
    <n v="3617"/>
    <s v="CA-2018-154536"/>
    <x v="64"/>
    <d v="2018-09-09T00:00:00"/>
    <s v="Standard Class"/>
    <s v="JC-15340"/>
    <s v="Jasper Cacioppo"/>
    <x v="0"/>
    <x v="0"/>
    <s v="Philadelphia"/>
    <x v="9"/>
    <n v="19120"/>
    <x v="3"/>
    <s v="OFF-BI-10004410"/>
    <x v="1"/>
    <x v="8"/>
    <s v="C-Line Peel &amp; Stick Add-On Filing Pockets, 8-3/4 x 5-1/8, 10/Pack"/>
    <n v="9.5550000000000015"/>
    <n v="5"/>
    <n v="0.7"/>
    <n v="-7.3254999999999981"/>
    <x v="3"/>
    <x v="0"/>
  </r>
  <r>
    <n v="3618"/>
    <s v="CA-2019-141929"/>
    <x v="507"/>
    <d v="2019-09-08T00:00:00"/>
    <s v="Standard Class"/>
    <s v="RA-19285"/>
    <s v="Ralph Arnett"/>
    <x v="0"/>
    <x v="0"/>
    <s v="Los Angeles"/>
    <x v="1"/>
    <n v="90004"/>
    <x v="1"/>
    <s v="OFF-BI-10004632"/>
    <x v="1"/>
    <x v="8"/>
    <s v="Ibico Hi-Tech Manual Binding System"/>
    <n v="487.98400000000004"/>
    <n v="2"/>
    <n v="0.2"/>
    <n v="152.49499999999998"/>
    <x v="1"/>
    <x v="1"/>
  </r>
  <r>
    <n v="3619"/>
    <s v="CA-2019-141929"/>
    <x v="507"/>
    <d v="2019-09-08T00:00:00"/>
    <s v="Standard Class"/>
    <s v="RA-19285"/>
    <s v="Ralph Arnett"/>
    <x v="0"/>
    <x v="0"/>
    <s v="Los Angeles"/>
    <x v="1"/>
    <n v="90004"/>
    <x v="1"/>
    <s v="TEC-PH-10002185"/>
    <x v="2"/>
    <x v="7"/>
    <s v="QVS USB Car Charger 2-Port 2.1Amp for iPod/iPhone/iPad/iPad 2/iPad 3"/>
    <n v="5.5600000000000005"/>
    <n v="1"/>
    <n v="0.2"/>
    <n v="1.7374999999999998"/>
    <x v="1"/>
    <x v="1"/>
  </r>
  <r>
    <n v="3620"/>
    <s v="CA-2019-141929"/>
    <x v="507"/>
    <d v="2019-09-08T00:00:00"/>
    <s v="Standard Class"/>
    <s v="RA-19285"/>
    <s v="Ralph Arnett"/>
    <x v="0"/>
    <x v="0"/>
    <s v="Los Angeles"/>
    <x v="1"/>
    <n v="90004"/>
    <x v="1"/>
    <s v="OFF-ST-10002974"/>
    <x v="1"/>
    <x v="4"/>
    <s v="Trav-L-File Heavy-Duty Shuttle II, Black"/>
    <n v="217.85"/>
    <n v="5"/>
    <n v="0"/>
    <n v="65.35499999999999"/>
    <x v="1"/>
    <x v="1"/>
  </r>
  <r>
    <n v="3621"/>
    <s v="CA-2018-109743"/>
    <x v="897"/>
    <d v="2018-09-29T00:00:00"/>
    <s v="Standard Class"/>
    <s v="SH-19975"/>
    <s v="Sally Hughsby"/>
    <x v="1"/>
    <x v="0"/>
    <s v="Smyrna"/>
    <x v="18"/>
    <n v="37167"/>
    <x v="0"/>
    <s v="OFF-AR-10003727"/>
    <x v="1"/>
    <x v="6"/>
    <s v="Berol Giant Pencil Sharpener"/>
    <n v="40.775999999999996"/>
    <n v="3"/>
    <n v="0.2"/>
    <n v="4.5872999999999937"/>
    <x v="0"/>
    <x v="0"/>
  </r>
  <r>
    <n v="3622"/>
    <s v="CA-2018-109743"/>
    <x v="897"/>
    <d v="2018-09-29T00:00:00"/>
    <s v="Standard Class"/>
    <s v="SH-19975"/>
    <s v="Sally Hughsby"/>
    <x v="1"/>
    <x v="0"/>
    <s v="Smyrna"/>
    <x v="18"/>
    <n v="37167"/>
    <x v="0"/>
    <s v="TEC-PH-10004071"/>
    <x v="2"/>
    <x v="7"/>
    <s v="PayAnywhere Card Reader"/>
    <n v="63.936000000000007"/>
    <n v="8"/>
    <n v="0.2"/>
    <n v="5.5944000000000003"/>
    <x v="0"/>
    <x v="0"/>
  </r>
  <r>
    <n v="3623"/>
    <s v="CA-2016-159184"/>
    <x v="80"/>
    <d v="2016-09-19T00:00:00"/>
    <s v="Standard Class"/>
    <s v="JC-15775"/>
    <s v="John Castell"/>
    <x v="0"/>
    <x v="0"/>
    <s v="Macon"/>
    <x v="32"/>
    <n v="31204"/>
    <x v="0"/>
    <s v="FUR-FU-10002878"/>
    <x v="0"/>
    <x v="5"/>
    <s v="Seth Thomas 14&quot; Day/Date Wall Clock"/>
    <n v="142.4"/>
    <n v="5"/>
    <n v="0"/>
    <n v="52.688000000000002"/>
    <x v="0"/>
    <x v="0"/>
  </r>
  <r>
    <n v="3624"/>
    <s v="CA-2016-159184"/>
    <x v="80"/>
    <d v="2016-09-19T00:00:00"/>
    <s v="Standard Class"/>
    <s v="JC-15775"/>
    <s v="John Castell"/>
    <x v="0"/>
    <x v="0"/>
    <s v="Macon"/>
    <x v="32"/>
    <n v="31204"/>
    <x v="0"/>
    <s v="OFF-BI-10001890"/>
    <x v="1"/>
    <x v="8"/>
    <s v="Avery Poly Binder Pockets"/>
    <n v="7.16"/>
    <n v="2"/>
    <n v="0"/>
    <n v="3.4367999999999999"/>
    <x v="0"/>
    <x v="0"/>
  </r>
  <r>
    <n v="3625"/>
    <s v="CA-2019-113530"/>
    <x v="240"/>
    <d v="2019-05-21T00:00:00"/>
    <s v="Second Class"/>
    <s v="BC-11125"/>
    <s v="Becky Castell"/>
    <x v="2"/>
    <x v="0"/>
    <s v="San Francisco"/>
    <x v="1"/>
    <n v="94109"/>
    <x v="1"/>
    <s v="FUR-CH-10002647"/>
    <x v="0"/>
    <x v="1"/>
    <s v="Situations Contoured Folding Chairs, 4/Set"/>
    <n v="681.40800000000013"/>
    <n v="12"/>
    <n v="0.2"/>
    <n v="42.588000000000022"/>
    <x v="1"/>
    <x v="0"/>
  </r>
  <r>
    <n v="3626"/>
    <s v="CA-2019-113530"/>
    <x v="240"/>
    <d v="2019-05-21T00:00:00"/>
    <s v="Second Class"/>
    <s v="BC-11125"/>
    <s v="Becky Castell"/>
    <x v="2"/>
    <x v="0"/>
    <s v="San Francisco"/>
    <x v="1"/>
    <n v="94109"/>
    <x v="1"/>
    <s v="OFF-AR-10001315"/>
    <x v="1"/>
    <x v="6"/>
    <s v="Newell 310"/>
    <n v="3.52"/>
    <n v="2"/>
    <n v="0"/>
    <n v="1.0207999999999999"/>
    <x v="1"/>
    <x v="0"/>
  </r>
  <r>
    <n v="3627"/>
    <s v="CA-2019-113530"/>
    <x v="240"/>
    <d v="2019-05-21T00:00:00"/>
    <s v="Second Class"/>
    <s v="BC-11125"/>
    <s v="Becky Castell"/>
    <x v="2"/>
    <x v="0"/>
    <s v="San Francisco"/>
    <x v="1"/>
    <n v="94109"/>
    <x v="1"/>
    <s v="OFF-AR-10000122"/>
    <x v="1"/>
    <x v="6"/>
    <s v="Newell 314"/>
    <n v="5.58"/>
    <n v="1"/>
    <n v="0"/>
    <n v="1.3949999999999996"/>
    <x v="1"/>
    <x v="0"/>
  </r>
  <r>
    <n v="3628"/>
    <s v="CA-2019-113530"/>
    <x v="240"/>
    <d v="2019-05-21T00:00:00"/>
    <s v="Second Class"/>
    <s v="BC-11125"/>
    <s v="Becky Castell"/>
    <x v="2"/>
    <x v="0"/>
    <s v="San Francisco"/>
    <x v="1"/>
    <n v="94109"/>
    <x v="1"/>
    <s v="TEC-AC-10001465"/>
    <x v="2"/>
    <x v="11"/>
    <s v="SanDisk Cruzer 64 GB USB Flash Drive"/>
    <n v="36.32"/>
    <n v="1"/>
    <n v="0"/>
    <n v="10.895999999999997"/>
    <x v="1"/>
    <x v="0"/>
  </r>
  <r>
    <n v="3629"/>
    <s v="CA-2016-169726"/>
    <x v="128"/>
    <d v="2016-08-13T00:00:00"/>
    <s v="Standard Class"/>
    <s v="JH-15985"/>
    <s v="Joseph Holt"/>
    <x v="0"/>
    <x v="0"/>
    <s v="Seattle"/>
    <x v="4"/>
    <n v="98103"/>
    <x v="1"/>
    <s v="OFF-BI-10004600"/>
    <x v="1"/>
    <x v="8"/>
    <s v="Ibico Ibimaster 300 Manual Binding System"/>
    <n v="2060.7440000000001"/>
    <n v="7"/>
    <n v="0.2"/>
    <n v="643.98249999999996"/>
    <x v="1"/>
    <x v="0"/>
  </r>
  <r>
    <n v="3630"/>
    <s v="CA-2019-155957"/>
    <x v="200"/>
    <d v="2019-11-30T00:00:00"/>
    <s v="Standard Class"/>
    <s v="CC-12610"/>
    <s v="Corey Catlett"/>
    <x v="1"/>
    <x v="0"/>
    <s v="Columbus"/>
    <x v="24"/>
    <n v="43229"/>
    <x v="3"/>
    <s v="OFF-AP-10002082"/>
    <x v="1"/>
    <x v="9"/>
    <s v="Holmes HEPA Air Purifier"/>
    <n v="52.272000000000006"/>
    <n v="3"/>
    <n v="0.2"/>
    <n v="9.8009999999999984"/>
    <x v="3"/>
    <x v="0"/>
  </r>
  <r>
    <n v="3631"/>
    <s v="CA-2019-155957"/>
    <x v="200"/>
    <d v="2019-11-30T00:00:00"/>
    <s v="Standard Class"/>
    <s v="CC-12610"/>
    <s v="Corey Catlett"/>
    <x v="1"/>
    <x v="0"/>
    <s v="Columbus"/>
    <x v="24"/>
    <n v="43229"/>
    <x v="3"/>
    <s v="OFF-AP-10004708"/>
    <x v="1"/>
    <x v="9"/>
    <s v="Fellowes Superior 10 Outlet Split Surge Protector"/>
    <n v="213.13600000000002"/>
    <n v="7"/>
    <n v="0.2"/>
    <n v="23.977799999999988"/>
    <x v="3"/>
    <x v="0"/>
  </r>
  <r>
    <n v="3632"/>
    <s v="CA-2019-132178"/>
    <x v="898"/>
    <d v="2019-05-08T00:00:00"/>
    <s v="Second Class"/>
    <s v="DB-12970"/>
    <s v="Darren Budd"/>
    <x v="1"/>
    <x v="0"/>
    <s v="Los Angeles"/>
    <x v="1"/>
    <n v="90004"/>
    <x v="1"/>
    <s v="OFF-ST-10000464"/>
    <x v="1"/>
    <x v="4"/>
    <s v="Multi-Use Personal File Cart and Caster Set, Three Stacking Bins"/>
    <n v="69.52"/>
    <n v="2"/>
    <n v="0"/>
    <n v="19.465600000000002"/>
    <x v="1"/>
    <x v="0"/>
  </r>
  <r>
    <n v="3633"/>
    <s v="CA-2019-132178"/>
    <x v="898"/>
    <d v="2019-05-08T00:00:00"/>
    <s v="Second Class"/>
    <s v="DB-12970"/>
    <s v="Darren Budd"/>
    <x v="1"/>
    <x v="0"/>
    <s v="Los Angeles"/>
    <x v="1"/>
    <n v="90004"/>
    <x v="1"/>
    <s v="OFF-ST-10000025"/>
    <x v="1"/>
    <x v="4"/>
    <s v="Fellowes Stor/Drawer Steel Plus Storage Drawers"/>
    <n v="763.44"/>
    <n v="8"/>
    <n v="0"/>
    <n v="45.80639999999994"/>
    <x v="1"/>
    <x v="0"/>
  </r>
  <r>
    <n v="3634"/>
    <s v="CA-2018-145177"/>
    <x v="338"/>
    <d v="2018-11-14T00:00:00"/>
    <s v="Standard Class"/>
    <s v="PP-18955"/>
    <s v="Paul Prost"/>
    <x v="2"/>
    <x v="0"/>
    <s v="Springfield"/>
    <x v="24"/>
    <n v="45503"/>
    <x v="3"/>
    <s v="OFF-LA-10001613"/>
    <x v="1"/>
    <x v="2"/>
    <s v="Avery File Folder Labels"/>
    <n v="9.2159999999999993"/>
    <n v="4"/>
    <n v="0.2"/>
    <n v="3.3408000000000002"/>
    <x v="3"/>
    <x v="0"/>
  </r>
  <r>
    <n v="3635"/>
    <s v="CA-2018-145177"/>
    <x v="338"/>
    <d v="2018-11-14T00:00:00"/>
    <s v="Standard Class"/>
    <s v="PP-18955"/>
    <s v="Paul Prost"/>
    <x v="2"/>
    <x v="0"/>
    <s v="Springfield"/>
    <x v="24"/>
    <n v="45503"/>
    <x v="3"/>
    <s v="TEC-PH-10000376"/>
    <x v="2"/>
    <x v="7"/>
    <s v="Square Credit Card Reader"/>
    <n v="41.957999999999998"/>
    <n v="7"/>
    <n v="0.4"/>
    <n v="-9.7901999999999987"/>
    <x v="3"/>
    <x v="0"/>
  </r>
  <r>
    <n v="3636"/>
    <s v="CA-2018-145177"/>
    <x v="338"/>
    <d v="2018-11-14T00:00:00"/>
    <s v="Standard Class"/>
    <s v="PP-18955"/>
    <s v="Paul Prost"/>
    <x v="2"/>
    <x v="0"/>
    <s v="Springfield"/>
    <x v="24"/>
    <n v="45503"/>
    <x v="3"/>
    <s v="OFF-PA-10004039"/>
    <x v="1"/>
    <x v="10"/>
    <s v="Xerox 1882"/>
    <n v="89.567999999999998"/>
    <n v="2"/>
    <n v="0.2"/>
    <n v="32.468400000000003"/>
    <x v="3"/>
    <x v="0"/>
  </r>
  <r>
    <n v="3637"/>
    <s v="CA-2018-145177"/>
    <x v="338"/>
    <d v="2018-11-14T00:00:00"/>
    <s v="Standard Class"/>
    <s v="PP-18955"/>
    <s v="Paul Prost"/>
    <x v="2"/>
    <x v="0"/>
    <s v="Springfield"/>
    <x v="24"/>
    <n v="45503"/>
    <x v="3"/>
    <s v="OFF-PA-10001776"/>
    <x v="1"/>
    <x v="10"/>
    <s v="Wirebound Message Books, Four 2 3/4&quot; x 5&quot; Forms per Page, 600 Sets per Book"/>
    <n v="22.248000000000001"/>
    <n v="3"/>
    <n v="0.2"/>
    <n v="7.5086999999999984"/>
    <x v="3"/>
    <x v="0"/>
  </r>
  <r>
    <n v="3638"/>
    <s v="CA-2018-145177"/>
    <x v="338"/>
    <d v="2018-11-14T00:00:00"/>
    <s v="Standard Class"/>
    <s v="PP-18955"/>
    <s v="Paul Prost"/>
    <x v="2"/>
    <x v="0"/>
    <s v="Springfield"/>
    <x v="24"/>
    <n v="45503"/>
    <x v="3"/>
    <s v="OFF-AP-10002457"/>
    <x v="1"/>
    <x v="9"/>
    <s v="Eureka The Boss Plus 12-Amp Hard Box Upright Vacuum, Red"/>
    <n v="334.88000000000005"/>
    <n v="4"/>
    <n v="0.2"/>
    <n v="29.301999999999978"/>
    <x v="3"/>
    <x v="0"/>
  </r>
  <r>
    <n v="3639"/>
    <s v="CA-2018-145177"/>
    <x v="338"/>
    <d v="2018-11-14T00:00:00"/>
    <s v="Standard Class"/>
    <s v="PP-18955"/>
    <s v="Paul Prost"/>
    <x v="2"/>
    <x v="0"/>
    <s v="Springfield"/>
    <x v="24"/>
    <n v="45503"/>
    <x v="3"/>
    <s v="FUR-FU-10000758"/>
    <x v="0"/>
    <x v="5"/>
    <s v="DAX Natural Wood-Tone Poster Frame"/>
    <n v="148.28800000000001"/>
    <n v="7"/>
    <n v="0.2"/>
    <n v="29.657599999999988"/>
    <x v="3"/>
    <x v="0"/>
  </r>
  <r>
    <n v="3640"/>
    <s v="CA-2018-145177"/>
    <x v="338"/>
    <d v="2018-11-14T00:00:00"/>
    <s v="Standard Class"/>
    <s v="PP-18955"/>
    <s v="Paul Prost"/>
    <x v="2"/>
    <x v="0"/>
    <s v="Springfield"/>
    <x v="24"/>
    <n v="45503"/>
    <x v="3"/>
    <s v="OFF-PA-10000682"/>
    <x v="1"/>
    <x v="10"/>
    <s v="Xerox 1924"/>
    <n v="4.6240000000000006"/>
    <n v="1"/>
    <n v="0.2"/>
    <n v="1.6762000000000001"/>
    <x v="3"/>
    <x v="0"/>
  </r>
  <r>
    <n v="3641"/>
    <s v="CA-2018-145177"/>
    <x v="338"/>
    <d v="2018-11-14T00:00:00"/>
    <s v="Standard Class"/>
    <s v="PP-18955"/>
    <s v="Paul Prost"/>
    <x v="2"/>
    <x v="0"/>
    <s v="Springfield"/>
    <x v="24"/>
    <n v="45503"/>
    <x v="3"/>
    <s v="TEC-AC-10002550"/>
    <x v="2"/>
    <x v="11"/>
    <s v="Memorex 25GB 6X Branded Blu-Ray Recordable Disc, 30/Pack"/>
    <n v="178.92000000000002"/>
    <n v="7"/>
    <n v="0.2"/>
    <n v="-29.074500000000008"/>
    <x v="3"/>
    <x v="0"/>
  </r>
  <r>
    <n v="3642"/>
    <s v="CA-2018-145177"/>
    <x v="338"/>
    <d v="2018-11-14T00:00:00"/>
    <s v="Standard Class"/>
    <s v="PP-18955"/>
    <s v="Paul Prost"/>
    <x v="2"/>
    <x v="0"/>
    <s v="Springfield"/>
    <x v="24"/>
    <n v="45503"/>
    <x v="3"/>
    <s v="OFF-BI-10002082"/>
    <x v="1"/>
    <x v="8"/>
    <s v="GBC Twin Loop Wire Binding Elements"/>
    <n v="69.888000000000005"/>
    <n v="7"/>
    <n v="0.7"/>
    <n v="-46.591999999999999"/>
    <x v="3"/>
    <x v="0"/>
  </r>
  <r>
    <n v="3643"/>
    <s v="CA-2016-156594"/>
    <x v="414"/>
    <d v="2016-12-23T00:00:00"/>
    <s v="Second Class"/>
    <s v="MC-17845"/>
    <s v="Michael Chen"/>
    <x v="0"/>
    <x v="0"/>
    <s v="Los Angeles"/>
    <x v="1"/>
    <n v="90008"/>
    <x v="1"/>
    <s v="OFF-BI-10004632"/>
    <x v="1"/>
    <x v="8"/>
    <s v="Ibico Hi-Tech Manual Binding System"/>
    <n v="487.98400000000004"/>
    <n v="2"/>
    <n v="0.2"/>
    <n v="152.49499999999998"/>
    <x v="1"/>
    <x v="0"/>
  </r>
  <r>
    <n v="3644"/>
    <s v="CA-2016-156594"/>
    <x v="414"/>
    <d v="2016-12-23T00:00:00"/>
    <s v="Second Class"/>
    <s v="MC-17845"/>
    <s v="Michael Chen"/>
    <x v="0"/>
    <x v="0"/>
    <s v="Los Angeles"/>
    <x v="1"/>
    <n v="90008"/>
    <x v="1"/>
    <s v="OFF-AR-10001725"/>
    <x v="1"/>
    <x v="6"/>
    <s v="Boston Home &amp; Office Model 2000 Electric Pencil Sharpeners"/>
    <n v="47.3"/>
    <n v="2"/>
    <n v="0"/>
    <n v="12.298000000000002"/>
    <x v="1"/>
    <x v="0"/>
  </r>
  <r>
    <n v="3645"/>
    <s v="CA-2016-156594"/>
    <x v="414"/>
    <d v="2016-12-23T00:00:00"/>
    <s v="Second Class"/>
    <s v="MC-17845"/>
    <s v="Michael Chen"/>
    <x v="0"/>
    <x v="0"/>
    <s v="Los Angeles"/>
    <x v="1"/>
    <n v="90008"/>
    <x v="1"/>
    <s v="OFF-AR-10004269"/>
    <x v="1"/>
    <x v="6"/>
    <s v="Newell 31"/>
    <n v="4.13"/>
    <n v="1"/>
    <n v="0"/>
    <n v="1.1564000000000001"/>
    <x v="1"/>
    <x v="0"/>
  </r>
  <r>
    <n v="3646"/>
    <s v="CA-2016-156594"/>
    <x v="414"/>
    <d v="2016-12-23T00:00:00"/>
    <s v="Second Class"/>
    <s v="MC-17845"/>
    <s v="Michael Chen"/>
    <x v="0"/>
    <x v="0"/>
    <s v="Los Angeles"/>
    <x v="1"/>
    <n v="90008"/>
    <x v="1"/>
    <s v="OFF-BI-10003007"/>
    <x v="1"/>
    <x v="8"/>
    <s v="Premium Transparent Presentation Covers, No Pattern/Clear, 8 1/2&quot; x 11&quot;"/>
    <n v="155.12"/>
    <n v="5"/>
    <n v="0.2"/>
    <n v="50.413999999999987"/>
    <x v="1"/>
    <x v="0"/>
  </r>
  <r>
    <n v="3647"/>
    <s v="CA-2016-146528"/>
    <x v="739"/>
    <d v="2016-07-27T00:00:00"/>
    <s v="Second Class"/>
    <s v="VF-21715"/>
    <s v="Vicky Freymann"/>
    <x v="2"/>
    <x v="0"/>
    <s v="Los Angeles"/>
    <x v="1"/>
    <n v="90045"/>
    <x v="1"/>
    <s v="OFF-PA-10002195"/>
    <x v="1"/>
    <x v="10"/>
    <s v="Xerox 1966"/>
    <n v="6.48"/>
    <n v="1"/>
    <n v="0"/>
    <n v="3.1752000000000002"/>
    <x v="1"/>
    <x v="0"/>
  </r>
  <r>
    <n v="3648"/>
    <s v="CA-2016-146528"/>
    <x v="739"/>
    <d v="2016-07-27T00:00:00"/>
    <s v="Second Class"/>
    <s v="VF-21715"/>
    <s v="Vicky Freymann"/>
    <x v="2"/>
    <x v="0"/>
    <s v="Los Angeles"/>
    <x v="1"/>
    <n v="90045"/>
    <x v="1"/>
    <s v="OFF-SU-10002522"/>
    <x v="1"/>
    <x v="14"/>
    <s v="Acme Kleen Earth Office Shears"/>
    <n v="15.52"/>
    <n v="4"/>
    <n v="0"/>
    <n v="4.5007999999999981"/>
    <x v="1"/>
    <x v="0"/>
  </r>
  <r>
    <n v="3649"/>
    <s v="CA-2017-168459"/>
    <x v="6"/>
    <d v="2017-11-27T00:00:00"/>
    <s v="Standard Class"/>
    <s v="MC-17275"/>
    <s v="Marc Crier"/>
    <x v="0"/>
    <x v="0"/>
    <s v="Memphis"/>
    <x v="18"/>
    <n v="38109"/>
    <x v="0"/>
    <s v="OFF-BI-10003712"/>
    <x v="1"/>
    <x v="8"/>
    <s v="Acco Pressboard Covers with Storage Hooks, 14 7/8&quot; x 11&quot;, Light Blue"/>
    <n v="2.9460000000000006"/>
    <n v="2"/>
    <n v="0.7"/>
    <n v="-2.0621999999999998"/>
    <x v="0"/>
    <x v="0"/>
  </r>
  <r>
    <n v="3650"/>
    <s v="CA-2017-168459"/>
    <x v="6"/>
    <d v="2017-11-27T00:00:00"/>
    <s v="Standard Class"/>
    <s v="MC-17275"/>
    <s v="Marc Crier"/>
    <x v="0"/>
    <x v="0"/>
    <s v="Memphis"/>
    <x v="18"/>
    <n v="38109"/>
    <x v="0"/>
    <s v="OFF-FA-10004854"/>
    <x v="1"/>
    <x v="13"/>
    <s v="Vinyl Coated Wire Paper Clips in Organizer Box, 800/Box"/>
    <n v="55.104000000000006"/>
    <n v="6"/>
    <n v="0.2"/>
    <n v="18.597599999999993"/>
    <x v="0"/>
    <x v="0"/>
  </r>
  <r>
    <n v="3651"/>
    <s v="CA-2019-109960"/>
    <x v="34"/>
    <d v="2019-12-11T00:00:00"/>
    <s v="Second Class"/>
    <s v="DB-13210"/>
    <s v="Dean Braden"/>
    <x v="0"/>
    <x v="0"/>
    <s v="Detroit"/>
    <x v="12"/>
    <n v="48234"/>
    <x v="2"/>
    <s v="TEC-AC-10004859"/>
    <x v="2"/>
    <x v="11"/>
    <s v="Maxell Pro 80 Minute CD-R, 10/Pack"/>
    <n v="104.88"/>
    <n v="6"/>
    <n v="0"/>
    <n v="41.952000000000005"/>
    <x v="2"/>
    <x v="0"/>
  </r>
  <r>
    <n v="3652"/>
    <s v="CA-2019-109960"/>
    <x v="34"/>
    <d v="2019-12-11T00:00:00"/>
    <s v="Second Class"/>
    <s v="DB-13210"/>
    <s v="Dean Braden"/>
    <x v="0"/>
    <x v="0"/>
    <s v="Detroit"/>
    <x v="12"/>
    <n v="48234"/>
    <x v="2"/>
    <s v="OFF-AR-10001860"/>
    <x v="1"/>
    <x v="6"/>
    <s v="BIC Liqua Brite Liner"/>
    <n v="34.700000000000003"/>
    <n v="5"/>
    <n v="0"/>
    <n v="12.492000000000001"/>
    <x v="2"/>
    <x v="0"/>
  </r>
  <r>
    <n v="3653"/>
    <s v="CA-2019-109960"/>
    <x v="34"/>
    <d v="2019-12-11T00:00:00"/>
    <s v="Second Class"/>
    <s v="DB-13210"/>
    <s v="Dean Braden"/>
    <x v="0"/>
    <x v="0"/>
    <s v="Detroit"/>
    <x v="12"/>
    <n v="48234"/>
    <x v="2"/>
    <s v="OFF-BI-10001636"/>
    <x v="1"/>
    <x v="8"/>
    <s v="Ibico Plastic and Wire Spiral Binding Combs"/>
    <n v="33.72"/>
    <n v="4"/>
    <n v="0"/>
    <n v="15.511199999999999"/>
    <x v="2"/>
    <x v="0"/>
  </r>
  <r>
    <n v="3654"/>
    <s v="CA-2019-109960"/>
    <x v="34"/>
    <d v="2019-12-11T00:00:00"/>
    <s v="Second Class"/>
    <s v="DB-13210"/>
    <s v="Dean Braden"/>
    <x v="0"/>
    <x v="0"/>
    <s v="Detroit"/>
    <x v="12"/>
    <n v="48234"/>
    <x v="2"/>
    <s v="OFF-PA-10000349"/>
    <x v="1"/>
    <x v="10"/>
    <s v="Easy-staple paper"/>
    <n v="14.940000000000001"/>
    <n v="3"/>
    <n v="0"/>
    <n v="7.0218000000000007"/>
    <x v="2"/>
    <x v="0"/>
  </r>
  <r>
    <n v="3655"/>
    <s v="CA-2019-133004"/>
    <x v="515"/>
    <d v="2019-09-05T00:00:00"/>
    <s v="Standard Class"/>
    <s v="AJ-10945"/>
    <s v="Ashley Jarboe"/>
    <x v="0"/>
    <x v="0"/>
    <s v="Lawrence"/>
    <x v="14"/>
    <n v="46226"/>
    <x v="2"/>
    <s v="OFF-AP-10002439"/>
    <x v="1"/>
    <x v="9"/>
    <s v="Tripp Lite Isotel 8 Ultra 8 Outlet Metal Surge"/>
    <n v="638.73"/>
    <n v="9"/>
    <n v="0"/>
    <n v="166.06979999999999"/>
    <x v="2"/>
    <x v="0"/>
  </r>
  <r>
    <n v="3656"/>
    <s v="CA-2019-168102"/>
    <x v="558"/>
    <d v="2019-04-30T00:00:00"/>
    <s v="Standard Class"/>
    <s v="CP-12340"/>
    <s v="Christine Phan"/>
    <x v="1"/>
    <x v="0"/>
    <s v="Jacksonville"/>
    <x v="2"/>
    <n v="32216"/>
    <x v="0"/>
    <s v="OFF-ST-10001370"/>
    <x v="1"/>
    <x v="4"/>
    <s v="Sensible Storage WireTech Storage Systems"/>
    <n v="113.56800000000001"/>
    <n v="2"/>
    <n v="0.2"/>
    <n v="-21.294000000000018"/>
    <x v="0"/>
    <x v="0"/>
  </r>
  <r>
    <n v="3657"/>
    <s v="CA-2019-158036"/>
    <x v="565"/>
    <d v="2019-09-14T00:00:00"/>
    <s v="Standard Class"/>
    <s v="DB-13555"/>
    <s v="Dorothy Badders"/>
    <x v="1"/>
    <x v="0"/>
    <s v="Dublin"/>
    <x v="24"/>
    <n v="43017"/>
    <x v="3"/>
    <s v="TEC-AC-10002558"/>
    <x v="2"/>
    <x v="11"/>
    <s v="Imation Swivel Flash Drive USB flash drive - 8 GB"/>
    <n v="9.0960000000000001"/>
    <n v="1"/>
    <n v="0.2"/>
    <n v="1.7054999999999998"/>
    <x v="3"/>
    <x v="0"/>
  </r>
  <r>
    <n v="3658"/>
    <s v="CA-2017-128083"/>
    <x v="899"/>
    <d v="2017-03-17T00:00:00"/>
    <s v="Standard Class"/>
    <s v="EB-13750"/>
    <s v="Edward Becker"/>
    <x v="1"/>
    <x v="0"/>
    <s v="Plantation"/>
    <x v="2"/>
    <n v="33317"/>
    <x v="0"/>
    <s v="OFF-EN-10004030"/>
    <x v="1"/>
    <x v="12"/>
    <s v="Convenience Packs of Business Envelopes"/>
    <n v="8.6880000000000006"/>
    <n v="3"/>
    <n v="0.2"/>
    <n v="2.9322000000000004"/>
    <x v="0"/>
    <x v="0"/>
  </r>
  <r>
    <n v="3659"/>
    <s v="CA-2017-128083"/>
    <x v="899"/>
    <d v="2017-03-17T00:00:00"/>
    <s v="Standard Class"/>
    <s v="EB-13750"/>
    <s v="Edward Becker"/>
    <x v="1"/>
    <x v="0"/>
    <s v="Plantation"/>
    <x v="2"/>
    <n v="33317"/>
    <x v="0"/>
    <s v="FUR-FU-10003194"/>
    <x v="0"/>
    <x v="5"/>
    <s v="Eldon Expressions Desk Accessory, Wood Pencil Holder, Oak"/>
    <n v="30.880000000000003"/>
    <n v="4"/>
    <n v="0.2"/>
    <n v="3.8599999999999977"/>
    <x v="0"/>
    <x v="0"/>
  </r>
  <r>
    <n v="3660"/>
    <s v="CA-2017-128083"/>
    <x v="899"/>
    <d v="2017-03-17T00:00:00"/>
    <s v="Standard Class"/>
    <s v="EB-13750"/>
    <s v="Edward Becker"/>
    <x v="1"/>
    <x v="0"/>
    <s v="Plantation"/>
    <x v="2"/>
    <n v="33317"/>
    <x v="0"/>
    <s v="FUR-FU-10001731"/>
    <x v="0"/>
    <x v="5"/>
    <s v="Acrylic Self-Standing Desk Frames"/>
    <n v="6.4080000000000004"/>
    <n v="3"/>
    <n v="0.2"/>
    <n v="1.4418"/>
    <x v="0"/>
    <x v="0"/>
  </r>
  <r>
    <n v="3661"/>
    <s v="CA-2018-161676"/>
    <x v="427"/>
    <d v="2018-07-23T00:00:00"/>
    <s v="Standard Class"/>
    <s v="JP-15460"/>
    <s v="Jennifer Patt"/>
    <x v="1"/>
    <x v="0"/>
    <s v="Glendale"/>
    <x v="16"/>
    <n v="85301"/>
    <x v="1"/>
    <s v="OFF-SU-10004782"/>
    <x v="1"/>
    <x v="14"/>
    <s v="Elite 5&quot; Scissors"/>
    <n v="33.799999999999997"/>
    <n v="5"/>
    <n v="0.2"/>
    <n v="4.2249999999999979"/>
    <x v="1"/>
    <x v="0"/>
  </r>
  <r>
    <n v="3662"/>
    <s v="CA-2018-155005"/>
    <x v="900"/>
    <d v="2018-06-15T00:00:00"/>
    <s v="Second Class"/>
    <s v="SC-20050"/>
    <s v="Sample Company A"/>
    <x v="2"/>
    <x v="0"/>
    <s v="Jackson"/>
    <x v="12"/>
    <n v="49201"/>
    <x v="2"/>
    <s v="TEC-PH-10003484"/>
    <x v="2"/>
    <x v="7"/>
    <s v="Ooma Telo VoIP Home Phone System"/>
    <n v="377.96999999999997"/>
    <n v="3"/>
    <n v="0"/>
    <n v="94.492500000000007"/>
    <x v="2"/>
    <x v="0"/>
  </r>
  <r>
    <n v="3663"/>
    <s v="US-2019-129777"/>
    <x v="445"/>
    <d v="2019-07-09T00:00:00"/>
    <s v="Standard Class"/>
    <s v="FM-14290"/>
    <s v="Frank Merwin"/>
    <x v="2"/>
    <x v="0"/>
    <s v="Quincy"/>
    <x v="31"/>
    <n v="2169"/>
    <x v="3"/>
    <s v="TEC-AC-10003590"/>
    <x v="2"/>
    <x v="11"/>
    <s v="TRENDnet 56K USB 2.0 Phone, Internet and Fax Modem"/>
    <n v="258.89999999999998"/>
    <n v="10"/>
    <n v="0"/>
    <n v="93.203999999999994"/>
    <x v="3"/>
    <x v="0"/>
  </r>
  <r>
    <n v="3664"/>
    <s v="US-2019-129777"/>
    <x v="445"/>
    <d v="2019-07-09T00:00:00"/>
    <s v="Standard Class"/>
    <s v="FM-14290"/>
    <s v="Frank Merwin"/>
    <x v="2"/>
    <x v="0"/>
    <s v="Quincy"/>
    <x v="31"/>
    <n v="2169"/>
    <x v="3"/>
    <s v="OFF-PA-10001970"/>
    <x v="1"/>
    <x v="10"/>
    <s v="Xerox 1881"/>
    <n v="24.56"/>
    <n v="2"/>
    <n v="0"/>
    <n v="11.543199999999999"/>
    <x v="3"/>
    <x v="0"/>
  </r>
  <r>
    <n v="3665"/>
    <s v="CA-2016-129364"/>
    <x v="589"/>
    <d v="2016-12-13T00:00:00"/>
    <s v="Standard Class"/>
    <s v="TB-21250"/>
    <s v="Tim Brockman"/>
    <x v="0"/>
    <x v="0"/>
    <s v="Salem"/>
    <x v="21"/>
    <n v="97301"/>
    <x v="1"/>
    <s v="OFF-LA-10001569"/>
    <x v="1"/>
    <x v="2"/>
    <s v="Avery 499"/>
    <n v="27.888000000000002"/>
    <n v="7"/>
    <n v="0.2"/>
    <n v="9.0635999999999974"/>
    <x v="1"/>
    <x v="0"/>
  </r>
  <r>
    <n v="3666"/>
    <s v="CA-2016-129364"/>
    <x v="589"/>
    <d v="2016-12-13T00:00:00"/>
    <s v="Standard Class"/>
    <s v="TB-21250"/>
    <s v="Tim Brockman"/>
    <x v="0"/>
    <x v="0"/>
    <s v="Salem"/>
    <x v="21"/>
    <n v="97301"/>
    <x v="1"/>
    <s v="OFF-BI-10001132"/>
    <x v="1"/>
    <x v="8"/>
    <s v="Acco PRESSTEX Data Binder with Storage Hooks, Dark Blue, 9 1/2&quot; X 11&quot;"/>
    <n v="6.4560000000000004"/>
    <n v="4"/>
    <n v="0.7"/>
    <n v="-4.5191999999999979"/>
    <x v="1"/>
    <x v="0"/>
  </r>
  <r>
    <n v="3667"/>
    <s v="CA-2016-129364"/>
    <x v="589"/>
    <d v="2016-12-13T00:00:00"/>
    <s v="Standard Class"/>
    <s v="TB-21250"/>
    <s v="Tim Brockman"/>
    <x v="0"/>
    <x v="0"/>
    <s v="Salem"/>
    <x v="21"/>
    <n v="97301"/>
    <x v="1"/>
    <s v="TEC-PH-10003095"/>
    <x v="2"/>
    <x v="7"/>
    <s v="Samsung HM1900 Bluetooth Headset"/>
    <n v="52.679999999999993"/>
    <n v="3"/>
    <n v="0.2"/>
    <n v="19.754999999999999"/>
    <x v="1"/>
    <x v="0"/>
  </r>
  <r>
    <n v="3668"/>
    <s v="CA-2016-129364"/>
    <x v="589"/>
    <d v="2016-12-13T00:00:00"/>
    <s v="Standard Class"/>
    <s v="TB-21250"/>
    <s v="Tim Brockman"/>
    <x v="0"/>
    <x v="0"/>
    <s v="Salem"/>
    <x v="21"/>
    <n v="97301"/>
    <x v="1"/>
    <s v="OFF-SU-10000432"/>
    <x v="1"/>
    <x v="14"/>
    <s v="Acco Side-Punched Conventional Columnar Pads"/>
    <n v="13.88"/>
    <n v="5"/>
    <n v="0.2"/>
    <n v="-2.6025000000000014"/>
    <x v="1"/>
    <x v="0"/>
  </r>
  <r>
    <n v="3669"/>
    <s v="CA-2016-129364"/>
    <x v="589"/>
    <d v="2016-12-13T00:00:00"/>
    <s v="Standard Class"/>
    <s v="TB-21250"/>
    <s v="Tim Brockman"/>
    <x v="0"/>
    <x v="0"/>
    <s v="Salem"/>
    <x v="21"/>
    <n v="97301"/>
    <x v="1"/>
    <s v="TEC-AC-10004227"/>
    <x v="2"/>
    <x v="11"/>
    <s v="SanDisk Ultra 16 GB MicroSDHC Class 10 Memory Card"/>
    <n v="103.92000000000002"/>
    <n v="10"/>
    <n v="0.2"/>
    <n v="-18.186000000000014"/>
    <x v="1"/>
    <x v="0"/>
  </r>
  <r>
    <n v="3670"/>
    <s v="CA-2016-129364"/>
    <x v="589"/>
    <d v="2016-12-13T00:00:00"/>
    <s v="Standard Class"/>
    <s v="TB-21250"/>
    <s v="Tim Brockman"/>
    <x v="0"/>
    <x v="0"/>
    <s v="Salem"/>
    <x v="21"/>
    <n v="97301"/>
    <x v="1"/>
    <s v="OFF-LA-10004409"/>
    <x v="1"/>
    <x v="2"/>
    <s v="Avery 492"/>
    <n v="11.52"/>
    <n v="5"/>
    <n v="0.2"/>
    <n v="3.7439999999999989"/>
    <x v="1"/>
    <x v="0"/>
  </r>
  <r>
    <n v="3671"/>
    <s v="CA-2016-129364"/>
    <x v="589"/>
    <d v="2016-12-13T00:00:00"/>
    <s v="Standard Class"/>
    <s v="TB-21250"/>
    <s v="Tim Brockman"/>
    <x v="0"/>
    <x v="0"/>
    <s v="Salem"/>
    <x v="21"/>
    <n v="97301"/>
    <x v="1"/>
    <s v="OFF-PA-10001569"/>
    <x v="1"/>
    <x v="10"/>
    <s v="Xerox 232"/>
    <n v="10.368000000000002"/>
    <n v="2"/>
    <n v="0.2"/>
    <n v="3.6288"/>
    <x v="1"/>
    <x v="0"/>
  </r>
  <r>
    <n v="3672"/>
    <s v="CA-2016-129364"/>
    <x v="589"/>
    <d v="2016-12-13T00:00:00"/>
    <s v="Standard Class"/>
    <s v="TB-21250"/>
    <s v="Tim Brockman"/>
    <x v="0"/>
    <x v="0"/>
    <s v="Salem"/>
    <x v="21"/>
    <n v="97301"/>
    <x v="1"/>
    <s v="OFF-ST-10001031"/>
    <x v="1"/>
    <x v="4"/>
    <s v="Adjustable Personal File Tote"/>
    <n v="39.072000000000003"/>
    <n v="3"/>
    <n v="0.2"/>
    <n v="2.9304000000000023"/>
    <x v="1"/>
    <x v="0"/>
  </r>
  <r>
    <n v="3673"/>
    <s v="CA-2018-104969"/>
    <x v="143"/>
    <d v="2018-04-14T00:00:00"/>
    <s v="Standard Class"/>
    <s v="EH-14125"/>
    <s v="Eugene Hildebrand"/>
    <x v="2"/>
    <x v="0"/>
    <s v="Troy"/>
    <x v="24"/>
    <n v="45373"/>
    <x v="3"/>
    <s v="OFF-EN-10002312"/>
    <x v="1"/>
    <x v="12"/>
    <s v="#10 Self-Seal White Envelopes"/>
    <n v="8.8719999999999999"/>
    <n v="1"/>
    <n v="0.2"/>
    <n v="3.2161"/>
    <x v="3"/>
    <x v="0"/>
  </r>
  <r>
    <n v="3674"/>
    <s v="CA-2018-104969"/>
    <x v="143"/>
    <d v="2018-04-14T00:00:00"/>
    <s v="Standard Class"/>
    <s v="EH-14125"/>
    <s v="Eugene Hildebrand"/>
    <x v="2"/>
    <x v="0"/>
    <s v="Troy"/>
    <x v="24"/>
    <n v="45373"/>
    <x v="3"/>
    <s v="OFF-BI-10004224"/>
    <x v="1"/>
    <x v="8"/>
    <s v="Catalog Binders with Expanding Posts"/>
    <n v="121.10400000000003"/>
    <n v="6"/>
    <n v="0.7"/>
    <n v="-100.91999999999999"/>
    <x v="3"/>
    <x v="0"/>
  </r>
  <r>
    <n v="3675"/>
    <s v="CA-2019-154109"/>
    <x v="44"/>
    <d v="2019-11-11T00:00:00"/>
    <s v="Standard Class"/>
    <s v="ML-17410"/>
    <s v="Maris LaWare"/>
    <x v="0"/>
    <x v="0"/>
    <s v="Philadelphia"/>
    <x v="9"/>
    <n v="19143"/>
    <x v="3"/>
    <s v="FUR-CH-10003774"/>
    <x v="0"/>
    <x v="1"/>
    <s v="Global Wood Trimmed Manager's Task Chair, Khaki"/>
    <n v="127.372"/>
    <n v="2"/>
    <n v="0.3"/>
    <n v="-30.933200000000006"/>
    <x v="3"/>
    <x v="0"/>
  </r>
  <r>
    <n v="3676"/>
    <s v="CA-2019-154109"/>
    <x v="44"/>
    <d v="2019-11-11T00:00:00"/>
    <s v="Standard Class"/>
    <s v="ML-17410"/>
    <s v="Maris LaWare"/>
    <x v="0"/>
    <x v="0"/>
    <s v="Philadelphia"/>
    <x v="9"/>
    <n v="19143"/>
    <x v="3"/>
    <s v="OFF-PA-10000157"/>
    <x v="1"/>
    <x v="10"/>
    <s v="Xerox 191"/>
    <n v="47.952000000000005"/>
    <n v="3"/>
    <n v="0.2"/>
    <n v="16.183799999999998"/>
    <x v="3"/>
    <x v="0"/>
  </r>
  <r>
    <n v="3677"/>
    <s v="CA-2017-156440"/>
    <x v="901"/>
    <d v="2017-12-09T00:00:00"/>
    <s v="Standard Class"/>
    <s v="MH-17620"/>
    <s v="Matt Hagelstein"/>
    <x v="1"/>
    <x v="0"/>
    <s v="San Diego"/>
    <x v="1"/>
    <n v="92105"/>
    <x v="1"/>
    <s v="FUR-FU-10004090"/>
    <x v="0"/>
    <x v="5"/>
    <s v="Executive Impressions 14&quot; Contract Wall Clock"/>
    <n v="44.46"/>
    <n v="2"/>
    <n v="0"/>
    <n v="14.671799999999998"/>
    <x v="1"/>
    <x v="1"/>
  </r>
  <r>
    <n v="3678"/>
    <s v="CA-2017-132626"/>
    <x v="584"/>
    <d v="2017-07-14T00:00:00"/>
    <s v="Standard Class"/>
    <s v="BT-11680"/>
    <s v="Brian Thompson"/>
    <x v="0"/>
    <x v="0"/>
    <s v="Clinton"/>
    <x v="39"/>
    <n v="20735"/>
    <x v="3"/>
    <s v="OFF-FA-10002763"/>
    <x v="1"/>
    <x v="13"/>
    <s v="Advantus Map Pennant Flags and Round Head Tacks"/>
    <n v="15.8"/>
    <n v="4"/>
    <n v="0"/>
    <n v="5.0559999999999992"/>
    <x v="3"/>
    <x v="0"/>
  </r>
  <r>
    <n v="3679"/>
    <s v="CA-2017-132626"/>
    <x v="584"/>
    <d v="2017-07-14T00:00:00"/>
    <s v="Standard Class"/>
    <s v="BT-11680"/>
    <s v="Brian Thompson"/>
    <x v="0"/>
    <x v="0"/>
    <s v="Clinton"/>
    <x v="39"/>
    <n v="20735"/>
    <x v="3"/>
    <s v="TEC-MA-10002428"/>
    <x v="2"/>
    <x v="15"/>
    <s v="Fellowes Powershred HS-440 4-Sheet High Security Shredder"/>
    <n v="464.97"/>
    <n v="3"/>
    <n v="0"/>
    <n v="209.23649999999998"/>
    <x v="3"/>
    <x v="0"/>
  </r>
  <r>
    <n v="3680"/>
    <s v="CA-2017-132626"/>
    <x v="584"/>
    <d v="2017-07-14T00:00:00"/>
    <s v="Standard Class"/>
    <s v="BT-11680"/>
    <s v="Brian Thompson"/>
    <x v="0"/>
    <x v="0"/>
    <s v="Clinton"/>
    <x v="39"/>
    <n v="20735"/>
    <x v="3"/>
    <s v="FUR-FU-10002918"/>
    <x v="0"/>
    <x v="5"/>
    <s v="Eldon ClusterMat Chair Mat with Cordless Antistatic Protection"/>
    <n v="181.96"/>
    <n v="2"/>
    <n v="0"/>
    <n v="20.015600000000006"/>
    <x v="3"/>
    <x v="0"/>
  </r>
  <r>
    <n v="3681"/>
    <s v="CA-2017-132626"/>
    <x v="584"/>
    <d v="2017-07-14T00:00:00"/>
    <s v="Standard Class"/>
    <s v="BT-11680"/>
    <s v="Brian Thompson"/>
    <x v="0"/>
    <x v="0"/>
    <s v="Clinton"/>
    <x v="39"/>
    <n v="20735"/>
    <x v="3"/>
    <s v="OFF-LA-10000476"/>
    <x v="1"/>
    <x v="2"/>
    <s v="Avery 05222 Permanent Self-Adhesive File Folder Labels for Typewriters, on Rolls, White, 250/Roll"/>
    <n v="12.39"/>
    <n v="3"/>
    <n v="0"/>
    <n v="5.6993999999999998"/>
    <x v="3"/>
    <x v="0"/>
  </r>
  <r>
    <n v="3682"/>
    <s v="CA-2017-132626"/>
    <x v="584"/>
    <d v="2017-07-14T00:00:00"/>
    <s v="Standard Class"/>
    <s v="BT-11680"/>
    <s v="Brian Thompson"/>
    <x v="0"/>
    <x v="0"/>
    <s v="Clinton"/>
    <x v="39"/>
    <n v="20735"/>
    <x v="3"/>
    <s v="OFF-BI-10002854"/>
    <x v="1"/>
    <x v="8"/>
    <s v="Performers Binder/Pad Holder, Black"/>
    <n v="84.09"/>
    <n v="3"/>
    <n v="0"/>
    <n v="42.045000000000002"/>
    <x v="3"/>
    <x v="0"/>
  </r>
  <r>
    <n v="3683"/>
    <s v="CA-2017-132626"/>
    <x v="584"/>
    <d v="2017-07-14T00:00:00"/>
    <s v="Standard Class"/>
    <s v="BT-11680"/>
    <s v="Brian Thompson"/>
    <x v="0"/>
    <x v="0"/>
    <s v="Clinton"/>
    <x v="39"/>
    <n v="20735"/>
    <x v="3"/>
    <s v="OFF-AR-10002987"/>
    <x v="1"/>
    <x v="6"/>
    <s v="Prismacolor Color Pencil Set"/>
    <n v="79.36"/>
    <n v="4"/>
    <n v="0"/>
    <n v="32.537600000000005"/>
    <x v="3"/>
    <x v="0"/>
  </r>
  <r>
    <n v="3684"/>
    <s v="CA-2017-132626"/>
    <x v="584"/>
    <d v="2017-07-14T00:00:00"/>
    <s v="Standard Class"/>
    <s v="BT-11680"/>
    <s v="Brian Thompson"/>
    <x v="0"/>
    <x v="0"/>
    <s v="Clinton"/>
    <x v="39"/>
    <n v="20735"/>
    <x v="3"/>
    <s v="OFF-BI-10004001"/>
    <x v="1"/>
    <x v="8"/>
    <s v="GBC Recycled VeloBinder Covers"/>
    <n v="153.35999999999999"/>
    <n v="9"/>
    <n v="0"/>
    <n v="70.545599999999979"/>
    <x v="3"/>
    <x v="0"/>
  </r>
  <r>
    <n v="3685"/>
    <s v="CA-2017-132626"/>
    <x v="584"/>
    <d v="2017-07-14T00:00:00"/>
    <s v="Standard Class"/>
    <s v="BT-11680"/>
    <s v="Brian Thompson"/>
    <x v="0"/>
    <x v="0"/>
    <s v="Clinton"/>
    <x v="39"/>
    <n v="20735"/>
    <x v="3"/>
    <s v="OFF-BI-10001634"/>
    <x v="1"/>
    <x v="8"/>
    <s v="Wilson Jones Active Use Binders"/>
    <n v="43.68"/>
    <n v="6"/>
    <n v="0"/>
    <n v="21.403200000000002"/>
    <x v="3"/>
    <x v="0"/>
  </r>
  <r>
    <n v="3686"/>
    <s v="CA-2017-132626"/>
    <x v="584"/>
    <d v="2017-07-14T00:00:00"/>
    <s v="Standard Class"/>
    <s v="BT-11680"/>
    <s v="Brian Thompson"/>
    <x v="0"/>
    <x v="0"/>
    <s v="Clinton"/>
    <x v="39"/>
    <n v="20735"/>
    <x v="3"/>
    <s v="OFF-ST-10003722"/>
    <x v="1"/>
    <x v="4"/>
    <s v="Project Tote Personal File"/>
    <n v="98.21"/>
    <n v="7"/>
    <n v="0"/>
    <n v="28.480899999999984"/>
    <x v="3"/>
    <x v="0"/>
  </r>
  <r>
    <n v="3687"/>
    <s v="CA-2018-102792"/>
    <x v="180"/>
    <d v="2018-12-19T00:00:00"/>
    <s v="Standard Class"/>
    <s v="JC-15340"/>
    <s v="Jasper Cacioppo"/>
    <x v="0"/>
    <x v="0"/>
    <s v="Riverside"/>
    <x v="1"/>
    <n v="92503"/>
    <x v="1"/>
    <s v="OFF-AR-10004757"/>
    <x v="1"/>
    <x v="6"/>
    <s v="Crayola Colored Pencils"/>
    <n v="9.84"/>
    <n v="3"/>
    <n v="0"/>
    <n v="3.2471999999999994"/>
    <x v="1"/>
    <x v="0"/>
  </r>
  <r>
    <n v="3688"/>
    <s v="CA-2018-108567"/>
    <x v="244"/>
    <d v="2018-05-24T00:00:00"/>
    <s v="Standard Class"/>
    <s v="DB-13210"/>
    <s v="Dean Braden"/>
    <x v="0"/>
    <x v="0"/>
    <s v="Port Saint Lucie"/>
    <x v="2"/>
    <n v="34952"/>
    <x v="0"/>
    <s v="OFF-BI-10004140"/>
    <x v="1"/>
    <x v="8"/>
    <s v="Avery Non-Stick Binders"/>
    <n v="2.6940000000000004"/>
    <n v="2"/>
    <n v="0.7"/>
    <n v="-2.2450000000000001"/>
    <x v="0"/>
    <x v="0"/>
  </r>
  <r>
    <n v="3689"/>
    <s v="CA-2019-140760"/>
    <x v="455"/>
    <d v="2019-06-05T00:00:00"/>
    <s v="Second Class"/>
    <s v="DO-13435"/>
    <s v="Denny Ordway"/>
    <x v="0"/>
    <x v="0"/>
    <s v="Mesa"/>
    <x v="16"/>
    <n v="85204"/>
    <x v="1"/>
    <s v="OFF-PA-10002479"/>
    <x v="1"/>
    <x v="10"/>
    <s v="Xerox 4200 Series MultiUse Premium Copy Paper (20Lb. and 84 Bright)"/>
    <n v="25.344000000000001"/>
    <n v="6"/>
    <n v="0.2"/>
    <n v="7.92"/>
    <x v="1"/>
    <x v="0"/>
  </r>
  <r>
    <n v="3690"/>
    <s v="CA-2019-140760"/>
    <x v="455"/>
    <d v="2019-06-05T00:00:00"/>
    <s v="Second Class"/>
    <s v="DO-13435"/>
    <s v="Denny Ordway"/>
    <x v="0"/>
    <x v="0"/>
    <s v="Mesa"/>
    <x v="16"/>
    <n v="85204"/>
    <x v="1"/>
    <s v="OFF-EN-10001141"/>
    <x v="1"/>
    <x v="12"/>
    <s v="Manila Recycled Extra-Heavyweight Clasp Envelopes, 6&quot; x 9&quot;"/>
    <n v="43.92"/>
    <n v="5"/>
    <n v="0.2"/>
    <n v="15.921000000000003"/>
    <x v="1"/>
    <x v="0"/>
  </r>
  <r>
    <n v="3691"/>
    <s v="US-2017-131359"/>
    <x v="628"/>
    <d v="2017-11-02T00:00:00"/>
    <s v="Second Class"/>
    <s v="FA-14230"/>
    <s v="Frank Atkinson"/>
    <x v="1"/>
    <x v="0"/>
    <s v="Denver"/>
    <x v="22"/>
    <n v="80219"/>
    <x v="1"/>
    <s v="TEC-MA-10000597"/>
    <x v="2"/>
    <x v="15"/>
    <s v="Lexmark S315 Color Inkjet Printer"/>
    <n v="59.994000000000007"/>
    <n v="2"/>
    <n v="0.7"/>
    <n v="-45.995400000000004"/>
    <x v="1"/>
    <x v="0"/>
  </r>
  <r>
    <n v="3692"/>
    <s v="US-2017-131359"/>
    <x v="628"/>
    <d v="2017-11-02T00:00:00"/>
    <s v="Second Class"/>
    <s v="FA-14230"/>
    <s v="Frank Atkinson"/>
    <x v="1"/>
    <x v="0"/>
    <s v="Denver"/>
    <x v="22"/>
    <n v="80219"/>
    <x v="1"/>
    <s v="TEC-CO-10001571"/>
    <x v="2"/>
    <x v="16"/>
    <s v="Sharp 1540cs Digital Laser Copier"/>
    <n v="439.99200000000002"/>
    <n v="1"/>
    <n v="0.2"/>
    <n v="164.99700000000001"/>
    <x v="1"/>
    <x v="0"/>
  </r>
  <r>
    <n v="3693"/>
    <s v="US-2017-131359"/>
    <x v="628"/>
    <d v="2017-11-02T00:00:00"/>
    <s v="Second Class"/>
    <s v="FA-14230"/>
    <s v="Frank Atkinson"/>
    <x v="1"/>
    <x v="0"/>
    <s v="Denver"/>
    <x v="22"/>
    <n v="80219"/>
    <x v="1"/>
    <s v="TEC-PH-10004531"/>
    <x v="2"/>
    <x v="7"/>
    <s v="OtterBox Commuter Series Case - iPhone 5 &amp; 5s"/>
    <n v="87.96"/>
    <n v="5"/>
    <n v="0.2"/>
    <n v="30.785999999999998"/>
    <x v="1"/>
    <x v="0"/>
  </r>
  <r>
    <n v="3694"/>
    <s v="US-2017-131359"/>
    <x v="628"/>
    <d v="2017-11-02T00:00:00"/>
    <s v="Second Class"/>
    <s v="FA-14230"/>
    <s v="Frank Atkinson"/>
    <x v="1"/>
    <x v="0"/>
    <s v="Denver"/>
    <x v="22"/>
    <n v="80219"/>
    <x v="1"/>
    <s v="FUR-FU-10003026"/>
    <x v="0"/>
    <x v="5"/>
    <s v="Eldon Regeneration Recycled Desk Accessories, Black"/>
    <n v="15.488"/>
    <n v="4"/>
    <n v="0.2"/>
    <n v="3.6783999999999999"/>
    <x v="1"/>
    <x v="0"/>
  </r>
  <r>
    <n v="3695"/>
    <s v="CA-2018-142097"/>
    <x v="680"/>
    <d v="2018-10-20T00:00:00"/>
    <s v="Standard Class"/>
    <s v="QJ-19255"/>
    <s v="Quincy Jones"/>
    <x v="1"/>
    <x v="0"/>
    <s v="Springfield"/>
    <x v="17"/>
    <n v="22153"/>
    <x v="0"/>
    <s v="OFF-BI-10002082"/>
    <x v="1"/>
    <x v="8"/>
    <s v="GBC Twin Loop Wire Binding Elements"/>
    <n v="232.96"/>
    <n v="7"/>
    <n v="0"/>
    <n v="116.48"/>
    <x v="0"/>
    <x v="0"/>
  </r>
  <r>
    <n v="3696"/>
    <s v="CA-2018-142097"/>
    <x v="680"/>
    <d v="2018-10-20T00:00:00"/>
    <s v="Standard Class"/>
    <s v="QJ-19255"/>
    <s v="Quincy Jones"/>
    <x v="1"/>
    <x v="0"/>
    <s v="Springfield"/>
    <x v="17"/>
    <n v="22153"/>
    <x v="0"/>
    <s v="OFF-EN-10002312"/>
    <x v="1"/>
    <x v="12"/>
    <s v="#10 Self-Seal White Envelopes"/>
    <n v="66.539999999999992"/>
    <n v="6"/>
    <n v="0"/>
    <n v="32.604599999999998"/>
    <x v="0"/>
    <x v="0"/>
  </r>
  <r>
    <n v="3697"/>
    <s v="CA-2018-142097"/>
    <x v="680"/>
    <d v="2018-10-20T00:00:00"/>
    <s v="Standard Class"/>
    <s v="QJ-19255"/>
    <s v="Quincy Jones"/>
    <x v="1"/>
    <x v="0"/>
    <s v="Springfield"/>
    <x v="17"/>
    <n v="22153"/>
    <x v="0"/>
    <s v="OFF-AP-10000696"/>
    <x v="1"/>
    <x v="9"/>
    <s v="Holmes Odor Grabber"/>
    <n v="43.26"/>
    <n v="3"/>
    <n v="0"/>
    <n v="14.275799999999998"/>
    <x v="0"/>
    <x v="0"/>
  </r>
  <r>
    <n v="3698"/>
    <s v="CA-2017-151680"/>
    <x v="902"/>
    <d v="2017-11-21T00:00:00"/>
    <s v="Second Class"/>
    <s v="TC-21475"/>
    <s v="Tony Chapman"/>
    <x v="2"/>
    <x v="0"/>
    <s v="Seattle"/>
    <x v="4"/>
    <n v="98115"/>
    <x v="1"/>
    <s v="FUR-FU-10000305"/>
    <x v="0"/>
    <x v="5"/>
    <s v="Tenex V2T-RE Standard Weight Series Chair Mat, 45&quot; x 53&quot;, Lip 25&quot; x 12&quot;"/>
    <n v="141.96"/>
    <n v="2"/>
    <n v="0"/>
    <n v="22.7136"/>
    <x v="1"/>
    <x v="0"/>
  </r>
  <r>
    <n v="3699"/>
    <s v="CA-2016-140039"/>
    <x v="103"/>
    <d v="2016-09-17T00:00:00"/>
    <s v="Standard Class"/>
    <s v="ON-18715"/>
    <s v="Odella Nelson"/>
    <x v="1"/>
    <x v="0"/>
    <s v="Tempe"/>
    <x v="16"/>
    <n v="85281"/>
    <x v="1"/>
    <s v="OFF-ST-10001034"/>
    <x v="1"/>
    <x v="4"/>
    <s v="Eldon File Chest Portable File"/>
    <n v="79.400000000000006"/>
    <n v="5"/>
    <n v="0.2"/>
    <n v="5.9550000000000054"/>
    <x v="1"/>
    <x v="0"/>
  </r>
  <r>
    <n v="3700"/>
    <s v="CA-2019-160416"/>
    <x v="38"/>
    <d v="2019-11-18T00:00:00"/>
    <s v="Second Class"/>
    <s v="AD-10180"/>
    <s v="Alan Dominguez"/>
    <x v="2"/>
    <x v="0"/>
    <s v="Yonkers"/>
    <x v="15"/>
    <n v="10701"/>
    <x v="3"/>
    <s v="TEC-AC-10004114"/>
    <x v="2"/>
    <x v="11"/>
    <s v="KeyTronic 6101 Series - Keyboard - Black"/>
    <n v="163.96"/>
    <n v="4"/>
    <n v="0"/>
    <n v="70.502800000000008"/>
    <x v="3"/>
    <x v="0"/>
  </r>
  <r>
    <n v="3701"/>
    <s v="CA-2019-169411"/>
    <x v="165"/>
    <d v="2019-12-29T00:00:00"/>
    <s v="Standard Class"/>
    <s v="AC-10615"/>
    <s v="Ann Chong"/>
    <x v="1"/>
    <x v="0"/>
    <s v="Rochester"/>
    <x v="15"/>
    <n v="14609"/>
    <x v="3"/>
    <s v="FUR-FU-10001602"/>
    <x v="0"/>
    <x v="5"/>
    <s v="Eldon Delta Triangular Chair Mat, 52&quot; x 58&quot;, Clear"/>
    <n v="37.93"/>
    <n v="1"/>
    <n v="0"/>
    <n v="6.8273999999999972"/>
    <x v="3"/>
    <x v="0"/>
  </r>
  <r>
    <n v="3702"/>
    <s v="CA-2018-126543"/>
    <x v="850"/>
    <d v="2018-01-13T00:00:00"/>
    <s v="Second Class"/>
    <s v="MF-17665"/>
    <s v="Maureen Fritzler"/>
    <x v="1"/>
    <x v="0"/>
    <s v="Toledo"/>
    <x v="24"/>
    <n v="43615"/>
    <x v="3"/>
    <s v="FUR-FU-10002445"/>
    <x v="0"/>
    <x v="5"/>
    <s v="DAX Two-Tone Rosewood/Black Document Frame, Desktop, 5 x 7"/>
    <n v="15.168000000000001"/>
    <n v="2"/>
    <n v="0.2"/>
    <n v="3.7920000000000011"/>
    <x v="3"/>
    <x v="0"/>
  </r>
  <r>
    <n v="3703"/>
    <s v="CA-2017-104941"/>
    <x v="385"/>
    <d v="2017-06-19T00:00:00"/>
    <s v="Standard Class"/>
    <s v="DH-13075"/>
    <s v="Dave Hallsten"/>
    <x v="1"/>
    <x v="0"/>
    <s v="Decatur"/>
    <x v="19"/>
    <n v="35601"/>
    <x v="0"/>
    <s v="OFF-AR-10004269"/>
    <x v="1"/>
    <x v="6"/>
    <s v="Newell 31"/>
    <n v="24.78"/>
    <n v="6"/>
    <n v="0"/>
    <n v="6.9384000000000006"/>
    <x v="0"/>
    <x v="0"/>
  </r>
  <r>
    <n v="3704"/>
    <s v="CA-2017-104941"/>
    <x v="385"/>
    <d v="2017-06-19T00:00:00"/>
    <s v="Standard Class"/>
    <s v="DH-13075"/>
    <s v="Dave Hallsten"/>
    <x v="1"/>
    <x v="0"/>
    <s v="Decatur"/>
    <x v="19"/>
    <n v="35601"/>
    <x v="0"/>
    <s v="OFF-BI-10001249"/>
    <x v="1"/>
    <x v="8"/>
    <s v="Avery Heavy-Duty EZD View Binder with Locking Rings"/>
    <n v="19.14"/>
    <n v="3"/>
    <n v="0"/>
    <n v="8.8043999999999993"/>
    <x v="0"/>
    <x v="0"/>
  </r>
  <r>
    <n v="3705"/>
    <s v="CA-2017-104941"/>
    <x v="385"/>
    <d v="2017-06-19T00:00:00"/>
    <s v="Standard Class"/>
    <s v="DH-13075"/>
    <s v="Dave Hallsten"/>
    <x v="1"/>
    <x v="0"/>
    <s v="Decatur"/>
    <x v="19"/>
    <n v="35601"/>
    <x v="0"/>
    <s v="TEC-CO-10004202"/>
    <x v="2"/>
    <x v="16"/>
    <s v="Brother DCP1000 Digital 3 in 1 Multifunction Machine"/>
    <n v="899.97"/>
    <n v="3"/>
    <n v="0"/>
    <n v="314.98950000000002"/>
    <x v="0"/>
    <x v="0"/>
  </r>
  <r>
    <n v="3706"/>
    <s v="CA-2017-104941"/>
    <x v="385"/>
    <d v="2017-06-19T00:00:00"/>
    <s v="Standard Class"/>
    <s v="DH-13075"/>
    <s v="Dave Hallsten"/>
    <x v="1"/>
    <x v="0"/>
    <s v="Decatur"/>
    <x v="19"/>
    <n v="35601"/>
    <x v="0"/>
    <s v="OFF-PA-10003363"/>
    <x v="1"/>
    <x v="10"/>
    <s v="Xerox 204"/>
    <n v="32.400000000000006"/>
    <n v="5"/>
    <n v="0"/>
    <n v="15.552000000000001"/>
    <x v="0"/>
    <x v="0"/>
  </r>
  <r>
    <n v="3707"/>
    <s v="CA-2019-160087"/>
    <x v="257"/>
    <d v="2019-03-22T00:00:00"/>
    <s v="Standard Class"/>
    <s v="EN-13780"/>
    <s v="Edward Nazzal"/>
    <x v="0"/>
    <x v="0"/>
    <s v="Dallas"/>
    <x v="5"/>
    <n v="75220"/>
    <x v="2"/>
    <s v="OFF-AR-10001915"/>
    <x v="1"/>
    <x v="6"/>
    <s v="Peel-Off China Markers"/>
    <n v="23.832000000000001"/>
    <n v="3"/>
    <n v="0.2"/>
    <n v="6.5538000000000007"/>
    <x v="2"/>
    <x v="0"/>
  </r>
  <r>
    <n v="3708"/>
    <s v="CA-2016-120544"/>
    <x v="533"/>
    <d v="2016-11-27T00:00:00"/>
    <s v="Standard Class"/>
    <s v="SS-20140"/>
    <s v="Saphhira Shifley"/>
    <x v="1"/>
    <x v="0"/>
    <s v="Mesquite"/>
    <x v="5"/>
    <n v="75150"/>
    <x v="2"/>
    <s v="FUR-FU-10001940"/>
    <x v="0"/>
    <x v="5"/>
    <s v="Staple-based wall hangings"/>
    <n v="6.3680000000000003"/>
    <n v="2"/>
    <n v="0.6"/>
    <n v="-2.5471999999999984"/>
    <x v="2"/>
    <x v="0"/>
  </r>
  <r>
    <n v="3709"/>
    <s v="CA-2016-120544"/>
    <x v="533"/>
    <d v="2016-11-27T00:00:00"/>
    <s v="Standard Class"/>
    <s v="SS-20140"/>
    <s v="Saphhira Shifley"/>
    <x v="1"/>
    <x v="0"/>
    <s v="Mesquite"/>
    <x v="5"/>
    <n v="75150"/>
    <x v="2"/>
    <s v="OFF-AP-10004336"/>
    <x v="1"/>
    <x v="9"/>
    <s v="Conquest 14 Commercial Heavy-Duty Upright Vacuum, Collection System, Accessory Kit"/>
    <n v="34.175999999999995"/>
    <n v="3"/>
    <n v="0.8"/>
    <n v="-87.148800000000023"/>
    <x v="2"/>
    <x v="0"/>
  </r>
  <r>
    <n v="3710"/>
    <s v="CA-2016-120544"/>
    <x v="533"/>
    <d v="2016-11-27T00:00:00"/>
    <s v="Standard Class"/>
    <s v="SS-20140"/>
    <s v="Saphhira Shifley"/>
    <x v="1"/>
    <x v="0"/>
    <s v="Mesquite"/>
    <x v="5"/>
    <n v="75150"/>
    <x v="2"/>
    <s v="TEC-AC-10003709"/>
    <x v="2"/>
    <x v="11"/>
    <s v="Maxell 4.7GB DVD-R 5/Pack"/>
    <n v="5.5440000000000005"/>
    <n v="7"/>
    <n v="0.2"/>
    <n v="1.6632000000000007"/>
    <x v="2"/>
    <x v="0"/>
  </r>
  <r>
    <n v="3711"/>
    <s v="CA-2019-113670"/>
    <x v="453"/>
    <d v="2019-10-17T00:00:00"/>
    <s v="First Class"/>
    <s v="RS-19765"/>
    <s v="Roland Schwarz"/>
    <x v="1"/>
    <x v="0"/>
    <s v="Los Angeles"/>
    <x v="1"/>
    <n v="90045"/>
    <x v="1"/>
    <s v="FUR-TA-10001705"/>
    <x v="0"/>
    <x v="3"/>
    <s v="Bush Advantage Collection Round Conference Table"/>
    <n v="510.24"/>
    <n v="3"/>
    <n v="0.2"/>
    <n v="6.3779999999999575"/>
    <x v="1"/>
    <x v="1"/>
  </r>
  <r>
    <n v="3712"/>
    <s v="CA-2019-113670"/>
    <x v="453"/>
    <d v="2019-10-17T00:00:00"/>
    <s v="First Class"/>
    <s v="RS-19765"/>
    <s v="Roland Schwarz"/>
    <x v="1"/>
    <x v="0"/>
    <s v="Los Angeles"/>
    <x v="1"/>
    <n v="90045"/>
    <x v="1"/>
    <s v="OFF-PA-10000675"/>
    <x v="1"/>
    <x v="10"/>
    <s v="Xerox 1919"/>
    <n v="204.95000000000002"/>
    <n v="5"/>
    <n v="0"/>
    <n v="100.4255"/>
    <x v="1"/>
    <x v="1"/>
  </r>
  <r>
    <n v="3713"/>
    <s v="CA-2019-166198"/>
    <x v="81"/>
    <d v="2019-04-24T00:00:00"/>
    <s v="First Class"/>
    <s v="JW-15955"/>
    <s v="Joni Wasserman"/>
    <x v="0"/>
    <x v="0"/>
    <s v="Seattle"/>
    <x v="4"/>
    <n v="98103"/>
    <x v="1"/>
    <s v="TEC-AC-10000521"/>
    <x v="2"/>
    <x v="11"/>
    <s v="Verbatim Slim CD and DVD Storage Cases, 50/Pack"/>
    <n v="11.54"/>
    <n v="1"/>
    <n v="0"/>
    <n v="3.4619999999999997"/>
    <x v="1"/>
    <x v="0"/>
  </r>
  <r>
    <n v="3714"/>
    <s v="CA-2019-166198"/>
    <x v="81"/>
    <d v="2019-04-24T00:00:00"/>
    <s v="First Class"/>
    <s v="JW-15955"/>
    <s v="Joni Wasserman"/>
    <x v="0"/>
    <x v="0"/>
    <s v="Seattle"/>
    <x v="4"/>
    <n v="98103"/>
    <x v="1"/>
    <s v="FUR-FU-10004622"/>
    <x v="0"/>
    <x v="5"/>
    <s v="Eldon Advantage Foldable Chair Mats for Low Pile Carpets"/>
    <n v="162.60000000000002"/>
    <n v="3"/>
    <n v="0"/>
    <n v="34.145999999999994"/>
    <x v="1"/>
    <x v="0"/>
  </r>
  <r>
    <n v="3715"/>
    <s v="CA-2016-135608"/>
    <x v="589"/>
    <d v="2016-12-10T00:00:00"/>
    <s v="Second Class"/>
    <s v="JK-15625"/>
    <s v="Jim Karlsson"/>
    <x v="0"/>
    <x v="0"/>
    <s v="Olympia"/>
    <x v="4"/>
    <n v="98502"/>
    <x v="1"/>
    <s v="OFF-PA-10001954"/>
    <x v="1"/>
    <x v="10"/>
    <s v="Xerox 1964"/>
    <n v="45.68"/>
    <n v="2"/>
    <n v="0"/>
    <n v="21.012799999999999"/>
    <x v="1"/>
    <x v="0"/>
  </r>
  <r>
    <n v="3716"/>
    <s v="CA-2016-135608"/>
    <x v="589"/>
    <d v="2016-12-10T00:00:00"/>
    <s v="Second Class"/>
    <s v="JK-15625"/>
    <s v="Jim Karlsson"/>
    <x v="0"/>
    <x v="0"/>
    <s v="Olympia"/>
    <x v="4"/>
    <n v="98502"/>
    <x v="1"/>
    <s v="FUR-CH-10002602"/>
    <x v="0"/>
    <x v="1"/>
    <s v="DMI Arturo Collection Mission-style Design Wood Chair"/>
    <n v="603.91999999999996"/>
    <n v="5"/>
    <n v="0.2"/>
    <n v="45.294000000000011"/>
    <x v="1"/>
    <x v="0"/>
  </r>
  <r>
    <n v="3717"/>
    <s v="CA-2019-144568"/>
    <x v="148"/>
    <d v="2019-06-02T00:00:00"/>
    <s v="Standard Class"/>
    <s v="JO-15550"/>
    <s v="Jesus Ocampo"/>
    <x v="2"/>
    <x v="0"/>
    <s v="Omaha"/>
    <x v="8"/>
    <n v="68104"/>
    <x v="2"/>
    <s v="OFF-FA-10004395"/>
    <x v="1"/>
    <x v="13"/>
    <s v="Plymouth Boxed Rubber Bands by Plymouth"/>
    <n v="23.55"/>
    <n v="5"/>
    <n v="0"/>
    <n v="1.1775000000000002"/>
    <x v="2"/>
    <x v="0"/>
  </r>
  <r>
    <n v="3718"/>
    <s v="CA-2018-142370"/>
    <x v="251"/>
    <d v="2018-09-23T00:00:00"/>
    <s v="Standard Class"/>
    <s v="TP-21130"/>
    <s v="Theone Pippenger"/>
    <x v="0"/>
    <x v="0"/>
    <s v="Columbus"/>
    <x v="32"/>
    <n v="31907"/>
    <x v="0"/>
    <s v="OFF-SU-10003002"/>
    <x v="1"/>
    <x v="14"/>
    <s v="Letter Slitter"/>
    <n v="5.04"/>
    <n v="2"/>
    <n v="0"/>
    <n v="0.15120000000000022"/>
    <x v="0"/>
    <x v="0"/>
  </r>
  <r>
    <n v="3719"/>
    <s v="CA-2018-142370"/>
    <x v="251"/>
    <d v="2018-09-23T00:00:00"/>
    <s v="Standard Class"/>
    <s v="TP-21130"/>
    <s v="Theone Pippenger"/>
    <x v="0"/>
    <x v="0"/>
    <s v="Columbus"/>
    <x v="32"/>
    <n v="31907"/>
    <x v="0"/>
    <s v="TEC-AC-10002926"/>
    <x v="2"/>
    <x v="11"/>
    <s v="Logitech Wireless Marathon Mouse M705"/>
    <n v="249.95000000000002"/>
    <n v="5"/>
    <n v="0"/>
    <n v="107.47850000000001"/>
    <x v="0"/>
    <x v="0"/>
  </r>
  <r>
    <n v="3720"/>
    <s v="CA-2018-105900"/>
    <x v="42"/>
    <d v="2018-09-23T00:00:00"/>
    <s v="Standard Class"/>
    <s v="BS-11590"/>
    <s v="Brendan Sweed"/>
    <x v="1"/>
    <x v="0"/>
    <s v="Columbus"/>
    <x v="14"/>
    <n v="47201"/>
    <x v="2"/>
    <s v="OFF-AR-10002656"/>
    <x v="1"/>
    <x v="6"/>
    <s v="Sanford Liquid Accent Highlighters"/>
    <n v="33.4"/>
    <n v="5"/>
    <n v="0"/>
    <n v="12.357999999999997"/>
    <x v="2"/>
    <x v="0"/>
  </r>
  <r>
    <n v="3721"/>
    <s v="CA-2018-151155"/>
    <x v="887"/>
    <d v="2018-12-24T00:00:00"/>
    <s v="Standard Class"/>
    <s v="AB-10255"/>
    <s v="Alejandro Ballentine"/>
    <x v="2"/>
    <x v="0"/>
    <s v="Jackson"/>
    <x v="35"/>
    <n v="39212"/>
    <x v="0"/>
    <s v="FUR-FU-10001918"/>
    <x v="0"/>
    <x v="5"/>
    <s v="C-Line Cubicle Keepers Polyproplyene Holder With Velcro Backings"/>
    <n v="18.920000000000002"/>
    <n v="4"/>
    <n v="0"/>
    <n v="7.3788000000000018"/>
    <x v="0"/>
    <x v="0"/>
  </r>
  <r>
    <n v="3722"/>
    <s v="CA-2018-151155"/>
    <x v="887"/>
    <d v="2018-12-24T00:00:00"/>
    <s v="Standard Class"/>
    <s v="AB-10255"/>
    <s v="Alejandro Ballentine"/>
    <x v="2"/>
    <x v="0"/>
    <s v="Jackson"/>
    <x v="35"/>
    <n v="39212"/>
    <x v="0"/>
    <s v="OFF-BI-10003910"/>
    <x v="1"/>
    <x v="8"/>
    <s v="DXL Angle-View Binders with Locking Rings by Samsill"/>
    <n v="15.42"/>
    <n v="2"/>
    <n v="0"/>
    <n v="6.9390000000000001"/>
    <x v="0"/>
    <x v="0"/>
  </r>
  <r>
    <n v="3723"/>
    <s v="CA-2019-144036"/>
    <x v="903"/>
    <d v="2019-11-26T00:00:00"/>
    <s v="Standard Class"/>
    <s v="FO-14305"/>
    <s v="Frank Olsen"/>
    <x v="0"/>
    <x v="0"/>
    <s v="Houston"/>
    <x v="5"/>
    <n v="77070"/>
    <x v="2"/>
    <s v="OFF-AR-10000122"/>
    <x v="1"/>
    <x v="6"/>
    <s v="Newell 314"/>
    <n v="35.712000000000003"/>
    <n v="8"/>
    <n v="0.2"/>
    <n v="2.2319999999999958"/>
    <x v="2"/>
    <x v="0"/>
  </r>
  <r>
    <n v="3724"/>
    <s v="US-2016-169789"/>
    <x v="125"/>
    <d v="2017-01-04T00:00:00"/>
    <s v="Standard Class"/>
    <s v="MF-17665"/>
    <s v="Maureen Fritzler"/>
    <x v="1"/>
    <x v="0"/>
    <s v="Phoenix"/>
    <x v="16"/>
    <n v="85023"/>
    <x v="1"/>
    <s v="OFF-BI-10004600"/>
    <x v="1"/>
    <x v="8"/>
    <s v="Ibico Ibimaster 300 Manual Binding System"/>
    <n v="551.98500000000013"/>
    <n v="5"/>
    <n v="0.7"/>
    <n v="-459.98750000000018"/>
    <x v="1"/>
    <x v="0"/>
  </r>
  <r>
    <n v="3725"/>
    <s v="CA-2019-127264"/>
    <x v="355"/>
    <d v="2019-04-05T00:00:00"/>
    <s v="First Class"/>
    <s v="SA-20830"/>
    <s v="Sue Ann Reed"/>
    <x v="0"/>
    <x v="0"/>
    <s v="Chicago"/>
    <x v="10"/>
    <n v="60653"/>
    <x v="2"/>
    <s v="OFF-AR-10003045"/>
    <x v="1"/>
    <x v="6"/>
    <s v="Prang Colored Pencils"/>
    <n v="7.0559999999999992"/>
    <n v="3"/>
    <n v="0.2"/>
    <n v="2.2050000000000001"/>
    <x v="2"/>
    <x v="0"/>
  </r>
  <r>
    <n v="3726"/>
    <s v="CA-2018-151512"/>
    <x v="482"/>
    <d v="2019-01-02T00:00:00"/>
    <s v="Standard Class"/>
    <s v="SH-19975"/>
    <s v="Sally Hughsby"/>
    <x v="1"/>
    <x v="0"/>
    <s v="Denver"/>
    <x v="22"/>
    <n v="80219"/>
    <x v="1"/>
    <s v="OFF-AP-10000252"/>
    <x v="1"/>
    <x v="9"/>
    <s v="Harmony HEPA Quiet Air Purifiers"/>
    <n v="18.72"/>
    <n v="2"/>
    <n v="0.2"/>
    <n v="3.51"/>
    <x v="1"/>
    <x v="0"/>
  </r>
  <r>
    <n v="3727"/>
    <s v="CA-2018-165169"/>
    <x v="410"/>
    <d v="2018-06-11T00:00:00"/>
    <s v="Standard Class"/>
    <s v="JL-15235"/>
    <s v="Janet Lee"/>
    <x v="0"/>
    <x v="0"/>
    <s v="Newark"/>
    <x v="13"/>
    <n v="19711"/>
    <x v="3"/>
    <s v="OFF-ST-10001496"/>
    <x v="1"/>
    <x v="4"/>
    <s v="Standard Rollaway File with Lock"/>
    <n v="360.38"/>
    <n v="2"/>
    <n v="0"/>
    <n v="93.698800000000006"/>
    <x v="3"/>
    <x v="0"/>
  </r>
  <r>
    <n v="3728"/>
    <s v="CA-2018-165169"/>
    <x v="410"/>
    <d v="2018-06-11T00:00:00"/>
    <s v="Standard Class"/>
    <s v="JL-15235"/>
    <s v="Janet Lee"/>
    <x v="0"/>
    <x v="0"/>
    <s v="Newark"/>
    <x v="13"/>
    <n v="19711"/>
    <x v="3"/>
    <s v="OFF-AR-10000122"/>
    <x v="1"/>
    <x v="6"/>
    <s v="Newell 314"/>
    <n v="11.16"/>
    <n v="2"/>
    <n v="0"/>
    <n v="2.7899999999999991"/>
    <x v="3"/>
    <x v="0"/>
  </r>
  <r>
    <n v="3729"/>
    <s v="CA-2018-165169"/>
    <x v="410"/>
    <d v="2018-06-11T00:00:00"/>
    <s v="Standard Class"/>
    <s v="JL-15235"/>
    <s v="Janet Lee"/>
    <x v="0"/>
    <x v="0"/>
    <s v="Newark"/>
    <x v="13"/>
    <n v="19711"/>
    <x v="3"/>
    <s v="OFF-LA-10000407"/>
    <x v="1"/>
    <x v="2"/>
    <s v="Avery White Multi-Purpose Labels"/>
    <n v="14.940000000000001"/>
    <n v="3"/>
    <n v="0"/>
    <n v="6.8723999999999998"/>
    <x v="3"/>
    <x v="0"/>
  </r>
  <r>
    <n v="3730"/>
    <s v="CA-2017-109575"/>
    <x v="227"/>
    <d v="2017-09-23T00:00:00"/>
    <s v="Standard Class"/>
    <s v="KH-16630"/>
    <s v="Ken Heidel"/>
    <x v="1"/>
    <x v="0"/>
    <s v="Clinton"/>
    <x v="39"/>
    <n v="20735"/>
    <x v="3"/>
    <s v="OFF-ST-10004950"/>
    <x v="1"/>
    <x v="4"/>
    <s v="Acco Perma 3000 Stacking Storage Drawers"/>
    <n v="41.96"/>
    <n v="2"/>
    <n v="0"/>
    <n v="7.9724000000000004"/>
    <x v="3"/>
    <x v="0"/>
  </r>
  <r>
    <n v="3731"/>
    <s v="CA-2017-109575"/>
    <x v="227"/>
    <d v="2017-09-23T00:00:00"/>
    <s v="Standard Class"/>
    <s v="KH-16630"/>
    <s v="Ken Heidel"/>
    <x v="1"/>
    <x v="0"/>
    <s v="Clinton"/>
    <x v="39"/>
    <n v="20735"/>
    <x v="3"/>
    <s v="OFF-ST-10004123"/>
    <x v="1"/>
    <x v="4"/>
    <s v="Safco Industrial Wire Shelving System"/>
    <n v="636.86"/>
    <n v="7"/>
    <n v="0"/>
    <n v="0"/>
    <x v="3"/>
    <x v="0"/>
  </r>
  <r>
    <n v="3732"/>
    <s v="CA-2017-109575"/>
    <x v="227"/>
    <d v="2017-09-23T00:00:00"/>
    <s v="Standard Class"/>
    <s v="KH-16630"/>
    <s v="Ken Heidel"/>
    <x v="1"/>
    <x v="0"/>
    <s v="Clinton"/>
    <x v="39"/>
    <n v="20735"/>
    <x v="3"/>
    <s v="TEC-PH-10000730"/>
    <x v="2"/>
    <x v="7"/>
    <s v="Samsung Galaxy S4 Active"/>
    <n v="499.99"/>
    <n v="1"/>
    <n v="0"/>
    <n v="129.99740000000003"/>
    <x v="3"/>
    <x v="0"/>
  </r>
  <r>
    <n v="3733"/>
    <s v="CA-2017-109575"/>
    <x v="227"/>
    <d v="2017-09-23T00:00:00"/>
    <s v="Standard Class"/>
    <s v="KH-16630"/>
    <s v="Ken Heidel"/>
    <x v="1"/>
    <x v="0"/>
    <s v="Clinton"/>
    <x v="39"/>
    <n v="20735"/>
    <x v="3"/>
    <s v="TEC-PH-10000895"/>
    <x v="2"/>
    <x v="7"/>
    <s v="Polycom VVX 310 VoIP phone"/>
    <n v="1259.93"/>
    <n v="7"/>
    <n v="0"/>
    <n v="327.58180000000004"/>
    <x v="3"/>
    <x v="0"/>
  </r>
  <r>
    <n v="3734"/>
    <s v="CA-2017-109575"/>
    <x v="227"/>
    <d v="2017-09-23T00:00:00"/>
    <s v="Standard Class"/>
    <s v="KH-16630"/>
    <s v="Ken Heidel"/>
    <x v="1"/>
    <x v="0"/>
    <s v="Clinton"/>
    <x v="39"/>
    <n v="20735"/>
    <x v="3"/>
    <s v="OFF-BI-10000962"/>
    <x v="1"/>
    <x v="8"/>
    <s v="Acco Flexible ACCOHIDE Square Ring Data Binder, Dark Blue, 11 1/2&quot; X 14&quot; 7/8&quot;"/>
    <n v="65.08"/>
    <n v="4"/>
    <n v="0"/>
    <n v="31.889199999999995"/>
    <x v="3"/>
    <x v="0"/>
  </r>
  <r>
    <n v="3735"/>
    <s v="CA-2019-168193"/>
    <x v="904"/>
    <d v="2019-03-11T00:00:00"/>
    <s v="Second Class"/>
    <s v="RM-19750"/>
    <s v="Roland Murray"/>
    <x v="0"/>
    <x v="0"/>
    <s v="New York City"/>
    <x v="15"/>
    <n v="10011"/>
    <x v="3"/>
    <s v="OFF-PA-10002254"/>
    <x v="1"/>
    <x v="10"/>
    <s v="Xerox 1883"/>
    <n v="26.38"/>
    <n v="1"/>
    <n v="0"/>
    <n v="12.134799999999998"/>
    <x v="3"/>
    <x v="1"/>
  </r>
  <r>
    <n v="3736"/>
    <s v="CA-2019-168193"/>
    <x v="904"/>
    <d v="2019-03-11T00:00:00"/>
    <s v="Second Class"/>
    <s v="RM-19750"/>
    <s v="Roland Murray"/>
    <x v="0"/>
    <x v="0"/>
    <s v="New York City"/>
    <x v="15"/>
    <n v="10011"/>
    <x v="3"/>
    <s v="FUR-FU-10002554"/>
    <x v="0"/>
    <x v="5"/>
    <s v="Westinghouse Floor Lamp with Metal Mesh Shade, Black"/>
    <n v="71.97"/>
    <n v="3"/>
    <n v="0"/>
    <n v="16.553099999999993"/>
    <x v="3"/>
    <x v="1"/>
  </r>
  <r>
    <n v="3737"/>
    <s v="CA-2018-115476"/>
    <x v="716"/>
    <d v="2018-03-17T00:00:00"/>
    <s v="Same Day"/>
    <s v="VM-21835"/>
    <s v="Vivian Mathis"/>
    <x v="0"/>
    <x v="0"/>
    <s v="Newark"/>
    <x v="13"/>
    <n v="19711"/>
    <x v="3"/>
    <s v="TEC-PH-10000673"/>
    <x v="2"/>
    <x v="7"/>
    <s v="Plantronics Voyager Pro HD - Bluetooth Headset"/>
    <n v="129.97999999999999"/>
    <n v="2"/>
    <n v="0"/>
    <n v="62.3904"/>
    <x v="3"/>
    <x v="0"/>
  </r>
  <r>
    <n v="3738"/>
    <s v="CA-2018-115476"/>
    <x v="716"/>
    <d v="2018-03-17T00:00:00"/>
    <s v="Same Day"/>
    <s v="VM-21835"/>
    <s v="Vivian Mathis"/>
    <x v="0"/>
    <x v="0"/>
    <s v="Newark"/>
    <x v="13"/>
    <n v="19711"/>
    <x v="3"/>
    <s v="OFF-BI-10000962"/>
    <x v="1"/>
    <x v="8"/>
    <s v="Acco Flexible ACCOHIDE Square Ring Data Binder, Dark Blue, 11 1/2&quot; X 14&quot; 7/8&quot;"/>
    <n v="32.54"/>
    <n v="2"/>
    <n v="0"/>
    <n v="15.944599999999998"/>
    <x v="3"/>
    <x v="0"/>
  </r>
  <r>
    <n v="3739"/>
    <s v="CA-2018-133340"/>
    <x v="10"/>
    <d v="2018-12-13T00:00:00"/>
    <s v="Standard Class"/>
    <s v="LH-17155"/>
    <s v="Logan Haushalter"/>
    <x v="0"/>
    <x v="0"/>
    <s v="Jackson"/>
    <x v="12"/>
    <n v="49201"/>
    <x v="2"/>
    <s v="TEC-PH-10003988"/>
    <x v="2"/>
    <x v="7"/>
    <s v="LF Elite 3D Dazzle Designer Hard Case Cover, Lf Stylus Pen and Wiper For Apple Iphone 5c Mini Lite"/>
    <n v="10.9"/>
    <n v="1"/>
    <n v="0"/>
    <n v="3.0520000000000005"/>
    <x v="2"/>
    <x v="0"/>
  </r>
  <r>
    <n v="3740"/>
    <s v="CA-2018-133340"/>
    <x v="10"/>
    <d v="2018-12-13T00:00:00"/>
    <s v="Standard Class"/>
    <s v="LH-17155"/>
    <s v="Logan Haushalter"/>
    <x v="0"/>
    <x v="0"/>
    <s v="Jackson"/>
    <x v="12"/>
    <n v="49201"/>
    <x v="2"/>
    <s v="TEC-AC-10001109"/>
    <x v="2"/>
    <x v="11"/>
    <s v="Logitech Trackman Marble Mouse"/>
    <n v="59.98"/>
    <n v="2"/>
    <n v="0"/>
    <n v="25.191600000000001"/>
    <x v="2"/>
    <x v="0"/>
  </r>
  <r>
    <n v="3741"/>
    <s v="CA-2018-133340"/>
    <x v="10"/>
    <d v="2018-12-13T00:00:00"/>
    <s v="Standard Class"/>
    <s v="LH-17155"/>
    <s v="Logan Haushalter"/>
    <x v="0"/>
    <x v="0"/>
    <s v="Jackson"/>
    <x v="12"/>
    <n v="49201"/>
    <x v="2"/>
    <s v="OFF-AP-10002311"/>
    <x v="1"/>
    <x v="9"/>
    <s v="Holmes Replacement Filter for HEPA Air Cleaner, Very Large Room, HEPA Filter"/>
    <n v="61.929000000000002"/>
    <n v="1"/>
    <n v="0.1"/>
    <n v="23.395400000000002"/>
    <x v="2"/>
    <x v="0"/>
  </r>
  <r>
    <n v="3742"/>
    <s v="CA-2018-137848"/>
    <x v="804"/>
    <d v="2018-01-21T00:00:00"/>
    <s v="Standard Class"/>
    <s v="WB-21850"/>
    <s v="William Brown"/>
    <x v="0"/>
    <x v="0"/>
    <s v="New York City"/>
    <x v="15"/>
    <n v="10011"/>
    <x v="3"/>
    <s v="OFF-EN-10001137"/>
    <x v="1"/>
    <x v="12"/>
    <s v="#10 Gummed Flap White Envelopes, 100/Box"/>
    <n v="16.52"/>
    <n v="4"/>
    <n v="0"/>
    <n v="7.5991999999999997"/>
    <x v="3"/>
    <x v="0"/>
  </r>
  <r>
    <n v="3743"/>
    <s v="CA-2018-137848"/>
    <x v="804"/>
    <d v="2018-01-21T00:00:00"/>
    <s v="Standard Class"/>
    <s v="WB-21850"/>
    <s v="William Brown"/>
    <x v="0"/>
    <x v="0"/>
    <s v="New York City"/>
    <x v="15"/>
    <n v="10011"/>
    <x v="3"/>
    <s v="OFF-PA-10004285"/>
    <x v="1"/>
    <x v="10"/>
    <s v="Xerox 1959"/>
    <n v="60.12"/>
    <n v="9"/>
    <n v="0"/>
    <n v="28.857599999999998"/>
    <x v="3"/>
    <x v="0"/>
  </r>
  <r>
    <n v="3744"/>
    <s v="CA-2018-137848"/>
    <x v="804"/>
    <d v="2018-01-21T00:00:00"/>
    <s v="Standard Class"/>
    <s v="WB-21850"/>
    <s v="William Brown"/>
    <x v="0"/>
    <x v="0"/>
    <s v="New York City"/>
    <x v="15"/>
    <n v="10011"/>
    <x v="3"/>
    <s v="OFF-BI-10002225"/>
    <x v="1"/>
    <x v="8"/>
    <s v="Square Ring Data Binders, Rigid 75 Pt. Covers, 11&quot; x 14-7/8&quot;"/>
    <n v="49.536000000000001"/>
    <n v="3"/>
    <n v="0.2"/>
    <n v="17.337599999999998"/>
    <x v="3"/>
    <x v="0"/>
  </r>
  <r>
    <n v="3745"/>
    <s v="CA-2016-113047"/>
    <x v="745"/>
    <d v="2016-10-24T00:00:00"/>
    <s v="Same Day"/>
    <s v="AP-10915"/>
    <s v="Arthur Prichep"/>
    <x v="0"/>
    <x v="0"/>
    <s v="Rock Hill"/>
    <x v="20"/>
    <n v="29730"/>
    <x v="0"/>
    <s v="OFF-FA-10002763"/>
    <x v="1"/>
    <x v="13"/>
    <s v="Advantus Map Pennant Flags and Round Head Tacks"/>
    <n v="11.850000000000001"/>
    <n v="3"/>
    <n v="0"/>
    <n v="3.7919999999999994"/>
    <x v="0"/>
    <x v="0"/>
  </r>
  <r>
    <n v="3746"/>
    <s v="CA-2018-149979"/>
    <x v="713"/>
    <d v="2018-09-28T00:00:00"/>
    <s v="Second Class"/>
    <s v="RA-19915"/>
    <s v="Russell Applegate"/>
    <x v="0"/>
    <x v="0"/>
    <s v="Columbus"/>
    <x v="32"/>
    <n v="31907"/>
    <x v="0"/>
    <s v="OFF-ST-10003058"/>
    <x v="1"/>
    <x v="4"/>
    <s v="Eldon Mobile Mega Data Cart  Mega Stackable  Add-On Trays"/>
    <n v="118.25"/>
    <n v="5"/>
    <n v="0"/>
    <n v="34.292499999999997"/>
    <x v="0"/>
    <x v="0"/>
  </r>
  <r>
    <n v="3747"/>
    <s v="CA-2018-149979"/>
    <x v="713"/>
    <d v="2018-09-28T00:00:00"/>
    <s v="Second Class"/>
    <s v="RA-19915"/>
    <s v="Russell Applegate"/>
    <x v="0"/>
    <x v="0"/>
    <s v="Columbus"/>
    <x v="32"/>
    <n v="31907"/>
    <x v="0"/>
    <s v="FUR-CH-10002084"/>
    <x v="0"/>
    <x v="1"/>
    <s v="Hon Mobius Operator's Chair"/>
    <n v="368.96999999999997"/>
    <n v="3"/>
    <n v="0"/>
    <n v="81.173400000000001"/>
    <x v="0"/>
    <x v="0"/>
  </r>
  <r>
    <n v="3748"/>
    <s v="CA-2019-161956"/>
    <x v="151"/>
    <d v="2019-08-29T00:00:00"/>
    <s v="Second Class"/>
    <s v="DR-12880"/>
    <s v="Dan Reichenbach"/>
    <x v="1"/>
    <x v="0"/>
    <s v="Inglewood"/>
    <x v="1"/>
    <n v="90301"/>
    <x v="1"/>
    <s v="FUR-FU-10002937"/>
    <x v="0"/>
    <x v="5"/>
    <s v="GE 48&quot; Fluorescent Tube, Cool White Energy Saver, 34 Watts, 30/Box"/>
    <n v="198.46"/>
    <n v="2"/>
    <n v="0"/>
    <n v="99.23"/>
    <x v="1"/>
    <x v="1"/>
  </r>
  <r>
    <n v="3749"/>
    <s v="CA-2019-161956"/>
    <x v="151"/>
    <d v="2019-08-29T00:00:00"/>
    <s v="Second Class"/>
    <s v="DR-12880"/>
    <s v="Dan Reichenbach"/>
    <x v="1"/>
    <x v="0"/>
    <s v="Inglewood"/>
    <x v="1"/>
    <n v="90301"/>
    <x v="1"/>
    <s v="OFF-AP-10001242"/>
    <x v="1"/>
    <x v="9"/>
    <s v="APC 7 Outlet Network SurgeArrest Surge Protector"/>
    <n v="321.92"/>
    <n v="4"/>
    <n v="0"/>
    <n v="96.575999999999993"/>
    <x v="1"/>
    <x v="1"/>
  </r>
  <r>
    <n v="3750"/>
    <s v="CA-2019-161956"/>
    <x v="151"/>
    <d v="2019-08-29T00:00:00"/>
    <s v="Second Class"/>
    <s v="DR-12880"/>
    <s v="Dan Reichenbach"/>
    <x v="1"/>
    <x v="0"/>
    <s v="Inglewood"/>
    <x v="1"/>
    <n v="90301"/>
    <x v="1"/>
    <s v="TEC-CO-10001571"/>
    <x v="2"/>
    <x v="16"/>
    <s v="Sharp 1540cs Digital Laser Copier"/>
    <n v="879.98400000000004"/>
    <n v="2"/>
    <n v="0.2"/>
    <n v="329.99400000000003"/>
    <x v="1"/>
    <x v="1"/>
  </r>
  <r>
    <n v="3751"/>
    <s v="CA-2019-161956"/>
    <x v="151"/>
    <d v="2019-08-29T00:00:00"/>
    <s v="Second Class"/>
    <s v="DR-12880"/>
    <s v="Dan Reichenbach"/>
    <x v="1"/>
    <x v="0"/>
    <s v="Inglewood"/>
    <x v="1"/>
    <n v="90301"/>
    <x v="1"/>
    <s v="OFF-SU-10002503"/>
    <x v="1"/>
    <x v="14"/>
    <s v="Acme Preferred Stainless Steel Scissors"/>
    <n v="28.4"/>
    <n v="5"/>
    <n v="0"/>
    <n v="8.2359999999999989"/>
    <x v="1"/>
    <x v="1"/>
  </r>
  <r>
    <n v="3752"/>
    <s v="CA-2019-161956"/>
    <x v="151"/>
    <d v="2019-08-29T00:00:00"/>
    <s v="Second Class"/>
    <s v="DR-12880"/>
    <s v="Dan Reichenbach"/>
    <x v="1"/>
    <x v="0"/>
    <s v="Inglewood"/>
    <x v="1"/>
    <n v="90301"/>
    <x v="1"/>
    <s v="FUR-CH-10004886"/>
    <x v="0"/>
    <x v="1"/>
    <s v="Bevis Steel Folding Chairs"/>
    <n v="230.28000000000003"/>
    <n v="3"/>
    <n v="0.2"/>
    <n v="23.027999999999992"/>
    <x v="1"/>
    <x v="1"/>
  </r>
  <r>
    <n v="3753"/>
    <s v="CA-2019-161956"/>
    <x v="151"/>
    <d v="2019-08-29T00:00:00"/>
    <s v="Second Class"/>
    <s v="DR-12880"/>
    <s v="Dan Reichenbach"/>
    <x v="1"/>
    <x v="0"/>
    <s v="Inglewood"/>
    <x v="1"/>
    <n v="90301"/>
    <x v="1"/>
    <s v="OFF-PA-10001289"/>
    <x v="1"/>
    <x v="10"/>
    <s v="White Computer Printout Paper by Universal"/>
    <n v="116.28"/>
    <n v="3"/>
    <n v="0"/>
    <n v="56.977199999999996"/>
    <x v="1"/>
    <x v="1"/>
  </r>
  <r>
    <n v="3754"/>
    <s v="CA-2019-161956"/>
    <x v="151"/>
    <d v="2019-08-29T00:00:00"/>
    <s v="Second Class"/>
    <s v="DR-12880"/>
    <s v="Dan Reichenbach"/>
    <x v="1"/>
    <x v="0"/>
    <s v="Inglewood"/>
    <x v="1"/>
    <n v="90301"/>
    <x v="1"/>
    <s v="OFF-BI-10003650"/>
    <x v="1"/>
    <x v="8"/>
    <s v="GBC DocuBind 300 Electric Binding Machine"/>
    <n v="841.5680000000001"/>
    <n v="2"/>
    <n v="0.2"/>
    <n v="294.54879999999991"/>
    <x v="1"/>
    <x v="1"/>
  </r>
  <r>
    <n v="3755"/>
    <s v="CA-2019-161956"/>
    <x v="151"/>
    <d v="2019-08-29T00:00:00"/>
    <s v="Second Class"/>
    <s v="DR-12880"/>
    <s v="Dan Reichenbach"/>
    <x v="1"/>
    <x v="0"/>
    <s v="Inglewood"/>
    <x v="1"/>
    <n v="90301"/>
    <x v="1"/>
    <s v="OFF-ST-10001370"/>
    <x v="1"/>
    <x v="4"/>
    <s v="Sensible Storage WireTech Storage Systems"/>
    <n v="354.90000000000003"/>
    <n v="5"/>
    <n v="0"/>
    <n v="17.744999999999962"/>
    <x v="1"/>
    <x v="1"/>
  </r>
  <r>
    <n v="3756"/>
    <s v="CA-2018-116799"/>
    <x v="840"/>
    <d v="2018-03-06T00:00:00"/>
    <s v="First Class"/>
    <s v="JG-15310"/>
    <s v="Jason Gross"/>
    <x v="1"/>
    <x v="0"/>
    <s v="Odessa"/>
    <x v="5"/>
    <n v="79762"/>
    <x v="2"/>
    <s v="OFF-PA-10001892"/>
    <x v="1"/>
    <x v="10"/>
    <s v="Rediform Wirebound &quot;Phone Memo&quot; Message Book, 11 x 5-3/4"/>
    <n v="42.783999999999999"/>
    <n v="7"/>
    <n v="0.2"/>
    <n v="15.509199999999998"/>
    <x v="2"/>
    <x v="0"/>
  </r>
  <r>
    <n v="3757"/>
    <s v="CA-2018-116799"/>
    <x v="840"/>
    <d v="2018-03-06T00:00:00"/>
    <s v="First Class"/>
    <s v="JG-15310"/>
    <s v="Jason Gross"/>
    <x v="1"/>
    <x v="0"/>
    <s v="Odessa"/>
    <x v="5"/>
    <n v="79762"/>
    <x v="2"/>
    <s v="FUR-CH-10004983"/>
    <x v="0"/>
    <x v="1"/>
    <s v="Office Star - Mid Back Dual function Ergonomic High Back Chair with 2-Way Adjustable Arms"/>
    <n v="563.42999999999984"/>
    <n v="5"/>
    <n v="0.3"/>
    <n v="-56.343000000000018"/>
    <x v="2"/>
    <x v="0"/>
  </r>
  <r>
    <n v="3758"/>
    <s v="CA-2018-111283"/>
    <x v="905"/>
    <d v="2018-03-04T00:00:00"/>
    <s v="Standard Class"/>
    <s v="LC-16870"/>
    <s v="Lena Cacioppo"/>
    <x v="0"/>
    <x v="0"/>
    <s v="Newark"/>
    <x v="24"/>
    <n v="43055"/>
    <x v="3"/>
    <s v="OFF-AR-10001615"/>
    <x v="1"/>
    <x v="6"/>
    <s v="Newell 34"/>
    <n v="111.104"/>
    <n v="7"/>
    <n v="0.2"/>
    <n v="8.3328000000000024"/>
    <x v="3"/>
    <x v="0"/>
  </r>
  <r>
    <n v="3759"/>
    <s v="CA-2017-167745"/>
    <x v="227"/>
    <d v="2017-09-23T00:00:00"/>
    <s v="Standard Class"/>
    <s v="GB-14530"/>
    <s v="George Bell"/>
    <x v="1"/>
    <x v="0"/>
    <s v="Los Angeles"/>
    <x v="1"/>
    <n v="90049"/>
    <x v="1"/>
    <s v="OFF-AR-10003602"/>
    <x v="1"/>
    <x v="6"/>
    <s v="Quartet Omega Colored Chalk, 12/Pack"/>
    <n v="11.68"/>
    <n v="2"/>
    <n v="0"/>
    <n v="5.4895999999999994"/>
    <x v="1"/>
    <x v="0"/>
  </r>
  <r>
    <n v="3760"/>
    <s v="CA-2017-167745"/>
    <x v="227"/>
    <d v="2017-09-23T00:00:00"/>
    <s v="Standard Class"/>
    <s v="GB-14530"/>
    <s v="George Bell"/>
    <x v="1"/>
    <x v="0"/>
    <s v="Los Angeles"/>
    <x v="1"/>
    <n v="90049"/>
    <x v="1"/>
    <s v="OFF-SU-10004782"/>
    <x v="1"/>
    <x v="14"/>
    <s v="Elite 5&quot; Scissors"/>
    <n v="16.899999999999999"/>
    <n v="2"/>
    <n v="0"/>
    <n v="5.0699999999999985"/>
    <x v="1"/>
    <x v="0"/>
  </r>
  <r>
    <n v="3761"/>
    <s v="CA-2017-167745"/>
    <x v="227"/>
    <d v="2017-09-23T00:00:00"/>
    <s v="Standard Class"/>
    <s v="GB-14530"/>
    <s v="George Bell"/>
    <x v="1"/>
    <x v="0"/>
    <s v="Los Angeles"/>
    <x v="1"/>
    <n v="90049"/>
    <x v="1"/>
    <s v="FUR-FU-10001591"/>
    <x v="0"/>
    <x v="5"/>
    <s v="Advantus Panel Wall Certificate Holder - 8.5x11"/>
    <n v="24.4"/>
    <n v="2"/>
    <n v="0"/>
    <n v="10.248000000000001"/>
    <x v="1"/>
    <x v="0"/>
  </r>
  <r>
    <n v="3762"/>
    <s v="CA-2019-104577"/>
    <x v="605"/>
    <d v="2019-05-17T00:00:00"/>
    <s v="Standard Class"/>
    <s v="CK-12205"/>
    <s v="Chloris Kastensmidt"/>
    <x v="0"/>
    <x v="0"/>
    <s v="Everett"/>
    <x v="31"/>
    <n v="2149"/>
    <x v="3"/>
    <s v="OFF-PA-10000659"/>
    <x v="1"/>
    <x v="10"/>
    <s v="TOPS Carbonless Receipt Book, Four 2-3/4 x 7-1/4 Money Receipts per Page"/>
    <n v="87.6"/>
    <n v="5"/>
    <n v="0"/>
    <n v="42.047999999999995"/>
    <x v="3"/>
    <x v="0"/>
  </r>
  <r>
    <n v="3763"/>
    <s v="CA-2018-156251"/>
    <x v="572"/>
    <d v="2018-08-18T00:00:00"/>
    <s v="Second Class"/>
    <s v="TS-21160"/>
    <s v="Theresa Swint"/>
    <x v="1"/>
    <x v="0"/>
    <s v="West Allis"/>
    <x v="6"/>
    <n v="53214"/>
    <x v="2"/>
    <s v="FUR-BO-10001337"/>
    <x v="0"/>
    <x v="0"/>
    <s v="O'Sullivan Living Dimensions 2-Shelf Bookcases"/>
    <n v="241.96"/>
    <n v="2"/>
    <n v="0"/>
    <n v="24.195999999999998"/>
    <x v="2"/>
    <x v="0"/>
  </r>
  <r>
    <n v="3764"/>
    <s v="CA-2018-156251"/>
    <x v="572"/>
    <d v="2018-08-18T00:00:00"/>
    <s v="Second Class"/>
    <s v="TS-21160"/>
    <s v="Theresa Swint"/>
    <x v="1"/>
    <x v="0"/>
    <s v="West Allis"/>
    <x v="6"/>
    <n v="53214"/>
    <x v="2"/>
    <s v="OFF-BI-10003529"/>
    <x v="1"/>
    <x v="8"/>
    <s v="Avery Round Ring Poly Binders"/>
    <n v="8.52"/>
    <n v="3"/>
    <n v="0"/>
    <n v="4.1747999999999994"/>
    <x v="2"/>
    <x v="0"/>
  </r>
  <r>
    <n v="3765"/>
    <s v="CA-2019-125878"/>
    <x v="906"/>
    <d v="2019-03-02T00:00:00"/>
    <s v="Standard Class"/>
    <s v="MH-18025"/>
    <s v="Michelle Huthwaite"/>
    <x v="0"/>
    <x v="0"/>
    <s v="Chicago"/>
    <x v="10"/>
    <n v="60623"/>
    <x v="2"/>
    <s v="OFF-BI-10002609"/>
    <x v="1"/>
    <x v="8"/>
    <s v="Avery Hidden Tab Dividers for Binding Systems"/>
    <n v="1.7879999999999996"/>
    <n v="3"/>
    <n v="0.8"/>
    <n v="-3.0396000000000001"/>
    <x v="2"/>
    <x v="0"/>
  </r>
  <r>
    <n v="3766"/>
    <s v="CA-2018-163153"/>
    <x v="844"/>
    <d v="2018-03-25T00:00:00"/>
    <s v="Standard Class"/>
    <s v="DM-12955"/>
    <s v="Dario Medina"/>
    <x v="1"/>
    <x v="0"/>
    <s v="Houston"/>
    <x v="5"/>
    <n v="77036"/>
    <x v="2"/>
    <s v="FUR-TA-10004767"/>
    <x v="0"/>
    <x v="3"/>
    <s v="Safco Drafting Table"/>
    <n v="99.372"/>
    <n v="2"/>
    <n v="0.3"/>
    <n v="-1.4196000000000097"/>
    <x v="2"/>
    <x v="0"/>
  </r>
  <r>
    <n v="3767"/>
    <s v="CA-2018-163153"/>
    <x v="844"/>
    <d v="2018-03-25T00:00:00"/>
    <s v="Standard Class"/>
    <s v="DM-12955"/>
    <s v="Dario Medina"/>
    <x v="1"/>
    <x v="0"/>
    <s v="Houston"/>
    <x v="5"/>
    <n v="77036"/>
    <x v="2"/>
    <s v="OFF-AR-10001868"/>
    <x v="1"/>
    <x v="6"/>
    <s v="Prang Dustless Chalk Sticks"/>
    <n v="1.3440000000000001"/>
    <n v="1"/>
    <n v="0.2"/>
    <n v="0.504"/>
    <x v="2"/>
    <x v="0"/>
  </r>
  <r>
    <n v="3768"/>
    <s v="CA-2017-103205"/>
    <x v="575"/>
    <d v="2017-12-10T00:00:00"/>
    <s v="Second Class"/>
    <s v="JJ-15760"/>
    <s v="Joel Jenkins"/>
    <x v="2"/>
    <x v="0"/>
    <s v="Houston"/>
    <x v="5"/>
    <n v="77036"/>
    <x v="2"/>
    <s v="TEC-PH-10004896"/>
    <x v="2"/>
    <x v="7"/>
    <s v="Nokia Lumia 521 (T-Mobile)"/>
    <n v="119.96000000000001"/>
    <n v="5"/>
    <n v="0.2"/>
    <n v="11.996000000000002"/>
    <x v="2"/>
    <x v="0"/>
  </r>
  <r>
    <n v="3769"/>
    <s v="CA-2016-153913"/>
    <x v="757"/>
    <d v="2016-12-20T00:00:00"/>
    <s v="Second Class"/>
    <s v="KB-16585"/>
    <s v="Ken Black"/>
    <x v="1"/>
    <x v="0"/>
    <s v="Hialeah"/>
    <x v="2"/>
    <n v="33012"/>
    <x v="0"/>
    <s v="FUR-CH-10000988"/>
    <x v="0"/>
    <x v="1"/>
    <s v="Hon Olson Stacker Stools"/>
    <n v="1013.8320000000001"/>
    <n v="9"/>
    <n v="0.2"/>
    <n v="101.38319999999999"/>
    <x v="0"/>
    <x v="0"/>
  </r>
  <r>
    <n v="3770"/>
    <s v="CA-2016-153913"/>
    <x v="757"/>
    <d v="2016-12-20T00:00:00"/>
    <s v="Second Class"/>
    <s v="KB-16585"/>
    <s v="Ken Black"/>
    <x v="1"/>
    <x v="0"/>
    <s v="Hialeah"/>
    <x v="2"/>
    <n v="33012"/>
    <x v="0"/>
    <s v="OFF-FA-10000490"/>
    <x v="1"/>
    <x v="13"/>
    <s v="OIC Binder Clips, Mini, 1/4&quot; Capacity, Black"/>
    <n v="1.984"/>
    <n v="2"/>
    <n v="0.2"/>
    <n v="0.66959999999999997"/>
    <x v="0"/>
    <x v="0"/>
  </r>
  <r>
    <n v="3771"/>
    <s v="CA-2018-155530"/>
    <x v="907"/>
    <d v="2018-12-21T00:00:00"/>
    <s v="Standard Class"/>
    <s v="CM-12160"/>
    <s v="Charles McCrossin"/>
    <x v="0"/>
    <x v="0"/>
    <s v="San Francisco"/>
    <x v="1"/>
    <n v="94122"/>
    <x v="1"/>
    <s v="FUR-TA-10004256"/>
    <x v="0"/>
    <x v="3"/>
    <s v="Bretford “Just In Time” Height-Adjustable Multi-Task Work Tables"/>
    <n v="2003.52"/>
    <n v="6"/>
    <n v="0.2"/>
    <n v="-325.57200000000023"/>
    <x v="1"/>
    <x v="0"/>
  </r>
  <r>
    <n v="3772"/>
    <s v="US-2018-101196"/>
    <x v="536"/>
    <d v="2018-05-17T00:00:00"/>
    <s v="Standard Class"/>
    <s v="FM-14215"/>
    <s v="Filia McAdams"/>
    <x v="1"/>
    <x v="0"/>
    <s v="Philadelphia"/>
    <x v="9"/>
    <n v="19140"/>
    <x v="3"/>
    <s v="OFF-ST-10004804"/>
    <x v="1"/>
    <x v="4"/>
    <s v="Belkin 19&quot; Vented Equipment Shelf, Black"/>
    <n v="82.367999999999995"/>
    <n v="2"/>
    <n v="0.2"/>
    <n v="-19.562399999999997"/>
    <x v="3"/>
    <x v="0"/>
  </r>
  <r>
    <n v="3773"/>
    <s v="CA-2016-115357"/>
    <x v="908"/>
    <d v="2016-08-11T00:00:00"/>
    <s v="Second Class"/>
    <s v="RF-19735"/>
    <s v="Roland Fjeld"/>
    <x v="0"/>
    <x v="0"/>
    <s v="Columbia"/>
    <x v="20"/>
    <n v="29203"/>
    <x v="0"/>
    <s v="TEC-AC-10000023"/>
    <x v="2"/>
    <x v="11"/>
    <s v="Maxell 74 Minute CD-R Spindle, 50/Pack"/>
    <n v="62.91"/>
    <n v="3"/>
    <n v="0"/>
    <n v="22.647599999999997"/>
    <x v="0"/>
    <x v="0"/>
  </r>
  <r>
    <n v="3774"/>
    <s v="US-2016-102715"/>
    <x v="909"/>
    <d v="2016-04-13T00:00:00"/>
    <s v="Second Class"/>
    <s v="JK-15370"/>
    <s v="Jay Kimmel"/>
    <x v="0"/>
    <x v="0"/>
    <s v="Miami"/>
    <x v="2"/>
    <n v="33180"/>
    <x v="0"/>
    <s v="OFF-FA-10001332"/>
    <x v="1"/>
    <x v="13"/>
    <s v="Acco Banker's Clasps, 5 3/4&quot;-Long"/>
    <n v="6.911999999999999"/>
    <n v="3"/>
    <n v="0.2"/>
    <n v="2.3327999999999998"/>
    <x v="0"/>
    <x v="0"/>
  </r>
  <r>
    <n v="3775"/>
    <s v="US-2016-102715"/>
    <x v="909"/>
    <d v="2016-04-13T00:00:00"/>
    <s v="Second Class"/>
    <s v="JK-15370"/>
    <s v="Jay Kimmel"/>
    <x v="0"/>
    <x v="0"/>
    <s v="Miami"/>
    <x v="2"/>
    <n v="33180"/>
    <x v="0"/>
    <s v="TEC-AC-10002001"/>
    <x v="2"/>
    <x v="11"/>
    <s v="Logitech Wireless Gaming Headset G930"/>
    <n v="383.97600000000006"/>
    <n v="3"/>
    <n v="0.2"/>
    <n v="81.59490000000001"/>
    <x v="0"/>
    <x v="0"/>
  </r>
  <r>
    <n v="3776"/>
    <s v="US-2016-102715"/>
    <x v="909"/>
    <d v="2016-04-13T00:00:00"/>
    <s v="Second Class"/>
    <s v="JK-15370"/>
    <s v="Jay Kimmel"/>
    <x v="0"/>
    <x v="0"/>
    <s v="Miami"/>
    <x v="2"/>
    <n v="33180"/>
    <x v="0"/>
    <s v="OFF-PA-10000029"/>
    <x v="1"/>
    <x v="10"/>
    <s v="Xerox 224"/>
    <n v="10.368000000000002"/>
    <n v="2"/>
    <n v="0.2"/>
    <n v="3.6288"/>
    <x v="0"/>
    <x v="0"/>
  </r>
  <r>
    <n v="3777"/>
    <s v="US-2016-102715"/>
    <x v="909"/>
    <d v="2016-04-13T00:00:00"/>
    <s v="Second Class"/>
    <s v="JK-15370"/>
    <s v="Jay Kimmel"/>
    <x v="0"/>
    <x v="0"/>
    <s v="Miami"/>
    <x v="2"/>
    <n v="33180"/>
    <x v="0"/>
    <s v="TEC-AC-10001874"/>
    <x v="2"/>
    <x v="11"/>
    <s v="Logitech Wireless Anywhere Mouse MX for PC and Mac"/>
    <n v="335.94400000000002"/>
    <n v="7"/>
    <n v="0.2"/>
    <n v="41.992999999999995"/>
    <x v="0"/>
    <x v="0"/>
  </r>
  <r>
    <n v="3778"/>
    <s v="CA-2017-107937"/>
    <x v="910"/>
    <d v="2017-05-08T00:00:00"/>
    <s v="Standard Class"/>
    <s v="JB-16045"/>
    <s v="Julia Barnett"/>
    <x v="2"/>
    <x v="0"/>
    <s v="Chula Vista"/>
    <x v="1"/>
    <n v="91911"/>
    <x v="1"/>
    <s v="FUR-FU-10002298"/>
    <x v="0"/>
    <x v="5"/>
    <s v="Rubbermaid ClusterMat Chairmats, Mat Size- 66&quot; x 60&quot;, Lip 20&quot; x 11&quot; -90 Degree Angle"/>
    <n v="665.88"/>
    <n v="6"/>
    <n v="0"/>
    <n v="106.54079999999999"/>
    <x v="1"/>
    <x v="0"/>
  </r>
  <r>
    <n v="3779"/>
    <s v="US-2019-148768"/>
    <x v="329"/>
    <d v="2019-12-02T00:00:00"/>
    <s v="Second Class"/>
    <s v="PN-18775"/>
    <s v="Parhena Norris"/>
    <x v="2"/>
    <x v="0"/>
    <s v="Miami"/>
    <x v="2"/>
    <n v="33180"/>
    <x v="0"/>
    <s v="TEC-PH-10002564"/>
    <x v="2"/>
    <x v="7"/>
    <s v="OtterBox Defender Series Case - Samsung Galaxy S4"/>
    <n v="71.975999999999999"/>
    <n v="3"/>
    <n v="0.2"/>
    <n v="8.9969999999999892"/>
    <x v="0"/>
    <x v="0"/>
  </r>
  <r>
    <n v="3780"/>
    <s v="CA-2019-118521"/>
    <x v="911"/>
    <d v="2019-02-20T00:00:00"/>
    <s v="Standard Class"/>
    <s v="LF-17185"/>
    <s v="Luke Foster"/>
    <x v="0"/>
    <x v="0"/>
    <s v="New York City"/>
    <x v="15"/>
    <n v="10035"/>
    <x v="3"/>
    <s v="OFF-PA-10003465"/>
    <x v="1"/>
    <x v="10"/>
    <s v="Xerox 1912"/>
    <n v="37.94"/>
    <n v="2"/>
    <n v="0"/>
    <n v="18.211199999999998"/>
    <x v="3"/>
    <x v="0"/>
  </r>
  <r>
    <n v="3781"/>
    <s v="CA-2016-149643"/>
    <x v="912"/>
    <d v="2016-11-20T00:00:00"/>
    <s v="Standard Class"/>
    <s v="RH-19510"/>
    <s v="Rick Huthwaite"/>
    <x v="2"/>
    <x v="0"/>
    <s v="Manhattan"/>
    <x v="41"/>
    <n v="66502"/>
    <x v="2"/>
    <s v="TEC-PH-10000038"/>
    <x v="2"/>
    <x v="7"/>
    <s v="Jawbone MINI JAMBOX Wireless Bluetooth Speaker"/>
    <n v="273.95999999999998"/>
    <n v="2"/>
    <n v="0"/>
    <n v="10.958399999999983"/>
    <x v="2"/>
    <x v="0"/>
  </r>
  <r>
    <n v="3782"/>
    <s v="CA-2017-135314"/>
    <x v="584"/>
    <d v="2017-07-14T00:00:00"/>
    <s v="Second Class"/>
    <s v="MC-17575"/>
    <s v="Matt Collins"/>
    <x v="0"/>
    <x v="0"/>
    <s v="Philadelphia"/>
    <x v="9"/>
    <n v="19120"/>
    <x v="3"/>
    <s v="TEC-PH-10003072"/>
    <x v="2"/>
    <x v="7"/>
    <s v="Panasonic KX-TG9541B DECT 6.0 Digital 2-Line Expandable Cordless Phone With Digital Answering System"/>
    <n v="269.98199999999997"/>
    <n v="3"/>
    <n v="0.4"/>
    <n v="40.497299999999996"/>
    <x v="3"/>
    <x v="0"/>
  </r>
  <r>
    <n v="3783"/>
    <s v="CA-2019-165204"/>
    <x v="38"/>
    <d v="2019-11-16T00:00:00"/>
    <s v="Second Class"/>
    <s v="MN-17935"/>
    <s v="Michael Nguyen"/>
    <x v="0"/>
    <x v="0"/>
    <s v="Memphis"/>
    <x v="18"/>
    <n v="38109"/>
    <x v="0"/>
    <s v="OFF-PA-10003424"/>
    <x v="1"/>
    <x v="10"/>
    <s v="&quot;While you Were Out&quot; Message Book, One Form per Page"/>
    <n v="8.9039999999999999"/>
    <n v="3"/>
    <n v="0.2"/>
    <n v="3.3389999999999995"/>
    <x v="0"/>
    <x v="0"/>
  </r>
  <r>
    <n v="3784"/>
    <s v="CA-2019-165204"/>
    <x v="38"/>
    <d v="2019-11-16T00:00:00"/>
    <s v="Second Class"/>
    <s v="MN-17935"/>
    <s v="Michael Nguyen"/>
    <x v="0"/>
    <x v="0"/>
    <s v="Memphis"/>
    <x v="18"/>
    <n v="38109"/>
    <x v="0"/>
    <s v="OFF-ST-10003716"/>
    <x v="1"/>
    <x v="4"/>
    <s v="Tennsco Double-Tier Lockers"/>
    <n v="720.06400000000008"/>
    <n v="4"/>
    <n v="0.2"/>
    <n v="-63.005600000000015"/>
    <x v="0"/>
    <x v="0"/>
  </r>
  <r>
    <n v="3785"/>
    <s v="CA-2019-125752"/>
    <x v="689"/>
    <d v="2019-08-04T00:00:00"/>
    <s v="Standard Class"/>
    <s v="EH-14125"/>
    <s v="Eugene Hildebrand"/>
    <x v="2"/>
    <x v="0"/>
    <s v="Fort Lauderdale"/>
    <x v="2"/>
    <n v="33311"/>
    <x v="0"/>
    <s v="TEC-AC-10003590"/>
    <x v="2"/>
    <x v="11"/>
    <s v="TRENDnet 56K USB 2.0 Phone, Internet and Fax Modem"/>
    <n v="41.424000000000007"/>
    <n v="2"/>
    <n v="0.2"/>
    <n v="8.2847999999999971"/>
    <x v="0"/>
    <x v="0"/>
  </r>
  <r>
    <n v="3786"/>
    <s v="CA-2019-112487"/>
    <x v="377"/>
    <d v="2019-12-30T00:00:00"/>
    <s v="Standard Class"/>
    <s v="TC-21535"/>
    <s v="Tracy Collins"/>
    <x v="2"/>
    <x v="0"/>
    <s v="Columbus"/>
    <x v="24"/>
    <n v="43229"/>
    <x v="3"/>
    <s v="OFF-BI-10000494"/>
    <x v="1"/>
    <x v="8"/>
    <s v="Acco Economy Flexible Poly Round Ring Binder"/>
    <n v="3.1320000000000001"/>
    <n v="2"/>
    <n v="0.7"/>
    <n v="-2.6099999999999994"/>
    <x v="3"/>
    <x v="0"/>
  </r>
  <r>
    <n v="3787"/>
    <s v="CA-2018-144218"/>
    <x v="731"/>
    <d v="2018-11-04T00:00:00"/>
    <s v="Standard Class"/>
    <s v="JD-15895"/>
    <s v="Jonathan Doherty"/>
    <x v="1"/>
    <x v="0"/>
    <s v="Los Angeles"/>
    <x v="1"/>
    <n v="90045"/>
    <x v="1"/>
    <s v="OFF-ST-10002615"/>
    <x v="1"/>
    <x v="4"/>
    <s v="Dual Level, Single-Width Filing Carts"/>
    <n v="1085.42"/>
    <n v="7"/>
    <n v="0"/>
    <n v="282.20920000000001"/>
    <x v="1"/>
    <x v="0"/>
  </r>
  <r>
    <n v="3788"/>
    <s v="CA-2018-169971"/>
    <x v="913"/>
    <d v="2018-09-09T00:00:00"/>
    <s v="Standard Class"/>
    <s v="IL-15100"/>
    <s v="Ivan Liston"/>
    <x v="0"/>
    <x v="0"/>
    <s v="Houston"/>
    <x v="5"/>
    <n v="77041"/>
    <x v="2"/>
    <s v="OFF-AR-10002804"/>
    <x v="1"/>
    <x v="6"/>
    <s v="Faber Castell Col-Erase Pencils"/>
    <n v="3.9119999999999999"/>
    <n v="1"/>
    <n v="0.2"/>
    <n v="1.0269000000000001"/>
    <x v="2"/>
    <x v="0"/>
  </r>
  <r>
    <n v="3789"/>
    <s v="CA-2018-169971"/>
    <x v="913"/>
    <d v="2018-09-09T00:00:00"/>
    <s v="Standard Class"/>
    <s v="IL-15100"/>
    <s v="Ivan Liston"/>
    <x v="0"/>
    <x v="0"/>
    <s v="Houston"/>
    <x v="5"/>
    <n v="77041"/>
    <x v="2"/>
    <s v="OFF-AR-10001044"/>
    <x v="1"/>
    <x v="6"/>
    <s v="BOSTON Ranger #55 Pencil Sharpener, Black"/>
    <n v="62.376000000000005"/>
    <n v="3"/>
    <n v="0.2"/>
    <n v="7.0172999999999952"/>
    <x v="2"/>
    <x v="0"/>
  </r>
  <r>
    <n v="3790"/>
    <s v="US-2018-133508"/>
    <x v="764"/>
    <d v="2018-04-21T00:00:00"/>
    <s v="Standard Class"/>
    <s v="SW-20350"/>
    <s v="Sean Wendt"/>
    <x v="2"/>
    <x v="0"/>
    <s v="Omaha"/>
    <x v="8"/>
    <n v="68104"/>
    <x v="2"/>
    <s v="OFF-FA-10000134"/>
    <x v="1"/>
    <x v="13"/>
    <s v="Advantus Push Pins, Aluminum Head"/>
    <n v="29.049999999999997"/>
    <n v="5"/>
    <n v="0"/>
    <n v="9.0054999999999996"/>
    <x v="2"/>
    <x v="0"/>
  </r>
  <r>
    <n v="3791"/>
    <s v="CA-2016-107139"/>
    <x v="260"/>
    <d v="2016-07-11T00:00:00"/>
    <s v="Standard Class"/>
    <s v="DP-13390"/>
    <s v="Dennis Pardue"/>
    <x v="2"/>
    <x v="0"/>
    <s v="Los Angeles"/>
    <x v="1"/>
    <n v="90004"/>
    <x v="1"/>
    <s v="OFF-BI-10001670"/>
    <x v="1"/>
    <x v="8"/>
    <s v="Vinyl Sectional Post Binders"/>
    <n v="180.96000000000004"/>
    <n v="6"/>
    <n v="0.2"/>
    <n v="67.86"/>
    <x v="1"/>
    <x v="0"/>
  </r>
  <r>
    <n v="3792"/>
    <s v="CA-2017-111325"/>
    <x v="914"/>
    <d v="2017-02-28T00:00:00"/>
    <s v="First Class"/>
    <s v="BT-11395"/>
    <s v="Bill Tyler"/>
    <x v="1"/>
    <x v="0"/>
    <s v="Altoona"/>
    <x v="9"/>
    <n v="16602"/>
    <x v="3"/>
    <s v="OFF-BI-10000343"/>
    <x v="1"/>
    <x v="8"/>
    <s v="Pressboard Covers with Storage Hooks, 9 1/2&quot; x 11&quot;, Light Blue"/>
    <n v="4.4190000000000005"/>
    <n v="3"/>
    <n v="0.7"/>
    <n v="-3.3879000000000001"/>
    <x v="3"/>
    <x v="0"/>
  </r>
  <r>
    <n v="3793"/>
    <s v="CA-2017-111325"/>
    <x v="914"/>
    <d v="2017-02-28T00:00:00"/>
    <s v="First Class"/>
    <s v="BT-11395"/>
    <s v="Bill Tyler"/>
    <x v="1"/>
    <x v="0"/>
    <s v="Altoona"/>
    <x v="9"/>
    <n v="16602"/>
    <x v="3"/>
    <s v="OFF-AR-10002257"/>
    <x v="1"/>
    <x v="6"/>
    <s v="Eldon Spacemaker Box, Quick-Snap Lid, Clear"/>
    <n v="16.032"/>
    <n v="6"/>
    <n v="0.2"/>
    <n v="2.2043999999999979"/>
    <x v="3"/>
    <x v="0"/>
  </r>
  <r>
    <n v="3794"/>
    <s v="CA-2017-163762"/>
    <x v="154"/>
    <d v="2017-12-01T00:00:00"/>
    <s v="Standard Class"/>
    <s v="JE-15475"/>
    <s v="Jeremy Ellison"/>
    <x v="0"/>
    <x v="0"/>
    <s v="New York City"/>
    <x v="15"/>
    <n v="10024"/>
    <x v="3"/>
    <s v="OFF-AR-10001915"/>
    <x v="1"/>
    <x v="6"/>
    <s v="Peel-Off China Markers"/>
    <n v="29.79"/>
    <n v="3"/>
    <n v="0"/>
    <n v="12.511800000000001"/>
    <x v="3"/>
    <x v="0"/>
  </r>
  <r>
    <n v="3795"/>
    <s v="US-2016-117163"/>
    <x v="915"/>
    <d v="2016-02-02T00:00:00"/>
    <s v="Standard Class"/>
    <s v="EJ-13720"/>
    <s v="Ed Jacobs"/>
    <x v="0"/>
    <x v="0"/>
    <s v="San Diego"/>
    <x v="1"/>
    <n v="92037"/>
    <x v="1"/>
    <s v="OFF-ST-10003692"/>
    <x v="1"/>
    <x v="4"/>
    <s v="Recycled Steel Personal File for Hanging File Folders"/>
    <n v="57.23"/>
    <n v="1"/>
    <n v="0"/>
    <n v="14.307499999999997"/>
    <x v="1"/>
    <x v="0"/>
  </r>
  <r>
    <n v="3796"/>
    <s v="US-2016-117163"/>
    <x v="915"/>
    <d v="2016-02-02T00:00:00"/>
    <s v="Standard Class"/>
    <s v="EJ-13720"/>
    <s v="Ed Jacobs"/>
    <x v="0"/>
    <x v="0"/>
    <s v="San Diego"/>
    <x v="1"/>
    <n v="92037"/>
    <x v="1"/>
    <s v="FUR-TA-10003469"/>
    <x v="0"/>
    <x v="3"/>
    <s v="Balt Split Level Computer Training Table"/>
    <n v="333"/>
    <n v="3"/>
    <n v="0.2"/>
    <n v="-16.649999999999991"/>
    <x v="1"/>
    <x v="0"/>
  </r>
  <r>
    <n v="3797"/>
    <s v="US-2016-117163"/>
    <x v="915"/>
    <d v="2016-02-02T00:00:00"/>
    <s v="Standard Class"/>
    <s v="EJ-13720"/>
    <s v="Ed Jacobs"/>
    <x v="0"/>
    <x v="0"/>
    <s v="San Diego"/>
    <x v="1"/>
    <n v="92037"/>
    <x v="1"/>
    <s v="OFF-AR-10003179"/>
    <x v="1"/>
    <x v="6"/>
    <s v="Dixon Ticonderoga Core-Lock Colored Pencils"/>
    <n v="36.44"/>
    <n v="4"/>
    <n v="0"/>
    <n v="12.025199999999998"/>
    <x v="1"/>
    <x v="0"/>
  </r>
  <r>
    <n v="3798"/>
    <s v="CA-2019-121314"/>
    <x v="397"/>
    <d v="2019-09-26T00:00:00"/>
    <s v="First Class"/>
    <s v="BE-11410"/>
    <s v="Bobby Elias"/>
    <x v="0"/>
    <x v="0"/>
    <s v="Miami"/>
    <x v="2"/>
    <n v="33178"/>
    <x v="0"/>
    <s v="OFF-PA-10003395"/>
    <x v="1"/>
    <x v="10"/>
    <s v="Xerox 1941"/>
    <n v="251.64"/>
    <n v="3"/>
    <n v="0.2"/>
    <n v="88.073999999999984"/>
    <x v="0"/>
    <x v="0"/>
  </r>
  <r>
    <n v="3799"/>
    <s v="CA-2019-147760"/>
    <x v="259"/>
    <d v="2019-11-05T00:00:00"/>
    <s v="First Class"/>
    <s v="KL-16555"/>
    <s v="Kelly Lampkin"/>
    <x v="1"/>
    <x v="0"/>
    <s v="Greensboro"/>
    <x v="3"/>
    <n v="27405"/>
    <x v="0"/>
    <s v="FUR-TA-10004575"/>
    <x v="0"/>
    <x v="3"/>
    <s v="Hon 5100 Series Wood Tables"/>
    <n v="523.76400000000001"/>
    <n v="3"/>
    <n v="0.4"/>
    <n v="-192.04680000000008"/>
    <x v="0"/>
    <x v="0"/>
  </r>
  <r>
    <n v="3800"/>
    <s v="CA-2019-147760"/>
    <x v="259"/>
    <d v="2019-11-05T00:00:00"/>
    <s v="First Class"/>
    <s v="KL-16555"/>
    <s v="Kelly Lampkin"/>
    <x v="1"/>
    <x v="0"/>
    <s v="Greensboro"/>
    <x v="3"/>
    <n v="27405"/>
    <x v="0"/>
    <s v="TEC-PH-10002483"/>
    <x v="2"/>
    <x v="7"/>
    <s v="Motorola Moto X"/>
    <n v="1359.96"/>
    <n v="5"/>
    <n v="0.2"/>
    <n v="118.99650000000003"/>
    <x v="0"/>
    <x v="0"/>
  </r>
  <r>
    <n v="3801"/>
    <s v="CA-2018-156503"/>
    <x v="500"/>
    <d v="2018-10-20T00:00:00"/>
    <s v="Standard Class"/>
    <s v="NC-18415"/>
    <s v="Nathan Cano"/>
    <x v="0"/>
    <x v="0"/>
    <s v="Jacksonville"/>
    <x v="3"/>
    <n v="28540"/>
    <x v="0"/>
    <s v="FUR-CH-10003606"/>
    <x v="0"/>
    <x v="1"/>
    <s v="SAFCO Folding Chair Trolley"/>
    <n v="102.59200000000001"/>
    <n v="1"/>
    <n v="0.2"/>
    <n v="10.2592"/>
    <x v="0"/>
    <x v="0"/>
  </r>
  <r>
    <n v="3802"/>
    <s v="CA-2018-156503"/>
    <x v="500"/>
    <d v="2018-10-20T00:00:00"/>
    <s v="Standard Class"/>
    <s v="NC-18415"/>
    <s v="Nathan Cano"/>
    <x v="0"/>
    <x v="0"/>
    <s v="Jacksonville"/>
    <x v="3"/>
    <n v="28540"/>
    <x v="0"/>
    <s v="TEC-AC-10002473"/>
    <x v="2"/>
    <x v="11"/>
    <s v="Maxell 4.7GB DVD-R"/>
    <n v="22.704000000000001"/>
    <n v="1"/>
    <n v="0.2"/>
    <n v="5.9597999999999995"/>
    <x v="0"/>
    <x v="0"/>
  </r>
  <r>
    <n v="3803"/>
    <s v="CA-2018-156503"/>
    <x v="500"/>
    <d v="2018-10-20T00:00:00"/>
    <s v="Standard Class"/>
    <s v="NC-18415"/>
    <s v="Nathan Cano"/>
    <x v="0"/>
    <x v="0"/>
    <s v="Jacksonville"/>
    <x v="3"/>
    <n v="28540"/>
    <x v="0"/>
    <s v="OFF-PA-10002319"/>
    <x v="1"/>
    <x v="10"/>
    <s v="Xerox 1944"/>
    <n v="93.024000000000001"/>
    <n v="3"/>
    <n v="0.2"/>
    <n v="33.721199999999996"/>
    <x v="0"/>
    <x v="0"/>
  </r>
  <r>
    <n v="3804"/>
    <s v="CA-2018-156503"/>
    <x v="500"/>
    <d v="2018-10-20T00:00:00"/>
    <s v="Standard Class"/>
    <s v="NC-18415"/>
    <s v="Nathan Cano"/>
    <x v="0"/>
    <x v="0"/>
    <s v="Jacksonville"/>
    <x v="3"/>
    <n v="28540"/>
    <x v="0"/>
    <s v="OFF-SU-10000946"/>
    <x v="1"/>
    <x v="14"/>
    <s v="Staple remover"/>
    <n v="12.768000000000001"/>
    <n v="2"/>
    <n v="0.2"/>
    <n v="1.436399999999999"/>
    <x v="0"/>
    <x v="0"/>
  </r>
  <r>
    <n v="3805"/>
    <s v="CA-2018-156503"/>
    <x v="500"/>
    <d v="2018-10-20T00:00:00"/>
    <s v="Standard Class"/>
    <s v="NC-18415"/>
    <s v="Nathan Cano"/>
    <x v="0"/>
    <x v="0"/>
    <s v="Jacksonville"/>
    <x v="3"/>
    <n v="28540"/>
    <x v="0"/>
    <s v="OFF-EN-10001335"/>
    <x v="1"/>
    <x v="12"/>
    <s v="White Business Envelopes with Contemporary Seam, Recycled White Business Envelopes"/>
    <n v="35.008000000000003"/>
    <n v="4"/>
    <n v="0.2"/>
    <n v="13.127999999999998"/>
    <x v="0"/>
    <x v="0"/>
  </r>
  <r>
    <n v="3806"/>
    <s v="CA-2018-156503"/>
    <x v="500"/>
    <d v="2018-10-20T00:00:00"/>
    <s v="Standard Class"/>
    <s v="NC-18415"/>
    <s v="Nathan Cano"/>
    <x v="0"/>
    <x v="0"/>
    <s v="Jacksonville"/>
    <x v="3"/>
    <n v="28540"/>
    <x v="0"/>
    <s v="OFF-PA-10002377"/>
    <x v="1"/>
    <x v="10"/>
    <s v="Xerox 1916"/>
    <n v="39.152000000000001"/>
    <n v="1"/>
    <n v="0.2"/>
    <n v="14.681999999999999"/>
    <x v="0"/>
    <x v="0"/>
  </r>
  <r>
    <n v="3807"/>
    <s v="CA-2017-113628"/>
    <x v="768"/>
    <d v="2017-11-19T00:00:00"/>
    <s v="Standard Class"/>
    <s v="AH-10690"/>
    <s v="Anna Häberlin"/>
    <x v="1"/>
    <x v="0"/>
    <s v="Plantation"/>
    <x v="2"/>
    <n v="33317"/>
    <x v="0"/>
    <s v="OFF-AR-10001246"/>
    <x v="1"/>
    <x v="6"/>
    <s v="Newell 317"/>
    <n v="11.76"/>
    <n v="5"/>
    <n v="0.2"/>
    <n v="1.3229999999999991"/>
    <x v="0"/>
    <x v="1"/>
  </r>
  <r>
    <n v="3808"/>
    <s v="CA-2017-113628"/>
    <x v="768"/>
    <d v="2017-11-19T00:00:00"/>
    <s v="Standard Class"/>
    <s v="AH-10690"/>
    <s v="Anna Häberlin"/>
    <x v="1"/>
    <x v="0"/>
    <s v="Plantation"/>
    <x v="2"/>
    <n v="33317"/>
    <x v="0"/>
    <s v="OFF-BI-10003291"/>
    <x v="1"/>
    <x v="8"/>
    <s v="Wilson Jones Leather-Like Binders with DublLock Round Rings"/>
    <n v="5.2380000000000013"/>
    <n v="2"/>
    <n v="0.7"/>
    <n v="-4.0158000000000005"/>
    <x v="0"/>
    <x v="1"/>
  </r>
  <r>
    <n v="3809"/>
    <s v="CA-2017-113628"/>
    <x v="768"/>
    <d v="2017-11-19T00:00:00"/>
    <s v="Standard Class"/>
    <s v="AH-10690"/>
    <s v="Anna Häberlin"/>
    <x v="1"/>
    <x v="0"/>
    <s v="Plantation"/>
    <x v="2"/>
    <n v="33317"/>
    <x v="0"/>
    <s v="OFF-BI-10002799"/>
    <x v="1"/>
    <x v="8"/>
    <s v="SlimView Poly Binder, 3/8&quot;"/>
    <n v="4.6619999999999999"/>
    <n v="3"/>
    <n v="0.7"/>
    <n v="-3.7295999999999996"/>
    <x v="0"/>
    <x v="1"/>
  </r>
  <r>
    <n v="3810"/>
    <s v="CA-2017-113628"/>
    <x v="768"/>
    <d v="2017-11-19T00:00:00"/>
    <s v="Standard Class"/>
    <s v="AH-10690"/>
    <s v="Anna Häberlin"/>
    <x v="1"/>
    <x v="0"/>
    <s v="Plantation"/>
    <x v="2"/>
    <n v="33317"/>
    <x v="0"/>
    <s v="FUR-CH-10003298"/>
    <x v="0"/>
    <x v="1"/>
    <s v="Office Star - Contemporary Task Swivel chair with Loop Arms, Charcoal"/>
    <n v="523.91999999999996"/>
    <n v="5"/>
    <n v="0.2"/>
    <n v="-72.039000000000044"/>
    <x v="0"/>
    <x v="1"/>
  </r>
  <r>
    <n v="3811"/>
    <s v="CA-2017-113628"/>
    <x v="768"/>
    <d v="2017-11-19T00:00:00"/>
    <s v="Standard Class"/>
    <s v="AH-10690"/>
    <s v="Anna Häberlin"/>
    <x v="1"/>
    <x v="0"/>
    <s v="Plantation"/>
    <x v="2"/>
    <n v="33317"/>
    <x v="0"/>
    <s v="TEC-PH-10000441"/>
    <x v="2"/>
    <x v="7"/>
    <s v="VTech DS6151"/>
    <n v="100.792"/>
    <n v="1"/>
    <n v="0.2"/>
    <n v="10.079200000000007"/>
    <x v="0"/>
    <x v="1"/>
  </r>
  <r>
    <n v="3812"/>
    <s v="CA-2017-113628"/>
    <x v="768"/>
    <d v="2017-11-19T00:00:00"/>
    <s v="Standard Class"/>
    <s v="AH-10690"/>
    <s v="Anna Häberlin"/>
    <x v="1"/>
    <x v="0"/>
    <s v="Plantation"/>
    <x v="2"/>
    <n v="33317"/>
    <x v="0"/>
    <s v="FUR-CH-10004477"/>
    <x v="0"/>
    <x v="1"/>
    <s v="Global Push Button Manager's Chair, Indigo"/>
    <n v="146.13600000000002"/>
    <n v="3"/>
    <n v="0.2"/>
    <n v="16.440299999999986"/>
    <x v="0"/>
    <x v="1"/>
  </r>
  <r>
    <n v="3813"/>
    <s v="CA-2019-147753"/>
    <x v="916"/>
    <d v="2019-03-05T00:00:00"/>
    <s v="Same Day"/>
    <s v="PK-19075"/>
    <s v="Pete Kriz"/>
    <x v="0"/>
    <x v="0"/>
    <s v="Milwaukee"/>
    <x v="6"/>
    <n v="53209"/>
    <x v="2"/>
    <s v="OFF-LA-10003537"/>
    <x v="1"/>
    <x v="2"/>
    <s v="Avery 515"/>
    <n v="25.06"/>
    <n v="2"/>
    <n v="0"/>
    <n v="11.778199999999998"/>
    <x v="2"/>
    <x v="0"/>
  </r>
  <r>
    <n v="3814"/>
    <s v="CA-2017-103961"/>
    <x v="599"/>
    <d v="2017-11-09T00:00:00"/>
    <s v="Standard Class"/>
    <s v="NG-18430"/>
    <s v="Nathan Gelder"/>
    <x v="0"/>
    <x v="0"/>
    <s v="Quincy"/>
    <x v="10"/>
    <n v="62301"/>
    <x v="2"/>
    <s v="OFF-LA-10004484"/>
    <x v="1"/>
    <x v="2"/>
    <s v="Avery 476"/>
    <n v="19.824000000000002"/>
    <n v="6"/>
    <n v="0.2"/>
    <n v="6.4427999999999992"/>
    <x v="2"/>
    <x v="0"/>
  </r>
  <r>
    <n v="3815"/>
    <s v="CA-2018-152471"/>
    <x v="630"/>
    <d v="2018-07-08T00:00:00"/>
    <s v="Same Day"/>
    <s v="ZD-21925"/>
    <s v="Zuschuss Donatelli"/>
    <x v="0"/>
    <x v="0"/>
    <s v="Jacksonville"/>
    <x v="2"/>
    <n v="32216"/>
    <x v="0"/>
    <s v="TEC-PH-10002824"/>
    <x v="2"/>
    <x v="7"/>
    <s v="Jabra SPEAK 410 Multidevice Speakerphone"/>
    <n v="823.96000000000015"/>
    <n v="5"/>
    <n v="0.2"/>
    <n v="51.497499999999974"/>
    <x v="0"/>
    <x v="0"/>
  </r>
  <r>
    <n v="3816"/>
    <s v="CA-2018-152471"/>
    <x v="630"/>
    <d v="2018-07-08T00:00:00"/>
    <s v="Same Day"/>
    <s v="ZD-21925"/>
    <s v="Zuschuss Donatelli"/>
    <x v="0"/>
    <x v="0"/>
    <s v="Jacksonville"/>
    <x v="2"/>
    <n v="32216"/>
    <x v="0"/>
    <s v="OFF-PA-10004965"/>
    <x v="1"/>
    <x v="10"/>
    <s v="Xerox 1921"/>
    <n v="15.984000000000002"/>
    <n v="2"/>
    <n v="0.2"/>
    <n v="4.9949999999999992"/>
    <x v="0"/>
    <x v="0"/>
  </r>
  <r>
    <n v="3817"/>
    <s v="CA-2017-102582"/>
    <x v="426"/>
    <d v="2017-09-19T00:00:00"/>
    <s v="Standard Class"/>
    <s v="NW-18400"/>
    <s v="Natalie Webber"/>
    <x v="0"/>
    <x v="0"/>
    <s v="Mobile"/>
    <x v="19"/>
    <n v="36608"/>
    <x v="0"/>
    <s v="FUR-TA-10003569"/>
    <x v="0"/>
    <x v="3"/>
    <s v="Bretford CR8500 Series Meeting Room Furniture"/>
    <n v="801.96"/>
    <n v="2"/>
    <n v="0"/>
    <n v="200.49"/>
    <x v="0"/>
    <x v="0"/>
  </r>
  <r>
    <n v="3818"/>
    <s v="CA-2017-102582"/>
    <x v="426"/>
    <d v="2017-09-19T00:00:00"/>
    <s v="Standard Class"/>
    <s v="NW-18400"/>
    <s v="Natalie Webber"/>
    <x v="0"/>
    <x v="0"/>
    <s v="Mobile"/>
    <x v="19"/>
    <n v="36608"/>
    <x v="0"/>
    <s v="TEC-PH-10003187"/>
    <x v="2"/>
    <x v="7"/>
    <s v="Anker Astro Mini 3000mAh Ultra-Compact Portable Charger"/>
    <n v="59.97"/>
    <n v="3"/>
    <n v="0"/>
    <n v="0"/>
    <x v="0"/>
    <x v="0"/>
  </r>
  <r>
    <n v="3819"/>
    <s v="CA-2017-102582"/>
    <x v="426"/>
    <d v="2017-09-19T00:00:00"/>
    <s v="Standard Class"/>
    <s v="NW-18400"/>
    <s v="Natalie Webber"/>
    <x v="0"/>
    <x v="0"/>
    <s v="Mobile"/>
    <x v="19"/>
    <n v="36608"/>
    <x v="0"/>
    <s v="FUR-CH-10004853"/>
    <x v="0"/>
    <x v="1"/>
    <s v="Global Manager's Adjustable Task Chair, Storm"/>
    <n v="1056.8599999999999"/>
    <n v="7"/>
    <n v="0"/>
    <n v="306.48939999999988"/>
    <x v="0"/>
    <x v="0"/>
  </r>
  <r>
    <n v="3820"/>
    <s v="CA-2019-141873"/>
    <x v="449"/>
    <d v="2019-10-14T00:00:00"/>
    <s v="Standard Class"/>
    <s v="HG-14845"/>
    <s v="Harry Greene"/>
    <x v="0"/>
    <x v="0"/>
    <s v="New York City"/>
    <x v="15"/>
    <n v="10024"/>
    <x v="3"/>
    <s v="OFF-BI-10001031"/>
    <x v="1"/>
    <x v="8"/>
    <s v="Pressboard Data Binders by Wilson Jones"/>
    <n v="12.816000000000001"/>
    <n v="3"/>
    <n v="0.2"/>
    <n v="4.3253999999999984"/>
    <x v="3"/>
    <x v="0"/>
  </r>
  <r>
    <n v="3821"/>
    <s v="CA-2019-141873"/>
    <x v="449"/>
    <d v="2019-10-14T00:00:00"/>
    <s v="Standard Class"/>
    <s v="HG-14845"/>
    <s v="Harry Greene"/>
    <x v="0"/>
    <x v="0"/>
    <s v="New York City"/>
    <x v="15"/>
    <n v="10024"/>
    <x v="3"/>
    <s v="FUR-BO-10003034"/>
    <x v="0"/>
    <x v="0"/>
    <s v="O'Sullivan Elevations Bookcase, Cherry Finish"/>
    <n v="314.35199999999998"/>
    <n v="3"/>
    <n v="0.2"/>
    <n v="-15.71759999999999"/>
    <x v="3"/>
    <x v="0"/>
  </r>
  <r>
    <n v="3822"/>
    <s v="CA-2019-141873"/>
    <x v="449"/>
    <d v="2019-10-14T00:00:00"/>
    <s v="Standard Class"/>
    <s v="HG-14845"/>
    <s v="Harry Greene"/>
    <x v="0"/>
    <x v="0"/>
    <s v="New York City"/>
    <x v="15"/>
    <n v="10024"/>
    <x v="3"/>
    <s v="OFF-PA-10000069"/>
    <x v="1"/>
    <x v="10"/>
    <s v="TOPS 4 x 6 Fluorescent Color Memo Sheets, 500 Sheets per Pack"/>
    <n v="18.98"/>
    <n v="2"/>
    <n v="0"/>
    <n v="8.9206000000000003"/>
    <x v="3"/>
    <x v="0"/>
  </r>
  <r>
    <n v="3823"/>
    <s v="CA-2019-141873"/>
    <x v="449"/>
    <d v="2019-10-14T00:00:00"/>
    <s v="Standard Class"/>
    <s v="HG-14845"/>
    <s v="Harry Greene"/>
    <x v="0"/>
    <x v="0"/>
    <s v="New York City"/>
    <x v="15"/>
    <n v="10024"/>
    <x v="3"/>
    <s v="OFF-BI-10003655"/>
    <x v="1"/>
    <x v="8"/>
    <s v="Durable Pressboard Binders"/>
    <n v="18.240000000000002"/>
    <n v="6"/>
    <n v="0.2"/>
    <n v="6.1560000000000006"/>
    <x v="3"/>
    <x v="0"/>
  </r>
  <r>
    <n v="3824"/>
    <s v="CA-2017-140984"/>
    <x v="471"/>
    <d v="2017-09-18T00:00:00"/>
    <s v="Standard Class"/>
    <s v="CC-12685"/>
    <s v="Craig Carroll"/>
    <x v="0"/>
    <x v="0"/>
    <s v="New York City"/>
    <x v="15"/>
    <n v="10011"/>
    <x v="3"/>
    <s v="OFF-ST-10000585"/>
    <x v="1"/>
    <x v="4"/>
    <s v="Economy Rollaway Files"/>
    <n v="991.19999999999993"/>
    <n v="6"/>
    <n v="0"/>
    <n v="257.71199999999999"/>
    <x v="3"/>
    <x v="1"/>
  </r>
  <r>
    <n v="3825"/>
    <s v="CA-2017-140984"/>
    <x v="471"/>
    <d v="2017-09-18T00:00:00"/>
    <s v="Standard Class"/>
    <s v="CC-12685"/>
    <s v="Craig Carroll"/>
    <x v="0"/>
    <x v="0"/>
    <s v="New York City"/>
    <x v="15"/>
    <n v="10011"/>
    <x v="3"/>
    <s v="TEC-CO-10001571"/>
    <x v="2"/>
    <x v="16"/>
    <s v="Sharp 1540cs Digital Laser Copier"/>
    <n v="879.98400000000004"/>
    <n v="2"/>
    <n v="0.2"/>
    <n v="329.99400000000003"/>
    <x v="3"/>
    <x v="1"/>
  </r>
  <r>
    <n v="3826"/>
    <s v="CA-2017-140984"/>
    <x v="471"/>
    <d v="2017-09-18T00:00:00"/>
    <s v="Standard Class"/>
    <s v="CC-12685"/>
    <s v="Craig Carroll"/>
    <x v="0"/>
    <x v="0"/>
    <s v="New York City"/>
    <x v="15"/>
    <n v="10011"/>
    <x v="3"/>
    <s v="OFF-BI-10002012"/>
    <x v="1"/>
    <x v="8"/>
    <s v="Wilson Jones Easy Flow II Sheet Lifters"/>
    <n v="12.96"/>
    <n v="9"/>
    <n v="0.2"/>
    <n v="4.5359999999999996"/>
    <x v="3"/>
    <x v="1"/>
  </r>
  <r>
    <n v="3827"/>
    <s v="CA-2016-132801"/>
    <x v="273"/>
    <d v="2016-10-12T00:00:00"/>
    <s v="Standard Class"/>
    <s v="JG-15805"/>
    <s v="John Grady"/>
    <x v="1"/>
    <x v="0"/>
    <s v="Dallas"/>
    <x v="5"/>
    <n v="75217"/>
    <x v="2"/>
    <s v="OFF-ST-10001228"/>
    <x v="1"/>
    <x v="4"/>
    <s v="Fellowes Personal Hanging Folder Files, Navy"/>
    <n v="107.44"/>
    <n v="10"/>
    <n v="0.2"/>
    <n v="10.744000000000007"/>
    <x v="2"/>
    <x v="0"/>
  </r>
  <r>
    <n v="3828"/>
    <s v="CA-2019-141733"/>
    <x v="917"/>
    <d v="2019-05-11T00:00:00"/>
    <s v="Standard Class"/>
    <s v="RW-19540"/>
    <s v="Rick Wilson"/>
    <x v="1"/>
    <x v="0"/>
    <s v="Detroit"/>
    <x v="12"/>
    <n v="48234"/>
    <x v="2"/>
    <s v="FUR-CH-10004086"/>
    <x v="0"/>
    <x v="1"/>
    <s v="Hon 4070 Series Pagoda Armless Upholstered Stacking Chairs"/>
    <n v="1458.65"/>
    <n v="5"/>
    <n v="0"/>
    <n v="423.00849999999997"/>
    <x v="2"/>
    <x v="0"/>
  </r>
  <r>
    <n v="3829"/>
    <s v="CA-2019-141733"/>
    <x v="917"/>
    <d v="2019-05-11T00:00:00"/>
    <s v="Standard Class"/>
    <s v="RW-19540"/>
    <s v="Rick Wilson"/>
    <x v="1"/>
    <x v="0"/>
    <s v="Detroit"/>
    <x v="12"/>
    <n v="48234"/>
    <x v="2"/>
    <s v="FUR-CH-10002017"/>
    <x v="0"/>
    <x v="1"/>
    <s v="SAFCO Optional Arm Kit for Workspace Cribbage Stacking Chair"/>
    <n v="26.64"/>
    <n v="1"/>
    <n v="0"/>
    <n v="7.4591999999999992"/>
    <x v="2"/>
    <x v="0"/>
  </r>
  <r>
    <n v="3830"/>
    <s v="CA-2019-141733"/>
    <x v="917"/>
    <d v="2019-05-11T00:00:00"/>
    <s v="Standard Class"/>
    <s v="RW-19540"/>
    <s v="Rick Wilson"/>
    <x v="1"/>
    <x v="0"/>
    <s v="Detroit"/>
    <x v="12"/>
    <n v="48234"/>
    <x v="2"/>
    <s v="FUR-CH-10000595"/>
    <x v="0"/>
    <x v="1"/>
    <s v="Safco Contoured Stacking Chairs"/>
    <n v="476.8"/>
    <n v="2"/>
    <n v="0"/>
    <n v="119.19999999999999"/>
    <x v="2"/>
    <x v="0"/>
  </r>
  <r>
    <n v="3831"/>
    <s v="CA-2019-141733"/>
    <x v="917"/>
    <d v="2019-05-11T00:00:00"/>
    <s v="Standard Class"/>
    <s v="RW-19540"/>
    <s v="Rick Wilson"/>
    <x v="1"/>
    <x v="0"/>
    <s v="Detroit"/>
    <x v="12"/>
    <n v="48234"/>
    <x v="2"/>
    <s v="OFF-AP-10001563"/>
    <x v="1"/>
    <x v="9"/>
    <s v="Belkin Premiere Surge Master II 8-outlet surge protector"/>
    <n v="87.444000000000003"/>
    <n v="2"/>
    <n v="0.1"/>
    <n v="18.460399999999986"/>
    <x v="2"/>
    <x v="0"/>
  </r>
  <r>
    <n v="3832"/>
    <s v="US-2017-111927"/>
    <x v="717"/>
    <d v="2017-11-19T00:00:00"/>
    <s v="Standard Class"/>
    <s v="LS-17230"/>
    <s v="Lycoris Saunders"/>
    <x v="0"/>
    <x v="0"/>
    <s v="Dover"/>
    <x v="13"/>
    <n v="19901"/>
    <x v="3"/>
    <s v="FUR-FU-10004017"/>
    <x v="0"/>
    <x v="5"/>
    <s v="Executive Impressions 13&quot; Chairman Wall Clock"/>
    <n v="76.14"/>
    <n v="3"/>
    <n v="0"/>
    <n v="26.648999999999997"/>
    <x v="3"/>
    <x v="0"/>
  </r>
  <r>
    <n v="3833"/>
    <s v="US-2017-111927"/>
    <x v="717"/>
    <d v="2017-11-19T00:00:00"/>
    <s v="Standard Class"/>
    <s v="LS-17230"/>
    <s v="Lycoris Saunders"/>
    <x v="0"/>
    <x v="0"/>
    <s v="Dover"/>
    <x v="13"/>
    <n v="19901"/>
    <x v="3"/>
    <s v="OFF-BI-10002571"/>
    <x v="1"/>
    <x v="8"/>
    <s v="Avery Framed View Binder, EZD Ring (Locking), Navy, 1 1/2&quot;"/>
    <n v="19.96"/>
    <n v="2"/>
    <n v="0"/>
    <n v="9.3811999999999998"/>
    <x v="3"/>
    <x v="0"/>
  </r>
  <r>
    <n v="3834"/>
    <s v="CA-2016-105984"/>
    <x v="156"/>
    <d v="2016-11-24T00:00:00"/>
    <s v="Same Day"/>
    <s v="MY-18295"/>
    <s v="Muhammed Yedwab"/>
    <x v="1"/>
    <x v="0"/>
    <s v="Columbus"/>
    <x v="24"/>
    <n v="43229"/>
    <x v="3"/>
    <s v="TEC-PH-10000560"/>
    <x v="2"/>
    <x v="7"/>
    <s v="Samsung Galaxy S III - 16GB - pebble blue (T-Mobile)"/>
    <n v="1049.97"/>
    <n v="5"/>
    <n v="0.4"/>
    <n v="-209.99399999999991"/>
    <x v="3"/>
    <x v="0"/>
  </r>
  <r>
    <n v="3835"/>
    <s v="CA-2016-105984"/>
    <x v="156"/>
    <d v="2016-11-24T00:00:00"/>
    <s v="Same Day"/>
    <s v="MY-18295"/>
    <s v="Muhammed Yedwab"/>
    <x v="1"/>
    <x v="0"/>
    <s v="Columbus"/>
    <x v="24"/>
    <n v="43229"/>
    <x v="3"/>
    <s v="FUR-CH-10000847"/>
    <x v="0"/>
    <x v="1"/>
    <s v="Global Executive Mid-Back Manager's Chair"/>
    <n v="611.05799999999999"/>
    <n v="3"/>
    <n v="0.3"/>
    <n v="-34.917600000000022"/>
    <x v="3"/>
    <x v="0"/>
  </r>
  <r>
    <n v="3836"/>
    <s v="CA-2016-100363"/>
    <x v="918"/>
    <d v="2016-04-15T00:00:00"/>
    <s v="Standard Class"/>
    <s v="JM-15655"/>
    <s v="Jim Mitchum"/>
    <x v="1"/>
    <x v="0"/>
    <s v="Glendale"/>
    <x v="16"/>
    <n v="85301"/>
    <x v="1"/>
    <s v="OFF-FA-10000611"/>
    <x v="1"/>
    <x v="13"/>
    <s v="Binder Clips by OIC"/>
    <n v="2.3679999999999999"/>
    <n v="2"/>
    <n v="0.2"/>
    <n v="0.82879999999999987"/>
    <x v="1"/>
    <x v="0"/>
  </r>
  <r>
    <n v="3837"/>
    <s v="CA-2016-100363"/>
    <x v="918"/>
    <d v="2016-04-15T00:00:00"/>
    <s v="Standard Class"/>
    <s v="JM-15655"/>
    <s v="Jim Mitchum"/>
    <x v="1"/>
    <x v="0"/>
    <s v="Glendale"/>
    <x v="16"/>
    <n v="85301"/>
    <x v="1"/>
    <s v="OFF-PA-10004733"/>
    <x v="1"/>
    <x v="10"/>
    <s v="Things To Do Today Spiral Book"/>
    <n v="19.008000000000003"/>
    <n v="3"/>
    <n v="0.2"/>
    <n v="6.8903999999999979"/>
    <x v="1"/>
    <x v="0"/>
  </r>
  <r>
    <n v="3838"/>
    <s v="CA-2016-126760"/>
    <x v="711"/>
    <d v="2016-08-02T00:00:00"/>
    <s v="Standard Class"/>
    <s v="KM-16720"/>
    <s v="Kunst Miller"/>
    <x v="0"/>
    <x v="0"/>
    <s v="North Las Vegas"/>
    <x v="33"/>
    <n v="89031"/>
    <x v="1"/>
    <s v="TEC-PH-10001363"/>
    <x v="2"/>
    <x v="7"/>
    <s v="Apple iPhone 5S"/>
    <n v="911.98400000000004"/>
    <n v="2"/>
    <n v="0.2"/>
    <n v="113.99799999999991"/>
    <x v="1"/>
    <x v="0"/>
  </r>
  <r>
    <n v="3839"/>
    <s v="CA-2016-126760"/>
    <x v="711"/>
    <d v="2016-08-02T00:00:00"/>
    <s v="Standard Class"/>
    <s v="KM-16720"/>
    <s v="Kunst Miller"/>
    <x v="0"/>
    <x v="0"/>
    <s v="North Las Vegas"/>
    <x v="33"/>
    <n v="89031"/>
    <x v="1"/>
    <s v="FUR-CH-10003312"/>
    <x v="0"/>
    <x v="1"/>
    <s v="Hon 2090 “Pillow Soft” Series Mid Back Swivel/Tilt Chairs"/>
    <n v="674.35200000000009"/>
    <n v="3"/>
    <n v="0.2"/>
    <n v="-109.58220000000011"/>
    <x v="1"/>
    <x v="0"/>
  </r>
  <r>
    <n v="3840"/>
    <s v="CA-2016-126760"/>
    <x v="711"/>
    <d v="2016-08-02T00:00:00"/>
    <s v="Standard Class"/>
    <s v="KM-16720"/>
    <s v="Kunst Miller"/>
    <x v="0"/>
    <x v="0"/>
    <s v="North Las Vegas"/>
    <x v="33"/>
    <n v="89031"/>
    <x v="1"/>
    <s v="FUR-FU-10004018"/>
    <x v="0"/>
    <x v="5"/>
    <s v="Tensor Computer Mounted Lamp"/>
    <n v="134.01"/>
    <n v="9"/>
    <n v="0"/>
    <n v="36.182700000000004"/>
    <x v="1"/>
    <x v="0"/>
  </r>
  <r>
    <n v="3841"/>
    <s v="CA-2016-126760"/>
    <x v="711"/>
    <d v="2016-08-02T00:00:00"/>
    <s v="Standard Class"/>
    <s v="KM-16720"/>
    <s v="Kunst Miller"/>
    <x v="0"/>
    <x v="0"/>
    <s v="North Las Vegas"/>
    <x v="33"/>
    <n v="89031"/>
    <x v="1"/>
    <s v="TEC-AC-10004814"/>
    <x v="2"/>
    <x v="11"/>
    <s v="Logitech Illuminated Ultrathin Keyboard with Backlighting"/>
    <n v="170.97"/>
    <n v="3"/>
    <n v="0"/>
    <n v="70.097700000000003"/>
    <x v="1"/>
    <x v="0"/>
  </r>
  <r>
    <n v="3842"/>
    <s v="US-2016-109162"/>
    <x v="785"/>
    <d v="2016-06-12T00:00:00"/>
    <s v="Standard Class"/>
    <s v="KE-16420"/>
    <s v="Katrina Edelman"/>
    <x v="1"/>
    <x v="0"/>
    <s v="Bristol"/>
    <x v="18"/>
    <n v="37620"/>
    <x v="0"/>
    <s v="FUR-CH-10002647"/>
    <x v="0"/>
    <x v="1"/>
    <s v="Situations Contoured Folding Chairs, 4/Set"/>
    <n v="170.35200000000003"/>
    <n v="3"/>
    <n v="0.2"/>
    <n v="10.647000000000006"/>
    <x v="0"/>
    <x v="0"/>
  </r>
  <r>
    <n v="3843"/>
    <s v="CA-2016-101931"/>
    <x v="919"/>
    <d v="2016-10-31T00:00:00"/>
    <s v="First Class"/>
    <s v="TS-21370"/>
    <s v="Todd Sumrall"/>
    <x v="1"/>
    <x v="0"/>
    <s v="Los Angeles"/>
    <x v="1"/>
    <n v="90049"/>
    <x v="1"/>
    <s v="OFF-BI-10004140"/>
    <x v="1"/>
    <x v="8"/>
    <s v="Avery Non-Stick Binders"/>
    <n v="7.1840000000000011"/>
    <n v="2"/>
    <n v="0.2"/>
    <n v="2.2449999999999992"/>
    <x v="1"/>
    <x v="0"/>
  </r>
  <r>
    <n v="3844"/>
    <s v="CA-2016-101931"/>
    <x v="919"/>
    <d v="2016-10-31T00:00:00"/>
    <s v="First Class"/>
    <s v="TS-21370"/>
    <s v="Todd Sumrall"/>
    <x v="1"/>
    <x v="0"/>
    <s v="Los Angeles"/>
    <x v="1"/>
    <n v="90049"/>
    <x v="1"/>
    <s v="OFF-SU-10002301"/>
    <x v="1"/>
    <x v="14"/>
    <s v="Serrated Blade or Curved Handle Hand Letter Openers"/>
    <n v="6.28"/>
    <n v="2"/>
    <n v="0"/>
    <n v="6.2800000000000189E-2"/>
    <x v="1"/>
    <x v="0"/>
  </r>
  <r>
    <n v="3845"/>
    <s v="CA-2016-101931"/>
    <x v="919"/>
    <d v="2016-10-31T00:00:00"/>
    <s v="First Class"/>
    <s v="TS-21370"/>
    <s v="Todd Sumrall"/>
    <x v="1"/>
    <x v="0"/>
    <s v="Los Angeles"/>
    <x v="1"/>
    <n v="90049"/>
    <x v="1"/>
    <s v="OFF-SU-10000646"/>
    <x v="1"/>
    <x v="14"/>
    <s v="Premier Automatic Letter Opener"/>
    <n v="480.74"/>
    <n v="2"/>
    <n v="0"/>
    <n v="14.422200000000032"/>
    <x v="1"/>
    <x v="0"/>
  </r>
  <r>
    <n v="3846"/>
    <s v="CA-2016-101931"/>
    <x v="919"/>
    <d v="2016-10-31T00:00:00"/>
    <s v="First Class"/>
    <s v="TS-21370"/>
    <s v="Todd Sumrall"/>
    <x v="1"/>
    <x v="0"/>
    <s v="Los Angeles"/>
    <x v="1"/>
    <n v="90049"/>
    <x v="1"/>
    <s v="FUR-BO-10001337"/>
    <x v="0"/>
    <x v="0"/>
    <s v="O'Sullivan Living Dimensions 2-Shelf Bookcases"/>
    <n v="616.99800000000005"/>
    <n v="6"/>
    <n v="0.15"/>
    <n v="-36.293999999999997"/>
    <x v="1"/>
    <x v="0"/>
  </r>
  <r>
    <n v="3847"/>
    <s v="CA-2016-101931"/>
    <x v="919"/>
    <d v="2016-10-31T00:00:00"/>
    <s v="First Class"/>
    <s v="TS-21370"/>
    <s v="Todd Sumrall"/>
    <x v="1"/>
    <x v="0"/>
    <s v="Los Angeles"/>
    <x v="1"/>
    <n v="90049"/>
    <x v="1"/>
    <s v="OFF-ST-10003442"/>
    <x v="1"/>
    <x v="4"/>
    <s v="Eldon Portable Mobile Manager"/>
    <n v="141.4"/>
    <n v="5"/>
    <n v="0"/>
    <n v="38.177999999999997"/>
    <x v="1"/>
    <x v="0"/>
  </r>
  <r>
    <n v="3848"/>
    <s v="CA-2019-129000"/>
    <x v="920"/>
    <d v="2019-11-27T00:00:00"/>
    <s v="Second Class"/>
    <s v="SZ-20035"/>
    <s v="Sam Zeldin"/>
    <x v="2"/>
    <x v="0"/>
    <s v="Canton"/>
    <x v="12"/>
    <n v="48187"/>
    <x v="2"/>
    <s v="OFF-ST-10001097"/>
    <x v="1"/>
    <x v="4"/>
    <s v="Office Impressions Heavy Duty Welded Shelving &amp; Multimedia Storage Drawers"/>
    <n v="501.81000000000006"/>
    <n v="3"/>
    <n v="0"/>
    <n v="0"/>
    <x v="2"/>
    <x v="0"/>
  </r>
  <r>
    <n v="3849"/>
    <s v="CA-2019-161053"/>
    <x v="585"/>
    <d v="2019-09-23T00:00:00"/>
    <s v="First Class"/>
    <s v="JE-15745"/>
    <s v="Joel Eaton"/>
    <x v="0"/>
    <x v="0"/>
    <s v="Fayetteville"/>
    <x v="36"/>
    <n v="72701"/>
    <x v="0"/>
    <s v="OFF-BI-10004318"/>
    <x v="1"/>
    <x v="8"/>
    <s v="Ibico EB-19 Dual Function Manual Binding System"/>
    <n v="691.96"/>
    <n v="4"/>
    <n v="0"/>
    <n v="318.30160000000001"/>
    <x v="0"/>
    <x v="0"/>
  </r>
  <r>
    <n v="3850"/>
    <s v="CA-2019-161053"/>
    <x v="585"/>
    <d v="2019-09-23T00:00:00"/>
    <s v="First Class"/>
    <s v="JE-15745"/>
    <s v="Joel Eaton"/>
    <x v="0"/>
    <x v="0"/>
    <s v="Fayetteville"/>
    <x v="36"/>
    <n v="72701"/>
    <x v="0"/>
    <s v="TEC-AC-10004633"/>
    <x v="2"/>
    <x v="11"/>
    <s v="Verbatim 25 GB 6x Blu-ray Single Layer Recordable Disc, 3/Pack"/>
    <n v="34.950000000000003"/>
    <n v="5"/>
    <n v="0"/>
    <n v="15.378000000000004"/>
    <x v="0"/>
    <x v="0"/>
  </r>
  <r>
    <n v="3851"/>
    <s v="CA-2017-142377"/>
    <x v="784"/>
    <d v="2017-12-09T00:00:00"/>
    <s v="Standard Class"/>
    <s v="MS-17980"/>
    <s v="Michael Stewart"/>
    <x v="1"/>
    <x v="0"/>
    <s v="Springfield"/>
    <x v="25"/>
    <n v="65807"/>
    <x v="2"/>
    <s v="OFF-PA-10001970"/>
    <x v="1"/>
    <x v="10"/>
    <s v="Xerox 1881"/>
    <n v="85.96"/>
    <n v="7"/>
    <n v="0"/>
    <n v="40.401199999999996"/>
    <x v="2"/>
    <x v="0"/>
  </r>
  <r>
    <n v="3852"/>
    <s v="CA-2017-127593"/>
    <x v="481"/>
    <d v="2017-09-21T00:00:00"/>
    <s v="Same Day"/>
    <s v="DH-13675"/>
    <s v="Duane Huffman"/>
    <x v="2"/>
    <x v="0"/>
    <s v="Quincy"/>
    <x v="31"/>
    <n v="2169"/>
    <x v="3"/>
    <s v="FUR-FU-10004006"/>
    <x v="0"/>
    <x v="5"/>
    <s v="Deflect-o DuraMat Lighweight, Studded, Beveled Mat for Low Pile Carpeting"/>
    <n v="85.3"/>
    <n v="2"/>
    <n v="0"/>
    <n v="14.500999999999991"/>
    <x v="3"/>
    <x v="0"/>
  </r>
  <r>
    <n v="3853"/>
    <s v="CA-2019-130526"/>
    <x v="200"/>
    <d v="2019-11-29T00:00:00"/>
    <s v="First Class"/>
    <s v="GT-14755"/>
    <s v="Guy Thornton"/>
    <x v="0"/>
    <x v="0"/>
    <s v="Rockford"/>
    <x v="10"/>
    <n v="61107"/>
    <x v="2"/>
    <s v="OFF-BI-10001524"/>
    <x v="1"/>
    <x v="8"/>
    <s v="GBC Premium Transparent Covers with Diagonal Lined Pattern"/>
    <n v="33.567999999999991"/>
    <n v="8"/>
    <n v="0.8"/>
    <n v="-53.708800000000025"/>
    <x v="2"/>
    <x v="0"/>
  </r>
  <r>
    <n v="3854"/>
    <s v="US-2019-131849"/>
    <x v="921"/>
    <d v="2019-06-10T00:00:00"/>
    <s v="Standard Class"/>
    <s v="GH-14410"/>
    <s v="Gary Hansen"/>
    <x v="2"/>
    <x v="0"/>
    <s v="San Francisco"/>
    <x v="1"/>
    <n v="94122"/>
    <x v="1"/>
    <s v="FUR-FU-10004164"/>
    <x v="0"/>
    <x v="5"/>
    <s v="Eldon 300 Class Desk Accessories, Black"/>
    <n v="4.95"/>
    <n v="1"/>
    <n v="0"/>
    <n v="2.1780000000000004"/>
    <x v="1"/>
    <x v="0"/>
  </r>
  <r>
    <n v="3855"/>
    <s v="US-2019-131849"/>
    <x v="921"/>
    <d v="2019-06-10T00:00:00"/>
    <s v="Standard Class"/>
    <s v="GH-14410"/>
    <s v="Gary Hansen"/>
    <x v="2"/>
    <x v="0"/>
    <s v="San Francisco"/>
    <x v="1"/>
    <n v="94122"/>
    <x v="1"/>
    <s v="OFF-ST-10002957"/>
    <x v="1"/>
    <x v="4"/>
    <s v="Sterilite Show Offs Storage Containers"/>
    <n v="26.400000000000002"/>
    <n v="5"/>
    <n v="0"/>
    <n v="0"/>
    <x v="1"/>
    <x v="0"/>
  </r>
  <r>
    <n v="3856"/>
    <s v="US-2019-105389"/>
    <x v="436"/>
    <d v="2019-10-28T00:00:00"/>
    <s v="Second Class"/>
    <s v="DM-13015"/>
    <s v="Darrin Martin"/>
    <x v="0"/>
    <x v="0"/>
    <s v="San Antonio"/>
    <x v="5"/>
    <n v="78207"/>
    <x v="2"/>
    <s v="OFF-BI-10004364"/>
    <x v="1"/>
    <x v="8"/>
    <s v="Storex Dura Pro Binders"/>
    <n v="3.5639999999999992"/>
    <n v="3"/>
    <n v="0.8"/>
    <n v="-6.2370000000000019"/>
    <x v="2"/>
    <x v="0"/>
  </r>
  <r>
    <n v="3857"/>
    <s v="US-2019-105389"/>
    <x v="436"/>
    <d v="2019-10-28T00:00:00"/>
    <s v="Second Class"/>
    <s v="DM-13015"/>
    <s v="Darrin Martin"/>
    <x v="0"/>
    <x v="0"/>
    <s v="San Antonio"/>
    <x v="5"/>
    <n v="78207"/>
    <x v="2"/>
    <s v="TEC-PH-10002824"/>
    <x v="2"/>
    <x v="7"/>
    <s v="Jabra SPEAK 410 Multidevice Speakerphone"/>
    <n v="823.96000000000015"/>
    <n v="5"/>
    <n v="0.2"/>
    <n v="51.497499999999974"/>
    <x v="2"/>
    <x v="0"/>
  </r>
  <r>
    <n v="3858"/>
    <s v="US-2019-105389"/>
    <x v="436"/>
    <d v="2019-10-28T00:00:00"/>
    <s v="Second Class"/>
    <s v="DM-13015"/>
    <s v="Darrin Martin"/>
    <x v="0"/>
    <x v="0"/>
    <s v="San Antonio"/>
    <x v="5"/>
    <n v="78207"/>
    <x v="2"/>
    <s v="OFF-AR-10000634"/>
    <x v="1"/>
    <x v="6"/>
    <s v="Newell 320"/>
    <n v="10.272000000000002"/>
    <n v="3"/>
    <n v="0.2"/>
    <n v="0.89880000000000004"/>
    <x v="2"/>
    <x v="0"/>
  </r>
  <r>
    <n v="3859"/>
    <s v="CA-2016-140816"/>
    <x v="414"/>
    <d v="2016-12-20T00:00:00"/>
    <s v="Same Day"/>
    <s v="TC-21295"/>
    <s v="Toby Carlisle"/>
    <x v="0"/>
    <x v="0"/>
    <s v="Thornton"/>
    <x v="22"/>
    <n v="80229"/>
    <x v="1"/>
    <s v="TEC-AC-10001539"/>
    <x v="2"/>
    <x v="11"/>
    <s v="Logitech G430 Surround Sound Gaming Headset with Dolby 7.1 Technology"/>
    <n v="447.94399999999996"/>
    <n v="7"/>
    <n v="0.2"/>
    <n v="89.588799999999992"/>
    <x v="1"/>
    <x v="1"/>
  </r>
  <r>
    <n v="3860"/>
    <s v="CA-2019-154039"/>
    <x v="922"/>
    <d v="2019-02-22T00:00:00"/>
    <s v="Standard Class"/>
    <s v="JK-16120"/>
    <s v="Julie Kriz"/>
    <x v="2"/>
    <x v="0"/>
    <s v="Chicago"/>
    <x v="10"/>
    <n v="60653"/>
    <x v="2"/>
    <s v="FUR-TA-10001932"/>
    <x v="0"/>
    <x v="3"/>
    <s v="Chromcraft 48&quot; x 96&quot; Racetrack Double Pedestal Table"/>
    <n v="480.96"/>
    <n v="3"/>
    <n v="0.5"/>
    <n v="-269.33760000000001"/>
    <x v="2"/>
    <x v="0"/>
  </r>
  <r>
    <n v="3861"/>
    <s v="CA-2019-154039"/>
    <x v="922"/>
    <d v="2019-02-22T00:00:00"/>
    <s v="Standard Class"/>
    <s v="JK-16120"/>
    <s v="Julie Kriz"/>
    <x v="2"/>
    <x v="0"/>
    <s v="Chicago"/>
    <x v="10"/>
    <n v="60653"/>
    <x v="2"/>
    <s v="TEC-PH-10002789"/>
    <x v="2"/>
    <x v="7"/>
    <s v="LG Exalt"/>
    <n v="124.79200000000002"/>
    <n v="1"/>
    <n v="0.2"/>
    <n v="10.919299999999996"/>
    <x v="2"/>
    <x v="0"/>
  </r>
  <r>
    <n v="3862"/>
    <s v="CA-2016-135755"/>
    <x v="523"/>
    <d v="2016-05-10T00:00:00"/>
    <s v="Standard Class"/>
    <s v="NC-18415"/>
    <s v="Nathan Cano"/>
    <x v="0"/>
    <x v="0"/>
    <s v="Yonkers"/>
    <x v="15"/>
    <n v="10701"/>
    <x v="3"/>
    <s v="OFF-BI-10004828"/>
    <x v="1"/>
    <x v="8"/>
    <s v="GBC Poly Designer Binding Covers"/>
    <n v="40.176000000000002"/>
    <n v="3"/>
    <n v="0.2"/>
    <n v="14.563799999999997"/>
    <x v="3"/>
    <x v="0"/>
  </r>
  <r>
    <n v="3863"/>
    <s v="CA-2016-135755"/>
    <x v="523"/>
    <d v="2016-05-10T00:00:00"/>
    <s v="Standard Class"/>
    <s v="NC-18415"/>
    <s v="Nathan Cano"/>
    <x v="0"/>
    <x v="0"/>
    <s v="Yonkers"/>
    <x v="15"/>
    <n v="10701"/>
    <x v="3"/>
    <s v="OFF-BI-10003981"/>
    <x v="1"/>
    <x v="8"/>
    <s v="Avery Durable Plastic 1&quot; Binders"/>
    <n v="10.896000000000001"/>
    <n v="3"/>
    <n v="0.2"/>
    <n v="3.9497999999999998"/>
    <x v="3"/>
    <x v="0"/>
  </r>
  <r>
    <n v="3864"/>
    <s v="CA-2019-123246"/>
    <x v="161"/>
    <d v="2019-10-19T00:00:00"/>
    <s v="Second Class"/>
    <s v="AJ-10960"/>
    <s v="Astrea Jones"/>
    <x v="0"/>
    <x v="0"/>
    <s v="San Diego"/>
    <x v="1"/>
    <n v="92037"/>
    <x v="1"/>
    <s v="OFF-AR-10001770"/>
    <x v="1"/>
    <x v="6"/>
    <s v="Economy #2 Pencils"/>
    <n v="10.64"/>
    <n v="4"/>
    <n v="0"/>
    <n v="2.7664"/>
    <x v="1"/>
    <x v="0"/>
  </r>
  <r>
    <n v="3865"/>
    <s v="CA-2017-157133"/>
    <x v="109"/>
    <d v="2017-12-03T00:00:00"/>
    <s v="Standard Class"/>
    <s v="LC-16885"/>
    <s v="Lena Creighton"/>
    <x v="0"/>
    <x v="0"/>
    <s v="Champaign"/>
    <x v="10"/>
    <n v="61821"/>
    <x v="2"/>
    <s v="FUR-FU-10004904"/>
    <x v="0"/>
    <x v="5"/>
    <s v="Eldon &quot;L&quot; Workstation Diamond Chairmat"/>
    <n v="151.96"/>
    <n v="5"/>
    <n v="0.6"/>
    <n v="-182.35200000000003"/>
    <x v="2"/>
    <x v="0"/>
  </r>
  <r>
    <n v="3866"/>
    <s v="CA-2016-124709"/>
    <x v="923"/>
    <d v="2016-07-29T00:00:00"/>
    <s v="Second Class"/>
    <s v="GW-14605"/>
    <s v="Giulietta Weimer"/>
    <x v="0"/>
    <x v="0"/>
    <s v="San Francisco"/>
    <x v="1"/>
    <n v="94122"/>
    <x v="1"/>
    <s v="TEC-AC-10002842"/>
    <x v="2"/>
    <x v="11"/>
    <s v="WD My Passport Ultra 2TB Portable External Hard Drive"/>
    <n v="238"/>
    <n v="2"/>
    <n v="0"/>
    <n v="38.080000000000013"/>
    <x v="1"/>
    <x v="0"/>
  </r>
  <r>
    <n v="3867"/>
    <s v="CA-2019-146360"/>
    <x v="756"/>
    <d v="2019-04-25T00:00:00"/>
    <s v="Second Class"/>
    <s v="SC-20305"/>
    <s v="Sean Christensen"/>
    <x v="0"/>
    <x v="0"/>
    <s v="Lawrence"/>
    <x v="14"/>
    <n v="46226"/>
    <x v="2"/>
    <s v="TEC-AC-10003590"/>
    <x v="2"/>
    <x v="11"/>
    <s v="TRENDnet 56K USB 2.0 Phone, Internet and Fax Modem"/>
    <n v="155.34"/>
    <n v="6"/>
    <n v="0"/>
    <n v="55.922399999999996"/>
    <x v="2"/>
    <x v="0"/>
  </r>
  <r>
    <n v="3868"/>
    <s v="CA-2017-132486"/>
    <x v="924"/>
    <d v="2017-10-27T00:00:00"/>
    <s v="Second Class"/>
    <s v="JF-15355"/>
    <s v="Jay Fein"/>
    <x v="0"/>
    <x v="0"/>
    <s v="San Diego"/>
    <x v="1"/>
    <n v="92105"/>
    <x v="1"/>
    <s v="TEC-AC-10000710"/>
    <x v="2"/>
    <x v="11"/>
    <s v="Maxell DVD-RAM Discs"/>
    <n v="148.32"/>
    <n v="9"/>
    <n v="0"/>
    <n v="63.777600000000007"/>
    <x v="1"/>
    <x v="0"/>
  </r>
  <r>
    <n v="3869"/>
    <s v="CA-2017-132486"/>
    <x v="924"/>
    <d v="2017-10-27T00:00:00"/>
    <s v="Second Class"/>
    <s v="JF-15355"/>
    <s v="Jay Fein"/>
    <x v="0"/>
    <x v="0"/>
    <s v="San Diego"/>
    <x v="1"/>
    <n v="92105"/>
    <x v="1"/>
    <s v="FUR-CH-10004495"/>
    <x v="0"/>
    <x v="1"/>
    <s v="Global Leather and Oak Executive Chair, Black"/>
    <n v="240.78400000000002"/>
    <n v="1"/>
    <n v="0.2"/>
    <n v="27.088199999999965"/>
    <x v="1"/>
    <x v="0"/>
  </r>
  <r>
    <n v="3870"/>
    <s v="CA-2017-132486"/>
    <x v="924"/>
    <d v="2017-10-27T00:00:00"/>
    <s v="Second Class"/>
    <s v="JF-15355"/>
    <s v="Jay Fein"/>
    <x v="0"/>
    <x v="0"/>
    <s v="San Diego"/>
    <x v="1"/>
    <n v="92105"/>
    <x v="1"/>
    <s v="FUR-CH-10004540"/>
    <x v="0"/>
    <x v="1"/>
    <s v="Global Chrome Stack Chair"/>
    <n v="191.96800000000002"/>
    <n v="7"/>
    <n v="0.2"/>
    <n v="16.797200000000004"/>
    <x v="1"/>
    <x v="0"/>
  </r>
  <r>
    <n v="3871"/>
    <s v="CA-2017-132486"/>
    <x v="924"/>
    <d v="2017-10-27T00:00:00"/>
    <s v="Second Class"/>
    <s v="JF-15355"/>
    <s v="Jay Fein"/>
    <x v="0"/>
    <x v="0"/>
    <s v="San Diego"/>
    <x v="1"/>
    <n v="92105"/>
    <x v="1"/>
    <s v="OFF-PA-10004971"/>
    <x v="1"/>
    <x v="10"/>
    <s v="Xerox 196"/>
    <n v="11.56"/>
    <n v="2"/>
    <n v="0"/>
    <n v="5.6644000000000005"/>
    <x v="1"/>
    <x v="0"/>
  </r>
  <r>
    <n v="3872"/>
    <s v="CA-2017-132486"/>
    <x v="924"/>
    <d v="2017-10-27T00:00:00"/>
    <s v="Second Class"/>
    <s v="JF-15355"/>
    <s v="Jay Fein"/>
    <x v="0"/>
    <x v="0"/>
    <s v="San Diego"/>
    <x v="1"/>
    <n v="92105"/>
    <x v="1"/>
    <s v="OFF-EN-10002600"/>
    <x v="1"/>
    <x v="12"/>
    <s v="Redi-Strip #10 Envelopes, 4 1/8 x 9 1/2"/>
    <n v="11.8"/>
    <n v="4"/>
    <n v="0"/>
    <n v="5.6639999999999997"/>
    <x v="1"/>
    <x v="0"/>
  </r>
  <r>
    <n v="3873"/>
    <s v="CA-2017-132486"/>
    <x v="924"/>
    <d v="2017-10-27T00:00:00"/>
    <s v="Second Class"/>
    <s v="JF-15355"/>
    <s v="Jay Fein"/>
    <x v="0"/>
    <x v="0"/>
    <s v="San Diego"/>
    <x v="1"/>
    <n v="92105"/>
    <x v="1"/>
    <s v="FUR-CH-10001854"/>
    <x v="0"/>
    <x v="1"/>
    <s v="Office Star - Professional Matrix Back Chair with 2-to-1 Synchro Tilt and Mesh Fabric Seat"/>
    <n v="842.35200000000009"/>
    <n v="3"/>
    <n v="0.2"/>
    <n v="42.117600000000039"/>
    <x v="1"/>
    <x v="0"/>
  </r>
  <r>
    <n v="3874"/>
    <s v="CA-2018-136231"/>
    <x v="64"/>
    <d v="2018-09-07T00:00:00"/>
    <s v="Second Class"/>
    <s v="DM-13015"/>
    <s v="Darrin Martin"/>
    <x v="0"/>
    <x v="0"/>
    <s v="Johnson City"/>
    <x v="18"/>
    <n v="37604"/>
    <x v="0"/>
    <s v="OFF-EN-10001099"/>
    <x v="1"/>
    <x v="12"/>
    <s v="Staple envelope"/>
    <n v="23.472000000000001"/>
    <n v="3"/>
    <n v="0.2"/>
    <n v="7.6283999999999974"/>
    <x v="0"/>
    <x v="0"/>
  </r>
  <r>
    <n v="3875"/>
    <s v="CA-2018-136231"/>
    <x v="64"/>
    <d v="2018-09-07T00:00:00"/>
    <s v="Second Class"/>
    <s v="DM-13015"/>
    <s v="Darrin Martin"/>
    <x v="0"/>
    <x v="0"/>
    <s v="Johnson City"/>
    <x v="18"/>
    <n v="37604"/>
    <x v="0"/>
    <s v="OFF-BI-10001597"/>
    <x v="1"/>
    <x v="8"/>
    <s v="Wilson Jones Ledger-Size, Piano-Hinge Binder, 2&quot;, Blue"/>
    <n v="86.058000000000007"/>
    <n v="7"/>
    <n v="0.7"/>
    <n v="-63.109199999999987"/>
    <x v="0"/>
    <x v="0"/>
  </r>
  <r>
    <n v="3876"/>
    <s v="CA-2018-136231"/>
    <x v="64"/>
    <d v="2018-09-07T00:00:00"/>
    <s v="Second Class"/>
    <s v="DM-13015"/>
    <s v="Darrin Martin"/>
    <x v="0"/>
    <x v="0"/>
    <s v="Johnson City"/>
    <x v="18"/>
    <n v="37604"/>
    <x v="0"/>
    <s v="TEC-PH-10002660"/>
    <x v="2"/>
    <x v="7"/>
    <s v="Nortel Networks T7316 E Nt8 B27"/>
    <n v="108.78399999999999"/>
    <n v="2"/>
    <n v="0.2"/>
    <n v="6.7990000000000066"/>
    <x v="0"/>
    <x v="0"/>
  </r>
  <r>
    <n v="3877"/>
    <s v="CA-2018-136231"/>
    <x v="64"/>
    <d v="2018-09-07T00:00:00"/>
    <s v="Second Class"/>
    <s v="DM-13015"/>
    <s v="Darrin Martin"/>
    <x v="0"/>
    <x v="0"/>
    <s v="Johnson City"/>
    <x v="18"/>
    <n v="37604"/>
    <x v="0"/>
    <s v="OFF-PA-10000327"/>
    <x v="1"/>
    <x v="10"/>
    <s v="Xerox 1971"/>
    <n v="10.272000000000002"/>
    <n v="3"/>
    <n v="0.2"/>
    <n v="3.2099999999999982"/>
    <x v="0"/>
    <x v="0"/>
  </r>
  <r>
    <n v="3878"/>
    <s v="CA-2018-140641"/>
    <x v="99"/>
    <d v="2018-11-02T00:00:00"/>
    <s v="Standard Class"/>
    <s v="EP-13915"/>
    <s v="Emily Phan"/>
    <x v="0"/>
    <x v="0"/>
    <s v="Tampa"/>
    <x v="2"/>
    <n v="33614"/>
    <x v="0"/>
    <s v="OFF-BI-10001191"/>
    <x v="1"/>
    <x v="8"/>
    <s v="Canvas Sectional Post Binders"/>
    <n v="38.190000000000012"/>
    <n v="5"/>
    <n v="0.7"/>
    <n v="-26.732999999999997"/>
    <x v="0"/>
    <x v="0"/>
  </r>
  <r>
    <n v="3879"/>
    <s v="CA-2016-151001"/>
    <x v="267"/>
    <d v="2016-04-07T00:00:00"/>
    <s v="First Class"/>
    <s v="JG-15805"/>
    <s v="John Grady"/>
    <x v="1"/>
    <x v="0"/>
    <s v="Decatur"/>
    <x v="10"/>
    <n v="62521"/>
    <x v="2"/>
    <s v="OFF-ST-10003455"/>
    <x v="1"/>
    <x v="4"/>
    <s v="Tenex File Box, Personal Filing Tote with Lid, Black"/>
    <n v="49.632000000000005"/>
    <n v="4"/>
    <n v="0.2"/>
    <n v="3.7224000000000004"/>
    <x v="2"/>
    <x v="0"/>
  </r>
  <r>
    <n v="3880"/>
    <s v="CA-2016-151001"/>
    <x v="267"/>
    <d v="2016-04-07T00:00:00"/>
    <s v="First Class"/>
    <s v="JG-15805"/>
    <s v="John Grady"/>
    <x v="1"/>
    <x v="0"/>
    <s v="Decatur"/>
    <x v="10"/>
    <n v="62521"/>
    <x v="2"/>
    <s v="OFF-ST-10001031"/>
    <x v="1"/>
    <x v="4"/>
    <s v="Adjustable Personal File Tote"/>
    <n v="52.096000000000004"/>
    <n v="4"/>
    <n v="0.2"/>
    <n v="3.9072000000000031"/>
    <x v="2"/>
    <x v="0"/>
  </r>
  <r>
    <n v="3881"/>
    <s v="CA-2017-129896"/>
    <x v="925"/>
    <d v="2017-06-20T00:00:00"/>
    <s v="Standard Class"/>
    <s v="PF-19120"/>
    <s v="Peter Fuller"/>
    <x v="0"/>
    <x v="0"/>
    <s v="Gilbert"/>
    <x v="16"/>
    <n v="85234"/>
    <x v="1"/>
    <s v="OFF-PA-10002245"/>
    <x v="1"/>
    <x v="10"/>
    <s v="Xerox 1895"/>
    <n v="9.5680000000000014"/>
    <n v="2"/>
    <n v="0.2"/>
    <n v="2.9899999999999993"/>
    <x v="1"/>
    <x v="0"/>
  </r>
  <r>
    <n v="3882"/>
    <s v="CA-2017-129896"/>
    <x v="925"/>
    <d v="2017-06-20T00:00:00"/>
    <s v="Standard Class"/>
    <s v="PF-19120"/>
    <s v="Peter Fuller"/>
    <x v="0"/>
    <x v="0"/>
    <s v="Gilbert"/>
    <x v="16"/>
    <n v="85234"/>
    <x v="1"/>
    <s v="OFF-ST-10004804"/>
    <x v="1"/>
    <x v="4"/>
    <s v="Belkin 19&quot; Vented Equipment Shelf, Black"/>
    <n v="82.367999999999995"/>
    <n v="2"/>
    <n v="0.2"/>
    <n v="-19.562399999999997"/>
    <x v="1"/>
    <x v="0"/>
  </r>
  <r>
    <n v="3883"/>
    <s v="CA-2017-129896"/>
    <x v="925"/>
    <d v="2017-06-20T00:00:00"/>
    <s v="Standard Class"/>
    <s v="PF-19120"/>
    <s v="Peter Fuller"/>
    <x v="0"/>
    <x v="0"/>
    <s v="Gilbert"/>
    <x v="16"/>
    <n v="85234"/>
    <x v="1"/>
    <s v="FUR-FU-10004904"/>
    <x v="0"/>
    <x v="5"/>
    <s v="Eldon &quot;L&quot; Workstation Diamond Chairmat"/>
    <n v="364.70400000000006"/>
    <n v="6"/>
    <n v="0.2"/>
    <n v="-36.470400000000041"/>
    <x v="1"/>
    <x v="0"/>
  </r>
  <r>
    <n v="3884"/>
    <s v="CA-2017-129896"/>
    <x v="925"/>
    <d v="2017-06-20T00:00:00"/>
    <s v="Standard Class"/>
    <s v="PF-19120"/>
    <s v="Peter Fuller"/>
    <x v="0"/>
    <x v="0"/>
    <s v="Gilbert"/>
    <x v="16"/>
    <n v="85234"/>
    <x v="1"/>
    <s v="FUR-FU-10002396"/>
    <x v="0"/>
    <x v="5"/>
    <s v="DAX Copper Panel Document Frame, 5 x 7 Size"/>
    <n v="40.256"/>
    <n v="4"/>
    <n v="0.2"/>
    <n v="11.070400000000003"/>
    <x v="1"/>
    <x v="0"/>
  </r>
  <r>
    <n v="3885"/>
    <s v="CA-2016-152849"/>
    <x v="260"/>
    <d v="2016-07-12T00:00:00"/>
    <s v="Standard Class"/>
    <s v="DW-13195"/>
    <s v="David Wiener"/>
    <x v="1"/>
    <x v="0"/>
    <s v="Knoxville"/>
    <x v="18"/>
    <n v="37918"/>
    <x v="0"/>
    <s v="OFF-AR-10002833"/>
    <x v="1"/>
    <x v="6"/>
    <s v="Newell 322"/>
    <n v="4.3680000000000003"/>
    <n v="3"/>
    <n v="0.2"/>
    <n v="0.3822000000000001"/>
    <x v="0"/>
    <x v="0"/>
  </r>
  <r>
    <n v="3886"/>
    <s v="US-2019-127341"/>
    <x v="926"/>
    <d v="2019-02-02T00:00:00"/>
    <s v="Standard Class"/>
    <s v="CK-12595"/>
    <s v="Clytie Kelty"/>
    <x v="0"/>
    <x v="0"/>
    <s v="Chicago"/>
    <x v="10"/>
    <n v="60653"/>
    <x v="2"/>
    <s v="OFF-BI-10001072"/>
    <x v="1"/>
    <x v="8"/>
    <s v="GBC Clear Cover, 8-1/2 x 11, unpunched, 25 covers per pack"/>
    <n v="12.127999999999997"/>
    <n v="4"/>
    <n v="0.8"/>
    <n v="-20.617600000000003"/>
    <x v="2"/>
    <x v="0"/>
  </r>
  <r>
    <n v="3887"/>
    <s v="CA-2018-167759"/>
    <x v="840"/>
    <d v="2018-03-08T00:00:00"/>
    <s v="Second Class"/>
    <s v="CC-12670"/>
    <s v="Craig Carreira"/>
    <x v="0"/>
    <x v="0"/>
    <s v="Bloomington"/>
    <x v="14"/>
    <n v="47401"/>
    <x v="2"/>
    <s v="TEC-PH-10003171"/>
    <x v="2"/>
    <x v="7"/>
    <s v="Plantronics Encore H101 Dual Earpieces Headset"/>
    <n v="134.85000000000002"/>
    <n v="3"/>
    <n v="0"/>
    <n v="37.757999999999996"/>
    <x v="2"/>
    <x v="1"/>
  </r>
  <r>
    <n v="3888"/>
    <s v="CA-2016-100895"/>
    <x v="270"/>
    <d v="2016-06-06T00:00:00"/>
    <s v="Standard Class"/>
    <s v="SV-20785"/>
    <s v="Stewart Visinsky"/>
    <x v="0"/>
    <x v="0"/>
    <s v="Roswell"/>
    <x v="32"/>
    <n v="30076"/>
    <x v="0"/>
    <s v="OFF-AR-10004511"/>
    <x v="1"/>
    <x v="6"/>
    <s v="Sanford Colorific Scented Colored Pencils, 12/Pack"/>
    <n v="8.56"/>
    <n v="2"/>
    <n v="0"/>
    <n v="2.6536"/>
    <x v="0"/>
    <x v="0"/>
  </r>
  <r>
    <n v="3889"/>
    <s v="CA-2016-100895"/>
    <x v="270"/>
    <d v="2016-06-06T00:00:00"/>
    <s v="Standard Class"/>
    <s v="SV-20785"/>
    <s v="Stewart Visinsky"/>
    <x v="0"/>
    <x v="0"/>
    <s v="Roswell"/>
    <x v="32"/>
    <n v="30076"/>
    <x v="0"/>
    <s v="TEC-PH-10001425"/>
    <x v="2"/>
    <x v="7"/>
    <s v="Mophie Juice Pack Helium for iPhone"/>
    <n v="239.96999999999997"/>
    <n v="3"/>
    <n v="0"/>
    <n v="67.191599999999994"/>
    <x v="0"/>
    <x v="0"/>
  </r>
  <r>
    <n v="3890"/>
    <s v="CA-2016-100895"/>
    <x v="270"/>
    <d v="2016-06-06T00:00:00"/>
    <s v="Standard Class"/>
    <s v="SV-20785"/>
    <s v="Stewart Visinsky"/>
    <x v="0"/>
    <x v="0"/>
    <s v="Roswell"/>
    <x v="32"/>
    <n v="30076"/>
    <x v="0"/>
    <s v="OFF-ST-10001490"/>
    <x v="1"/>
    <x v="4"/>
    <s v="Hot File 7-Pocket, Floor Stand"/>
    <n v="356.94"/>
    <n v="2"/>
    <n v="0"/>
    <n v="107.08199999999997"/>
    <x v="0"/>
    <x v="0"/>
  </r>
  <r>
    <n v="3891"/>
    <s v="US-2018-163881"/>
    <x v="390"/>
    <d v="2018-11-30T00:00:00"/>
    <s v="Standard Class"/>
    <s v="SP-20860"/>
    <s v="Sung Pak"/>
    <x v="1"/>
    <x v="0"/>
    <s v="Los Angeles"/>
    <x v="1"/>
    <n v="90036"/>
    <x v="1"/>
    <s v="TEC-AC-10003033"/>
    <x v="2"/>
    <x v="11"/>
    <s v="Plantronics CS510 - Over-the-Head monaural Wireless Headset System"/>
    <n v="659.9"/>
    <n v="2"/>
    <n v="0"/>
    <n v="217.76699999999994"/>
    <x v="1"/>
    <x v="0"/>
  </r>
  <r>
    <n v="3892"/>
    <s v="US-2018-163881"/>
    <x v="390"/>
    <d v="2018-11-30T00:00:00"/>
    <s v="Standard Class"/>
    <s v="SP-20860"/>
    <s v="Sung Pak"/>
    <x v="1"/>
    <x v="0"/>
    <s v="Los Angeles"/>
    <x v="1"/>
    <n v="90036"/>
    <x v="1"/>
    <s v="FUR-CH-10001394"/>
    <x v="0"/>
    <x v="1"/>
    <s v="Global Leather Executive Chair"/>
    <n v="1684.7520000000002"/>
    <n v="6"/>
    <n v="0.2"/>
    <n v="210.59399999999977"/>
    <x v="1"/>
    <x v="0"/>
  </r>
  <r>
    <n v="3893"/>
    <s v="US-2018-163881"/>
    <x v="390"/>
    <d v="2018-11-30T00:00:00"/>
    <s v="Standard Class"/>
    <s v="SP-20860"/>
    <s v="Sung Pak"/>
    <x v="1"/>
    <x v="0"/>
    <s v="Los Angeles"/>
    <x v="1"/>
    <n v="90036"/>
    <x v="1"/>
    <s v="TEC-AC-10000420"/>
    <x v="2"/>
    <x v="11"/>
    <s v="Logitech G500s Laser Gaming Mouse with Adjustable Weight Tuning"/>
    <n v="559.91999999999996"/>
    <n v="8"/>
    <n v="0"/>
    <n v="190.37279999999998"/>
    <x v="1"/>
    <x v="0"/>
  </r>
  <r>
    <n v="3894"/>
    <s v="US-2018-144547"/>
    <x v="338"/>
    <d v="2018-11-14T00:00:00"/>
    <s v="Standard Class"/>
    <s v="MS-17770"/>
    <s v="Maxwell Schwartz"/>
    <x v="0"/>
    <x v="0"/>
    <s v="Houston"/>
    <x v="5"/>
    <n v="77036"/>
    <x v="2"/>
    <s v="TEC-AC-10004901"/>
    <x v="2"/>
    <x v="11"/>
    <s v="Kensington SlimBlade Notebook Wireless Mouse with Nano Receiver"/>
    <n v="279.94400000000002"/>
    <n v="7"/>
    <n v="0.2"/>
    <n v="48.990200000000002"/>
    <x v="2"/>
    <x v="0"/>
  </r>
  <r>
    <n v="3895"/>
    <s v="US-2016-112200"/>
    <x v="754"/>
    <d v="2016-11-28T00:00:00"/>
    <s v="Standard Class"/>
    <s v="TC-21475"/>
    <s v="Tony Chapman"/>
    <x v="2"/>
    <x v="0"/>
    <s v="Bolingbrook"/>
    <x v="10"/>
    <n v="60440"/>
    <x v="2"/>
    <s v="OFF-BI-10002571"/>
    <x v="1"/>
    <x v="8"/>
    <s v="Avery Framed View Binder, EZD Ring (Locking), Navy, 1 1/2&quot;"/>
    <n v="9.9799999999999969"/>
    <n v="5"/>
    <n v="0.8"/>
    <n v="-16.467000000000002"/>
    <x v="2"/>
    <x v="0"/>
  </r>
  <r>
    <n v="3896"/>
    <s v="CA-2019-110212"/>
    <x v="927"/>
    <d v="2019-05-05T00:00:00"/>
    <s v="Standard Class"/>
    <s v="SJ-20125"/>
    <s v="Sanjit Jacobs"/>
    <x v="2"/>
    <x v="0"/>
    <s v="Texarkana"/>
    <x v="36"/>
    <n v="71854"/>
    <x v="0"/>
    <s v="TEC-AC-10002331"/>
    <x v="2"/>
    <x v="11"/>
    <s v="Maxell 74 Minute CDR, 10/Pack"/>
    <n v="48.9"/>
    <n v="5"/>
    <n v="0"/>
    <n v="18.093"/>
    <x v="0"/>
    <x v="0"/>
  </r>
  <r>
    <n v="3897"/>
    <s v="CA-2019-134285"/>
    <x v="226"/>
    <d v="2019-12-12T00:00:00"/>
    <s v="Standard Class"/>
    <s v="DS-13180"/>
    <s v="David Smith"/>
    <x v="1"/>
    <x v="0"/>
    <s v="San Antonio"/>
    <x v="5"/>
    <n v="78207"/>
    <x v="2"/>
    <s v="OFF-FA-10000611"/>
    <x v="1"/>
    <x v="13"/>
    <s v="Binder Clips by OIC"/>
    <n v="3.5519999999999996"/>
    <n v="3"/>
    <n v="0.2"/>
    <n v="1.2431999999999999"/>
    <x v="2"/>
    <x v="0"/>
  </r>
  <r>
    <n v="3898"/>
    <s v="CA-2019-134285"/>
    <x v="226"/>
    <d v="2019-12-12T00:00:00"/>
    <s v="Standard Class"/>
    <s v="DS-13180"/>
    <s v="David Smith"/>
    <x v="1"/>
    <x v="0"/>
    <s v="San Antonio"/>
    <x v="5"/>
    <n v="78207"/>
    <x v="2"/>
    <s v="OFF-PA-10000304"/>
    <x v="1"/>
    <x v="10"/>
    <s v="Xerox 1995"/>
    <n v="15.552000000000003"/>
    <n v="3"/>
    <n v="0.2"/>
    <n v="5.4432"/>
    <x v="2"/>
    <x v="0"/>
  </r>
  <r>
    <n v="3899"/>
    <s v="CA-2019-102267"/>
    <x v="329"/>
    <d v="2019-12-04T00:00:00"/>
    <s v="Standard Class"/>
    <s v="SC-20800"/>
    <s v="Stuart Calhoun"/>
    <x v="0"/>
    <x v="0"/>
    <s v="Edinburg"/>
    <x v="5"/>
    <n v="78539"/>
    <x v="2"/>
    <s v="OFF-FA-10000611"/>
    <x v="1"/>
    <x v="13"/>
    <s v="Binder Clips by OIC"/>
    <n v="2.3679999999999999"/>
    <n v="2"/>
    <n v="0.2"/>
    <n v="0.82879999999999987"/>
    <x v="2"/>
    <x v="0"/>
  </r>
  <r>
    <n v="3900"/>
    <s v="CA-2019-157980"/>
    <x v="226"/>
    <d v="2019-12-09T00:00:00"/>
    <s v="First Class"/>
    <s v="SH-20395"/>
    <s v="Shahid Hopkins"/>
    <x v="0"/>
    <x v="0"/>
    <s v="Toledo"/>
    <x v="24"/>
    <n v="43615"/>
    <x v="3"/>
    <s v="TEC-AC-10002567"/>
    <x v="2"/>
    <x v="11"/>
    <s v="Logitech G602 Wireless Gaming Mouse"/>
    <n v="127.98399999999999"/>
    <n v="2"/>
    <n v="0.2"/>
    <n v="25.596799999999998"/>
    <x v="3"/>
    <x v="0"/>
  </r>
  <r>
    <n v="3901"/>
    <s v="CA-2017-121097"/>
    <x v="928"/>
    <d v="2017-01-08T00:00:00"/>
    <s v="Standard Class"/>
    <s v="SF-20965"/>
    <s v="Sylvia Foulston"/>
    <x v="1"/>
    <x v="0"/>
    <s v="Baytown"/>
    <x v="5"/>
    <n v="77520"/>
    <x v="2"/>
    <s v="OFF-PA-10001937"/>
    <x v="1"/>
    <x v="10"/>
    <s v="Xerox 21"/>
    <n v="10.368000000000002"/>
    <n v="2"/>
    <n v="0.2"/>
    <n v="3.6288"/>
    <x v="2"/>
    <x v="0"/>
  </r>
  <r>
    <n v="3902"/>
    <s v="CA-2017-151043"/>
    <x v="717"/>
    <d v="2017-11-20T00:00:00"/>
    <s v="Standard Class"/>
    <s v="MG-17680"/>
    <s v="Maureen Gastineau"/>
    <x v="2"/>
    <x v="0"/>
    <s v="Philadelphia"/>
    <x v="9"/>
    <n v="19143"/>
    <x v="3"/>
    <s v="TEC-AC-10001090"/>
    <x v="2"/>
    <x v="11"/>
    <s v="Micro Innovations Wireless Classic Keyboard with Mouse"/>
    <n v="47.984000000000002"/>
    <n v="2"/>
    <n v="0.2"/>
    <n v="-1.199600000000002"/>
    <x v="3"/>
    <x v="0"/>
  </r>
  <r>
    <n v="3903"/>
    <s v="US-2017-119312"/>
    <x v="653"/>
    <d v="2017-10-07T00:00:00"/>
    <s v="Second Class"/>
    <s v="CS-12400"/>
    <s v="Christopher Schild"/>
    <x v="2"/>
    <x v="0"/>
    <s v="Los Angeles"/>
    <x v="1"/>
    <n v="90045"/>
    <x v="1"/>
    <s v="OFF-ST-10000943"/>
    <x v="1"/>
    <x v="4"/>
    <s v="Eldon ProFile File 'N Store Portable File Tub Letter/Legal Size Black"/>
    <n v="270.33999999999997"/>
    <n v="14"/>
    <n v="0"/>
    <n v="75.6952"/>
    <x v="1"/>
    <x v="0"/>
  </r>
  <r>
    <n v="3904"/>
    <s v="CA-2017-167010"/>
    <x v="57"/>
    <d v="2017-04-10T00:00:00"/>
    <s v="Standard Class"/>
    <s v="VT-21700"/>
    <s v="Valerie Takahito"/>
    <x v="2"/>
    <x v="0"/>
    <s v="Philadelphia"/>
    <x v="9"/>
    <n v="19143"/>
    <x v="3"/>
    <s v="OFF-AP-10004036"/>
    <x v="1"/>
    <x v="9"/>
    <s v="Bionaire 99.97% HEPA Air Cleaner"/>
    <n v="98.111999999999995"/>
    <n v="7"/>
    <n v="0.2"/>
    <n v="18.396000000000001"/>
    <x v="3"/>
    <x v="0"/>
  </r>
  <r>
    <n v="3905"/>
    <s v="CA-2017-167010"/>
    <x v="57"/>
    <d v="2017-04-10T00:00:00"/>
    <s v="Standard Class"/>
    <s v="VT-21700"/>
    <s v="Valerie Takahito"/>
    <x v="2"/>
    <x v="0"/>
    <s v="Philadelphia"/>
    <x v="9"/>
    <n v="19143"/>
    <x v="3"/>
    <s v="OFF-ST-10003816"/>
    <x v="1"/>
    <x v="4"/>
    <s v="Fellowes High-Stak Drawer Files"/>
    <n v="563.80799999999999"/>
    <n v="4"/>
    <n v="0.2"/>
    <n v="21.142799999999966"/>
    <x v="3"/>
    <x v="0"/>
  </r>
  <r>
    <n v="3906"/>
    <s v="CA-2017-167010"/>
    <x v="57"/>
    <d v="2017-04-10T00:00:00"/>
    <s v="Standard Class"/>
    <s v="VT-21700"/>
    <s v="Valerie Takahito"/>
    <x v="2"/>
    <x v="0"/>
    <s v="Philadelphia"/>
    <x v="9"/>
    <n v="19143"/>
    <x v="3"/>
    <s v="OFF-BI-10002072"/>
    <x v="1"/>
    <x v="8"/>
    <s v="Cardinal Slant-D Ring Binders"/>
    <n v="10.428000000000001"/>
    <n v="4"/>
    <n v="0.7"/>
    <n v="-6.9519999999999982"/>
    <x v="3"/>
    <x v="0"/>
  </r>
  <r>
    <n v="3907"/>
    <s v="CA-2017-167010"/>
    <x v="57"/>
    <d v="2017-04-10T00:00:00"/>
    <s v="Standard Class"/>
    <s v="VT-21700"/>
    <s v="Valerie Takahito"/>
    <x v="2"/>
    <x v="0"/>
    <s v="Philadelphia"/>
    <x v="9"/>
    <n v="19143"/>
    <x v="3"/>
    <s v="FUR-FU-10001468"/>
    <x v="0"/>
    <x v="5"/>
    <s v="Tenex Antistatic Computer Chair Mats"/>
    <n v="547.13599999999997"/>
    <n v="4"/>
    <n v="0.2"/>
    <n v="-68.392000000000053"/>
    <x v="3"/>
    <x v="0"/>
  </r>
  <r>
    <n v="3908"/>
    <s v="CA-2017-167010"/>
    <x v="57"/>
    <d v="2017-04-10T00:00:00"/>
    <s v="Standard Class"/>
    <s v="VT-21700"/>
    <s v="Valerie Takahito"/>
    <x v="2"/>
    <x v="0"/>
    <s v="Philadelphia"/>
    <x v="9"/>
    <n v="19143"/>
    <x v="3"/>
    <s v="TEC-PH-10000347"/>
    <x v="2"/>
    <x v="7"/>
    <s v="Cush Cases Heavy Duty Rugged Cover Case for Samsung Galaxy S5 - Purple"/>
    <n v="14.850000000000001"/>
    <n v="5"/>
    <n v="0.4"/>
    <n v="-3.2175000000000002"/>
    <x v="3"/>
    <x v="0"/>
  </r>
  <r>
    <n v="3909"/>
    <s v="CA-2017-167010"/>
    <x v="57"/>
    <d v="2017-04-10T00:00:00"/>
    <s v="Standard Class"/>
    <s v="VT-21700"/>
    <s v="Valerie Takahito"/>
    <x v="2"/>
    <x v="0"/>
    <s v="Philadelphia"/>
    <x v="9"/>
    <n v="19143"/>
    <x v="3"/>
    <s v="TEC-PH-10002844"/>
    <x v="2"/>
    <x v="7"/>
    <s v="Speck Products Candyshell Flip Case"/>
    <n v="41.988"/>
    <n v="2"/>
    <n v="0.4"/>
    <n v="-9.7972000000000037"/>
    <x v="3"/>
    <x v="0"/>
  </r>
  <r>
    <n v="3910"/>
    <s v="CA-2017-167010"/>
    <x v="57"/>
    <d v="2017-04-10T00:00:00"/>
    <s v="Standard Class"/>
    <s v="VT-21700"/>
    <s v="Valerie Takahito"/>
    <x v="2"/>
    <x v="0"/>
    <s v="Philadelphia"/>
    <x v="9"/>
    <n v="19143"/>
    <x v="3"/>
    <s v="FUR-FU-10001037"/>
    <x v="0"/>
    <x v="5"/>
    <s v="DAX Charcoal/Nickel-Tone Document Frame, 5 x 7"/>
    <n v="7.5840000000000005"/>
    <n v="1"/>
    <n v="0.2"/>
    <n v="2.37"/>
    <x v="3"/>
    <x v="0"/>
  </r>
  <r>
    <n v="3911"/>
    <s v="CA-2017-167010"/>
    <x v="57"/>
    <d v="2017-04-10T00:00:00"/>
    <s v="Standard Class"/>
    <s v="VT-21700"/>
    <s v="Valerie Takahito"/>
    <x v="2"/>
    <x v="0"/>
    <s v="Philadelphia"/>
    <x v="9"/>
    <n v="19143"/>
    <x v="3"/>
    <s v="FUR-BO-10004218"/>
    <x v="0"/>
    <x v="0"/>
    <s v="Bush Heritage Pine Collection 5-Shelf Bookcase, Albany Pine Finish, *Special Order"/>
    <n v="352.45"/>
    <n v="5"/>
    <n v="0.5"/>
    <n v="-211.47"/>
    <x v="3"/>
    <x v="0"/>
  </r>
  <r>
    <n v="3912"/>
    <s v="CA-2019-126788"/>
    <x v="929"/>
    <d v="2019-06-06T00:00:00"/>
    <s v="First Class"/>
    <s v="AB-10105"/>
    <s v="Adrian Barton"/>
    <x v="0"/>
    <x v="0"/>
    <s v="Pearland"/>
    <x v="5"/>
    <n v="77581"/>
    <x v="2"/>
    <s v="TEC-PH-10001619"/>
    <x v="2"/>
    <x v="7"/>
    <s v="LG G3"/>
    <n v="470.37600000000009"/>
    <n v="3"/>
    <n v="0.2"/>
    <n v="52.917299999999955"/>
    <x v="2"/>
    <x v="0"/>
  </r>
  <r>
    <n v="3913"/>
    <s v="CA-2019-148068"/>
    <x v="65"/>
    <d v="2019-09-25T00:00:00"/>
    <s v="Standard Class"/>
    <s v="MM-18280"/>
    <s v="Muhammed MacIntyre"/>
    <x v="1"/>
    <x v="0"/>
    <s v="New York City"/>
    <x v="15"/>
    <n v="10035"/>
    <x v="3"/>
    <s v="OFF-PA-10001639"/>
    <x v="1"/>
    <x v="10"/>
    <s v="Xerox 203"/>
    <n v="19.440000000000001"/>
    <n v="3"/>
    <n v="0"/>
    <n v="9.3312000000000008"/>
    <x v="3"/>
    <x v="0"/>
  </r>
  <r>
    <n v="3914"/>
    <s v="CA-2019-148068"/>
    <x v="65"/>
    <d v="2019-09-25T00:00:00"/>
    <s v="Standard Class"/>
    <s v="MM-18280"/>
    <s v="Muhammed MacIntyre"/>
    <x v="1"/>
    <x v="0"/>
    <s v="New York City"/>
    <x v="15"/>
    <n v="10035"/>
    <x v="3"/>
    <s v="FUR-FU-10002268"/>
    <x v="0"/>
    <x v="5"/>
    <s v="Ultra Door Push Plate"/>
    <n v="9.82"/>
    <n v="2"/>
    <n v="0"/>
    <n v="3.2405999999999997"/>
    <x v="3"/>
    <x v="0"/>
  </r>
  <r>
    <n v="3915"/>
    <s v="US-2019-142573"/>
    <x v="930"/>
    <d v="2019-07-23T00:00:00"/>
    <s v="Standard Class"/>
    <s v="ML-17410"/>
    <s v="Maris LaWare"/>
    <x v="0"/>
    <x v="0"/>
    <s v="Phoenix"/>
    <x v="16"/>
    <n v="85023"/>
    <x v="1"/>
    <s v="FUR-TA-10001932"/>
    <x v="0"/>
    <x v="3"/>
    <s v="Chromcraft 48&quot; x 96&quot; Racetrack Double Pedestal Table"/>
    <n v="801.59999999999991"/>
    <n v="5"/>
    <n v="0.5"/>
    <n v="-448.89599999999996"/>
    <x v="1"/>
    <x v="0"/>
  </r>
  <r>
    <n v="3916"/>
    <s v="US-2019-142573"/>
    <x v="930"/>
    <d v="2019-07-23T00:00:00"/>
    <s v="Standard Class"/>
    <s v="ML-17410"/>
    <s v="Maris LaWare"/>
    <x v="0"/>
    <x v="0"/>
    <s v="Phoenix"/>
    <x v="16"/>
    <n v="85023"/>
    <x v="1"/>
    <s v="FUR-CH-10004218"/>
    <x v="0"/>
    <x v="1"/>
    <s v="Global Fabric Manager's Chair, Dark Gray"/>
    <n v="161.56800000000001"/>
    <n v="2"/>
    <n v="0.2"/>
    <n v="10.098000000000006"/>
    <x v="1"/>
    <x v="0"/>
  </r>
  <r>
    <n v="3917"/>
    <s v="US-2019-142573"/>
    <x v="930"/>
    <d v="2019-07-23T00:00:00"/>
    <s v="Standard Class"/>
    <s v="ML-17410"/>
    <s v="Maris LaWare"/>
    <x v="0"/>
    <x v="0"/>
    <s v="Phoenix"/>
    <x v="16"/>
    <n v="85023"/>
    <x v="1"/>
    <s v="OFF-PA-10000246"/>
    <x v="1"/>
    <x v="10"/>
    <s v="Riverleaf Stik-Withit Designer Note Cubes"/>
    <n v="16.096"/>
    <n v="2"/>
    <n v="0.2"/>
    <n v="5.2312000000000003"/>
    <x v="1"/>
    <x v="0"/>
  </r>
  <r>
    <n v="3918"/>
    <s v="US-2019-142573"/>
    <x v="930"/>
    <d v="2019-07-23T00:00:00"/>
    <s v="Standard Class"/>
    <s v="ML-17410"/>
    <s v="Maris LaWare"/>
    <x v="0"/>
    <x v="0"/>
    <s v="Phoenix"/>
    <x v="16"/>
    <n v="85023"/>
    <x v="1"/>
    <s v="OFF-BI-10003350"/>
    <x v="1"/>
    <x v="8"/>
    <s v="Acco Expandable Hanging Binders"/>
    <n v="7.6560000000000006"/>
    <n v="4"/>
    <n v="0.7"/>
    <n v="-6.1247999999999987"/>
    <x v="1"/>
    <x v="0"/>
  </r>
  <r>
    <n v="3919"/>
    <s v="US-2019-142573"/>
    <x v="930"/>
    <d v="2019-07-23T00:00:00"/>
    <s v="Standard Class"/>
    <s v="ML-17410"/>
    <s v="Maris LaWare"/>
    <x v="0"/>
    <x v="0"/>
    <s v="Phoenix"/>
    <x v="16"/>
    <n v="85023"/>
    <x v="1"/>
    <s v="FUR-CH-10000513"/>
    <x v="0"/>
    <x v="1"/>
    <s v="High-Back Leather Manager's Chair"/>
    <n v="311.97600000000006"/>
    <n v="3"/>
    <n v="0.2"/>
    <n v="-42.89670000000001"/>
    <x v="1"/>
    <x v="0"/>
  </r>
  <r>
    <n v="3920"/>
    <s v="US-2017-148817"/>
    <x v="494"/>
    <d v="2017-12-07T00:00:00"/>
    <s v="Standard Class"/>
    <s v="KD-16495"/>
    <s v="Keith Dawkins"/>
    <x v="1"/>
    <x v="0"/>
    <s v="Chesapeake"/>
    <x v="17"/>
    <n v="23320"/>
    <x v="0"/>
    <s v="OFF-ST-10001321"/>
    <x v="1"/>
    <x v="4"/>
    <s v="Decoflex Hanging Personal Folder File, Blue"/>
    <n v="61.68"/>
    <n v="4"/>
    <n v="0"/>
    <n v="16.653600000000004"/>
    <x v="0"/>
    <x v="0"/>
  </r>
  <r>
    <n v="3921"/>
    <s v="US-2017-148817"/>
    <x v="494"/>
    <d v="2017-12-07T00:00:00"/>
    <s v="Standard Class"/>
    <s v="KD-16495"/>
    <s v="Keith Dawkins"/>
    <x v="1"/>
    <x v="0"/>
    <s v="Chesapeake"/>
    <x v="17"/>
    <n v="23320"/>
    <x v="0"/>
    <s v="OFF-BI-10004233"/>
    <x v="1"/>
    <x v="8"/>
    <s v="GBC Pre-Punched Binding Paper, Plastic, White, 8-1/2&quot; x 11&quot;"/>
    <n v="63.96"/>
    <n v="4"/>
    <n v="0"/>
    <n v="30.700800000000001"/>
    <x v="0"/>
    <x v="0"/>
  </r>
  <r>
    <n v="3922"/>
    <s v="CA-2018-110044"/>
    <x v="931"/>
    <d v="2018-07-02T00:00:00"/>
    <s v="Second Class"/>
    <s v="RF-19735"/>
    <s v="Roland Fjeld"/>
    <x v="0"/>
    <x v="0"/>
    <s v="Chicago"/>
    <x v="10"/>
    <n v="60610"/>
    <x v="2"/>
    <s v="TEC-PH-10001299"/>
    <x v="2"/>
    <x v="7"/>
    <s v="Polycom CX300 Desktop Phone USB VoIP phone"/>
    <n v="359.97600000000006"/>
    <n v="3"/>
    <n v="0.2"/>
    <n v="35.997600000000006"/>
    <x v="2"/>
    <x v="0"/>
  </r>
  <r>
    <n v="3923"/>
    <s v="CA-2019-146920"/>
    <x v="735"/>
    <d v="2019-09-01T00:00:00"/>
    <s v="Standard Class"/>
    <s v="SC-20305"/>
    <s v="Sean Christensen"/>
    <x v="0"/>
    <x v="0"/>
    <s v="Chicago"/>
    <x v="10"/>
    <n v="60623"/>
    <x v="2"/>
    <s v="OFF-PA-10002479"/>
    <x v="1"/>
    <x v="10"/>
    <s v="Xerox 4200 Series MultiUse Premium Copy Paper (20Lb. and 84 Bright)"/>
    <n v="25.344000000000001"/>
    <n v="6"/>
    <n v="0.2"/>
    <n v="7.92"/>
    <x v="2"/>
    <x v="0"/>
  </r>
  <r>
    <n v="3924"/>
    <s v="CA-2019-146920"/>
    <x v="735"/>
    <d v="2019-09-01T00:00:00"/>
    <s v="Standard Class"/>
    <s v="SC-20305"/>
    <s v="Sean Christensen"/>
    <x v="0"/>
    <x v="0"/>
    <s v="Chicago"/>
    <x v="10"/>
    <n v="60623"/>
    <x v="2"/>
    <s v="OFF-PA-10001461"/>
    <x v="1"/>
    <x v="10"/>
    <s v="HP Office Paper (20Lb. and 87 Bright)"/>
    <n v="26.720000000000002"/>
    <n v="5"/>
    <n v="0.2"/>
    <n v="9.3520000000000003"/>
    <x v="2"/>
    <x v="0"/>
  </r>
  <r>
    <n v="3925"/>
    <s v="CA-2016-103940"/>
    <x v="328"/>
    <d v="2016-09-21T00:00:00"/>
    <s v="Standard Class"/>
    <s v="BN-11515"/>
    <s v="Bradley Nguyen"/>
    <x v="0"/>
    <x v="0"/>
    <s v="Seattle"/>
    <x v="4"/>
    <n v="98103"/>
    <x v="1"/>
    <s v="OFF-ST-10004963"/>
    <x v="1"/>
    <x v="4"/>
    <s v="Eldon Gobal File Keepers"/>
    <n v="30.28"/>
    <n v="2"/>
    <n v="0"/>
    <n v="1.2111999999999981"/>
    <x v="1"/>
    <x v="1"/>
  </r>
  <r>
    <n v="3926"/>
    <s v="CA-2016-103940"/>
    <x v="328"/>
    <d v="2016-09-21T00:00:00"/>
    <s v="Standard Class"/>
    <s v="BN-11515"/>
    <s v="Bradley Nguyen"/>
    <x v="0"/>
    <x v="0"/>
    <s v="Seattle"/>
    <x v="4"/>
    <n v="98103"/>
    <x v="1"/>
    <s v="OFF-ST-10000943"/>
    <x v="1"/>
    <x v="4"/>
    <s v="Eldon ProFile File 'N Store Portable File Tub Letter/Legal Size Black"/>
    <n v="57.929999999999993"/>
    <n v="3"/>
    <n v="0"/>
    <n v="16.220400000000001"/>
    <x v="1"/>
    <x v="1"/>
  </r>
  <r>
    <n v="3927"/>
    <s v="CA-2016-103940"/>
    <x v="328"/>
    <d v="2016-09-21T00:00:00"/>
    <s v="Standard Class"/>
    <s v="BN-11515"/>
    <s v="Bradley Nguyen"/>
    <x v="0"/>
    <x v="0"/>
    <s v="Seattle"/>
    <x v="4"/>
    <n v="98103"/>
    <x v="1"/>
    <s v="FUR-FU-10004671"/>
    <x v="0"/>
    <x v="5"/>
    <s v="Executive Impressions 12&quot; Wall Clock"/>
    <n v="35.340000000000003"/>
    <n v="2"/>
    <n v="0"/>
    <n v="13.429200000000002"/>
    <x v="1"/>
    <x v="1"/>
  </r>
  <r>
    <n v="3928"/>
    <s v="CA-2016-103940"/>
    <x v="328"/>
    <d v="2016-09-21T00:00:00"/>
    <s v="Standard Class"/>
    <s v="BN-11515"/>
    <s v="Bradley Nguyen"/>
    <x v="0"/>
    <x v="0"/>
    <s v="Seattle"/>
    <x v="4"/>
    <n v="98103"/>
    <x v="1"/>
    <s v="OFF-BI-10002735"/>
    <x v="1"/>
    <x v="8"/>
    <s v="GBC Prestige Therm-A-Bind Covers"/>
    <n v="137.24"/>
    <n v="5"/>
    <n v="0.2"/>
    <n v="46.3185"/>
    <x v="1"/>
    <x v="1"/>
  </r>
  <r>
    <n v="3929"/>
    <s v="CA-2018-162082"/>
    <x v="560"/>
    <d v="2018-03-17T00:00:00"/>
    <s v="First Class"/>
    <s v="JS-15880"/>
    <s v="John Stevenson"/>
    <x v="0"/>
    <x v="0"/>
    <s v="Harlingen"/>
    <x v="5"/>
    <n v="78550"/>
    <x v="2"/>
    <s v="FUR-BO-10004409"/>
    <x v="0"/>
    <x v="0"/>
    <s v="Safco Value Mate Series Steel Bookcases, Baked Enamel Finish on Steel, Gray"/>
    <n v="241.33199999999999"/>
    <n v="5"/>
    <n v="0.32"/>
    <n v="-14.195999999999998"/>
    <x v="2"/>
    <x v="0"/>
  </r>
  <r>
    <n v="3930"/>
    <s v="CA-2018-162082"/>
    <x v="560"/>
    <d v="2018-03-17T00:00:00"/>
    <s v="First Class"/>
    <s v="JS-15880"/>
    <s v="John Stevenson"/>
    <x v="0"/>
    <x v="0"/>
    <s v="Harlingen"/>
    <x v="5"/>
    <n v="78550"/>
    <x v="2"/>
    <s v="OFF-PA-10001934"/>
    <x v="1"/>
    <x v="10"/>
    <s v="Xerox 1993"/>
    <n v="5.1840000000000011"/>
    <n v="1"/>
    <n v="0.2"/>
    <n v="1.8792"/>
    <x v="2"/>
    <x v="0"/>
  </r>
  <r>
    <n v="3931"/>
    <s v="CA-2018-162082"/>
    <x v="560"/>
    <d v="2018-03-17T00:00:00"/>
    <s v="First Class"/>
    <s v="JS-15880"/>
    <s v="John Stevenson"/>
    <x v="0"/>
    <x v="0"/>
    <s v="Harlingen"/>
    <x v="5"/>
    <n v="78550"/>
    <x v="2"/>
    <s v="OFF-AR-10001044"/>
    <x v="1"/>
    <x v="6"/>
    <s v="BOSTON Ranger #55 Pencil Sharpener, Black"/>
    <n v="145.54400000000001"/>
    <n v="7"/>
    <n v="0.2"/>
    <n v="16.373699999999992"/>
    <x v="2"/>
    <x v="0"/>
  </r>
  <r>
    <n v="3932"/>
    <s v="CA-2018-132094"/>
    <x v="370"/>
    <d v="2018-09-02T00:00:00"/>
    <s v="Standard Class"/>
    <s v="VG-21805"/>
    <s v="Vivek Grady"/>
    <x v="1"/>
    <x v="0"/>
    <s v="Philadelphia"/>
    <x v="9"/>
    <n v="19140"/>
    <x v="3"/>
    <s v="OFF-AR-10004165"/>
    <x v="1"/>
    <x v="6"/>
    <s v="Binney &amp; Smith inkTank Erasable Pocket Highlighter, Chisel Tip, Yellow"/>
    <n v="5.4719999999999995"/>
    <n v="3"/>
    <n v="0.2"/>
    <n v="1.6416000000000004"/>
    <x v="3"/>
    <x v="0"/>
  </r>
  <r>
    <n v="3933"/>
    <s v="CA-2018-132094"/>
    <x v="370"/>
    <d v="2018-09-02T00:00:00"/>
    <s v="Standard Class"/>
    <s v="VG-21805"/>
    <s v="Vivek Grady"/>
    <x v="1"/>
    <x v="0"/>
    <s v="Philadelphia"/>
    <x v="9"/>
    <n v="19140"/>
    <x v="3"/>
    <s v="TEC-AC-10001109"/>
    <x v="2"/>
    <x v="11"/>
    <s v="Logitech Trackman Marble Mouse"/>
    <n v="47.984000000000002"/>
    <n v="2"/>
    <n v="0.2"/>
    <n v="13.195600000000001"/>
    <x v="3"/>
    <x v="0"/>
  </r>
  <r>
    <n v="3934"/>
    <s v="CA-2019-123001"/>
    <x v="264"/>
    <d v="2019-09-08T00:00:00"/>
    <s v="Standard Class"/>
    <s v="AW-10840"/>
    <s v="Anthony Witt"/>
    <x v="0"/>
    <x v="0"/>
    <s v="Bakersfield"/>
    <x v="1"/>
    <n v="93309"/>
    <x v="1"/>
    <s v="OFF-AR-10001919"/>
    <x v="1"/>
    <x v="6"/>
    <s v="OIC #2 Pencils, Medium Soft"/>
    <n v="9.3999999999999986"/>
    <n v="5"/>
    <n v="0"/>
    <n v="2.7259999999999995"/>
    <x v="1"/>
    <x v="0"/>
  </r>
  <r>
    <n v="3935"/>
    <s v="CA-2019-123001"/>
    <x v="264"/>
    <d v="2019-09-08T00:00:00"/>
    <s v="Standard Class"/>
    <s v="AW-10840"/>
    <s v="Anthony Witt"/>
    <x v="0"/>
    <x v="0"/>
    <s v="Bakersfield"/>
    <x v="1"/>
    <n v="93309"/>
    <x v="1"/>
    <s v="OFF-LA-10004544"/>
    <x v="1"/>
    <x v="2"/>
    <s v="Avery 505"/>
    <n v="74"/>
    <n v="5"/>
    <n v="0"/>
    <n v="37"/>
    <x v="1"/>
    <x v="0"/>
  </r>
  <r>
    <n v="3936"/>
    <s v="CA-2019-123001"/>
    <x v="264"/>
    <d v="2019-09-08T00:00:00"/>
    <s v="Standard Class"/>
    <s v="AW-10840"/>
    <s v="Anthony Witt"/>
    <x v="0"/>
    <x v="0"/>
    <s v="Bakersfield"/>
    <x v="1"/>
    <n v="93309"/>
    <x v="1"/>
    <s v="TEC-PH-10003484"/>
    <x v="2"/>
    <x v="7"/>
    <s v="Ooma Telo VoIP Home Phone System"/>
    <n v="201.584"/>
    <n v="2"/>
    <n v="0.2"/>
    <n v="12.599000000000004"/>
    <x v="1"/>
    <x v="0"/>
  </r>
  <r>
    <n v="3937"/>
    <s v="CA-2017-118955"/>
    <x v="382"/>
    <d v="2017-06-20T00:00:00"/>
    <s v="Standard Class"/>
    <s v="LS-17230"/>
    <s v="Lycoris Saunders"/>
    <x v="0"/>
    <x v="0"/>
    <s v="Grand Prairie"/>
    <x v="5"/>
    <n v="75051"/>
    <x v="2"/>
    <s v="OFF-EN-10001028"/>
    <x v="1"/>
    <x v="12"/>
    <s v="Staple envelope"/>
    <n v="28.752000000000002"/>
    <n v="3"/>
    <n v="0.2"/>
    <n v="9.3443999999999985"/>
    <x v="2"/>
    <x v="0"/>
  </r>
  <r>
    <n v="3938"/>
    <s v="CA-2017-118955"/>
    <x v="382"/>
    <d v="2017-06-20T00:00:00"/>
    <s v="Standard Class"/>
    <s v="LS-17230"/>
    <s v="Lycoris Saunders"/>
    <x v="0"/>
    <x v="0"/>
    <s v="Grand Prairie"/>
    <x v="5"/>
    <n v="75051"/>
    <x v="2"/>
    <s v="OFF-PA-10004156"/>
    <x v="1"/>
    <x v="10"/>
    <s v="Xerox 188"/>
    <n v="27.216000000000001"/>
    <n v="3"/>
    <n v="0.2"/>
    <n v="9.8657999999999983"/>
    <x v="2"/>
    <x v="0"/>
  </r>
  <r>
    <n v="3939"/>
    <s v="CA-2017-118955"/>
    <x v="382"/>
    <d v="2017-06-20T00:00:00"/>
    <s v="Standard Class"/>
    <s v="LS-17230"/>
    <s v="Lycoris Saunders"/>
    <x v="0"/>
    <x v="0"/>
    <s v="Grand Prairie"/>
    <x v="5"/>
    <n v="75051"/>
    <x v="2"/>
    <s v="FUR-CH-10001708"/>
    <x v="0"/>
    <x v="1"/>
    <s v="Office Star - Contemporary Swivel Chair with Padded Adjustable Arms and Flex Back"/>
    <n v="197.37199999999999"/>
    <n v="2"/>
    <n v="0.3"/>
    <n v="-25.376400000000018"/>
    <x v="2"/>
    <x v="0"/>
  </r>
  <r>
    <n v="3940"/>
    <s v="US-2018-143448"/>
    <x v="107"/>
    <d v="2018-12-10T00:00:00"/>
    <s v="Same Day"/>
    <s v="MH-17455"/>
    <s v="Mark Hamilton"/>
    <x v="0"/>
    <x v="0"/>
    <s v="Greenwood"/>
    <x v="14"/>
    <n v="46142"/>
    <x v="2"/>
    <s v="FUR-CH-10003379"/>
    <x v="0"/>
    <x v="1"/>
    <s v="Global Commerce Series High-Back Swivel/Tilt Chairs"/>
    <n v="1424.9"/>
    <n v="5"/>
    <n v="0"/>
    <n v="356.22500000000002"/>
    <x v="2"/>
    <x v="0"/>
  </r>
  <r>
    <n v="3941"/>
    <s v="CA-2019-117863"/>
    <x v="796"/>
    <d v="2019-05-23T00:00:00"/>
    <s v="Standard Class"/>
    <s v="TS-21340"/>
    <s v="Toby Swindell"/>
    <x v="0"/>
    <x v="0"/>
    <s v="New York City"/>
    <x v="15"/>
    <n v="10024"/>
    <x v="3"/>
    <s v="FUR-FU-10002456"/>
    <x v="0"/>
    <x v="5"/>
    <s v="Master Caster Door Stop, Large Neon Orange"/>
    <n v="14.56"/>
    <n v="2"/>
    <n v="0"/>
    <n v="6.2608000000000015"/>
    <x v="3"/>
    <x v="0"/>
  </r>
  <r>
    <n v="3942"/>
    <s v="CA-2019-117863"/>
    <x v="796"/>
    <d v="2019-05-23T00:00:00"/>
    <s v="Standard Class"/>
    <s v="TS-21340"/>
    <s v="Toby Swindell"/>
    <x v="0"/>
    <x v="0"/>
    <s v="New York City"/>
    <x v="15"/>
    <n v="10024"/>
    <x v="3"/>
    <s v="OFF-BI-10000605"/>
    <x v="1"/>
    <x v="8"/>
    <s v="Acco Pressboard Covers with Storage Hooks, 9 1/2&quot; x 11&quot;, Executive Red"/>
    <n v="3.048"/>
    <n v="1"/>
    <n v="0.2"/>
    <n v="1.0286999999999997"/>
    <x v="3"/>
    <x v="0"/>
  </r>
  <r>
    <n v="3943"/>
    <s v="CA-2019-160458"/>
    <x v="837"/>
    <d v="2019-05-29T00:00:00"/>
    <s v="Second Class"/>
    <s v="EH-13945"/>
    <s v="Eric Hoffmann"/>
    <x v="0"/>
    <x v="0"/>
    <s v="Memphis"/>
    <x v="18"/>
    <n v="38109"/>
    <x v="0"/>
    <s v="OFF-PA-10001166"/>
    <x v="1"/>
    <x v="10"/>
    <s v="Xerox 2"/>
    <n v="25.920000000000005"/>
    <n v="5"/>
    <n v="0.2"/>
    <n v="9.0719999999999992"/>
    <x v="0"/>
    <x v="0"/>
  </r>
  <r>
    <n v="3944"/>
    <s v="US-2018-142685"/>
    <x v="661"/>
    <d v="2018-06-30T00:00:00"/>
    <s v="Standard Class"/>
    <s v="MG-17695"/>
    <s v="Maureen Gnade"/>
    <x v="0"/>
    <x v="0"/>
    <s v="Buffalo"/>
    <x v="15"/>
    <n v="14215"/>
    <x v="3"/>
    <s v="OFF-SU-10000157"/>
    <x v="1"/>
    <x v="14"/>
    <s v="Compact Automatic Electric Letter Opener"/>
    <n v="835.17000000000007"/>
    <n v="7"/>
    <n v="0"/>
    <n v="16.703400000000016"/>
    <x v="3"/>
    <x v="0"/>
  </r>
  <r>
    <n v="3945"/>
    <s v="CA-2018-133144"/>
    <x v="458"/>
    <d v="2018-05-21T00:00:00"/>
    <s v="Second Class"/>
    <s v="DO-13435"/>
    <s v="Denny Ordway"/>
    <x v="0"/>
    <x v="0"/>
    <s v="Los Angeles"/>
    <x v="1"/>
    <n v="90036"/>
    <x v="1"/>
    <s v="OFF-PA-10004971"/>
    <x v="1"/>
    <x v="10"/>
    <s v="Xerox 196"/>
    <n v="17.34"/>
    <n v="3"/>
    <n v="0"/>
    <n v="8.4966000000000008"/>
    <x v="1"/>
    <x v="0"/>
  </r>
  <r>
    <n v="3946"/>
    <s v="CA-2019-167871"/>
    <x v="551"/>
    <d v="2019-11-23T00:00:00"/>
    <s v="Standard Class"/>
    <s v="AF-10870"/>
    <s v="Art Ferguson"/>
    <x v="0"/>
    <x v="0"/>
    <s v="Homestead"/>
    <x v="2"/>
    <n v="33030"/>
    <x v="0"/>
    <s v="OFF-PA-10001977"/>
    <x v="1"/>
    <x v="10"/>
    <s v="Xerox 194"/>
    <n v="44.384"/>
    <n v="1"/>
    <n v="0.2"/>
    <n v="15.534399999999998"/>
    <x v="0"/>
    <x v="0"/>
  </r>
  <r>
    <n v="3947"/>
    <s v="CA-2019-167871"/>
    <x v="551"/>
    <d v="2019-11-23T00:00:00"/>
    <s v="Standard Class"/>
    <s v="AF-10870"/>
    <s v="Art Ferguson"/>
    <x v="0"/>
    <x v="0"/>
    <s v="Homestead"/>
    <x v="2"/>
    <n v="33030"/>
    <x v="0"/>
    <s v="OFF-SU-10001225"/>
    <x v="1"/>
    <x v="14"/>
    <s v="Staple remover"/>
    <n v="2.9440000000000004"/>
    <n v="1"/>
    <n v="0.2"/>
    <n v="-0.66240000000000021"/>
    <x v="0"/>
    <x v="0"/>
  </r>
  <r>
    <n v="3948"/>
    <s v="CA-2018-119963"/>
    <x v="741"/>
    <d v="2018-11-22T00:00:00"/>
    <s v="Standard Class"/>
    <s v="SN-20710"/>
    <s v="Steve Nguyen"/>
    <x v="2"/>
    <x v="0"/>
    <s v="Pasadena"/>
    <x v="5"/>
    <n v="77506"/>
    <x v="2"/>
    <s v="OFF-AR-10003514"/>
    <x v="1"/>
    <x v="6"/>
    <s v="4009 Highlighters by Sanford"/>
    <n v="6.3680000000000003"/>
    <n v="2"/>
    <n v="0.2"/>
    <n v="1.0347999999999993"/>
    <x v="2"/>
    <x v="0"/>
  </r>
  <r>
    <n v="3949"/>
    <s v="CA-2018-119963"/>
    <x v="741"/>
    <d v="2018-11-22T00:00:00"/>
    <s v="Standard Class"/>
    <s v="SN-20710"/>
    <s v="Steve Nguyen"/>
    <x v="2"/>
    <x v="0"/>
    <s v="Pasadena"/>
    <x v="5"/>
    <n v="77506"/>
    <x v="2"/>
    <s v="OFF-LA-10003510"/>
    <x v="1"/>
    <x v="2"/>
    <s v="Avery 4027 File Folder Labels for Dot Matrix Printers, 5000 Labels per Box, White"/>
    <n v="48.848000000000006"/>
    <n v="2"/>
    <n v="0.2"/>
    <n v="15.8756"/>
    <x v="2"/>
    <x v="0"/>
  </r>
  <r>
    <n v="3950"/>
    <s v="CA-2018-119963"/>
    <x v="741"/>
    <d v="2018-11-22T00:00:00"/>
    <s v="Standard Class"/>
    <s v="SN-20710"/>
    <s v="Steve Nguyen"/>
    <x v="2"/>
    <x v="0"/>
    <s v="Pasadena"/>
    <x v="5"/>
    <n v="77506"/>
    <x v="2"/>
    <s v="OFF-PA-10001970"/>
    <x v="1"/>
    <x v="10"/>
    <s v="Xerox 1881"/>
    <n v="19.648"/>
    <n v="2"/>
    <n v="0.2"/>
    <n v="6.6311999999999989"/>
    <x v="2"/>
    <x v="0"/>
  </r>
  <r>
    <n v="3951"/>
    <s v="CA-2018-119963"/>
    <x v="741"/>
    <d v="2018-11-22T00:00:00"/>
    <s v="Standard Class"/>
    <s v="SN-20710"/>
    <s v="Steve Nguyen"/>
    <x v="2"/>
    <x v="0"/>
    <s v="Pasadena"/>
    <x v="5"/>
    <n v="77506"/>
    <x v="2"/>
    <s v="FUR-CH-10003817"/>
    <x v="0"/>
    <x v="1"/>
    <s v="Global Value Steno Chair, Gray"/>
    <n v="255.108"/>
    <n v="6"/>
    <n v="0.3"/>
    <n v="-18.221999999999994"/>
    <x v="2"/>
    <x v="0"/>
  </r>
  <r>
    <n v="3952"/>
    <s v="CA-2016-121167"/>
    <x v="683"/>
    <d v="2016-11-30T00:00:00"/>
    <s v="Second Class"/>
    <s v="MO-17500"/>
    <s v="Mary O'Rourke"/>
    <x v="0"/>
    <x v="0"/>
    <s v="Freeport"/>
    <x v="15"/>
    <n v="11520"/>
    <x v="3"/>
    <s v="OFF-BI-10003676"/>
    <x v="1"/>
    <x v="8"/>
    <s v="GBC Standard Recycled Report Covers, Clear Plastic Sheets"/>
    <n v="17.248000000000001"/>
    <n v="2"/>
    <n v="0.2"/>
    <n v="6.0367999999999986"/>
    <x v="3"/>
    <x v="0"/>
  </r>
  <r>
    <n v="3953"/>
    <s v="US-2018-151862"/>
    <x v="398"/>
    <d v="2018-03-08T00:00:00"/>
    <s v="Standard Class"/>
    <s v="ON-18715"/>
    <s v="Odella Nelson"/>
    <x v="1"/>
    <x v="0"/>
    <s v="Denver"/>
    <x v="22"/>
    <n v="80219"/>
    <x v="1"/>
    <s v="TEC-PH-10003535"/>
    <x v="2"/>
    <x v="7"/>
    <s v="RCA ViSYS 25423RE1 Corded phone"/>
    <n v="159.98400000000001"/>
    <n v="2"/>
    <n v="0.2"/>
    <n v="13.998599999999989"/>
    <x v="1"/>
    <x v="0"/>
  </r>
  <r>
    <n v="3954"/>
    <s v="CA-2019-152961"/>
    <x v="787"/>
    <d v="2019-01-19T00:00:00"/>
    <s v="Standard Class"/>
    <s v="SC-20095"/>
    <s v="Sanjit Chand"/>
    <x v="0"/>
    <x v="0"/>
    <s v="Quincy"/>
    <x v="31"/>
    <n v="2169"/>
    <x v="3"/>
    <s v="OFF-PA-10004675"/>
    <x v="1"/>
    <x v="10"/>
    <s v="Telephone Message Books with Fax/Mobile Section, 5 1/2&quot; x 3 3/16&quot;"/>
    <n v="12.7"/>
    <n v="2"/>
    <n v="0"/>
    <n v="5.8419999999999996"/>
    <x v="3"/>
    <x v="0"/>
  </r>
  <r>
    <n v="3955"/>
    <s v="CA-2016-133228"/>
    <x v="527"/>
    <d v="2016-04-09T00:00:00"/>
    <s v="Standard Class"/>
    <s v="MS-17710"/>
    <s v="Maurice Satty"/>
    <x v="0"/>
    <x v="0"/>
    <s v="Detroit"/>
    <x v="12"/>
    <n v="48205"/>
    <x v="2"/>
    <s v="FUR-FU-10004020"/>
    <x v="0"/>
    <x v="5"/>
    <s v="Advantus Panel Wall Acrylic Frame"/>
    <n v="5.47"/>
    <n v="1"/>
    <n v="0"/>
    <n v="2.3521000000000001"/>
    <x v="2"/>
    <x v="0"/>
  </r>
  <r>
    <n v="3956"/>
    <s v="CA-2016-133228"/>
    <x v="527"/>
    <d v="2016-04-09T00:00:00"/>
    <s v="Standard Class"/>
    <s v="MS-17710"/>
    <s v="Maurice Satty"/>
    <x v="0"/>
    <x v="0"/>
    <s v="Detroit"/>
    <x v="12"/>
    <n v="48205"/>
    <x v="2"/>
    <s v="OFF-AR-10001955"/>
    <x v="1"/>
    <x v="6"/>
    <s v="Newell 319"/>
    <n v="79.36"/>
    <n v="4"/>
    <n v="0"/>
    <n v="23.807999999999993"/>
    <x v="2"/>
    <x v="0"/>
  </r>
  <r>
    <n v="3957"/>
    <s v="CA-2018-114951"/>
    <x v="190"/>
    <d v="2018-07-03T00:00:00"/>
    <s v="Standard Class"/>
    <s v="DN-13690"/>
    <s v="Duane Noonan"/>
    <x v="0"/>
    <x v="0"/>
    <s v="San Francisco"/>
    <x v="1"/>
    <n v="94109"/>
    <x v="1"/>
    <s v="FUR-FU-10002364"/>
    <x v="0"/>
    <x v="5"/>
    <s v="Eldon Expressions Wood Desk Accessories, Oak"/>
    <n v="22.14"/>
    <n v="3"/>
    <n v="0"/>
    <n v="6.4205999999999976"/>
    <x v="1"/>
    <x v="0"/>
  </r>
  <r>
    <n v="3958"/>
    <s v="CA-2018-156573"/>
    <x v="211"/>
    <d v="2018-06-02T00:00:00"/>
    <s v="Standard Class"/>
    <s v="RB-19360"/>
    <s v="Raymond Buch"/>
    <x v="0"/>
    <x v="0"/>
    <s v="Nashville"/>
    <x v="18"/>
    <n v="37211"/>
    <x v="0"/>
    <s v="OFF-BI-10002414"/>
    <x v="1"/>
    <x v="8"/>
    <s v="GBC ProClick Spines for 32-Hole Punch"/>
    <n v="11.277000000000001"/>
    <n v="3"/>
    <n v="0.7"/>
    <n v="-8.6456999999999979"/>
    <x v="0"/>
    <x v="0"/>
  </r>
  <r>
    <n v="3959"/>
    <s v="CA-2018-156573"/>
    <x v="211"/>
    <d v="2018-06-02T00:00:00"/>
    <s v="Standard Class"/>
    <s v="RB-19360"/>
    <s v="Raymond Buch"/>
    <x v="0"/>
    <x v="0"/>
    <s v="Nashville"/>
    <x v="18"/>
    <n v="37211"/>
    <x v="0"/>
    <s v="OFF-AR-10003732"/>
    <x v="1"/>
    <x v="6"/>
    <s v="Newell 333"/>
    <n v="4.4479999999999995"/>
    <n v="2"/>
    <n v="0.2"/>
    <n v="0.3335999999999999"/>
    <x v="0"/>
    <x v="0"/>
  </r>
  <r>
    <n v="3960"/>
    <s v="CA-2018-156573"/>
    <x v="211"/>
    <d v="2018-06-02T00:00:00"/>
    <s v="Standard Class"/>
    <s v="RB-19360"/>
    <s v="Raymond Buch"/>
    <x v="0"/>
    <x v="0"/>
    <s v="Nashville"/>
    <x v="18"/>
    <n v="37211"/>
    <x v="0"/>
    <s v="FUR-FU-10001085"/>
    <x v="0"/>
    <x v="5"/>
    <s v="3M Polarizing Light Filter Sleeves"/>
    <n v="44.76"/>
    <n v="3"/>
    <n v="0.2"/>
    <n v="14.546999999999995"/>
    <x v="0"/>
    <x v="0"/>
  </r>
  <r>
    <n v="3961"/>
    <s v="CA-2017-113901"/>
    <x v="324"/>
    <d v="2017-10-24T00:00:00"/>
    <s v="Standard Class"/>
    <s v="NH-18610"/>
    <s v="Nicole Hansen"/>
    <x v="1"/>
    <x v="0"/>
    <s v="Detroit"/>
    <x v="12"/>
    <n v="48227"/>
    <x v="2"/>
    <s v="OFF-BI-10001249"/>
    <x v="1"/>
    <x v="8"/>
    <s v="Avery Heavy-Duty EZD View Binder with Locking Rings"/>
    <n v="38.28"/>
    <n v="6"/>
    <n v="0"/>
    <n v="17.608799999999999"/>
    <x v="2"/>
    <x v="0"/>
  </r>
  <r>
    <n v="3962"/>
    <s v="CA-2017-113901"/>
    <x v="324"/>
    <d v="2017-10-24T00:00:00"/>
    <s v="Standard Class"/>
    <s v="NH-18610"/>
    <s v="Nicole Hansen"/>
    <x v="1"/>
    <x v="0"/>
    <s v="Detroit"/>
    <x v="12"/>
    <n v="48227"/>
    <x v="2"/>
    <s v="TEC-PH-10002564"/>
    <x v="2"/>
    <x v="7"/>
    <s v="OtterBox Defender Series Case - Samsung Galaxy S4"/>
    <n v="149.94999999999999"/>
    <n v="5"/>
    <n v="0"/>
    <n v="44.984999999999985"/>
    <x v="2"/>
    <x v="0"/>
  </r>
  <r>
    <n v="3963"/>
    <s v="CA-2019-134838"/>
    <x v="600"/>
    <d v="2019-02-20T00:00:00"/>
    <s v="First Class"/>
    <s v="ED-13885"/>
    <s v="Emily Ducich"/>
    <x v="2"/>
    <x v="0"/>
    <s v="Los Angeles"/>
    <x v="1"/>
    <n v="90045"/>
    <x v="1"/>
    <s v="OFF-AR-10000634"/>
    <x v="1"/>
    <x v="6"/>
    <s v="Newell 320"/>
    <n v="12.84"/>
    <n v="3"/>
    <n v="0"/>
    <n v="3.4668000000000005"/>
    <x v="1"/>
    <x v="0"/>
  </r>
  <r>
    <n v="3964"/>
    <s v="CA-2019-134838"/>
    <x v="600"/>
    <d v="2019-02-20T00:00:00"/>
    <s v="First Class"/>
    <s v="ED-13885"/>
    <s v="Emily Ducich"/>
    <x v="2"/>
    <x v="0"/>
    <s v="Los Angeles"/>
    <x v="1"/>
    <n v="90045"/>
    <x v="1"/>
    <s v="FUR-FU-10004018"/>
    <x v="0"/>
    <x v="5"/>
    <s v="Tensor Computer Mounted Lamp"/>
    <n v="44.67"/>
    <n v="3"/>
    <n v="0"/>
    <n v="12.060900000000002"/>
    <x v="1"/>
    <x v="0"/>
  </r>
  <r>
    <n v="3965"/>
    <s v="CA-2018-120257"/>
    <x v="897"/>
    <d v="2018-09-28T00:00:00"/>
    <s v="Standard Class"/>
    <s v="PW-19240"/>
    <s v="Pierre Wener"/>
    <x v="0"/>
    <x v="0"/>
    <s v="Philadelphia"/>
    <x v="9"/>
    <n v="19140"/>
    <x v="3"/>
    <s v="OFF-AR-10003481"/>
    <x v="1"/>
    <x v="6"/>
    <s v="Newell 348"/>
    <n v="7.8719999999999999"/>
    <n v="3"/>
    <n v="0.2"/>
    <n v="0.88559999999999883"/>
    <x v="3"/>
    <x v="0"/>
  </r>
  <r>
    <n v="3966"/>
    <s v="CA-2016-164910"/>
    <x v="607"/>
    <d v="2016-11-17T00:00:00"/>
    <s v="Second Class"/>
    <s v="DM-13345"/>
    <s v="Denise Monton"/>
    <x v="1"/>
    <x v="0"/>
    <s v="Asheville"/>
    <x v="3"/>
    <n v="28806"/>
    <x v="0"/>
    <s v="OFF-AR-10003651"/>
    <x v="1"/>
    <x v="6"/>
    <s v="Newell 350"/>
    <n v="7.8719999999999999"/>
    <n v="3"/>
    <n v="0.2"/>
    <n v="0.88559999999999883"/>
    <x v="0"/>
    <x v="0"/>
  </r>
  <r>
    <n v="3967"/>
    <s v="CA-2018-149902"/>
    <x v="178"/>
    <d v="2018-04-06T00:00:00"/>
    <s v="Standard Class"/>
    <s v="DW-13540"/>
    <s v="Don Weiss"/>
    <x v="0"/>
    <x v="0"/>
    <s v="New York City"/>
    <x v="15"/>
    <n v="10024"/>
    <x v="3"/>
    <s v="OFF-AR-10002956"/>
    <x v="1"/>
    <x v="6"/>
    <s v="Boston 16801 Nautilus Battery Pencil Sharpener"/>
    <n v="88.04"/>
    <n v="4"/>
    <n v="0"/>
    <n v="22.8904"/>
    <x v="3"/>
    <x v="0"/>
  </r>
  <r>
    <n v="3968"/>
    <s v="CA-2018-146010"/>
    <x v="244"/>
    <d v="2018-05-23T00:00:00"/>
    <s v="First Class"/>
    <s v="EH-14125"/>
    <s v="Eugene Hildebrand"/>
    <x v="2"/>
    <x v="0"/>
    <s v="Colorado Springs"/>
    <x v="22"/>
    <n v="80906"/>
    <x v="1"/>
    <s v="OFF-BI-10003638"/>
    <x v="1"/>
    <x v="8"/>
    <s v="GBC Durable Plastic Covers"/>
    <n v="40.635000000000012"/>
    <n v="7"/>
    <n v="0.7"/>
    <n v="-32.507999999999996"/>
    <x v="1"/>
    <x v="0"/>
  </r>
  <r>
    <n v="3969"/>
    <s v="US-2017-163685"/>
    <x v="932"/>
    <d v="2017-06-05T00:00:00"/>
    <s v="Standard Class"/>
    <s v="KE-16420"/>
    <s v="Katrina Edelman"/>
    <x v="1"/>
    <x v="0"/>
    <s v="San Antonio"/>
    <x v="5"/>
    <n v="78207"/>
    <x v="2"/>
    <s v="OFF-BI-10001890"/>
    <x v="1"/>
    <x v="8"/>
    <s v="Avery Poly Binder Pockets"/>
    <n v="5.7279999999999989"/>
    <n v="8"/>
    <n v="0.8"/>
    <n v="-9.1648000000000032"/>
    <x v="2"/>
    <x v="0"/>
  </r>
  <r>
    <n v="3970"/>
    <s v="US-2017-163685"/>
    <x v="932"/>
    <d v="2017-06-05T00:00:00"/>
    <s v="Standard Class"/>
    <s v="KE-16420"/>
    <s v="Katrina Edelman"/>
    <x v="1"/>
    <x v="0"/>
    <s v="San Antonio"/>
    <x v="5"/>
    <n v="78207"/>
    <x v="2"/>
    <s v="OFF-PA-10002606"/>
    <x v="1"/>
    <x v="10"/>
    <s v="Xerox 1928"/>
    <n v="42.24"/>
    <n v="10"/>
    <n v="0.2"/>
    <n v="13.199999999999998"/>
    <x v="2"/>
    <x v="0"/>
  </r>
  <r>
    <n v="3971"/>
    <s v="CA-2016-135090"/>
    <x v="754"/>
    <d v="2016-11-26T00:00:00"/>
    <s v="Standard Class"/>
    <s v="SP-20920"/>
    <s v="Susan Pistek"/>
    <x v="0"/>
    <x v="0"/>
    <s v="Los Angeles"/>
    <x v="1"/>
    <n v="90036"/>
    <x v="1"/>
    <s v="OFF-PA-10002245"/>
    <x v="1"/>
    <x v="10"/>
    <s v="Xerox 1895"/>
    <n v="53.820000000000007"/>
    <n v="9"/>
    <n v="0"/>
    <n v="24.218999999999998"/>
    <x v="1"/>
    <x v="0"/>
  </r>
  <r>
    <n v="3972"/>
    <s v="CA-2017-132374"/>
    <x v="933"/>
    <d v="2017-02-24T00:00:00"/>
    <s v="Second Class"/>
    <s v="PS-19045"/>
    <s v="Penelope Sewall"/>
    <x v="2"/>
    <x v="0"/>
    <s v="Sterling Heights"/>
    <x v="12"/>
    <n v="48310"/>
    <x v="2"/>
    <s v="OFF-AR-10001615"/>
    <x v="1"/>
    <x v="6"/>
    <s v="Newell 34"/>
    <n v="79.36"/>
    <n v="4"/>
    <n v="0"/>
    <n v="20.633600000000001"/>
    <x v="2"/>
    <x v="1"/>
  </r>
  <r>
    <n v="3973"/>
    <s v="CA-2018-167556"/>
    <x v="892"/>
    <d v="2018-04-02T00:00:00"/>
    <s v="Standard Class"/>
    <s v="JM-15250"/>
    <s v="Janet Martin"/>
    <x v="0"/>
    <x v="0"/>
    <s v="New York City"/>
    <x v="15"/>
    <n v="10009"/>
    <x v="3"/>
    <s v="OFF-PA-10000466"/>
    <x v="1"/>
    <x v="10"/>
    <s v="Memo Book, 100 Message Capacity, 5 3/8” x 11”"/>
    <n v="13.48"/>
    <n v="2"/>
    <n v="0"/>
    <n v="6.74"/>
    <x v="3"/>
    <x v="0"/>
  </r>
  <r>
    <n v="3974"/>
    <s v="CA-2018-167556"/>
    <x v="892"/>
    <d v="2018-04-02T00:00:00"/>
    <s v="Standard Class"/>
    <s v="JM-15250"/>
    <s v="Janet Martin"/>
    <x v="0"/>
    <x v="0"/>
    <s v="New York City"/>
    <x v="15"/>
    <n v="10009"/>
    <x v="3"/>
    <s v="OFF-BI-10003708"/>
    <x v="1"/>
    <x v="8"/>
    <s v="Acco Four Pocket Poly Ring Binder with Label Holder, Smoke, 1&quot;"/>
    <n v="29.800000000000004"/>
    <n v="5"/>
    <n v="0.2"/>
    <n v="9.3124999999999982"/>
    <x v="3"/>
    <x v="0"/>
  </r>
  <r>
    <n v="3975"/>
    <s v="CA-2018-167556"/>
    <x v="892"/>
    <d v="2018-04-02T00:00:00"/>
    <s v="Standard Class"/>
    <s v="JM-15250"/>
    <s v="Janet Martin"/>
    <x v="0"/>
    <x v="0"/>
    <s v="New York City"/>
    <x v="15"/>
    <n v="10009"/>
    <x v="3"/>
    <s v="FUR-FU-10004848"/>
    <x v="0"/>
    <x v="5"/>
    <s v="Howard Miller 13-3/4&quot; Diameter Brushed Chrome Round Wall Clock"/>
    <n v="414"/>
    <n v="8"/>
    <n v="0"/>
    <n v="124.19999999999999"/>
    <x v="3"/>
    <x v="0"/>
  </r>
  <r>
    <n v="3976"/>
    <s v="CA-2018-167556"/>
    <x v="892"/>
    <d v="2018-04-02T00:00:00"/>
    <s v="Standard Class"/>
    <s v="JM-15250"/>
    <s v="Janet Martin"/>
    <x v="0"/>
    <x v="0"/>
    <s v="New York City"/>
    <x v="15"/>
    <n v="10009"/>
    <x v="3"/>
    <s v="OFF-BI-10000320"/>
    <x v="1"/>
    <x v="8"/>
    <s v="GBC Plastic Binding Combs"/>
    <n v="41.328000000000003"/>
    <n v="7"/>
    <n v="0.2"/>
    <n v="14.981400000000001"/>
    <x v="3"/>
    <x v="0"/>
  </r>
  <r>
    <n v="3977"/>
    <s v="US-2018-116400"/>
    <x v="332"/>
    <d v="2018-10-24T00:00:00"/>
    <s v="First Class"/>
    <s v="EB-13930"/>
    <s v="Eric Barreto"/>
    <x v="0"/>
    <x v="0"/>
    <s v="Richmond"/>
    <x v="17"/>
    <n v="23223"/>
    <x v="0"/>
    <s v="FUR-FU-10003731"/>
    <x v="0"/>
    <x v="5"/>
    <s v="Eldon Expressions Wood and Plastic Desk Accessories, Oak"/>
    <n v="39.92"/>
    <n v="4"/>
    <n v="0"/>
    <n v="11.177600000000002"/>
    <x v="0"/>
    <x v="0"/>
  </r>
  <r>
    <n v="3978"/>
    <s v="CA-2019-101308"/>
    <x v="280"/>
    <d v="2019-10-07T00:00:00"/>
    <s v="Standard Class"/>
    <s v="FG-14260"/>
    <s v="Frank Gastineau"/>
    <x v="2"/>
    <x v="0"/>
    <s v="Seattle"/>
    <x v="4"/>
    <n v="98105"/>
    <x v="1"/>
    <s v="OFF-FA-10002780"/>
    <x v="1"/>
    <x v="13"/>
    <s v="Staples"/>
    <n v="8.94"/>
    <n v="3"/>
    <n v="0"/>
    <n v="4.1123999999999992"/>
    <x v="1"/>
    <x v="0"/>
  </r>
  <r>
    <n v="3979"/>
    <s v="CA-2019-101308"/>
    <x v="280"/>
    <d v="2019-10-07T00:00:00"/>
    <s v="Standard Class"/>
    <s v="FG-14260"/>
    <s v="Frank Gastineau"/>
    <x v="2"/>
    <x v="0"/>
    <s v="Seattle"/>
    <x v="4"/>
    <n v="98105"/>
    <x v="1"/>
    <s v="TEC-PH-10003800"/>
    <x v="2"/>
    <x v="7"/>
    <s v="i.Sound Portable Power - 8000 mAh"/>
    <n v="84.784000000000006"/>
    <n v="2"/>
    <n v="0.2"/>
    <n v="-20.136200000000006"/>
    <x v="1"/>
    <x v="0"/>
  </r>
  <r>
    <n v="3980"/>
    <s v="CA-2016-114517"/>
    <x v="851"/>
    <d v="2016-12-27T00:00:00"/>
    <s v="Standard Class"/>
    <s v="TH-21235"/>
    <s v="Tiffany House"/>
    <x v="1"/>
    <x v="0"/>
    <s v="New York City"/>
    <x v="15"/>
    <n v="10024"/>
    <x v="3"/>
    <s v="FUR-TA-10001676"/>
    <x v="0"/>
    <x v="3"/>
    <s v="Hon 61000 Series Interactive Training Tables"/>
    <n v="53.315999999999995"/>
    <n v="2"/>
    <n v="0.4"/>
    <n v="-19.549200000000006"/>
    <x v="3"/>
    <x v="0"/>
  </r>
  <r>
    <n v="3981"/>
    <s v="CA-2016-114517"/>
    <x v="851"/>
    <d v="2016-12-27T00:00:00"/>
    <s v="Standard Class"/>
    <s v="TH-21235"/>
    <s v="Tiffany House"/>
    <x v="1"/>
    <x v="0"/>
    <s v="New York City"/>
    <x v="15"/>
    <n v="10024"/>
    <x v="3"/>
    <s v="OFF-AP-10002350"/>
    <x v="1"/>
    <x v="9"/>
    <s v="Belkin F9H710-06 7 Outlet SurgeMaster Surge Protector"/>
    <n v="56.519999999999996"/>
    <n v="3"/>
    <n v="0"/>
    <n v="15.8256"/>
    <x v="3"/>
    <x v="0"/>
  </r>
  <r>
    <n v="3982"/>
    <s v="CA-2019-119564"/>
    <x v="934"/>
    <d v="2019-12-20T00:00:00"/>
    <s v="Standard Class"/>
    <s v="PL-18925"/>
    <s v="Paul Lucas"/>
    <x v="2"/>
    <x v="0"/>
    <s v="Seattle"/>
    <x v="4"/>
    <n v="98115"/>
    <x v="1"/>
    <s v="FUR-FU-10003096"/>
    <x v="0"/>
    <x v="5"/>
    <s v="Master Giant Foot Doorstop, Safety Yellow"/>
    <n v="22.77"/>
    <n v="3"/>
    <n v="0"/>
    <n v="9.7911000000000001"/>
    <x v="1"/>
    <x v="0"/>
  </r>
  <r>
    <n v="3983"/>
    <s v="CA-2018-135265"/>
    <x v="274"/>
    <d v="2018-07-09T00:00:00"/>
    <s v="Second Class"/>
    <s v="CC-12370"/>
    <s v="Christopher Conant"/>
    <x v="0"/>
    <x v="0"/>
    <s v="Los Angeles"/>
    <x v="1"/>
    <n v="90045"/>
    <x v="1"/>
    <s v="FUR-CH-10003061"/>
    <x v="0"/>
    <x v="1"/>
    <s v="Global Leather Task Chair, Black"/>
    <n v="287.96800000000002"/>
    <n v="4"/>
    <n v="0.2"/>
    <n v="-3.5996000000000521"/>
    <x v="1"/>
    <x v="0"/>
  </r>
  <r>
    <n v="3984"/>
    <s v="CA-2018-135265"/>
    <x v="274"/>
    <d v="2018-07-09T00:00:00"/>
    <s v="Second Class"/>
    <s v="CC-12370"/>
    <s v="Christopher Conant"/>
    <x v="0"/>
    <x v="0"/>
    <s v="Los Angeles"/>
    <x v="1"/>
    <n v="90045"/>
    <x v="1"/>
    <s v="TEC-CO-10003763"/>
    <x v="2"/>
    <x v="16"/>
    <s v="Canon PC1060 Personal Laser Copier"/>
    <n v="2799.9600000000005"/>
    <n v="5"/>
    <n v="0.2"/>
    <n v="944.98649999999986"/>
    <x v="1"/>
    <x v="0"/>
  </r>
  <r>
    <n v="3985"/>
    <s v="CA-2018-135265"/>
    <x v="274"/>
    <d v="2018-07-09T00:00:00"/>
    <s v="Second Class"/>
    <s v="CC-12370"/>
    <s v="Christopher Conant"/>
    <x v="0"/>
    <x v="0"/>
    <s v="Los Angeles"/>
    <x v="1"/>
    <n v="90045"/>
    <x v="1"/>
    <s v="OFF-PA-10002923"/>
    <x v="1"/>
    <x v="10"/>
    <s v="Xerox 1942"/>
    <n v="48.94"/>
    <n v="1"/>
    <n v="0"/>
    <n v="24.47"/>
    <x v="1"/>
    <x v="0"/>
  </r>
  <r>
    <n v="3986"/>
    <s v="CA-2018-108735"/>
    <x v="764"/>
    <d v="2018-04-21T00:00:00"/>
    <s v="Standard Class"/>
    <s v="JM-15535"/>
    <s v="Jessica Myrick"/>
    <x v="0"/>
    <x v="0"/>
    <s v="Lakewood"/>
    <x v="1"/>
    <n v="90712"/>
    <x v="1"/>
    <s v="FUR-BO-10003441"/>
    <x v="0"/>
    <x v="0"/>
    <s v="Bush Westfield Collection Bookcases, Fully Assembled"/>
    <n v="257.49900000000002"/>
    <n v="3"/>
    <n v="0.15"/>
    <n v="24.235199999999978"/>
    <x v="1"/>
    <x v="0"/>
  </r>
  <r>
    <n v="3987"/>
    <s v="CA-2019-112333"/>
    <x v="798"/>
    <d v="2019-04-14T00:00:00"/>
    <s v="Standard Class"/>
    <s v="KF-16285"/>
    <s v="Karen Ferguson"/>
    <x v="2"/>
    <x v="0"/>
    <s v="Plainfield"/>
    <x v="30"/>
    <n v="7060"/>
    <x v="3"/>
    <s v="OFF-ST-10001780"/>
    <x v="1"/>
    <x v="4"/>
    <s v="Tennsco 16-Compartment Lockers with Coat Rack"/>
    <n v="2591.56"/>
    <n v="4"/>
    <n v="0"/>
    <n v="621.97440000000006"/>
    <x v="3"/>
    <x v="0"/>
  </r>
  <r>
    <n v="3988"/>
    <s v="CA-2019-112333"/>
    <x v="798"/>
    <d v="2019-04-14T00:00:00"/>
    <s v="Standard Class"/>
    <s v="KF-16285"/>
    <s v="Karen Ferguson"/>
    <x v="2"/>
    <x v="0"/>
    <s v="Plainfield"/>
    <x v="30"/>
    <n v="7060"/>
    <x v="3"/>
    <s v="OFF-AP-10001962"/>
    <x v="1"/>
    <x v="9"/>
    <s v="Black &amp; Decker Filter for Double Action Dustbuster Cordless Vac BLDV7210"/>
    <n v="41.95"/>
    <n v="5"/>
    <n v="0"/>
    <n v="10.487500000000001"/>
    <x v="3"/>
    <x v="0"/>
  </r>
  <r>
    <n v="3989"/>
    <s v="US-2018-159415"/>
    <x v="764"/>
    <d v="2018-04-22T00:00:00"/>
    <s v="Standard Class"/>
    <s v="CS-12175"/>
    <s v="Charles Sheldon"/>
    <x v="1"/>
    <x v="0"/>
    <s v="Columbia"/>
    <x v="18"/>
    <n v="38401"/>
    <x v="0"/>
    <s v="FUR-FU-10003798"/>
    <x v="0"/>
    <x v="5"/>
    <s v="Ultra Door Kickplate, 8&quot;H x 34&quot;W"/>
    <n v="79.12"/>
    <n v="5"/>
    <n v="0.2"/>
    <n v="13.845999999999997"/>
    <x v="0"/>
    <x v="0"/>
  </r>
  <r>
    <n v="3990"/>
    <s v="CA-2016-122588"/>
    <x v="641"/>
    <d v="2016-11-27T00:00:00"/>
    <s v="Second Class"/>
    <s v="AR-10540"/>
    <s v="Andy Reiter"/>
    <x v="0"/>
    <x v="0"/>
    <s v="Woonsocket"/>
    <x v="34"/>
    <n v="2895"/>
    <x v="3"/>
    <s v="FUR-FU-10001095"/>
    <x v="0"/>
    <x v="5"/>
    <s v="DAX Black Cherry Wood-Tone Poster Frame"/>
    <n v="52.96"/>
    <n v="2"/>
    <n v="0"/>
    <n v="20.1248"/>
    <x v="3"/>
    <x v="0"/>
  </r>
  <r>
    <n v="3991"/>
    <s v="CA-2016-137589"/>
    <x v="935"/>
    <d v="2016-11-08T00:00:00"/>
    <s v="Standard Class"/>
    <s v="MS-17770"/>
    <s v="Maxwell Schwartz"/>
    <x v="0"/>
    <x v="0"/>
    <s v="Lancaster"/>
    <x v="9"/>
    <n v="17602"/>
    <x v="3"/>
    <s v="OFF-SU-10000157"/>
    <x v="1"/>
    <x v="14"/>
    <s v="Compact Automatic Electric Letter Opener"/>
    <n v="286.34400000000005"/>
    <n v="3"/>
    <n v="0.2"/>
    <n v="-64.427400000000006"/>
    <x v="3"/>
    <x v="0"/>
  </r>
  <r>
    <n v="3992"/>
    <s v="CA-2017-161998"/>
    <x v="489"/>
    <d v="2017-05-05T00:00:00"/>
    <s v="Standard Class"/>
    <s v="DB-13120"/>
    <s v="David Bremer"/>
    <x v="1"/>
    <x v="0"/>
    <s v="Tampa"/>
    <x v="2"/>
    <n v="33614"/>
    <x v="0"/>
    <s v="FUR-FU-10001095"/>
    <x v="0"/>
    <x v="5"/>
    <s v="DAX Black Cherry Wood-Tone Poster Frame"/>
    <n v="63.552000000000007"/>
    <n v="3"/>
    <n v="0.2"/>
    <n v="14.299199999999999"/>
    <x v="0"/>
    <x v="0"/>
  </r>
  <r>
    <n v="3993"/>
    <s v="CA-2017-161998"/>
    <x v="489"/>
    <d v="2017-05-05T00:00:00"/>
    <s v="Standard Class"/>
    <s v="DB-13120"/>
    <s v="David Bremer"/>
    <x v="1"/>
    <x v="0"/>
    <s v="Tampa"/>
    <x v="2"/>
    <n v="33614"/>
    <x v="0"/>
    <s v="OFF-SU-10004261"/>
    <x v="1"/>
    <x v="14"/>
    <s v="Fiskars 8&quot; Scissors, 2/Pack"/>
    <n v="41.375999999999998"/>
    <n v="3"/>
    <n v="0.2"/>
    <n v="4.6547999999999927"/>
    <x v="0"/>
    <x v="0"/>
  </r>
  <r>
    <n v="3994"/>
    <s v="CA-2017-161998"/>
    <x v="489"/>
    <d v="2017-05-05T00:00:00"/>
    <s v="Standard Class"/>
    <s v="DB-13120"/>
    <s v="David Bremer"/>
    <x v="1"/>
    <x v="0"/>
    <s v="Tampa"/>
    <x v="2"/>
    <n v="33614"/>
    <x v="0"/>
    <s v="OFF-AR-10004022"/>
    <x v="1"/>
    <x v="6"/>
    <s v="Panasonic KP-380BK Classic Electric Pencil Sharpener"/>
    <n v="172.70400000000001"/>
    <n v="6"/>
    <n v="0.2"/>
    <n v="10.793999999999983"/>
    <x v="0"/>
    <x v="0"/>
  </r>
  <r>
    <n v="3995"/>
    <s v="CA-2017-105627"/>
    <x v="936"/>
    <d v="2017-03-12T00:00:00"/>
    <s v="Standard Class"/>
    <s v="DK-12895"/>
    <s v="Dana Kaydos"/>
    <x v="0"/>
    <x v="0"/>
    <s v="Kenosha"/>
    <x v="6"/>
    <n v="53142"/>
    <x v="2"/>
    <s v="FUR-BO-10002916"/>
    <x v="0"/>
    <x v="0"/>
    <s v="Rush Hierlooms Collection 1&quot; Thick Stackable Bookcases"/>
    <n v="512.93999999999994"/>
    <n v="3"/>
    <n v="0"/>
    <n v="97.45859999999999"/>
    <x v="2"/>
    <x v="0"/>
  </r>
  <r>
    <n v="3996"/>
    <s v="CA-2017-105627"/>
    <x v="936"/>
    <d v="2017-03-12T00:00:00"/>
    <s v="Standard Class"/>
    <s v="DK-12895"/>
    <s v="Dana Kaydos"/>
    <x v="0"/>
    <x v="0"/>
    <s v="Kenosha"/>
    <x v="6"/>
    <n v="53142"/>
    <x v="2"/>
    <s v="FUR-CH-10002084"/>
    <x v="0"/>
    <x v="1"/>
    <s v="Hon Mobius Operator's Chair"/>
    <n v="860.93"/>
    <n v="7"/>
    <n v="0"/>
    <n v="189.40460000000002"/>
    <x v="2"/>
    <x v="0"/>
  </r>
  <r>
    <n v="3997"/>
    <s v="CA-2017-105627"/>
    <x v="936"/>
    <d v="2017-03-12T00:00:00"/>
    <s v="Standard Class"/>
    <s v="DK-12895"/>
    <s v="Dana Kaydos"/>
    <x v="0"/>
    <x v="0"/>
    <s v="Kenosha"/>
    <x v="6"/>
    <n v="53142"/>
    <x v="2"/>
    <s v="TEC-PH-10003012"/>
    <x v="2"/>
    <x v="7"/>
    <s v="Nortel Meridian M3904 Professional Digital phone"/>
    <n v="769.95"/>
    <n v="5"/>
    <n v="0"/>
    <n v="223.28549999999993"/>
    <x v="2"/>
    <x v="0"/>
  </r>
  <r>
    <n v="3998"/>
    <s v="CA-2017-105627"/>
    <x v="936"/>
    <d v="2017-03-12T00:00:00"/>
    <s v="Standard Class"/>
    <s v="DK-12895"/>
    <s v="Dana Kaydos"/>
    <x v="0"/>
    <x v="0"/>
    <s v="Kenosha"/>
    <x v="6"/>
    <n v="53142"/>
    <x v="2"/>
    <s v="OFF-AR-10002704"/>
    <x v="1"/>
    <x v="6"/>
    <s v="Boston 1900 Electric Pencil Sharpener"/>
    <n v="14.98"/>
    <n v="1"/>
    <n v="0"/>
    <n v="4.4939999999999998"/>
    <x v="2"/>
    <x v="0"/>
  </r>
  <r>
    <n v="3999"/>
    <s v="CA-2017-105627"/>
    <x v="936"/>
    <d v="2017-03-12T00:00:00"/>
    <s v="Standard Class"/>
    <s v="DK-12895"/>
    <s v="Dana Kaydos"/>
    <x v="0"/>
    <x v="0"/>
    <s v="Kenosha"/>
    <x v="6"/>
    <n v="53142"/>
    <x v="2"/>
    <s v="FUR-FU-10000308"/>
    <x v="0"/>
    <x v="5"/>
    <s v="Deflect-o Glass Clear Studded Chair Mats"/>
    <n v="373.08"/>
    <n v="6"/>
    <n v="0"/>
    <n v="82.077600000000004"/>
    <x v="2"/>
    <x v="0"/>
  </r>
  <r>
    <n v="4000"/>
    <s v="US-2017-149629"/>
    <x v="789"/>
    <d v="2017-07-20T00:00:00"/>
    <s v="Second Class"/>
    <s v="MP-17965"/>
    <s v="Michael Paige"/>
    <x v="1"/>
    <x v="0"/>
    <s v="Port Saint Lucie"/>
    <x v="2"/>
    <n v="34952"/>
    <x v="0"/>
    <s v="FUR-BO-10004709"/>
    <x v="0"/>
    <x v="0"/>
    <s v="Bush Westfield Collection Bookcases, Medium Cherry Finish"/>
    <n v="231.92000000000002"/>
    <n v="5"/>
    <n v="0.2"/>
    <n v="5.7980000000000018"/>
    <x v="0"/>
    <x v="0"/>
  </r>
  <r>
    <n v="4001"/>
    <s v="CA-2016-116834"/>
    <x v="856"/>
    <d v="2016-10-16T00:00:00"/>
    <s v="Standard Class"/>
    <s v="Dp-13240"/>
    <s v="Dean percer"/>
    <x v="2"/>
    <x v="0"/>
    <s v="Seattle"/>
    <x v="4"/>
    <n v="98115"/>
    <x v="1"/>
    <s v="FUR-FU-10001196"/>
    <x v="0"/>
    <x v="5"/>
    <s v="DAX Cubicle Frames - 8x10"/>
    <n v="63.47"/>
    <n v="11"/>
    <n v="0"/>
    <n v="19.040999999999997"/>
    <x v="1"/>
    <x v="0"/>
  </r>
  <r>
    <n v="4002"/>
    <s v="CA-2016-116834"/>
    <x v="856"/>
    <d v="2016-10-16T00:00:00"/>
    <s v="Standard Class"/>
    <s v="Dp-13240"/>
    <s v="Dean percer"/>
    <x v="2"/>
    <x v="0"/>
    <s v="Seattle"/>
    <x v="4"/>
    <n v="98115"/>
    <x v="1"/>
    <s v="TEC-AC-10002942"/>
    <x v="2"/>
    <x v="11"/>
    <s v="WD My Passport Ultra 1TB Portable External Hard Drive"/>
    <n v="345"/>
    <n v="5"/>
    <n v="0"/>
    <n v="58.649999999999984"/>
    <x v="1"/>
    <x v="0"/>
  </r>
  <r>
    <n v="4003"/>
    <s v="CA-2018-145730"/>
    <x v="840"/>
    <d v="2018-03-08T00:00:00"/>
    <s v="Standard Class"/>
    <s v="CC-12220"/>
    <s v="Chris Cortes"/>
    <x v="0"/>
    <x v="0"/>
    <s v="San Antonio"/>
    <x v="5"/>
    <n v="78207"/>
    <x v="2"/>
    <s v="FUR-TA-10004915"/>
    <x v="0"/>
    <x v="3"/>
    <s v="Office Impressions End Table, 20-1/2&quot;H x 24&quot;W x 20&quot;D"/>
    <n v="637.89599999999996"/>
    <n v="3"/>
    <n v="0.3"/>
    <n v="-127.57919999999996"/>
    <x v="2"/>
    <x v="0"/>
  </r>
  <r>
    <n v="4004"/>
    <s v="CA-2018-145730"/>
    <x v="840"/>
    <d v="2018-03-08T00:00:00"/>
    <s v="Standard Class"/>
    <s v="CC-12220"/>
    <s v="Chris Cortes"/>
    <x v="0"/>
    <x v="0"/>
    <s v="San Antonio"/>
    <x v="5"/>
    <n v="78207"/>
    <x v="2"/>
    <s v="TEC-MA-10001016"/>
    <x v="2"/>
    <x v="15"/>
    <s v="Canon PC170 Desktop Personal Copier"/>
    <n v="287.90999999999997"/>
    <n v="3"/>
    <n v="0.4"/>
    <n v="33.589499999999987"/>
    <x v="2"/>
    <x v="0"/>
  </r>
  <r>
    <n v="4005"/>
    <s v="CA-2018-145730"/>
    <x v="840"/>
    <d v="2018-03-08T00:00:00"/>
    <s v="Standard Class"/>
    <s v="CC-12220"/>
    <s v="Chris Cortes"/>
    <x v="0"/>
    <x v="0"/>
    <s v="San Antonio"/>
    <x v="5"/>
    <n v="78207"/>
    <x v="2"/>
    <s v="OFF-EN-10000483"/>
    <x v="1"/>
    <x v="12"/>
    <s v="White Envelopes, White Envelopes with Clear Poly Window"/>
    <n v="36.6"/>
    <n v="3"/>
    <n v="0.2"/>
    <n v="11.894999999999994"/>
    <x v="2"/>
    <x v="0"/>
  </r>
  <r>
    <n v="4006"/>
    <s v="US-2017-168732"/>
    <x v="895"/>
    <d v="2017-12-16T00:00:00"/>
    <s v="Standard Class"/>
    <s v="KM-16660"/>
    <s v="Khloe Miller"/>
    <x v="0"/>
    <x v="0"/>
    <s v="Roswell"/>
    <x v="32"/>
    <n v="30076"/>
    <x v="0"/>
    <s v="OFF-AR-10003087"/>
    <x v="1"/>
    <x v="6"/>
    <s v="Staples in misc. colors"/>
    <n v="1.78"/>
    <n v="1"/>
    <n v="0"/>
    <n v="0.49839999999999995"/>
    <x v="0"/>
    <x v="0"/>
  </r>
  <r>
    <n v="4007"/>
    <s v="US-2017-168732"/>
    <x v="895"/>
    <d v="2017-12-16T00:00:00"/>
    <s v="Standard Class"/>
    <s v="KM-16660"/>
    <s v="Khloe Miller"/>
    <x v="0"/>
    <x v="0"/>
    <s v="Roswell"/>
    <x v="32"/>
    <n v="30076"/>
    <x v="0"/>
    <s v="OFF-PA-10000520"/>
    <x v="1"/>
    <x v="10"/>
    <s v="Xerox 201"/>
    <n v="25.92"/>
    <n v="4"/>
    <n v="0"/>
    <n v="12.441600000000001"/>
    <x v="0"/>
    <x v="0"/>
  </r>
  <r>
    <n v="4008"/>
    <s v="US-2017-168732"/>
    <x v="895"/>
    <d v="2017-12-16T00:00:00"/>
    <s v="Standard Class"/>
    <s v="KM-16660"/>
    <s v="Khloe Miller"/>
    <x v="0"/>
    <x v="0"/>
    <s v="Roswell"/>
    <x v="32"/>
    <n v="30076"/>
    <x v="0"/>
    <s v="TEC-AC-10001553"/>
    <x v="2"/>
    <x v="11"/>
    <s v="Memorex 25GB 6X Branded Blu-Ray Recordable Disc, 15/Pack"/>
    <n v="101.94"/>
    <n v="6"/>
    <n v="0"/>
    <n v="21.407399999999999"/>
    <x v="0"/>
    <x v="0"/>
  </r>
  <r>
    <n v="4009"/>
    <s v="CA-2017-107468"/>
    <x v="217"/>
    <d v="2017-12-22T00:00:00"/>
    <s v="Standard Class"/>
    <s v="MK-17905"/>
    <s v="Michael Kennedy"/>
    <x v="1"/>
    <x v="0"/>
    <s v="Louisville"/>
    <x v="22"/>
    <n v="80027"/>
    <x v="1"/>
    <s v="OFF-AR-10000634"/>
    <x v="1"/>
    <x v="6"/>
    <s v="Newell 320"/>
    <n v="6.8480000000000008"/>
    <n v="2"/>
    <n v="0.2"/>
    <n v="0.59920000000000018"/>
    <x v="1"/>
    <x v="0"/>
  </r>
  <r>
    <n v="4010"/>
    <s v="CA-2019-144463"/>
    <x v="314"/>
    <d v="2019-01-05T00:00:00"/>
    <s v="Standard Class"/>
    <s v="SC-20725"/>
    <s v="Steven Cartwright"/>
    <x v="0"/>
    <x v="0"/>
    <s v="Los Angeles"/>
    <x v="1"/>
    <n v="90036"/>
    <x v="1"/>
    <s v="FUR-FU-10001215"/>
    <x v="0"/>
    <x v="5"/>
    <s v="Howard Miller 11-1/2&quot; Diameter Brentwood Wall Clock"/>
    <n v="474.43"/>
    <n v="11"/>
    <n v="0"/>
    <n v="199.26060000000004"/>
    <x v="1"/>
    <x v="0"/>
  </r>
  <r>
    <n v="4011"/>
    <s v="CA-2019-100811"/>
    <x v="610"/>
    <d v="2019-11-24T00:00:00"/>
    <s v="First Class"/>
    <s v="CC-12475"/>
    <s v="Cindy Chapman"/>
    <x v="0"/>
    <x v="0"/>
    <s v="Philadelphia"/>
    <x v="9"/>
    <n v="19143"/>
    <x v="3"/>
    <s v="OFF-PA-10001204"/>
    <x v="1"/>
    <x v="10"/>
    <s v="Xerox 1972"/>
    <n v="8.4480000000000004"/>
    <n v="2"/>
    <n v="0.2"/>
    <n v="2.6399999999999997"/>
    <x v="3"/>
    <x v="0"/>
  </r>
  <r>
    <n v="4012"/>
    <s v="CA-2019-100811"/>
    <x v="610"/>
    <d v="2019-11-24T00:00:00"/>
    <s v="First Class"/>
    <s v="CC-12475"/>
    <s v="Cindy Chapman"/>
    <x v="0"/>
    <x v="0"/>
    <s v="Philadelphia"/>
    <x v="9"/>
    <n v="19143"/>
    <x v="3"/>
    <s v="OFF-ST-10002444"/>
    <x v="1"/>
    <x v="4"/>
    <s v="Recycled Eldon Regeneration Jumbo File"/>
    <n v="39.295999999999999"/>
    <n v="4"/>
    <n v="0.2"/>
    <n v="3.9295999999999989"/>
    <x v="3"/>
    <x v="0"/>
  </r>
  <r>
    <n v="4013"/>
    <s v="CA-2017-153612"/>
    <x v="937"/>
    <d v="2017-12-27T00:00:00"/>
    <s v="Standard Class"/>
    <s v="BT-11305"/>
    <s v="Beth Thompson"/>
    <x v="2"/>
    <x v="0"/>
    <s v="Superior"/>
    <x v="6"/>
    <n v="54880"/>
    <x v="2"/>
    <s v="OFF-AR-10000203"/>
    <x v="1"/>
    <x v="6"/>
    <s v="Newell 336"/>
    <n v="17.12"/>
    <n v="4"/>
    <n v="0"/>
    <n v="4.9647999999999985"/>
    <x v="2"/>
    <x v="0"/>
  </r>
  <r>
    <n v="4014"/>
    <s v="CA-2017-165624"/>
    <x v="841"/>
    <d v="2017-08-28T00:00:00"/>
    <s v="Standard Class"/>
    <s v="FH-14350"/>
    <s v="Fred Harton"/>
    <x v="0"/>
    <x v="0"/>
    <s v="Atlanta"/>
    <x v="32"/>
    <n v="30318"/>
    <x v="0"/>
    <s v="OFF-AP-10000828"/>
    <x v="1"/>
    <x v="9"/>
    <s v="Avanti 4.4 Cu. Ft. Refrigerator"/>
    <n v="542.93999999999994"/>
    <n v="3"/>
    <n v="0"/>
    <n v="152.02319999999997"/>
    <x v="0"/>
    <x v="0"/>
  </r>
  <r>
    <n v="4015"/>
    <s v="CA-2017-165624"/>
    <x v="841"/>
    <d v="2017-08-28T00:00:00"/>
    <s v="Standard Class"/>
    <s v="FH-14350"/>
    <s v="Fred Harton"/>
    <x v="0"/>
    <x v="0"/>
    <s v="Atlanta"/>
    <x v="32"/>
    <n v="30318"/>
    <x v="0"/>
    <s v="OFF-LA-10003190"/>
    <x v="1"/>
    <x v="2"/>
    <s v="Avery 474"/>
    <n v="8.64"/>
    <n v="3"/>
    <n v="0"/>
    <n v="4.2336"/>
    <x v="0"/>
    <x v="0"/>
  </r>
  <r>
    <n v="4016"/>
    <s v="CA-2017-165624"/>
    <x v="841"/>
    <d v="2017-08-28T00:00:00"/>
    <s v="Standard Class"/>
    <s v="FH-14350"/>
    <s v="Fred Harton"/>
    <x v="0"/>
    <x v="0"/>
    <s v="Atlanta"/>
    <x v="32"/>
    <n v="30318"/>
    <x v="0"/>
    <s v="OFF-PA-10002319"/>
    <x v="1"/>
    <x v="10"/>
    <s v="Xerox 1944"/>
    <n v="193.79999999999998"/>
    <n v="5"/>
    <n v="0"/>
    <n v="94.962000000000003"/>
    <x v="0"/>
    <x v="0"/>
  </r>
  <r>
    <n v="4017"/>
    <s v="CA-2017-165624"/>
    <x v="841"/>
    <d v="2017-08-28T00:00:00"/>
    <s v="Standard Class"/>
    <s v="FH-14350"/>
    <s v="Fred Harton"/>
    <x v="0"/>
    <x v="0"/>
    <s v="Atlanta"/>
    <x v="32"/>
    <n v="30318"/>
    <x v="0"/>
    <s v="OFF-PA-10003893"/>
    <x v="1"/>
    <x v="10"/>
    <s v="Xerox 1962"/>
    <n v="21.400000000000002"/>
    <n v="5"/>
    <n v="0"/>
    <n v="9.629999999999999"/>
    <x v="0"/>
    <x v="0"/>
  </r>
  <r>
    <n v="4018"/>
    <s v="CA-2017-165624"/>
    <x v="841"/>
    <d v="2017-08-28T00:00:00"/>
    <s v="Standard Class"/>
    <s v="FH-14350"/>
    <s v="Fred Harton"/>
    <x v="0"/>
    <x v="0"/>
    <s v="Atlanta"/>
    <x v="32"/>
    <n v="30318"/>
    <x v="0"/>
    <s v="OFF-PA-10002499"/>
    <x v="1"/>
    <x v="10"/>
    <s v="Xerox 1890"/>
    <n v="97.88"/>
    <n v="2"/>
    <n v="0"/>
    <n v="48.94"/>
    <x v="0"/>
    <x v="0"/>
  </r>
  <r>
    <n v="4019"/>
    <s v="CA-2017-165624"/>
    <x v="841"/>
    <d v="2017-08-28T00:00:00"/>
    <s v="Standard Class"/>
    <s v="FH-14350"/>
    <s v="Fred Harton"/>
    <x v="0"/>
    <x v="0"/>
    <s v="Atlanta"/>
    <x v="32"/>
    <n v="30318"/>
    <x v="0"/>
    <s v="TEC-AC-10004568"/>
    <x v="2"/>
    <x v="11"/>
    <s v="Maxell LTO Ultrium - 800 GB"/>
    <n v="251.91"/>
    <n v="9"/>
    <n v="0"/>
    <n v="47.862899999999982"/>
    <x v="0"/>
    <x v="0"/>
  </r>
  <r>
    <n v="4020"/>
    <s v="CA-2017-165624"/>
    <x v="841"/>
    <d v="2017-08-28T00:00:00"/>
    <s v="Standard Class"/>
    <s v="FH-14350"/>
    <s v="Fred Harton"/>
    <x v="0"/>
    <x v="0"/>
    <s v="Atlanta"/>
    <x v="32"/>
    <n v="30318"/>
    <x v="0"/>
    <s v="OFF-AP-10001492"/>
    <x v="1"/>
    <x v="9"/>
    <s v="Acco Six-Outlet Power Strip, 4' Cord Length"/>
    <n v="25.86"/>
    <n v="3"/>
    <n v="0"/>
    <n v="6.7236000000000002"/>
    <x v="0"/>
    <x v="0"/>
  </r>
  <r>
    <n v="4021"/>
    <s v="CA-2016-154963"/>
    <x v="169"/>
    <d v="2016-06-27T00:00:00"/>
    <s v="Standard Class"/>
    <s v="AA-10645"/>
    <s v="Anna Andreadi"/>
    <x v="0"/>
    <x v="0"/>
    <s v="Chester"/>
    <x v="9"/>
    <n v="19013"/>
    <x v="3"/>
    <s v="FUR-CH-10004698"/>
    <x v="0"/>
    <x v="1"/>
    <s v="Padded Folding Chairs, Black, 4/Carton"/>
    <n v="170.05799999999999"/>
    <n v="3"/>
    <n v="0.3"/>
    <n v="-4.858799999999988"/>
    <x v="3"/>
    <x v="0"/>
  </r>
  <r>
    <n v="4022"/>
    <s v="CA-2016-154963"/>
    <x v="169"/>
    <d v="2016-06-27T00:00:00"/>
    <s v="Standard Class"/>
    <s v="AA-10645"/>
    <s v="Anna Andreadi"/>
    <x v="0"/>
    <x v="0"/>
    <s v="Chester"/>
    <x v="9"/>
    <n v="19013"/>
    <x v="3"/>
    <s v="TEC-PH-10004093"/>
    <x v="2"/>
    <x v="7"/>
    <s v="Panasonic Kx-TS550"/>
    <n v="82.782000000000011"/>
    <n v="3"/>
    <n v="0.4"/>
    <n v="-15.176700000000004"/>
    <x v="3"/>
    <x v="0"/>
  </r>
  <r>
    <n v="4023"/>
    <s v="CA-2016-154963"/>
    <x v="169"/>
    <d v="2016-06-27T00:00:00"/>
    <s v="Standard Class"/>
    <s v="AA-10645"/>
    <s v="Anna Andreadi"/>
    <x v="0"/>
    <x v="0"/>
    <s v="Chester"/>
    <x v="9"/>
    <n v="19013"/>
    <x v="3"/>
    <s v="FUR-CH-10000454"/>
    <x v="0"/>
    <x v="1"/>
    <s v="Hon Deluxe Fabric Upholstered Stacking Chairs, Rounded Back"/>
    <n v="853.92999999999984"/>
    <n v="5"/>
    <n v="0.3"/>
    <n v="0"/>
    <x v="3"/>
    <x v="0"/>
  </r>
  <r>
    <n v="4024"/>
    <s v="CA-2019-130764"/>
    <x v="855"/>
    <d v="2019-10-28T00:00:00"/>
    <s v="First Class"/>
    <s v="JO-15145"/>
    <s v="Jack O'Briant"/>
    <x v="1"/>
    <x v="0"/>
    <s v="San Francisco"/>
    <x v="1"/>
    <n v="94110"/>
    <x v="1"/>
    <s v="FUR-BO-10003034"/>
    <x v="0"/>
    <x v="0"/>
    <s v="O'Sullivan Elevations Bookcase, Cherry Finish"/>
    <n v="556.66499999999996"/>
    <n v="5"/>
    <n v="0.15"/>
    <n v="6.5490000000000208"/>
    <x v="1"/>
    <x v="0"/>
  </r>
  <r>
    <n v="4025"/>
    <s v="CA-2019-130764"/>
    <x v="855"/>
    <d v="2019-10-28T00:00:00"/>
    <s v="First Class"/>
    <s v="JO-15145"/>
    <s v="Jack O'Briant"/>
    <x v="1"/>
    <x v="0"/>
    <s v="San Francisco"/>
    <x v="1"/>
    <n v="94110"/>
    <x v="1"/>
    <s v="TEC-PH-10003215"/>
    <x v="2"/>
    <x v="7"/>
    <s v="Jackery Bar Premium Fast-charging Portable Charger"/>
    <n v="95.84"/>
    <n v="4"/>
    <n v="0.2"/>
    <n v="34.741999999999997"/>
    <x v="1"/>
    <x v="0"/>
  </r>
  <r>
    <n v="4026"/>
    <s v="CA-2019-139311"/>
    <x v="938"/>
    <d v="2019-08-13T00:00:00"/>
    <s v="First Class"/>
    <s v="SF-20965"/>
    <s v="Sylvia Foulston"/>
    <x v="1"/>
    <x v="0"/>
    <s v="Bedford"/>
    <x v="5"/>
    <n v="76021"/>
    <x v="2"/>
    <s v="OFF-PA-10001776"/>
    <x v="1"/>
    <x v="10"/>
    <s v="Wirebound Message Books, Four 2 3/4&quot; x 5&quot; Forms per Page, 600 Sets per Book"/>
    <n v="29.664000000000001"/>
    <n v="4"/>
    <n v="0.2"/>
    <n v="10.011599999999998"/>
    <x v="2"/>
    <x v="0"/>
  </r>
  <r>
    <n v="4027"/>
    <s v="CA-2019-139311"/>
    <x v="938"/>
    <d v="2019-08-13T00:00:00"/>
    <s v="First Class"/>
    <s v="SF-20965"/>
    <s v="Sylvia Foulston"/>
    <x v="1"/>
    <x v="0"/>
    <s v="Bedford"/>
    <x v="5"/>
    <n v="76021"/>
    <x v="2"/>
    <s v="OFF-AR-10004582"/>
    <x v="1"/>
    <x v="6"/>
    <s v="BIC Brite Liner Grip Highlighters"/>
    <n v="9.1840000000000011"/>
    <n v="7"/>
    <n v="0.2"/>
    <n v="2.8699999999999992"/>
    <x v="2"/>
    <x v="0"/>
  </r>
  <r>
    <n v="4028"/>
    <s v="CA-2019-139311"/>
    <x v="938"/>
    <d v="2019-08-13T00:00:00"/>
    <s v="First Class"/>
    <s v="SF-20965"/>
    <s v="Sylvia Foulston"/>
    <x v="1"/>
    <x v="0"/>
    <s v="Bedford"/>
    <x v="5"/>
    <n v="76021"/>
    <x v="2"/>
    <s v="TEC-PH-10001557"/>
    <x v="2"/>
    <x v="7"/>
    <s v="Pyle PMP37LED"/>
    <n v="153.584"/>
    <n v="2"/>
    <n v="0.2"/>
    <n v="13.438599999999994"/>
    <x v="2"/>
    <x v="0"/>
  </r>
  <r>
    <n v="4029"/>
    <s v="CA-2019-139311"/>
    <x v="938"/>
    <d v="2019-08-13T00:00:00"/>
    <s v="First Class"/>
    <s v="SF-20965"/>
    <s v="Sylvia Foulston"/>
    <x v="1"/>
    <x v="0"/>
    <s v="Bedford"/>
    <x v="5"/>
    <n v="76021"/>
    <x v="2"/>
    <s v="OFF-BI-10004209"/>
    <x v="1"/>
    <x v="8"/>
    <s v="Fellowes Twister Kit, Gray/Clear, 3/pkg"/>
    <n v="12.863999999999995"/>
    <n v="8"/>
    <n v="0.8"/>
    <n v="-22.512"/>
    <x v="2"/>
    <x v="0"/>
  </r>
  <r>
    <n v="4030"/>
    <s v="CA-2019-124296"/>
    <x v="165"/>
    <d v="2019-12-28T00:00:00"/>
    <s v="Standard Class"/>
    <s v="CS-12355"/>
    <s v="Christine Sundaresam"/>
    <x v="0"/>
    <x v="0"/>
    <s v="Lafayette"/>
    <x v="28"/>
    <n v="70506"/>
    <x v="0"/>
    <s v="TEC-MA-10003183"/>
    <x v="2"/>
    <x v="15"/>
    <s v="DYMO CardScan Personal V9 Business Card Scanner"/>
    <n v="479.97"/>
    <n v="3"/>
    <n v="0"/>
    <n v="239.98500000000001"/>
    <x v="0"/>
    <x v="0"/>
  </r>
  <r>
    <n v="4031"/>
    <s v="CA-2019-124296"/>
    <x v="165"/>
    <d v="2019-12-28T00:00:00"/>
    <s v="Standard Class"/>
    <s v="CS-12355"/>
    <s v="Christine Sundaresam"/>
    <x v="0"/>
    <x v="0"/>
    <s v="Lafayette"/>
    <x v="28"/>
    <n v="70506"/>
    <x v="0"/>
    <s v="FUR-CH-10002439"/>
    <x v="0"/>
    <x v="1"/>
    <s v="Iceberg Nesting Folding Chair, 19w x 6d x 43h"/>
    <n v="232.88"/>
    <n v="4"/>
    <n v="0"/>
    <n v="60.5488"/>
    <x v="0"/>
    <x v="0"/>
  </r>
  <r>
    <n v="4032"/>
    <s v="CA-2018-169957"/>
    <x v="182"/>
    <d v="2018-09-30T00:00:00"/>
    <s v="Standard Class"/>
    <s v="SN-20710"/>
    <s v="Steve Nguyen"/>
    <x v="2"/>
    <x v="0"/>
    <s v="Covington"/>
    <x v="4"/>
    <n v="98042"/>
    <x v="1"/>
    <s v="OFF-AP-10000576"/>
    <x v="1"/>
    <x v="9"/>
    <s v="Belkin 7 Outlet SurgeMaster II"/>
    <n v="236.88"/>
    <n v="6"/>
    <n v="0"/>
    <n v="66.326400000000007"/>
    <x v="1"/>
    <x v="0"/>
  </r>
  <r>
    <n v="4033"/>
    <s v="CA-2018-169957"/>
    <x v="182"/>
    <d v="2018-09-30T00:00:00"/>
    <s v="Standard Class"/>
    <s v="SN-20710"/>
    <s v="Steve Nguyen"/>
    <x v="2"/>
    <x v="0"/>
    <s v="Covington"/>
    <x v="4"/>
    <n v="98042"/>
    <x v="1"/>
    <s v="OFF-PA-10004040"/>
    <x v="1"/>
    <x v="10"/>
    <s v="Universal Premium White Copier/Laser Paper (20Lb. and 87 Bright)"/>
    <n v="29.900000000000002"/>
    <n v="5"/>
    <n v="0"/>
    <n v="14.651"/>
    <x v="1"/>
    <x v="0"/>
  </r>
  <r>
    <n v="4034"/>
    <s v="CA-2018-169957"/>
    <x v="182"/>
    <d v="2018-09-30T00:00:00"/>
    <s v="Standard Class"/>
    <s v="SN-20710"/>
    <s v="Steve Nguyen"/>
    <x v="2"/>
    <x v="0"/>
    <s v="Covington"/>
    <x v="4"/>
    <n v="98042"/>
    <x v="1"/>
    <s v="TEC-AC-10003063"/>
    <x v="2"/>
    <x v="11"/>
    <s v="Micro Innovations USB RF Wireless Keyboard with Mouse"/>
    <n v="100"/>
    <n v="4"/>
    <n v="0"/>
    <n v="21"/>
    <x v="1"/>
    <x v="0"/>
  </r>
  <r>
    <n v="4035"/>
    <s v="US-2018-108777"/>
    <x v="939"/>
    <d v="2018-12-12T00:00:00"/>
    <s v="Same Day"/>
    <s v="JM-15655"/>
    <s v="Jim Mitchum"/>
    <x v="1"/>
    <x v="0"/>
    <s v="Lorain"/>
    <x v="24"/>
    <n v="44052"/>
    <x v="3"/>
    <s v="OFF-BI-10003982"/>
    <x v="1"/>
    <x v="8"/>
    <s v="Wilson Jones Century Plastic Molded Ring Binders"/>
    <n v="18.693000000000001"/>
    <n v="3"/>
    <n v="0.7"/>
    <n v="-14.331299999999992"/>
    <x v="3"/>
    <x v="0"/>
  </r>
  <r>
    <n v="4036"/>
    <s v="US-2018-108777"/>
    <x v="939"/>
    <d v="2018-12-12T00:00:00"/>
    <s v="Same Day"/>
    <s v="JM-15655"/>
    <s v="Jim Mitchum"/>
    <x v="1"/>
    <x v="0"/>
    <s v="Lorain"/>
    <x v="24"/>
    <n v="44052"/>
    <x v="3"/>
    <s v="TEC-AC-10002567"/>
    <x v="2"/>
    <x v="11"/>
    <s v="Logitech G602 Wireless Gaming Mouse"/>
    <n v="383.952"/>
    <n v="6"/>
    <n v="0.2"/>
    <n v="76.790399999999977"/>
    <x v="3"/>
    <x v="0"/>
  </r>
  <r>
    <n v="4037"/>
    <s v="CA-2017-148859"/>
    <x v="75"/>
    <d v="2018-01-01T00:00:00"/>
    <s v="Standard Class"/>
    <s v="FH-14350"/>
    <s v="Fred Harton"/>
    <x v="0"/>
    <x v="0"/>
    <s v="Chicago"/>
    <x v="10"/>
    <n v="60623"/>
    <x v="2"/>
    <s v="OFF-ST-10004950"/>
    <x v="1"/>
    <x v="4"/>
    <s v="Tenex Personal Filing Tote With Secure Closure Lid, Black/Frost"/>
    <n v="24.816000000000003"/>
    <n v="2"/>
    <n v="0.2"/>
    <n v="1.5509999999999984"/>
    <x v="2"/>
    <x v="0"/>
  </r>
  <r>
    <n v="4038"/>
    <s v="CA-2016-110786"/>
    <x v="282"/>
    <d v="2017-01-02T00:00:00"/>
    <s v="Standard Class"/>
    <s v="AJ-10795"/>
    <s v="Anthony Johnson"/>
    <x v="1"/>
    <x v="0"/>
    <s v="San Francisco"/>
    <x v="1"/>
    <n v="94110"/>
    <x v="1"/>
    <s v="FUR-FU-10000550"/>
    <x v="0"/>
    <x v="5"/>
    <s v="Stacking Trays by OIC"/>
    <n v="24.900000000000002"/>
    <n v="5"/>
    <n v="0"/>
    <n v="8.2169999999999987"/>
    <x v="1"/>
    <x v="1"/>
  </r>
  <r>
    <n v="4039"/>
    <s v="CA-2016-110786"/>
    <x v="282"/>
    <d v="2017-01-02T00:00:00"/>
    <s v="Standard Class"/>
    <s v="AJ-10795"/>
    <s v="Anthony Johnson"/>
    <x v="1"/>
    <x v="0"/>
    <s v="San Francisco"/>
    <x v="1"/>
    <n v="94110"/>
    <x v="1"/>
    <s v="OFF-PA-10000528"/>
    <x v="1"/>
    <x v="10"/>
    <s v="Xerox 1981"/>
    <n v="21.12"/>
    <n v="4"/>
    <n v="0"/>
    <n v="9.5039999999999996"/>
    <x v="1"/>
    <x v="1"/>
  </r>
  <r>
    <n v="4040"/>
    <s v="CA-2016-110786"/>
    <x v="282"/>
    <d v="2017-01-02T00:00:00"/>
    <s v="Standard Class"/>
    <s v="AJ-10795"/>
    <s v="Anthony Johnson"/>
    <x v="1"/>
    <x v="0"/>
    <s v="San Francisco"/>
    <x v="1"/>
    <n v="94110"/>
    <x v="1"/>
    <s v="TEC-MA-10003183"/>
    <x v="2"/>
    <x v="15"/>
    <s v="DYMO CardScan Personal V9 Business Card Scanner"/>
    <n v="767.95200000000011"/>
    <n v="6"/>
    <n v="0.2"/>
    <n v="287.98199999999997"/>
    <x v="1"/>
    <x v="1"/>
  </r>
  <r>
    <n v="4041"/>
    <s v="CA-2016-110786"/>
    <x v="282"/>
    <d v="2017-01-02T00:00:00"/>
    <s v="Standard Class"/>
    <s v="AJ-10795"/>
    <s v="Anthony Johnson"/>
    <x v="1"/>
    <x v="0"/>
    <s v="San Francisco"/>
    <x v="1"/>
    <n v="94110"/>
    <x v="1"/>
    <s v="OFF-BI-10003305"/>
    <x v="1"/>
    <x v="8"/>
    <s v="Avery Hanging File Binders"/>
    <n v="14.352000000000002"/>
    <n v="3"/>
    <n v="0.2"/>
    <n v="4.6643999999999988"/>
    <x v="1"/>
    <x v="1"/>
  </r>
  <r>
    <n v="4042"/>
    <s v="CA-2016-110786"/>
    <x v="282"/>
    <d v="2017-01-02T00:00:00"/>
    <s v="Standard Class"/>
    <s v="AJ-10795"/>
    <s v="Anthony Johnson"/>
    <x v="1"/>
    <x v="0"/>
    <s v="San Francisco"/>
    <x v="1"/>
    <n v="94110"/>
    <x v="1"/>
    <s v="TEC-PH-10001425"/>
    <x v="2"/>
    <x v="7"/>
    <s v="Mophie Juice Pack Helium for iPhone"/>
    <n v="191.976"/>
    <n v="3"/>
    <n v="0.2"/>
    <n v="19.197599999999994"/>
    <x v="1"/>
    <x v="1"/>
  </r>
  <r>
    <n v="4043"/>
    <s v="CA-2016-110786"/>
    <x v="282"/>
    <d v="2017-01-02T00:00:00"/>
    <s v="Standard Class"/>
    <s v="AJ-10795"/>
    <s v="Anthony Johnson"/>
    <x v="1"/>
    <x v="0"/>
    <s v="San Francisco"/>
    <x v="1"/>
    <n v="94110"/>
    <x v="1"/>
    <s v="OFF-LA-10001474"/>
    <x v="1"/>
    <x v="2"/>
    <s v="Avery 477"/>
    <n v="274.77"/>
    <n v="9"/>
    <n v="0"/>
    <n v="126.39420000000001"/>
    <x v="1"/>
    <x v="1"/>
  </r>
  <r>
    <n v="4044"/>
    <s v="CA-2016-110786"/>
    <x v="282"/>
    <d v="2017-01-02T00:00:00"/>
    <s v="Standard Class"/>
    <s v="AJ-10795"/>
    <s v="Anthony Johnson"/>
    <x v="1"/>
    <x v="0"/>
    <s v="San Francisco"/>
    <x v="1"/>
    <n v="94110"/>
    <x v="1"/>
    <s v="FUR-FU-10000672"/>
    <x v="0"/>
    <x v="5"/>
    <s v="Executive Impressions 10&quot; Spectator Wall Clock"/>
    <n v="70.56"/>
    <n v="6"/>
    <n v="0"/>
    <n v="23.990399999999994"/>
    <x v="1"/>
    <x v="1"/>
  </r>
  <r>
    <n v="4045"/>
    <s v="CA-2017-137750"/>
    <x v="608"/>
    <d v="2017-06-30T00:00:00"/>
    <s v="Standard Class"/>
    <s v="JF-15565"/>
    <s v="Jill Fjeld"/>
    <x v="0"/>
    <x v="0"/>
    <s v="San Francisco"/>
    <x v="1"/>
    <n v="94110"/>
    <x v="1"/>
    <s v="FUR-FU-10001979"/>
    <x v="0"/>
    <x v="5"/>
    <s v="Dana Halogen Swing-Arm Architect Lamp"/>
    <n v="204.85"/>
    <n v="5"/>
    <n v="0"/>
    <n v="57.358000000000011"/>
    <x v="1"/>
    <x v="0"/>
  </r>
  <r>
    <n v="4046"/>
    <s v="CA-2017-136378"/>
    <x v="788"/>
    <d v="2017-04-07T00:00:00"/>
    <s v="Standard Class"/>
    <s v="CS-11845"/>
    <s v="Cari Sayre"/>
    <x v="1"/>
    <x v="0"/>
    <s v="Houston"/>
    <x v="5"/>
    <n v="77070"/>
    <x v="2"/>
    <s v="OFF-BI-10003707"/>
    <x v="1"/>
    <x v="8"/>
    <s v="Aluminum Screw Posts"/>
    <n v="9.155999999999997"/>
    <n v="3"/>
    <n v="0.8"/>
    <n v="-13.734000000000002"/>
    <x v="2"/>
    <x v="0"/>
  </r>
  <r>
    <n v="4047"/>
    <s v="CA-2019-100356"/>
    <x v="208"/>
    <d v="2019-10-25T00:00:00"/>
    <s v="Standard Class"/>
    <s v="SP-20920"/>
    <s v="Susan Pistek"/>
    <x v="0"/>
    <x v="0"/>
    <s v="Chicago"/>
    <x v="10"/>
    <n v="60653"/>
    <x v="2"/>
    <s v="OFF-AP-10002191"/>
    <x v="1"/>
    <x v="9"/>
    <s v="Belkin 8 Outlet SurgeMaster II Gold Surge Protector"/>
    <n v="23.991999999999994"/>
    <n v="2"/>
    <n v="0.8"/>
    <n v="-62.379199999999997"/>
    <x v="2"/>
    <x v="0"/>
  </r>
  <r>
    <n v="4048"/>
    <s v="US-2017-166520"/>
    <x v="747"/>
    <d v="2017-07-19T00:00:00"/>
    <s v="First Class"/>
    <s v="KE-16420"/>
    <s v="Katrina Edelman"/>
    <x v="1"/>
    <x v="0"/>
    <s v="New York City"/>
    <x v="15"/>
    <n v="10035"/>
    <x v="3"/>
    <s v="OFF-PA-10000501"/>
    <x v="1"/>
    <x v="10"/>
    <s v="Petty Cash Envelope"/>
    <n v="80.88"/>
    <n v="3"/>
    <n v="0"/>
    <n v="39.6312"/>
    <x v="3"/>
    <x v="0"/>
  </r>
  <r>
    <n v="4049"/>
    <s v="US-2017-166520"/>
    <x v="747"/>
    <d v="2017-07-19T00:00:00"/>
    <s v="First Class"/>
    <s v="KE-16420"/>
    <s v="Katrina Edelman"/>
    <x v="1"/>
    <x v="0"/>
    <s v="New York City"/>
    <x v="15"/>
    <n v="10035"/>
    <x v="3"/>
    <s v="TEC-AC-10001990"/>
    <x v="2"/>
    <x v="11"/>
    <s v="Kensington Orbit Wireless Mobile Trackball for PC and Mac"/>
    <n v="599.9"/>
    <n v="10"/>
    <n v="0"/>
    <n v="191.96799999999996"/>
    <x v="3"/>
    <x v="0"/>
  </r>
  <r>
    <n v="4050"/>
    <s v="CA-2019-136350"/>
    <x v="92"/>
    <d v="2019-06-26T00:00:00"/>
    <s v="Second Class"/>
    <s v="GA-14515"/>
    <s v="George Ashbrook"/>
    <x v="0"/>
    <x v="0"/>
    <s v="New York City"/>
    <x v="15"/>
    <n v="10011"/>
    <x v="3"/>
    <s v="FUR-FU-10003601"/>
    <x v="0"/>
    <x v="5"/>
    <s v="Deflect-o RollaMat Studded, Beveled Mat for Medium Pile Carpeting"/>
    <n v="276.69"/>
    <n v="3"/>
    <n v="0"/>
    <n v="49.804199999999994"/>
    <x v="3"/>
    <x v="0"/>
  </r>
  <r>
    <n v="4051"/>
    <s v="CA-2019-136350"/>
    <x v="92"/>
    <d v="2019-06-26T00:00:00"/>
    <s v="Second Class"/>
    <s v="GA-14515"/>
    <s v="George Ashbrook"/>
    <x v="0"/>
    <x v="0"/>
    <s v="New York City"/>
    <x v="15"/>
    <n v="10011"/>
    <x v="3"/>
    <s v="FUR-CH-10001891"/>
    <x v="0"/>
    <x v="1"/>
    <s v="Global Deluxe Office Fabric Chairs"/>
    <n v="172.76400000000001"/>
    <n v="2"/>
    <n v="0.1"/>
    <n v="32.633200000000016"/>
    <x v="3"/>
    <x v="0"/>
  </r>
  <r>
    <n v="4052"/>
    <s v="CA-2016-122931"/>
    <x v="411"/>
    <d v="2016-10-03T00:00:00"/>
    <s v="Standard Class"/>
    <s v="SM-20950"/>
    <s v="Suzanne McNair"/>
    <x v="1"/>
    <x v="0"/>
    <s v="Philadelphia"/>
    <x v="9"/>
    <n v="19134"/>
    <x v="3"/>
    <s v="OFF-AR-10003469"/>
    <x v="1"/>
    <x v="6"/>
    <s v="Nontoxic Chalk"/>
    <n v="4.2240000000000002"/>
    <n v="3"/>
    <n v="0.2"/>
    <n v="1.4783999999999997"/>
    <x v="3"/>
    <x v="0"/>
  </r>
  <r>
    <n v="4053"/>
    <s v="CA-2016-122931"/>
    <x v="411"/>
    <d v="2016-10-03T00:00:00"/>
    <s v="Standard Class"/>
    <s v="SM-20950"/>
    <s v="Suzanne McNair"/>
    <x v="1"/>
    <x v="0"/>
    <s v="Philadelphia"/>
    <x v="9"/>
    <n v="19134"/>
    <x v="3"/>
    <s v="FUR-TA-10004175"/>
    <x v="0"/>
    <x v="3"/>
    <s v="Hon 30&quot; x 60&quot; Table with Locking Drawer"/>
    <n v="409.27199999999999"/>
    <n v="2"/>
    <n v="0.4"/>
    <n v="-81.854399999999998"/>
    <x v="3"/>
    <x v="0"/>
  </r>
  <r>
    <n v="4054"/>
    <s v="CA-2016-122931"/>
    <x v="411"/>
    <d v="2016-10-03T00:00:00"/>
    <s v="Standard Class"/>
    <s v="SM-20950"/>
    <s v="Suzanne McNair"/>
    <x v="1"/>
    <x v="0"/>
    <s v="Philadelphia"/>
    <x v="9"/>
    <n v="19134"/>
    <x v="3"/>
    <s v="OFF-LA-10002945"/>
    <x v="1"/>
    <x v="2"/>
    <s v="Permanent Self-Adhesive File Folder Labels for Typewriters, 1 1/8 x 3 1/2, White"/>
    <n v="55.44"/>
    <n v="11"/>
    <n v="0.2"/>
    <n v="18.017999999999997"/>
    <x v="3"/>
    <x v="0"/>
  </r>
  <r>
    <n v="4055"/>
    <s v="CA-2016-122931"/>
    <x v="411"/>
    <d v="2016-10-03T00:00:00"/>
    <s v="Standard Class"/>
    <s v="SM-20950"/>
    <s v="Suzanne McNair"/>
    <x v="1"/>
    <x v="0"/>
    <s v="Philadelphia"/>
    <x v="9"/>
    <n v="19134"/>
    <x v="3"/>
    <s v="OFF-PA-10000533"/>
    <x v="1"/>
    <x v="10"/>
    <s v="Southworth Parchment Paper &amp; Envelopes"/>
    <n v="20.928000000000001"/>
    <n v="4"/>
    <n v="0.2"/>
    <n v="6.8015999999999996"/>
    <x v="3"/>
    <x v="0"/>
  </r>
  <r>
    <n v="4056"/>
    <s v="CA-2016-122931"/>
    <x v="411"/>
    <d v="2016-10-03T00:00:00"/>
    <s v="Standard Class"/>
    <s v="SM-20950"/>
    <s v="Suzanne McNair"/>
    <x v="1"/>
    <x v="0"/>
    <s v="Philadelphia"/>
    <x v="9"/>
    <n v="19134"/>
    <x v="3"/>
    <s v="OFF-ST-10004459"/>
    <x v="1"/>
    <x v="4"/>
    <s v="Tennsco Single-Tier Lockers"/>
    <n v="1801.6320000000001"/>
    <n v="6"/>
    <n v="0.2"/>
    <n v="-337.80600000000004"/>
    <x v="3"/>
    <x v="0"/>
  </r>
  <r>
    <n v="4057"/>
    <s v="CA-2016-122931"/>
    <x v="411"/>
    <d v="2016-10-03T00:00:00"/>
    <s v="Standard Class"/>
    <s v="SM-20950"/>
    <s v="Suzanne McNair"/>
    <x v="1"/>
    <x v="0"/>
    <s v="Philadelphia"/>
    <x v="9"/>
    <n v="19134"/>
    <x v="3"/>
    <s v="FUR-TA-10004147"/>
    <x v="0"/>
    <x v="3"/>
    <s v="Hon 4060 Series Tables"/>
    <n v="67.175999999999988"/>
    <n v="1"/>
    <n v="0.4"/>
    <n v="-20.152800000000006"/>
    <x v="3"/>
    <x v="0"/>
  </r>
  <r>
    <n v="4058"/>
    <s v="CA-2016-163034"/>
    <x v="156"/>
    <d v="2016-11-28T00:00:00"/>
    <s v="Standard Class"/>
    <s v="DK-12985"/>
    <s v="Darren Koutras"/>
    <x v="0"/>
    <x v="0"/>
    <s v="Chicago"/>
    <x v="10"/>
    <n v="60610"/>
    <x v="2"/>
    <s v="OFF-ST-10000046"/>
    <x v="1"/>
    <x v="4"/>
    <s v="Fellowes Super Stor/Drawer Files"/>
    <n v="646.20000000000005"/>
    <n v="5"/>
    <n v="0.2"/>
    <n v="-8.0774999999999864"/>
    <x v="2"/>
    <x v="0"/>
  </r>
  <r>
    <n v="4059"/>
    <s v="CA-2017-124058"/>
    <x v="312"/>
    <d v="2017-11-24T00:00:00"/>
    <s v="Standard Class"/>
    <s v="LC-16885"/>
    <s v="Lena Creighton"/>
    <x v="0"/>
    <x v="0"/>
    <s v="Oakland"/>
    <x v="1"/>
    <n v="94601"/>
    <x v="1"/>
    <s v="TEC-PH-10004774"/>
    <x v="2"/>
    <x v="7"/>
    <s v="Gear Head AU3700S Headset"/>
    <n v="72.744000000000014"/>
    <n v="7"/>
    <n v="0.2"/>
    <n v="-15.458100000000007"/>
    <x v="1"/>
    <x v="1"/>
  </r>
  <r>
    <n v="4060"/>
    <s v="CA-2017-124058"/>
    <x v="312"/>
    <d v="2017-11-24T00:00:00"/>
    <s v="Standard Class"/>
    <s v="LC-16885"/>
    <s v="Lena Creighton"/>
    <x v="0"/>
    <x v="0"/>
    <s v="Oakland"/>
    <x v="1"/>
    <n v="94601"/>
    <x v="1"/>
    <s v="FUR-CH-10000595"/>
    <x v="0"/>
    <x v="1"/>
    <s v="Safco Contoured Stacking Chairs"/>
    <n v="572.16000000000008"/>
    <n v="3"/>
    <n v="0.2"/>
    <n v="35.759999999999962"/>
    <x v="1"/>
    <x v="1"/>
  </r>
  <r>
    <n v="4061"/>
    <s v="CA-2018-129196"/>
    <x v="474"/>
    <d v="2018-11-07T00:00:00"/>
    <s v="Standard Class"/>
    <s v="XP-21865"/>
    <s v="Xylona Preis"/>
    <x v="0"/>
    <x v="0"/>
    <s v="Chicago"/>
    <x v="10"/>
    <n v="60610"/>
    <x v="2"/>
    <s v="TEC-AC-10002473"/>
    <x v="2"/>
    <x v="11"/>
    <s v="Maxell 4.7GB DVD-R"/>
    <n v="68.111999999999995"/>
    <n v="3"/>
    <n v="0.2"/>
    <n v="17.879399999999997"/>
    <x v="2"/>
    <x v="0"/>
  </r>
  <r>
    <n v="4062"/>
    <s v="US-2017-138716"/>
    <x v="14"/>
    <d v="2017-09-20T00:00:00"/>
    <s v="First Class"/>
    <s v="CS-11845"/>
    <s v="Cari Sayre"/>
    <x v="1"/>
    <x v="0"/>
    <s v="Seattle"/>
    <x v="4"/>
    <n v="98105"/>
    <x v="1"/>
    <s v="OFF-BI-10001628"/>
    <x v="1"/>
    <x v="8"/>
    <s v="Acco Data Flex Cable Posts For Top &amp; Bottom Load Binders, 6&quot; Capacity"/>
    <n v="25.031999999999996"/>
    <n v="3"/>
    <n v="0.2"/>
    <n v="7.822499999999998"/>
    <x v="1"/>
    <x v="0"/>
  </r>
  <r>
    <n v="4063"/>
    <s v="US-2018-122182"/>
    <x v="612"/>
    <d v="2018-03-14T00:00:00"/>
    <s v="Standard Class"/>
    <s v="BD-11770"/>
    <s v="Bryan Davis"/>
    <x v="0"/>
    <x v="0"/>
    <s v="Philadelphia"/>
    <x v="9"/>
    <n v="19143"/>
    <x v="3"/>
    <s v="TEC-AC-10002800"/>
    <x v="2"/>
    <x v="11"/>
    <s v="Plantronics Audio 478 Stereo USB Headset"/>
    <n v="39.992000000000004"/>
    <n v="1"/>
    <n v="0.2"/>
    <n v="7.4984999999999964"/>
    <x v="3"/>
    <x v="0"/>
  </r>
  <r>
    <n v="4064"/>
    <s v="US-2016-130358"/>
    <x v="670"/>
    <d v="2016-06-26T00:00:00"/>
    <s v="First Class"/>
    <s v="DL-13330"/>
    <s v="Denise Leinenbach"/>
    <x v="0"/>
    <x v="0"/>
    <s v="Concord"/>
    <x v="3"/>
    <n v="28027"/>
    <x v="0"/>
    <s v="OFF-AR-10002766"/>
    <x v="1"/>
    <x v="6"/>
    <s v="Prang Drawing Pencil Set"/>
    <n v="20.015999999999998"/>
    <n v="9"/>
    <n v="0.2"/>
    <n v="1.7514000000000003"/>
    <x v="0"/>
    <x v="0"/>
  </r>
  <r>
    <n v="4065"/>
    <s v="US-2016-130358"/>
    <x v="670"/>
    <d v="2016-06-26T00:00:00"/>
    <s v="First Class"/>
    <s v="DL-13330"/>
    <s v="Denise Leinenbach"/>
    <x v="0"/>
    <x v="0"/>
    <s v="Concord"/>
    <x v="3"/>
    <n v="28027"/>
    <x v="0"/>
    <s v="OFF-SU-10002522"/>
    <x v="1"/>
    <x v="14"/>
    <s v="Acme Kleen Earth Office Shears"/>
    <n v="3.1040000000000001"/>
    <n v="1"/>
    <n v="0.2"/>
    <n v="0.34919999999999951"/>
    <x v="0"/>
    <x v="0"/>
  </r>
  <r>
    <n v="4066"/>
    <s v="CA-2016-102673"/>
    <x v="301"/>
    <d v="2016-11-05T00:00:00"/>
    <s v="Standard Class"/>
    <s v="KH-16630"/>
    <s v="Ken Heidel"/>
    <x v="1"/>
    <x v="0"/>
    <s v="Charlotte"/>
    <x v="3"/>
    <n v="28205"/>
    <x v="0"/>
    <s v="OFF-FA-10003021"/>
    <x v="1"/>
    <x v="13"/>
    <s v="Staples"/>
    <n v="7.52"/>
    <n v="5"/>
    <n v="0.2"/>
    <n v="1.4099999999999997"/>
    <x v="0"/>
    <x v="0"/>
  </r>
  <r>
    <n v="4067"/>
    <s v="CA-2016-102673"/>
    <x v="301"/>
    <d v="2016-11-05T00:00:00"/>
    <s v="Standard Class"/>
    <s v="KH-16630"/>
    <s v="Ken Heidel"/>
    <x v="1"/>
    <x v="0"/>
    <s v="Charlotte"/>
    <x v="3"/>
    <n v="28205"/>
    <x v="0"/>
    <s v="OFF-AR-10000634"/>
    <x v="1"/>
    <x v="6"/>
    <s v="Newell 320"/>
    <n v="10.272000000000002"/>
    <n v="3"/>
    <n v="0.2"/>
    <n v="0.89880000000000004"/>
    <x v="0"/>
    <x v="0"/>
  </r>
  <r>
    <n v="4068"/>
    <s v="CA-2016-102673"/>
    <x v="301"/>
    <d v="2016-11-05T00:00:00"/>
    <s v="Standard Class"/>
    <s v="KH-16630"/>
    <s v="Ken Heidel"/>
    <x v="1"/>
    <x v="0"/>
    <s v="Charlotte"/>
    <x v="3"/>
    <n v="28205"/>
    <x v="0"/>
    <s v="OFF-LA-10001771"/>
    <x v="1"/>
    <x v="2"/>
    <s v="Avery 513"/>
    <n v="47.808000000000007"/>
    <n v="12"/>
    <n v="0.2"/>
    <n v="15.537599999999998"/>
    <x v="0"/>
    <x v="0"/>
  </r>
  <r>
    <n v="4069"/>
    <s v="CA-2016-102673"/>
    <x v="301"/>
    <d v="2016-11-05T00:00:00"/>
    <s v="Standard Class"/>
    <s v="KH-16630"/>
    <s v="Ken Heidel"/>
    <x v="1"/>
    <x v="0"/>
    <s v="Charlotte"/>
    <x v="3"/>
    <n v="28205"/>
    <x v="0"/>
    <s v="TEC-PH-10004434"/>
    <x v="2"/>
    <x v="7"/>
    <s v="Cisco IP Phone 7961G VoIP phone - Dark gray"/>
    <n v="978.83999999999992"/>
    <n v="9"/>
    <n v="0.2"/>
    <n v="110.1194999999999"/>
    <x v="0"/>
    <x v="0"/>
  </r>
  <r>
    <n v="4070"/>
    <s v="CA-2018-145303"/>
    <x v="770"/>
    <d v="2018-08-31T00:00:00"/>
    <s v="First Class"/>
    <s v="TP-21415"/>
    <s v="Tom Prescott"/>
    <x v="0"/>
    <x v="0"/>
    <s v="Dallas"/>
    <x v="5"/>
    <n v="75081"/>
    <x v="2"/>
    <s v="OFF-BI-10000050"/>
    <x v="1"/>
    <x v="8"/>
    <s v="Angle-D Binders with Locking Rings, Label Holders"/>
    <n v="13.139999999999997"/>
    <n v="9"/>
    <n v="0.8"/>
    <n v="-21.681000000000004"/>
    <x v="2"/>
    <x v="0"/>
  </r>
  <r>
    <n v="4071"/>
    <s v="CA-2018-145303"/>
    <x v="770"/>
    <d v="2018-08-31T00:00:00"/>
    <s v="First Class"/>
    <s v="TP-21415"/>
    <s v="Tom Prescott"/>
    <x v="0"/>
    <x v="0"/>
    <s v="Dallas"/>
    <x v="5"/>
    <n v="75081"/>
    <x v="2"/>
    <s v="OFF-BI-10002414"/>
    <x v="1"/>
    <x v="8"/>
    <s v="GBC ProClick Spines for 32-Hole Punch"/>
    <n v="10.023999999999997"/>
    <n v="4"/>
    <n v="0.8"/>
    <n v="-16.539600000000007"/>
    <x v="2"/>
    <x v="0"/>
  </r>
  <r>
    <n v="4072"/>
    <s v="CA-2018-145303"/>
    <x v="770"/>
    <d v="2018-08-31T00:00:00"/>
    <s v="First Class"/>
    <s v="TP-21415"/>
    <s v="Tom Prescott"/>
    <x v="0"/>
    <x v="0"/>
    <s v="Dallas"/>
    <x v="5"/>
    <n v="75081"/>
    <x v="2"/>
    <s v="FUR-BO-10003159"/>
    <x v="0"/>
    <x v="0"/>
    <s v="Sauder Camden County Collection Libraries, Planked Cherry Finish"/>
    <n v="156.37279999999998"/>
    <n v="2"/>
    <n v="0.32"/>
    <n v="-52.890800000000027"/>
    <x v="2"/>
    <x v="0"/>
  </r>
  <r>
    <n v="4073"/>
    <s v="CA-2017-156104"/>
    <x v="401"/>
    <d v="2017-12-08T00:00:00"/>
    <s v="Second Class"/>
    <s v="NP-18685"/>
    <s v="Nora Pelletier"/>
    <x v="2"/>
    <x v="0"/>
    <s v="Indianapolis"/>
    <x v="14"/>
    <n v="46203"/>
    <x v="2"/>
    <s v="TEC-CO-10002095"/>
    <x v="2"/>
    <x v="16"/>
    <s v="Hewlett Packard 610 Color Digital Copier / Printer"/>
    <n v="999.98"/>
    <n v="2"/>
    <n v="0"/>
    <n v="449.99099999999999"/>
    <x v="2"/>
    <x v="0"/>
  </r>
  <r>
    <n v="4074"/>
    <s v="US-2017-164308"/>
    <x v="496"/>
    <d v="2017-09-27T00:00:00"/>
    <s v="First Class"/>
    <s v="SC-20680"/>
    <s v="Steve Carroll"/>
    <x v="2"/>
    <x v="0"/>
    <s v="Broken Arrow"/>
    <x v="26"/>
    <n v="74012"/>
    <x v="2"/>
    <s v="TEC-PH-10004120"/>
    <x v="2"/>
    <x v="7"/>
    <s v="AT&amp;T 1080 Phone"/>
    <n v="821.94"/>
    <n v="6"/>
    <n v="0"/>
    <n v="213.70440000000002"/>
    <x v="2"/>
    <x v="0"/>
  </r>
  <r>
    <n v="4075"/>
    <s v="CA-2019-108112"/>
    <x v="940"/>
    <d v="2019-11-20T00:00:00"/>
    <s v="Standard Class"/>
    <s v="DK-12895"/>
    <s v="Dana Kaydos"/>
    <x v="0"/>
    <x v="0"/>
    <s v="Miramar"/>
    <x v="2"/>
    <n v="33023"/>
    <x v="0"/>
    <s v="FUR-FU-10003553"/>
    <x v="0"/>
    <x v="5"/>
    <s v="Howard Miller 13-1/2&quot; Diameter Rosebrook Wall Clock"/>
    <n v="220.06399999999999"/>
    <n v="4"/>
    <n v="0.2"/>
    <n v="55.016000000000012"/>
    <x v="0"/>
    <x v="0"/>
  </r>
  <r>
    <n v="4076"/>
    <s v="CA-2019-108112"/>
    <x v="940"/>
    <d v="2019-11-20T00:00:00"/>
    <s v="Standard Class"/>
    <s v="DK-12895"/>
    <s v="Dana Kaydos"/>
    <x v="0"/>
    <x v="0"/>
    <s v="Miramar"/>
    <x v="2"/>
    <n v="33023"/>
    <x v="0"/>
    <s v="FUR-FU-10001488"/>
    <x v="0"/>
    <x v="5"/>
    <s v="Tenex 46&quot; x 60&quot; Computer Anti-Static Chairmat, Rectangular Shaped"/>
    <n v="339.13600000000002"/>
    <n v="4"/>
    <n v="0.2"/>
    <n v="0"/>
    <x v="0"/>
    <x v="0"/>
  </r>
  <r>
    <n v="4077"/>
    <s v="CA-2017-100685"/>
    <x v="546"/>
    <d v="2017-12-21T00:00:00"/>
    <s v="Second Class"/>
    <s v="SM-20950"/>
    <s v="Suzanne McNair"/>
    <x v="1"/>
    <x v="0"/>
    <s v="Omaha"/>
    <x v="8"/>
    <n v="68104"/>
    <x v="2"/>
    <s v="OFF-BI-10003094"/>
    <x v="1"/>
    <x v="8"/>
    <s v="Self-Adhesive Ring Binder Labels"/>
    <n v="7.04"/>
    <n v="2"/>
    <n v="0"/>
    <n v="3.3087999999999997"/>
    <x v="2"/>
    <x v="0"/>
  </r>
  <r>
    <n v="4078"/>
    <s v="CA-2017-100685"/>
    <x v="546"/>
    <d v="2017-12-21T00:00:00"/>
    <s v="Second Class"/>
    <s v="SM-20950"/>
    <s v="Suzanne McNair"/>
    <x v="1"/>
    <x v="0"/>
    <s v="Omaha"/>
    <x v="8"/>
    <n v="68104"/>
    <x v="2"/>
    <s v="OFF-FA-10003472"/>
    <x v="1"/>
    <x v="13"/>
    <s v="Bagged Rubber Bands"/>
    <n v="5.04"/>
    <n v="4"/>
    <n v="0"/>
    <n v="0.2016"/>
    <x v="2"/>
    <x v="0"/>
  </r>
  <r>
    <n v="4079"/>
    <s v="CA-2017-100685"/>
    <x v="546"/>
    <d v="2017-12-21T00:00:00"/>
    <s v="Second Class"/>
    <s v="SM-20950"/>
    <s v="Suzanne McNair"/>
    <x v="1"/>
    <x v="0"/>
    <s v="Omaha"/>
    <x v="8"/>
    <n v="68104"/>
    <x v="2"/>
    <s v="OFF-PA-10001289"/>
    <x v="1"/>
    <x v="10"/>
    <s v="White Computer Printout Paper by Universal"/>
    <n v="116.28"/>
    <n v="3"/>
    <n v="0"/>
    <n v="56.977199999999996"/>
    <x v="2"/>
    <x v="0"/>
  </r>
  <r>
    <n v="4080"/>
    <s v="CA-2017-165414"/>
    <x v="379"/>
    <d v="2017-12-24T00:00:00"/>
    <s v="First Class"/>
    <s v="LS-17245"/>
    <s v="Lynn Smith"/>
    <x v="0"/>
    <x v="0"/>
    <s v="Jacksonville"/>
    <x v="3"/>
    <n v="28540"/>
    <x v="0"/>
    <s v="TEC-PH-10002293"/>
    <x v="2"/>
    <x v="7"/>
    <s v="Anker 36W 4-Port USB Wall Charger Travel Power Adapter for iPhone 5s 5c 5"/>
    <n v="47.975999999999999"/>
    <n v="3"/>
    <n v="0.2"/>
    <n v="4.7976000000000028"/>
    <x v="0"/>
    <x v="0"/>
  </r>
  <r>
    <n v="4081"/>
    <s v="CA-2018-140417"/>
    <x v="477"/>
    <d v="2018-09-29T00:00:00"/>
    <s v="Standard Class"/>
    <s v="KE-16420"/>
    <s v="Katrina Edelman"/>
    <x v="1"/>
    <x v="0"/>
    <s v="Tigard"/>
    <x v="21"/>
    <n v="97224"/>
    <x v="1"/>
    <s v="OFF-PA-10000380"/>
    <x v="1"/>
    <x v="10"/>
    <s v="REDIFORM Incoming/Outgoing Call Register, 11&quot; X 8 1/2&quot;, 100 Messages"/>
    <n v="60.048000000000002"/>
    <n v="9"/>
    <n v="0.2"/>
    <n v="22.518000000000001"/>
    <x v="1"/>
    <x v="0"/>
  </r>
  <r>
    <n v="4082"/>
    <s v="CA-2018-140417"/>
    <x v="477"/>
    <d v="2018-09-29T00:00:00"/>
    <s v="Standard Class"/>
    <s v="KE-16420"/>
    <s v="Katrina Edelman"/>
    <x v="1"/>
    <x v="0"/>
    <s v="Tigard"/>
    <x v="21"/>
    <n v="97224"/>
    <x v="1"/>
    <s v="OFF-BI-10004828"/>
    <x v="1"/>
    <x v="8"/>
    <s v="GBC Poly Designer Binding Covers"/>
    <n v="5.0220000000000002"/>
    <n v="1"/>
    <n v="0.7"/>
    <n v="-3.5153999999999996"/>
    <x v="1"/>
    <x v="0"/>
  </r>
  <r>
    <n v="4083"/>
    <s v="US-2019-151316"/>
    <x v="92"/>
    <d v="2019-06-30T00:00:00"/>
    <s v="Standard Class"/>
    <s v="MC-17635"/>
    <s v="Matthew Clasen"/>
    <x v="1"/>
    <x v="0"/>
    <s v="Decatur"/>
    <x v="10"/>
    <n v="62521"/>
    <x v="2"/>
    <s v="OFF-BI-10004632"/>
    <x v="1"/>
    <x v="8"/>
    <s v="Ibico Hi-Tech Manual Binding System"/>
    <n v="182.99399999999997"/>
    <n v="3"/>
    <n v="0.8"/>
    <n v="-320.23950000000013"/>
    <x v="2"/>
    <x v="0"/>
  </r>
  <r>
    <n v="4084"/>
    <s v="US-2019-151316"/>
    <x v="92"/>
    <d v="2019-06-30T00:00:00"/>
    <s v="Standard Class"/>
    <s v="MC-17635"/>
    <s v="Matthew Clasen"/>
    <x v="1"/>
    <x v="0"/>
    <s v="Decatur"/>
    <x v="10"/>
    <n v="62521"/>
    <x v="2"/>
    <s v="OFF-PA-10000327"/>
    <x v="1"/>
    <x v="10"/>
    <s v="Xerox 1971"/>
    <n v="10.272000000000002"/>
    <n v="3"/>
    <n v="0.2"/>
    <n v="3.2099999999999982"/>
    <x v="2"/>
    <x v="0"/>
  </r>
  <r>
    <n v="4085"/>
    <s v="CA-2019-163692"/>
    <x v="210"/>
    <d v="2019-09-09T00:00:00"/>
    <s v="First Class"/>
    <s v="Dp-13240"/>
    <s v="Dean percer"/>
    <x v="2"/>
    <x v="0"/>
    <s v="Phoenix"/>
    <x v="16"/>
    <n v="85023"/>
    <x v="1"/>
    <s v="OFF-BI-10003291"/>
    <x v="1"/>
    <x v="8"/>
    <s v="Wilson Jones Leather-Like Binders with DublLock Round Rings"/>
    <n v="7.857000000000002"/>
    <n v="3"/>
    <n v="0.7"/>
    <n v="-6.0236999999999998"/>
    <x v="1"/>
    <x v="0"/>
  </r>
  <r>
    <n v="4086"/>
    <s v="CA-2018-111913"/>
    <x v="578"/>
    <d v="2018-08-06T00:00:00"/>
    <s v="Second Class"/>
    <s v="LC-16930"/>
    <s v="Linda Cazamias"/>
    <x v="1"/>
    <x v="0"/>
    <s v="Sacramento"/>
    <x v="1"/>
    <n v="95823"/>
    <x v="1"/>
    <s v="TEC-PH-10002275"/>
    <x v="2"/>
    <x v="7"/>
    <s v="Mitel 5320 IP Phone VoIP phone"/>
    <n v="302.38400000000001"/>
    <n v="2"/>
    <n v="0.2"/>
    <n v="30.238400000000013"/>
    <x v="1"/>
    <x v="0"/>
  </r>
  <r>
    <n v="4087"/>
    <s v="CA-2018-111913"/>
    <x v="578"/>
    <d v="2018-08-06T00:00:00"/>
    <s v="Second Class"/>
    <s v="LC-16930"/>
    <s v="Linda Cazamias"/>
    <x v="1"/>
    <x v="0"/>
    <s v="Sacramento"/>
    <x v="1"/>
    <n v="95823"/>
    <x v="1"/>
    <s v="OFF-BI-10003291"/>
    <x v="1"/>
    <x v="8"/>
    <s v="Wilson Jones Leather-Like Binders with DublLock Round Rings"/>
    <n v="20.952000000000002"/>
    <n v="3"/>
    <n v="0.2"/>
    <n v="7.0712999999999981"/>
    <x v="1"/>
    <x v="0"/>
  </r>
  <r>
    <n v="4088"/>
    <s v="CA-2018-111913"/>
    <x v="578"/>
    <d v="2018-08-06T00:00:00"/>
    <s v="Second Class"/>
    <s v="LC-16930"/>
    <s v="Linda Cazamias"/>
    <x v="1"/>
    <x v="0"/>
    <s v="Sacramento"/>
    <x v="1"/>
    <n v="95823"/>
    <x v="1"/>
    <s v="OFF-BI-10000343"/>
    <x v="1"/>
    <x v="8"/>
    <s v="Pressboard Covers with Storage Hooks, 9 1/2&quot; x 11&quot;, Light Blue"/>
    <n v="11.784000000000001"/>
    <n v="3"/>
    <n v="0.2"/>
    <n v="3.9770999999999996"/>
    <x v="1"/>
    <x v="0"/>
  </r>
  <r>
    <n v="4089"/>
    <s v="US-2016-156559"/>
    <x v="710"/>
    <d v="2016-08-26T00:00:00"/>
    <s v="Standard Class"/>
    <s v="LH-16900"/>
    <s v="Lena Hernandez"/>
    <x v="0"/>
    <x v="0"/>
    <s v="Jonesboro"/>
    <x v="36"/>
    <n v="72401"/>
    <x v="0"/>
    <s v="FUR-BO-10000711"/>
    <x v="0"/>
    <x v="0"/>
    <s v="Hon Metal Bookcases, Gray"/>
    <n v="638.82000000000005"/>
    <n v="9"/>
    <n v="0"/>
    <n v="172.48140000000001"/>
    <x v="0"/>
    <x v="0"/>
  </r>
  <r>
    <n v="4090"/>
    <s v="CA-2018-161473"/>
    <x v="178"/>
    <d v="2018-04-05T00:00:00"/>
    <s v="Standard Class"/>
    <s v="TB-21175"/>
    <s v="Thomas Boland"/>
    <x v="1"/>
    <x v="0"/>
    <s v="New York City"/>
    <x v="15"/>
    <n v="10035"/>
    <x v="3"/>
    <s v="OFF-LA-10001297"/>
    <x v="1"/>
    <x v="2"/>
    <s v="Avery 473"/>
    <n v="20.7"/>
    <n v="2"/>
    <n v="0"/>
    <n v="9.9359999999999999"/>
    <x v="3"/>
    <x v="0"/>
  </r>
  <r>
    <n v="4091"/>
    <s v="CA-2018-161473"/>
    <x v="178"/>
    <d v="2018-04-05T00:00:00"/>
    <s v="Standard Class"/>
    <s v="TB-21175"/>
    <s v="Thomas Boland"/>
    <x v="1"/>
    <x v="0"/>
    <s v="New York City"/>
    <x v="15"/>
    <n v="10035"/>
    <x v="3"/>
    <s v="OFF-SU-10001574"/>
    <x v="1"/>
    <x v="14"/>
    <s v="Acme Value Line Scissors"/>
    <n v="10.95"/>
    <n v="3"/>
    <n v="0"/>
    <n v="3.2849999999999993"/>
    <x v="3"/>
    <x v="0"/>
  </r>
  <r>
    <n v="4092"/>
    <s v="CA-2018-161473"/>
    <x v="178"/>
    <d v="2018-04-05T00:00:00"/>
    <s v="Standard Class"/>
    <s v="TB-21175"/>
    <s v="Thomas Boland"/>
    <x v="1"/>
    <x v="0"/>
    <s v="New York City"/>
    <x v="15"/>
    <n v="10035"/>
    <x v="3"/>
    <s v="OFF-BI-10003305"/>
    <x v="1"/>
    <x v="8"/>
    <s v="Avery Hanging File Binders"/>
    <n v="14.352000000000002"/>
    <n v="3"/>
    <n v="0.2"/>
    <n v="4.6643999999999988"/>
    <x v="3"/>
    <x v="0"/>
  </r>
  <r>
    <n v="4093"/>
    <s v="CA-2019-166576"/>
    <x v="941"/>
    <d v="2019-05-18T00:00:00"/>
    <s v="First Class"/>
    <s v="JM-15865"/>
    <s v="John Murray"/>
    <x v="0"/>
    <x v="0"/>
    <s v="Akron"/>
    <x v="24"/>
    <n v="44312"/>
    <x v="3"/>
    <s v="OFF-ST-10002574"/>
    <x v="1"/>
    <x v="4"/>
    <s v="SAFCO Commercial Wire Shelving, Black"/>
    <n v="221.024"/>
    <n v="2"/>
    <n v="0.2"/>
    <n v="-55.256"/>
    <x v="3"/>
    <x v="0"/>
  </r>
  <r>
    <n v="4094"/>
    <s v="CA-2017-102491"/>
    <x v="252"/>
    <d v="2017-08-28T00:00:00"/>
    <s v="Standard Class"/>
    <s v="KW-16435"/>
    <s v="Katrina Willman"/>
    <x v="0"/>
    <x v="0"/>
    <s v="Florence"/>
    <x v="0"/>
    <n v="41042"/>
    <x v="0"/>
    <s v="TEC-MA-10000864"/>
    <x v="2"/>
    <x v="15"/>
    <s v="Cisco 9971 IP Video Phone Charcoal"/>
    <n v="3080"/>
    <n v="7"/>
    <n v="0"/>
    <n v="1416.7999999999997"/>
    <x v="0"/>
    <x v="0"/>
  </r>
  <r>
    <n v="4095"/>
    <s v="CA-2017-102491"/>
    <x v="252"/>
    <d v="2017-08-28T00:00:00"/>
    <s v="Standard Class"/>
    <s v="KW-16435"/>
    <s v="Katrina Willman"/>
    <x v="0"/>
    <x v="0"/>
    <s v="Florence"/>
    <x v="0"/>
    <n v="41042"/>
    <x v="0"/>
    <s v="TEC-AC-10003289"/>
    <x v="2"/>
    <x v="11"/>
    <s v="Anker Ultra-Slim Mini Bluetooth 3.0 Wireless Keyboard"/>
    <n v="79.959999999999994"/>
    <n v="4"/>
    <n v="0"/>
    <n v="18.390799999999999"/>
    <x v="0"/>
    <x v="0"/>
  </r>
  <r>
    <n v="4096"/>
    <s v="CA-2017-102491"/>
    <x v="252"/>
    <d v="2017-08-28T00:00:00"/>
    <s v="Standard Class"/>
    <s v="KW-16435"/>
    <s v="Katrina Willman"/>
    <x v="0"/>
    <x v="0"/>
    <s v="Florence"/>
    <x v="0"/>
    <n v="41042"/>
    <x v="0"/>
    <s v="TEC-PH-10001619"/>
    <x v="2"/>
    <x v="7"/>
    <s v="LG G3"/>
    <n v="587.97"/>
    <n v="3"/>
    <n v="0"/>
    <n v="170.51129999999998"/>
    <x v="0"/>
    <x v="0"/>
  </r>
  <r>
    <n v="4097"/>
    <s v="CA-2016-116904"/>
    <x v="865"/>
    <d v="2016-09-28T00:00:00"/>
    <s v="Standard Class"/>
    <s v="SC-20095"/>
    <s v="Sanjit Chand"/>
    <x v="0"/>
    <x v="0"/>
    <s v="Minneapolis"/>
    <x v="11"/>
    <n v="55407"/>
    <x v="2"/>
    <s v="OFF-PA-10004888"/>
    <x v="1"/>
    <x v="10"/>
    <s v="Xerox 217"/>
    <n v="32.400000000000006"/>
    <n v="5"/>
    <n v="0"/>
    <n v="15.552000000000001"/>
    <x v="2"/>
    <x v="0"/>
  </r>
  <r>
    <n v="4098"/>
    <s v="CA-2016-116904"/>
    <x v="865"/>
    <d v="2016-09-28T00:00:00"/>
    <s v="Standard Class"/>
    <s v="SC-20095"/>
    <s v="Sanjit Chand"/>
    <x v="0"/>
    <x v="0"/>
    <s v="Minneapolis"/>
    <x v="11"/>
    <n v="55407"/>
    <x v="2"/>
    <s v="OFF-ST-10000736"/>
    <x v="1"/>
    <x v="4"/>
    <s v="Carina Double Wide Media Storage Towers in Natural &amp; Black"/>
    <n v="404.90000000000003"/>
    <n v="5"/>
    <n v="0"/>
    <n v="16.195999999999984"/>
    <x v="2"/>
    <x v="0"/>
  </r>
  <r>
    <n v="4099"/>
    <s v="CA-2016-116904"/>
    <x v="865"/>
    <d v="2016-09-28T00:00:00"/>
    <s v="Standard Class"/>
    <s v="SC-20095"/>
    <s v="Sanjit Chand"/>
    <x v="0"/>
    <x v="0"/>
    <s v="Minneapolis"/>
    <x v="11"/>
    <n v="55407"/>
    <x v="2"/>
    <s v="OFF-BI-10001120"/>
    <x v="1"/>
    <x v="8"/>
    <s v="Ibico EPK-21 Electric Binding System"/>
    <n v="9449.9500000000007"/>
    <n v="5"/>
    <n v="0"/>
    <n v="4630.4755000000005"/>
    <x v="2"/>
    <x v="0"/>
  </r>
  <r>
    <n v="4100"/>
    <s v="CA-2016-116904"/>
    <x v="865"/>
    <d v="2016-09-28T00:00:00"/>
    <s v="Standard Class"/>
    <s v="SC-20095"/>
    <s v="Sanjit Chand"/>
    <x v="0"/>
    <x v="0"/>
    <s v="Minneapolis"/>
    <x v="11"/>
    <n v="55407"/>
    <x v="2"/>
    <s v="OFF-BI-10000301"/>
    <x v="1"/>
    <x v="8"/>
    <s v="GBC Instant Report Kit"/>
    <n v="12.94"/>
    <n v="2"/>
    <n v="0"/>
    <n v="6.47"/>
    <x v="2"/>
    <x v="0"/>
  </r>
  <r>
    <n v="4101"/>
    <s v="US-2019-102288"/>
    <x v="249"/>
    <d v="2019-06-23T00:00:00"/>
    <s v="Standard Class"/>
    <s v="ZC-21910"/>
    <s v="Zuschuss Carroll"/>
    <x v="0"/>
    <x v="0"/>
    <s v="Houston"/>
    <x v="5"/>
    <n v="77095"/>
    <x v="2"/>
    <s v="OFF-AP-10004655"/>
    <x v="1"/>
    <x v="9"/>
    <s v="Holmes Visible Mist Ultrasonic Humidifier with 2.3-Gallon Output per Day, Replacement Filter"/>
    <n v="2.2639999999999993"/>
    <n v="1"/>
    <n v="0.8"/>
    <n v="-5.2072000000000012"/>
    <x v="2"/>
    <x v="0"/>
  </r>
  <r>
    <n v="4102"/>
    <s v="US-2019-102288"/>
    <x v="249"/>
    <d v="2019-06-23T00:00:00"/>
    <s v="Standard Class"/>
    <s v="ZC-21910"/>
    <s v="Zuschuss Carroll"/>
    <x v="0"/>
    <x v="0"/>
    <s v="Houston"/>
    <x v="5"/>
    <n v="77095"/>
    <x v="2"/>
    <s v="OFF-AP-10002906"/>
    <x v="1"/>
    <x v="9"/>
    <s v="Hoover Replacement Belt for Commercial Guardsman Heavy-Duty Upright Vacuum"/>
    <n v="0.44399999999999995"/>
    <n v="1"/>
    <n v="0.8"/>
    <n v="-1.1100000000000003"/>
    <x v="2"/>
    <x v="0"/>
  </r>
  <r>
    <n v="4103"/>
    <s v="US-2019-102288"/>
    <x v="249"/>
    <d v="2019-06-23T00:00:00"/>
    <s v="Standard Class"/>
    <s v="ZC-21910"/>
    <s v="Zuschuss Carroll"/>
    <x v="0"/>
    <x v="0"/>
    <s v="Houston"/>
    <x v="5"/>
    <n v="77095"/>
    <x v="2"/>
    <s v="OFF-PA-10000740"/>
    <x v="1"/>
    <x v="10"/>
    <s v="Xerox 1982"/>
    <n v="146.17600000000002"/>
    <n v="8"/>
    <n v="0.2"/>
    <n v="47.50719999999999"/>
    <x v="2"/>
    <x v="0"/>
  </r>
  <r>
    <n v="4104"/>
    <s v="CA-2019-137456"/>
    <x v="202"/>
    <d v="2019-12-21T00:00:00"/>
    <s v="Same Day"/>
    <s v="RB-19465"/>
    <s v="Rick Bensley"/>
    <x v="2"/>
    <x v="0"/>
    <s v="Fremont"/>
    <x v="8"/>
    <n v="68025"/>
    <x v="2"/>
    <s v="FUR-FU-10001940"/>
    <x v="0"/>
    <x v="5"/>
    <s v="Staple-based wall hangings"/>
    <n v="15.92"/>
    <n v="2"/>
    <n v="0"/>
    <n v="7.0048000000000012"/>
    <x v="2"/>
    <x v="0"/>
  </r>
  <r>
    <n v="4105"/>
    <s v="US-2019-155999"/>
    <x v="783"/>
    <d v="2019-08-13T00:00:00"/>
    <s v="Standard Class"/>
    <s v="JK-15370"/>
    <s v="Jay Kimmel"/>
    <x v="0"/>
    <x v="0"/>
    <s v="San Diego"/>
    <x v="1"/>
    <n v="92105"/>
    <x v="1"/>
    <s v="TEC-PH-10000439"/>
    <x v="2"/>
    <x v="7"/>
    <s v="GE DSL Phone Line Filter"/>
    <n v="159.96000000000004"/>
    <n v="5"/>
    <n v="0.2"/>
    <n v="17.995499999999979"/>
    <x v="1"/>
    <x v="1"/>
  </r>
  <r>
    <n v="4106"/>
    <s v="US-2019-155999"/>
    <x v="783"/>
    <d v="2019-08-13T00:00:00"/>
    <s v="Standard Class"/>
    <s v="JK-15370"/>
    <s v="Jay Kimmel"/>
    <x v="0"/>
    <x v="0"/>
    <s v="San Diego"/>
    <x v="1"/>
    <n v="92105"/>
    <x v="1"/>
    <s v="OFF-BI-10000404"/>
    <x v="1"/>
    <x v="8"/>
    <s v="Avery Printable Repositionable Plastic Tabs"/>
    <n v="13.76"/>
    <n v="2"/>
    <n v="0.2"/>
    <n v="4.6440000000000001"/>
    <x v="1"/>
    <x v="1"/>
  </r>
  <r>
    <n v="4107"/>
    <s v="US-2018-148334"/>
    <x v="250"/>
    <d v="2018-08-26T00:00:00"/>
    <s v="Standard Class"/>
    <s v="DD-13570"/>
    <s v="Dorothy Dickinson"/>
    <x v="0"/>
    <x v="0"/>
    <s v="Houston"/>
    <x v="5"/>
    <n v="77041"/>
    <x v="2"/>
    <s v="OFF-BI-10003676"/>
    <x v="1"/>
    <x v="8"/>
    <s v="GBC Standard Recycled Report Covers, Clear Plastic Sheets"/>
    <n v="4.3119999999999985"/>
    <n v="2"/>
    <n v="0.8"/>
    <n v="-6.8992000000000022"/>
    <x v="2"/>
    <x v="0"/>
  </r>
  <r>
    <n v="4108"/>
    <s v="CA-2017-105599"/>
    <x v="67"/>
    <d v="2017-09-07T00:00:00"/>
    <s v="Same Day"/>
    <s v="MC-17275"/>
    <s v="Marc Crier"/>
    <x v="0"/>
    <x v="0"/>
    <s v="New York City"/>
    <x v="15"/>
    <n v="10011"/>
    <x v="3"/>
    <s v="OFF-ST-10002486"/>
    <x v="1"/>
    <x v="4"/>
    <s v="Eldon Shelf Savers Cubes and Bins"/>
    <n v="13.96"/>
    <n v="2"/>
    <n v="0"/>
    <n v="0.27919999999999945"/>
    <x v="3"/>
    <x v="0"/>
  </r>
  <r>
    <n v="4109"/>
    <s v="CA-2017-105599"/>
    <x v="67"/>
    <d v="2017-09-07T00:00:00"/>
    <s v="Same Day"/>
    <s v="MC-17275"/>
    <s v="Marc Crier"/>
    <x v="0"/>
    <x v="0"/>
    <s v="New York City"/>
    <x v="15"/>
    <n v="10011"/>
    <x v="3"/>
    <s v="FUR-TA-10003837"/>
    <x v="0"/>
    <x v="3"/>
    <s v="Anderson Hickey Conga Table Tops &amp; Accessories"/>
    <n v="27.414000000000001"/>
    <n v="3"/>
    <n v="0.4"/>
    <n v="-14.163900000000005"/>
    <x v="3"/>
    <x v="0"/>
  </r>
  <r>
    <n v="4110"/>
    <s v="CA-2017-153717"/>
    <x v="707"/>
    <d v="2018-01-01T00:00:00"/>
    <s v="Standard Class"/>
    <s v="DL-13495"/>
    <s v="Dionis Lloyd"/>
    <x v="1"/>
    <x v="0"/>
    <s v="Detroit"/>
    <x v="12"/>
    <n v="48227"/>
    <x v="2"/>
    <s v="TEC-PH-10002923"/>
    <x v="2"/>
    <x v="7"/>
    <s v="Logitech B530 USB Headset - headset - Full size, Binaural"/>
    <n v="73.98"/>
    <n v="2"/>
    <n v="0"/>
    <n v="19.974600000000002"/>
    <x v="2"/>
    <x v="0"/>
  </r>
  <r>
    <n v="4111"/>
    <s v="CA-2017-153717"/>
    <x v="707"/>
    <d v="2018-01-01T00:00:00"/>
    <s v="Standard Class"/>
    <s v="DL-13495"/>
    <s v="Dionis Lloyd"/>
    <x v="1"/>
    <x v="0"/>
    <s v="Detroit"/>
    <x v="12"/>
    <n v="48227"/>
    <x v="2"/>
    <s v="FUR-BO-10004360"/>
    <x v="0"/>
    <x v="0"/>
    <s v="Rush Hierlooms Collection Rich Wood Bookcases"/>
    <n v="160.97999999999999"/>
    <n v="1"/>
    <n v="0"/>
    <n v="20.927400000000006"/>
    <x v="2"/>
    <x v="0"/>
  </r>
  <r>
    <n v="4112"/>
    <s v="CA-2017-153717"/>
    <x v="707"/>
    <d v="2018-01-01T00:00:00"/>
    <s v="Standard Class"/>
    <s v="DL-13495"/>
    <s v="Dionis Lloyd"/>
    <x v="1"/>
    <x v="0"/>
    <s v="Detroit"/>
    <x v="12"/>
    <n v="48227"/>
    <x v="2"/>
    <s v="OFF-PA-10002160"/>
    <x v="1"/>
    <x v="10"/>
    <s v="Xerox 1978"/>
    <n v="17.34"/>
    <n v="3"/>
    <n v="0"/>
    <n v="8.4966000000000008"/>
    <x v="2"/>
    <x v="0"/>
  </r>
  <r>
    <n v="4113"/>
    <s v="CA-2017-153717"/>
    <x v="707"/>
    <d v="2018-01-01T00:00:00"/>
    <s v="Standard Class"/>
    <s v="DL-13495"/>
    <s v="Dionis Lloyd"/>
    <x v="1"/>
    <x v="0"/>
    <s v="Detroit"/>
    <x v="12"/>
    <n v="48227"/>
    <x v="2"/>
    <s v="OFF-AR-10002375"/>
    <x v="1"/>
    <x v="6"/>
    <s v="Newell 351"/>
    <n v="3.28"/>
    <n v="1"/>
    <n v="0"/>
    <n v="0.9511999999999996"/>
    <x v="2"/>
    <x v="0"/>
  </r>
  <r>
    <n v="4114"/>
    <s v="CA-2017-116687"/>
    <x v="942"/>
    <d v="2017-05-07T00:00:00"/>
    <s v="Standard Class"/>
    <s v="NC-18625"/>
    <s v="Noah Childs"/>
    <x v="1"/>
    <x v="0"/>
    <s v="Houston"/>
    <x v="5"/>
    <n v="77095"/>
    <x v="2"/>
    <s v="OFF-LA-10000443"/>
    <x v="1"/>
    <x v="2"/>
    <s v="Avery 501"/>
    <n v="8.8559999999999999"/>
    <n v="3"/>
    <n v="0.2"/>
    <n v="2.9888999999999997"/>
    <x v="2"/>
    <x v="0"/>
  </r>
  <r>
    <n v="4115"/>
    <s v="CA-2017-116687"/>
    <x v="942"/>
    <d v="2017-05-07T00:00:00"/>
    <s v="Standard Class"/>
    <s v="NC-18625"/>
    <s v="Noah Childs"/>
    <x v="1"/>
    <x v="0"/>
    <s v="Houston"/>
    <x v="5"/>
    <n v="77095"/>
    <x v="2"/>
    <s v="TEC-PH-10001750"/>
    <x v="2"/>
    <x v="7"/>
    <s v="Samsung Rugby III"/>
    <n v="158.376"/>
    <n v="3"/>
    <n v="0.2"/>
    <n v="13.857900000000008"/>
    <x v="2"/>
    <x v="0"/>
  </r>
  <r>
    <n v="4116"/>
    <s v="CA-2018-163573"/>
    <x v="390"/>
    <d v="2018-11-27T00:00:00"/>
    <s v="First Class"/>
    <s v="AC-10450"/>
    <s v="Amy Cox"/>
    <x v="0"/>
    <x v="0"/>
    <s v="Seattle"/>
    <x v="4"/>
    <n v="98105"/>
    <x v="1"/>
    <s v="OFF-BI-10004632"/>
    <x v="1"/>
    <x v="8"/>
    <s v="Ibico Hi-Tech Manual Binding System"/>
    <n v="1219.96"/>
    <n v="5"/>
    <n v="0.2"/>
    <n v="381.23749999999995"/>
    <x v="1"/>
    <x v="0"/>
  </r>
  <r>
    <n v="4117"/>
    <s v="CA-2017-153416"/>
    <x v="27"/>
    <d v="2017-11-29T00:00:00"/>
    <s v="Standard Class"/>
    <s v="TS-21340"/>
    <s v="Toby Swindell"/>
    <x v="0"/>
    <x v="0"/>
    <s v="Los Angeles"/>
    <x v="1"/>
    <n v="90036"/>
    <x v="1"/>
    <s v="OFF-BI-10002813"/>
    <x v="1"/>
    <x v="8"/>
    <s v="Avery Reinforcements for Hole-Punch Pages"/>
    <n v="3.1680000000000001"/>
    <n v="2"/>
    <n v="0.2"/>
    <n v="0.99"/>
    <x v="1"/>
    <x v="0"/>
  </r>
  <r>
    <n v="4118"/>
    <s v="CA-2017-153416"/>
    <x v="27"/>
    <d v="2017-11-29T00:00:00"/>
    <s v="Standard Class"/>
    <s v="TS-21340"/>
    <s v="Toby Swindell"/>
    <x v="0"/>
    <x v="0"/>
    <s v="Los Angeles"/>
    <x v="1"/>
    <n v="90036"/>
    <x v="1"/>
    <s v="OFF-PA-10002005"/>
    <x v="1"/>
    <x v="10"/>
    <s v="Xerox 225"/>
    <n v="19.440000000000001"/>
    <n v="3"/>
    <n v="0"/>
    <n v="9.3312000000000008"/>
    <x v="1"/>
    <x v="0"/>
  </r>
  <r>
    <n v="4119"/>
    <s v="CA-2017-153416"/>
    <x v="27"/>
    <d v="2017-11-29T00:00:00"/>
    <s v="Standard Class"/>
    <s v="TS-21340"/>
    <s v="Toby Swindell"/>
    <x v="0"/>
    <x v="0"/>
    <s v="Los Angeles"/>
    <x v="1"/>
    <n v="90036"/>
    <x v="1"/>
    <s v="OFF-ST-10000060"/>
    <x v="1"/>
    <x v="4"/>
    <s v="Fellowes Bankers Box Staxonsteel Drawer File/Stacking System"/>
    <n v="454.86"/>
    <n v="7"/>
    <n v="0"/>
    <n v="54.583200000000019"/>
    <x v="1"/>
    <x v="0"/>
  </r>
  <r>
    <n v="4120"/>
    <s v="CA-2017-153416"/>
    <x v="27"/>
    <d v="2017-11-29T00:00:00"/>
    <s v="Standard Class"/>
    <s v="TS-21340"/>
    <s v="Toby Swindell"/>
    <x v="0"/>
    <x v="0"/>
    <s v="Los Angeles"/>
    <x v="1"/>
    <n v="90036"/>
    <x v="1"/>
    <s v="OFF-BI-10002706"/>
    <x v="1"/>
    <x v="8"/>
    <s v="Avery Premier Heavy-Duty Binder with Round Locking Rings"/>
    <n v="91.391999999999996"/>
    <n v="8"/>
    <n v="0.2"/>
    <n v="29.702399999999997"/>
    <x v="1"/>
    <x v="0"/>
  </r>
  <r>
    <n v="4121"/>
    <s v="CA-2019-117394"/>
    <x v="507"/>
    <d v="2019-09-10T00:00:00"/>
    <s v="Standard Class"/>
    <s v="MM-17920"/>
    <s v="Michael Moore"/>
    <x v="0"/>
    <x v="0"/>
    <s v="Philadelphia"/>
    <x v="9"/>
    <n v="19120"/>
    <x v="3"/>
    <s v="TEC-AC-10000199"/>
    <x v="2"/>
    <x v="11"/>
    <s v="Kingston Digital DataTraveler 8GB USB 2.0"/>
    <n v="19.040000000000003"/>
    <n v="4"/>
    <n v="0.2"/>
    <n v="-1.4279999999999999"/>
    <x v="3"/>
    <x v="0"/>
  </r>
  <r>
    <n v="4122"/>
    <s v="CA-2019-133823"/>
    <x v="943"/>
    <d v="2019-05-12T00:00:00"/>
    <s v="Same Day"/>
    <s v="LP-17080"/>
    <s v="Liz Pelletier"/>
    <x v="0"/>
    <x v="0"/>
    <s v="Seattle"/>
    <x v="4"/>
    <n v="98103"/>
    <x v="1"/>
    <s v="OFF-PA-10002870"/>
    <x v="1"/>
    <x v="10"/>
    <s v="Ampad Phone Message Book, Recycled, 400 Message Capacity, 5 ¾” x 11”"/>
    <n v="37.44"/>
    <n v="6"/>
    <n v="0"/>
    <n v="16.847999999999999"/>
    <x v="1"/>
    <x v="0"/>
  </r>
  <r>
    <n v="4123"/>
    <s v="CA-2019-133823"/>
    <x v="943"/>
    <d v="2019-05-12T00:00:00"/>
    <s v="Same Day"/>
    <s v="LP-17080"/>
    <s v="Liz Pelletier"/>
    <x v="0"/>
    <x v="0"/>
    <s v="Seattle"/>
    <x v="4"/>
    <n v="98103"/>
    <x v="1"/>
    <s v="OFF-LA-10004545"/>
    <x v="1"/>
    <x v="2"/>
    <s v="Avery 50"/>
    <n v="37.589999999999996"/>
    <n v="3"/>
    <n v="0"/>
    <n v="17.667299999999997"/>
    <x v="1"/>
    <x v="0"/>
  </r>
  <r>
    <n v="4124"/>
    <s v="CA-2019-133823"/>
    <x v="943"/>
    <d v="2019-05-12T00:00:00"/>
    <s v="Same Day"/>
    <s v="LP-17080"/>
    <s v="Liz Pelletier"/>
    <x v="0"/>
    <x v="0"/>
    <s v="Seattle"/>
    <x v="4"/>
    <n v="98103"/>
    <x v="1"/>
    <s v="OFF-BI-10000962"/>
    <x v="1"/>
    <x v="8"/>
    <s v="Acco Flexible ACCOHIDE Square Ring Data Binder, Dark Blue, 11 1/2&quot; X 14&quot; 7/8&quot;"/>
    <n v="26.032"/>
    <n v="2"/>
    <n v="0.2"/>
    <n v="9.4365999999999985"/>
    <x v="1"/>
    <x v="0"/>
  </r>
  <r>
    <n v="4125"/>
    <s v="CA-2016-127523"/>
    <x v="218"/>
    <d v="2016-05-18T00:00:00"/>
    <s v="Standard Class"/>
    <s v="BG-11695"/>
    <s v="Brooke Gillingham"/>
    <x v="1"/>
    <x v="0"/>
    <s v="Watertown"/>
    <x v="15"/>
    <n v="13601"/>
    <x v="3"/>
    <s v="OFF-AP-10004249"/>
    <x v="1"/>
    <x v="9"/>
    <s v="Staple holder"/>
    <n v="35.910000000000004"/>
    <n v="3"/>
    <n v="0"/>
    <n v="9.6956999999999987"/>
    <x v="3"/>
    <x v="0"/>
  </r>
  <r>
    <n v="4126"/>
    <s v="CA-2019-123239"/>
    <x v="944"/>
    <d v="2019-07-31T00:00:00"/>
    <s v="Second Class"/>
    <s v="MG-18145"/>
    <s v="Mike Gockenbach"/>
    <x v="0"/>
    <x v="0"/>
    <s v="Jacksonville"/>
    <x v="2"/>
    <n v="32216"/>
    <x v="0"/>
    <s v="FUR-FU-10001602"/>
    <x v="0"/>
    <x v="5"/>
    <s v="Eldon Delta Triangular Chair Mat, 52&quot; x 58&quot;, Clear"/>
    <n v="91.032000000000011"/>
    <n v="3"/>
    <n v="0.2"/>
    <n v="-2.2758000000000109"/>
    <x v="0"/>
    <x v="0"/>
  </r>
  <r>
    <n v="4127"/>
    <s v="CA-2019-156769"/>
    <x v="636"/>
    <d v="2019-05-09T00:00:00"/>
    <s v="First Class"/>
    <s v="GZ-14470"/>
    <s v="Gary Zandusky"/>
    <x v="0"/>
    <x v="0"/>
    <s v="Arlington"/>
    <x v="17"/>
    <n v="22204"/>
    <x v="0"/>
    <s v="OFF-AR-10003179"/>
    <x v="1"/>
    <x v="6"/>
    <s v="Dixon Ticonderoga Core-Lock Colored Pencils"/>
    <n v="54.66"/>
    <n v="6"/>
    <n v="0"/>
    <n v="18.037799999999997"/>
    <x v="0"/>
    <x v="0"/>
  </r>
  <r>
    <n v="4128"/>
    <s v="CA-2016-127299"/>
    <x v="111"/>
    <d v="2016-09-24T00:00:00"/>
    <s v="Standard Class"/>
    <s v="JL-15835"/>
    <s v="John Lee"/>
    <x v="0"/>
    <x v="0"/>
    <s v="Charlotte"/>
    <x v="3"/>
    <n v="28205"/>
    <x v="0"/>
    <s v="OFF-ST-10003722"/>
    <x v="1"/>
    <x v="4"/>
    <s v="Project Tote Personal File"/>
    <n v="67.343999999999994"/>
    <n v="6"/>
    <n v="0.2"/>
    <n v="7.5761999999999894"/>
    <x v="0"/>
    <x v="0"/>
  </r>
  <r>
    <n v="4129"/>
    <s v="CA-2016-127299"/>
    <x v="111"/>
    <d v="2016-09-24T00:00:00"/>
    <s v="Standard Class"/>
    <s v="JL-15835"/>
    <s v="John Lee"/>
    <x v="0"/>
    <x v="0"/>
    <s v="Charlotte"/>
    <x v="3"/>
    <n v="28205"/>
    <x v="0"/>
    <s v="TEC-MA-10001127"/>
    <x v="2"/>
    <x v="15"/>
    <s v="HP Designjet T520 Inkjet Large Format Printer - 24&quot; Color"/>
    <n v="2624.9850000000001"/>
    <n v="3"/>
    <n v="0.5"/>
    <n v="-944.99460000000045"/>
    <x v="0"/>
    <x v="0"/>
  </r>
  <r>
    <n v="4130"/>
    <s v="CA-2017-121272"/>
    <x v="368"/>
    <d v="2017-04-04T00:00:00"/>
    <s v="Standard Class"/>
    <s v="DO-13435"/>
    <s v="Denny Ordway"/>
    <x v="0"/>
    <x v="0"/>
    <s v="Seattle"/>
    <x v="4"/>
    <n v="98103"/>
    <x v="1"/>
    <s v="OFF-AP-10001947"/>
    <x v="1"/>
    <x v="9"/>
    <s v="Acco 6 Outlet Guardian Premium Plus Surge Suppressor"/>
    <n v="73.28"/>
    <n v="4"/>
    <n v="0"/>
    <n v="21.251199999999997"/>
    <x v="1"/>
    <x v="0"/>
  </r>
  <r>
    <n v="4131"/>
    <s v="CA-2016-115336"/>
    <x v="728"/>
    <d v="2016-11-25T00:00:00"/>
    <s v="Standard Class"/>
    <s v="AB-10600"/>
    <s v="Ann Blume"/>
    <x v="1"/>
    <x v="0"/>
    <s v="Chicago"/>
    <x v="10"/>
    <n v="60623"/>
    <x v="2"/>
    <s v="OFF-BI-10001107"/>
    <x v="1"/>
    <x v="8"/>
    <s v="GBC White Gloss Covers, Plain Front"/>
    <n v="14.479999999999997"/>
    <n v="5"/>
    <n v="0.8"/>
    <n v="-23.89200000000001"/>
    <x v="2"/>
    <x v="0"/>
  </r>
  <r>
    <n v="4132"/>
    <s v="CA-2017-111703"/>
    <x v="740"/>
    <d v="2017-07-09T00:00:00"/>
    <s v="Standard Class"/>
    <s v="KB-16315"/>
    <s v="Karl Braun"/>
    <x v="0"/>
    <x v="0"/>
    <s v="Hollywood"/>
    <x v="2"/>
    <n v="33021"/>
    <x v="0"/>
    <s v="OFF-PA-10000349"/>
    <x v="1"/>
    <x v="10"/>
    <s v="Easy-staple paper"/>
    <n v="11.952000000000002"/>
    <n v="3"/>
    <n v="0.2"/>
    <n v="4.0338000000000003"/>
    <x v="0"/>
    <x v="0"/>
  </r>
  <r>
    <n v="4133"/>
    <s v="CA-2017-111703"/>
    <x v="740"/>
    <d v="2017-07-09T00:00:00"/>
    <s v="Standard Class"/>
    <s v="KB-16315"/>
    <s v="Karl Braun"/>
    <x v="0"/>
    <x v="0"/>
    <s v="Hollywood"/>
    <x v="2"/>
    <n v="33021"/>
    <x v="0"/>
    <s v="OFF-PA-10003349"/>
    <x v="1"/>
    <x v="10"/>
    <s v="Xerox 1957"/>
    <n v="15.552000000000003"/>
    <n v="3"/>
    <n v="0.2"/>
    <n v="5.6375999999999999"/>
    <x v="0"/>
    <x v="0"/>
  </r>
  <r>
    <n v="4134"/>
    <s v="CA-2016-128839"/>
    <x v="78"/>
    <d v="2016-09-13T00:00:00"/>
    <s v="Standard Class"/>
    <s v="TT-21070"/>
    <s v="Ted Trevino"/>
    <x v="0"/>
    <x v="0"/>
    <s v="Chesapeake"/>
    <x v="17"/>
    <n v="23320"/>
    <x v="0"/>
    <s v="OFF-FA-10002280"/>
    <x v="1"/>
    <x v="13"/>
    <s v="Advantus Plastic Paper Clips"/>
    <n v="45"/>
    <n v="9"/>
    <n v="0"/>
    <n v="21.599999999999998"/>
    <x v="0"/>
    <x v="0"/>
  </r>
  <r>
    <n v="4135"/>
    <s v="CA-2016-128839"/>
    <x v="78"/>
    <d v="2016-09-13T00:00:00"/>
    <s v="Standard Class"/>
    <s v="TT-21070"/>
    <s v="Ted Trevino"/>
    <x v="0"/>
    <x v="0"/>
    <s v="Chesapeake"/>
    <x v="17"/>
    <n v="23320"/>
    <x v="0"/>
    <s v="TEC-MA-10000029"/>
    <x v="2"/>
    <x v="15"/>
    <s v="Epson WorkForce WF-2530 All-in-One Printer, Copier Scanner"/>
    <n v="209.96999999999997"/>
    <n v="3"/>
    <n v="0"/>
    <n v="90.287100000000009"/>
    <x v="0"/>
    <x v="0"/>
  </r>
  <r>
    <n v="4136"/>
    <s v="CA-2019-105914"/>
    <x v="280"/>
    <d v="2019-10-08T00:00:00"/>
    <s v="Standard Class"/>
    <s v="PV-18985"/>
    <s v="Paul Van Hugh"/>
    <x v="2"/>
    <x v="0"/>
    <s v="Los Angeles"/>
    <x v="1"/>
    <n v="90036"/>
    <x v="1"/>
    <s v="OFF-BI-10002854"/>
    <x v="1"/>
    <x v="8"/>
    <s v="Performers Binder/Pad Holder, Black"/>
    <n v="112.12000000000002"/>
    <n v="5"/>
    <n v="0.2"/>
    <n v="42.045000000000002"/>
    <x v="1"/>
    <x v="0"/>
  </r>
  <r>
    <n v="4137"/>
    <s v="CA-2019-105914"/>
    <x v="280"/>
    <d v="2019-10-08T00:00:00"/>
    <s v="Standard Class"/>
    <s v="PV-18985"/>
    <s v="Paul Van Hugh"/>
    <x v="2"/>
    <x v="0"/>
    <s v="Los Angeles"/>
    <x v="1"/>
    <n v="90036"/>
    <x v="1"/>
    <s v="OFF-ST-10003716"/>
    <x v="1"/>
    <x v="4"/>
    <s v="Tennsco Double-Tier Lockers"/>
    <n v="1575.14"/>
    <n v="7"/>
    <n v="0"/>
    <n v="204.76820000000001"/>
    <x v="1"/>
    <x v="0"/>
  </r>
  <r>
    <n v="4138"/>
    <s v="CA-2019-110926"/>
    <x v="123"/>
    <d v="2019-11-23T00:00:00"/>
    <s v="Standard Class"/>
    <s v="DD-13570"/>
    <s v="Dorothy Dickinson"/>
    <x v="0"/>
    <x v="0"/>
    <s v="Alexandria"/>
    <x v="17"/>
    <n v="22304"/>
    <x v="0"/>
    <s v="OFF-FA-10000624"/>
    <x v="1"/>
    <x v="13"/>
    <s v="OIC Binder Clips"/>
    <n v="25.060000000000002"/>
    <n v="7"/>
    <n v="0"/>
    <n v="12.530000000000001"/>
    <x v="0"/>
    <x v="0"/>
  </r>
  <r>
    <n v="4139"/>
    <s v="CA-2018-117226"/>
    <x v="945"/>
    <d v="2019-01-01T00:00:00"/>
    <s v="First Class"/>
    <s v="KD-16495"/>
    <s v="Keith Dawkins"/>
    <x v="1"/>
    <x v="0"/>
    <s v="Deer Park"/>
    <x v="5"/>
    <n v="77536"/>
    <x v="2"/>
    <s v="OFF-BI-10004654"/>
    <x v="1"/>
    <x v="8"/>
    <s v="Avery Binding System Hidden Tab Executive Style Index Sets"/>
    <n v="6.9239999999999977"/>
    <n v="6"/>
    <n v="0.8"/>
    <n v="-10.385999999999999"/>
    <x v="2"/>
    <x v="0"/>
  </r>
  <r>
    <n v="4140"/>
    <s v="CA-2019-127313"/>
    <x v="96"/>
    <d v="2019-12-04T00:00:00"/>
    <s v="First Class"/>
    <s v="RA-19285"/>
    <s v="Ralph Arnett"/>
    <x v="0"/>
    <x v="0"/>
    <s v="Philadelphia"/>
    <x v="9"/>
    <n v="19120"/>
    <x v="3"/>
    <s v="OFF-ST-10001228"/>
    <x v="1"/>
    <x v="4"/>
    <s v="Personal File Boxes with Fold-Down Carry Handle"/>
    <n v="37.392000000000003"/>
    <n v="3"/>
    <n v="0.2"/>
    <n v="2.336999999999998"/>
    <x v="3"/>
    <x v="0"/>
  </r>
  <r>
    <n v="4141"/>
    <s v="CA-2019-127313"/>
    <x v="96"/>
    <d v="2019-12-04T00:00:00"/>
    <s v="First Class"/>
    <s v="RA-19285"/>
    <s v="Ralph Arnett"/>
    <x v="0"/>
    <x v="0"/>
    <s v="Philadelphia"/>
    <x v="9"/>
    <n v="19120"/>
    <x v="3"/>
    <s v="FUR-FU-10003798"/>
    <x v="0"/>
    <x v="5"/>
    <s v="Ultra Door Kickplate, 8&quot;H x 34&quot;W"/>
    <n v="79.12"/>
    <n v="5"/>
    <n v="0.2"/>
    <n v="13.845999999999997"/>
    <x v="3"/>
    <x v="0"/>
  </r>
  <r>
    <n v="4142"/>
    <s v="CA-2018-136287"/>
    <x v="900"/>
    <d v="2018-06-17T00:00:00"/>
    <s v="Standard Class"/>
    <s v="SS-20590"/>
    <s v="Sonia Sunley"/>
    <x v="0"/>
    <x v="0"/>
    <s v="Wichita"/>
    <x v="41"/>
    <n v="67212"/>
    <x v="2"/>
    <s v="OFF-LA-10003148"/>
    <x v="1"/>
    <x v="2"/>
    <s v="Avery 51"/>
    <n v="18.899999999999999"/>
    <n v="3"/>
    <n v="0"/>
    <n v="8.6939999999999991"/>
    <x v="2"/>
    <x v="0"/>
  </r>
  <r>
    <n v="4143"/>
    <s v="US-2016-107699"/>
    <x v="946"/>
    <d v="2016-05-23T00:00:00"/>
    <s v="Standard Class"/>
    <s v="JH-15820"/>
    <s v="John Huston"/>
    <x v="0"/>
    <x v="0"/>
    <s v="Midland"/>
    <x v="12"/>
    <n v="48640"/>
    <x v="2"/>
    <s v="OFF-BI-10001249"/>
    <x v="1"/>
    <x v="8"/>
    <s v="Avery Heavy-Duty EZD View Binder with Locking Rings"/>
    <n v="57.42"/>
    <n v="9"/>
    <n v="0"/>
    <n v="26.413199999999996"/>
    <x v="2"/>
    <x v="0"/>
  </r>
  <r>
    <n v="4144"/>
    <s v="CA-2019-112725"/>
    <x v="289"/>
    <d v="2019-02-06T00:00:00"/>
    <s v="Standard Class"/>
    <s v="EH-14125"/>
    <s v="Eugene Hildebrand"/>
    <x v="2"/>
    <x v="0"/>
    <s v="San Francisco"/>
    <x v="1"/>
    <n v="94110"/>
    <x v="1"/>
    <s v="OFF-AR-10003759"/>
    <x v="1"/>
    <x v="6"/>
    <s v="Crayola Anti Dust Chalk, 12/Pack"/>
    <n v="12.74"/>
    <n v="7"/>
    <n v="0"/>
    <n v="5.7329999999999997"/>
    <x v="1"/>
    <x v="1"/>
  </r>
  <r>
    <n v="4145"/>
    <s v="CA-2019-112725"/>
    <x v="289"/>
    <d v="2019-02-06T00:00:00"/>
    <s v="Standard Class"/>
    <s v="EH-14125"/>
    <s v="Eugene Hildebrand"/>
    <x v="2"/>
    <x v="0"/>
    <s v="San Francisco"/>
    <x v="1"/>
    <n v="94110"/>
    <x v="1"/>
    <s v="OFF-AR-10001227"/>
    <x v="1"/>
    <x v="6"/>
    <s v="Newell 338"/>
    <n v="8.82"/>
    <n v="3"/>
    <n v="0"/>
    <n v="2.3814000000000002"/>
    <x v="1"/>
    <x v="1"/>
  </r>
  <r>
    <n v="4146"/>
    <s v="CA-2019-112725"/>
    <x v="289"/>
    <d v="2019-02-06T00:00:00"/>
    <s v="Standard Class"/>
    <s v="EH-14125"/>
    <s v="Eugene Hildebrand"/>
    <x v="2"/>
    <x v="0"/>
    <s v="San Francisco"/>
    <x v="1"/>
    <n v="94110"/>
    <x v="1"/>
    <s v="FUR-CH-10000863"/>
    <x v="0"/>
    <x v="1"/>
    <s v="Novimex Swivel Fabric Task Chair"/>
    <n v="120.78399999999999"/>
    <n v="1"/>
    <n v="0.2"/>
    <n v="-13.588200000000001"/>
    <x v="1"/>
    <x v="1"/>
  </r>
  <r>
    <n v="4147"/>
    <s v="CA-2017-136196"/>
    <x v="109"/>
    <d v="2017-12-04T00:00:00"/>
    <s v="Standard Class"/>
    <s v="TP-21415"/>
    <s v="Tom Prescott"/>
    <x v="0"/>
    <x v="0"/>
    <s v="Freeport"/>
    <x v="15"/>
    <n v="11520"/>
    <x v="3"/>
    <s v="FUR-FU-10004017"/>
    <x v="0"/>
    <x v="5"/>
    <s v="Tenex Contemporary Contur Chairmats for Low and Medium Pile Carpet, Computer, 39&quot; x 49&quot;"/>
    <n v="322.59000000000003"/>
    <n v="3"/>
    <n v="0"/>
    <n v="64.518000000000001"/>
    <x v="3"/>
    <x v="0"/>
  </r>
  <r>
    <n v="4148"/>
    <s v="CA-2019-106068"/>
    <x v="436"/>
    <d v="2019-10-28T00:00:00"/>
    <s v="Standard Class"/>
    <s v="RB-19330"/>
    <s v="Randy Bradley"/>
    <x v="0"/>
    <x v="0"/>
    <s v="Austin"/>
    <x v="5"/>
    <n v="78745"/>
    <x v="2"/>
    <s v="OFF-BI-10000962"/>
    <x v="1"/>
    <x v="8"/>
    <s v="Acco Flexible ACCOHIDE Square Ring Data Binder, Dark Blue, 11 1/2&quot; X 14&quot; 7/8&quot;"/>
    <n v="9.7619999999999969"/>
    <n v="3"/>
    <n v="0.8"/>
    <n v="-15.131100000000004"/>
    <x v="2"/>
    <x v="0"/>
  </r>
  <r>
    <n v="4149"/>
    <s v="CA-2019-106068"/>
    <x v="436"/>
    <d v="2019-10-28T00:00:00"/>
    <s v="Standard Class"/>
    <s v="RB-19330"/>
    <s v="Randy Bradley"/>
    <x v="0"/>
    <x v="0"/>
    <s v="Austin"/>
    <x v="5"/>
    <n v="78745"/>
    <x v="2"/>
    <s v="OFF-ST-10004507"/>
    <x v="1"/>
    <x v="4"/>
    <s v="Advantus Rolling Storage Box"/>
    <n v="13.719999999999999"/>
    <n v="1"/>
    <n v="0.2"/>
    <n v="1.2004999999999999"/>
    <x v="2"/>
    <x v="0"/>
  </r>
  <r>
    <n v="4150"/>
    <s v="CA-2019-106068"/>
    <x v="436"/>
    <d v="2019-10-28T00:00:00"/>
    <s v="Standard Class"/>
    <s v="RB-19330"/>
    <s v="Randy Bradley"/>
    <x v="0"/>
    <x v="0"/>
    <s v="Austin"/>
    <x v="5"/>
    <n v="78745"/>
    <x v="2"/>
    <s v="TEC-AC-10002942"/>
    <x v="2"/>
    <x v="11"/>
    <s v="WD My Passport Ultra 1TB Portable External Hard Drive"/>
    <n v="55.2"/>
    <n v="1"/>
    <n v="0.2"/>
    <n v="-2.0700000000000038"/>
    <x v="2"/>
    <x v="0"/>
  </r>
  <r>
    <n v="4151"/>
    <s v="CA-2019-106068"/>
    <x v="436"/>
    <d v="2019-10-28T00:00:00"/>
    <s v="Standard Class"/>
    <s v="RB-19330"/>
    <s v="Randy Bradley"/>
    <x v="0"/>
    <x v="0"/>
    <s v="Austin"/>
    <x v="5"/>
    <n v="78745"/>
    <x v="2"/>
    <s v="OFF-ST-10002344"/>
    <x v="1"/>
    <x v="4"/>
    <s v="Carina 42&quot;Hx23 3/4&quot;W Media Storage Unit"/>
    <n v="259.13600000000002"/>
    <n v="4"/>
    <n v="0.2"/>
    <n v="-58.305599999999984"/>
    <x v="2"/>
    <x v="0"/>
  </r>
  <r>
    <n v="4152"/>
    <s v="CA-2019-100160"/>
    <x v="210"/>
    <d v="2019-09-11T00:00:00"/>
    <s v="Standard Class"/>
    <s v="CB-12025"/>
    <s v="Cassandra Brandow"/>
    <x v="0"/>
    <x v="0"/>
    <s v="Philadelphia"/>
    <x v="9"/>
    <n v="19134"/>
    <x v="3"/>
    <s v="OFF-LA-10002475"/>
    <x v="1"/>
    <x v="2"/>
    <s v="Avery 519"/>
    <n v="29.24"/>
    <n v="5"/>
    <n v="0.2"/>
    <n v="9.8685000000000009"/>
    <x v="3"/>
    <x v="0"/>
  </r>
  <r>
    <n v="4153"/>
    <s v="CA-2019-100160"/>
    <x v="210"/>
    <d v="2019-09-11T00:00:00"/>
    <s v="Standard Class"/>
    <s v="CB-12025"/>
    <s v="Cassandra Brandow"/>
    <x v="0"/>
    <x v="0"/>
    <s v="Philadelphia"/>
    <x v="9"/>
    <n v="19134"/>
    <x v="3"/>
    <s v="OFF-PA-10003072"/>
    <x v="1"/>
    <x v="10"/>
    <s v="Eureka Recycled Copy Paper 8 1/2&quot; x 11&quot;, Ream"/>
    <n v="15.552000000000003"/>
    <n v="3"/>
    <n v="0.2"/>
    <n v="5.4432"/>
    <x v="3"/>
    <x v="0"/>
  </r>
  <r>
    <n v="4154"/>
    <s v="CA-2019-100160"/>
    <x v="210"/>
    <d v="2019-09-11T00:00:00"/>
    <s v="Standard Class"/>
    <s v="CB-12025"/>
    <s v="Cassandra Brandow"/>
    <x v="0"/>
    <x v="0"/>
    <s v="Philadelphia"/>
    <x v="9"/>
    <n v="19134"/>
    <x v="3"/>
    <s v="OFF-EN-10001509"/>
    <x v="1"/>
    <x v="12"/>
    <s v="Poly String Tie Envelopes"/>
    <n v="4.8960000000000008"/>
    <n v="3"/>
    <n v="0.2"/>
    <n v="1.6523999999999992"/>
    <x v="3"/>
    <x v="0"/>
  </r>
  <r>
    <n v="4155"/>
    <s v="CA-2018-139689"/>
    <x v="723"/>
    <d v="2019-01-03T00:00:00"/>
    <s v="Standard Class"/>
    <s v="MP-17965"/>
    <s v="Michael Paige"/>
    <x v="1"/>
    <x v="0"/>
    <s v="Bristol"/>
    <x v="18"/>
    <n v="37620"/>
    <x v="0"/>
    <s v="OFF-BI-10004781"/>
    <x v="1"/>
    <x v="8"/>
    <s v="GBC Wire Binding Strips"/>
    <n v="38.088000000000001"/>
    <n v="4"/>
    <n v="0.7"/>
    <n v="-27.93119999999999"/>
    <x v="0"/>
    <x v="0"/>
  </r>
  <r>
    <n v="4156"/>
    <s v="CA-2018-139689"/>
    <x v="723"/>
    <d v="2019-01-03T00:00:00"/>
    <s v="Standard Class"/>
    <s v="MP-17965"/>
    <s v="Michael Paige"/>
    <x v="1"/>
    <x v="0"/>
    <s v="Bristol"/>
    <x v="18"/>
    <n v="37620"/>
    <x v="0"/>
    <s v="OFF-BI-10000145"/>
    <x v="1"/>
    <x v="8"/>
    <s v="Zipper Ring Binder Pockets"/>
    <n v="2.8080000000000007"/>
    <n v="3"/>
    <n v="0.7"/>
    <n v="-1.9656000000000002"/>
    <x v="0"/>
    <x v="0"/>
  </r>
  <r>
    <n v="4157"/>
    <s v="CA-2017-101091"/>
    <x v="901"/>
    <d v="2017-12-09T00:00:00"/>
    <s v="Second Class"/>
    <s v="SW-20245"/>
    <s v="Scot Wooten"/>
    <x v="0"/>
    <x v="0"/>
    <s v="Philadelphia"/>
    <x v="9"/>
    <n v="19140"/>
    <x v="3"/>
    <s v="TEC-AC-10003280"/>
    <x v="2"/>
    <x v="11"/>
    <s v="Belkin F8E887 USB Wired Ergonomic Keyboard"/>
    <n v="47.984000000000002"/>
    <n v="2"/>
    <n v="0.2"/>
    <n v="0.59979999999999656"/>
    <x v="3"/>
    <x v="0"/>
  </r>
  <r>
    <n v="4158"/>
    <s v="CA-2017-101091"/>
    <x v="901"/>
    <d v="2017-12-09T00:00:00"/>
    <s v="Second Class"/>
    <s v="SW-20245"/>
    <s v="Scot Wooten"/>
    <x v="0"/>
    <x v="0"/>
    <s v="Philadelphia"/>
    <x v="9"/>
    <n v="19140"/>
    <x v="3"/>
    <s v="OFF-BI-10001107"/>
    <x v="1"/>
    <x v="8"/>
    <s v="GBC White Gloss Covers, Plain Front"/>
    <n v="26.064000000000007"/>
    <n v="6"/>
    <n v="0.7"/>
    <n v="-19.982399999999991"/>
    <x v="3"/>
    <x v="0"/>
  </r>
  <r>
    <n v="4159"/>
    <s v="CA-2016-126907"/>
    <x v="301"/>
    <d v="2016-11-08T00:00:00"/>
    <s v="Standard Class"/>
    <s v="SM-20950"/>
    <s v="Suzanne McNair"/>
    <x v="1"/>
    <x v="0"/>
    <s v="Chicago"/>
    <x v="10"/>
    <n v="60610"/>
    <x v="2"/>
    <s v="OFF-PA-10000533"/>
    <x v="1"/>
    <x v="10"/>
    <s v="Southworth Parchment Paper &amp; Envelopes"/>
    <n v="15.696000000000002"/>
    <n v="3"/>
    <n v="0.2"/>
    <n v="5.1011999999999995"/>
    <x v="2"/>
    <x v="0"/>
  </r>
  <r>
    <n v="4160"/>
    <s v="US-2018-164588"/>
    <x v="947"/>
    <d v="2018-04-23T00:00:00"/>
    <s v="Standard Class"/>
    <s v="AP-10915"/>
    <s v="Arthur Prichep"/>
    <x v="0"/>
    <x v="0"/>
    <s v="Columbus"/>
    <x v="32"/>
    <n v="31907"/>
    <x v="0"/>
    <s v="OFF-AR-10003056"/>
    <x v="1"/>
    <x v="6"/>
    <s v="Newell 341"/>
    <n v="12.84"/>
    <n v="3"/>
    <n v="0"/>
    <n v="3.7235999999999989"/>
    <x v="0"/>
    <x v="0"/>
  </r>
  <r>
    <n v="4161"/>
    <s v="CA-2019-115546"/>
    <x v="304"/>
    <d v="2019-05-18T00:00:00"/>
    <s v="Standard Class"/>
    <s v="AH-10465"/>
    <s v="Amy Hunt"/>
    <x v="0"/>
    <x v="0"/>
    <s v="New York City"/>
    <x v="15"/>
    <n v="10035"/>
    <x v="3"/>
    <s v="TEC-PH-10002834"/>
    <x v="2"/>
    <x v="7"/>
    <s v="Google Nexus 5"/>
    <n v="539.97"/>
    <n v="3"/>
    <n v="0"/>
    <n v="134.99250000000001"/>
    <x v="3"/>
    <x v="0"/>
  </r>
  <r>
    <n v="4162"/>
    <s v="CA-2019-115546"/>
    <x v="304"/>
    <d v="2019-05-18T00:00:00"/>
    <s v="Standard Class"/>
    <s v="AH-10465"/>
    <s v="Amy Hunt"/>
    <x v="0"/>
    <x v="0"/>
    <s v="New York City"/>
    <x v="15"/>
    <n v="10035"/>
    <x v="3"/>
    <s v="OFF-ST-10002214"/>
    <x v="1"/>
    <x v="4"/>
    <s v="X-Rack File for Hanging Folders"/>
    <n v="22.58"/>
    <n v="2"/>
    <n v="0"/>
    <n v="5.8707999999999991"/>
    <x v="3"/>
    <x v="0"/>
  </r>
  <r>
    <n v="4163"/>
    <s v="CA-2017-163587"/>
    <x v="948"/>
    <d v="2017-03-18T00:00:00"/>
    <s v="Standard Class"/>
    <s v="EP-13915"/>
    <s v="Emily Phan"/>
    <x v="0"/>
    <x v="0"/>
    <s v="Dover"/>
    <x v="38"/>
    <n v="3820"/>
    <x v="3"/>
    <s v="OFF-LA-10004484"/>
    <x v="1"/>
    <x v="2"/>
    <s v="Avery 476"/>
    <n v="16.52"/>
    <n v="4"/>
    <n v="0"/>
    <n v="7.5991999999999997"/>
    <x v="3"/>
    <x v="0"/>
  </r>
  <r>
    <n v="4164"/>
    <s v="CA-2017-163587"/>
    <x v="948"/>
    <d v="2017-03-18T00:00:00"/>
    <s v="Standard Class"/>
    <s v="EP-13915"/>
    <s v="Emily Phan"/>
    <x v="0"/>
    <x v="0"/>
    <s v="Dover"/>
    <x v="38"/>
    <n v="3820"/>
    <x v="3"/>
    <s v="OFF-BI-10003091"/>
    <x v="1"/>
    <x v="8"/>
    <s v="GBC DocuBind TL200 Manual Binding Machine"/>
    <n v="671.93999999999994"/>
    <n v="3"/>
    <n v="0"/>
    <n v="315.81179999999995"/>
    <x v="3"/>
    <x v="0"/>
  </r>
  <r>
    <n v="4165"/>
    <s v="US-2019-106131"/>
    <x v="424"/>
    <d v="2019-01-16T00:00:00"/>
    <s v="First Class"/>
    <s v="TP-21565"/>
    <s v="Tracy Poddar"/>
    <x v="1"/>
    <x v="0"/>
    <s v="Aurora"/>
    <x v="22"/>
    <n v="80013"/>
    <x v="1"/>
    <s v="TEC-AC-10003027"/>
    <x v="2"/>
    <x v="11"/>
    <s v="Imation 8GB Mini TravelDrive USB 2.0 Flash Drive"/>
    <n v="169.06400000000002"/>
    <n v="7"/>
    <n v="0.2"/>
    <n v="-14.793099999999995"/>
    <x v="1"/>
    <x v="0"/>
  </r>
  <r>
    <n v="4166"/>
    <s v="US-2019-106131"/>
    <x v="424"/>
    <d v="2019-01-16T00:00:00"/>
    <s v="First Class"/>
    <s v="TP-21565"/>
    <s v="Tracy Poddar"/>
    <x v="1"/>
    <x v="0"/>
    <s v="Aurora"/>
    <x v="22"/>
    <n v="80013"/>
    <x v="1"/>
    <s v="OFF-ST-10003638"/>
    <x v="1"/>
    <x v="4"/>
    <s v="Mobile Personal File Cube"/>
    <n v="168.624"/>
    <n v="9"/>
    <n v="0.2"/>
    <n v="14.754599999999996"/>
    <x v="1"/>
    <x v="0"/>
  </r>
  <r>
    <n v="4167"/>
    <s v="CA-2017-160213"/>
    <x v="936"/>
    <d v="2017-03-13T00:00:00"/>
    <s v="Standard Class"/>
    <s v="AR-10825"/>
    <s v="Anthony Rawles"/>
    <x v="1"/>
    <x v="0"/>
    <s v="Long Beach"/>
    <x v="15"/>
    <n v="11561"/>
    <x v="3"/>
    <s v="OFF-PA-10003848"/>
    <x v="1"/>
    <x v="10"/>
    <s v="Xerox 1997"/>
    <n v="19.440000000000001"/>
    <n v="3"/>
    <n v="0"/>
    <n v="9.3312000000000008"/>
    <x v="3"/>
    <x v="0"/>
  </r>
  <r>
    <n v="4168"/>
    <s v="CA-2016-157924"/>
    <x v="856"/>
    <d v="2016-10-13T00:00:00"/>
    <s v="First Class"/>
    <s v="HA-14920"/>
    <s v="Helen Andreada"/>
    <x v="0"/>
    <x v="0"/>
    <s v="Pasadena"/>
    <x v="1"/>
    <n v="91104"/>
    <x v="1"/>
    <s v="OFF-ST-10002352"/>
    <x v="1"/>
    <x v="4"/>
    <s v="Iris Project Case"/>
    <n v="31.92"/>
    <n v="4"/>
    <n v="0"/>
    <n v="8.299199999999999"/>
    <x v="1"/>
    <x v="1"/>
  </r>
  <r>
    <n v="4169"/>
    <s v="CA-2016-157924"/>
    <x v="856"/>
    <d v="2016-10-13T00:00:00"/>
    <s v="First Class"/>
    <s v="HA-14920"/>
    <s v="Helen Andreada"/>
    <x v="0"/>
    <x v="0"/>
    <s v="Pasadena"/>
    <x v="1"/>
    <n v="91104"/>
    <x v="1"/>
    <s v="FUR-CH-10000229"/>
    <x v="0"/>
    <x v="1"/>
    <s v="Global Enterprise Series Seating High-Back Swivel/Tilt Chairs"/>
    <n v="433.56800000000004"/>
    <n v="2"/>
    <n v="0.2"/>
    <n v="-65.035200000000046"/>
    <x v="1"/>
    <x v="1"/>
  </r>
  <r>
    <n v="4170"/>
    <s v="CA-2017-100216"/>
    <x v="657"/>
    <d v="2017-04-14T00:00:00"/>
    <s v="First Class"/>
    <s v="HJ-14875"/>
    <s v="Heather Jas"/>
    <x v="2"/>
    <x v="0"/>
    <s v="Mesa"/>
    <x v="16"/>
    <n v="85204"/>
    <x v="1"/>
    <s v="OFF-PA-10000788"/>
    <x v="1"/>
    <x v="10"/>
    <s v="Xerox 210"/>
    <n v="31.104000000000006"/>
    <n v="6"/>
    <n v="0.2"/>
    <n v="10.8864"/>
    <x v="1"/>
    <x v="0"/>
  </r>
  <r>
    <n v="4171"/>
    <s v="CA-2017-100216"/>
    <x v="657"/>
    <d v="2017-04-14T00:00:00"/>
    <s v="First Class"/>
    <s v="HJ-14875"/>
    <s v="Heather Jas"/>
    <x v="2"/>
    <x v="0"/>
    <s v="Mesa"/>
    <x v="16"/>
    <n v="85204"/>
    <x v="1"/>
    <s v="OFF-PA-10002968"/>
    <x v="1"/>
    <x v="10"/>
    <s v="Xerox 1973"/>
    <n v="54.816000000000003"/>
    <n v="3"/>
    <n v="0.2"/>
    <n v="17.815199999999997"/>
    <x v="1"/>
    <x v="0"/>
  </r>
  <r>
    <n v="4172"/>
    <s v="CA-2019-100601"/>
    <x v="673"/>
    <d v="2019-11-20T00:00:00"/>
    <s v="Standard Class"/>
    <s v="JK-15370"/>
    <s v="Jay Kimmel"/>
    <x v="0"/>
    <x v="0"/>
    <s v="Fresno"/>
    <x v="1"/>
    <n v="93727"/>
    <x v="1"/>
    <s v="OFF-ST-10002486"/>
    <x v="1"/>
    <x v="4"/>
    <s v="Eldon Shelf Savers Cubes and Bins"/>
    <n v="48.86"/>
    <n v="7"/>
    <n v="0"/>
    <n v="0.97719999999999807"/>
    <x v="1"/>
    <x v="0"/>
  </r>
  <r>
    <n v="4173"/>
    <s v="CA-2018-152163"/>
    <x v="949"/>
    <d v="2018-07-01T00:00:00"/>
    <s v="Same Day"/>
    <s v="JF-15355"/>
    <s v="Jay Fein"/>
    <x v="0"/>
    <x v="0"/>
    <s v="Columbia"/>
    <x v="20"/>
    <n v="29203"/>
    <x v="0"/>
    <s v="OFF-BI-10002215"/>
    <x v="1"/>
    <x v="8"/>
    <s v="Wilson Jones Hanging View Binder, White, 1&quot;"/>
    <n v="14.2"/>
    <n v="2"/>
    <n v="0"/>
    <n v="6.5319999999999991"/>
    <x v="0"/>
    <x v="0"/>
  </r>
  <r>
    <n v="4174"/>
    <s v="CA-2018-152163"/>
    <x v="949"/>
    <d v="2018-07-01T00:00:00"/>
    <s v="Same Day"/>
    <s v="JF-15355"/>
    <s v="Jay Fein"/>
    <x v="0"/>
    <x v="0"/>
    <s v="Columbia"/>
    <x v="20"/>
    <n v="29203"/>
    <x v="0"/>
    <s v="OFF-PA-10000788"/>
    <x v="1"/>
    <x v="10"/>
    <s v="Xerox 210"/>
    <n v="12.96"/>
    <n v="2"/>
    <n v="0"/>
    <n v="6.2208000000000006"/>
    <x v="0"/>
    <x v="0"/>
  </r>
  <r>
    <n v="4175"/>
    <s v="CA-2018-152163"/>
    <x v="949"/>
    <d v="2018-07-01T00:00:00"/>
    <s v="Same Day"/>
    <s v="JF-15355"/>
    <s v="Jay Fein"/>
    <x v="0"/>
    <x v="0"/>
    <s v="Columbia"/>
    <x v="20"/>
    <n v="29203"/>
    <x v="0"/>
    <s v="OFF-BI-10003364"/>
    <x v="1"/>
    <x v="8"/>
    <s v="Binding Machine Supplies"/>
    <n v="58.34"/>
    <n v="2"/>
    <n v="0"/>
    <n v="28.0032"/>
    <x v="0"/>
    <x v="0"/>
  </r>
  <r>
    <n v="4176"/>
    <s v="CA-2017-154340"/>
    <x v="239"/>
    <d v="2017-11-30T00:00:00"/>
    <s v="First Class"/>
    <s v="EK-13795"/>
    <s v="Eileen Kiefer"/>
    <x v="2"/>
    <x v="0"/>
    <s v="Santa Ana"/>
    <x v="1"/>
    <n v="92704"/>
    <x v="1"/>
    <s v="OFF-AR-10003582"/>
    <x v="1"/>
    <x v="6"/>
    <s v="Boston Electric Pencil Sharpener, Model 1818, Charcoal Black"/>
    <n v="56.3"/>
    <n v="2"/>
    <n v="0"/>
    <n v="15.764000000000003"/>
    <x v="1"/>
    <x v="0"/>
  </r>
  <r>
    <n v="4177"/>
    <s v="CA-2016-128846"/>
    <x v="884"/>
    <d v="2016-04-12T00:00:00"/>
    <s v="Standard Class"/>
    <s v="RS-19765"/>
    <s v="Roland Schwarz"/>
    <x v="1"/>
    <x v="0"/>
    <s v="Columbia"/>
    <x v="20"/>
    <n v="29203"/>
    <x v="0"/>
    <s v="TEC-PH-10003273"/>
    <x v="2"/>
    <x v="7"/>
    <s v="AT&amp;T TR1909W"/>
    <n v="629.94999999999993"/>
    <n v="5"/>
    <n v="0"/>
    <n v="163.78700000000003"/>
    <x v="0"/>
    <x v="0"/>
  </r>
  <r>
    <n v="4178"/>
    <s v="CA-2016-128846"/>
    <x v="884"/>
    <d v="2016-04-12T00:00:00"/>
    <s v="Standard Class"/>
    <s v="RS-19765"/>
    <s v="Roland Schwarz"/>
    <x v="1"/>
    <x v="0"/>
    <s v="Columbia"/>
    <x v="20"/>
    <n v="29203"/>
    <x v="0"/>
    <s v="OFF-PA-10000100"/>
    <x v="1"/>
    <x v="10"/>
    <s v="Xerox 1945"/>
    <n v="122.97"/>
    <n v="3"/>
    <n v="0"/>
    <n v="60.255300000000005"/>
    <x v="0"/>
    <x v="0"/>
  </r>
  <r>
    <n v="4179"/>
    <s v="CA-2018-148593"/>
    <x v="950"/>
    <d v="2018-06-18T00:00:00"/>
    <s v="Second Class"/>
    <s v="BD-11320"/>
    <s v="Bill Donatelli"/>
    <x v="0"/>
    <x v="0"/>
    <s v="Los Angeles"/>
    <x v="1"/>
    <n v="90045"/>
    <x v="1"/>
    <s v="OFF-PA-10001776"/>
    <x v="1"/>
    <x v="10"/>
    <s v="Wirebound Message Books, Four 2 3/4&quot; x 5&quot; Forms per Page, 600 Sets per Book"/>
    <n v="46.349999999999994"/>
    <n v="5"/>
    <n v="0"/>
    <n v="21.784499999999998"/>
    <x v="1"/>
    <x v="0"/>
  </r>
  <r>
    <n v="4180"/>
    <s v="US-2019-119039"/>
    <x v="904"/>
    <d v="2019-03-10T00:00:00"/>
    <s v="Standard Class"/>
    <s v="BF-11170"/>
    <s v="Ben Ferrer"/>
    <x v="2"/>
    <x v="0"/>
    <s v="San Francisco"/>
    <x v="1"/>
    <n v="94109"/>
    <x v="1"/>
    <s v="OFF-BI-10004182"/>
    <x v="1"/>
    <x v="8"/>
    <s v="Economy Binders"/>
    <n v="14.976000000000001"/>
    <n v="9"/>
    <n v="0.2"/>
    <n v="5.4288000000000007"/>
    <x v="1"/>
    <x v="0"/>
  </r>
  <r>
    <n v="4181"/>
    <s v="CA-2019-128426"/>
    <x v="566"/>
    <d v="2019-10-11T00:00:00"/>
    <s v="Standard Class"/>
    <s v="JK-15730"/>
    <s v="Joe Kamberova"/>
    <x v="0"/>
    <x v="0"/>
    <s v="Houston"/>
    <x v="5"/>
    <n v="77036"/>
    <x v="2"/>
    <s v="OFF-BI-10000756"/>
    <x v="1"/>
    <x v="8"/>
    <s v="Storex DuraTech Recycled Plastic Frosted Binders"/>
    <n v="4.2399999999999993"/>
    <n v="5"/>
    <n v="0.8"/>
    <n v="-6.3599999999999994"/>
    <x v="2"/>
    <x v="0"/>
  </r>
  <r>
    <n v="4182"/>
    <s v="US-2019-136868"/>
    <x v="833"/>
    <d v="2019-10-12T00:00:00"/>
    <s v="Standard Class"/>
    <s v="CR-12820"/>
    <s v="Cyra Reiten"/>
    <x v="2"/>
    <x v="0"/>
    <s v="New York City"/>
    <x v="15"/>
    <n v="10035"/>
    <x v="3"/>
    <s v="TEC-AC-10001539"/>
    <x v="2"/>
    <x v="11"/>
    <s v="Logitech G430 Surround Sound Gaming Headset with Dolby 7.1 Technology"/>
    <n v="319.95999999999998"/>
    <n v="4"/>
    <n v="0"/>
    <n v="115.18559999999999"/>
    <x v="3"/>
    <x v="0"/>
  </r>
  <r>
    <n v="4183"/>
    <s v="US-2019-136868"/>
    <x v="833"/>
    <d v="2019-10-12T00:00:00"/>
    <s v="Standard Class"/>
    <s v="CR-12820"/>
    <s v="Cyra Reiten"/>
    <x v="2"/>
    <x v="0"/>
    <s v="New York City"/>
    <x v="15"/>
    <n v="10035"/>
    <x v="3"/>
    <s v="OFF-PA-10002377"/>
    <x v="1"/>
    <x v="10"/>
    <s v="Adams Telephone Message Book W/Dividers/Space For Phone Numbers, 5 1/4&quot;X8 1/2&quot;, 200/Messages"/>
    <n v="17.04"/>
    <n v="3"/>
    <n v="0"/>
    <n v="7.6679999999999993"/>
    <x v="3"/>
    <x v="0"/>
  </r>
  <r>
    <n v="4184"/>
    <s v="US-2019-136868"/>
    <x v="833"/>
    <d v="2019-10-12T00:00:00"/>
    <s v="Standard Class"/>
    <s v="CR-12820"/>
    <s v="Cyra Reiten"/>
    <x v="2"/>
    <x v="0"/>
    <s v="New York City"/>
    <x v="15"/>
    <n v="10035"/>
    <x v="3"/>
    <s v="OFF-ST-10000991"/>
    <x v="1"/>
    <x v="4"/>
    <s v="Space Solutions HD Industrial Steel Shelving."/>
    <n v="344.90999999999997"/>
    <n v="3"/>
    <n v="0"/>
    <n v="10.347300000000004"/>
    <x v="3"/>
    <x v="0"/>
  </r>
  <r>
    <n v="4185"/>
    <s v="CA-2018-143749"/>
    <x v="5"/>
    <d v="2018-12-07T00:00:00"/>
    <s v="First Class"/>
    <s v="AG-10300"/>
    <s v="Aleksandra Gannaway"/>
    <x v="1"/>
    <x v="0"/>
    <s v="Franklin"/>
    <x v="31"/>
    <n v="2038"/>
    <x v="3"/>
    <s v="FUR-BO-10002853"/>
    <x v="0"/>
    <x v="0"/>
    <s v="O'Sullivan 5-Shelf Heavy-Duty Bookcases"/>
    <n v="81.94"/>
    <n v="1"/>
    <n v="0"/>
    <n v="20.484999999999999"/>
    <x v="3"/>
    <x v="0"/>
  </r>
  <r>
    <n v="4186"/>
    <s v="CA-2018-111493"/>
    <x v="147"/>
    <d v="2018-10-22T00:00:00"/>
    <s v="First Class"/>
    <s v="CM-12160"/>
    <s v="Charles McCrossin"/>
    <x v="0"/>
    <x v="0"/>
    <s v="Baltimore"/>
    <x v="39"/>
    <n v="21215"/>
    <x v="3"/>
    <s v="TEC-AC-10004510"/>
    <x v="2"/>
    <x v="11"/>
    <s v="Logitech Desktop MK120 Mouse and keyboard Combo"/>
    <n v="98.16"/>
    <n v="6"/>
    <n v="0"/>
    <n v="9.8159999999999954"/>
    <x v="3"/>
    <x v="0"/>
  </r>
  <r>
    <n v="4187"/>
    <s v="CA-2019-112536"/>
    <x v="796"/>
    <d v="2019-05-23T00:00:00"/>
    <s v="Standard Class"/>
    <s v="SG-20890"/>
    <s v="Susan Gilcrest"/>
    <x v="1"/>
    <x v="0"/>
    <s v="Mcallen"/>
    <x v="5"/>
    <n v="78501"/>
    <x v="2"/>
    <s v="OFF-BI-10003712"/>
    <x v="1"/>
    <x v="8"/>
    <s v="Acco Pressboard Covers with Storage Hooks, 14 7/8&quot; x 11&quot;, Light Blue"/>
    <n v="6.8739999999999988"/>
    <n v="7"/>
    <n v="0.8"/>
    <n v="-10.654700000000002"/>
    <x v="2"/>
    <x v="0"/>
  </r>
  <r>
    <n v="4188"/>
    <s v="CA-2019-112536"/>
    <x v="796"/>
    <d v="2019-05-23T00:00:00"/>
    <s v="Standard Class"/>
    <s v="SG-20890"/>
    <s v="Susan Gilcrest"/>
    <x v="1"/>
    <x v="0"/>
    <s v="Mcallen"/>
    <x v="5"/>
    <n v="78501"/>
    <x v="2"/>
    <s v="OFF-BI-10002571"/>
    <x v="1"/>
    <x v="8"/>
    <s v="Avery Framed View Binder, EZD Ring (Locking), Navy, 1 1/2&quot;"/>
    <n v="1.9959999999999996"/>
    <n v="1"/>
    <n v="0.8"/>
    <n v="-3.293400000000001"/>
    <x v="2"/>
    <x v="0"/>
  </r>
  <r>
    <n v="4189"/>
    <s v="CA-2019-112536"/>
    <x v="796"/>
    <d v="2019-05-23T00:00:00"/>
    <s v="Standard Class"/>
    <s v="SG-20890"/>
    <s v="Susan Gilcrest"/>
    <x v="1"/>
    <x v="0"/>
    <s v="Mcallen"/>
    <x v="5"/>
    <n v="78501"/>
    <x v="2"/>
    <s v="OFF-ST-10004835"/>
    <x v="1"/>
    <x v="4"/>
    <s v="Plastic Stacking Crates &amp; Casters"/>
    <n v="8.9280000000000008"/>
    <n v="2"/>
    <n v="0.2"/>
    <n v="0.66959999999999997"/>
    <x v="2"/>
    <x v="0"/>
  </r>
  <r>
    <n v="4190"/>
    <s v="CA-2018-157714"/>
    <x v="182"/>
    <d v="2018-10-01T00:00:00"/>
    <s v="Second Class"/>
    <s v="CS-12175"/>
    <s v="Charles Sheldon"/>
    <x v="1"/>
    <x v="0"/>
    <s v="Iowa City"/>
    <x v="23"/>
    <n v="52240"/>
    <x v="2"/>
    <s v="OFF-PA-10004022"/>
    <x v="1"/>
    <x v="10"/>
    <s v="Hammermill Color Copier Paper (28Lb. and 96 Bright)"/>
    <n v="9.99"/>
    <n v="1"/>
    <n v="0"/>
    <n v="4.4954999999999998"/>
    <x v="2"/>
    <x v="0"/>
  </r>
  <r>
    <n v="4191"/>
    <s v="CA-2019-166709"/>
    <x v="701"/>
    <d v="2019-11-22T00:00:00"/>
    <s v="Standard Class"/>
    <s v="HL-15040"/>
    <s v="Hunter Lopez"/>
    <x v="0"/>
    <x v="0"/>
    <s v="Newark"/>
    <x v="13"/>
    <n v="19711"/>
    <x v="3"/>
    <s v="TEC-CO-10004722"/>
    <x v="2"/>
    <x v="16"/>
    <s v="Canon imageCLASS 2200 Advanced Copier"/>
    <n v="10499.97"/>
    <n v="3"/>
    <n v="0"/>
    <n v="5039.9856"/>
    <x v="3"/>
    <x v="0"/>
  </r>
  <r>
    <n v="4192"/>
    <s v="CA-2017-129392"/>
    <x v="951"/>
    <d v="2017-07-08T00:00:00"/>
    <s v="Same Day"/>
    <s v="DM-13015"/>
    <s v="Darrin Martin"/>
    <x v="0"/>
    <x v="0"/>
    <s v="Houston"/>
    <x v="5"/>
    <n v="77070"/>
    <x v="2"/>
    <s v="OFF-PA-10004248"/>
    <x v="1"/>
    <x v="10"/>
    <s v="Xerox 1990"/>
    <n v="21.12"/>
    <n v="5"/>
    <n v="0.2"/>
    <n v="6.5999999999999988"/>
    <x v="2"/>
    <x v="0"/>
  </r>
  <r>
    <n v="4193"/>
    <s v="CA-2017-150875"/>
    <x v="547"/>
    <d v="2017-11-20T00:00:00"/>
    <s v="Standard Class"/>
    <s v="HK-14890"/>
    <s v="Heather Kirkland"/>
    <x v="1"/>
    <x v="0"/>
    <s v="Boise"/>
    <x v="45"/>
    <n v="83704"/>
    <x v="1"/>
    <s v="FUR-TA-10000577"/>
    <x v="0"/>
    <x v="3"/>
    <s v="Bretford CR4500 Series Slim Rectangular Table"/>
    <n v="696.42"/>
    <n v="2"/>
    <n v="0"/>
    <n v="160.17660000000001"/>
    <x v="1"/>
    <x v="1"/>
  </r>
  <r>
    <n v="4194"/>
    <s v="CA-2017-150875"/>
    <x v="547"/>
    <d v="2017-11-20T00:00:00"/>
    <s v="Standard Class"/>
    <s v="HK-14890"/>
    <s v="Heather Kirkland"/>
    <x v="1"/>
    <x v="0"/>
    <s v="Boise"/>
    <x v="45"/>
    <n v="83704"/>
    <x v="1"/>
    <s v="TEC-PH-10001254"/>
    <x v="2"/>
    <x v="7"/>
    <s v="Jabra BIZ 2300 Duo QD Duo Corded Headset"/>
    <n v="304.77600000000001"/>
    <n v="3"/>
    <n v="0.2"/>
    <n v="22.858199999999982"/>
    <x v="1"/>
    <x v="1"/>
  </r>
  <r>
    <n v="4195"/>
    <s v="CA-2017-154200"/>
    <x v="652"/>
    <d v="2017-06-22T00:00:00"/>
    <s v="Standard Class"/>
    <s v="BG-11740"/>
    <s v="Bruce Geld"/>
    <x v="0"/>
    <x v="0"/>
    <s v="San Diego"/>
    <x v="1"/>
    <n v="92105"/>
    <x v="1"/>
    <s v="OFF-AR-10001044"/>
    <x v="1"/>
    <x v="6"/>
    <s v="BOSTON Ranger #55 Pencil Sharpener, Black"/>
    <n v="51.98"/>
    <n v="2"/>
    <n v="0"/>
    <n v="15.074199999999998"/>
    <x v="1"/>
    <x v="0"/>
  </r>
  <r>
    <n v="4196"/>
    <s v="CA-2018-124233"/>
    <x v="143"/>
    <d v="2018-04-14T00:00:00"/>
    <s v="Standard Class"/>
    <s v="CK-12595"/>
    <s v="Clytie Kelty"/>
    <x v="0"/>
    <x v="0"/>
    <s v="Los Angeles"/>
    <x v="1"/>
    <n v="90032"/>
    <x v="1"/>
    <s v="FUR-FU-10002597"/>
    <x v="0"/>
    <x v="5"/>
    <s v="C-Line Magnetic Cubicle Keepers, Clear Polypropylene"/>
    <n v="24.700000000000003"/>
    <n v="5"/>
    <n v="0"/>
    <n v="10.374000000000001"/>
    <x v="1"/>
    <x v="0"/>
  </r>
  <r>
    <n v="4197"/>
    <s v="US-2017-134271"/>
    <x v="24"/>
    <d v="2017-04-23T00:00:00"/>
    <s v="Second Class"/>
    <s v="RF-19735"/>
    <s v="Roland Fjeld"/>
    <x v="0"/>
    <x v="0"/>
    <s v="New York City"/>
    <x v="15"/>
    <n v="10024"/>
    <x v="3"/>
    <s v="OFF-LA-10004093"/>
    <x v="1"/>
    <x v="2"/>
    <s v="Avery 486"/>
    <n v="21.93"/>
    <n v="3"/>
    <n v="0"/>
    <n v="10.307099999999998"/>
    <x v="3"/>
    <x v="0"/>
  </r>
  <r>
    <n v="4198"/>
    <s v="US-2018-161683"/>
    <x v="275"/>
    <d v="2018-12-08T00:00:00"/>
    <s v="Standard Class"/>
    <s v="CJ-12010"/>
    <s v="Caroline Jumper"/>
    <x v="0"/>
    <x v="0"/>
    <s v="Philadelphia"/>
    <x v="9"/>
    <n v="19134"/>
    <x v="3"/>
    <s v="OFF-AP-10000179"/>
    <x v="1"/>
    <x v="9"/>
    <s v="Honeywell Enviracaire Portable HEPA Air Cleaner for up to 10 x 16 Room"/>
    <n v="394.81600000000003"/>
    <n v="4"/>
    <n v="0.2"/>
    <n v="93.768799999999999"/>
    <x v="3"/>
    <x v="0"/>
  </r>
  <r>
    <n v="4199"/>
    <s v="US-2018-161683"/>
    <x v="275"/>
    <d v="2018-12-08T00:00:00"/>
    <s v="Standard Class"/>
    <s v="CJ-12010"/>
    <s v="Caroline Jumper"/>
    <x v="0"/>
    <x v="0"/>
    <s v="Philadelphia"/>
    <x v="9"/>
    <n v="19134"/>
    <x v="3"/>
    <s v="OFF-BI-10001072"/>
    <x v="1"/>
    <x v="8"/>
    <s v="GBC Clear Cover, 8-1/2 x 11, unpunched, 25 covers per pack"/>
    <n v="18.192000000000004"/>
    <n v="4"/>
    <n v="0.7"/>
    <n v="-14.553600000000003"/>
    <x v="3"/>
    <x v="0"/>
  </r>
  <r>
    <n v="4200"/>
    <s v="CA-2017-143105"/>
    <x v="895"/>
    <d v="2017-12-10T00:00:00"/>
    <s v="Same Day"/>
    <s v="MA-17560"/>
    <s v="Matt Abelman"/>
    <x v="2"/>
    <x v="0"/>
    <s v="New York City"/>
    <x v="15"/>
    <n v="10024"/>
    <x v="3"/>
    <s v="OFF-LA-10004093"/>
    <x v="1"/>
    <x v="2"/>
    <s v="Avery 486"/>
    <n v="7.31"/>
    <n v="1"/>
    <n v="0"/>
    <n v="3.4356999999999998"/>
    <x v="3"/>
    <x v="0"/>
  </r>
  <r>
    <n v="4201"/>
    <s v="CA-2017-143105"/>
    <x v="895"/>
    <d v="2017-12-10T00:00:00"/>
    <s v="Same Day"/>
    <s v="MA-17560"/>
    <s v="Matt Abelman"/>
    <x v="2"/>
    <x v="0"/>
    <s v="New York City"/>
    <x v="15"/>
    <n v="10024"/>
    <x v="3"/>
    <s v="TEC-CO-10002095"/>
    <x v="2"/>
    <x v="16"/>
    <s v="Hewlett Packard 610 Color Digital Copier / Printer"/>
    <n v="799.98400000000004"/>
    <n v="2"/>
    <n v="0.2"/>
    <n v="249.99499999999998"/>
    <x v="3"/>
    <x v="0"/>
  </r>
  <r>
    <n v="4202"/>
    <s v="CA-2017-143105"/>
    <x v="895"/>
    <d v="2017-12-10T00:00:00"/>
    <s v="Same Day"/>
    <s v="MA-17560"/>
    <s v="Matt Abelman"/>
    <x v="2"/>
    <x v="0"/>
    <s v="New York City"/>
    <x v="15"/>
    <n v="10024"/>
    <x v="3"/>
    <s v="OFF-PA-10002713"/>
    <x v="1"/>
    <x v="10"/>
    <s v="Adams Phone Message Book, 200 Message Capacity, 8 1/16” x 11”"/>
    <n v="41.28"/>
    <n v="6"/>
    <n v="0"/>
    <n v="18.988799999999998"/>
    <x v="3"/>
    <x v="0"/>
  </r>
  <r>
    <n v="4203"/>
    <s v="CA-2017-143105"/>
    <x v="895"/>
    <d v="2017-12-10T00:00:00"/>
    <s v="Same Day"/>
    <s v="MA-17560"/>
    <s v="Matt Abelman"/>
    <x v="2"/>
    <x v="0"/>
    <s v="New York City"/>
    <x v="15"/>
    <n v="10024"/>
    <x v="3"/>
    <s v="OFF-PA-10002254"/>
    <x v="1"/>
    <x v="10"/>
    <s v="Xerox 1883"/>
    <n v="184.66"/>
    <n v="7"/>
    <n v="0"/>
    <n v="84.943599999999989"/>
    <x v="3"/>
    <x v="0"/>
  </r>
  <r>
    <n v="4204"/>
    <s v="CA-2016-145387"/>
    <x v="656"/>
    <d v="2016-11-02T00:00:00"/>
    <s v="Second Class"/>
    <s v="AM-10705"/>
    <s v="Anne McFarland"/>
    <x v="0"/>
    <x v="0"/>
    <s v="Cranston"/>
    <x v="34"/>
    <n v="2920"/>
    <x v="3"/>
    <s v="OFF-AR-10001683"/>
    <x v="1"/>
    <x v="6"/>
    <s v="Lumber Crayons"/>
    <n v="49.25"/>
    <n v="5"/>
    <n v="0"/>
    <n v="18.715000000000003"/>
    <x v="3"/>
    <x v="0"/>
  </r>
  <r>
    <n v="4205"/>
    <s v="CA-2016-145387"/>
    <x v="656"/>
    <d v="2016-11-02T00:00:00"/>
    <s v="Second Class"/>
    <s v="AM-10705"/>
    <s v="Anne McFarland"/>
    <x v="0"/>
    <x v="0"/>
    <s v="Cranston"/>
    <x v="34"/>
    <n v="2920"/>
    <x v="3"/>
    <s v="OFF-PA-10002195"/>
    <x v="1"/>
    <x v="10"/>
    <s v="RSVP Cards &amp; Envelopes, Blank White, 8-1/2&quot; X 11&quot;, 24 Cards/25 Envelopes/Set"/>
    <n v="10.16"/>
    <n v="2"/>
    <n v="0"/>
    <n v="4.7751999999999999"/>
    <x v="3"/>
    <x v="0"/>
  </r>
  <r>
    <n v="4206"/>
    <s v="CA-2016-145387"/>
    <x v="656"/>
    <d v="2016-11-02T00:00:00"/>
    <s v="Second Class"/>
    <s v="AM-10705"/>
    <s v="Anne McFarland"/>
    <x v="0"/>
    <x v="0"/>
    <s v="Cranston"/>
    <x v="34"/>
    <n v="2920"/>
    <x v="3"/>
    <s v="FUR-FU-10002364"/>
    <x v="0"/>
    <x v="5"/>
    <s v="Eldon Expressions Wood Desk Accessories, Oak"/>
    <n v="14.76"/>
    <n v="2"/>
    <n v="0"/>
    <n v="4.2803999999999984"/>
    <x v="3"/>
    <x v="0"/>
  </r>
  <r>
    <n v="4207"/>
    <s v="CA-2016-145387"/>
    <x v="656"/>
    <d v="2016-11-02T00:00:00"/>
    <s v="Second Class"/>
    <s v="AM-10705"/>
    <s v="Anne McFarland"/>
    <x v="0"/>
    <x v="0"/>
    <s v="Cranston"/>
    <x v="34"/>
    <n v="2920"/>
    <x v="3"/>
    <s v="OFF-BI-10004001"/>
    <x v="1"/>
    <x v="8"/>
    <s v="GBC Recycled VeloBinder Covers"/>
    <n v="34.08"/>
    <n v="2"/>
    <n v="0"/>
    <n v="15.676799999999997"/>
    <x v="3"/>
    <x v="0"/>
  </r>
  <r>
    <n v="4208"/>
    <s v="CA-2016-145387"/>
    <x v="656"/>
    <d v="2016-11-02T00:00:00"/>
    <s v="Second Class"/>
    <s v="AM-10705"/>
    <s v="Anne McFarland"/>
    <x v="0"/>
    <x v="0"/>
    <s v="Cranston"/>
    <x v="34"/>
    <n v="2920"/>
    <x v="3"/>
    <s v="FUR-FU-10000023"/>
    <x v="0"/>
    <x v="5"/>
    <s v="Eldon Wave Desk Accessories"/>
    <n v="17.669999999999998"/>
    <n v="3"/>
    <n v="0"/>
    <n v="7.7748000000000008"/>
    <x v="3"/>
    <x v="0"/>
  </r>
  <r>
    <n v="4209"/>
    <s v="CA-2016-145387"/>
    <x v="656"/>
    <d v="2016-11-02T00:00:00"/>
    <s v="Second Class"/>
    <s v="AM-10705"/>
    <s v="Anne McFarland"/>
    <x v="0"/>
    <x v="0"/>
    <s v="Cranston"/>
    <x v="34"/>
    <n v="2920"/>
    <x v="3"/>
    <s v="FUR-CH-10002320"/>
    <x v="0"/>
    <x v="1"/>
    <s v="Hon Pagoda Stacking Chairs"/>
    <n v="1604.9"/>
    <n v="5"/>
    <n v="0"/>
    <n v="481.46999999999991"/>
    <x v="3"/>
    <x v="0"/>
  </r>
  <r>
    <n v="4210"/>
    <s v="CA-2016-145387"/>
    <x v="656"/>
    <d v="2016-11-02T00:00:00"/>
    <s v="Second Class"/>
    <s v="AM-10705"/>
    <s v="Anne McFarland"/>
    <x v="0"/>
    <x v="0"/>
    <s v="Cranston"/>
    <x v="34"/>
    <n v="2920"/>
    <x v="3"/>
    <s v="FUR-TA-10003238"/>
    <x v="0"/>
    <x v="3"/>
    <s v="Chromcraft Bull-Nose Wood 48&quot; x 96&quot; Rectangular Conference Tables"/>
    <n v="385.68599999999998"/>
    <n v="1"/>
    <n v="0.3"/>
    <n v="-60.607800000000026"/>
    <x v="3"/>
    <x v="0"/>
  </r>
  <r>
    <n v="4211"/>
    <s v="CA-2019-109715"/>
    <x v="34"/>
    <d v="2019-12-14T00:00:00"/>
    <s v="Standard Class"/>
    <s v="AH-10585"/>
    <s v="Angele Hood"/>
    <x v="0"/>
    <x v="0"/>
    <s v="Chicago"/>
    <x v="10"/>
    <n v="60623"/>
    <x v="2"/>
    <s v="OFF-PA-10004965"/>
    <x v="1"/>
    <x v="10"/>
    <s v="Xerox 1921"/>
    <n v="15.984000000000002"/>
    <n v="2"/>
    <n v="0.2"/>
    <n v="4.9949999999999992"/>
    <x v="2"/>
    <x v="0"/>
  </r>
  <r>
    <n v="4212"/>
    <s v="CA-2016-166457"/>
    <x v="952"/>
    <d v="2016-05-09T00:00:00"/>
    <s v="Second Class"/>
    <s v="PF-19120"/>
    <s v="Peter Fuller"/>
    <x v="0"/>
    <x v="0"/>
    <s v="Richmond"/>
    <x v="0"/>
    <n v="40475"/>
    <x v="0"/>
    <s v="OFF-PA-10003016"/>
    <x v="1"/>
    <x v="10"/>
    <s v="Adams &quot;While You Were Out&quot; Message Pads"/>
    <n v="9.42"/>
    <n v="3"/>
    <n v="0"/>
    <n v="4.238999999999999"/>
    <x v="0"/>
    <x v="0"/>
  </r>
  <r>
    <n v="4213"/>
    <s v="CA-2016-166457"/>
    <x v="952"/>
    <d v="2016-05-09T00:00:00"/>
    <s v="Second Class"/>
    <s v="PF-19120"/>
    <s v="Peter Fuller"/>
    <x v="0"/>
    <x v="0"/>
    <s v="Richmond"/>
    <x v="0"/>
    <n v="40475"/>
    <x v="0"/>
    <s v="OFF-AR-10003651"/>
    <x v="1"/>
    <x v="6"/>
    <s v="Newell 350"/>
    <n v="6.56"/>
    <n v="2"/>
    <n v="0"/>
    <n v="1.9023999999999992"/>
    <x v="0"/>
    <x v="0"/>
  </r>
  <r>
    <n v="4214"/>
    <s v="CA-2016-166457"/>
    <x v="952"/>
    <d v="2016-05-09T00:00:00"/>
    <s v="Second Class"/>
    <s v="PF-19120"/>
    <s v="Peter Fuller"/>
    <x v="0"/>
    <x v="0"/>
    <s v="Richmond"/>
    <x v="0"/>
    <n v="40475"/>
    <x v="0"/>
    <s v="OFF-PA-10001363"/>
    <x v="1"/>
    <x v="10"/>
    <s v="Xerox 1933"/>
    <n v="24.56"/>
    <n v="2"/>
    <n v="0"/>
    <n v="11.543199999999999"/>
    <x v="0"/>
    <x v="0"/>
  </r>
  <r>
    <n v="4215"/>
    <s v="CA-2018-164637"/>
    <x v="758"/>
    <d v="2018-03-08T00:00:00"/>
    <s v="Standard Class"/>
    <s v="RD-19480"/>
    <s v="Rick Duston"/>
    <x v="0"/>
    <x v="0"/>
    <s v="Mishawaka"/>
    <x v="14"/>
    <n v="46544"/>
    <x v="2"/>
    <s v="OFF-BI-10003876"/>
    <x v="1"/>
    <x v="8"/>
    <s v="Green Canvas Binder for 8-1/2&quot; x 14&quot; Sheets"/>
    <n v="128.39999999999998"/>
    <n v="3"/>
    <n v="0"/>
    <n v="64.199999999999989"/>
    <x v="2"/>
    <x v="0"/>
  </r>
  <r>
    <n v="4216"/>
    <s v="CA-2016-103590"/>
    <x v="953"/>
    <d v="2016-12-04T00:00:00"/>
    <s v="Standard Class"/>
    <s v="JL-15505"/>
    <s v="Jeremy Lonsdale"/>
    <x v="0"/>
    <x v="0"/>
    <s v="Mount Vernon"/>
    <x v="15"/>
    <n v="10550"/>
    <x v="3"/>
    <s v="OFF-EN-10004007"/>
    <x v="1"/>
    <x v="12"/>
    <s v="Park Ridge Embossed Executive Business Envelopes"/>
    <n v="62.28"/>
    <n v="4"/>
    <n v="0"/>
    <n v="29.271599999999999"/>
    <x v="3"/>
    <x v="0"/>
  </r>
  <r>
    <n v="4217"/>
    <s v="CA-2017-111234"/>
    <x v="954"/>
    <d v="2017-02-22T00:00:00"/>
    <s v="Standard Class"/>
    <s v="AB-10600"/>
    <s v="Ann Blume"/>
    <x v="1"/>
    <x v="0"/>
    <s v="Los Angeles"/>
    <x v="1"/>
    <n v="90004"/>
    <x v="1"/>
    <s v="OFF-LA-10002271"/>
    <x v="1"/>
    <x v="2"/>
    <s v="Smead Alpha-Z Color-Coded Second Alphabetical Labels and Starter Set"/>
    <n v="9.24"/>
    <n v="3"/>
    <n v="0"/>
    <n v="4.4352"/>
    <x v="1"/>
    <x v="0"/>
  </r>
  <r>
    <n v="4218"/>
    <s v="CA-2019-149881"/>
    <x v="719"/>
    <d v="2019-04-03T00:00:00"/>
    <s v="First Class"/>
    <s v="NC-18535"/>
    <s v="Nick Crebassa"/>
    <x v="1"/>
    <x v="0"/>
    <s v="San Francisco"/>
    <x v="1"/>
    <n v="94110"/>
    <x v="1"/>
    <s v="FUR-BO-10003894"/>
    <x v="0"/>
    <x v="0"/>
    <s v="Safco Value Mate Steel Bookcase, Baked Enamel Finish on Steel, Black"/>
    <n v="482.66399999999999"/>
    <n v="8"/>
    <n v="0.15"/>
    <n v="85.175999999999974"/>
    <x v="1"/>
    <x v="0"/>
  </r>
  <r>
    <n v="4219"/>
    <s v="CA-2019-149881"/>
    <x v="719"/>
    <d v="2019-04-03T00:00:00"/>
    <s v="First Class"/>
    <s v="NC-18535"/>
    <s v="Nick Crebassa"/>
    <x v="1"/>
    <x v="0"/>
    <s v="San Francisco"/>
    <x v="1"/>
    <n v="94110"/>
    <x v="1"/>
    <s v="TEC-MA-10000418"/>
    <x v="2"/>
    <x v="15"/>
    <s v="Cubify CubeX 3D Printer Double Head Print"/>
    <n v="4799.9839999999995"/>
    <n v="2"/>
    <n v="0.2"/>
    <n v="359.99879999999962"/>
    <x v="1"/>
    <x v="0"/>
  </r>
  <r>
    <n v="4220"/>
    <s v="CA-2019-134565"/>
    <x v="532"/>
    <d v="2019-06-13T00:00:00"/>
    <s v="Second Class"/>
    <s v="TB-21400"/>
    <s v="Tom Boeckenhauer"/>
    <x v="0"/>
    <x v="0"/>
    <s v="Seattle"/>
    <x v="4"/>
    <n v="98103"/>
    <x v="1"/>
    <s v="OFF-PA-10004243"/>
    <x v="1"/>
    <x v="10"/>
    <s v="Xerox 1939"/>
    <n v="37.94"/>
    <n v="2"/>
    <n v="0"/>
    <n v="18.211199999999998"/>
    <x v="1"/>
    <x v="0"/>
  </r>
  <r>
    <n v="4221"/>
    <s v="CA-2019-134565"/>
    <x v="532"/>
    <d v="2019-06-13T00:00:00"/>
    <s v="Second Class"/>
    <s v="TB-21400"/>
    <s v="Tom Boeckenhauer"/>
    <x v="0"/>
    <x v="0"/>
    <s v="Seattle"/>
    <x v="4"/>
    <n v="98103"/>
    <x v="1"/>
    <s v="OFF-BI-10001759"/>
    <x v="1"/>
    <x v="8"/>
    <s v="Acco Pressboard Covers with Storage Hooks, 14 7/8&quot; x 11&quot;, Dark Blue"/>
    <n v="18.288"/>
    <n v="6"/>
    <n v="0.2"/>
    <n v="6.6293999999999995"/>
    <x v="1"/>
    <x v="0"/>
  </r>
  <r>
    <n v="4222"/>
    <s v="CA-2019-134565"/>
    <x v="532"/>
    <d v="2019-06-13T00:00:00"/>
    <s v="Second Class"/>
    <s v="TB-21400"/>
    <s v="Tom Boeckenhauer"/>
    <x v="0"/>
    <x v="0"/>
    <s v="Seattle"/>
    <x v="4"/>
    <n v="98103"/>
    <x v="1"/>
    <s v="TEC-MA-10001570"/>
    <x v="2"/>
    <x v="15"/>
    <s v="Cisco Desktop Collaboration Experience DX650 IP Video Phone"/>
    <n v="385.80000000000007"/>
    <n v="5"/>
    <n v="0.2"/>
    <n v="130.20749999999998"/>
    <x v="1"/>
    <x v="0"/>
  </r>
  <r>
    <n v="4223"/>
    <s v="CA-2019-134565"/>
    <x v="532"/>
    <d v="2019-06-13T00:00:00"/>
    <s v="Second Class"/>
    <s v="TB-21400"/>
    <s v="Tom Boeckenhauer"/>
    <x v="0"/>
    <x v="0"/>
    <s v="Seattle"/>
    <x v="4"/>
    <n v="98103"/>
    <x v="1"/>
    <s v="OFF-ST-10004804"/>
    <x v="1"/>
    <x v="4"/>
    <s v="Belkin 19&quot; Vented Equipment Shelf, Black"/>
    <n v="102.96"/>
    <n v="2"/>
    <n v="0"/>
    <n v="1.0296000000000021"/>
    <x v="1"/>
    <x v="0"/>
  </r>
  <r>
    <n v="4224"/>
    <s v="CA-2019-134565"/>
    <x v="532"/>
    <d v="2019-06-13T00:00:00"/>
    <s v="Second Class"/>
    <s v="TB-21400"/>
    <s v="Tom Boeckenhauer"/>
    <x v="0"/>
    <x v="0"/>
    <s v="Seattle"/>
    <x v="4"/>
    <n v="98103"/>
    <x v="1"/>
    <s v="FUR-BO-10001519"/>
    <x v="0"/>
    <x v="0"/>
    <s v="O'Sullivan 3-Shelf Heavy-Duty Bookcases"/>
    <n v="174.42000000000002"/>
    <n v="3"/>
    <n v="0"/>
    <n v="41.860800000000005"/>
    <x v="1"/>
    <x v="0"/>
  </r>
  <r>
    <n v="4225"/>
    <s v="CA-2018-108644"/>
    <x v="955"/>
    <d v="2018-10-03T00:00:00"/>
    <s v="First Class"/>
    <s v="SJ-20215"/>
    <s v="Sarah Jordon"/>
    <x v="0"/>
    <x v="0"/>
    <s v="Quincy"/>
    <x v="10"/>
    <n v="62301"/>
    <x v="2"/>
    <s v="OFF-BI-10000343"/>
    <x v="1"/>
    <x v="8"/>
    <s v="Pressboard Covers with Storage Hooks, 9 1/2&quot; x 11&quot;, Light Blue"/>
    <n v="1.9639999999999995"/>
    <n v="2"/>
    <n v="0.8"/>
    <n v="-3.2406000000000006"/>
    <x v="2"/>
    <x v="0"/>
  </r>
  <r>
    <n v="4226"/>
    <s v="US-2016-102631"/>
    <x v="736"/>
    <d v="2016-12-17T00:00:00"/>
    <s v="Standard Class"/>
    <s v="EB-13840"/>
    <s v="Ellis Ballard"/>
    <x v="1"/>
    <x v="0"/>
    <s v="Chicago"/>
    <x v="10"/>
    <n v="60623"/>
    <x v="2"/>
    <s v="FUR-FU-10003930"/>
    <x v="0"/>
    <x v="5"/>
    <s v="Howard Miller 12-3/4 Diameter Accuwave DS  Wall Clock"/>
    <n v="94.427999999999997"/>
    <n v="3"/>
    <n v="0.6"/>
    <n v="-42.492599999999982"/>
    <x v="2"/>
    <x v="0"/>
  </r>
  <r>
    <n v="4227"/>
    <s v="CA-2019-120327"/>
    <x v="343"/>
    <d v="2019-11-16T00:00:00"/>
    <s v="Standard Class"/>
    <s v="WB-21850"/>
    <s v="William Brown"/>
    <x v="0"/>
    <x v="0"/>
    <s v="Urbandale"/>
    <x v="23"/>
    <n v="50322"/>
    <x v="2"/>
    <s v="OFF-FA-10004854"/>
    <x v="1"/>
    <x v="13"/>
    <s v="Vinyl Coated Wire Paper Clips in Organizer Box, 800/Box"/>
    <n v="45.92"/>
    <n v="4"/>
    <n v="0"/>
    <n v="21.5824"/>
    <x v="2"/>
    <x v="0"/>
  </r>
  <r>
    <n v="4228"/>
    <s v="CA-2017-154970"/>
    <x v="956"/>
    <d v="2017-01-10T00:00:00"/>
    <s v="Standard Class"/>
    <s v="SR-20740"/>
    <s v="Steven Roelle"/>
    <x v="2"/>
    <x v="0"/>
    <s v="Seattle"/>
    <x v="4"/>
    <n v="98103"/>
    <x v="1"/>
    <s v="FUR-CH-10003396"/>
    <x v="0"/>
    <x v="1"/>
    <s v="Global Deluxe Steno Chair"/>
    <n v="61.584000000000003"/>
    <n v="1"/>
    <n v="0.2"/>
    <n v="-6.9282000000000039"/>
    <x v="1"/>
    <x v="1"/>
  </r>
  <r>
    <n v="4229"/>
    <s v="CA-2018-113803"/>
    <x v="830"/>
    <d v="2018-03-26T00:00:00"/>
    <s v="First Class"/>
    <s v="VG-21805"/>
    <s v="Vivek Grady"/>
    <x v="1"/>
    <x v="0"/>
    <s v="Richmond"/>
    <x v="14"/>
    <n v="47374"/>
    <x v="2"/>
    <s v="OFF-PA-10001994"/>
    <x v="1"/>
    <x v="10"/>
    <s v="Ink Jet Note and Greeting Cards, 8-1/2&quot; x 5-1/2&quot; Card Size"/>
    <n v="22.48"/>
    <n v="1"/>
    <n v="0"/>
    <n v="10.3408"/>
    <x v="2"/>
    <x v="0"/>
  </r>
  <r>
    <n v="4230"/>
    <s v="CA-2019-100223"/>
    <x v="957"/>
    <d v="2019-07-10T00:00:00"/>
    <s v="Standard Class"/>
    <s v="LS-16945"/>
    <s v="Linda Southworth"/>
    <x v="1"/>
    <x v="0"/>
    <s v="Dallas"/>
    <x v="5"/>
    <n v="75220"/>
    <x v="2"/>
    <s v="FUR-FU-10003601"/>
    <x v="0"/>
    <x v="5"/>
    <s v="Deflect-o RollaMat Studded, Beveled Mat for Medium Pile Carpeting"/>
    <n v="332.02800000000002"/>
    <n v="9"/>
    <n v="0.6"/>
    <n v="-348.62940000000003"/>
    <x v="2"/>
    <x v="0"/>
  </r>
  <r>
    <n v="4231"/>
    <s v="CA-2019-100223"/>
    <x v="957"/>
    <d v="2019-07-10T00:00:00"/>
    <s v="Standard Class"/>
    <s v="LS-16945"/>
    <s v="Linda Southworth"/>
    <x v="1"/>
    <x v="0"/>
    <s v="Dallas"/>
    <x v="5"/>
    <n v="75220"/>
    <x v="2"/>
    <s v="OFF-BI-10003429"/>
    <x v="1"/>
    <x v="8"/>
    <s v="Cardinal HOLDit! Binder Insert Strips,Extra Strips"/>
    <n v="11.393999999999998"/>
    <n v="9"/>
    <n v="0.8"/>
    <n v="-17.660699999999999"/>
    <x v="2"/>
    <x v="0"/>
  </r>
  <r>
    <n v="4232"/>
    <s v="CA-2019-100223"/>
    <x v="957"/>
    <d v="2019-07-10T00:00:00"/>
    <s v="Standard Class"/>
    <s v="LS-16945"/>
    <s v="Linda Southworth"/>
    <x v="1"/>
    <x v="0"/>
    <s v="Dallas"/>
    <x v="5"/>
    <n v="75220"/>
    <x v="2"/>
    <s v="OFF-PA-10000232"/>
    <x v="1"/>
    <x v="10"/>
    <s v="Xerox 1975"/>
    <n v="15.552000000000003"/>
    <n v="3"/>
    <n v="0.2"/>
    <n v="5.6375999999999999"/>
    <x v="2"/>
    <x v="0"/>
  </r>
  <r>
    <n v="4233"/>
    <s v="CA-2019-100223"/>
    <x v="957"/>
    <d v="2019-07-10T00:00:00"/>
    <s v="Standard Class"/>
    <s v="LS-16945"/>
    <s v="Linda Southworth"/>
    <x v="1"/>
    <x v="0"/>
    <s v="Dallas"/>
    <x v="5"/>
    <n v="75220"/>
    <x v="2"/>
    <s v="OFF-PA-10002195"/>
    <x v="1"/>
    <x v="10"/>
    <s v="Xerox 1966"/>
    <n v="31.104000000000006"/>
    <n v="6"/>
    <n v="0.2"/>
    <n v="11.2752"/>
    <x v="2"/>
    <x v="0"/>
  </r>
  <r>
    <n v="4234"/>
    <s v="CA-2019-100223"/>
    <x v="957"/>
    <d v="2019-07-10T00:00:00"/>
    <s v="Standard Class"/>
    <s v="LS-16945"/>
    <s v="Linda Southworth"/>
    <x v="1"/>
    <x v="0"/>
    <s v="Dallas"/>
    <x v="5"/>
    <n v="75220"/>
    <x v="2"/>
    <s v="OFF-BI-10004492"/>
    <x v="1"/>
    <x v="8"/>
    <s v="Tuf-Vin Binders"/>
    <n v="6.3159999999999981"/>
    <n v="1"/>
    <n v="0.8"/>
    <n v="-10.421400000000002"/>
    <x v="2"/>
    <x v="0"/>
  </r>
  <r>
    <n v="4235"/>
    <s v="CA-2016-168823"/>
    <x v="158"/>
    <d v="2016-09-24T00:00:00"/>
    <s v="First Class"/>
    <s v="MA-17560"/>
    <s v="Matt Abelman"/>
    <x v="2"/>
    <x v="0"/>
    <s v="Philadelphia"/>
    <x v="9"/>
    <n v="19143"/>
    <x v="3"/>
    <s v="OFF-PA-10004000"/>
    <x v="1"/>
    <x v="10"/>
    <s v="While You Were Out Pads, 50 per Pad, 4 x 5 1/4, Green Cycle"/>
    <n v="11.352000000000002"/>
    <n v="3"/>
    <n v="0.2"/>
    <n v="4.1151"/>
    <x v="3"/>
    <x v="0"/>
  </r>
  <r>
    <n v="4236"/>
    <s v="CA-2016-168823"/>
    <x v="158"/>
    <d v="2016-09-24T00:00:00"/>
    <s v="First Class"/>
    <s v="MA-17560"/>
    <s v="Matt Abelman"/>
    <x v="2"/>
    <x v="0"/>
    <s v="Philadelphia"/>
    <x v="9"/>
    <n v="19143"/>
    <x v="3"/>
    <s v="OFF-LA-10004425"/>
    <x v="1"/>
    <x v="2"/>
    <s v="Staple-on labels"/>
    <n v="20.808000000000003"/>
    <n v="9"/>
    <n v="0.2"/>
    <n v="7.0226999999999995"/>
    <x v="3"/>
    <x v="0"/>
  </r>
  <r>
    <n v="4237"/>
    <s v="CA-2018-162404"/>
    <x v="310"/>
    <d v="2018-07-27T00:00:00"/>
    <s v="Standard Class"/>
    <s v="NF-18475"/>
    <s v="Neil Französisch"/>
    <x v="2"/>
    <x v="0"/>
    <s v="Rockford"/>
    <x v="10"/>
    <n v="61107"/>
    <x v="2"/>
    <s v="OFF-BI-10000948"/>
    <x v="1"/>
    <x v="8"/>
    <s v="GBC Laser Imprintable Binding System Covers, Desert Sand"/>
    <n v="11.415999999999997"/>
    <n v="4"/>
    <n v="0.8"/>
    <n v="-18.836400000000005"/>
    <x v="2"/>
    <x v="0"/>
  </r>
  <r>
    <n v="4238"/>
    <s v="CA-2019-104024"/>
    <x v="635"/>
    <d v="2019-09-03T00:00:00"/>
    <s v="Second Class"/>
    <s v="MD-17860"/>
    <s v="Michael Dominguez"/>
    <x v="1"/>
    <x v="0"/>
    <s v="Philadelphia"/>
    <x v="9"/>
    <n v="19134"/>
    <x v="3"/>
    <s v="OFF-AR-10001972"/>
    <x v="1"/>
    <x v="6"/>
    <s v="Newell 323"/>
    <n v="9.4080000000000013"/>
    <n v="7"/>
    <n v="0.2"/>
    <n v="0.70560000000000045"/>
    <x v="3"/>
    <x v="0"/>
  </r>
  <r>
    <n v="4239"/>
    <s v="CA-2019-147144"/>
    <x v="606"/>
    <d v="2019-03-28T00:00:00"/>
    <s v="First Class"/>
    <s v="MZ-17335"/>
    <s v="Maria Zettner"/>
    <x v="2"/>
    <x v="0"/>
    <s v="Seattle"/>
    <x v="4"/>
    <n v="98105"/>
    <x v="1"/>
    <s v="OFF-AR-10004587"/>
    <x v="1"/>
    <x v="6"/>
    <s v="Boston 1827 Commercial Additional Cutter, Drive Gear &amp; Gear Rack for 1606"/>
    <n v="19.829999999999998"/>
    <n v="1"/>
    <n v="0"/>
    <n v="5.9489999999999981"/>
    <x v="1"/>
    <x v="0"/>
  </r>
  <r>
    <n v="4240"/>
    <s v="CA-2019-158673"/>
    <x v="614"/>
    <d v="2020-01-04T00:00:00"/>
    <s v="Standard Class"/>
    <s v="KB-16600"/>
    <s v="Ken Brennan"/>
    <x v="1"/>
    <x v="0"/>
    <s v="Grand Rapids"/>
    <x v="12"/>
    <n v="49505"/>
    <x v="2"/>
    <s v="OFF-PA-10000994"/>
    <x v="1"/>
    <x v="10"/>
    <s v="Xerox 1915"/>
    <n v="209.7"/>
    <n v="2"/>
    <n v="0"/>
    <n v="100.65599999999999"/>
    <x v="2"/>
    <x v="0"/>
  </r>
  <r>
    <n v="4241"/>
    <s v="CA-2016-133704"/>
    <x v="59"/>
    <d v="2016-09-26T00:00:00"/>
    <s v="Standard Class"/>
    <s v="MA-17995"/>
    <s v="Michelle Arnett"/>
    <x v="2"/>
    <x v="0"/>
    <s v="Los Angeles"/>
    <x v="1"/>
    <n v="90004"/>
    <x v="1"/>
    <s v="OFF-AP-10001366"/>
    <x v="1"/>
    <x v="9"/>
    <s v="Staple holder"/>
    <n v="43.92"/>
    <n v="4"/>
    <n v="0"/>
    <n v="11.858400000000003"/>
    <x v="1"/>
    <x v="0"/>
  </r>
  <r>
    <n v="4242"/>
    <s v="CA-2016-133704"/>
    <x v="59"/>
    <d v="2016-09-26T00:00:00"/>
    <s v="Standard Class"/>
    <s v="MA-17995"/>
    <s v="Michelle Arnett"/>
    <x v="2"/>
    <x v="0"/>
    <s v="Los Angeles"/>
    <x v="1"/>
    <n v="90004"/>
    <x v="1"/>
    <s v="OFF-BI-10001636"/>
    <x v="1"/>
    <x v="8"/>
    <s v="Ibico Plastic and Wire Spiral Binding Combs"/>
    <n v="20.231999999999999"/>
    <n v="3"/>
    <n v="0.2"/>
    <n v="6.5753999999999984"/>
    <x v="1"/>
    <x v="0"/>
  </r>
  <r>
    <n v="4243"/>
    <s v="CA-2018-159142"/>
    <x v="958"/>
    <d v="2018-04-05T00:00:00"/>
    <s v="First Class"/>
    <s v="ME-17320"/>
    <s v="Maria Etezadi"/>
    <x v="2"/>
    <x v="0"/>
    <s v="Springfield"/>
    <x v="17"/>
    <n v="22153"/>
    <x v="0"/>
    <s v="TEC-PH-10001448"/>
    <x v="2"/>
    <x v="7"/>
    <s v="Anker Astro 15000mAh USB Portable Charger"/>
    <n v="149.97"/>
    <n v="3"/>
    <n v="0"/>
    <n v="5.9987999999999815"/>
    <x v="0"/>
    <x v="0"/>
  </r>
  <r>
    <n v="4244"/>
    <s v="CA-2018-159142"/>
    <x v="958"/>
    <d v="2018-04-05T00:00:00"/>
    <s v="First Class"/>
    <s v="ME-17320"/>
    <s v="Maria Etezadi"/>
    <x v="2"/>
    <x v="0"/>
    <s v="Springfield"/>
    <x v="17"/>
    <n v="22153"/>
    <x v="0"/>
    <s v="OFF-PA-10001776"/>
    <x v="1"/>
    <x v="10"/>
    <s v="Wirebound Message Books, Four 2 3/4&quot; x 5&quot; Forms per Page, 600 Sets per Book"/>
    <n v="27.81"/>
    <n v="3"/>
    <n v="0"/>
    <n v="13.070699999999999"/>
    <x v="0"/>
    <x v="0"/>
  </r>
  <r>
    <n v="4245"/>
    <s v="CA-2016-138436"/>
    <x v="959"/>
    <d v="2016-03-30T00:00:00"/>
    <s v="Standard Class"/>
    <s v="JD-15895"/>
    <s v="Jonathan Doherty"/>
    <x v="1"/>
    <x v="0"/>
    <s v="Los Angeles"/>
    <x v="1"/>
    <n v="90036"/>
    <x v="1"/>
    <s v="TEC-AC-10002323"/>
    <x v="2"/>
    <x v="11"/>
    <s v="SanDisk Ultra 32 GB MicroSDHC Class 10 Memory Card"/>
    <n v="66.300000000000011"/>
    <n v="3"/>
    <n v="0"/>
    <n v="8.6190000000000033"/>
    <x v="1"/>
    <x v="0"/>
  </r>
  <r>
    <n v="4246"/>
    <s v="CA-2019-117702"/>
    <x v="354"/>
    <d v="2019-12-04T00:00:00"/>
    <s v="Standard Class"/>
    <s v="LS-16975"/>
    <s v="Lindsay Shagiari"/>
    <x v="2"/>
    <x v="0"/>
    <s v="Baltimore"/>
    <x v="39"/>
    <n v="21215"/>
    <x v="3"/>
    <s v="OFF-AR-10004582"/>
    <x v="1"/>
    <x v="6"/>
    <s v="BIC Brite Liner Grip Highlighters"/>
    <n v="1.64"/>
    <n v="1"/>
    <n v="0"/>
    <n v="0.73799999999999988"/>
    <x v="3"/>
    <x v="0"/>
  </r>
  <r>
    <n v="4247"/>
    <s v="CA-2019-117702"/>
    <x v="354"/>
    <d v="2019-12-04T00:00:00"/>
    <s v="Standard Class"/>
    <s v="LS-16975"/>
    <s v="Lindsay Shagiari"/>
    <x v="2"/>
    <x v="0"/>
    <s v="Baltimore"/>
    <x v="39"/>
    <n v="21215"/>
    <x v="3"/>
    <s v="FUR-FU-10000576"/>
    <x v="0"/>
    <x v="5"/>
    <s v="Luxo Professional Fluorescent Magnifier Lamp with Clamp-Mount Base"/>
    <n v="1049.2"/>
    <n v="5"/>
    <n v="0"/>
    <n v="272.79200000000003"/>
    <x v="3"/>
    <x v="0"/>
  </r>
  <r>
    <n v="4248"/>
    <s v="CA-2019-117702"/>
    <x v="354"/>
    <d v="2019-12-04T00:00:00"/>
    <s v="Standard Class"/>
    <s v="LS-16975"/>
    <s v="Lindsay Shagiari"/>
    <x v="2"/>
    <x v="0"/>
    <s v="Baltimore"/>
    <x v="39"/>
    <n v="21215"/>
    <x v="3"/>
    <s v="FUR-FU-10004270"/>
    <x v="0"/>
    <x v="5"/>
    <s v="Eldon Image Series Desk Accessories, Burgundy"/>
    <n v="20.9"/>
    <n v="5"/>
    <n v="0"/>
    <n v="7.5239999999999991"/>
    <x v="3"/>
    <x v="0"/>
  </r>
  <r>
    <n v="4249"/>
    <s v="CA-2018-157336"/>
    <x v="49"/>
    <d v="2018-12-05T00:00:00"/>
    <s v="Second Class"/>
    <s v="SJ-20500"/>
    <s v="Shirley Jackson"/>
    <x v="0"/>
    <x v="0"/>
    <s v="Fairfield"/>
    <x v="29"/>
    <n v="6824"/>
    <x v="3"/>
    <s v="OFF-BI-10004236"/>
    <x v="1"/>
    <x v="8"/>
    <s v="XtraLife ClearVue Slant-D Ring Binder, White, 3&quot;"/>
    <n v="88.08"/>
    <n v="6"/>
    <n v="0"/>
    <n v="40.516799999999996"/>
    <x v="3"/>
    <x v="0"/>
  </r>
  <r>
    <n v="4250"/>
    <s v="CA-2018-157336"/>
    <x v="49"/>
    <d v="2018-12-05T00:00:00"/>
    <s v="Second Class"/>
    <s v="SJ-20500"/>
    <s v="Shirley Jackson"/>
    <x v="0"/>
    <x v="0"/>
    <s v="Fairfield"/>
    <x v="29"/>
    <n v="6824"/>
    <x v="3"/>
    <s v="FUR-CH-10004997"/>
    <x v="0"/>
    <x v="1"/>
    <s v="Hon Every-Day Series Multi-Task Chairs"/>
    <n v="751.92"/>
    <n v="4"/>
    <n v="0"/>
    <n v="150.38400000000001"/>
    <x v="3"/>
    <x v="0"/>
  </r>
  <r>
    <n v="4251"/>
    <s v="CA-2016-168130"/>
    <x v="111"/>
    <d v="2016-09-19T00:00:00"/>
    <s v="Same Day"/>
    <s v="BS-11365"/>
    <s v="Bill Shonely"/>
    <x v="1"/>
    <x v="0"/>
    <s v="New York City"/>
    <x v="15"/>
    <n v="10011"/>
    <x v="3"/>
    <s v="FUR-CH-10000988"/>
    <x v="0"/>
    <x v="1"/>
    <s v="Hon Olson Stacker Stools"/>
    <n v="887.10299999999995"/>
    <n v="7"/>
    <n v="0.1"/>
    <n v="177.42059999999998"/>
    <x v="3"/>
    <x v="0"/>
  </r>
  <r>
    <n v="4252"/>
    <s v="CA-2017-155068"/>
    <x v="924"/>
    <d v="2017-10-23T00:00:00"/>
    <s v="Same Day"/>
    <s v="RA-19285"/>
    <s v="Ralph Arnett"/>
    <x v="0"/>
    <x v="0"/>
    <s v="Lakeland"/>
    <x v="2"/>
    <n v="33801"/>
    <x v="0"/>
    <s v="TEC-PH-10004897"/>
    <x v="2"/>
    <x v="7"/>
    <s v="Mediabridge Sport Armband iPhone 5s"/>
    <n v="55.944000000000003"/>
    <n v="7"/>
    <n v="0.2"/>
    <n v="-13.286700000000002"/>
    <x v="0"/>
    <x v="0"/>
  </r>
  <r>
    <n v="4253"/>
    <s v="CA-2017-155068"/>
    <x v="924"/>
    <d v="2017-10-23T00:00:00"/>
    <s v="Same Day"/>
    <s v="RA-19285"/>
    <s v="Ralph Arnett"/>
    <x v="0"/>
    <x v="0"/>
    <s v="Lakeland"/>
    <x v="2"/>
    <n v="33801"/>
    <x v="0"/>
    <s v="OFF-AR-10002656"/>
    <x v="1"/>
    <x v="6"/>
    <s v="Sanford Liquid Accent Highlighters"/>
    <n v="10.688000000000001"/>
    <n v="2"/>
    <n v="0.2"/>
    <n v="2.271199999999999"/>
    <x v="0"/>
    <x v="0"/>
  </r>
  <r>
    <n v="4254"/>
    <s v="CA-2017-155068"/>
    <x v="924"/>
    <d v="2017-10-23T00:00:00"/>
    <s v="Same Day"/>
    <s v="RA-19285"/>
    <s v="Ralph Arnett"/>
    <x v="0"/>
    <x v="0"/>
    <s v="Lakeland"/>
    <x v="2"/>
    <n v="33801"/>
    <x v="0"/>
    <s v="TEC-PH-10004924"/>
    <x v="2"/>
    <x v="7"/>
    <s v="SKILCRAFT Telephone Shoulder Rest, 2&quot; x 6.5&quot; x 2.5&quot;, Black"/>
    <n v="11.824"/>
    <n v="2"/>
    <n v="0.2"/>
    <n v="1.0346000000000006"/>
    <x v="0"/>
    <x v="0"/>
  </r>
  <r>
    <n v="4255"/>
    <s v="CA-2019-163160"/>
    <x v="119"/>
    <d v="2019-10-16T00:00:00"/>
    <s v="First Class"/>
    <s v="TS-21610"/>
    <s v="Troy Staebel"/>
    <x v="0"/>
    <x v="0"/>
    <s v="Freeport"/>
    <x v="10"/>
    <n v="61032"/>
    <x v="2"/>
    <s v="OFF-PA-10003127"/>
    <x v="1"/>
    <x v="10"/>
    <s v="Easy-staple paper"/>
    <n v="63.311999999999998"/>
    <n v="3"/>
    <n v="0.2"/>
    <n v="20.576399999999996"/>
    <x v="2"/>
    <x v="0"/>
  </r>
  <r>
    <n v="4256"/>
    <s v="CA-2019-163160"/>
    <x v="119"/>
    <d v="2019-10-16T00:00:00"/>
    <s v="First Class"/>
    <s v="TS-21610"/>
    <s v="Troy Staebel"/>
    <x v="0"/>
    <x v="0"/>
    <s v="Freeport"/>
    <x v="10"/>
    <n v="61032"/>
    <x v="2"/>
    <s v="OFF-BI-10000778"/>
    <x v="1"/>
    <x v="8"/>
    <s v="GBC VeloBinder Electric Binding Machine"/>
    <n v="96.783999999999978"/>
    <n v="4"/>
    <n v="0.8"/>
    <n v="-145.17600000000002"/>
    <x v="2"/>
    <x v="0"/>
  </r>
  <r>
    <n v="4257"/>
    <s v="CA-2019-163160"/>
    <x v="119"/>
    <d v="2019-10-16T00:00:00"/>
    <s v="First Class"/>
    <s v="TS-21610"/>
    <s v="Troy Staebel"/>
    <x v="0"/>
    <x v="0"/>
    <s v="Freeport"/>
    <x v="10"/>
    <n v="61032"/>
    <x v="2"/>
    <s v="FUR-FU-10001424"/>
    <x v="0"/>
    <x v="5"/>
    <s v="Dax Clear Box Frame"/>
    <n v="10.476000000000001"/>
    <n v="3"/>
    <n v="0.6"/>
    <n v="-6.8094000000000037"/>
    <x v="2"/>
    <x v="0"/>
  </r>
  <r>
    <n v="4258"/>
    <s v="CA-2017-101924"/>
    <x v="406"/>
    <d v="2017-09-09T00:00:00"/>
    <s v="Standard Class"/>
    <s v="KB-16585"/>
    <s v="Ken Black"/>
    <x v="1"/>
    <x v="0"/>
    <s v="Medford"/>
    <x v="21"/>
    <n v="97504"/>
    <x v="1"/>
    <s v="OFF-BI-10000962"/>
    <x v="1"/>
    <x v="8"/>
    <s v="Acco Flexible ACCOHIDE Square Ring Data Binder, Dark Blue, 11 1/2&quot; X 14&quot; 7/8&quot;"/>
    <n v="9.7620000000000005"/>
    <n v="2"/>
    <n v="0.7"/>
    <n v="-6.833400000000001"/>
    <x v="1"/>
    <x v="0"/>
  </r>
  <r>
    <n v="4259"/>
    <s v="CA-2018-124793"/>
    <x v="560"/>
    <d v="2018-03-16T00:00:00"/>
    <s v="First Class"/>
    <s v="MM-18280"/>
    <s v="Muhammed MacIntyre"/>
    <x v="1"/>
    <x v="0"/>
    <s v="Seattle"/>
    <x v="4"/>
    <n v="98103"/>
    <x v="1"/>
    <s v="FUR-CH-10002880"/>
    <x v="0"/>
    <x v="1"/>
    <s v="Global High-Back Leather Tilter, Burgundy"/>
    <n v="196.78399999999999"/>
    <n v="2"/>
    <n v="0.2"/>
    <n v="-22.138200000000012"/>
    <x v="1"/>
    <x v="0"/>
  </r>
  <r>
    <n v="4260"/>
    <s v="CA-2019-118367"/>
    <x v="960"/>
    <d v="2019-11-02T00:00:00"/>
    <s v="Second Class"/>
    <s v="LO-17170"/>
    <s v="Lori Olson"/>
    <x v="1"/>
    <x v="0"/>
    <s v="New York City"/>
    <x v="15"/>
    <n v="10035"/>
    <x v="3"/>
    <s v="OFF-EN-10004386"/>
    <x v="1"/>
    <x v="12"/>
    <s v="Recycled Interoffice Envelopes with String and Button Closure, 10 x 13"/>
    <n v="47.98"/>
    <n v="2"/>
    <n v="0"/>
    <n v="23.99"/>
    <x v="3"/>
    <x v="0"/>
  </r>
  <r>
    <n v="4261"/>
    <s v="CA-2019-164819"/>
    <x v="453"/>
    <d v="2019-10-19T00:00:00"/>
    <s v="Second Class"/>
    <s v="RS-19420"/>
    <s v="Ricardo Sperren"/>
    <x v="1"/>
    <x v="0"/>
    <s v="Fairfield"/>
    <x v="29"/>
    <n v="6824"/>
    <x v="3"/>
    <s v="OFF-LA-10001045"/>
    <x v="1"/>
    <x v="2"/>
    <s v="Permanent Self-Adhesive File Folder Labels for Typewriters by Universal"/>
    <n v="13.049999999999999"/>
    <n v="5"/>
    <n v="0"/>
    <n v="6.0029999999999992"/>
    <x v="3"/>
    <x v="0"/>
  </r>
  <r>
    <n v="4262"/>
    <s v="CA-2019-158344"/>
    <x v="783"/>
    <d v="2019-08-11T00:00:00"/>
    <s v="Standard Class"/>
    <s v="CC-12475"/>
    <s v="Cindy Chapman"/>
    <x v="0"/>
    <x v="0"/>
    <s v="Moorhead"/>
    <x v="11"/>
    <n v="56560"/>
    <x v="2"/>
    <s v="TEC-AC-10002006"/>
    <x v="2"/>
    <x v="11"/>
    <s v="Memorex Micro Travel Drive 16 GB"/>
    <n v="63.96"/>
    <n v="4"/>
    <n v="0"/>
    <n v="19.827599999999997"/>
    <x v="2"/>
    <x v="0"/>
  </r>
  <r>
    <n v="4263"/>
    <s v="CA-2019-123351"/>
    <x v="296"/>
    <d v="2019-09-25T00:00:00"/>
    <s v="Standard Class"/>
    <s v="KT-16480"/>
    <s v="Kean Thornton"/>
    <x v="0"/>
    <x v="0"/>
    <s v="Columbus"/>
    <x v="32"/>
    <n v="31907"/>
    <x v="0"/>
    <s v="OFF-AP-10001242"/>
    <x v="1"/>
    <x v="9"/>
    <s v="APC 7 Outlet Network SurgeArrest Surge Protector"/>
    <n v="80.48"/>
    <n v="1"/>
    <n v="0"/>
    <n v="24.143999999999998"/>
    <x v="0"/>
    <x v="0"/>
  </r>
  <r>
    <n v="4264"/>
    <s v="CA-2019-110429"/>
    <x v="132"/>
    <d v="2019-11-08T00:00:00"/>
    <s v="Standard Class"/>
    <s v="DM-13015"/>
    <s v="Darrin Martin"/>
    <x v="0"/>
    <x v="0"/>
    <s v="Philadelphia"/>
    <x v="9"/>
    <n v="19143"/>
    <x v="3"/>
    <s v="OFF-BI-10000216"/>
    <x v="1"/>
    <x v="8"/>
    <s v="Mead 1st Gear 2&quot; Zipper Binder, Asst. Colors"/>
    <n v="11.673000000000002"/>
    <n v="3"/>
    <n v="0.7"/>
    <n v="-7.782"/>
    <x v="3"/>
    <x v="0"/>
  </r>
  <r>
    <n v="4265"/>
    <s v="US-2018-131611"/>
    <x v="732"/>
    <d v="2018-11-09T00:00:00"/>
    <s v="Standard Class"/>
    <s v="EP-13915"/>
    <s v="Emily Phan"/>
    <x v="0"/>
    <x v="0"/>
    <s v="Houston"/>
    <x v="5"/>
    <n v="77036"/>
    <x v="2"/>
    <s v="FUR-TA-10002774"/>
    <x v="0"/>
    <x v="3"/>
    <s v="Laminate Occasional Tables"/>
    <n v="863.12799999999993"/>
    <n v="8"/>
    <n v="0.3"/>
    <n v="-160.29520000000008"/>
    <x v="2"/>
    <x v="0"/>
  </r>
  <r>
    <n v="4266"/>
    <s v="US-2018-131611"/>
    <x v="732"/>
    <d v="2018-11-09T00:00:00"/>
    <s v="Standard Class"/>
    <s v="EP-13915"/>
    <s v="Emily Phan"/>
    <x v="0"/>
    <x v="0"/>
    <s v="Houston"/>
    <x v="5"/>
    <n v="77036"/>
    <x v="2"/>
    <s v="OFF-BI-10004364"/>
    <x v="1"/>
    <x v="8"/>
    <s v="Storex Dura Pro Binders"/>
    <n v="3.5639999999999992"/>
    <n v="3"/>
    <n v="0.8"/>
    <n v="-6.2370000000000019"/>
    <x v="2"/>
    <x v="0"/>
  </r>
  <r>
    <n v="4267"/>
    <s v="US-2018-131611"/>
    <x v="732"/>
    <d v="2018-11-09T00:00:00"/>
    <s v="Standard Class"/>
    <s v="EP-13915"/>
    <s v="Emily Phan"/>
    <x v="0"/>
    <x v="0"/>
    <s v="Houston"/>
    <x v="5"/>
    <n v="77036"/>
    <x v="2"/>
    <s v="FUR-BO-10000780"/>
    <x v="0"/>
    <x v="0"/>
    <s v="O'Sullivan Plantations 2-Door Library in Landvery Oak"/>
    <n v="956.6647999999999"/>
    <n v="7"/>
    <n v="0.32"/>
    <n v="-225.09759999999991"/>
    <x v="2"/>
    <x v="0"/>
  </r>
  <r>
    <n v="4268"/>
    <s v="US-2018-131611"/>
    <x v="732"/>
    <d v="2018-11-09T00:00:00"/>
    <s v="Standard Class"/>
    <s v="EP-13915"/>
    <s v="Emily Phan"/>
    <x v="0"/>
    <x v="0"/>
    <s v="Houston"/>
    <x v="5"/>
    <n v="77036"/>
    <x v="2"/>
    <s v="OFF-BI-10001989"/>
    <x v="1"/>
    <x v="8"/>
    <s v="Premium Transparent Presentation Covers by GBC"/>
    <n v="12.587999999999997"/>
    <n v="3"/>
    <n v="0.8"/>
    <n v="-20.140800000000006"/>
    <x v="2"/>
    <x v="0"/>
  </r>
  <r>
    <n v="4269"/>
    <s v="US-2018-131611"/>
    <x v="732"/>
    <d v="2018-11-09T00:00:00"/>
    <s v="Standard Class"/>
    <s v="EP-13915"/>
    <s v="Emily Phan"/>
    <x v="0"/>
    <x v="0"/>
    <s v="Houston"/>
    <x v="5"/>
    <n v="77036"/>
    <x v="2"/>
    <s v="TEC-AC-10004001"/>
    <x v="2"/>
    <x v="11"/>
    <s v="Logitech Wireless Headset H600 Over-The-Head Design"/>
    <n v="171.96"/>
    <n v="5"/>
    <n v="0.2"/>
    <n v="45.139500000000005"/>
    <x v="2"/>
    <x v="0"/>
  </r>
  <r>
    <n v="4270"/>
    <s v="US-2019-124821"/>
    <x v="643"/>
    <d v="2019-06-29T00:00:00"/>
    <s v="Second Class"/>
    <s v="AM-10705"/>
    <s v="Anne McFarland"/>
    <x v="0"/>
    <x v="0"/>
    <s v="Seattle"/>
    <x v="4"/>
    <n v="98115"/>
    <x v="1"/>
    <s v="FUR-TA-10000688"/>
    <x v="0"/>
    <x v="3"/>
    <s v="Chromcraft Bull-Nose Wood Round Conference Table Top, Wood Base"/>
    <n v="871.4"/>
    <n v="4"/>
    <n v="0"/>
    <n v="148.13799999999992"/>
    <x v="1"/>
    <x v="0"/>
  </r>
  <r>
    <n v="4271"/>
    <s v="CA-2017-166975"/>
    <x v="650"/>
    <d v="2017-11-30T00:00:00"/>
    <s v="Standard Class"/>
    <s v="SH-20635"/>
    <s v="Stefanie Holloman"/>
    <x v="1"/>
    <x v="0"/>
    <s v="Jackson"/>
    <x v="18"/>
    <n v="38301"/>
    <x v="0"/>
    <s v="FUR-FU-10003930"/>
    <x v="0"/>
    <x v="5"/>
    <s v="Howard Miller 12-3/4 Diameter Accuwave DS  Wall Clock"/>
    <n v="692.47199999999998"/>
    <n v="11"/>
    <n v="0.2"/>
    <n v="190.42980000000006"/>
    <x v="0"/>
    <x v="0"/>
  </r>
  <r>
    <n v="4272"/>
    <s v="CA-2018-123806"/>
    <x v="390"/>
    <d v="2018-11-27T00:00:00"/>
    <s v="Second Class"/>
    <s v="LA-16780"/>
    <s v="Laura Armstrong"/>
    <x v="1"/>
    <x v="0"/>
    <s v="Baltimore"/>
    <x v="39"/>
    <n v="21215"/>
    <x v="3"/>
    <s v="FUR-FU-10000965"/>
    <x v="0"/>
    <x v="5"/>
    <s v="Howard Miller 11-1/2&quot; Diameter Ridgewood Wall Clock"/>
    <n v="207.76"/>
    <n v="4"/>
    <n v="0"/>
    <n v="85.181600000000003"/>
    <x v="3"/>
    <x v="0"/>
  </r>
  <r>
    <n v="4273"/>
    <s v="US-2019-158505"/>
    <x v="246"/>
    <d v="2019-07-21T00:00:00"/>
    <s v="Same Day"/>
    <s v="SF-20200"/>
    <s v="Sarah Foster"/>
    <x v="0"/>
    <x v="0"/>
    <s v="Murray"/>
    <x v="7"/>
    <n v="84107"/>
    <x v="1"/>
    <s v="TEC-PH-10004071"/>
    <x v="2"/>
    <x v="7"/>
    <s v="PayAnywhere Card Reader"/>
    <n v="71.928000000000011"/>
    <n v="9"/>
    <n v="0.2"/>
    <n v="6.2936999999999976"/>
    <x v="1"/>
    <x v="0"/>
  </r>
  <r>
    <n v="4274"/>
    <s v="US-2019-158505"/>
    <x v="246"/>
    <d v="2019-07-21T00:00:00"/>
    <s v="Same Day"/>
    <s v="SF-20200"/>
    <s v="Sarah Foster"/>
    <x v="0"/>
    <x v="0"/>
    <s v="Murray"/>
    <x v="7"/>
    <n v="84107"/>
    <x v="1"/>
    <s v="OFF-AR-10001044"/>
    <x v="1"/>
    <x v="6"/>
    <s v="BOSTON Ranger #55 Pencil Sharpener, Black"/>
    <n v="25.99"/>
    <n v="1"/>
    <n v="0"/>
    <n v="7.5370999999999988"/>
    <x v="1"/>
    <x v="0"/>
  </r>
  <r>
    <n v="4275"/>
    <s v="CA-2017-142692"/>
    <x v="924"/>
    <d v="2017-10-28T00:00:00"/>
    <s v="Standard Class"/>
    <s v="AG-10495"/>
    <s v="Andrew Gjertsen"/>
    <x v="1"/>
    <x v="0"/>
    <s v="Seattle"/>
    <x v="4"/>
    <n v="98105"/>
    <x v="1"/>
    <s v="OFF-BI-10004140"/>
    <x v="1"/>
    <x v="8"/>
    <s v="Avery Non-Stick Binders"/>
    <n v="3.5920000000000005"/>
    <n v="1"/>
    <n v="0.2"/>
    <n v="1.1224999999999996"/>
    <x v="1"/>
    <x v="0"/>
  </r>
  <r>
    <n v="4276"/>
    <s v="CA-2017-123456"/>
    <x v="584"/>
    <d v="2017-07-13T00:00:00"/>
    <s v="Standard Class"/>
    <s v="KN-16450"/>
    <s v="Kean Nguyen"/>
    <x v="1"/>
    <x v="0"/>
    <s v="Dallas"/>
    <x v="5"/>
    <n v="75220"/>
    <x v="2"/>
    <s v="OFF-AP-10002684"/>
    <x v="1"/>
    <x v="9"/>
    <s v="Acco 7-Outlet Masterpiece Power Center, Wihtout Fax/Phone Line Protection"/>
    <n v="48.631999999999991"/>
    <n v="2"/>
    <n v="0.8"/>
    <n v="-121.58000000000004"/>
    <x v="2"/>
    <x v="0"/>
  </r>
  <r>
    <n v="4277"/>
    <s v="CA-2019-151358"/>
    <x v="238"/>
    <d v="2019-08-22T00:00:00"/>
    <s v="Standard Class"/>
    <s v="NF-18595"/>
    <s v="Nicole Fjeld"/>
    <x v="2"/>
    <x v="0"/>
    <s v="Seattle"/>
    <x v="4"/>
    <n v="98105"/>
    <x v="1"/>
    <s v="OFF-ST-10000046"/>
    <x v="1"/>
    <x v="4"/>
    <s v="Fellowes Super Stor/Drawer Files"/>
    <n v="323.10000000000002"/>
    <n v="2"/>
    <n v="0"/>
    <n v="61.38900000000001"/>
    <x v="1"/>
    <x v="0"/>
  </r>
  <r>
    <n v="4278"/>
    <s v="US-2018-107440"/>
    <x v="947"/>
    <d v="2018-04-20T00:00:00"/>
    <s v="Standard Class"/>
    <s v="BS-11365"/>
    <s v="Bill Shonely"/>
    <x v="1"/>
    <x v="0"/>
    <s v="Lakewood"/>
    <x v="30"/>
    <n v="8701"/>
    <x v="3"/>
    <s v="TEC-MA-10001047"/>
    <x v="2"/>
    <x v="15"/>
    <s v="3D Systems Cube Printer, 2nd Generation, Magenta"/>
    <n v="9099.93"/>
    <n v="7"/>
    <n v="0"/>
    <n v="2365.9817999999996"/>
    <x v="3"/>
    <x v="0"/>
  </r>
  <r>
    <n v="4279"/>
    <s v="US-2018-107440"/>
    <x v="947"/>
    <d v="2018-04-20T00:00:00"/>
    <s v="Standard Class"/>
    <s v="BS-11365"/>
    <s v="Bill Shonely"/>
    <x v="1"/>
    <x v="0"/>
    <s v="Lakewood"/>
    <x v="30"/>
    <n v="8701"/>
    <x v="3"/>
    <s v="FUR-FU-10000550"/>
    <x v="0"/>
    <x v="5"/>
    <s v="Stacking Trays by OIC"/>
    <n v="9.9600000000000009"/>
    <n v="2"/>
    <n v="0"/>
    <n v="3.2867999999999995"/>
    <x v="3"/>
    <x v="0"/>
  </r>
  <r>
    <n v="4280"/>
    <s v="US-2018-107440"/>
    <x v="947"/>
    <d v="2018-04-20T00:00:00"/>
    <s v="Standard Class"/>
    <s v="BS-11365"/>
    <s v="Bill Shonely"/>
    <x v="1"/>
    <x v="0"/>
    <s v="Lakewood"/>
    <x v="30"/>
    <n v="8701"/>
    <x v="3"/>
    <s v="OFF-BI-10002432"/>
    <x v="1"/>
    <x v="8"/>
    <s v="Wilson Jones Standard D-Ring Binders"/>
    <n v="25.299999999999997"/>
    <n v="5"/>
    <n v="0"/>
    <n v="11.890999999999998"/>
    <x v="3"/>
    <x v="0"/>
  </r>
  <r>
    <n v="4281"/>
    <s v="CA-2016-166989"/>
    <x v="687"/>
    <d v="2016-11-18T00:00:00"/>
    <s v="Standard Class"/>
    <s v="RM-19675"/>
    <s v="Robert Marley"/>
    <x v="2"/>
    <x v="0"/>
    <s v="New York City"/>
    <x v="15"/>
    <n v="10011"/>
    <x v="3"/>
    <s v="OFF-PA-10004470"/>
    <x v="1"/>
    <x v="10"/>
    <s v="Adams Write n' Stick Phone Message Book, 11&quot; X 5 1/4&quot;, 200 Messages"/>
    <n v="11.36"/>
    <n v="2"/>
    <n v="0"/>
    <n v="5.2255999999999991"/>
    <x v="3"/>
    <x v="0"/>
  </r>
  <r>
    <n v="4282"/>
    <s v="CA-2016-166989"/>
    <x v="687"/>
    <d v="2016-11-18T00:00:00"/>
    <s v="Standard Class"/>
    <s v="RM-19675"/>
    <s v="Robert Marley"/>
    <x v="2"/>
    <x v="0"/>
    <s v="New York City"/>
    <x v="15"/>
    <n v="10011"/>
    <x v="3"/>
    <s v="FUR-CH-10001797"/>
    <x v="0"/>
    <x v="1"/>
    <s v="Safco Chair Connectors, 6/Carton"/>
    <n v="69.263999999999996"/>
    <n v="2"/>
    <n v="0.1"/>
    <n v="14.62239999999999"/>
    <x v="3"/>
    <x v="0"/>
  </r>
  <r>
    <n v="4283"/>
    <s v="CA-2016-103100"/>
    <x v="414"/>
    <d v="2016-12-23T00:00:00"/>
    <s v="First Class"/>
    <s v="AB-10105"/>
    <s v="Adrian Barton"/>
    <x v="0"/>
    <x v="0"/>
    <s v="Indianapolis"/>
    <x v="14"/>
    <n v="46203"/>
    <x v="2"/>
    <s v="OFF-LA-10003720"/>
    <x v="1"/>
    <x v="2"/>
    <s v="Avery 487"/>
    <n v="3.69"/>
    <n v="1"/>
    <n v="0"/>
    <n v="1.7343"/>
    <x v="2"/>
    <x v="0"/>
  </r>
  <r>
    <n v="4284"/>
    <s v="CA-2016-103100"/>
    <x v="414"/>
    <d v="2016-12-23T00:00:00"/>
    <s v="First Class"/>
    <s v="AB-10105"/>
    <s v="Adrian Barton"/>
    <x v="0"/>
    <x v="0"/>
    <s v="Indianapolis"/>
    <x v="14"/>
    <n v="46203"/>
    <x v="2"/>
    <s v="OFF-BI-10004600"/>
    <x v="1"/>
    <x v="8"/>
    <s v="Ibico Ibimaster 300 Manual Binding System"/>
    <n v="1103.97"/>
    <n v="3"/>
    <n v="0"/>
    <n v="496.78649999999993"/>
    <x v="2"/>
    <x v="0"/>
  </r>
  <r>
    <n v="4285"/>
    <s v="CA-2017-105690"/>
    <x v="82"/>
    <d v="2017-11-26T00:00:00"/>
    <s v="Second Class"/>
    <s v="CA-11965"/>
    <s v="Carol Adams"/>
    <x v="1"/>
    <x v="0"/>
    <s v="Port Arthur"/>
    <x v="5"/>
    <n v="77642"/>
    <x v="2"/>
    <s v="FUR-BO-10003965"/>
    <x v="0"/>
    <x v="0"/>
    <s v="O'Sullivan Manor Hill 2-Door Library in Brianna Oak"/>
    <n v="246.13279999999997"/>
    <n v="2"/>
    <n v="0.32"/>
    <n v="-76.011599999999973"/>
    <x v="2"/>
    <x v="0"/>
  </r>
  <r>
    <n v="4286"/>
    <s v="CA-2017-105690"/>
    <x v="82"/>
    <d v="2017-11-26T00:00:00"/>
    <s v="Second Class"/>
    <s v="CA-11965"/>
    <s v="Carol Adams"/>
    <x v="1"/>
    <x v="0"/>
    <s v="Port Arthur"/>
    <x v="5"/>
    <n v="77642"/>
    <x v="2"/>
    <s v="OFF-LA-10000240"/>
    <x v="1"/>
    <x v="2"/>
    <s v="Self-Adhesive Address Labels for Typewriters by Universal"/>
    <n v="11.696"/>
    <n v="2"/>
    <n v="0.2"/>
    <n v="3.9473999999999996"/>
    <x v="2"/>
    <x v="0"/>
  </r>
  <r>
    <n v="4287"/>
    <s v="CA-2017-105690"/>
    <x v="82"/>
    <d v="2017-11-26T00:00:00"/>
    <s v="Second Class"/>
    <s v="CA-11965"/>
    <s v="Carol Adams"/>
    <x v="1"/>
    <x v="0"/>
    <s v="Port Arthur"/>
    <x v="5"/>
    <n v="77642"/>
    <x v="2"/>
    <s v="TEC-CO-10001571"/>
    <x v="2"/>
    <x v="16"/>
    <s v="Sharp 1540cs Digital Laser Copier"/>
    <n v="439.99200000000002"/>
    <n v="1"/>
    <n v="0.2"/>
    <n v="164.99700000000001"/>
    <x v="2"/>
    <x v="0"/>
  </r>
  <r>
    <n v="4288"/>
    <s v="CA-2019-127516"/>
    <x v="116"/>
    <d v="2020-01-03T00:00:00"/>
    <s v="Standard Class"/>
    <s v="EH-14005"/>
    <s v="Erica Hernandez"/>
    <x v="2"/>
    <x v="0"/>
    <s v="Nashville"/>
    <x v="18"/>
    <n v="37211"/>
    <x v="0"/>
    <s v="OFF-ST-10000736"/>
    <x v="1"/>
    <x v="4"/>
    <s v="Carina Double Wide Media Storage Towers in Natural &amp; Black"/>
    <n v="64.784000000000006"/>
    <n v="1"/>
    <n v="0.2"/>
    <n v="-12.956800000000005"/>
    <x v="0"/>
    <x v="0"/>
  </r>
  <r>
    <n v="4289"/>
    <s v="US-2017-117184"/>
    <x v="961"/>
    <d v="2017-05-21T00:00:00"/>
    <s v="Standard Class"/>
    <s v="ON-18715"/>
    <s v="Odella Nelson"/>
    <x v="1"/>
    <x v="0"/>
    <s v="Houston"/>
    <x v="5"/>
    <n v="77095"/>
    <x v="2"/>
    <s v="OFF-BI-10002082"/>
    <x v="1"/>
    <x v="8"/>
    <s v="GBC Twin Loop Wire Binding Elements"/>
    <n v="33.279999999999994"/>
    <n v="5"/>
    <n v="0.8"/>
    <n v="-49.92"/>
    <x v="2"/>
    <x v="0"/>
  </r>
  <r>
    <n v="4290"/>
    <s v="US-2017-117184"/>
    <x v="961"/>
    <d v="2017-05-21T00:00:00"/>
    <s v="Standard Class"/>
    <s v="ON-18715"/>
    <s v="Odella Nelson"/>
    <x v="1"/>
    <x v="0"/>
    <s v="Houston"/>
    <x v="5"/>
    <n v="77095"/>
    <x v="2"/>
    <s v="OFF-PA-10002250"/>
    <x v="1"/>
    <x v="10"/>
    <s v="Things To Do Today Pad"/>
    <n v="14.088000000000001"/>
    <n v="3"/>
    <n v="0.2"/>
    <n v="4.9307999999999996"/>
    <x v="2"/>
    <x v="0"/>
  </r>
  <r>
    <n v="4291"/>
    <s v="CA-2019-102407"/>
    <x v="34"/>
    <d v="2019-12-13T00:00:00"/>
    <s v="Second Class"/>
    <s v="AT-10435"/>
    <s v="Alyssa Tate"/>
    <x v="2"/>
    <x v="0"/>
    <s v="Los Angeles"/>
    <x v="1"/>
    <n v="90004"/>
    <x v="1"/>
    <s v="OFF-AR-10000122"/>
    <x v="1"/>
    <x v="6"/>
    <s v="Newell 314"/>
    <n v="11.16"/>
    <n v="2"/>
    <n v="0"/>
    <n v="2.7899999999999991"/>
    <x v="1"/>
    <x v="0"/>
  </r>
  <r>
    <n v="4292"/>
    <s v="CA-2019-102407"/>
    <x v="34"/>
    <d v="2019-12-13T00:00:00"/>
    <s v="Second Class"/>
    <s v="AT-10435"/>
    <s v="Alyssa Tate"/>
    <x v="2"/>
    <x v="0"/>
    <s v="Los Angeles"/>
    <x v="1"/>
    <n v="90004"/>
    <x v="1"/>
    <s v="FUR-TA-10003748"/>
    <x v="0"/>
    <x v="3"/>
    <s v="Bevis 36 x 72 Conference Tables"/>
    <n v="896.32799999999997"/>
    <n v="9"/>
    <n v="0.2"/>
    <n v="22.408199999999994"/>
    <x v="1"/>
    <x v="0"/>
  </r>
  <r>
    <n v="4293"/>
    <s v="CA-2019-102407"/>
    <x v="34"/>
    <d v="2019-12-13T00:00:00"/>
    <s v="Second Class"/>
    <s v="AT-10435"/>
    <s v="Alyssa Tate"/>
    <x v="2"/>
    <x v="0"/>
    <s v="Los Angeles"/>
    <x v="1"/>
    <n v="90004"/>
    <x v="1"/>
    <s v="OFF-AP-10001394"/>
    <x v="1"/>
    <x v="9"/>
    <s v="Harmony Air Purifier"/>
    <n v="189"/>
    <n v="1"/>
    <n v="0"/>
    <n v="68.039999999999992"/>
    <x v="1"/>
    <x v="0"/>
  </r>
  <r>
    <n v="4294"/>
    <s v="CA-2019-130967"/>
    <x v="434"/>
    <d v="2019-03-16T00:00:00"/>
    <s v="Standard Class"/>
    <s v="EB-13870"/>
    <s v="Emily Burns"/>
    <x v="0"/>
    <x v="0"/>
    <s v="Philadelphia"/>
    <x v="9"/>
    <n v="19140"/>
    <x v="3"/>
    <s v="TEC-PH-10004896"/>
    <x v="2"/>
    <x v="7"/>
    <s v="Nokia Lumia 521 (T-Mobile)"/>
    <n v="53.981999999999999"/>
    <n v="3"/>
    <n v="0.4"/>
    <n v="-10.796399999999995"/>
    <x v="3"/>
    <x v="0"/>
  </r>
  <r>
    <n v="4295"/>
    <s v="CA-2019-101581"/>
    <x v="760"/>
    <d v="2019-10-27T00:00:00"/>
    <s v="Standard Class"/>
    <s v="DW-13195"/>
    <s v="David Wiener"/>
    <x v="1"/>
    <x v="0"/>
    <s v="Redmond"/>
    <x v="21"/>
    <n v="97756"/>
    <x v="1"/>
    <s v="FUR-TA-10002607"/>
    <x v="0"/>
    <x v="3"/>
    <s v="KI Conference Tables"/>
    <n v="177.22499999999999"/>
    <n v="5"/>
    <n v="0.5"/>
    <n v="-120.51299999999998"/>
    <x v="1"/>
    <x v="0"/>
  </r>
  <r>
    <n v="4296"/>
    <s v="CA-2019-169124"/>
    <x v="445"/>
    <d v="2019-07-10T00:00:00"/>
    <s v="Standard Class"/>
    <s v="MB-17305"/>
    <s v="Maria Bertelson"/>
    <x v="0"/>
    <x v="0"/>
    <s v="Citrus Heights"/>
    <x v="1"/>
    <n v="95610"/>
    <x v="1"/>
    <s v="FUR-FU-10001215"/>
    <x v="0"/>
    <x v="5"/>
    <s v="Howard Miller 11-1/2&quot; Diameter Brentwood Wall Clock"/>
    <n v="129.39000000000001"/>
    <n v="3"/>
    <n v="0"/>
    <n v="54.343800000000009"/>
    <x v="1"/>
    <x v="0"/>
  </r>
  <r>
    <n v="4297"/>
    <s v="CA-2019-117261"/>
    <x v="507"/>
    <d v="2019-09-10T00:00:00"/>
    <s v="Standard Class"/>
    <s v="TH-21235"/>
    <s v="Tiffany House"/>
    <x v="1"/>
    <x v="0"/>
    <s v="Los Angeles"/>
    <x v="1"/>
    <n v="90032"/>
    <x v="1"/>
    <s v="OFF-ST-10000419"/>
    <x v="1"/>
    <x v="4"/>
    <s v="Rogers Jumbo File, Granite"/>
    <n v="54.32"/>
    <n v="4"/>
    <n v="0"/>
    <n v="0.54319999999999879"/>
    <x v="1"/>
    <x v="0"/>
  </r>
  <r>
    <n v="4298"/>
    <s v="CA-2019-129021"/>
    <x v="962"/>
    <d v="2019-08-26T00:00:00"/>
    <s v="Second Class"/>
    <s v="PO-18850"/>
    <s v="Patrick O'Brill"/>
    <x v="0"/>
    <x v="0"/>
    <s v="Tallahassee"/>
    <x v="2"/>
    <n v="32303"/>
    <x v="0"/>
    <s v="TEC-PH-10001459"/>
    <x v="2"/>
    <x v="7"/>
    <s v="Samsung Galaxy Mega 6.3"/>
    <n v="4367.8960000000006"/>
    <n v="13"/>
    <n v="0.2"/>
    <n v="327.59220000000005"/>
    <x v="0"/>
    <x v="0"/>
  </r>
  <r>
    <n v="4299"/>
    <s v="CA-2019-129021"/>
    <x v="962"/>
    <d v="2019-08-26T00:00:00"/>
    <s v="Second Class"/>
    <s v="PO-18850"/>
    <s v="Patrick O'Brill"/>
    <x v="0"/>
    <x v="0"/>
    <s v="Tallahassee"/>
    <x v="2"/>
    <n v="32303"/>
    <x v="0"/>
    <s v="OFF-PA-10000241"/>
    <x v="1"/>
    <x v="10"/>
    <s v="IBM Multi-Purpose Copy Paper, 8 1/2 x 11&quot;, Case"/>
    <n v="49.568000000000005"/>
    <n v="2"/>
    <n v="0.2"/>
    <n v="15.489999999999997"/>
    <x v="0"/>
    <x v="0"/>
  </r>
  <r>
    <n v="4300"/>
    <s v="CA-2019-129021"/>
    <x v="962"/>
    <d v="2019-08-26T00:00:00"/>
    <s v="Second Class"/>
    <s v="PO-18850"/>
    <s v="Patrick O'Brill"/>
    <x v="0"/>
    <x v="0"/>
    <s v="Tallahassee"/>
    <x v="2"/>
    <n v="32303"/>
    <x v="0"/>
    <s v="OFF-AP-10003040"/>
    <x v="1"/>
    <x v="9"/>
    <s v="Fellowes 8 Outlet Superior Workstation Surge Protector w/o Phone/Fax/Modem Protection"/>
    <n v="161.376"/>
    <n v="6"/>
    <n v="0.2"/>
    <n v="12.103199999999994"/>
    <x v="0"/>
    <x v="0"/>
  </r>
  <r>
    <n v="4301"/>
    <s v="CA-2019-129021"/>
    <x v="962"/>
    <d v="2019-08-26T00:00:00"/>
    <s v="Second Class"/>
    <s v="PO-18850"/>
    <s v="Patrick O'Brill"/>
    <x v="0"/>
    <x v="0"/>
    <s v="Tallahassee"/>
    <x v="2"/>
    <n v="32303"/>
    <x v="0"/>
    <s v="FUR-FU-10001852"/>
    <x v="0"/>
    <x v="5"/>
    <s v="Eldon Regeneration Recycled Desk Accessories, Smoke"/>
    <n v="2.7840000000000003"/>
    <n v="2"/>
    <n v="0.2"/>
    <n v="0.41759999999999986"/>
    <x v="0"/>
    <x v="0"/>
  </r>
  <r>
    <n v="4302"/>
    <s v="CA-2019-129021"/>
    <x v="962"/>
    <d v="2019-08-26T00:00:00"/>
    <s v="Second Class"/>
    <s v="PO-18850"/>
    <s v="Patrick O'Brill"/>
    <x v="0"/>
    <x v="0"/>
    <s v="Tallahassee"/>
    <x v="2"/>
    <n v="32303"/>
    <x v="0"/>
    <s v="OFF-PA-10000141"/>
    <x v="1"/>
    <x v="10"/>
    <s v="Ampad Evidence Wirebond Steno Books, 6&quot; x 9&quot;"/>
    <n v="8.7200000000000006"/>
    <n v="5"/>
    <n v="0.2"/>
    <n v="2.9429999999999992"/>
    <x v="0"/>
    <x v="0"/>
  </r>
  <r>
    <n v="4303"/>
    <s v="CA-2016-123253"/>
    <x v="963"/>
    <d v="2016-08-25T00:00:00"/>
    <s v="Second Class"/>
    <s v="DE-13255"/>
    <s v="Deanra Eno"/>
    <x v="2"/>
    <x v="0"/>
    <s v="Lakewood"/>
    <x v="24"/>
    <n v="44107"/>
    <x v="3"/>
    <s v="OFF-AR-10002804"/>
    <x v="1"/>
    <x v="6"/>
    <s v="Faber Castell Col-Erase Pencils"/>
    <n v="3.9119999999999999"/>
    <n v="1"/>
    <n v="0.2"/>
    <n v="1.0269000000000001"/>
    <x v="3"/>
    <x v="1"/>
  </r>
  <r>
    <n v="4304"/>
    <s v="CA-2018-121601"/>
    <x v="964"/>
    <d v="2018-10-04T00:00:00"/>
    <s v="Same Day"/>
    <s v="MO-17500"/>
    <s v="Mary O'Rourke"/>
    <x v="0"/>
    <x v="0"/>
    <s v="The Colony"/>
    <x v="5"/>
    <n v="75056"/>
    <x v="2"/>
    <s v="OFF-EN-10003862"/>
    <x v="1"/>
    <x v="12"/>
    <s v="Laser &amp; Ink Jet Business Envelopes"/>
    <n v="59.751999999999995"/>
    <n v="7"/>
    <n v="0.2"/>
    <n v="19.4194"/>
    <x v="2"/>
    <x v="0"/>
  </r>
  <r>
    <n v="4305"/>
    <s v="CA-2016-162278"/>
    <x v="965"/>
    <d v="2016-10-30T00:00:00"/>
    <s v="Second Class"/>
    <s v="AH-10585"/>
    <s v="Angele Hood"/>
    <x v="0"/>
    <x v="0"/>
    <s v="Seattle"/>
    <x v="4"/>
    <n v="98105"/>
    <x v="1"/>
    <s v="FUR-FU-10000448"/>
    <x v="0"/>
    <x v="5"/>
    <s v="Tenex Chairmats For Use With Carpeted Floors"/>
    <n v="63.92"/>
    <n v="4"/>
    <n v="0"/>
    <n v="3.195999999999998"/>
    <x v="1"/>
    <x v="0"/>
  </r>
  <r>
    <n v="4306"/>
    <s v="CA-2016-162278"/>
    <x v="965"/>
    <d v="2016-10-30T00:00:00"/>
    <s v="Second Class"/>
    <s v="AH-10585"/>
    <s v="Angele Hood"/>
    <x v="0"/>
    <x v="0"/>
    <s v="Seattle"/>
    <x v="4"/>
    <n v="98105"/>
    <x v="1"/>
    <s v="TEC-PH-10000526"/>
    <x v="2"/>
    <x v="7"/>
    <s v="Vtech CS6719"/>
    <n v="383.96000000000004"/>
    <n v="5"/>
    <n v="0.2"/>
    <n v="38.396000000000015"/>
    <x v="1"/>
    <x v="0"/>
  </r>
  <r>
    <n v="4307"/>
    <s v="CA-2018-161095"/>
    <x v="931"/>
    <d v="2018-06-28T00:00:00"/>
    <s v="Same Day"/>
    <s v="CS-12250"/>
    <s v="Chris Selesnick"/>
    <x v="1"/>
    <x v="0"/>
    <s v="Los Angeles"/>
    <x v="1"/>
    <n v="90032"/>
    <x v="1"/>
    <s v="OFF-BI-10002764"/>
    <x v="1"/>
    <x v="8"/>
    <s v="Recycled Pressboard Report Cover with Reinforced Top Hinge"/>
    <n v="7.7520000000000007"/>
    <n v="3"/>
    <n v="0.2"/>
    <n v="2.8100999999999998"/>
    <x v="1"/>
    <x v="0"/>
  </r>
  <r>
    <n v="4308"/>
    <s v="CA-2018-161095"/>
    <x v="931"/>
    <d v="2018-06-28T00:00:00"/>
    <s v="Same Day"/>
    <s v="CS-12250"/>
    <s v="Chris Selesnick"/>
    <x v="1"/>
    <x v="0"/>
    <s v="Los Angeles"/>
    <x v="1"/>
    <n v="90032"/>
    <x v="1"/>
    <s v="OFF-BI-10001524"/>
    <x v="1"/>
    <x v="8"/>
    <s v="GBC Premium Transparent Covers with Diagonal Lined Pattern"/>
    <n v="33.568000000000005"/>
    <n v="2"/>
    <n v="0.2"/>
    <n v="11.748799999999997"/>
    <x v="1"/>
    <x v="0"/>
  </r>
  <r>
    <n v="4309"/>
    <s v="CA-2016-125829"/>
    <x v="130"/>
    <d v="2016-11-11T00:00:00"/>
    <s v="Standard Class"/>
    <s v="WB-21850"/>
    <s v="William Brown"/>
    <x v="0"/>
    <x v="0"/>
    <s v="Los Angeles"/>
    <x v="1"/>
    <n v="90045"/>
    <x v="1"/>
    <s v="TEC-PH-10001079"/>
    <x v="2"/>
    <x v="7"/>
    <s v="Polycom SoundPoint Pro SE-225 Corded phone"/>
    <n v="666.34400000000005"/>
    <n v="7"/>
    <n v="0.2"/>
    <n v="66.634399999999971"/>
    <x v="1"/>
    <x v="0"/>
  </r>
  <r>
    <n v="4310"/>
    <s v="CA-2016-125829"/>
    <x v="130"/>
    <d v="2016-11-11T00:00:00"/>
    <s v="Standard Class"/>
    <s v="WB-21850"/>
    <s v="William Brown"/>
    <x v="0"/>
    <x v="0"/>
    <s v="Los Angeles"/>
    <x v="1"/>
    <n v="90045"/>
    <x v="1"/>
    <s v="FUR-TA-10002041"/>
    <x v="0"/>
    <x v="3"/>
    <s v="Bevis Round Conference Table Top, X-Base"/>
    <n v="573.72799999999995"/>
    <n v="4"/>
    <n v="0.2"/>
    <n v="-64.544399999999968"/>
    <x v="1"/>
    <x v="0"/>
  </r>
  <r>
    <n v="4311"/>
    <s v="CA-2016-125829"/>
    <x v="130"/>
    <d v="2016-11-11T00:00:00"/>
    <s v="Standard Class"/>
    <s v="WB-21850"/>
    <s v="William Brown"/>
    <x v="0"/>
    <x v="0"/>
    <s v="Los Angeles"/>
    <x v="1"/>
    <n v="90045"/>
    <x v="1"/>
    <s v="OFF-BI-10001036"/>
    <x v="1"/>
    <x v="8"/>
    <s v="Cardinal EasyOpen D-Ring Binders"/>
    <n v="21.936000000000003"/>
    <n v="3"/>
    <n v="0.2"/>
    <n v="8.2259999999999991"/>
    <x v="1"/>
    <x v="0"/>
  </r>
  <r>
    <n v="4312"/>
    <s v="CA-2016-125829"/>
    <x v="130"/>
    <d v="2016-11-11T00:00:00"/>
    <s v="Standard Class"/>
    <s v="WB-21850"/>
    <s v="William Brown"/>
    <x v="0"/>
    <x v="0"/>
    <s v="Los Angeles"/>
    <x v="1"/>
    <n v="90045"/>
    <x v="1"/>
    <s v="OFF-PA-10000223"/>
    <x v="1"/>
    <x v="10"/>
    <s v="Xerox 2000"/>
    <n v="19.440000000000001"/>
    <n v="3"/>
    <n v="0"/>
    <n v="9.3312000000000008"/>
    <x v="1"/>
    <x v="0"/>
  </r>
  <r>
    <n v="4313"/>
    <s v="CA-2016-125829"/>
    <x v="130"/>
    <d v="2016-11-11T00:00:00"/>
    <s v="Standard Class"/>
    <s v="WB-21850"/>
    <s v="William Brown"/>
    <x v="0"/>
    <x v="0"/>
    <s v="Los Angeles"/>
    <x v="1"/>
    <n v="90045"/>
    <x v="1"/>
    <s v="TEC-MA-10003246"/>
    <x v="2"/>
    <x v="15"/>
    <s v="Hewlett-Packard Deskjet D4360 Printer"/>
    <n v="447.96800000000007"/>
    <n v="4"/>
    <n v="0.2"/>
    <n v="139.98999999999995"/>
    <x v="1"/>
    <x v="0"/>
  </r>
  <r>
    <n v="4314"/>
    <s v="CA-2016-123127"/>
    <x v="78"/>
    <d v="2016-09-12T00:00:00"/>
    <s v="Standard Class"/>
    <s v="SP-20620"/>
    <s v="Stefania Perrino"/>
    <x v="1"/>
    <x v="0"/>
    <s v="Long Beach"/>
    <x v="15"/>
    <n v="11561"/>
    <x v="3"/>
    <s v="OFF-AP-10001962"/>
    <x v="1"/>
    <x v="9"/>
    <s v="Black &amp; Decker Filter for Double Action Dustbuster Cordless Vac BLDV7210"/>
    <n v="16.78"/>
    <n v="2"/>
    <n v="0"/>
    <n v="4.1950000000000003"/>
    <x v="3"/>
    <x v="0"/>
  </r>
  <r>
    <n v="4315"/>
    <s v="CA-2017-115945"/>
    <x v="608"/>
    <d v="2017-07-01T00:00:00"/>
    <s v="Standard Class"/>
    <s v="AB-10165"/>
    <s v="Alan Barnes"/>
    <x v="0"/>
    <x v="0"/>
    <s v="Los Angeles"/>
    <x v="1"/>
    <n v="90045"/>
    <x v="1"/>
    <s v="OFF-AR-10004062"/>
    <x v="1"/>
    <x v="6"/>
    <s v="Staples in misc. colors"/>
    <n v="20.96"/>
    <n v="2"/>
    <n v="0"/>
    <n v="5.24"/>
    <x v="1"/>
    <x v="0"/>
  </r>
  <r>
    <n v="4316"/>
    <s v="CA-2017-115945"/>
    <x v="608"/>
    <d v="2017-07-01T00:00:00"/>
    <s v="Standard Class"/>
    <s v="AB-10165"/>
    <s v="Alan Barnes"/>
    <x v="0"/>
    <x v="0"/>
    <s v="Los Angeles"/>
    <x v="1"/>
    <n v="90045"/>
    <x v="1"/>
    <s v="OFF-BI-10004330"/>
    <x v="1"/>
    <x v="8"/>
    <s v="GBC Velobind Prepunched Cover Sets, Regency Series"/>
    <n v="88.751999999999995"/>
    <n v="3"/>
    <n v="0.2"/>
    <n v="27.734999999999996"/>
    <x v="1"/>
    <x v="0"/>
  </r>
  <r>
    <n v="4317"/>
    <s v="CA-2017-115945"/>
    <x v="608"/>
    <d v="2017-07-01T00:00:00"/>
    <s v="Standard Class"/>
    <s v="AB-10165"/>
    <s v="Alan Barnes"/>
    <x v="0"/>
    <x v="0"/>
    <s v="Los Angeles"/>
    <x v="1"/>
    <n v="90045"/>
    <x v="1"/>
    <s v="OFF-ST-10001963"/>
    <x v="1"/>
    <x v="4"/>
    <s v="Tennsco Regal Shelving Units"/>
    <n v="304.23"/>
    <n v="3"/>
    <n v="0"/>
    <n v="9.126899999999992"/>
    <x v="1"/>
    <x v="0"/>
  </r>
  <r>
    <n v="4318"/>
    <s v="CA-2017-136735"/>
    <x v="353"/>
    <d v="2017-08-02T00:00:00"/>
    <s v="Standard Class"/>
    <s v="HA-14920"/>
    <s v="Helen Andreada"/>
    <x v="0"/>
    <x v="0"/>
    <s v="San Francisco"/>
    <x v="1"/>
    <n v="94110"/>
    <x v="1"/>
    <s v="OFF-EN-10002230"/>
    <x v="1"/>
    <x v="12"/>
    <s v="Airmail Envelopes"/>
    <n v="167.86"/>
    <n v="2"/>
    <n v="0"/>
    <n v="78.894199999999998"/>
    <x v="1"/>
    <x v="0"/>
  </r>
  <r>
    <n v="4319"/>
    <s v="US-2019-136189"/>
    <x v="226"/>
    <d v="2019-12-11T00:00:00"/>
    <s v="Standard Class"/>
    <s v="DC-13285"/>
    <s v="Debra Catini"/>
    <x v="0"/>
    <x v="0"/>
    <s v="Richmond"/>
    <x v="17"/>
    <n v="23223"/>
    <x v="0"/>
    <s v="FUR-FU-10000175"/>
    <x v="0"/>
    <x v="5"/>
    <s v="DAX Wood Document Frame."/>
    <n v="82.38"/>
    <n v="6"/>
    <n v="0"/>
    <n v="25.537799999999997"/>
    <x v="0"/>
    <x v="0"/>
  </r>
  <r>
    <n v="4320"/>
    <s v="CA-2016-152345"/>
    <x v="282"/>
    <d v="2017-01-03T00:00:00"/>
    <s v="Second Class"/>
    <s v="ST-20530"/>
    <s v="Shui Tom"/>
    <x v="0"/>
    <x v="0"/>
    <s v="Albuquerque"/>
    <x v="27"/>
    <n v="87105"/>
    <x v="1"/>
    <s v="TEC-PH-10004897"/>
    <x v="2"/>
    <x v="7"/>
    <s v="Mediabridge Sport Armband iPhone 5s"/>
    <n v="23.976000000000003"/>
    <n v="3"/>
    <n v="0.2"/>
    <n v="-5.694300000000001"/>
    <x v="1"/>
    <x v="1"/>
  </r>
  <r>
    <n v="4321"/>
    <s v="CA-2016-152345"/>
    <x v="282"/>
    <d v="2017-01-03T00:00:00"/>
    <s v="Second Class"/>
    <s v="ST-20530"/>
    <s v="Shui Tom"/>
    <x v="0"/>
    <x v="0"/>
    <s v="Albuquerque"/>
    <x v="27"/>
    <n v="87105"/>
    <x v="1"/>
    <s v="OFF-ST-10003123"/>
    <x v="1"/>
    <x v="4"/>
    <s v="Fellowes Bases and Tops For Staxonsteel/High-Stak Systems"/>
    <n v="33.29"/>
    <n v="1"/>
    <n v="0"/>
    <n v="7.9895999999999994"/>
    <x v="1"/>
    <x v="1"/>
  </r>
  <r>
    <n v="4322"/>
    <s v="US-2017-147662"/>
    <x v="966"/>
    <d v="2017-02-19T00:00:00"/>
    <s v="Standard Class"/>
    <s v="KB-16315"/>
    <s v="Karl Braun"/>
    <x v="0"/>
    <x v="0"/>
    <s v="Akron"/>
    <x v="24"/>
    <n v="44312"/>
    <x v="3"/>
    <s v="OFF-BI-10001658"/>
    <x v="1"/>
    <x v="8"/>
    <s v="GBC Standard Therm-A-Bind Covers"/>
    <n v="14.952000000000004"/>
    <n v="2"/>
    <n v="0.7"/>
    <n v="-11.961599999999997"/>
    <x v="3"/>
    <x v="0"/>
  </r>
  <r>
    <n v="4323"/>
    <s v="US-2017-147662"/>
    <x v="966"/>
    <d v="2017-02-19T00:00:00"/>
    <s v="Standard Class"/>
    <s v="KB-16315"/>
    <s v="Karl Braun"/>
    <x v="0"/>
    <x v="0"/>
    <s v="Akron"/>
    <x v="24"/>
    <n v="44312"/>
    <x v="3"/>
    <s v="TEC-PH-10002834"/>
    <x v="2"/>
    <x v="7"/>
    <s v="Google Nexus 5"/>
    <n v="323.98199999999997"/>
    <n v="3"/>
    <n v="0.4"/>
    <n v="-80.995500000000021"/>
    <x v="3"/>
    <x v="0"/>
  </r>
  <r>
    <n v="4324"/>
    <s v="US-2017-147662"/>
    <x v="966"/>
    <d v="2017-02-19T00:00:00"/>
    <s v="Standard Class"/>
    <s v="KB-16315"/>
    <s v="Karl Braun"/>
    <x v="0"/>
    <x v="0"/>
    <s v="Akron"/>
    <x v="24"/>
    <n v="44312"/>
    <x v="3"/>
    <s v="OFF-BI-10002160"/>
    <x v="1"/>
    <x v="8"/>
    <s v="Acco Hanging Data Binders"/>
    <n v="2.2860000000000005"/>
    <n v="2"/>
    <n v="0.7"/>
    <n v="-1.6763999999999997"/>
    <x v="3"/>
    <x v="0"/>
  </r>
  <r>
    <n v="4325"/>
    <s v="US-2017-147662"/>
    <x v="966"/>
    <d v="2017-02-19T00:00:00"/>
    <s v="Standard Class"/>
    <s v="KB-16315"/>
    <s v="Karl Braun"/>
    <x v="0"/>
    <x v="0"/>
    <s v="Akron"/>
    <x v="24"/>
    <n v="44312"/>
    <x v="3"/>
    <s v="OFF-AR-10004999"/>
    <x v="1"/>
    <x v="6"/>
    <s v="Newell 315"/>
    <n v="14.352000000000002"/>
    <n v="3"/>
    <n v="0.2"/>
    <n v="0.8969999999999998"/>
    <x v="3"/>
    <x v="0"/>
  </r>
  <r>
    <n v="4326"/>
    <s v="US-2017-147662"/>
    <x v="966"/>
    <d v="2017-02-19T00:00:00"/>
    <s v="Standard Class"/>
    <s v="KB-16315"/>
    <s v="Karl Braun"/>
    <x v="0"/>
    <x v="0"/>
    <s v="Akron"/>
    <x v="24"/>
    <n v="44312"/>
    <x v="3"/>
    <s v="TEC-AC-10003280"/>
    <x v="2"/>
    <x v="11"/>
    <s v="Belkin F8E887 USB Wired Ergonomic Keyboard"/>
    <n v="71.975999999999999"/>
    <n v="3"/>
    <n v="0.2"/>
    <n v="0.89969999999999573"/>
    <x v="3"/>
    <x v="0"/>
  </r>
  <r>
    <n v="4327"/>
    <s v="CA-2018-153346"/>
    <x v="967"/>
    <d v="2018-01-27T00:00:00"/>
    <s v="First Class"/>
    <s v="TB-21355"/>
    <s v="Todd Boyes"/>
    <x v="1"/>
    <x v="0"/>
    <s v="Plainfield"/>
    <x v="30"/>
    <n v="7060"/>
    <x v="3"/>
    <s v="OFF-AR-10000315"/>
    <x v="1"/>
    <x v="6"/>
    <s v="Dixon Ticonderoga Maple Cedar Pencil, #2"/>
    <n v="9.2099999999999991"/>
    <n v="3"/>
    <n v="0"/>
    <n v="2.3025000000000002"/>
    <x v="3"/>
    <x v="0"/>
  </r>
  <r>
    <n v="4328"/>
    <s v="CA-2018-153346"/>
    <x v="967"/>
    <d v="2018-01-27T00:00:00"/>
    <s v="First Class"/>
    <s v="TB-21355"/>
    <s v="Todd Boyes"/>
    <x v="1"/>
    <x v="0"/>
    <s v="Plainfield"/>
    <x v="30"/>
    <n v="7060"/>
    <x v="3"/>
    <s v="OFF-PA-10000007"/>
    <x v="1"/>
    <x v="10"/>
    <s v="Telephone Message Books with Fax/Mobile Section, 4 1/4&quot; x 6&quot;"/>
    <n v="18"/>
    <n v="5"/>
    <n v="0"/>
    <n v="8.2799999999999994"/>
    <x v="3"/>
    <x v="0"/>
  </r>
  <r>
    <n v="4329"/>
    <s v="CA-2019-118360"/>
    <x v="719"/>
    <d v="2019-04-07T00:00:00"/>
    <s v="Standard Class"/>
    <s v="JC-15775"/>
    <s v="John Castell"/>
    <x v="0"/>
    <x v="0"/>
    <s v="New York City"/>
    <x v="15"/>
    <n v="10011"/>
    <x v="3"/>
    <s v="OFF-PA-10000791"/>
    <x v="1"/>
    <x v="10"/>
    <s v="Wirebound Message Books, Four 2 3/4 x 5 Forms per Page, 200 Sets per Book"/>
    <n v="42.929999999999993"/>
    <n v="9"/>
    <n v="0"/>
    <n v="19.318499999999997"/>
    <x v="3"/>
    <x v="0"/>
  </r>
  <r>
    <n v="4330"/>
    <s v="CA-2019-149853"/>
    <x v="621"/>
    <d v="2019-10-09T00:00:00"/>
    <s v="Standard Class"/>
    <s v="PO-18850"/>
    <s v="Patrick O'Brill"/>
    <x v="0"/>
    <x v="0"/>
    <s v="Hialeah"/>
    <x v="2"/>
    <n v="33012"/>
    <x v="0"/>
    <s v="OFF-PA-10000556"/>
    <x v="1"/>
    <x v="10"/>
    <s v="Xerox 208"/>
    <n v="15.552000000000003"/>
    <n v="3"/>
    <n v="0.2"/>
    <n v="5.4432"/>
    <x v="0"/>
    <x v="0"/>
  </r>
  <r>
    <n v="4331"/>
    <s v="CA-2019-149853"/>
    <x v="621"/>
    <d v="2019-10-09T00:00:00"/>
    <s v="Standard Class"/>
    <s v="PO-18850"/>
    <s v="Patrick O'Brill"/>
    <x v="0"/>
    <x v="0"/>
    <s v="Hialeah"/>
    <x v="2"/>
    <n v="33012"/>
    <x v="0"/>
    <s v="OFF-AP-10000804"/>
    <x v="1"/>
    <x v="9"/>
    <s v="Hoover Portapower Portable Vacuum"/>
    <n v="17.920000000000002"/>
    <n v="5"/>
    <n v="0.2"/>
    <n v="1.1200000000000001"/>
    <x v="0"/>
    <x v="0"/>
  </r>
  <r>
    <n v="4332"/>
    <s v="CA-2019-107909"/>
    <x v="853"/>
    <d v="2019-09-06T00:00:00"/>
    <s v="Standard Class"/>
    <s v="SS-20875"/>
    <s v="Sung Shariari"/>
    <x v="0"/>
    <x v="0"/>
    <s v="Redmond"/>
    <x v="4"/>
    <n v="98052"/>
    <x v="1"/>
    <s v="TEC-AC-10001998"/>
    <x v="2"/>
    <x v="11"/>
    <s v="Logitech LS21 Speaker System - PC Multimedia - 2.1-CH - Wired"/>
    <n v="19.989999999999998"/>
    <n v="1"/>
    <n v="0"/>
    <n v="6.796599999999998"/>
    <x v="1"/>
    <x v="0"/>
  </r>
  <r>
    <n v="4333"/>
    <s v="CA-2019-107909"/>
    <x v="853"/>
    <d v="2019-09-06T00:00:00"/>
    <s v="Standard Class"/>
    <s v="SS-20875"/>
    <s v="Sung Shariari"/>
    <x v="0"/>
    <x v="0"/>
    <s v="Redmond"/>
    <x v="4"/>
    <n v="98052"/>
    <x v="1"/>
    <s v="OFF-BI-10003476"/>
    <x v="1"/>
    <x v="8"/>
    <s v="Avery Metallic Poly Binders"/>
    <n v="22.92"/>
    <n v="5"/>
    <n v="0.2"/>
    <n v="8.0219999999999985"/>
    <x v="1"/>
    <x v="0"/>
  </r>
  <r>
    <n v="4334"/>
    <s v="CA-2017-112375"/>
    <x v="379"/>
    <d v="2017-12-27T00:00:00"/>
    <s v="Standard Class"/>
    <s v="RD-19720"/>
    <s v="Roger Demir"/>
    <x v="0"/>
    <x v="0"/>
    <s v="Daytona Beach"/>
    <x v="2"/>
    <n v="32114"/>
    <x v="0"/>
    <s v="TEC-AC-10003237"/>
    <x v="2"/>
    <x v="11"/>
    <s v="Memorex Micro Travel Drive 4 GB"/>
    <n v="50.88"/>
    <n v="6"/>
    <n v="0.2"/>
    <n v="14.628000000000005"/>
    <x v="0"/>
    <x v="0"/>
  </r>
  <r>
    <n v="4335"/>
    <s v="CA-2017-112375"/>
    <x v="379"/>
    <d v="2017-12-27T00:00:00"/>
    <s v="Standard Class"/>
    <s v="RD-19720"/>
    <s v="Roger Demir"/>
    <x v="0"/>
    <x v="0"/>
    <s v="Daytona Beach"/>
    <x v="2"/>
    <n v="32114"/>
    <x v="0"/>
    <s v="OFF-EN-10003798"/>
    <x v="1"/>
    <x v="12"/>
    <s v="Recycled Interoffice Envelopes with Re-Use-A-Seal Closure, 10 x 13"/>
    <n v="27.312000000000001"/>
    <n v="2"/>
    <n v="0.2"/>
    <n v="9.2178000000000004"/>
    <x v="0"/>
    <x v="0"/>
  </r>
  <r>
    <n v="4336"/>
    <s v="CA-2017-154795"/>
    <x v="139"/>
    <d v="2017-12-24T00:00:00"/>
    <s v="Standard Class"/>
    <s v="GZ-14470"/>
    <s v="Gary Zandusky"/>
    <x v="0"/>
    <x v="0"/>
    <s v="Bullhead City"/>
    <x v="16"/>
    <n v="86442"/>
    <x v="1"/>
    <s v="OFF-EN-10003068"/>
    <x v="1"/>
    <x v="12"/>
    <s v="#6 3/4 Gummed Flap White Envelopes"/>
    <n v="7.9200000000000008"/>
    <n v="1"/>
    <n v="0.2"/>
    <n v="2.7719999999999994"/>
    <x v="1"/>
    <x v="0"/>
  </r>
  <r>
    <n v="4337"/>
    <s v="CA-2017-154795"/>
    <x v="139"/>
    <d v="2017-12-24T00:00:00"/>
    <s v="Standard Class"/>
    <s v="GZ-14470"/>
    <s v="Gary Zandusky"/>
    <x v="0"/>
    <x v="0"/>
    <s v="Bullhead City"/>
    <x v="16"/>
    <n v="86442"/>
    <x v="1"/>
    <s v="FUR-FU-10002088"/>
    <x v="0"/>
    <x v="5"/>
    <s v="Nu-Dell Float Frame 11 x 14 1/2"/>
    <n v="14.368000000000002"/>
    <n v="2"/>
    <n v="0.2"/>
    <n v="3.9512"/>
    <x v="1"/>
    <x v="0"/>
  </r>
  <r>
    <n v="4338"/>
    <s v="CA-2017-125234"/>
    <x v="154"/>
    <d v="2017-12-01T00:00:00"/>
    <s v="Standard Class"/>
    <s v="SN-20710"/>
    <s v="Steve Nguyen"/>
    <x v="2"/>
    <x v="0"/>
    <s v="Los Angeles"/>
    <x v="1"/>
    <n v="90049"/>
    <x v="1"/>
    <s v="TEC-AC-10000158"/>
    <x v="2"/>
    <x v="11"/>
    <s v="Sony 64GB Class 10 Micro SDHC R40 Memory Card"/>
    <n v="107.97"/>
    <n v="3"/>
    <n v="0"/>
    <n v="22.6737"/>
    <x v="1"/>
    <x v="0"/>
  </r>
  <r>
    <n v="4339"/>
    <s v="CA-2017-125234"/>
    <x v="154"/>
    <d v="2017-12-01T00:00:00"/>
    <s v="Standard Class"/>
    <s v="SN-20710"/>
    <s v="Steve Nguyen"/>
    <x v="2"/>
    <x v="0"/>
    <s v="Los Angeles"/>
    <x v="1"/>
    <n v="90049"/>
    <x v="1"/>
    <s v="OFF-PA-10000482"/>
    <x v="1"/>
    <x v="10"/>
    <s v="Snap-A-Way Black Print Carbonless Ruled Speed Letter, Triplicate"/>
    <n v="113.82"/>
    <n v="3"/>
    <n v="0"/>
    <n v="53.495399999999989"/>
    <x v="1"/>
    <x v="0"/>
  </r>
  <r>
    <n v="4340"/>
    <s v="CA-2019-133501"/>
    <x v="151"/>
    <d v="2019-09-01T00:00:00"/>
    <s v="Standard Class"/>
    <s v="DK-12895"/>
    <s v="Dana Kaydos"/>
    <x v="0"/>
    <x v="0"/>
    <s v="Franklin"/>
    <x v="18"/>
    <n v="37064"/>
    <x v="0"/>
    <s v="OFF-PA-10004888"/>
    <x v="1"/>
    <x v="10"/>
    <s v="Xerox 217"/>
    <n v="5.1840000000000011"/>
    <n v="1"/>
    <n v="0.2"/>
    <n v="1.8144"/>
    <x v="0"/>
    <x v="0"/>
  </r>
  <r>
    <n v="4341"/>
    <s v="US-2016-129609"/>
    <x v="579"/>
    <d v="2016-03-22T00:00:00"/>
    <s v="Same Day"/>
    <s v="VM-21835"/>
    <s v="Vivian Mathis"/>
    <x v="0"/>
    <x v="0"/>
    <s v="Portage"/>
    <x v="14"/>
    <n v="46368"/>
    <x v="2"/>
    <s v="OFF-AR-10003478"/>
    <x v="1"/>
    <x v="6"/>
    <s v="Avery Hi-Liter EverBold Pen Style Fluorescent Highlighters, 4/Pack"/>
    <n v="16.28"/>
    <n v="2"/>
    <n v="0"/>
    <n v="6.5120000000000005"/>
    <x v="2"/>
    <x v="0"/>
  </r>
  <r>
    <n v="4342"/>
    <s v="CA-2019-130309"/>
    <x v="94"/>
    <d v="2019-12-21T00:00:00"/>
    <s v="Standard Class"/>
    <s v="GB-14575"/>
    <s v="Giulietta Baptist"/>
    <x v="0"/>
    <x v="0"/>
    <s v="Arlington"/>
    <x v="17"/>
    <n v="22204"/>
    <x v="0"/>
    <s v="OFF-ST-10003208"/>
    <x v="1"/>
    <x v="4"/>
    <s v="Adjustable Depth Letter/Legal Cart"/>
    <n v="544.38"/>
    <n v="3"/>
    <n v="0"/>
    <n v="157.87019999999993"/>
    <x v="0"/>
    <x v="0"/>
  </r>
  <r>
    <n v="4343"/>
    <s v="CA-2019-105410"/>
    <x v="498"/>
    <d v="2019-03-22T00:00:00"/>
    <s v="First Class"/>
    <s v="ND-18370"/>
    <s v="Natalie DeCherney"/>
    <x v="0"/>
    <x v="0"/>
    <s v="San Francisco"/>
    <x v="1"/>
    <n v="94110"/>
    <x v="1"/>
    <s v="OFF-BI-10004970"/>
    <x v="1"/>
    <x v="8"/>
    <s v="ACCOHIDE 3-Ring Binder, Blue, 1&quot;"/>
    <n v="19.824000000000002"/>
    <n v="6"/>
    <n v="0.2"/>
    <n v="6.690599999999999"/>
    <x v="1"/>
    <x v="0"/>
  </r>
  <r>
    <n v="4344"/>
    <s v="CA-2019-105410"/>
    <x v="498"/>
    <d v="2019-03-22T00:00:00"/>
    <s v="First Class"/>
    <s v="ND-18370"/>
    <s v="Natalie DeCherney"/>
    <x v="0"/>
    <x v="0"/>
    <s v="San Francisco"/>
    <x v="1"/>
    <n v="94110"/>
    <x v="1"/>
    <s v="TEC-PH-10000038"/>
    <x v="2"/>
    <x v="7"/>
    <s v="Jawbone MINI JAMBOX Wireless Bluetooth Speaker"/>
    <n v="657.50400000000002"/>
    <n v="6"/>
    <n v="0.2"/>
    <n v="-131.50080000000005"/>
    <x v="1"/>
    <x v="0"/>
  </r>
  <r>
    <n v="4345"/>
    <s v="CA-2019-105410"/>
    <x v="498"/>
    <d v="2019-03-22T00:00:00"/>
    <s v="First Class"/>
    <s v="ND-18370"/>
    <s v="Natalie DeCherney"/>
    <x v="0"/>
    <x v="0"/>
    <s v="San Francisco"/>
    <x v="1"/>
    <n v="94110"/>
    <x v="1"/>
    <s v="TEC-AC-10001552"/>
    <x v="2"/>
    <x v="11"/>
    <s v="Logitech K350 2.4Ghz Wireless Keyboard"/>
    <n v="99.54"/>
    <n v="2"/>
    <n v="0"/>
    <n v="10.949399999999997"/>
    <x v="1"/>
    <x v="0"/>
  </r>
  <r>
    <n v="4346"/>
    <s v="CA-2019-105410"/>
    <x v="498"/>
    <d v="2019-03-22T00:00:00"/>
    <s v="First Class"/>
    <s v="ND-18370"/>
    <s v="Natalie DeCherney"/>
    <x v="0"/>
    <x v="0"/>
    <s v="San Francisco"/>
    <x v="1"/>
    <n v="94110"/>
    <x v="1"/>
    <s v="TEC-AC-10002926"/>
    <x v="2"/>
    <x v="11"/>
    <s v="Logitech Wireless Marathon Mouse M705"/>
    <n v="199.96"/>
    <n v="4"/>
    <n v="0"/>
    <n v="85.982800000000012"/>
    <x v="1"/>
    <x v="0"/>
  </r>
  <r>
    <n v="4347"/>
    <s v="CA-2018-120355"/>
    <x v="31"/>
    <d v="2018-09-25T00:00:00"/>
    <s v="Standard Class"/>
    <s v="MM-17260"/>
    <s v="Magdelene Morse"/>
    <x v="0"/>
    <x v="0"/>
    <s v="New Rochelle"/>
    <x v="15"/>
    <n v="10801"/>
    <x v="3"/>
    <s v="FUR-CH-10001394"/>
    <x v="0"/>
    <x v="1"/>
    <s v="Global Leather Executive Chair"/>
    <n v="631.78200000000004"/>
    <n v="2"/>
    <n v="0.1"/>
    <n v="140.39599999999993"/>
    <x v="3"/>
    <x v="0"/>
  </r>
  <r>
    <n v="4348"/>
    <s v="CA-2018-120355"/>
    <x v="31"/>
    <d v="2018-09-25T00:00:00"/>
    <s v="Standard Class"/>
    <s v="MM-17260"/>
    <s v="Magdelene Morse"/>
    <x v="0"/>
    <x v="0"/>
    <s v="New Rochelle"/>
    <x v="15"/>
    <n v="10801"/>
    <x v="3"/>
    <s v="FUR-FU-10004053"/>
    <x v="0"/>
    <x v="5"/>
    <s v="DAX Two-Tone Silver Metal Document Frame"/>
    <n v="60.72"/>
    <n v="3"/>
    <n v="0"/>
    <n v="26.1096"/>
    <x v="3"/>
    <x v="0"/>
  </r>
  <r>
    <n v="4349"/>
    <s v="CA-2019-169894"/>
    <x v="221"/>
    <d v="2019-11-29T00:00:00"/>
    <s v="Second Class"/>
    <s v="MV-17485"/>
    <s v="Mark Van Huff"/>
    <x v="0"/>
    <x v="0"/>
    <s v="Mesa"/>
    <x v="16"/>
    <n v="85204"/>
    <x v="1"/>
    <s v="OFF-BI-10004230"/>
    <x v="1"/>
    <x v="8"/>
    <s v="GBC Recycled Grain Textured Covers"/>
    <n v="20.724000000000004"/>
    <n v="2"/>
    <n v="0.7"/>
    <n v="-15.197599999999994"/>
    <x v="1"/>
    <x v="1"/>
  </r>
  <r>
    <n v="4350"/>
    <s v="CA-2019-169894"/>
    <x v="221"/>
    <d v="2019-11-29T00:00:00"/>
    <s v="Second Class"/>
    <s v="MV-17485"/>
    <s v="Mark Van Huff"/>
    <x v="0"/>
    <x v="0"/>
    <s v="Mesa"/>
    <x v="16"/>
    <n v="85204"/>
    <x v="1"/>
    <s v="OFF-ST-10000060"/>
    <x v="1"/>
    <x v="4"/>
    <s v="Fellowes Bankers Box Staxonsteel Drawer File/Stacking System"/>
    <n v="415.87200000000007"/>
    <n v="8"/>
    <n v="0.2"/>
    <n v="-41.587199999999996"/>
    <x v="1"/>
    <x v="1"/>
  </r>
  <r>
    <n v="4351"/>
    <s v="US-2019-100482"/>
    <x v="645"/>
    <d v="2019-04-15T00:00:00"/>
    <s v="Standard Class"/>
    <s v="JL-15130"/>
    <s v="Jack Lebron"/>
    <x v="0"/>
    <x v="0"/>
    <s v="Lancaster"/>
    <x v="24"/>
    <n v="43130"/>
    <x v="3"/>
    <s v="OFF-ST-10001325"/>
    <x v="1"/>
    <x v="4"/>
    <s v="Sterilite Officeware Hinged File Box"/>
    <n v="16.768000000000001"/>
    <n v="2"/>
    <n v="0.2"/>
    <n v="1.4672000000000001"/>
    <x v="3"/>
    <x v="0"/>
  </r>
  <r>
    <n v="4352"/>
    <s v="US-2019-100482"/>
    <x v="645"/>
    <d v="2019-04-15T00:00:00"/>
    <s v="Standard Class"/>
    <s v="JL-15130"/>
    <s v="Jack Lebron"/>
    <x v="0"/>
    <x v="0"/>
    <s v="Lancaster"/>
    <x v="24"/>
    <n v="43130"/>
    <x v="3"/>
    <s v="TEC-AC-10003441"/>
    <x v="2"/>
    <x v="11"/>
    <s v="Kingston Digital DataTraveler 32GB USB 2.0"/>
    <n v="27.12"/>
    <n v="2"/>
    <n v="0.2"/>
    <n v="-4.7460000000000013"/>
    <x v="3"/>
    <x v="0"/>
  </r>
  <r>
    <n v="4353"/>
    <s v="CA-2019-107748"/>
    <x v="389"/>
    <d v="2019-12-12T00:00:00"/>
    <s v="Second Class"/>
    <s v="AG-10330"/>
    <s v="Alex Grayson"/>
    <x v="0"/>
    <x v="0"/>
    <s v="Stockton"/>
    <x v="1"/>
    <n v="95207"/>
    <x v="1"/>
    <s v="TEC-PH-10003215"/>
    <x v="2"/>
    <x v="7"/>
    <s v="Jackery Bar Premium Fast-charging Portable Charger"/>
    <n v="95.84"/>
    <n v="4"/>
    <n v="0.2"/>
    <n v="34.741999999999997"/>
    <x v="1"/>
    <x v="0"/>
  </r>
  <r>
    <n v="4354"/>
    <s v="CA-2019-107748"/>
    <x v="389"/>
    <d v="2019-12-12T00:00:00"/>
    <s v="Second Class"/>
    <s v="AG-10330"/>
    <s v="Alex Grayson"/>
    <x v="0"/>
    <x v="0"/>
    <s v="Stockton"/>
    <x v="1"/>
    <n v="95207"/>
    <x v="1"/>
    <s v="OFF-PA-10002005"/>
    <x v="1"/>
    <x v="10"/>
    <s v="Xerox 225"/>
    <n v="12.96"/>
    <n v="2"/>
    <n v="0"/>
    <n v="6.2208000000000006"/>
    <x v="1"/>
    <x v="0"/>
  </r>
  <r>
    <n v="4355"/>
    <s v="CA-2019-153654"/>
    <x v="221"/>
    <d v="2019-11-26T00:00:00"/>
    <s v="Second Class"/>
    <s v="MD-17860"/>
    <s v="Michael Dominguez"/>
    <x v="1"/>
    <x v="0"/>
    <s v="Asheville"/>
    <x v="3"/>
    <n v="28806"/>
    <x v="0"/>
    <s v="OFF-BI-10004465"/>
    <x v="1"/>
    <x v="8"/>
    <s v="Avery Durable Slant Ring Binders"/>
    <n v="19.008000000000003"/>
    <n v="8"/>
    <n v="0.7"/>
    <n v="-12.671999999999997"/>
    <x v="0"/>
    <x v="0"/>
  </r>
  <r>
    <n v="4356"/>
    <s v="CA-2017-155600"/>
    <x v="784"/>
    <d v="2017-12-07T00:00:00"/>
    <s v="Second Class"/>
    <s v="RO-19780"/>
    <s v="Rose O'Brian"/>
    <x v="0"/>
    <x v="0"/>
    <s v="Clarksville"/>
    <x v="18"/>
    <n v="37042"/>
    <x v="0"/>
    <s v="OFF-BI-10000545"/>
    <x v="1"/>
    <x v="8"/>
    <s v="GBC Ibimaster 500 Manual ProClick Binding System"/>
    <n v="1598.0580000000002"/>
    <n v="7"/>
    <n v="0.7"/>
    <n v="-1065.3719999999998"/>
    <x v="0"/>
    <x v="0"/>
  </r>
  <r>
    <n v="4357"/>
    <s v="CA-2017-155600"/>
    <x v="784"/>
    <d v="2017-12-07T00:00:00"/>
    <s v="Second Class"/>
    <s v="RO-19780"/>
    <s v="Rose O'Brian"/>
    <x v="0"/>
    <x v="0"/>
    <s v="Clarksville"/>
    <x v="18"/>
    <n v="37042"/>
    <x v="0"/>
    <s v="OFF-AR-10003752"/>
    <x v="1"/>
    <x v="6"/>
    <s v="Deluxe Chalkboard Eraser Cleaner"/>
    <n v="36.96"/>
    <n v="4"/>
    <n v="0.2"/>
    <n v="12.011999999999999"/>
    <x v="0"/>
    <x v="0"/>
  </r>
  <r>
    <n v="4358"/>
    <s v="CA-2019-162565"/>
    <x v="157"/>
    <d v="2019-12-11T00:00:00"/>
    <s v="Same Day"/>
    <s v="RR-19315"/>
    <s v="Ralph Ritter"/>
    <x v="0"/>
    <x v="0"/>
    <s v="Aurora"/>
    <x v="10"/>
    <n v="60505"/>
    <x v="2"/>
    <s v="OFF-PA-10001937"/>
    <x v="1"/>
    <x v="10"/>
    <s v="Xerox 21"/>
    <n v="10.368000000000002"/>
    <n v="2"/>
    <n v="0.2"/>
    <n v="3.6288"/>
    <x v="2"/>
    <x v="0"/>
  </r>
  <r>
    <n v="4359"/>
    <s v="CA-2019-162565"/>
    <x v="157"/>
    <d v="2019-12-11T00:00:00"/>
    <s v="Same Day"/>
    <s v="RR-19315"/>
    <s v="Ralph Ritter"/>
    <x v="0"/>
    <x v="0"/>
    <s v="Aurora"/>
    <x v="10"/>
    <n v="60505"/>
    <x v="2"/>
    <s v="FUR-FU-10004306"/>
    <x v="0"/>
    <x v="5"/>
    <s v="Electrix Halogen Magnifier Lamp"/>
    <n v="77.720000000000013"/>
    <n v="1"/>
    <n v="0.6"/>
    <n v="-66.061999999999998"/>
    <x v="2"/>
    <x v="0"/>
  </r>
  <r>
    <n v="4360"/>
    <s v="CA-2019-162565"/>
    <x v="157"/>
    <d v="2019-12-11T00:00:00"/>
    <s v="Same Day"/>
    <s v="RR-19315"/>
    <s v="Ralph Ritter"/>
    <x v="0"/>
    <x v="0"/>
    <s v="Aurora"/>
    <x v="10"/>
    <n v="60505"/>
    <x v="2"/>
    <s v="FUR-CH-10003973"/>
    <x v="0"/>
    <x v="1"/>
    <s v="GuestStacker Chair with Chrome Finish Legs"/>
    <n v="520.46399999999994"/>
    <n v="2"/>
    <n v="0.3"/>
    <n v="-14.870399999999961"/>
    <x v="2"/>
    <x v="0"/>
  </r>
  <r>
    <n v="4361"/>
    <s v="CA-2018-127642"/>
    <x v="206"/>
    <d v="2018-05-23T00:00:00"/>
    <s v="First Class"/>
    <s v="CP-12340"/>
    <s v="Christine Phan"/>
    <x v="1"/>
    <x v="0"/>
    <s v="Warwick"/>
    <x v="34"/>
    <n v="2886"/>
    <x v="3"/>
    <s v="OFF-PA-10000565"/>
    <x v="1"/>
    <x v="10"/>
    <s v="Easy-staple paper"/>
    <n v="111.96"/>
    <n v="2"/>
    <n v="0"/>
    <n v="54.860399999999998"/>
    <x v="3"/>
    <x v="0"/>
  </r>
  <r>
    <n v="4362"/>
    <s v="US-2019-163195"/>
    <x v="922"/>
    <d v="2019-02-21T00:00:00"/>
    <s v="Second Class"/>
    <s v="LL-16840"/>
    <s v="Lauren Leatherbury"/>
    <x v="0"/>
    <x v="0"/>
    <s v="Lafayette"/>
    <x v="28"/>
    <n v="70506"/>
    <x v="0"/>
    <s v="TEC-PH-10003875"/>
    <x v="2"/>
    <x v="7"/>
    <s v="KLD Oscar II Style Snap-on Ultra Thin Side Flip Synthetic Leather Cover Case for HTC One HTC M7"/>
    <n v="29.160000000000004"/>
    <n v="3"/>
    <n v="0"/>
    <n v="8.4563999999999986"/>
    <x v="0"/>
    <x v="0"/>
  </r>
  <r>
    <n v="4363"/>
    <s v="CA-2019-111332"/>
    <x v="968"/>
    <d v="2019-05-22T00:00:00"/>
    <s v="Second Class"/>
    <s v="NC-18340"/>
    <s v="Nat Carroll"/>
    <x v="0"/>
    <x v="0"/>
    <s v="Fargo"/>
    <x v="46"/>
    <n v="58103"/>
    <x v="2"/>
    <s v="OFF-AR-10001953"/>
    <x v="1"/>
    <x v="6"/>
    <s v="Boston 1645 Deluxe Heavier-Duty Electric Pencil Sharpener"/>
    <n v="131.94"/>
    <n v="3"/>
    <n v="0"/>
    <n v="35.623800000000003"/>
    <x v="2"/>
    <x v="0"/>
  </r>
  <r>
    <n v="4364"/>
    <s v="CA-2019-111332"/>
    <x v="968"/>
    <d v="2019-05-22T00:00:00"/>
    <s v="Second Class"/>
    <s v="NC-18340"/>
    <s v="Nat Carroll"/>
    <x v="0"/>
    <x v="0"/>
    <s v="Fargo"/>
    <x v="46"/>
    <n v="58103"/>
    <x v="2"/>
    <s v="OFF-AR-10001374"/>
    <x v="1"/>
    <x v="6"/>
    <s v="BIC Brite Liner Highlighters, Chisel Tip"/>
    <n v="25.92"/>
    <n v="4"/>
    <n v="0"/>
    <n v="8.2943999999999996"/>
    <x v="2"/>
    <x v="0"/>
  </r>
  <r>
    <n v="4365"/>
    <s v="CA-2019-111332"/>
    <x v="968"/>
    <d v="2019-05-22T00:00:00"/>
    <s v="Second Class"/>
    <s v="NC-18340"/>
    <s v="Nat Carroll"/>
    <x v="0"/>
    <x v="0"/>
    <s v="Fargo"/>
    <x v="46"/>
    <n v="58103"/>
    <x v="2"/>
    <s v="OFF-ST-10003816"/>
    <x v="1"/>
    <x v="4"/>
    <s v="Fellowes High-Stak Drawer Files"/>
    <n v="704.76"/>
    <n v="4"/>
    <n v="0"/>
    <n v="162.09479999999996"/>
    <x v="2"/>
    <x v="0"/>
  </r>
  <r>
    <n v="4366"/>
    <s v="CA-2019-111332"/>
    <x v="968"/>
    <d v="2019-05-22T00:00:00"/>
    <s v="Second Class"/>
    <s v="NC-18340"/>
    <s v="Nat Carroll"/>
    <x v="0"/>
    <x v="0"/>
    <s v="Fargo"/>
    <x v="46"/>
    <n v="58103"/>
    <x v="2"/>
    <s v="OFF-FA-10001843"/>
    <x v="1"/>
    <x v="13"/>
    <s v="Staples"/>
    <n v="7.41"/>
    <n v="3"/>
    <n v="0"/>
    <n v="3.4827000000000004"/>
    <x v="2"/>
    <x v="0"/>
  </r>
  <r>
    <n v="4367"/>
    <s v="CA-2019-111332"/>
    <x v="968"/>
    <d v="2019-05-22T00:00:00"/>
    <s v="Second Class"/>
    <s v="NC-18340"/>
    <s v="Nat Carroll"/>
    <x v="0"/>
    <x v="0"/>
    <s v="Fargo"/>
    <x v="46"/>
    <n v="58103"/>
    <x v="2"/>
    <s v="OFF-AR-10000657"/>
    <x v="1"/>
    <x v="6"/>
    <s v="Binney &amp; Smith inkTank Desk Highlighter, Chisel Tip, Yellow, 12/Box"/>
    <n v="21.5"/>
    <n v="10"/>
    <n v="0"/>
    <n v="7.094999999999998"/>
    <x v="2"/>
    <x v="0"/>
  </r>
  <r>
    <n v="4368"/>
    <s v="CA-2019-117044"/>
    <x v="220"/>
    <d v="2019-09-13T00:00:00"/>
    <s v="Second Class"/>
    <s v="HA-14920"/>
    <s v="Helen Andreada"/>
    <x v="0"/>
    <x v="0"/>
    <s v="Chicago"/>
    <x v="10"/>
    <n v="60623"/>
    <x v="2"/>
    <s v="OFF-FA-10000936"/>
    <x v="1"/>
    <x v="13"/>
    <s v="Acco Hot Clips Clips to Go"/>
    <n v="10.528"/>
    <n v="4"/>
    <n v="0.2"/>
    <n v="3.2899999999999996"/>
    <x v="2"/>
    <x v="0"/>
  </r>
  <r>
    <n v="4369"/>
    <s v="CA-2019-117044"/>
    <x v="220"/>
    <d v="2019-09-13T00:00:00"/>
    <s v="Second Class"/>
    <s v="HA-14920"/>
    <s v="Helen Andreada"/>
    <x v="0"/>
    <x v="0"/>
    <s v="Chicago"/>
    <x v="10"/>
    <n v="60623"/>
    <x v="2"/>
    <s v="OFF-PA-10003657"/>
    <x v="1"/>
    <x v="10"/>
    <s v="Xerox 1927"/>
    <n v="20.544000000000004"/>
    <n v="6"/>
    <n v="0.2"/>
    <n v="6.4199999999999964"/>
    <x v="2"/>
    <x v="0"/>
  </r>
  <r>
    <n v="4370"/>
    <s v="US-2018-165078"/>
    <x v="732"/>
    <d v="2018-11-10T00:00:00"/>
    <s v="Standard Class"/>
    <s v="MA-17995"/>
    <s v="Michelle Arnett"/>
    <x v="2"/>
    <x v="0"/>
    <s v="Lawrence"/>
    <x v="14"/>
    <n v="46226"/>
    <x v="2"/>
    <s v="OFF-BI-10001989"/>
    <x v="1"/>
    <x v="8"/>
    <s v="Premium Transparent Presentation Covers by GBC"/>
    <n v="104.9"/>
    <n v="5"/>
    <n v="0"/>
    <n v="50.351999999999997"/>
    <x v="2"/>
    <x v="0"/>
  </r>
  <r>
    <n v="4371"/>
    <s v="US-2018-165078"/>
    <x v="732"/>
    <d v="2018-11-10T00:00:00"/>
    <s v="Standard Class"/>
    <s v="MA-17995"/>
    <s v="Michelle Arnett"/>
    <x v="2"/>
    <x v="0"/>
    <s v="Lawrence"/>
    <x v="14"/>
    <n v="46226"/>
    <x v="2"/>
    <s v="OFF-AR-10002987"/>
    <x v="1"/>
    <x v="6"/>
    <s v="Prismacolor Color Pencil Set"/>
    <n v="39.68"/>
    <n v="2"/>
    <n v="0"/>
    <n v="16.268800000000002"/>
    <x v="2"/>
    <x v="0"/>
  </r>
  <r>
    <n v="4372"/>
    <s v="US-2018-165078"/>
    <x v="732"/>
    <d v="2018-11-10T00:00:00"/>
    <s v="Standard Class"/>
    <s v="MA-17995"/>
    <s v="Michelle Arnett"/>
    <x v="2"/>
    <x v="0"/>
    <s v="Lawrence"/>
    <x v="14"/>
    <n v="46226"/>
    <x v="2"/>
    <s v="OFF-LA-10000414"/>
    <x v="1"/>
    <x v="2"/>
    <s v="Avery 503"/>
    <n v="51.75"/>
    <n v="5"/>
    <n v="0"/>
    <n v="24.84"/>
    <x v="2"/>
    <x v="0"/>
  </r>
  <r>
    <n v="4373"/>
    <s v="US-2019-169320"/>
    <x v="283"/>
    <d v="2019-07-25T00:00:00"/>
    <s v="Second Class"/>
    <s v="LH-16900"/>
    <s v="Lena Hernandez"/>
    <x v="0"/>
    <x v="0"/>
    <s v="Elkhart"/>
    <x v="14"/>
    <n v="46514"/>
    <x v="2"/>
    <s v="OFF-AR-10003602"/>
    <x v="1"/>
    <x v="6"/>
    <s v="Quartet Omega Colored Chalk, 12/Pack"/>
    <n v="11.68"/>
    <n v="2"/>
    <n v="0"/>
    <n v="5.4895999999999994"/>
    <x v="2"/>
    <x v="0"/>
  </r>
  <r>
    <n v="4374"/>
    <s v="US-2019-169320"/>
    <x v="283"/>
    <d v="2019-07-25T00:00:00"/>
    <s v="Second Class"/>
    <s v="LH-16900"/>
    <s v="Lena Hernandez"/>
    <x v="0"/>
    <x v="0"/>
    <s v="Elkhart"/>
    <x v="14"/>
    <n v="46514"/>
    <x v="2"/>
    <s v="TEC-AC-10002550"/>
    <x v="2"/>
    <x v="11"/>
    <s v="Memorex 25GB 6X Branded Blu-Ray Recordable Disc, 30/Pack"/>
    <n v="159.75"/>
    <n v="5"/>
    <n v="0"/>
    <n v="11.182499999999997"/>
    <x v="2"/>
    <x v="0"/>
  </r>
  <r>
    <n v="4375"/>
    <s v="CA-2018-158575"/>
    <x v="741"/>
    <d v="2018-11-24T00:00:00"/>
    <s v="Standard Class"/>
    <s v="SB-20290"/>
    <s v="Sean Braxton"/>
    <x v="1"/>
    <x v="0"/>
    <s v="Kent"/>
    <x v="24"/>
    <n v="44240"/>
    <x v="3"/>
    <s v="OFF-AP-10002998"/>
    <x v="1"/>
    <x v="9"/>
    <s v="Holmes 99% HEPA Air Purifier"/>
    <n v="103.96799999999999"/>
    <n v="6"/>
    <n v="0.2"/>
    <n v="16.894799999999996"/>
    <x v="3"/>
    <x v="0"/>
  </r>
  <r>
    <n v="4376"/>
    <s v="CA-2016-166954"/>
    <x v="573"/>
    <d v="2016-04-30T00:00:00"/>
    <s v="Standard Class"/>
    <s v="BT-11305"/>
    <s v="Beth Thompson"/>
    <x v="2"/>
    <x v="0"/>
    <s v="San Gabriel"/>
    <x v="1"/>
    <n v="91776"/>
    <x v="1"/>
    <s v="FUR-FU-10003708"/>
    <x v="0"/>
    <x v="5"/>
    <s v="Tenex Traditional Chairmats for Medium Pile Carpet, Standard Lip, 36&quot; x 48&quot;"/>
    <n v="303.25"/>
    <n v="5"/>
    <n v="0"/>
    <n v="63.682499999999997"/>
    <x v="1"/>
    <x v="0"/>
  </r>
  <r>
    <n v="4377"/>
    <s v="CA-2016-166954"/>
    <x v="573"/>
    <d v="2016-04-30T00:00:00"/>
    <s v="Standard Class"/>
    <s v="BT-11305"/>
    <s v="Beth Thompson"/>
    <x v="2"/>
    <x v="0"/>
    <s v="San Gabriel"/>
    <x v="1"/>
    <n v="91776"/>
    <x v="1"/>
    <s v="OFF-AP-10001391"/>
    <x v="1"/>
    <x v="9"/>
    <s v="Kensington 6 Outlet MasterPiece HOMEOFFICE Power Control Center"/>
    <n v="270.71999999999997"/>
    <n v="3"/>
    <n v="0"/>
    <n v="78.508799999999965"/>
    <x v="1"/>
    <x v="0"/>
  </r>
  <r>
    <n v="4378"/>
    <s v="CA-2016-166954"/>
    <x v="573"/>
    <d v="2016-04-30T00:00:00"/>
    <s v="Standard Class"/>
    <s v="BT-11305"/>
    <s v="Beth Thompson"/>
    <x v="2"/>
    <x v="0"/>
    <s v="San Gabriel"/>
    <x v="1"/>
    <n v="91776"/>
    <x v="1"/>
    <s v="FUR-CH-10003973"/>
    <x v="0"/>
    <x v="1"/>
    <s v="GuestStacker Chair with Chrome Finish Legs"/>
    <n v="1487.04"/>
    <n v="5"/>
    <n v="0.2"/>
    <n v="148.70400000000006"/>
    <x v="1"/>
    <x v="0"/>
  </r>
  <r>
    <n v="4379"/>
    <s v="CA-2017-140830"/>
    <x v="672"/>
    <d v="2017-12-02T00:00:00"/>
    <s v="Second Class"/>
    <s v="PS-18970"/>
    <s v="Paul Stevenson"/>
    <x v="2"/>
    <x v="0"/>
    <s v="Henderson"/>
    <x v="0"/>
    <n v="42420"/>
    <x v="0"/>
    <s v="OFF-EN-10000461"/>
    <x v="1"/>
    <x v="12"/>
    <s v="#10- 4 1/8&quot; x 9 1/2&quot; Recycled Envelopes"/>
    <n v="17.48"/>
    <n v="2"/>
    <n v="0"/>
    <n v="8.2156000000000002"/>
    <x v="0"/>
    <x v="0"/>
  </r>
  <r>
    <n v="4380"/>
    <s v="CA-2017-140830"/>
    <x v="672"/>
    <d v="2017-12-02T00:00:00"/>
    <s v="Second Class"/>
    <s v="PS-18970"/>
    <s v="Paul Stevenson"/>
    <x v="2"/>
    <x v="0"/>
    <s v="Henderson"/>
    <x v="0"/>
    <n v="42420"/>
    <x v="0"/>
    <s v="OFF-EN-10002831"/>
    <x v="1"/>
    <x v="12"/>
    <s v="Tyvek  Top-Opening Peel &amp; Seel  Envelopes, Gray"/>
    <n v="71.88"/>
    <n v="2"/>
    <n v="0"/>
    <n v="32.345999999999997"/>
    <x v="0"/>
    <x v="0"/>
  </r>
  <r>
    <n v="4381"/>
    <s v="CA-2017-152891"/>
    <x v="969"/>
    <d v="2017-10-30T00:00:00"/>
    <s v="Standard Class"/>
    <s v="TB-21625"/>
    <s v="Trudy Brown"/>
    <x v="0"/>
    <x v="0"/>
    <s v="San Francisco"/>
    <x v="1"/>
    <n v="94110"/>
    <x v="1"/>
    <s v="OFF-AR-10004648"/>
    <x v="1"/>
    <x v="6"/>
    <s v="Boston 19500 Mighty Mite Electric Pencil Sharpener"/>
    <n v="60.449999999999996"/>
    <n v="3"/>
    <n v="0"/>
    <n v="16.3215"/>
    <x v="1"/>
    <x v="0"/>
  </r>
  <r>
    <n v="4382"/>
    <s v="CA-2017-152891"/>
    <x v="969"/>
    <d v="2017-10-30T00:00:00"/>
    <s v="Standard Class"/>
    <s v="TB-21625"/>
    <s v="Trudy Brown"/>
    <x v="0"/>
    <x v="0"/>
    <s v="San Francisco"/>
    <x v="1"/>
    <n v="94110"/>
    <x v="1"/>
    <s v="FUR-TA-10001857"/>
    <x v="0"/>
    <x v="3"/>
    <s v="Balt Solid Wood Rectangular Table"/>
    <n v="253.17599999999999"/>
    <n v="3"/>
    <n v="0.2"/>
    <n v="-31.64700000000002"/>
    <x v="1"/>
    <x v="0"/>
  </r>
  <r>
    <n v="4383"/>
    <s v="US-2017-122784"/>
    <x v="603"/>
    <d v="2017-07-27T00:00:00"/>
    <s v="Standard Class"/>
    <s v="RA-19915"/>
    <s v="Russell Applegate"/>
    <x v="0"/>
    <x v="0"/>
    <s v="Highland Park"/>
    <x v="10"/>
    <n v="60035"/>
    <x v="2"/>
    <s v="OFF-BI-10000546"/>
    <x v="1"/>
    <x v="8"/>
    <s v="Avery Durable Binders"/>
    <n v="2.879999999999999"/>
    <n v="5"/>
    <n v="0.8"/>
    <n v="-4.4639999999999995"/>
    <x v="2"/>
    <x v="0"/>
  </r>
  <r>
    <n v="4384"/>
    <s v="US-2017-122784"/>
    <x v="603"/>
    <d v="2017-07-27T00:00:00"/>
    <s v="Standard Class"/>
    <s v="RA-19915"/>
    <s v="Russell Applegate"/>
    <x v="0"/>
    <x v="0"/>
    <s v="Highland Park"/>
    <x v="10"/>
    <n v="60035"/>
    <x v="2"/>
    <s v="FUR-BO-10004690"/>
    <x v="0"/>
    <x v="0"/>
    <s v="O'Sullivan Cherrywood Estates Traditional Barrister Bookcase"/>
    <n v="384.94399999999996"/>
    <n v="4"/>
    <n v="0.3"/>
    <n v="-126.48159999999999"/>
    <x v="2"/>
    <x v="0"/>
  </r>
  <r>
    <n v="4385"/>
    <s v="US-2017-122784"/>
    <x v="603"/>
    <d v="2017-07-27T00:00:00"/>
    <s v="Standard Class"/>
    <s v="RA-19915"/>
    <s v="Russell Applegate"/>
    <x v="0"/>
    <x v="0"/>
    <s v="Highland Park"/>
    <x v="10"/>
    <n v="60035"/>
    <x v="2"/>
    <s v="TEC-PH-10001557"/>
    <x v="2"/>
    <x v="7"/>
    <s v="Pyle PMP37LED"/>
    <n v="153.584"/>
    <n v="2"/>
    <n v="0.2"/>
    <n v="13.438599999999994"/>
    <x v="2"/>
    <x v="0"/>
  </r>
  <r>
    <n v="4386"/>
    <s v="US-2017-122784"/>
    <x v="603"/>
    <d v="2017-07-27T00:00:00"/>
    <s v="Standard Class"/>
    <s v="RA-19915"/>
    <s v="Russell Applegate"/>
    <x v="0"/>
    <x v="0"/>
    <s v="Highland Park"/>
    <x v="10"/>
    <n v="60035"/>
    <x v="2"/>
    <s v="FUR-BO-10002545"/>
    <x v="0"/>
    <x v="0"/>
    <s v="Atlantic Metals Mobile 3-Shelf Bookcases, Custom Colors"/>
    <n v="913.43000000000006"/>
    <n v="5"/>
    <n v="0.3"/>
    <n v="-52.195999999999913"/>
    <x v="2"/>
    <x v="0"/>
  </r>
  <r>
    <n v="4387"/>
    <s v="CA-2018-156811"/>
    <x v="189"/>
    <d v="2018-11-02T00:00:00"/>
    <s v="Standard Class"/>
    <s v="BP-11095"/>
    <s v="Bart Pistole"/>
    <x v="1"/>
    <x v="0"/>
    <s v="San Francisco"/>
    <x v="1"/>
    <n v="94122"/>
    <x v="1"/>
    <s v="OFF-AP-10001366"/>
    <x v="1"/>
    <x v="9"/>
    <s v="Staple holder"/>
    <n v="43.92"/>
    <n v="4"/>
    <n v="0"/>
    <n v="11.858400000000003"/>
    <x v="1"/>
    <x v="0"/>
  </r>
  <r>
    <n v="4388"/>
    <s v="CA-2018-156811"/>
    <x v="189"/>
    <d v="2018-11-02T00:00:00"/>
    <s v="Standard Class"/>
    <s v="BP-11095"/>
    <s v="Bart Pistole"/>
    <x v="1"/>
    <x v="0"/>
    <s v="San Francisco"/>
    <x v="1"/>
    <n v="94122"/>
    <x v="1"/>
    <s v="OFF-BI-10001628"/>
    <x v="1"/>
    <x v="8"/>
    <s v="Acco Data Flex Cable Posts For Top &amp; Bottom Load Binders, 6&quot; Capacity"/>
    <n v="25.031999999999996"/>
    <n v="3"/>
    <n v="0.2"/>
    <n v="7.822499999999998"/>
    <x v="1"/>
    <x v="0"/>
  </r>
  <r>
    <n v="4389"/>
    <s v="CA-2019-111556"/>
    <x v="225"/>
    <d v="2019-11-22T00:00:00"/>
    <s v="First Class"/>
    <s v="CD-11920"/>
    <s v="Carlos Daly"/>
    <x v="0"/>
    <x v="0"/>
    <s v="New York City"/>
    <x v="15"/>
    <n v="10035"/>
    <x v="3"/>
    <s v="OFF-PA-10003651"/>
    <x v="1"/>
    <x v="10"/>
    <s v="Xerox 1968"/>
    <n v="46.76"/>
    <n v="7"/>
    <n v="0"/>
    <n v="22.444800000000001"/>
    <x v="3"/>
    <x v="1"/>
  </r>
  <r>
    <n v="4390"/>
    <s v="CA-2019-111556"/>
    <x v="225"/>
    <d v="2019-11-22T00:00:00"/>
    <s v="First Class"/>
    <s v="CD-11920"/>
    <s v="Carlos Daly"/>
    <x v="0"/>
    <x v="0"/>
    <s v="New York City"/>
    <x v="15"/>
    <n v="10035"/>
    <x v="3"/>
    <s v="FUR-BO-10003159"/>
    <x v="0"/>
    <x v="0"/>
    <s v="Sauder Camden County Collection Libraries, Planked Cherry Finish"/>
    <n v="183.96800000000002"/>
    <n v="2"/>
    <n v="0.2"/>
    <n v="-25.295600000000022"/>
    <x v="3"/>
    <x v="1"/>
  </r>
  <r>
    <n v="4391"/>
    <s v="CA-2019-111556"/>
    <x v="225"/>
    <d v="2019-11-22T00:00:00"/>
    <s v="First Class"/>
    <s v="CD-11920"/>
    <s v="Carlos Daly"/>
    <x v="0"/>
    <x v="0"/>
    <s v="New York City"/>
    <x v="15"/>
    <n v="10035"/>
    <x v="3"/>
    <s v="TEC-PH-10001459"/>
    <x v="2"/>
    <x v="7"/>
    <s v="Samsung Galaxy Mega 6.3"/>
    <n v="1259.97"/>
    <n v="3"/>
    <n v="0"/>
    <n v="327.59220000000005"/>
    <x v="3"/>
    <x v="1"/>
  </r>
  <r>
    <n v="4392"/>
    <s v="CA-2019-111556"/>
    <x v="225"/>
    <d v="2019-11-22T00:00:00"/>
    <s v="First Class"/>
    <s v="CD-11920"/>
    <s v="Carlos Daly"/>
    <x v="0"/>
    <x v="0"/>
    <s v="New York City"/>
    <x v="15"/>
    <n v="10035"/>
    <x v="3"/>
    <s v="OFF-AR-10004602"/>
    <x v="1"/>
    <x v="6"/>
    <s v="Boston KS Multi-Size Manual Pencil Sharpener"/>
    <n v="68.97"/>
    <n v="3"/>
    <n v="0"/>
    <n v="19.311600000000002"/>
    <x v="3"/>
    <x v="1"/>
  </r>
  <r>
    <n v="4393"/>
    <s v="CA-2018-108868"/>
    <x v="162"/>
    <d v="2018-09-12T00:00:00"/>
    <s v="Standard Class"/>
    <s v="KB-16585"/>
    <s v="Ken Black"/>
    <x v="1"/>
    <x v="0"/>
    <s v="Dallas"/>
    <x v="5"/>
    <n v="75081"/>
    <x v="2"/>
    <s v="OFF-AR-10001953"/>
    <x v="1"/>
    <x v="6"/>
    <s v="Boston 1645 Deluxe Heavier-Duty Electric Pencil Sharpener"/>
    <n v="70.367999999999995"/>
    <n v="2"/>
    <n v="0.2"/>
    <n v="6.1572000000000031"/>
    <x v="2"/>
    <x v="0"/>
  </r>
  <r>
    <n v="4394"/>
    <s v="CA-2018-108868"/>
    <x v="162"/>
    <d v="2018-09-12T00:00:00"/>
    <s v="Standard Class"/>
    <s v="KB-16585"/>
    <s v="Ken Black"/>
    <x v="1"/>
    <x v="0"/>
    <s v="Dallas"/>
    <x v="5"/>
    <n v="75081"/>
    <x v="2"/>
    <s v="TEC-PH-10000923"/>
    <x v="2"/>
    <x v="7"/>
    <s v="Belkin SportFit Armband For iPhone 5s/5c, Fuchsia"/>
    <n v="59.960000000000008"/>
    <n v="5"/>
    <n v="0.2"/>
    <n v="21.735500000000002"/>
    <x v="2"/>
    <x v="0"/>
  </r>
  <r>
    <n v="4395"/>
    <s v="CA-2016-142965"/>
    <x v="836"/>
    <d v="2016-07-20T00:00:00"/>
    <s v="Same Day"/>
    <s v="SW-20245"/>
    <s v="Scot Wooten"/>
    <x v="0"/>
    <x v="0"/>
    <s v="Springfield"/>
    <x v="24"/>
    <n v="45503"/>
    <x v="3"/>
    <s v="OFF-ST-10002583"/>
    <x v="1"/>
    <x v="4"/>
    <s v="Fellowes Neat Ideas Storage Cubes"/>
    <n v="25.983999999999998"/>
    <n v="1"/>
    <n v="0.2"/>
    <n v="-5.1968000000000005"/>
    <x v="3"/>
    <x v="0"/>
  </r>
  <r>
    <n v="4396"/>
    <s v="CA-2016-142965"/>
    <x v="836"/>
    <d v="2016-07-20T00:00:00"/>
    <s v="Same Day"/>
    <s v="SW-20245"/>
    <s v="Scot Wooten"/>
    <x v="0"/>
    <x v="0"/>
    <s v="Springfield"/>
    <x v="24"/>
    <n v="45503"/>
    <x v="3"/>
    <s v="OFF-BI-10000977"/>
    <x v="1"/>
    <x v="8"/>
    <s v="Ibico Plastic Spiral Binding Combs"/>
    <n v="27.360000000000003"/>
    <n v="3"/>
    <n v="0.7"/>
    <n v="-21.887999999999991"/>
    <x v="3"/>
    <x v="0"/>
  </r>
  <r>
    <n v="4397"/>
    <s v="CA-2018-148740"/>
    <x v="625"/>
    <d v="2018-11-19T00:00:00"/>
    <s v="Standard Class"/>
    <s v="AH-10690"/>
    <s v="Anna Häberlin"/>
    <x v="1"/>
    <x v="0"/>
    <s v="San Diego"/>
    <x v="1"/>
    <n v="92024"/>
    <x v="1"/>
    <s v="TEC-PH-10002549"/>
    <x v="2"/>
    <x v="7"/>
    <s v="Polycom SoundPoint IP 450 VoIP phone"/>
    <n v="361.37600000000003"/>
    <n v="2"/>
    <n v="0.2"/>
    <n v="27.103200000000001"/>
    <x v="1"/>
    <x v="0"/>
  </r>
  <r>
    <n v="4398"/>
    <s v="US-2016-138758"/>
    <x v="970"/>
    <d v="2016-07-11T00:00:00"/>
    <s v="Standard Class"/>
    <s v="JL-15835"/>
    <s v="John Lee"/>
    <x v="0"/>
    <x v="0"/>
    <s v="Philadelphia"/>
    <x v="9"/>
    <n v="19120"/>
    <x v="3"/>
    <s v="FUR-CH-10002880"/>
    <x v="0"/>
    <x v="1"/>
    <s v="Global High-Back Leather Tilter, Burgundy"/>
    <n v="172.18599999999998"/>
    <n v="2"/>
    <n v="0.3"/>
    <n v="-46.736200000000011"/>
    <x v="3"/>
    <x v="1"/>
  </r>
  <r>
    <n v="4399"/>
    <s v="US-2016-138758"/>
    <x v="970"/>
    <d v="2016-07-11T00:00:00"/>
    <s v="Standard Class"/>
    <s v="JL-15835"/>
    <s v="John Lee"/>
    <x v="0"/>
    <x v="0"/>
    <s v="Philadelphia"/>
    <x v="9"/>
    <n v="19120"/>
    <x v="3"/>
    <s v="FUR-FU-10003039"/>
    <x v="0"/>
    <x v="5"/>
    <s v="Howard Miller 11-1/2&quot; Diameter Grantwood Wall Clock"/>
    <n v="69.00800000000001"/>
    <n v="2"/>
    <n v="0.2"/>
    <n v="12.0764"/>
    <x v="3"/>
    <x v="1"/>
  </r>
  <r>
    <n v="4400"/>
    <s v="CA-2018-131737"/>
    <x v="716"/>
    <d v="2018-03-17T00:00:00"/>
    <s v="Same Day"/>
    <s v="GZ-14470"/>
    <s v="Gary Zandusky"/>
    <x v="0"/>
    <x v="0"/>
    <s v="Columbia"/>
    <x v="39"/>
    <n v="21044"/>
    <x v="3"/>
    <s v="OFF-EN-10003055"/>
    <x v="1"/>
    <x v="12"/>
    <s v="Blue String-Tie &amp; Button Interoffice Envelopes, 10 x 13"/>
    <n v="199.89999999999998"/>
    <n v="5"/>
    <n v="0"/>
    <n v="89.954999999999984"/>
    <x v="3"/>
    <x v="0"/>
  </r>
  <r>
    <n v="4401"/>
    <s v="CA-2018-131737"/>
    <x v="716"/>
    <d v="2018-03-17T00:00:00"/>
    <s v="Same Day"/>
    <s v="GZ-14470"/>
    <s v="Gary Zandusky"/>
    <x v="0"/>
    <x v="0"/>
    <s v="Columbia"/>
    <x v="39"/>
    <n v="21044"/>
    <x v="3"/>
    <s v="OFF-AP-10002945"/>
    <x v="1"/>
    <x v="9"/>
    <s v="Honeywell Enviracaire Portable HEPA Air Cleaner for 17' x 22' Room"/>
    <n v="901.94999999999993"/>
    <n v="3"/>
    <n v="0"/>
    <n v="297.64349999999996"/>
    <x v="3"/>
    <x v="0"/>
  </r>
  <r>
    <n v="4402"/>
    <s v="CA-2018-131737"/>
    <x v="716"/>
    <d v="2018-03-17T00:00:00"/>
    <s v="Same Day"/>
    <s v="GZ-14470"/>
    <s v="Gary Zandusky"/>
    <x v="0"/>
    <x v="0"/>
    <s v="Columbia"/>
    <x v="39"/>
    <n v="21044"/>
    <x v="3"/>
    <s v="FUR-FU-10004306"/>
    <x v="0"/>
    <x v="5"/>
    <s v="Electrix Halogen Magnifier Lamp"/>
    <n v="971.5"/>
    <n v="5"/>
    <n v="0"/>
    <n v="252.59"/>
    <x v="3"/>
    <x v="0"/>
  </r>
  <r>
    <n v="4403"/>
    <s v="CA-2018-114538"/>
    <x v="482"/>
    <d v="2018-12-27T00:00:00"/>
    <s v="First Class"/>
    <s v="RC-19825"/>
    <s v="Roy Collins"/>
    <x v="0"/>
    <x v="0"/>
    <s v="Colorado Springs"/>
    <x v="22"/>
    <n v="80906"/>
    <x v="1"/>
    <s v="OFF-AR-10002445"/>
    <x v="1"/>
    <x v="6"/>
    <s v="SANFORD Major Accent Highlighters"/>
    <n v="11.328000000000001"/>
    <n v="2"/>
    <n v="0.2"/>
    <n v="2.5488000000000004"/>
    <x v="1"/>
    <x v="0"/>
  </r>
  <r>
    <n v="4404"/>
    <s v="CA-2016-127936"/>
    <x v="814"/>
    <d v="2016-09-04T00:00:00"/>
    <s v="First Class"/>
    <s v="CL-12565"/>
    <s v="Clay Ludtke"/>
    <x v="0"/>
    <x v="0"/>
    <s v="New York City"/>
    <x v="15"/>
    <n v="10009"/>
    <x v="3"/>
    <s v="OFF-AR-10002445"/>
    <x v="1"/>
    <x v="6"/>
    <s v="SANFORD Major Accent Highlighters"/>
    <n v="21.240000000000002"/>
    <n v="3"/>
    <n v="0"/>
    <n v="8.071200000000001"/>
    <x v="3"/>
    <x v="0"/>
  </r>
  <r>
    <n v="4405"/>
    <s v="CA-2017-164336"/>
    <x v="761"/>
    <d v="2017-07-10T00:00:00"/>
    <s v="Standard Class"/>
    <s v="MW-18220"/>
    <s v="Mitch Webber"/>
    <x v="0"/>
    <x v="0"/>
    <s v="Philadelphia"/>
    <x v="9"/>
    <n v="19140"/>
    <x v="3"/>
    <s v="TEC-AC-10002345"/>
    <x v="2"/>
    <x v="11"/>
    <s v="HP Standard 104 key PS/2 Keyboard"/>
    <n v="34.800000000000004"/>
    <n v="3"/>
    <n v="0.2"/>
    <n v="2.1749999999999989"/>
    <x v="3"/>
    <x v="0"/>
  </r>
  <r>
    <n v="4406"/>
    <s v="CA-2017-164336"/>
    <x v="761"/>
    <d v="2017-07-10T00:00:00"/>
    <s v="Standard Class"/>
    <s v="MW-18220"/>
    <s v="Mitch Webber"/>
    <x v="0"/>
    <x v="0"/>
    <s v="Philadelphia"/>
    <x v="9"/>
    <n v="19140"/>
    <x v="3"/>
    <s v="OFF-ST-10001558"/>
    <x v="1"/>
    <x v="4"/>
    <s v="Acco Perma 4000 Stacking Storage Drawers"/>
    <n v="38.975999999999999"/>
    <n v="3"/>
    <n v="0.2"/>
    <n v="-2.4359999999999999"/>
    <x v="3"/>
    <x v="0"/>
  </r>
  <r>
    <n v="4407"/>
    <s v="CA-2018-100041"/>
    <x v="73"/>
    <d v="2018-11-25T00:00:00"/>
    <s v="Standard Class"/>
    <s v="BF-10975"/>
    <s v="Barbara Fisher"/>
    <x v="1"/>
    <x v="0"/>
    <s v="Columbus"/>
    <x v="14"/>
    <n v="47201"/>
    <x v="2"/>
    <s v="OFF-PA-10001622"/>
    <x v="1"/>
    <x v="10"/>
    <s v="Ampad Poly Cover Wirebound Steno Book, 6&quot; x 9&quot; Assorted Colors, Gregg Ruled"/>
    <n v="9.08"/>
    <n v="2"/>
    <n v="0"/>
    <n v="4.0859999999999994"/>
    <x v="2"/>
    <x v="0"/>
  </r>
  <r>
    <n v="4408"/>
    <s v="CA-2018-100041"/>
    <x v="73"/>
    <d v="2018-11-25T00:00:00"/>
    <s v="Standard Class"/>
    <s v="BF-10975"/>
    <s v="Barbara Fisher"/>
    <x v="1"/>
    <x v="0"/>
    <s v="Columbus"/>
    <x v="14"/>
    <n v="47201"/>
    <x v="2"/>
    <s v="OFF-PA-10000418"/>
    <x v="1"/>
    <x v="10"/>
    <s v="Xerox 189"/>
    <n v="314.54999999999995"/>
    <n v="3"/>
    <n v="0"/>
    <n v="150.98399999999998"/>
    <x v="2"/>
    <x v="0"/>
  </r>
  <r>
    <n v="4409"/>
    <s v="CA-2018-100041"/>
    <x v="73"/>
    <d v="2018-11-25T00:00:00"/>
    <s v="Standard Class"/>
    <s v="BF-10975"/>
    <s v="Barbara Fisher"/>
    <x v="1"/>
    <x v="0"/>
    <s v="Columbus"/>
    <x v="14"/>
    <n v="47201"/>
    <x v="2"/>
    <s v="OFF-BI-10000343"/>
    <x v="1"/>
    <x v="8"/>
    <s v="Pressboard Covers with Storage Hooks, 9 1/2&quot; x 11&quot;, Light Blue"/>
    <n v="4.91"/>
    <n v="1"/>
    <n v="0"/>
    <n v="2.3077000000000001"/>
    <x v="2"/>
    <x v="0"/>
  </r>
  <r>
    <n v="4410"/>
    <s v="US-2016-154879"/>
    <x v="457"/>
    <d v="2016-05-11T00:00:00"/>
    <s v="Standard Class"/>
    <s v="SN-20710"/>
    <s v="Steve Nguyen"/>
    <x v="2"/>
    <x v="0"/>
    <s v="Los Angeles"/>
    <x v="1"/>
    <n v="90004"/>
    <x v="1"/>
    <s v="OFF-LA-10004425"/>
    <x v="1"/>
    <x v="2"/>
    <s v="Staple-on labels"/>
    <n v="5.78"/>
    <n v="2"/>
    <n v="0"/>
    <n v="2.7166000000000001"/>
    <x v="1"/>
    <x v="0"/>
  </r>
  <r>
    <n v="4411"/>
    <s v="US-2016-154879"/>
    <x v="457"/>
    <d v="2016-05-11T00:00:00"/>
    <s v="Standard Class"/>
    <s v="SN-20710"/>
    <s v="Steve Nguyen"/>
    <x v="2"/>
    <x v="0"/>
    <s v="Los Angeles"/>
    <x v="1"/>
    <n v="90004"/>
    <x v="1"/>
    <s v="OFF-AR-10001897"/>
    <x v="1"/>
    <x v="6"/>
    <s v="Model L Table or Wall-Mount Pencil Sharpener"/>
    <n v="107.94"/>
    <n v="6"/>
    <n v="0"/>
    <n v="30.223200000000002"/>
    <x v="1"/>
    <x v="0"/>
  </r>
  <r>
    <n v="4412"/>
    <s v="CA-2016-130624"/>
    <x v="261"/>
    <d v="2016-06-24T00:00:00"/>
    <s v="First Class"/>
    <s v="TB-21280"/>
    <s v="Toby Braunhardt"/>
    <x v="0"/>
    <x v="0"/>
    <s v="New York City"/>
    <x v="15"/>
    <n v="10024"/>
    <x v="3"/>
    <s v="OFF-PA-10003883"/>
    <x v="1"/>
    <x v="10"/>
    <s v="Message Book, Phone, Wirebound Standard Line Memo, 2 3/4&quot; X 5&quot;"/>
    <n v="19.649999999999999"/>
    <n v="3"/>
    <n v="0"/>
    <n v="9.0389999999999997"/>
    <x v="3"/>
    <x v="0"/>
  </r>
  <r>
    <n v="4413"/>
    <s v="CA-2016-130624"/>
    <x v="261"/>
    <d v="2016-06-24T00:00:00"/>
    <s v="First Class"/>
    <s v="TB-21280"/>
    <s v="Toby Braunhardt"/>
    <x v="0"/>
    <x v="0"/>
    <s v="New York City"/>
    <x v="15"/>
    <n v="10024"/>
    <x v="3"/>
    <s v="TEC-PH-10003963"/>
    <x v="2"/>
    <x v="7"/>
    <s v="GE 2-Jack Phone Line Splitter"/>
    <n v="617.97"/>
    <n v="3"/>
    <n v="0"/>
    <n v="160.6722"/>
    <x v="3"/>
    <x v="0"/>
  </r>
  <r>
    <n v="4414"/>
    <s v="CA-2016-130624"/>
    <x v="261"/>
    <d v="2016-06-24T00:00:00"/>
    <s v="First Class"/>
    <s v="TB-21280"/>
    <s v="Toby Braunhardt"/>
    <x v="0"/>
    <x v="0"/>
    <s v="New York City"/>
    <x v="15"/>
    <n v="10024"/>
    <x v="3"/>
    <s v="OFF-AP-10001303"/>
    <x v="1"/>
    <x v="9"/>
    <s v="Holmes Cool Mist Humidifier for the Whole House with 8-Gallon Output per Day, Extended Life Filter"/>
    <n v="59.699999999999996"/>
    <n v="3"/>
    <n v="0"/>
    <n v="26.864999999999995"/>
    <x v="3"/>
    <x v="0"/>
  </r>
  <r>
    <n v="4415"/>
    <s v="CA-2019-132339"/>
    <x v="971"/>
    <d v="2019-08-23T00:00:00"/>
    <s v="Standard Class"/>
    <s v="JB-15400"/>
    <s v="Jennifer Braxton"/>
    <x v="1"/>
    <x v="0"/>
    <s v="Lawrence"/>
    <x v="31"/>
    <n v="1841"/>
    <x v="3"/>
    <s v="OFF-BI-10003925"/>
    <x v="1"/>
    <x v="8"/>
    <s v="Fellowes PB300 Plastic Comb Binding Machine"/>
    <n v="387.99"/>
    <n v="1"/>
    <n v="0"/>
    <n v="182.3553"/>
    <x v="3"/>
    <x v="0"/>
  </r>
  <r>
    <n v="4416"/>
    <s v="CA-2016-153983"/>
    <x v="503"/>
    <d v="2016-12-06T00:00:00"/>
    <s v="Standard Class"/>
    <s v="AH-10210"/>
    <s v="Alan Hwang"/>
    <x v="0"/>
    <x v="0"/>
    <s v="San Francisco"/>
    <x v="1"/>
    <n v="94122"/>
    <x v="1"/>
    <s v="TEC-PH-10004586"/>
    <x v="2"/>
    <x v="7"/>
    <s v="Wilson SignalBoost 841262 DB PRO Amplifier Kit"/>
    <n v="575.91999999999996"/>
    <n v="2"/>
    <n v="0.2"/>
    <n v="71.989999999999981"/>
    <x v="1"/>
    <x v="0"/>
  </r>
  <r>
    <n v="4417"/>
    <s v="CA-2016-153983"/>
    <x v="503"/>
    <d v="2016-12-06T00:00:00"/>
    <s v="Standard Class"/>
    <s v="AH-10210"/>
    <s v="Alan Hwang"/>
    <x v="0"/>
    <x v="0"/>
    <s v="San Francisco"/>
    <x v="1"/>
    <n v="94122"/>
    <x v="1"/>
    <s v="OFF-FA-10003495"/>
    <x v="1"/>
    <x v="13"/>
    <s v="Staples"/>
    <n v="30.4"/>
    <n v="5"/>
    <n v="0"/>
    <n v="15.2"/>
    <x v="1"/>
    <x v="0"/>
  </r>
  <r>
    <n v="4418"/>
    <s v="CA-2019-112900"/>
    <x v="359"/>
    <d v="2019-04-12T00:00:00"/>
    <s v="Second Class"/>
    <s v="KL-16645"/>
    <s v="Ken Lonsdale"/>
    <x v="0"/>
    <x v="0"/>
    <s v="Detroit"/>
    <x v="12"/>
    <n v="48205"/>
    <x v="2"/>
    <s v="OFF-BI-10002867"/>
    <x v="1"/>
    <x v="8"/>
    <s v="GBC Recycled Regency Composition Covers"/>
    <n v="478.24"/>
    <n v="8"/>
    <n v="0"/>
    <n v="219.99039999999997"/>
    <x v="2"/>
    <x v="0"/>
  </r>
  <r>
    <n v="4419"/>
    <s v="CA-2016-160157"/>
    <x v="414"/>
    <d v="2016-12-27T00:00:00"/>
    <s v="Standard Class"/>
    <s v="MH-17455"/>
    <s v="Mark Hamilton"/>
    <x v="0"/>
    <x v="0"/>
    <s v="Hamilton"/>
    <x v="24"/>
    <n v="45011"/>
    <x v="3"/>
    <s v="FUR-FU-10003773"/>
    <x v="0"/>
    <x v="5"/>
    <s v="Eldon Cleatmat Plus Chair Mats for High Pile Carpets"/>
    <n v="190.84800000000001"/>
    <n v="3"/>
    <n v="0.2"/>
    <n v="-21.470400000000026"/>
    <x v="3"/>
    <x v="0"/>
  </r>
  <r>
    <n v="4420"/>
    <s v="CA-2016-139633"/>
    <x v="506"/>
    <d v="2016-12-24T00:00:00"/>
    <s v="Standard Class"/>
    <s v="EC-14050"/>
    <s v="Erin Creighton"/>
    <x v="0"/>
    <x v="0"/>
    <s v="Columbus"/>
    <x v="24"/>
    <n v="43229"/>
    <x v="3"/>
    <s v="OFF-BI-10002954"/>
    <x v="1"/>
    <x v="8"/>
    <s v="Newell 3-Hole Punched Plastic Slotted Magazine Holders for Binders"/>
    <n v="5.4840000000000009"/>
    <n v="4"/>
    <n v="0.7"/>
    <n v="-4.0215999999999994"/>
    <x v="3"/>
    <x v="0"/>
  </r>
  <r>
    <n v="4421"/>
    <s v="CA-2017-163090"/>
    <x v="972"/>
    <d v="2017-11-21T00:00:00"/>
    <s v="Second Class"/>
    <s v="GH-14665"/>
    <s v="Greg Hansen"/>
    <x v="0"/>
    <x v="0"/>
    <s v="Chicago"/>
    <x v="10"/>
    <n v="60610"/>
    <x v="2"/>
    <s v="OFF-SU-10002537"/>
    <x v="1"/>
    <x v="14"/>
    <s v="Acme Box Cutter Scissors"/>
    <n v="40.92"/>
    <n v="5"/>
    <n v="0.2"/>
    <n v="3.0690000000000026"/>
    <x v="2"/>
    <x v="0"/>
  </r>
  <r>
    <n v="4422"/>
    <s v="CA-2016-117016"/>
    <x v="530"/>
    <d v="2016-03-09T00:00:00"/>
    <s v="Standard Class"/>
    <s v="SC-20095"/>
    <s v="Sanjit Chand"/>
    <x v="0"/>
    <x v="0"/>
    <s v="Margate"/>
    <x v="2"/>
    <n v="33063"/>
    <x v="0"/>
    <s v="OFF-AR-10001374"/>
    <x v="1"/>
    <x v="6"/>
    <s v="BIC Brite Liner Highlighters, Chisel Tip"/>
    <n v="15.552000000000003"/>
    <n v="3"/>
    <n v="0.2"/>
    <n v="2.3327999999999989"/>
    <x v="0"/>
    <x v="0"/>
  </r>
  <r>
    <n v="4423"/>
    <s v="CA-2019-159464"/>
    <x v="796"/>
    <d v="2019-05-19T00:00:00"/>
    <s v="First Class"/>
    <s v="TB-21355"/>
    <s v="Todd Boyes"/>
    <x v="1"/>
    <x v="0"/>
    <s v="Sandy Springs"/>
    <x v="32"/>
    <n v="30328"/>
    <x v="0"/>
    <s v="OFF-AP-10001492"/>
    <x v="1"/>
    <x v="9"/>
    <s v="Acco Six-Outlet Power Strip, 4' Cord Length"/>
    <n v="17.239999999999998"/>
    <n v="2"/>
    <n v="0"/>
    <n v="4.4824000000000002"/>
    <x v="0"/>
    <x v="0"/>
  </r>
  <r>
    <n v="4424"/>
    <s v="CA-2019-159464"/>
    <x v="796"/>
    <d v="2019-05-19T00:00:00"/>
    <s v="First Class"/>
    <s v="TB-21355"/>
    <s v="Todd Boyes"/>
    <x v="1"/>
    <x v="0"/>
    <s v="Sandy Springs"/>
    <x v="32"/>
    <n v="30328"/>
    <x v="0"/>
    <s v="FUR-BO-10003546"/>
    <x v="0"/>
    <x v="0"/>
    <s v="Hon 4-Shelf Metal Bookcases"/>
    <n v="302.94"/>
    <n v="3"/>
    <n v="0"/>
    <n v="75.735000000000014"/>
    <x v="0"/>
    <x v="0"/>
  </r>
  <r>
    <n v="4425"/>
    <s v="CA-2019-159464"/>
    <x v="796"/>
    <d v="2019-05-19T00:00:00"/>
    <s v="First Class"/>
    <s v="TB-21355"/>
    <s v="Todd Boyes"/>
    <x v="1"/>
    <x v="0"/>
    <s v="Sandy Springs"/>
    <x v="32"/>
    <n v="30328"/>
    <x v="0"/>
    <s v="TEC-PH-10002185"/>
    <x v="2"/>
    <x v="7"/>
    <s v="QVS USB Car Charger 2-Port 2.1Amp for iPod/iPhone/iPad/iPad 2/iPad 3"/>
    <n v="34.75"/>
    <n v="5"/>
    <n v="0"/>
    <n v="15.637499999999999"/>
    <x v="0"/>
    <x v="0"/>
  </r>
  <r>
    <n v="4426"/>
    <s v="CA-2019-159464"/>
    <x v="796"/>
    <d v="2019-05-19T00:00:00"/>
    <s v="First Class"/>
    <s v="TB-21355"/>
    <s v="Todd Boyes"/>
    <x v="1"/>
    <x v="0"/>
    <s v="Sandy Springs"/>
    <x v="32"/>
    <n v="30328"/>
    <x v="0"/>
    <s v="OFF-BI-10000315"/>
    <x v="1"/>
    <x v="8"/>
    <s v="Poly Designer Cover &amp; Back"/>
    <n v="113.94"/>
    <n v="6"/>
    <n v="0"/>
    <n v="54.691199999999995"/>
    <x v="0"/>
    <x v="0"/>
  </r>
  <r>
    <n v="4427"/>
    <s v="CA-2019-159464"/>
    <x v="796"/>
    <d v="2019-05-19T00:00:00"/>
    <s v="First Class"/>
    <s v="TB-21355"/>
    <s v="Todd Boyes"/>
    <x v="1"/>
    <x v="0"/>
    <s v="Sandy Springs"/>
    <x v="32"/>
    <n v="30328"/>
    <x v="0"/>
    <s v="TEC-PH-10002350"/>
    <x v="2"/>
    <x v="7"/>
    <s v="Apple EarPods with Remote and Mic"/>
    <n v="55.98"/>
    <n v="2"/>
    <n v="0"/>
    <n v="15.674399999999999"/>
    <x v="0"/>
    <x v="0"/>
  </r>
  <r>
    <n v="4428"/>
    <s v="US-2019-103226"/>
    <x v="585"/>
    <d v="2019-09-28T00:00:00"/>
    <s v="Standard Class"/>
    <s v="DW-13195"/>
    <s v="David Wiener"/>
    <x v="1"/>
    <x v="0"/>
    <s v="Albuquerque"/>
    <x v="27"/>
    <n v="87105"/>
    <x v="1"/>
    <s v="OFF-PA-10002666"/>
    <x v="1"/>
    <x v="10"/>
    <s v="Southworth 25% Cotton Linen-Finish Paper &amp; Envelopes"/>
    <n v="27.18"/>
    <n v="3"/>
    <n v="0"/>
    <n v="12.231"/>
    <x v="1"/>
    <x v="0"/>
  </r>
  <r>
    <n v="4429"/>
    <s v="CA-2019-119452"/>
    <x v="708"/>
    <d v="2019-03-27T00:00:00"/>
    <s v="Standard Class"/>
    <s v="CL-12565"/>
    <s v="Clay Ludtke"/>
    <x v="0"/>
    <x v="0"/>
    <s v="Tulsa"/>
    <x v="26"/>
    <n v="74133"/>
    <x v="2"/>
    <s v="FUR-CH-10004495"/>
    <x v="0"/>
    <x v="1"/>
    <s v="Global Leather and Oak Executive Chair, Black"/>
    <n v="1805.88"/>
    <n v="6"/>
    <n v="0"/>
    <n v="523.70519999999988"/>
    <x v="2"/>
    <x v="0"/>
  </r>
  <r>
    <n v="4430"/>
    <s v="CA-2019-147725"/>
    <x v="32"/>
    <d v="2019-09-14T00:00:00"/>
    <s v="Same Day"/>
    <s v="LT-17110"/>
    <s v="Liz Thompson"/>
    <x v="0"/>
    <x v="0"/>
    <s v="Orange"/>
    <x v="30"/>
    <n v="7050"/>
    <x v="3"/>
    <s v="OFF-AR-10001725"/>
    <x v="1"/>
    <x v="6"/>
    <s v="Boston Home &amp; Office Model 2000 Electric Pencil Sharpeners"/>
    <n v="70.949999999999989"/>
    <n v="3"/>
    <n v="0"/>
    <n v="18.447000000000003"/>
    <x v="3"/>
    <x v="0"/>
  </r>
  <r>
    <n v="4431"/>
    <s v="CA-2018-168893"/>
    <x v="54"/>
    <d v="2018-11-08T00:00:00"/>
    <s v="Second Class"/>
    <s v="AP-10915"/>
    <s v="Arthur Prichep"/>
    <x v="0"/>
    <x v="0"/>
    <s v="Henderson"/>
    <x v="0"/>
    <n v="42420"/>
    <x v="0"/>
    <s v="OFF-FA-10002280"/>
    <x v="1"/>
    <x v="13"/>
    <s v="Advantus Plastic Paper Clips"/>
    <n v="20"/>
    <n v="4"/>
    <n v="0"/>
    <n v="9.6"/>
    <x v="0"/>
    <x v="0"/>
  </r>
  <r>
    <n v="4432"/>
    <s v="CA-2018-168893"/>
    <x v="54"/>
    <d v="2018-11-08T00:00:00"/>
    <s v="Second Class"/>
    <s v="AP-10915"/>
    <s v="Arthur Prichep"/>
    <x v="0"/>
    <x v="0"/>
    <s v="Henderson"/>
    <x v="0"/>
    <n v="42420"/>
    <x v="0"/>
    <s v="OFF-AR-10001770"/>
    <x v="1"/>
    <x v="6"/>
    <s v="Economy #2 Pencils"/>
    <n v="7.98"/>
    <n v="3"/>
    <n v="0"/>
    <n v="2.0747999999999998"/>
    <x v="0"/>
    <x v="0"/>
  </r>
  <r>
    <n v="4433"/>
    <s v="CA-2018-168893"/>
    <x v="54"/>
    <d v="2018-11-08T00:00:00"/>
    <s v="Second Class"/>
    <s v="AP-10915"/>
    <s v="Arthur Prichep"/>
    <x v="0"/>
    <x v="0"/>
    <s v="Henderson"/>
    <x v="0"/>
    <n v="42420"/>
    <x v="0"/>
    <s v="FUR-FU-10002885"/>
    <x v="0"/>
    <x v="5"/>
    <s v="Magna Visual Magnetic Picture Hangers"/>
    <n v="24.1"/>
    <n v="5"/>
    <n v="0"/>
    <n v="9.1580000000000013"/>
    <x v="0"/>
    <x v="0"/>
  </r>
  <r>
    <n v="4434"/>
    <s v="CA-2018-168893"/>
    <x v="54"/>
    <d v="2018-11-08T00:00:00"/>
    <s v="Second Class"/>
    <s v="AP-10915"/>
    <s v="Arthur Prichep"/>
    <x v="0"/>
    <x v="0"/>
    <s v="Henderson"/>
    <x v="0"/>
    <n v="42420"/>
    <x v="0"/>
    <s v="OFF-AR-10003772"/>
    <x v="1"/>
    <x v="6"/>
    <s v="Boston 16750 Black Compact Battery Pencil Sharpener"/>
    <n v="8.75"/>
    <n v="1"/>
    <n v="0"/>
    <n v="2.6249999999999991"/>
    <x v="0"/>
    <x v="0"/>
  </r>
  <r>
    <n v="4435"/>
    <s v="CA-2018-168893"/>
    <x v="54"/>
    <d v="2018-11-08T00:00:00"/>
    <s v="Second Class"/>
    <s v="AP-10915"/>
    <s v="Arthur Prichep"/>
    <x v="0"/>
    <x v="0"/>
    <s v="Henderson"/>
    <x v="0"/>
    <n v="42420"/>
    <x v="0"/>
    <s v="FUR-TA-10003392"/>
    <x v="0"/>
    <x v="3"/>
    <s v="Global Adaptabilities Conference Tables"/>
    <n v="842.94"/>
    <n v="3"/>
    <n v="0"/>
    <n v="160.15860000000001"/>
    <x v="0"/>
    <x v="0"/>
  </r>
  <r>
    <n v="4436"/>
    <s v="CA-2018-163398"/>
    <x v="973"/>
    <d v="2018-05-08T00:00:00"/>
    <s v="Standard Class"/>
    <s v="CB-12415"/>
    <s v="Christy Brittain"/>
    <x v="0"/>
    <x v="0"/>
    <s v="Chicago"/>
    <x v="10"/>
    <n v="60653"/>
    <x v="2"/>
    <s v="OFF-BI-10000014"/>
    <x v="1"/>
    <x v="8"/>
    <s v="Heavy-Duty E-Z-D Binders"/>
    <n v="2.1819999999999995"/>
    <n v="1"/>
    <n v="0.8"/>
    <n v="-3.6002999999999998"/>
    <x v="2"/>
    <x v="0"/>
  </r>
  <r>
    <n v="4437"/>
    <s v="CA-2018-163398"/>
    <x v="973"/>
    <d v="2018-05-08T00:00:00"/>
    <s v="Standard Class"/>
    <s v="CB-12415"/>
    <s v="Christy Brittain"/>
    <x v="0"/>
    <x v="0"/>
    <s v="Chicago"/>
    <x v="10"/>
    <n v="60653"/>
    <x v="2"/>
    <s v="OFF-AR-10003217"/>
    <x v="1"/>
    <x v="6"/>
    <s v="Newell 316"/>
    <n v="27.384"/>
    <n v="7"/>
    <n v="0.2"/>
    <n v="2.7384000000000022"/>
    <x v="2"/>
    <x v="0"/>
  </r>
  <r>
    <n v="4438"/>
    <s v="CA-2018-163398"/>
    <x v="973"/>
    <d v="2018-05-08T00:00:00"/>
    <s v="Standard Class"/>
    <s v="CB-12415"/>
    <s v="Christy Brittain"/>
    <x v="0"/>
    <x v="0"/>
    <s v="Chicago"/>
    <x v="10"/>
    <n v="60653"/>
    <x v="2"/>
    <s v="OFF-AP-10002403"/>
    <x v="1"/>
    <x v="9"/>
    <s v="Acco Smartsocket Color-Coded Six-Outlet AC Adapter Model Surge Protectors"/>
    <n v="26.405999999999992"/>
    <n v="3"/>
    <n v="0.8"/>
    <n v="-71.296199999999999"/>
    <x v="2"/>
    <x v="0"/>
  </r>
  <r>
    <n v="4439"/>
    <s v="CA-2018-162726"/>
    <x v="797"/>
    <d v="2019-01-02T00:00:00"/>
    <s v="Standard Class"/>
    <s v="MT-17815"/>
    <s v="Meg Tillman"/>
    <x v="0"/>
    <x v="0"/>
    <s v="Port Arthur"/>
    <x v="5"/>
    <n v="77642"/>
    <x v="2"/>
    <s v="OFF-PA-10001972"/>
    <x v="1"/>
    <x v="10"/>
    <s v="Xerox 214"/>
    <n v="10.368000000000002"/>
    <n v="2"/>
    <n v="0.2"/>
    <n v="3.6288"/>
    <x v="2"/>
    <x v="0"/>
  </r>
  <r>
    <n v="4440"/>
    <s v="CA-2018-162726"/>
    <x v="797"/>
    <d v="2019-01-02T00:00:00"/>
    <s v="Standard Class"/>
    <s v="MT-17815"/>
    <s v="Meg Tillman"/>
    <x v="0"/>
    <x v="0"/>
    <s v="Port Arthur"/>
    <x v="5"/>
    <n v="77642"/>
    <x v="2"/>
    <s v="OFF-PA-10004041"/>
    <x v="1"/>
    <x v="10"/>
    <s v="It's Hot Message Books with Stickers, 2 3/4&quot; x 5&quot;"/>
    <n v="23.680000000000003"/>
    <n v="4"/>
    <n v="0.2"/>
    <n v="7.3999999999999995"/>
    <x v="2"/>
    <x v="0"/>
  </r>
  <r>
    <n v="4441"/>
    <s v="US-2018-111290"/>
    <x v="405"/>
    <d v="2018-07-26T00:00:00"/>
    <s v="Standard Class"/>
    <s v="DK-13375"/>
    <s v="Dennis Kane"/>
    <x v="0"/>
    <x v="0"/>
    <s v="Westland"/>
    <x v="12"/>
    <n v="48185"/>
    <x v="2"/>
    <s v="TEC-AC-10004975"/>
    <x v="2"/>
    <x v="11"/>
    <s v="Plantronics Audio 995 Wireless Stereo Headset"/>
    <n v="109.95"/>
    <n v="1"/>
    <n v="0"/>
    <n v="36.283500000000004"/>
    <x v="2"/>
    <x v="0"/>
  </r>
  <r>
    <n v="4442"/>
    <s v="US-2018-111290"/>
    <x v="405"/>
    <d v="2018-07-26T00:00:00"/>
    <s v="Standard Class"/>
    <s v="DK-13375"/>
    <s v="Dennis Kane"/>
    <x v="0"/>
    <x v="0"/>
    <s v="Westland"/>
    <x v="12"/>
    <n v="48185"/>
    <x v="2"/>
    <s v="OFF-ST-10001932"/>
    <x v="1"/>
    <x v="4"/>
    <s v="Fellowes Staxonsteel Drawer Files"/>
    <n v="965.84999999999991"/>
    <n v="5"/>
    <n v="0"/>
    <n v="135.21900000000002"/>
    <x v="2"/>
    <x v="0"/>
  </r>
  <r>
    <n v="4443"/>
    <s v="US-2018-111290"/>
    <x v="405"/>
    <d v="2018-07-26T00:00:00"/>
    <s v="Standard Class"/>
    <s v="DK-13375"/>
    <s v="Dennis Kane"/>
    <x v="0"/>
    <x v="0"/>
    <s v="Westland"/>
    <x v="12"/>
    <n v="48185"/>
    <x v="2"/>
    <s v="OFF-AR-10001761"/>
    <x v="1"/>
    <x v="6"/>
    <s v="Avery Hi-Liter Smear-Safe Highlighters"/>
    <n v="29.2"/>
    <n v="5"/>
    <n v="0"/>
    <n v="10.511999999999999"/>
    <x v="2"/>
    <x v="0"/>
  </r>
  <r>
    <n v="4444"/>
    <s v="US-2018-111290"/>
    <x v="405"/>
    <d v="2018-07-26T00:00:00"/>
    <s v="Standard Class"/>
    <s v="DK-13375"/>
    <s v="Dennis Kane"/>
    <x v="0"/>
    <x v="0"/>
    <s v="Westland"/>
    <x v="12"/>
    <n v="48185"/>
    <x v="2"/>
    <s v="OFF-PA-10002262"/>
    <x v="1"/>
    <x v="10"/>
    <s v="Xerox 192"/>
    <n v="32.400000000000006"/>
    <n v="5"/>
    <n v="0"/>
    <n v="15.552000000000001"/>
    <x v="2"/>
    <x v="0"/>
  </r>
  <r>
    <n v="4445"/>
    <s v="US-2016-147704"/>
    <x v="912"/>
    <d v="2016-11-21T00:00:00"/>
    <s v="Standard Class"/>
    <s v="SR-20740"/>
    <s v="Steven Roelle"/>
    <x v="2"/>
    <x v="0"/>
    <s v="Bloomington"/>
    <x v="14"/>
    <n v="47401"/>
    <x v="2"/>
    <s v="OFF-EN-10004483"/>
    <x v="1"/>
    <x v="12"/>
    <s v="#10 White Business Envelopes,4 1/8 x 9 1/2"/>
    <n v="78.349999999999994"/>
    <n v="5"/>
    <n v="0"/>
    <n v="36.824499999999993"/>
    <x v="2"/>
    <x v="0"/>
  </r>
  <r>
    <n v="4446"/>
    <s v="US-2016-147704"/>
    <x v="912"/>
    <d v="2016-11-21T00:00:00"/>
    <s v="Standard Class"/>
    <s v="SR-20740"/>
    <s v="Steven Roelle"/>
    <x v="2"/>
    <x v="0"/>
    <s v="Bloomington"/>
    <x v="14"/>
    <n v="47401"/>
    <x v="2"/>
    <s v="OFF-PA-10003270"/>
    <x v="1"/>
    <x v="10"/>
    <s v="Xerox 1954"/>
    <n v="31.68"/>
    <n v="6"/>
    <n v="0"/>
    <n v="14.256"/>
    <x v="2"/>
    <x v="0"/>
  </r>
  <r>
    <n v="4447"/>
    <s v="US-2016-147704"/>
    <x v="912"/>
    <d v="2016-11-21T00:00:00"/>
    <s v="Standard Class"/>
    <s v="SR-20740"/>
    <s v="Steven Roelle"/>
    <x v="2"/>
    <x v="0"/>
    <s v="Bloomington"/>
    <x v="14"/>
    <n v="47401"/>
    <x v="2"/>
    <s v="OFF-BI-10001634"/>
    <x v="1"/>
    <x v="8"/>
    <s v="Wilson Jones Active Use Binders"/>
    <n v="29.12"/>
    <n v="4"/>
    <n v="0"/>
    <n v="14.268800000000001"/>
    <x v="2"/>
    <x v="0"/>
  </r>
  <r>
    <n v="4448"/>
    <s v="US-2016-147704"/>
    <x v="912"/>
    <d v="2016-11-21T00:00:00"/>
    <s v="Standard Class"/>
    <s v="SR-20740"/>
    <s v="Steven Roelle"/>
    <x v="2"/>
    <x v="0"/>
    <s v="Bloomington"/>
    <x v="14"/>
    <n v="47401"/>
    <x v="2"/>
    <s v="OFF-ST-10000675"/>
    <x v="1"/>
    <x v="4"/>
    <s v="File Shuttle II and Handi-File, Black"/>
    <n v="169.45"/>
    <n v="5"/>
    <n v="0"/>
    <n v="42.362499999999997"/>
    <x v="2"/>
    <x v="0"/>
  </r>
  <r>
    <n v="4449"/>
    <s v="CA-2017-121965"/>
    <x v="974"/>
    <d v="2017-06-23T00:00:00"/>
    <s v="Standard Class"/>
    <s v="LH-17155"/>
    <s v="Logan Haushalter"/>
    <x v="0"/>
    <x v="0"/>
    <s v="Los Angeles"/>
    <x v="1"/>
    <n v="90032"/>
    <x v="1"/>
    <s v="FUR-FU-10000732"/>
    <x v="0"/>
    <x v="5"/>
    <s v="Eldon 200 Class Desk Accessories"/>
    <n v="12.56"/>
    <n v="2"/>
    <n v="0"/>
    <n v="4.0191999999999997"/>
    <x v="1"/>
    <x v="0"/>
  </r>
  <r>
    <n v="4450"/>
    <s v="CA-2017-121965"/>
    <x v="974"/>
    <d v="2017-06-23T00:00:00"/>
    <s v="Standard Class"/>
    <s v="LH-17155"/>
    <s v="Logan Haushalter"/>
    <x v="0"/>
    <x v="0"/>
    <s v="Los Angeles"/>
    <x v="1"/>
    <n v="90032"/>
    <x v="1"/>
    <s v="OFF-PA-10004355"/>
    <x v="1"/>
    <x v="10"/>
    <s v="Xerox 231"/>
    <n v="6.48"/>
    <n v="1"/>
    <n v="0"/>
    <n v="3.1104000000000003"/>
    <x v="1"/>
    <x v="0"/>
  </r>
  <r>
    <n v="4451"/>
    <s v="CA-2017-121965"/>
    <x v="974"/>
    <d v="2017-06-23T00:00:00"/>
    <s v="Standard Class"/>
    <s v="LH-17155"/>
    <s v="Logan Haushalter"/>
    <x v="0"/>
    <x v="0"/>
    <s v="Los Angeles"/>
    <x v="1"/>
    <n v="90032"/>
    <x v="1"/>
    <s v="OFF-EN-10000056"/>
    <x v="1"/>
    <x v="12"/>
    <s v="Cameo Buff Policy Envelopes"/>
    <n v="186.69"/>
    <n v="3"/>
    <n v="0"/>
    <n v="87.744299999999981"/>
    <x v="1"/>
    <x v="0"/>
  </r>
  <r>
    <n v="4452"/>
    <s v="CA-2018-147137"/>
    <x v="975"/>
    <d v="2018-07-06T00:00:00"/>
    <s v="First Class"/>
    <s v="AA-10645"/>
    <s v="Anna Andreadi"/>
    <x v="0"/>
    <x v="0"/>
    <s v="San Francisco"/>
    <x v="1"/>
    <n v="94109"/>
    <x v="1"/>
    <s v="FUR-FU-10000221"/>
    <x v="0"/>
    <x v="5"/>
    <s v="Master Caster Door Stop, Brown"/>
    <n v="25.4"/>
    <n v="5"/>
    <n v="0"/>
    <n v="8.6359999999999992"/>
    <x v="1"/>
    <x v="0"/>
  </r>
  <r>
    <n v="4453"/>
    <s v="CA-2018-147137"/>
    <x v="975"/>
    <d v="2018-07-06T00:00:00"/>
    <s v="First Class"/>
    <s v="AA-10645"/>
    <s v="Anna Andreadi"/>
    <x v="0"/>
    <x v="0"/>
    <s v="San Francisco"/>
    <x v="1"/>
    <n v="94109"/>
    <x v="1"/>
    <s v="OFF-EN-10003567"/>
    <x v="1"/>
    <x v="12"/>
    <s v="Inter-Office Recycled Envelopes, Brown Kraft, Button-String,10&quot; x 13&quot; , 100/Box"/>
    <n v="43.96"/>
    <n v="2"/>
    <n v="0"/>
    <n v="20.661200000000001"/>
    <x v="1"/>
    <x v="0"/>
  </r>
  <r>
    <n v="4454"/>
    <s v="CA-2018-147137"/>
    <x v="975"/>
    <d v="2018-07-06T00:00:00"/>
    <s v="First Class"/>
    <s v="AA-10645"/>
    <s v="Anna Andreadi"/>
    <x v="0"/>
    <x v="0"/>
    <s v="San Francisco"/>
    <x v="1"/>
    <n v="94109"/>
    <x v="1"/>
    <s v="FUR-BO-10001811"/>
    <x v="0"/>
    <x v="0"/>
    <s v="Atlantic Metals Mobile 5-Shelf Bookcases, Custom Colors"/>
    <n v="1279.165"/>
    <n v="5"/>
    <n v="0.15"/>
    <n v="225.73499999999993"/>
    <x v="1"/>
    <x v="0"/>
  </r>
  <r>
    <n v="4455"/>
    <s v="CA-2018-147137"/>
    <x v="975"/>
    <d v="2018-07-06T00:00:00"/>
    <s v="First Class"/>
    <s v="AA-10645"/>
    <s v="Anna Andreadi"/>
    <x v="0"/>
    <x v="0"/>
    <s v="San Francisco"/>
    <x v="1"/>
    <n v="94109"/>
    <x v="1"/>
    <s v="OFF-ST-10002486"/>
    <x v="1"/>
    <x v="4"/>
    <s v="Eldon Shelf Savers Cubes and Bins"/>
    <n v="27.92"/>
    <n v="4"/>
    <n v="0"/>
    <n v="0.5583999999999989"/>
    <x v="1"/>
    <x v="0"/>
  </r>
  <r>
    <n v="4456"/>
    <s v="US-2017-146745"/>
    <x v="37"/>
    <d v="2017-09-08T00:00:00"/>
    <s v="Standard Class"/>
    <s v="AS-10630"/>
    <s v="Ann Steele"/>
    <x v="2"/>
    <x v="0"/>
    <s v="San Francisco"/>
    <x v="1"/>
    <n v="94110"/>
    <x v="1"/>
    <s v="FUR-CH-10002372"/>
    <x v="0"/>
    <x v="1"/>
    <s v="Office Star - Ergonomically Designed Knee Chair"/>
    <n v="129.56800000000001"/>
    <n v="2"/>
    <n v="0.2"/>
    <n v="-12.956799999999994"/>
    <x v="1"/>
    <x v="0"/>
  </r>
  <r>
    <n v="4457"/>
    <s v="US-2017-146745"/>
    <x v="37"/>
    <d v="2017-09-08T00:00:00"/>
    <s v="Standard Class"/>
    <s v="AS-10630"/>
    <s v="Ann Steele"/>
    <x v="2"/>
    <x v="0"/>
    <s v="San Francisco"/>
    <x v="1"/>
    <n v="94110"/>
    <x v="1"/>
    <s v="OFF-BI-10003274"/>
    <x v="1"/>
    <x v="8"/>
    <s v="Avery Durable Slant Ring Binders, No Labels"/>
    <n v="6.3680000000000003"/>
    <n v="2"/>
    <n v="0.2"/>
    <n v="2.1492"/>
    <x v="1"/>
    <x v="0"/>
  </r>
  <r>
    <n v="4458"/>
    <s v="CA-2019-115175"/>
    <x v="783"/>
    <d v="2019-08-12T00:00:00"/>
    <s v="Standard Class"/>
    <s v="MC-17575"/>
    <s v="Matt Collins"/>
    <x v="0"/>
    <x v="0"/>
    <s v="San Jose"/>
    <x v="1"/>
    <n v="95123"/>
    <x v="1"/>
    <s v="OFF-PA-10001878"/>
    <x v="1"/>
    <x v="10"/>
    <s v="Xerox 1891"/>
    <n v="244.54999999999998"/>
    <n v="5"/>
    <n v="0"/>
    <n v="114.93849999999998"/>
    <x v="1"/>
    <x v="0"/>
  </r>
  <r>
    <n v="4459"/>
    <s v="CA-2019-105851"/>
    <x v="677"/>
    <d v="2019-03-20T00:00:00"/>
    <s v="Standard Class"/>
    <s v="SE-20110"/>
    <s v="Sanjit Engle"/>
    <x v="0"/>
    <x v="0"/>
    <s v="Denver"/>
    <x v="22"/>
    <n v="80219"/>
    <x v="1"/>
    <s v="OFF-SU-10002881"/>
    <x v="1"/>
    <x v="14"/>
    <s v="Martin Yale Chadless Opener Electric Letter Opener"/>
    <n v="1332.4960000000001"/>
    <n v="2"/>
    <n v="0.2"/>
    <n v="-299.8116"/>
    <x v="1"/>
    <x v="0"/>
  </r>
  <r>
    <n v="4460"/>
    <s v="US-2019-125717"/>
    <x v="394"/>
    <d v="2019-10-01T00:00:00"/>
    <s v="First Class"/>
    <s v="DS-13030"/>
    <s v="Darrin Sayre"/>
    <x v="2"/>
    <x v="0"/>
    <s v="Aurora"/>
    <x v="22"/>
    <n v="80013"/>
    <x v="1"/>
    <s v="FUR-FU-10001979"/>
    <x v="0"/>
    <x v="5"/>
    <s v="Dana Halogen Swing-Arm Architect Lamp"/>
    <n v="32.776000000000003"/>
    <n v="1"/>
    <n v="0.2"/>
    <n v="3.2776000000000014"/>
    <x v="1"/>
    <x v="0"/>
  </r>
  <r>
    <n v="4461"/>
    <s v="US-2019-125717"/>
    <x v="394"/>
    <d v="2019-10-01T00:00:00"/>
    <s v="First Class"/>
    <s v="DS-13030"/>
    <s v="Darrin Sayre"/>
    <x v="2"/>
    <x v="0"/>
    <s v="Aurora"/>
    <x v="22"/>
    <n v="80013"/>
    <x v="1"/>
    <s v="OFF-ST-10001522"/>
    <x v="1"/>
    <x v="4"/>
    <s v="Gould Plastics 18-Pocket Panel Bin, 34w x 5-1/4d x 20-1/2h"/>
    <n v="147.184"/>
    <n v="2"/>
    <n v="0.2"/>
    <n v="-29.436800000000012"/>
    <x v="1"/>
    <x v="0"/>
  </r>
  <r>
    <n v="4462"/>
    <s v="US-2019-125717"/>
    <x v="394"/>
    <d v="2019-10-01T00:00:00"/>
    <s v="First Class"/>
    <s v="DS-13030"/>
    <s v="Darrin Sayre"/>
    <x v="2"/>
    <x v="0"/>
    <s v="Aurora"/>
    <x v="22"/>
    <n v="80013"/>
    <x v="1"/>
    <s v="TEC-AC-10003657"/>
    <x v="2"/>
    <x v="11"/>
    <s v="Lenovo 17-Key USB Numeric Keypad"/>
    <n v="54.384000000000007"/>
    <n v="2"/>
    <n v="0.2"/>
    <n v="1.359599999999995"/>
    <x v="1"/>
    <x v="0"/>
  </r>
  <r>
    <n v="4463"/>
    <s v="US-2019-125717"/>
    <x v="394"/>
    <d v="2019-10-01T00:00:00"/>
    <s v="First Class"/>
    <s v="DS-13030"/>
    <s v="Darrin Sayre"/>
    <x v="2"/>
    <x v="0"/>
    <s v="Aurora"/>
    <x v="22"/>
    <n v="80013"/>
    <x v="1"/>
    <s v="OFF-BI-10001718"/>
    <x v="1"/>
    <x v="8"/>
    <s v="GBC DocuBind P50 Personal Binding Machine"/>
    <n v="76.77600000000001"/>
    <n v="4"/>
    <n v="0.7"/>
    <n v="-58.861599999999981"/>
    <x v="1"/>
    <x v="0"/>
  </r>
  <r>
    <n v="4464"/>
    <s v="US-2019-125717"/>
    <x v="394"/>
    <d v="2019-10-01T00:00:00"/>
    <s v="First Class"/>
    <s v="DS-13030"/>
    <s v="Darrin Sayre"/>
    <x v="2"/>
    <x v="0"/>
    <s v="Aurora"/>
    <x v="22"/>
    <n v="80013"/>
    <x v="1"/>
    <s v="OFF-PA-10003022"/>
    <x v="1"/>
    <x v="10"/>
    <s v="Xerox 1992"/>
    <n v="14.352000000000002"/>
    <n v="3"/>
    <n v="0.2"/>
    <n v="5.2026000000000003"/>
    <x v="1"/>
    <x v="0"/>
  </r>
  <r>
    <n v="4465"/>
    <s v="US-2019-125717"/>
    <x v="394"/>
    <d v="2019-10-01T00:00:00"/>
    <s v="First Class"/>
    <s v="DS-13030"/>
    <s v="Darrin Sayre"/>
    <x v="2"/>
    <x v="0"/>
    <s v="Aurora"/>
    <x v="22"/>
    <n v="80013"/>
    <x v="1"/>
    <s v="OFF-AP-10000891"/>
    <x v="1"/>
    <x v="9"/>
    <s v="Kensington 7 Outlet MasterPiece HOMEOFFICE Power Control Center"/>
    <n v="209.79200000000003"/>
    <n v="2"/>
    <n v="0.2"/>
    <n v="26.22399999999999"/>
    <x v="1"/>
    <x v="0"/>
  </r>
  <r>
    <n v="4466"/>
    <s v="CA-2017-163895"/>
    <x v="976"/>
    <d v="2017-08-11T00:00:00"/>
    <s v="Standard Class"/>
    <s v="NS-18640"/>
    <s v="Noel Staavos"/>
    <x v="1"/>
    <x v="0"/>
    <s v="Boise"/>
    <x v="45"/>
    <n v="83704"/>
    <x v="1"/>
    <s v="OFF-BI-10004970"/>
    <x v="1"/>
    <x v="8"/>
    <s v="ACCOHIDE 3-Ring Binder, Blue, 1&quot;"/>
    <n v="3.3040000000000003"/>
    <n v="1"/>
    <n v="0.2"/>
    <n v="1.1151"/>
    <x v="1"/>
    <x v="0"/>
  </r>
  <r>
    <n v="4467"/>
    <s v="CA-2019-168641"/>
    <x v="221"/>
    <d v="2019-12-01T00:00:00"/>
    <s v="Standard Class"/>
    <s v="KA-16525"/>
    <s v="Kelly Andreada"/>
    <x v="0"/>
    <x v="0"/>
    <s v="New York City"/>
    <x v="15"/>
    <n v="10035"/>
    <x v="3"/>
    <s v="OFF-AR-10003759"/>
    <x v="1"/>
    <x v="6"/>
    <s v="Crayola Anti Dust Chalk, 12/Pack"/>
    <n v="16.38"/>
    <n v="9"/>
    <n v="0"/>
    <n v="7.3709999999999996"/>
    <x v="3"/>
    <x v="0"/>
  </r>
  <r>
    <n v="4468"/>
    <s v="CA-2019-168641"/>
    <x v="221"/>
    <d v="2019-12-01T00:00:00"/>
    <s v="Standard Class"/>
    <s v="KA-16525"/>
    <s v="Kelly Andreada"/>
    <x v="0"/>
    <x v="0"/>
    <s v="New York City"/>
    <x v="15"/>
    <n v="10035"/>
    <x v="3"/>
    <s v="OFF-EN-10003001"/>
    <x v="1"/>
    <x v="12"/>
    <s v="Ames Color-File Green Diamond Border X-ray Mailers"/>
    <n v="167.96"/>
    <n v="2"/>
    <n v="0"/>
    <n v="78.941199999999995"/>
    <x v="3"/>
    <x v="0"/>
  </r>
  <r>
    <n v="4469"/>
    <s v="CA-2019-168641"/>
    <x v="221"/>
    <d v="2019-12-01T00:00:00"/>
    <s v="Standard Class"/>
    <s v="KA-16525"/>
    <s v="Kelly Andreada"/>
    <x v="0"/>
    <x v="0"/>
    <s v="New York City"/>
    <x v="15"/>
    <n v="10035"/>
    <x v="3"/>
    <s v="FUR-BO-10000780"/>
    <x v="0"/>
    <x v="0"/>
    <s v="O'Sullivan Plantations 2-Door Library in Landvery Oak"/>
    <n v="321.56799999999998"/>
    <n v="2"/>
    <n v="0.2"/>
    <n v="-16.078399999999988"/>
    <x v="3"/>
    <x v="0"/>
  </r>
  <r>
    <n v="4470"/>
    <s v="CA-2019-168641"/>
    <x v="221"/>
    <d v="2019-12-01T00:00:00"/>
    <s v="Standard Class"/>
    <s v="KA-16525"/>
    <s v="Kelly Andreada"/>
    <x v="0"/>
    <x v="0"/>
    <s v="New York City"/>
    <x v="15"/>
    <n v="10035"/>
    <x v="3"/>
    <s v="OFF-PA-10001972"/>
    <x v="1"/>
    <x v="10"/>
    <s v="Xerox 214"/>
    <n v="12.96"/>
    <n v="2"/>
    <n v="0"/>
    <n v="6.2208000000000006"/>
    <x v="3"/>
    <x v="0"/>
  </r>
  <r>
    <n v="4471"/>
    <s v="CA-2019-156895"/>
    <x v="540"/>
    <d v="2019-05-12T00:00:00"/>
    <s v="Standard Class"/>
    <s v="DJ-13510"/>
    <s v="Don Jones"/>
    <x v="1"/>
    <x v="0"/>
    <s v="Philadelphia"/>
    <x v="9"/>
    <n v="19140"/>
    <x v="3"/>
    <s v="FUR-CH-10003535"/>
    <x v="0"/>
    <x v="1"/>
    <s v="Global Armless Task Chair, Royal Blue"/>
    <n v="128.05799999999999"/>
    <n v="3"/>
    <n v="0.3"/>
    <n v="-23.782199999999996"/>
    <x v="3"/>
    <x v="0"/>
  </r>
  <r>
    <n v="4472"/>
    <s v="CA-2019-121300"/>
    <x v="365"/>
    <d v="2019-09-29T00:00:00"/>
    <s v="Same Day"/>
    <s v="MG-17680"/>
    <s v="Maureen Gastineau"/>
    <x v="2"/>
    <x v="0"/>
    <s v="Mentor"/>
    <x v="24"/>
    <n v="44060"/>
    <x v="3"/>
    <s v="FUR-CH-10003774"/>
    <x v="0"/>
    <x v="1"/>
    <s v="Global Wood Trimmed Manager's Task Chair, Khaki"/>
    <n v="63.686"/>
    <n v="1"/>
    <n v="0.3"/>
    <n v="-15.466600000000003"/>
    <x v="3"/>
    <x v="0"/>
  </r>
  <r>
    <n v="4473"/>
    <s v="CA-2019-121300"/>
    <x v="365"/>
    <d v="2019-09-29T00:00:00"/>
    <s v="Same Day"/>
    <s v="MG-17680"/>
    <s v="Maureen Gastineau"/>
    <x v="2"/>
    <x v="0"/>
    <s v="Mentor"/>
    <x v="24"/>
    <n v="44060"/>
    <x v="3"/>
    <s v="TEC-AC-10004571"/>
    <x v="2"/>
    <x v="11"/>
    <s v="Logitech G700s Rechargeable Gaming Mouse"/>
    <n v="239.976"/>
    <n v="3"/>
    <n v="0.2"/>
    <n v="65.993400000000008"/>
    <x v="3"/>
    <x v="0"/>
  </r>
  <r>
    <n v="4474"/>
    <s v="CA-2019-121300"/>
    <x v="365"/>
    <d v="2019-09-29T00:00:00"/>
    <s v="Same Day"/>
    <s v="MG-17680"/>
    <s v="Maureen Gastineau"/>
    <x v="2"/>
    <x v="0"/>
    <s v="Mentor"/>
    <x v="24"/>
    <n v="44060"/>
    <x v="3"/>
    <s v="FUR-TA-10004442"/>
    <x v="0"/>
    <x v="3"/>
    <s v="Riverside Furniture Stanwyck Manor Table Series"/>
    <n v="344.22"/>
    <n v="2"/>
    <n v="0.4"/>
    <n v="-189.32100000000003"/>
    <x v="3"/>
    <x v="0"/>
  </r>
  <r>
    <n v="4475"/>
    <s v="CA-2019-121300"/>
    <x v="365"/>
    <d v="2019-09-29T00:00:00"/>
    <s v="Same Day"/>
    <s v="MG-17680"/>
    <s v="Maureen Gastineau"/>
    <x v="2"/>
    <x v="0"/>
    <s v="Mentor"/>
    <x v="24"/>
    <n v="44060"/>
    <x v="3"/>
    <s v="OFF-PA-10002787"/>
    <x v="1"/>
    <x v="10"/>
    <s v="Xerox 227"/>
    <n v="15.552000000000003"/>
    <n v="3"/>
    <n v="0.2"/>
    <n v="5.4432"/>
    <x v="3"/>
    <x v="0"/>
  </r>
  <r>
    <n v="4476"/>
    <s v="CA-2019-121300"/>
    <x v="365"/>
    <d v="2019-09-29T00:00:00"/>
    <s v="Same Day"/>
    <s v="MG-17680"/>
    <s v="Maureen Gastineau"/>
    <x v="2"/>
    <x v="0"/>
    <s v="Mentor"/>
    <x v="24"/>
    <n v="44060"/>
    <x v="3"/>
    <s v="FUR-FU-10004586"/>
    <x v="0"/>
    <x v="5"/>
    <s v="G.E. Longer-Life Indoor Recessed Floodlight Bulbs"/>
    <n v="21.248000000000001"/>
    <n v="4"/>
    <n v="0.2"/>
    <n v="7.436799999999999"/>
    <x v="3"/>
    <x v="0"/>
  </r>
  <r>
    <n v="4477"/>
    <s v="CA-2019-121300"/>
    <x v="365"/>
    <d v="2019-09-29T00:00:00"/>
    <s v="Same Day"/>
    <s v="MG-17680"/>
    <s v="Maureen Gastineau"/>
    <x v="2"/>
    <x v="0"/>
    <s v="Mentor"/>
    <x v="24"/>
    <n v="44060"/>
    <x v="3"/>
    <s v="OFF-PA-10002606"/>
    <x v="1"/>
    <x v="10"/>
    <s v="Xerox 1928"/>
    <n v="8.4480000000000004"/>
    <n v="2"/>
    <n v="0.2"/>
    <n v="2.6399999999999997"/>
    <x v="3"/>
    <x v="0"/>
  </r>
  <r>
    <n v="4478"/>
    <s v="CA-2019-130211"/>
    <x v="760"/>
    <d v="2019-10-22T00:00:00"/>
    <s v="Same Day"/>
    <s v="BD-11620"/>
    <s v="Brian DeCherney"/>
    <x v="0"/>
    <x v="0"/>
    <s v="Lawton"/>
    <x v="26"/>
    <n v="73505"/>
    <x v="2"/>
    <s v="OFF-ST-10000129"/>
    <x v="1"/>
    <x v="4"/>
    <s v="Fellowes Recycled Storage Drawers"/>
    <n v="333.09000000000003"/>
    <n v="3"/>
    <n v="0"/>
    <n v="23.316299999999984"/>
    <x v="2"/>
    <x v="0"/>
  </r>
  <r>
    <n v="4479"/>
    <s v="CA-2019-130211"/>
    <x v="760"/>
    <d v="2019-10-22T00:00:00"/>
    <s v="Same Day"/>
    <s v="BD-11620"/>
    <s v="Brian DeCherney"/>
    <x v="0"/>
    <x v="0"/>
    <s v="Lawton"/>
    <x v="26"/>
    <n v="73505"/>
    <x v="2"/>
    <s v="FUR-TA-10003748"/>
    <x v="0"/>
    <x v="3"/>
    <s v="Bevis 36 x 72 Conference Tables"/>
    <n v="248.98"/>
    <n v="2"/>
    <n v="0"/>
    <n v="54.775599999999997"/>
    <x v="2"/>
    <x v="0"/>
  </r>
  <r>
    <n v="4480"/>
    <s v="CA-2016-147235"/>
    <x v="977"/>
    <d v="2016-03-28T00:00:00"/>
    <s v="Standard Class"/>
    <s v="CD-11920"/>
    <s v="Carlos Daly"/>
    <x v="0"/>
    <x v="0"/>
    <s v="New York City"/>
    <x v="15"/>
    <n v="10024"/>
    <x v="3"/>
    <s v="OFF-PA-10004948"/>
    <x v="1"/>
    <x v="10"/>
    <s v="Xerox 190"/>
    <n v="24.900000000000002"/>
    <n v="5"/>
    <n v="0"/>
    <n v="11.703000000000001"/>
    <x v="3"/>
    <x v="0"/>
  </r>
  <r>
    <n v="4481"/>
    <s v="CA-2018-109365"/>
    <x v="54"/>
    <d v="2018-11-08T00:00:00"/>
    <s v="Standard Class"/>
    <s v="XP-21865"/>
    <s v="Xylona Preis"/>
    <x v="0"/>
    <x v="0"/>
    <s v="Los Angeles"/>
    <x v="1"/>
    <n v="90049"/>
    <x v="1"/>
    <s v="OFF-FA-10001561"/>
    <x v="1"/>
    <x v="13"/>
    <s v="Stockwell Push Pins"/>
    <n v="15.260000000000002"/>
    <n v="7"/>
    <n v="0"/>
    <n v="5.0358000000000001"/>
    <x v="1"/>
    <x v="0"/>
  </r>
  <r>
    <n v="4482"/>
    <s v="CA-2018-109365"/>
    <x v="54"/>
    <d v="2018-11-08T00:00:00"/>
    <s v="Standard Class"/>
    <s v="XP-21865"/>
    <s v="Xylona Preis"/>
    <x v="0"/>
    <x v="0"/>
    <s v="Los Angeles"/>
    <x v="1"/>
    <n v="90049"/>
    <x v="1"/>
    <s v="OFF-AP-10002998"/>
    <x v="1"/>
    <x v="9"/>
    <s v="Holmes 99% HEPA Air Purifier"/>
    <n v="43.32"/>
    <n v="2"/>
    <n v="0"/>
    <n v="14.295599999999997"/>
    <x v="1"/>
    <x v="0"/>
  </r>
  <r>
    <n v="4483"/>
    <s v="CA-2018-109365"/>
    <x v="54"/>
    <d v="2018-11-08T00:00:00"/>
    <s v="Standard Class"/>
    <s v="XP-21865"/>
    <s v="Xylona Preis"/>
    <x v="0"/>
    <x v="0"/>
    <s v="Los Angeles"/>
    <x v="1"/>
    <n v="90049"/>
    <x v="1"/>
    <s v="OFF-BI-10003981"/>
    <x v="1"/>
    <x v="8"/>
    <s v="Avery Durable Plastic 1&quot; Binders"/>
    <n v="43.584000000000003"/>
    <n v="12"/>
    <n v="0.2"/>
    <n v="15.799199999999999"/>
    <x v="1"/>
    <x v="0"/>
  </r>
  <r>
    <n v="4484"/>
    <s v="CA-2018-109365"/>
    <x v="54"/>
    <d v="2018-11-08T00:00:00"/>
    <s v="Standard Class"/>
    <s v="XP-21865"/>
    <s v="Xylona Preis"/>
    <x v="0"/>
    <x v="0"/>
    <s v="Los Angeles"/>
    <x v="1"/>
    <n v="90049"/>
    <x v="1"/>
    <s v="OFF-PA-10001725"/>
    <x v="1"/>
    <x v="10"/>
    <s v="Xerox 1892"/>
    <n v="116.28"/>
    <n v="3"/>
    <n v="0"/>
    <n v="56.977199999999996"/>
    <x v="1"/>
    <x v="0"/>
  </r>
  <r>
    <n v="4485"/>
    <s v="CA-2018-109365"/>
    <x v="54"/>
    <d v="2018-11-08T00:00:00"/>
    <s v="Standard Class"/>
    <s v="XP-21865"/>
    <s v="Xylona Preis"/>
    <x v="0"/>
    <x v="0"/>
    <s v="Los Angeles"/>
    <x v="1"/>
    <n v="90049"/>
    <x v="1"/>
    <s v="OFF-BI-10002071"/>
    <x v="1"/>
    <x v="8"/>
    <s v="Fellowes Black Plastic Comb Bindings"/>
    <n v="9.2959999999999994"/>
    <n v="2"/>
    <n v="0.2"/>
    <n v="3.0211999999999994"/>
    <x v="1"/>
    <x v="0"/>
  </r>
  <r>
    <n v="4486"/>
    <s v="CA-2018-109365"/>
    <x v="54"/>
    <d v="2018-11-08T00:00:00"/>
    <s v="Standard Class"/>
    <s v="XP-21865"/>
    <s v="Xylona Preis"/>
    <x v="0"/>
    <x v="0"/>
    <s v="Los Angeles"/>
    <x v="1"/>
    <n v="90049"/>
    <x v="1"/>
    <s v="OFF-PA-10000477"/>
    <x v="1"/>
    <x v="10"/>
    <s v="Xerox 22"/>
    <n v="19.440000000000001"/>
    <n v="3"/>
    <n v="0"/>
    <n v="9.3312000000000008"/>
    <x v="1"/>
    <x v="0"/>
  </r>
  <r>
    <n v="4487"/>
    <s v="CA-2018-109365"/>
    <x v="54"/>
    <d v="2018-11-08T00:00:00"/>
    <s v="Standard Class"/>
    <s v="XP-21865"/>
    <s v="Xylona Preis"/>
    <x v="0"/>
    <x v="0"/>
    <s v="Los Angeles"/>
    <x v="1"/>
    <n v="90049"/>
    <x v="1"/>
    <s v="OFF-PA-10004359"/>
    <x v="1"/>
    <x v="10"/>
    <s v="Multicolor Computer Printout Paper"/>
    <n v="314.54999999999995"/>
    <n v="3"/>
    <n v="0"/>
    <n v="150.98399999999998"/>
    <x v="1"/>
    <x v="0"/>
  </r>
  <r>
    <n v="4488"/>
    <s v="CA-2017-162621"/>
    <x v="577"/>
    <d v="2017-09-11T00:00:00"/>
    <s v="Standard Class"/>
    <s v="CA-12055"/>
    <s v="Cathy Armstrong"/>
    <x v="2"/>
    <x v="0"/>
    <s v="Houston"/>
    <x v="5"/>
    <n v="77036"/>
    <x v="2"/>
    <s v="OFF-BI-10000962"/>
    <x v="1"/>
    <x v="8"/>
    <s v="Acco Flexible ACCOHIDE Square Ring Data Binder, Dark Blue, 11 1/2&quot; X 14&quot; 7/8&quot;"/>
    <n v="16.269999999999996"/>
    <n v="5"/>
    <n v="0.8"/>
    <n v="-25.218500000000006"/>
    <x v="2"/>
    <x v="0"/>
  </r>
  <r>
    <n v="4489"/>
    <s v="CA-2017-162621"/>
    <x v="577"/>
    <d v="2017-09-11T00:00:00"/>
    <s v="Standard Class"/>
    <s v="CA-12055"/>
    <s v="Cathy Armstrong"/>
    <x v="2"/>
    <x v="0"/>
    <s v="Houston"/>
    <x v="5"/>
    <n v="77036"/>
    <x v="2"/>
    <s v="OFF-SU-10003567"/>
    <x v="1"/>
    <x v="14"/>
    <s v="Stiletto Hand Letter Openers"/>
    <n v="69.12"/>
    <n v="9"/>
    <n v="0.2"/>
    <n v="-14.687999999999999"/>
    <x v="2"/>
    <x v="0"/>
  </r>
  <r>
    <n v="4490"/>
    <s v="CA-2017-162621"/>
    <x v="577"/>
    <d v="2017-09-11T00:00:00"/>
    <s v="Standard Class"/>
    <s v="CA-12055"/>
    <s v="Cathy Armstrong"/>
    <x v="2"/>
    <x v="0"/>
    <s v="Houston"/>
    <x v="5"/>
    <n v="77036"/>
    <x v="2"/>
    <s v="OFF-BI-10003708"/>
    <x v="1"/>
    <x v="8"/>
    <s v="Acco Four Pocket Poly Ring Binder with Label Holder, Smoke, 1&quot;"/>
    <n v="4.4699999999999989"/>
    <n v="3"/>
    <n v="0.8"/>
    <n v="-7.8225000000000016"/>
    <x v="2"/>
    <x v="0"/>
  </r>
  <r>
    <n v="4491"/>
    <s v="CA-2019-105921"/>
    <x v="718"/>
    <d v="2019-08-21T00:00:00"/>
    <s v="Standard Class"/>
    <s v="JM-15250"/>
    <s v="Janet Martin"/>
    <x v="0"/>
    <x v="0"/>
    <s v="Los Angeles"/>
    <x v="1"/>
    <n v="90032"/>
    <x v="1"/>
    <s v="FUR-TA-10001095"/>
    <x v="0"/>
    <x v="3"/>
    <s v="Chromcraft Round Conference Tables"/>
    <n v="418.29599999999994"/>
    <n v="3"/>
    <n v="0.2"/>
    <n v="5.2287000000000035"/>
    <x v="1"/>
    <x v="0"/>
  </r>
  <r>
    <n v="4492"/>
    <s v="CA-2016-150798"/>
    <x v="588"/>
    <d v="2016-12-03T00:00:00"/>
    <s v="Second Class"/>
    <s v="JK-15730"/>
    <s v="Joe Kamberova"/>
    <x v="0"/>
    <x v="0"/>
    <s v="Columbus"/>
    <x v="24"/>
    <n v="43229"/>
    <x v="3"/>
    <s v="TEC-CO-10001571"/>
    <x v="2"/>
    <x v="16"/>
    <s v="Sharp 1540cs Digital Laser Copier"/>
    <n v="659.98799999999994"/>
    <n v="2"/>
    <n v="0.4"/>
    <n v="109.99799999999999"/>
    <x v="3"/>
    <x v="0"/>
  </r>
  <r>
    <n v="4493"/>
    <s v="CA-2016-150798"/>
    <x v="588"/>
    <d v="2016-12-03T00:00:00"/>
    <s v="Second Class"/>
    <s v="JK-15730"/>
    <s v="Joe Kamberova"/>
    <x v="0"/>
    <x v="0"/>
    <s v="Columbus"/>
    <x v="24"/>
    <n v="43229"/>
    <x v="3"/>
    <s v="FUR-FU-10000221"/>
    <x v="0"/>
    <x v="5"/>
    <s v="Master Caster Door Stop, Brown"/>
    <n v="8.1280000000000001"/>
    <n v="2"/>
    <n v="0.2"/>
    <n v="1.4223999999999997"/>
    <x v="3"/>
    <x v="0"/>
  </r>
  <r>
    <n v="4494"/>
    <s v="CA-2016-150798"/>
    <x v="588"/>
    <d v="2016-12-03T00:00:00"/>
    <s v="Second Class"/>
    <s v="JK-15730"/>
    <s v="Joe Kamberova"/>
    <x v="0"/>
    <x v="0"/>
    <s v="Columbus"/>
    <x v="24"/>
    <n v="43229"/>
    <x v="3"/>
    <s v="OFF-PA-10001972"/>
    <x v="1"/>
    <x v="10"/>
    <s v="Xerox 214"/>
    <n v="36.288000000000011"/>
    <n v="7"/>
    <n v="0.2"/>
    <n v="12.700800000000001"/>
    <x v="3"/>
    <x v="0"/>
  </r>
  <r>
    <n v="4495"/>
    <s v="CA-2016-150798"/>
    <x v="588"/>
    <d v="2016-12-03T00:00:00"/>
    <s v="Second Class"/>
    <s v="JK-15730"/>
    <s v="Joe Kamberova"/>
    <x v="0"/>
    <x v="0"/>
    <s v="Columbus"/>
    <x v="24"/>
    <n v="43229"/>
    <x v="3"/>
    <s v="FUR-CH-10000015"/>
    <x v="0"/>
    <x v="1"/>
    <s v="Hon Multipurpose Stacking Arm Chairs"/>
    <n v="909.7199999999998"/>
    <n v="6"/>
    <n v="0.3"/>
    <n v="-51.983999999999924"/>
    <x v="3"/>
    <x v="0"/>
  </r>
  <r>
    <n v="4496"/>
    <s v="CA-2019-112753"/>
    <x v="978"/>
    <d v="2019-06-23T00:00:00"/>
    <s v="Standard Class"/>
    <s v="CC-12670"/>
    <s v="Craig Carreira"/>
    <x v="0"/>
    <x v="0"/>
    <s v="Los Angeles"/>
    <x v="1"/>
    <n v="90032"/>
    <x v="1"/>
    <s v="FUR-BO-10004015"/>
    <x v="0"/>
    <x v="0"/>
    <s v="Bush Andora Bookcase, Maple/Graphite Gray Finish"/>
    <n v="917.92349999999988"/>
    <n v="9"/>
    <n v="0.15"/>
    <n v="75.593699999999899"/>
    <x v="1"/>
    <x v="1"/>
  </r>
  <r>
    <n v="4497"/>
    <s v="CA-2019-112753"/>
    <x v="978"/>
    <d v="2019-06-23T00:00:00"/>
    <s v="Standard Class"/>
    <s v="CC-12670"/>
    <s v="Craig Carreira"/>
    <x v="0"/>
    <x v="0"/>
    <s v="Los Angeles"/>
    <x v="1"/>
    <n v="90032"/>
    <x v="1"/>
    <s v="OFF-PA-10002036"/>
    <x v="1"/>
    <x v="10"/>
    <s v="Xerox 1930"/>
    <n v="38.880000000000003"/>
    <n v="6"/>
    <n v="0"/>
    <n v="19.051200000000001"/>
    <x v="1"/>
    <x v="1"/>
  </r>
  <r>
    <n v="4498"/>
    <s v="CA-2019-155075"/>
    <x v="574"/>
    <d v="2019-12-09T00:00:00"/>
    <s v="Standard Class"/>
    <s v="GW-14605"/>
    <s v="Giulietta Weimer"/>
    <x v="0"/>
    <x v="0"/>
    <s v="Philadelphia"/>
    <x v="9"/>
    <n v="19140"/>
    <x v="3"/>
    <s v="OFF-BI-10003650"/>
    <x v="1"/>
    <x v="8"/>
    <s v="GBC DocuBind 300 Electric Binding Machine"/>
    <n v="631.17600000000016"/>
    <n v="4"/>
    <n v="0.7"/>
    <n v="-462.86239999999998"/>
    <x v="3"/>
    <x v="0"/>
  </r>
  <r>
    <n v="4499"/>
    <s v="CA-2016-103401"/>
    <x v="871"/>
    <d v="2016-11-26T00:00:00"/>
    <s v="Standard Class"/>
    <s v="GR-14560"/>
    <s v="Georgia Rosenberg"/>
    <x v="1"/>
    <x v="0"/>
    <s v="San Francisco"/>
    <x v="1"/>
    <n v="94110"/>
    <x v="1"/>
    <s v="OFF-PA-10003309"/>
    <x v="1"/>
    <x v="10"/>
    <s v="Xerox 211"/>
    <n v="12.96"/>
    <n v="2"/>
    <n v="0"/>
    <n v="6.2208000000000006"/>
    <x v="1"/>
    <x v="0"/>
  </r>
  <r>
    <n v="4500"/>
    <s v="CA-2018-124814"/>
    <x v="342"/>
    <d v="2018-04-16T00:00:00"/>
    <s v="Standard Class"/>
    <s v="FM-14215"/>
    <s v="Filia McAdams"/>
    <x v="1"/>
    <x v="0"/>
    <s v="Bakersfield"/>
    <x v="1"/>
    <n v="93309"/>
    <x v="1"/>
    <s v="OFF-PA-10002787"/>
    <x v="1"/>
    <x v="10"/>
    <s v="Xerox 227"/>
    <n v="12.96"/>
    <n v="2"/>
    <n v="0"/>
    <n v="6.2208000000000006"/>
    <x v="1"/>
    <x v="0"/>
  </r>
  <r>
    <n v="4501"/>
    <s v="CA-2018-124814"/>
    <x v="342"/>
    <d v="2018-04-16T00:00:00"/>
    <s v="Standard Class"/>
    <s v="FM-14215"/>
    <s v="Filia McAdams"/>
    <x v="1"/>
    <x v="0"/>
    <s v="Bakersfield"/>
    <x v="1"/>
    <n v="93309"/>
    <x v="1"/>
    <s v="OFF-BI-10000174"/>
    <x v="1"/>
    <x v="8"/>
    <s v="Wilson Jones Clip &amp; Carry Folder Binder Tool for Ring Binders, Clear"/>
    <n v="23.2"/>
    <n v="5"/>
    <n v="0.2"/>
    <n v="8.1199999999999974"/>
    <x v="1"/>
    <x v="0"/>
  </r>
  <r>
    <n v="4502"/>
    <s v="CA-2016-116757"/>
    <x v="479"/>
    <d v="2016-07-04T00:00:00"/>
    <s v="Standard Class"/>
    <s v="MS-17980"/>
    <s v="Michael Stewart"/>
    <x v="1"/>
    <x v="0"/>
    <s v="Houston"/>
    <x v="5"/>
    <n v="77095"/>
    <x v="2"/>
    <s v="OFF-PA-10002005"/>
    <x v="1"/>
    <x v="10"/>
    <s v="Xerox 225"/>
    <n v="25.920000000000005"/>
    <n v="5"/>
    <n v="0.2"/>
    <n v="9.0719999999999992"/>
    <x v="2"/>
    <x v="0"/>
  </r>
  <r>
    <n v="4503"/>
    <s v="CA-2016-116757"/>
    <x v="479"/>
    <d v="2016-07-04T00:00:00"/>
    <s v="Standard Class"/>
    <s v="MS-17980"/>
    <s v="Michael Stewart"/>
    <x v="1"/>
    <x v="0"/>
    <s v="Houston"/>
    <x v="5"/>
    <n v="77095"/>
    <x v="2"/>
    <s v="OFF-FA-10002815"/>
    <x v="1"/>
    <x v="13"/>
    <s v="Staples"/>
    <n v="21.312000000000005"/>
    <n v="6"/>
    <n v="0.2"/>
    <n v="7.1928000000000001"/>
    <x v="2"/>
    <x v="0"/>
  </r>
  <r>
    <n v="4504"/>
    <s v="US-2016-138247"/>
    <x v="163"/>
    <d v="2016-12-29T00:00:00"/>
    <s v="Standard Class"/>
    <s v="BF-11170"/>
    <s v="Ben Ferrer"/>
    <x v="2"/>
    <x v="0"/>
    <s v="Los Angeles"/>
    <x v="1"/>
    <n v="90045"/>
    <x v="1"/>
    <s v="TEC-PH-10000213"/>
    <x v="2"/>
    <x v="7"/>
    <s v="Seidio BD2-HK3IPH5-BK DILEX Case and Holster Combo for Apple iPhone 5/5s - Black"/>
    <n v="173.65600000000003"/>
    <n v="7"/>
    <n v="0.2"/>
    <n v="17.365599999999993"/>
    <x v="1"/>
    <x v="0"/>
  </r>
  <r>
    <n v="4505"/>
    <s v="US-2016-138247"/>
    <x v="163"/>
    <d v="2016-12-29T00:00:00"/>
    <s v="Standard Class"/>
    <s v="BF-11170"/>
    <s v="Ben Ferrer"/>
    <x v="2"/>
    <x v="0"/>
    <s v="Los Angeles"/>
    <x v="1"/>
    <n v="90045"/>
    <x v="1"/>
    <s v="OFF-AP-10000828"/>
    <x v="1"/>
    <x v="9"/>
    <s v="Avanti 4.4 Cu. Ft. Refrigerator"/>
    <n v="361.96"/>
    <n v="2"/>
    <n v="0"/>
    <n v="101.34879999999998"/>
    <x v="1"/>
    <x v="0"/>
  </r>
  <r>
    <n v="4506"/>
    <s v="US-2016-138247"/>
    <x v="163"/>
    <d v="2016-12-29T00:00:00"/>
    <s v="Standard Class"/>
    <s v="BF-11170"/>
    <s v="Ben Ferrer"/>
    <x v="2"/>
    <x v="0"/>
    <s v="Los Angeles"/>
    <x v="1"/>
    <n v="90045"/>
    <x v="1"/>
    <s v="TEC-AC-10004708"/>
    <x v="2"/>
    <x v="11"/>
    <s v="Sony 32GB Class 10 Micro SDHC R40 Memory Card"/>
    <n v="62.849999999999994"/>
    <n v="3"/>
    <n v="0"/>
    <n v="13.198499999999999"/>
    <x v="1"/>
    <x v="0"/>
  </r>
  <r>
    <n v="4507"/>
    <s v="US-2016-138247"/>
    <x v="163"/>
    <d v="2016-12-29T00:00:00"/>
    <s v="Standard Class"/>
    <s v="BF-11170"/>
    <s v="Ben Ferrer"/>
    <x v="2"/>
    <x v="0"/>
    <s v="Los Angeles"/>
    <x v="1"/>
    <n v="90045"/>
    <x v="1"/>
    <s v="TEC-PH-10001530"/>
    <x v="2"/>
    <x v="7"/>
    <s v="Cisco Unified IP Phone 7945G VoIP phone"/>
    <n v="818.37600000000009"/>
    <n v="3"/>
    <n v="0.2"/>
    <n v="51.148499999999984"/>
    <x v="1"/>
    <x v="0"/>
  </r>
  <r>
    <n v="4508"/>
    <s v="US-2016-138247"/>
    <x v="163"/>
    <d v="2016-12-29T00:00:00"/>
    <s v="Standard Class"/>
    <s v="BF-11170"/>
    <s v="Ben Ferrer"/>
    <x v="2"/>
    <x v="0"/>
    <s v="Los Angeles"/>
    <x v="1"/>
    <n v="90045"/>
    <x v="1"/>
    <s v="OFF-ST-10002301"/>
    <x v="1"/>
    <x v="4"/>
    <s v="Tennsco Commercial Shelving"/>
    <n v="20.34"/>
    <n v="1"/>
    <n v="0"/>
    <n v="0.20339999999999847"/>
    <x v="1"/>
    <x v="0"/>
  </r>
  <r>
    <n v="4509"/>
    <s v="US-2016-138247"/>
    <x v="163"/>
    <d v="2016-12-29T00:00:00"/>
    <s v="Standard Class"/>
    <s v="BF-11170"/>
    <s v="Ben Ferrer"/>
    <x v="2"/>
    <x v="0"/>
    <s v="Los Angeles"/>
    <x v="1"/>
    <n v="90045"/>
    <x v="1"/>
    <s v="FUR-FU-10002554"/>
    <x v="0"/>
    <x v="5"/>
    <s v="Westinghouse Floor Lamp with Metal Mesh Shade, Black"/>
    <n v="23.99"/>
    <n v="1"/>
    <n v="0"/>
    <n v="5.5176999999999978"/>
    <x v="1"/>
    <x v="0"/>
  </r>
  <r>
    <n v="4510"/>
    <s v="CA-2019-167003"/>
    <x v="979"/>
    <d v="2019-05-29T00:00:00"/>
    <s v="Standard Class"/>
    <s v="VS-21820"/>
    <s v="Vivek Sundaresam"/>
    <x v="0"/>
    <x v="0"/>
    <s v="Los Angeles"/>
    <x v="1"/>
    <n v="90036"/>
    <x v="1"/>
    <s v="FUR-TA-10001520"/>
    <x v="0"/>
    <x v="3"/>
    <s v="Lesro Sheffield Collection Coffee Table, End Table, Center Table, Corner Table"/>
    <n v="171.28800000000001"/>
    <n v="3"/>
    <n v="0.2"/>
    <n v="-6.423300000000026"/>
    <x v="1"/>
    <x v="1"/>
  </r>
  <r>
    <n v="4511"/>
    <s v="CA-2018-119935"/>
    <x v="338"/>
    <d v="2018-11-14T00:00:00"/>
    <s v="Standard Class"/>
    <s v="KM-16225"/>
    <s v="Kalyca Meade"/>
    <x v="1"/>
    <x v="0"/>
    <s v="Springfield"/>
    <x v="25"/>
    <n v="65807"/>
    <x v="2"/>
    <s v="FUR-FU-10001085"/>
    <x v="0"/>
    <x v="5"/>
    <s v="3M Polarizing Light Filter Sleeves"/>
    <n v="37.299999999999997"/>
    <n v="2"/>
    <n v="0"/>
    <n v="17.157999999999998"/>
    <x v="2"/>
    <x v="0"/>
  </r>
  <r>
    <n v="4512"/>
    <s v="CA-2018-119935"/>
    <x v="338"/>
    <d v="2018-11-14T00:00:00"/>
    <s v="Standard Class"/>
    <s v="KM-16225"/>
    <s v="Kalyca Meade"/>
    <x v="1"/>
    <x v="0"/>
    <s v="Springfield"/>
    <x v="25"/>
    <n v="65807"/>
    <x v="2"/>
    <s v="OFF-BI-10001597"/>
    <x v="1"/>
    <x v="8"/>
    <s v="Wilson Jones Ledger-Size, Piano-Hinge Binder, 2&quot;, Blue"/>
    <n v="81.96"/>
    <n v="2"/>
    <n v="0"/>
    <n v="39.340799999999994"/>
    <x v="2"/>
    <x v="0"/>
  </r>
  <r>
    <n v="4513"/>
    <s v="CA-2018-118969"/>
    <x v="824"/>
    <d v="2018-10-03T00:00:00"/>
    <s v="First Class"/>
    <s v="LP-17095"/>
    <s v="Liz Preis"/>
    <x v="0"/>
    <x v="0"/>
    <s v="Phoenix"/>
    <x v="16"/>
    <n v="85023"/>
    <x v="1"/>
    <s v="OFF-BI-10002429"/>
    <x v="1"/>
    <x v="8"/>
    <s v="Premier Elliptical Ring Binder, Black"/>
    <n v="54.792000000000009"/>
    <n v="6"/>
    <n v="0.7"/>
    <n v="-40.180799999999991"/>
    <x v="1"/>
    <x v="0"/>
  </r>
  <r>
    <n v="4514"/>
    <s v="CA-2018-145240"/>
    <x v="47"/>
    <d v="2018-09-08T00:00:00"/>
    <s v="First Class"/>
    <s v="BG-11740"/>
    <s v="Bruce Geld"/>
    <x v="0"/>
    <x v="0"/>
    <s v="Houston"/>
    <x v="5"/>
    <n v="77070"/>
    <x v="2"/>
    <s v="OFF-ST-10001590"/>
    <x v="1"/>
    <x v="4"/>
    <s v="Tenex Personal Project File with Scoop Front Design, Black"/>
    <n v="10.784000000000001"/>
    <n v="1"/>
    <n v="0.2"/>
    <n v="0.8087999999999993"/>
    <x v="2"/>
    <x v="0"/>
  </r>
  <r>
    <n v="4515"/>
    <s v="CA-2018-120873"/>
    <x v="189"/>
    <d v="2018-11-01T00:00:00"/>
    <s v="Second Class"/>
    <s v="BW-11200"/>
    <s v="Ben Wallace"/>
    <x v="0"/>
    <x v="0"/>
    <s v="Hampton"/>
    <x v="17"/>
    <n v="23666"/>
    <x v="0"/>
    <s v="FUR-CH-10000847"/>
    <x v="0"/>
    <x v="1"/>
    <s v="Global Executive Mid-Back Manager's Chair"/>
    <n v="290.98"/>
    <n v="1"/>
    <n v="0"/>
    <n v="75.654799999999994"/>
    <x v="0"/>
    <x v="1"/>
  </r>
  <r>
    <n v="4516"/>
    <s v="US-2019-111920"/>
    <x v="760"/>
    <d v="2019-10-26T00:00:00"/>
    <s v="Standard Class"/>
    <s v="PS-18970"/>
    <s v="Paul Stevenson"/>
    <x v="2"/>
    <x v="0"/>
    <s v="Tulsa"/>
    <x v="26"/>
    <n v="74133"/>
    <x v="2"/>
    <s v="OFF-AR-10003179"/>
    <x v="1"/>
    <x v="6"/>
    <s v="Dixon Ticonderoga Core-Lock Colored Pencils"/>
    <n v="36.44"/>
    <n v="4"/>
    <n v="0"/>
    <n v="12.025199999999998"/>
    <x v="2"/>
    <x v="0"/>
  </r>
  <r>
    <n v="4517"/>
    <s v="US-2018-128678"/>
    <x v="306"/>
    <d v="2018-09-20T00:00:00"/>
    <s v="Standard Class"/>
    <s v="RB-19570"/>
    <s v="Rob Beeghly"/>
    <x v="0"/>
    <x v="0"/>
    <s v="Seattle"/>
    <x v="4"/>
    <n v="98105"/>
    <x v="1"/>
    <s v="OFF-PA-10000807"/>
    <x v="1"/>
    <x v="10"/>
    <s v="TOPS &quot;Important Message&quot; Pads, Canary, 4-1/4 x 5-1/2, 50 Sheets per Pad"/>
    <n v="21.400000000000002"/>
    <n v="5"/>
    <n v="0"/>
    <n v="10.058"/>
    <x v="1"/>
    <x v="0"/>
  </r>
  <r>
    <n v="4518"/>
    <s v="US-2018-128678"/>
    <x v="306"/>
    <d v="2018-09-20T00:00:00"/>
    <s v="Standard Class"/>
    <s v="RB-19570"/>
    <s v="Rob Beeghly"/>
    <x v="0"/>
    <x v="0"/>
    <s v="Seattle"/>
    <x v="4"/>
    <n v="98105"/>
    <x v="1"/>
    <s v="OFF-BI-10002103"/>
    <x v="1"/>
    <x v="8"/>
    <s v="Cardinal Slant-D Ring Binder, Heavy Gauge Vinyl"/>
    <n v="48.664000000000001"/>
    <n v="7"/>
    <n v="0.2"/>
    <n v="15.815799999999999"/>
    <x v="1"/>
    <x v="0"/>
  </r>
  <r>
    <n v="4519"/>
    <s v="CA-2018-101385"/>
    <x v="477"/>
    <d v="2018-10-01T00:00:00"/>
    <s v="Standard Class"/>
    <s v="JW-16075"/>
    <s v="Julia West"/>
    <x v="0"/>
    <x v="0"/>
    <s v="San Francisco"/>
    <x v="1"/>
    <n v="94109"/>
    <x v="1"/>
    <s v="OFF-AR-10004441"/>
    <x v="1"/>
    <x v="6"/>
    <s v="BIC Brite Liner Highlighters"/>
    <n v="16.559999999999999"/>
    <n v="4"/>
    <n v="0"/>
    <n v="6.9551999999999996"/>
    <x v="1"/>
    <x v="0"/>
  </r>
  <r>
    <n v="4520"/>
    <s v="CA-2019-107167"/>
    <x v="193"/>
    <d v="2019-06-14T00:00:00"/>
    <s v="Standard Class"/>
    <s v="ND-18460"/>
    <s v="Neil Ducich"/>
    <x v="1"/>
    <x v="0"/>
    <s v="Jacksonville"/>
    <x v="2"/>
    <n v="32216"/>
    <x v="0"/>
    <s v="OFF-ST-10003805"/>
    <x v="1"/>
    <x v="4"/>
    <s v="24 Capacity Maxi Data Binder Racks, Pearl"/>
    <n v="1347.5200000000002"/>
    <n v="8"/>
    <n v="0.2"/>
    <n v="84.219999999999857"/>
    <x v="0"/>
    <x v="0"/>
  </r>
  <r>
    <n v="4521"/>
    <s v="CA-2016-109491"/>
    <x v="980"/>
    <d v="2016-02-26T00:00:00"/>
    <s v="Standard Class"/>
    <s v="LC-16930"/>
    <s v="Linda Cazamias"/>
    <x v="1"/>
    <x v="0"/>
    <s v="Richmond"/>
    <x v="14"/>
    <n v="47374"/>
    <x v="2"/>
    <s v="TEC-AC-10001284"/>
    <x v="2"/>
    <x v="11"/>
    <s v="Enermax Briskie RF Wireless Keyboard and Mouse Combo"/>
    <n v="62.31"/>
    <n v="3"/>
    <n v="0"/>
    <n v="22.4316"/>
    <x v="2"/>
    <x v="0"/>
  </r>
  <r>
    <n v="4522"/>
    <s v="CA-2016-109491"/>
    <x v="980"/>
    <d v="2016-02-26T00:00:00"/>
    <s v="Standard Class"/>
    <s v="LC-16930"/>
    <s v="Linda Cazamias"/>
    <x v="1"/>
    <x v="0"/>
    <s v="Richmond"/>
    <x v="14"/>
    <n v="47374"/>
    <x v="2"/>
    <s v="FUR-FU-10000221"/>
    <x v="0"/>
    <x v="5"/>
    <s v="Master Caster Door Stop, Brown"/>
    <n v="20.32"/>
    <n v="4"/>
    <n v="0"/>
    <n v="6.9087999999999994"/>
    <x v="2"/>
    <x v="0"/>
  </r>
  <r>
    <n v="4523"/>
    <s v="CA-2019-105445"/>
    <x v="297"/>
    <d v="2019-02-25T00:00:00"/>
    <s v="Second Class"/>
    <s v="BP-11095"/>
    <s v="Bart Pistole"/>
    <x v="1"/>
    <x v="0"/>
    <s v="Louisville"/>
    <x v="22"/>
    <n v="80027"/>
    <x v="1"/>
    <s v="OFF-FA-10001229"/>
    <x v="1"/>
    <x v="13"/>
    <s v="Staples"/>
    <n v="9.4320000000000004"/>
    <n v="3"/>
    <n v="0.2"/>
    <n v="3.065399999999999"/>
    <x v="1"/>
    <x v="0"/>
  </r>
  <r>
    <n v="4524"/>
    <s v="CA-2016-107454"/>
    <x v="981"/>
    <d v="2016-11-06T00:00:00"/>
    <s v="Standard Class"/>
    <s v="RD-19720"/>
    <s v="Roger Demir"/>
    <x v="0"/>
    <x v="0"/>
    <s v="New York City"/>
    <x v="15"/>
    <n v="10024"/>
    <x v="3"/>
    <s v="OFF-LA-10001569"/>
    <x v="1"/>
    <x v="2"/>
    <s v="Avery 499"/>
    <n v="34.86"/>
    <n v="7"/>
    <n v="0"/>
    <n v="16.035599999999999"/>
    <x v="3"/>
    <x v="0"/>
  </r>
  <r>
    <n v="4525"/>
    <s v="CA-2016-107454"/>
    <x v="981"/>
    <d v="2016-11-06T00:00:00"/>
    <s v="Standard Class"/>
    <s v="RD-19720"/>
    <s v="Roger Demir"/>
    <x v="0"/>
    <x v="0"/>
    <s v="New York City"/>
    <x v="15"/>
    <n v="10024"/>
    <x v="3"/>
    <s v="FUR-FU-10004018"/>
    <x v="0"/>
    <x v="5"/>
    <s v="Tensor Computer Mounted Lamp"/>
    <n v="89.34"/>
    <n v="6"/>
    <n v="0"/>
    <n v="24.121800000000004"/>
    <x v="3"/>
    <x v="0"/>
  </r>
  <r>
    <n v="4526"/>
    <s v="US-2019-105046"/>
    <x v="729"/>
    <d v="2019-07-23T00:00:00"/>
    <s v="Standard Class"/>
    <s v="BE-11335"/>
    <s v="Bill Eplett"/>
    <x v="2"/>
    <x v="0"/>
    <s v="Rome"/>
    <x v="15"/>
    <n v="13440"/>
    <x v="3"/>
    <s v="TEC-PH-10004536"/>
    <x v="2"/>
    <x v="7"/>
    <s v="Avaya 5420 Digital phone"/>
    <n v="269.98"/>
    <n v="2"/>
    <n v="0"/>
    <n v="67.495000000000005"/>
    <x v="3"/>
    <x v="1"/>
  </r>
  <r>
    <n v="4527"/>
    <s v="US-2019-105046"/>
    <x v="729"/>
    <d v="2019-07-23T00:00:00"/>
    <s v="Standard Class"/>
    <s v="BE-11335"/>
    <s v="Bill Eplett"/>
    <x v="2"/>
    <x v="0"/>
    <s v="Rome"/>
    <x v="15"/>
    <n v="13440"/>
    <x v="3"/>
    <s v="OFF-PA-10004353"/>
    <x v="1"/>
    <x v="10"/>
    <s v="Southworth 25% Cotton Premium Laser Paper and Envelopes"/>
    <n v="99.9"/>
    <n v="5"/>
    <n v="0"/>
    <n v="47.952000000000005"/>
    <x v="3"/>
    <x v="1"/>
  </r>
  <r>
    <n v="4528"/>
    <s v="US-2019-105046"/>
    <x v="729"/>
    <d v="2019-07-23T00:00:00"/>
    <s v="Standard Class"/>
    <s v="BE-11335"/>
    <s v="Bill Eplett"/>
    <x v="2"/>
    <x v="0"/>
    <s v="Rome"/>
    <x v="15"/>
    <n v="13440"/>
    <x v="3"/>
    <s v="FUR-FU-10004848"/>
    <x v="0"/>
    <x v="5"/>
    <s v="DAX Solid Wood Frames"/>
    <n v="39.08"/>
    <n v="4"/>
    <n v="0"/>
    <n v="14.459599999999998"/>
    <x v="3"/>
    <x v="1"/>
  </r>
  <r>
    <n v="4529"/>
    <s v="CA-2019-152856"/>
    <x v="565"/>
    <d v="2019-09-10T00:00:00"/>
    <s v="Second Class"/>
    <s v="RS-19765"/>
    <s v="Roland Schwarz"/>
    <x v="1"/>
    <x v="0"/>
    <s v="Marion"/>
    <x v="24"/>
    <n v="43302"/>
    <x v="3"/>
    <s v="TEC-AC-10004864"/>
    <x v="2"/>
    <x v="11"/>
    <s v="Memorex Micro Travel Drive 32 GB"/>
    <n v="116.83199999999999"/>
    <n v="4"/>
    <n v="0.2"/>
    <n v="33.589200000000005"/>
    <x v="3"/>
    <x v="0"/>
  </r>
  <r>
    <n v="4530"/>
    <s v="CA-2018-134691"/>
    <x v="696"/>
    <d v="2018-11-18T00:00:00"/>
    <s v="Standard Class"/>
    <s v="KC-16540"/>
    <s v="Kelly Collister"/>
    <x v="0"/>
    <x v="0"/>
    <s v="Houston"/>
    <x v="5"/>
    <n v="77041"/>
    <x v="2"/>
    <s v="OFF-BI-10002393"/>
    <x v="1"/>
    <x v="8"/>
    <s v="Binder Posts"/>
    <n v="2.2959999999999994"/>
    <n v="2"/>
    <n v="0.8"/>
    <n v="-3.9032000000000009"/>
    <x v="2"/>
    <x v="0"/>
  </r>
  <r>
    <n v="4531"/>
    <s v="CA-2018-118759"/>
    <x v="696"/>
    <d v="2018-11-17T00:00:00"/>
    <s v="First Class"/>
    <s v="MB-17305"/>
    <s v="Maria Bertelson"/>
    <x v="0"/>
    <x v="0"/>
    <s v="New York City"/>
    <x v="15"/>
    <n v="10009"/>
    <x v="3"/>
    <s v="FUR-CH-10002335"/>
    <x v="0"/>
    <x v="1"/>
    <s v="Hon GuestStacker Chair"/>
    <n v="408.00599999999997"/>
    <n v="2"/>
    <n v="0.1"/>
    <n v="72.534400000000005"/>
    <x v="3"/>
    <x v="0"/>
  </r>
  <r>
    <n v="4532"/>
    <s v="CA-2018-118759"/>
    <x v="696"/>
    <d v="2018-11-17T00:00:00"/>
    <s v="First Class"/>
    <s v="MB-17305"/>
    <s v="Maria Bertelson"/>
    <x v="0"/>
    <x v="0"/>
    <s v="New York City"/>
    <x v="15"/>
    <n v="10009"/>
    <x v="3"/>
    <s v="OFF-ST-10001590"/>
    <x v="1"/>
    <x v="4"/>
    <s v="Tenex Personal Project File with Scoop Front Design, Black"/>
    <n v="40.44"/>
    <n v="3"/>
    <n v="0"/>
    <n v="10.514399999999998"/>
    <x v="3"/>
    <x v="0"/>
  </r>
  <r>
    <n v="4533"/>
    <s v="CA-2016-140403"/>
    <x v="982"/>
    <d v="2016-10-10T00:00:00"/>
    <s v="Same Day"/>
    <s v="TN-21040"/>
    <s v="Tanja Norvell"/>
    <x v="2"/>
    <x v="0"/>
    <s v="Manteca"/>
    <x v="1"/>
    <n v="95336"/>
    <x v="1"/>
    <s v="FUR-CH-10002774"/>
    <x v="0"/>
    <x v="1"/>
    <s v="Global Deluxe Stacking Chair, Gray"/>
    <n v="122.352"/>
    <n v="3"/>
    <n v="0.2"/>
    <n v="13.764599999999994"/>
    <x v="1"/>
    <x v="0"/>
  </r>
  <r>
    <n v="4534"/>
    <s v="CA-2016-140403"/>
    <x v="982"/>
    <d v="2016-10-10T00:00:00"/>
    <s v="Same Day"/>
    <s v="TN-21040"/>
    <s v="Tanja Norvell"/>
    <x v="2"/>
    <x v="0"/>
    <s v="Manteca"/>
    <x v="1"/>
    <n v="95336"/>
    <x v="1"/>
    <s v="OFF-EN-10001219"/>
    <x v="1"/>
    <x v="12"/>
    <s v="#10- 4 1/8&quot; x 9 1/2&quot; Security-Tint Envelopes"/>
    <n v="15.28"/>
    <n v="2"/>
    <n v="0"/>
    <n v="7.4871999999999996"/>
    <x v="1"/>
    <x v="0"/>
  </r>
  <r>
    <n v="4535"/>
    <s v="CA-2017-163104"/>
    <x v="531"/>
    <d v="2017-03-26T00:00:00"/>
    <s v="Standard Class"/>
    <s v="MC-18130"/>
    <s v="Mike Caudle"/>
    <x v="1"/>
    <x v="0"/>
    <s v="Los Angeles"/>
    <x v="1"/>
    <n v="90004"/>
    <x v="1"/>
    <s v="OFF-PA-10001947"/>
    <x v="1"/>
    <x v="10"/>
    <s v="Xerox 1974"/>
    <n v="11.96"/>
    <n v="2"/>
    <n v="0"/>
    <n v="5.8604000000000003"/>
    <x v="1"/>
    <x v="0"/>
  </r>
  <r>
    <n v="4536"/>
    <s v="CA-2019-138464"/>
    <x v="141"/>
    <d v="2019-07-12T00:00:00"/>
    <s v="Standard Class"/>
    <s v="VF-21715"/>
    <s v="Vicky Freymann"/>
    <x v="2"/>
    <x v="0"/>
    <s v="Seattle"/>
    <x v="4"/>
    <n v="98115"/>
    <x v="1"/>
    <s v="FUR-FU-10003142"/>
    <x v="0"/>
    <x v="5"/>
    <s v="Master Big Foot Doorstop, Beige"/>
    <n v="15.84"/>
    <n v="3"/>
    <n v="0"/>
    <n v="4.9103999999999992"/>
    <x v="1"/>
    <x v="0"/>
  </r>
  <r>
    <n v="4537"/>
    <s v="CA-2019-138464"/>
    <x v="141"/>
    <d v="2019-07-12T00:00:00"/>
    <s v="Standard Class"/>
    <s v="VF-21715"/>
    <s v="Vicky Freymann"/>
    <x v="2"/>
    <x v="0"/>
    <s v="Seattle"/>
    <x v="4"/>
    <n v="98115"/>
    <x v="1"/>
    <s v="OFF-BI-10001543"/>
    <x v="1"/>
    <x v="8"/>
    <s v="GBC VeloBinder Manual Binding System"/>
    <n v="86.376000000000005"/>
    <n v="3"/>
    <n v="0.2"/>
    <n v="30.231600000000007"/>
    <x v="1"/>
    <x v="0"/>
  </r>
  <r>
    <n v="4538"/>
    <s v="CA-2019-138464"/>
    <x v="141"/>
    <d v="2019-07-12T00:00:00"/>
    <s v="Standard Class"/>
    <s v="VF-21715"/>
    <s v="Vicky Freymann"/>
    <x v="2"/>
    <x v="0"/>
    <s v="Seattle"/>
    <x v="4"/>
    <n v="98115"/>
    <x v="1"/>
    <s v="OFF-AR-10003560"/>
    <x v="1"/>
    <x v="6"/>
    <s v="Zebra Zazzle Fluorescent Highlighters"/>
    <n v="18.240000000000002"/>
    <n v="3"/>
    <n v="0"/>
    <n v="6.2015999999999991"/>
    <x v="1"/>
    <x v="0"/>
  </r>
  <r>
    <n v="4539"/>
    <s v="CA-2019-138464"/>
    <x v="141"/>
    <d v="2019-07-12T00:00:00"/>
    <s v="Standard Class"/>
    <s v="VF-21715"/>
    <s v="Vicky Freymann"/>
    <x v="2"/>
    <x v="0"/>
    <s v="Seattle"/>
    <x v="4"/>
    <n v="98115"/>
    <x v="1"/>
    <s v="OFF-AR-10004757"/>
    <x v="1"/>
    <x v="6"/>
    <s v="Crayola Colored Pencils"/>
    <n v="13.12"/>
    <n v="4"/>
    <n v="0"/>
    <n v="4.3295999999999992"/>
    <x v="1"/>
    <x v="0"/>
  </r>
  <r>
    <n v="4540"/>
    <s v="CA-2017-104129"/>
    <x v="914"/>
    <d v="2017-03-02T00:00:00"/>
    <s v="Standard Class"/>
    <s v="ES-14080"/>
    <s v="Erin Smith"/>
    <x v="1"/>
    <x v="0"/>
    <s v="Providence"/>
    <x v="34"/>
    <n v="2908"/>
    <x v="3"/>
    <s v="TEC-PH-10003800"/>
    <x v="2"/>
    <x v="7"/>
    <s v="i.Sound Portable Power - 8000 mAh"/>
    <n v="105.98"/>
    <n v="2"/>
    <n v="0"/>
    <n v="1.0597999999999956"/>
    <x v="3"/>
    <x v="1"/>
  </r>
  <r>
    <n v="4541"/>
    <s v="CA-2017-104129"/>
    <x v="914"/>
    <d v="2017-03-02T00:00:00"/>
    <s v="Standard Class"/>
    <s v="ES-14080"/>
    <s v="Erin Smith"/>
    <x v="1"/>
    <x v="0"/>
    <s v="Providence"/>
    <x v="34"/>
    <n v="2908"/>
    <x v="3"/>
    <s v="FUR-TA-10004152"/>
    <x v="0"/>
    <x v="3"/>
    <s v="Barricks 18&quot; x 48&quot; Non-Folding Utility Table with Bottom Storage Shelf"/>
    <n v="493.9199999999999"/>
    <n v="7"/>
    <n v="0.3"/>
    <n v="-28.22399999999999"/>
    <x v="3"/>
    <x v="1"/>
  </r>
  <r>
    <n v="4542"/>
    <s v="US-2019-132206"/>
    <x v="114"/>
    <d v="2019-06-21T00:00:00"/>
    <s v="Standard Class"/>
    <s v="MK-17905"/>
    <s v="Michael Kennedy"/>
    <x v="1"/>
    <x v="0"/>
    <s v="Chicago"/>
    <x v="10"/>
    <n v="60653"/>
    <x v="2"/>
    <s v="OFF-BI-10000756"/>
    <x v="1"/>
    <x v="8"/>
    <s v="Storex DuraTech Recycled Plastic Frosted Binders"/>
    <n v="5.9359999999999991"/>
    <n v="7"/>
    <n v="0.8"/>
    <n v="-8.9040000000000035"/>
    <x v="2"/>
    <x v="0"/>
  </r>
  <r>
    <n v="4543"/>
    <s v="CA-2019-113474"/>
    <x v="983"/>
    <d v="2019-03-31T00:00:00"/>
    <s v="First Class"/>
    <s v="TM-21490"/>
    <s v="Tony Molinari"/>
    <x v="0"/>
    <x v="0"/>
    <s v="Oklahoma City"/>
    <x v="26"/>
    <n v="73120"/>
    <x v="2"/>
    <s v="OFF-EN-10004206"/>
    <x v="1"/>
    <x v="12"/>
    <s v="Multimedia Mailers"/>
    <n v="325.86"/>
    <n v="2"/>
    <n v="0"/>
    <n v="149.8956"/>
    <x v="2"/>
    <x v="0"/>
  </r>
  <r>
    <n v="4544"/>
    <s v="CA-2017-126557"/>
    <x v="984"/>
    <d v="2017-07-17T00:00:00"/>
    <s v="Second Class"/>
    <s v="RL-19615"/>
    <s v="Rob Lucas"/>
    <x v="0"/>
    <x v="0"/>
    <s v="Chicago"/>
    <x v="10"/>
    <n v="60610"/>
    <x v="2"/>
    <s v="FUR-CH-10004477"/>
    <x v="0"/>
    <x v="1"/>
    <s v="Global Push Button Manager's Chair, Indigo"/>
    <n v="383.60699999999997"/>
    <n v="9"/>
    <n v="0.3"/>
    <n v="-5.4801000000000215"/>
    <x v="2"/>
    <x v="0"/>
  </r>
  <r>
    <n v="4545"/>
    <s v="CA-2017-126557"/>
    <x v="984"/>
    <d v="2017-07-17T00:00:00"/>
    <s v="Second Class"/>
    <s v="RL-19615"/>
    <s v="Rob Lucas"/>
    <x v="0"/>
    <x v="0"/>
    <s v="Chicago"/>
    <x v="10"/>
    <n v="60610"/>
    <x v="2"/>
    <s v="TEC-PH-10003505"/>
    <x v="2"/>
    <x v="7"/>
    <s v="Geemarc AmpliPOWER60"/>
    <n v="148.47999999999999"/>
    <n v="2"/>
    <n v="0.2"/>
    <n v="16.703999999999986"/>
    <x v="2"/>
    <x v="0"/>
  </r>
  <r>
    <n v="4546"/>
    <s v="CA-2017-126557"/>
    <x v="984"/>
    <d v="2017-07-17T00:00:00"/>
    <s v="Second Class"/>
    <s v="RL-19615"/>
    <s v="Rob Lucas"/>
    <x v="0"/>
    <x v="0"/>
    <s v="Chicago"/>
    <x v="10"/>
    <n v="60610"/>
    <x v="2"/>
    <s v="TEC-PH-10000526"/>
    <x v="2"/>
    <x v="7"/>
    <s v="Vtech CS6719"/>
    <n v="537.54399999999998"/>
    <n v="7"/>
    <n v="0.2"/>
    <n v="53.754400000000004"/>
    <x v="2"/>
    <x v="0"/>
  </r>
  <r>
    <n v="4547"/>
    <s v="CA-2017-126557"/>
    <x v="984"/>
    <d v="2017-07-17T00:00:00"/>
    <s v="Second Class"/>
    <s v="RL-19615"/>
    <s v="Rob Lucas"/>
    <x v="0"/>
    <x v="0"/>
    <s v="Chicago"/>
    <x v="10"/>
    <n v="60610"/>
    <x v="2"/>
    <s v="OFF-BI-10003314"/>
    <x v="1"/>
    <x v="8"/>
    <s v="Tuff Stuff Recycled Round Ring Binders"/>
    <n v="1.9279999999999997"/>
    <n v="2"/>
    <n v="0.8"/>
    <n v="-2.9884000000000004"/>
    <x v="2"/>
    <x v="0"/>
  </r>
  <r>
    <n v="4548"/>
    <s v="CA-2017-126557"/>
    <x v="984"/>
    <d v="2017-07-17T00:00:00"/>
    <s v="Second Class"/>
    <s v="RL-19615"/>
    <s v="Rob Lucas"/>
    <x v="0"/>
    <x v="0"/>
    <s v="Chicago"/>
    <x v="10"/>
    <n v="60610"/>
    <x v="2"/>
    <s v="OFF-AR-10003190"/>
    <x v="1"/>
    <x v="6"/>
    <s v="Newell 32"/>
    <n v="6.911999999999999"/>
    <n v="3"/>
    <n v="0.2"/>
    <n v="0.69120000000000026"/>
    <x v="2"/>
    <x v="0"/>
  </r>
  <r>
    <n v="4549"/>
    <s v="CA-2017-126557"/>
    <x v="984"/>
    <d v="2017-07-17T00:00:00"/>
    <s v="Second Class"/>
    <s v="RL-19615"/>
    <s v="Rob Lucas"/>
    <x v="0"/>
    <x v="0"/>
    <s v="Chicago"/>
    <x v="10"/>
    <n v="60610"/>
    <x v="2"/>
    <s v="FUR-FU-10001861"/>
    <x v="0"/>
    <x v="5"/>
    <s v="Floodlight Indoor Halogen Bulbs, 1 Bulb per Pack, 60 Watts"/>
    <n v="7.76"/>
    <n v="1"/>
    <n v="0.6"/>
    <n v="-2.1340000000000003"/>
    <x v="2"/>
    <x v="0"/>
  </r>
  <r>
    <n v="4550"/>
    <s v="CA-2017-126557"/>
    <x v="984"/>
    <d v="2017-07-17T00:00:00"/>
    <s v="Second Class"/>
    <s v="RL-19615"/>
    <s v="Rob Lucas"/>
    <x v="0"/>
    <x v="0"/>
    <s v="Chicago"/>
    <x v="10"/>
    <n v="60610"/>
    <x v="2"/>
    <s v="TEC-PH-10003963"/>
    <x v="2"/>
    <x v="7"/>
    <s v="GE 2-Jack Phone Line Splitter"/>
    <n v="659.16800000000012"/>
    <n v="4"/>
    <n v="0.2"/>
    <n v="49.437599999999975"/>
    <x v="2"/>
    <x v="0"/>
  </r>
  <r>
    <n v="4551"/>
    <s v="US-2019-107636"/>
    <x v="504"/>
    <d v="2019-05-02T00:00:00"/>
    <s v="First Class"/>
    <s v="NM-18520"/>
    <s v="Neoma Murray"/>
    <x v="0"/>
    <x v="0"/>
    <s v="Manchester"/>
    <x v="29"/>
    <n v="6040"/>
    <x v="3"/>
    <s v="OFF-LA-10003388"/>
    <x v="1"/>
    <x v="2"/>
    <s v="Avery 5"/>
    <n v="5.76"/>
    <n v="2"/>
    <n v="0"/>
    <n v="2.8224"/>
    <x v="3"/>
    <x v="0"/>
  </r>
  <r>
    <n v="4552"/>
    <s v="US-2016-165862"/>
    <x v="985"/>
    <d v="2016-07-17T00:00:00"/>
    <s v="Standard Class"/>
    <s v="GK-14620"/>
    <s v="Grace Kelly"/>
    <x v="1"/>
    <x v="0"/>
    <s v="Los Angeles"/>
    <x v="1"/>
    <n v="90049"/>
    <x v="1"/>
    <s v="FUR-TA-10002855"/>
    <x v="0"/>
    <x v="3"/>
    <s v="Bevis Round Conference Table Top &amp; Single Column Base"/>
    <n v="351.21600000000001"/>
    <n v="3"/>
    <n v="0.2"/>
    <n v="4.3901999999999788"/>
    <x v="1"/>
    <x v="0"/>
  </r>
  <r>
    <n v="4553"/>
    <s v="US-2016-106334"/>
    <x v="422"/>
    <d v="2017-01-02T00:00:00"/>
    <s v="Standard Class"/>
    <s v="JF-15490"/>
    <s v="Jeremy Farry"/>
    <x v="0"/>
    <x v="0"/>
    <s v="San Francisco"/>
    <x v="1"/>
    <n v="94122"/>
    <x v="1"/>
    <s v="FUR-CH-10004886"/>
    <x v="0"/>
    <x v="1"/>
    <s v="Bevis Steel Folding Chairs"/>
    <n v="230.28000000000003"/>
    <n v="3"/>
    <n v="0.2"/>
    <n v="23.027999999999992"/>
    <x v="1"/>
    <x v="0"/>
  </r>
  <r>
    <n v="4554"/>
    <s v="US-2016-106334"/>
    <x v="422"/>
    <d v="2017-01-02T00:00:00"/>
    <s v="Standard Class"/>
    <s v="JF-15490"/>
    <s v="Jeremy Farry"/>
    <x v="0"/>
    <x v="0"/>
    <s v="San Francisco"/>
    <x v="1"/>
    <n v="94122"/>
    <x v="1"/>
    <s v="OFF-PA-10003657"/>
    <x v="1"/>
    <x v="10"/>
    <s v="Xerox 1927"/>
    <n v="12.84"/>
    <n v="3"/>
    <n v="0"/>
    <n v="5.7779999999999987"/>
    <x v="1"/>
    <x v="0"/>
  </r>
  <r>
    <n v="4555"/>
    <s v="CA-2018-101448"/>
    <x v="535"/>
    <d v="2018-03-01T00:00:00"/>
    <s v="Second Class"/>
    <s v="EB-13930"/>
    <s v="Eric Barreto"/>
    <x v="0"/>
    <x v="0"/>
    <s v="La Crosse"/>
    <x v="6"/>
    <n v="54601"/>
    <x v="2"/>
    <s v="OFF-BI-10004738"/>
    <x v="1"/>
    <x v="8"/>
    <s v="Flexible Leather- Look Classic Collection Ring Binder"/>
    <n v="56.820000000000007"/>
    <n v="3"/>
    <n v="0"/>
    <n v="28.410000000000004"/>
    <x v="2"/>
    <x v="0"/>
  </r>
  <r>
    <n v="4556"/>
    <s v="CA-2017-130218"/>
    <x v="391"/>
    <d v="2017-03-26T00:00:00"/>
    <s v="First Class"/>
    <s v="SG-20470"/>
    <s v="Sheri Gordon"/>
    <x v="0"/>
    <x v="0"/>
    <s v="Florence"/>
    <x v="20"/>
    <n v="29501"/>
    <x v="0"/>
    <s v="OFF-FA-10003112"/>
    <x v="1"/>
    <x v="13"/>
    <s v="Staples"/>
    <n v="31.56"/>
    <n v="4"/>
    <n v="0"/>
    <n v="14.201999999999998"/>
    <x v="0"/>
    <x v="0"/>
  </r>
  <r>
    <n v="4557"/>
    <s v="CA-2017-130218"/>
    <x v="391"/>
    <d v="2017-03-26T00:00:00"/>
    <s v="First Class"/>
    <s v="SG-20470"/>
    <s v="Sheri Gordon"/>
    <x v="0"/>
    <x v="0"/>
    <s v="Florence"/>
    <x v="20"/>
    <n v="29501"/>
    <x v="0"/>
    <s v="OFF-ST-10002486"/>
    <x v="1"/>
    <x v="4"/>
    <s v="Eldon Shelf Savers Cubes and Bins"/>
    <n v="27.92"/>
    <n v="4"/>
    <n v="0"/>
    <n v="0.5583999999999989"/>
    <x v="0"/>
    <x v="0"/>
  </r>
  <r>
    <n v="4558"/>
    <s v="US-2019-117331"/>
    <x v="208"/>
    <d v="2019-10-28T00:00:00"/>
    <s v="Standard Class"/>
    <s v="ND-18370"/>
    <s v="Natalie DeCherney"/>
    <x v="0"/>
    <x v="0"/>
    <s v="Glendale"/>
    <x v="16"/>
    <n v="85301"/>
    <x v="1"/>
    <s v="OFF-BI-10003984"/>
    <x v="1"/>
    <x v="8"/>
    <s v="Lock-Up Easel 'Spel-Binder'"/>
    <n v="8.5590000000000011"/>
    <n v="1"/>
    <n v="0.7"/>
    <n v="-6.5618999999999996"/>
    <x v="1"/>
    <x v="0"/>
  </r>
  <r>
    <n v="4559"/>
    <s v="CA-2016-127383"/>
    <x v="520"/>
    <d v="2017-01-05T00:00:00"/>
    <s v="Standard Class"/>
    <s v="CM-11815"/>
    <s v="Candace McMahon"/>
    <x v="1"/>
    <x v="0"/>
    <s v="El Paso"/>
    <x v="5"/>
    <n v="79907"/>
    <x v="2"/>
    <s v="OFF-EN-10004773"/>
    <x v="1"/>
    <x v="12"/>
    <s v="Staple envelope"/>
    <n v="49.568000000000005"/>
    <n v="2"/>
    <n v="0.2"/>
    <n v="17.968399999999995"/>
    <x v="2"/>
    <x v="0"/>
  </r>
  <r>
    <n v="4560"/>
    <s v="CA-2016-110219"/>
    <x v="952"/>
    <d v="2016-05-08T00:00:00"/>
    <s v="First Class"/>
    <s v="EB-13870"/>
    <s v="Emily Burns"/>
    <x v="0"/>
    <x v="0"/>
    <s v="San Antonio"/>
    <x v="5"/>
    <n v="78207"/>
    <x v="2"/>
    <s v="FUR-CH-10001146"/>
    <x v="0"/>
    <x v="1"/>
    <s v="Global Value Mid-Back Manager's Chair, Gray"/>
    <n v="127.869"/>
    <n v="3"/>
    <n v="0.3"/>
    <n v="-9.1335000000000122"/>
    <x v="2"/>
    <x v="0"/>
  </r>
  <r>
    <n v="4561"/>
    <s v="CA-2017-118871"/>
    <x v="784"/>
    <d v="2017-12-09T00:00:00"/>
    <s v="Second Class"/>
    <s v="HM-14860"/>
    <s v="Harry Marie"/>
    <x v="1"/>
    <x v="0"/>
    <s v="Los Angeles"/>
    <x v="1"/>
    <n v="90049"/>
    <x v="1"/>
    <s v="OFF-EN-10003296"/>
    <x v="1"/>
    <x v="12"/>
    <s v="Tyvek Side-Opening Peel &amp; Seel Expanding Envelopes"/>
    <n v="271.44"/>
    <n v="3"/>
    <n v="0"/>
    <n v="122.148"/>
    <x v="1"/>
    <x v="0"/>
  </r>
  <r>
    <n v="4562"/>
    <s v="CA-2017-118871"/>
    <x v="784"/>
    <d v="2017-12-09T00:00:00"/>
    <s v="Second Class"/>
    <s v="HM-14860"/>
    <s v="Harry Marie"/>
    <x v="1"/>
    <x v="0"/>
    <s v="Los Angeles"/>
    <x v="1"/>
    <n v="90049"/>
    <x v="1"/>
    <s v="TEC-PH-10000193"/>
    <x v="2"/>
    <x v="7"/>
    <s v="Jensen SMPS-640 - speaker phone"/>
    <n v="110.352"/>
    <n v="3"/>
    <n v="0.2"/>
    <n v="8.2763999999999953"/>
    <x v="1"/>
    <x v="0"/>
  </r>
  <r>
    <n v="4563"/>
    <s v="CA-2017-118871"/>
    <x v="784"/>
    <d v="2017-12-09T00:00:00"/>
    <s v="Second Class"/>
    <s v="HM-14860"/>
    <s v="Harry Marie"/>
    <x v="1"/>
    <x v="0"/>
    <s v="Los Angeles"/>
    <x v="1"/>
    <n v="90049"/>
    <x v="1"/>
    <s v="FUR-FU-10002111"/>
    <x v="0"/>
    <x v="5"/>
    <s v="Master Caster Door Stop, Large Brown"/>
    <n v="36.4"/>
    <n v="5"/>
    <n v="0"/>
    <n v="13.832000000000001"/>
    <x v="1"/>
    <x v="0"/>
  </r>
  <r>
    <n v="4564"/>
    <s v="CA-2019-129490"/>
    <x v="986"/>
    <d v="2019-09-30T00:00:00"/>
    <s v="Standard Class"/>
    <s v="SJ-20125"/>
    <s v="Sanjit Jacobs"/>
    <x v="2"/>
    <x v="0"/>
    <s v="Miramar"/>
    <x v="2"/>
    <n v="33023"/>
    <x v="0"/>
    <s v="FUR-CH-10003298"/>
    <x v="0"/>
    <x v="1"/>
    <s v="Office Star - Contemporary Task Swivel chair with Loop Arms, Charcoal"/>
    <n v="419.13599999999997"/>
    <n v="4"/>
    <n v="0.2"/>
    <n v="-57.631200000000035"/>
    <x v="0"/>
    <x v="0"/>
  </r>
  <r>
    <n v="4565"/>
    <s v="CA-2016-101175"/>
    <x v="337"/>
    <d v="2016-12-14T00:00:00"/>
    <s v="Standard Class"/>
    <s v="DM-12955"/>
    <s v="Dario Medina"/>
    <x v="1"/>
    <x v="0"/>
    <s v="Mesa"/>
    <x v="16"/>
    <n v="85204"/>
    <x v="1"/>
    <s v="OFF-ST-10004950"/>
    <x v="1"/>
    <x v="4"/>
    <s v="Acco Perma 3000 Stacking Storage Drawers"/>
    <n v="100.70400000000001"/>
    <n v="6"/>
    <n v="0.2"/>
    <n v="-1.2588000000000008"/>
    <x v="1"/>
    <x v="0"/>
  </r>
  <r>
    <n v="4566"/>
    <s v="US-2019-149510"/>
    <x v="734"/>
    <d v="2019-12-10T00:00:00"/>
    <s v="Standard Class"/>
    <s v="MC-17575"/>
    <s v="Matt Collins"/>
    <x v="0"/>
    <x v="0"/>
    <s v="Fayetteville"/>
    <x v="3"/>
    <n v="28314"/>
    <x v="0"/>
    <s v="OFF-AP-10002350"/>
    <x v="1"/>
    <x v="9"/>
    <s v="Belkin F9H710-06 7 Outlet SurgeMaster Surge Protector"/>
    <n v="45.216000000000001"/>
    <n v="3"/>
    <n v="0.2"/>
    <n v="4.5215999999999994"/>
    <x v="0"/>
    <x v="0"/>
  </r>
  <r>
    <n v="4567"/>
    <s v="US-2019-149510"/>
    <x v="734"/>
    <d v="2019-12-10T00:00:00"/>
    <s v="Standard Class"/>
    <s v="MC-17575"/>
    <s v="Matt Collins"/>
    <x v="0"/>
    <x v="0"/>
    <s v="Fayetteville"/>
    <x v="3"/>
    <n v="28314"/>
    <x v="0"/>
    <s v="OFF-BI-10004233"/>
    <x v="1"/>
    <x v="8"/>
    <s v="GBC Pre-Punched Binding Paper, Plastic, White, 8-1/2&quot; x 11&quot;"/>
    <n v="28.782000000000004"/>
    <n v="6"/>
    <n v="0.7"/>
    <n v="-21.1068"/>
    <x v="0"/>
    <x v="0"/>
  </r>
  <r>
    <n v="4568"/>
    <s v="US-2019-149510"/>
    <x v="734"/>
    <d v="2019-12-10T00:00:00"/>
    <s v="Standard Class"/>
    <s v="MC-17575"/>
    <s v="Matt Collins"/>
    <x v="0"/>
    <x v="0"/>
    <s v="Fayetteville"/>
    <x v="3"/>
    <n v="28314"/>
    <x v="0"/>
    <s v="OFF-PA-10001892"/>
    <x v="1"/>
    <x v="10"/>
    <s v="Rediform Wirebound &quot;Phone Memo&quot; Message Book, 11 x 5-3/4"/>
    <n v="24.448"/>
    <n v="4"/>
    <n v="0.2"/>
    <n v="8.8623999999999992"/>
    <x v="0"/>
    <x v="0"/>
  </r>
  <r>
    <n v="4569"/>
    <s v="CA-2017-111990"/>
    <x v="627"/>
    <d v="2017-11-13T00:00:00"/>
    <s v="Standard Class"/>
    <s v="DB-13660"/>
    <s v="Duane Benoit"/>
    <x v="0"/>
    <x v="0"/>
    <s v="Houston"/>
    <x v="5"/>
    <n v="77095"/>
    <x v="2"/>
    <s v="OFF-BI-10003291"/>
    <x v="1"/>
    <x v="8"/>
    <s v="Wilson Jones Leather-Like Binders with DublLock Round Rings"/>
    <n v="10.475999999999999"/>
    <n v="6"/>
    <n v="0.8"/>
    <n v="-17.285400000000006"/>
    <x v="2"/>
    <x v="0"/>
  </r>
  <r>
    <n v="4570"/>
    <s v="CA-2016-169460"/>
    <x v="987"/>
    <d v="2016-04-21T00:00:00"/>
    <s v="Second Class"/>
    <s v="NF-18595"/>
    <s v="Nicole Fjeld"/>
    <x v="2"/>
    <x v="0"/>
    <s v="San Jose"/>
    <x v="1"/>
    <n v="95123"/>
    <x v="1"/>
    <s v="FUR-FU-10004017"/>
    <x v="0"/>
    <x v="5"/>
    <s v="Executive Impressions 13&quot; Chairman Wall Clock"/>
    <n v="76.14"/>
    <n v="3"/>
    <n v="0"/>
    <n v="26.648999999999997"/>
    <x v="1"/>
    <x v="0"/>
  </r>
  <r>
    <n v="4571"/>
    <s v="US-2017-152128"/>
    <x v="442"/>
    <d v="2017-05-27T00:00:00"/>
    <s v="Second Class"/>
    <s v="NM-18445"/>
    <s v="Nathan Mautz"/>
    <x v="2"/>
    <x v="0"/>
    <s v="Wichita"/>
    <x v="41"/>
    <n v="67212"/>
    <x v="2"/>
    <s v="OFF-AR-10002445"/>
    <x v="1"/>
    <x v="6"/>
    <s v="SANFORD Major Accent Highlighters"/>
    <n v="21.240000000000002"/>
    <n v="3"/>
    <n v="0"/>
    <n v="8.071200000000001"/>
    <x v="2"/>
    <x v="0"/>
  </r>
  <r>
    <n v="4572"/>
    <s v="US-2017-152128"/>
    <x v="442"/>
    <d v="2017-05-27T00:00:00"/>
    <s v="Second Class"/>
    <s v="NM-18445"/>
    <s v="Nathan Mautz"/>
    <x v="2"/>
    <x v="0"/>
    <s v="Wichita"/>
    <x v="41"/>
    <n v="67212"/>
    <x v="2"/>
    <s v="OFF-BI-10001718"/>
    <x v="1"/>
    <x v="8"/>
    <s v="GBC DocuBind P50 Personal Binding Machine"/>
    <n v="127.96"/>
    <n v="2"/>
    <n v="0"/>
    <n v="60.141199999999998"/>
    <x v="2"/>
    <x v="0"/>
  </r>
  <r>
    <n v="4573"/>
    <s v="CA-2019-126662"/>
    <x v="729"/>
    <d v="2019-07-21T00:00:00"/>
    <s v="Standard Class"/>
    <s v="AB-10255"/>
    <s v="Alejandro Ballentine"/>
    <x v="2"/>
    <x v="0"/>
    <s v="Los Angeles"/>
    <x v="1"/>
    <n v="90036"/>
    <x v="1"/>
    <s v="TEC-CO-10004202"/>
    <x v="2"/>
    <x v="16"/>
    <s v="Brother DCP1000 Digital 3 in 1 Multifunction Machine"/>
    <n v="479.98400000000004"/>
    <n v="2"/>
    <n v="0.2"/>
    <n v="89.996999999999986"/>
    <x v="1"/>
    <x v="0"/>
  </r>
  <r>
    <n v="4574"/>
    <s v="CA-2018-139395"/>
    <x v="939"/>
    <d v="2018-12-18T00:00:00"/>
    <s v="Standard Class"/>
    <s v="MG-17650"/>
    <s v="Matthew Grinstein"/>
    <x v="2"/>
    <x v="0"/>
    <s v="Jackson"/>
    <x v="12"/>
    <n v="49201"/>
    <x v="2"/>
    <s v="TEC-PH-10002103"/>
    <x v="2"/>
    <x v="7"/>
    <s v="Jabra SPEAK 410"/>
    <n v="657.93"/>
    <n v="7"/>
    <n v="0"/>
    <n v="184.22039999999998"/>
    <x v="2"/>
    <x v="0"/>
  </r>
  <r>
    <n v="4575"/>
    <s v="CA-2018-139395"/>
    <x v="939"/>
    <d v="2018-12-18T00:00:00"/>
    <s v="Standard Class"/>
    <s v="MG-17650"/>
    <s v="Matthew Grinstein"/>
    <x v="2"/>
    <x v="0"/>
    <s v="Jackson"/>
    <x v="12"/>
    <n v="49201"/>
    <x v="2"/>
    <s v="FUR-FU-10003724"/>
    <x v="0"/>
    <x v="5"/>
    <s v="Westinghouse Clip-On Gooseneck Lamps"/>
    <n v="33.479999999999997"/>
    <n v="4"/>
    <n v="0"/>
    <n v="8.7047999999999988"/>
    <x v="2"/>
    <x v="0"/>
  </r>
  <r>
    <n v="4576"/>
    <s v="CA-2018-139395"/>
    <x v="939"/>
    <d v="2018-12-18T00:00:00"/>
    <s v="Standard Class"/>
    <s v="MG-17650"/>
    <s v="Matthew Grinstein"/>
    <x v="2"/>
    <x v="0"/>
    <s v="Jackson"/>
    <x v="12"/>
    <n v="49201"/>
    <x v="2"/>
    <s v="OFF-AR-10003732"/>
    <x v="1"/>
    <x v="6"/>
    <s v="Newell 333"/>
    <n v="13.899999999999999"/>
    <n v="5"/>
    <n v="0"/>
    <n v="3.6139999999999994"/>
    <x v="2"/>
    <x v="0"/>
  </r>
  <r>
    <n v="4577"/>
    <s v="CA-2018-139395"/>
    <x v="939"/>
    <d v="2018-12-18T00:00:00"/>
    <s v="Standard Class"/>
    <s v="MG-17650"/>
    <s v="Matthew Grinstein"/>
    <x v="2"/>
    <x v="0"/>
    <s v="Jackson"/>
    <x v="12"/>
    <n v="49201"/>
    <x v="2"/>
    <s v="OFF-ST-10000885"/>
    <x v="1"/>
    <x v="4"/>
    <s v="Fellowes Desktop Hanging File Manager"/>
    <n v="26.86"/>
    <n v="2"/>
    <n v="0"/>
    <n v="6.7149999999999999"/>
    <x v="2"/>
    <x v="0"/>
  </r>
  <r>
    <n v="4578"/>
    <s v="US-2016-121734"/>
    <x v="909"/>
    <d v="2016-04-16T00:00:00"/>
    <s v="Standard Class"/>
    <s v="SE-20110"/>
    <s v="Sanjit Engle"/>
    <x v="0"/>
    <x v="0"/>
    <s v="Lewiston"/>
    <x v="45"/>
    <n v="83501"/>
    <x v="1"/>
    <s v="OFF-BI-10004817"/>
    <x v="1"/>
    <x v="8"/>
    <s v="GBC Personal VeloBind Strips"/>
    <n v="9.5840000000000014"/>
    <n v="1"/>
    <n v="0.2"/>
    <n v="3.3543999999999996"/>
    <x v="1"/>
    <x v="0"/>
  </r>
  <r>
    <n v="4579"/>
    <s v="CA-2017-110947"/>
    <x v="988"/>
    <d v="2017-06-15T00:00:00"/>
    <s v="Standard Class"/>
    <s v="AG-10765"/>
    <s v="Anthony Garverick"/>
    <x v="2"/>
    <x v="0"/>
    <s v="Hampton"/>
    <x v="17"/>
    <n v="23666"/>
    <x v="0"/>
    <s v="OFF-BI-10001670"/>
    <x v="1"/>
    <x v="8"/>
    <s v="Vinyl Sectional Post Binders"/>
    <n v="113.10000000000001"/>
    <n v="3"/>
    <n v="0"/>
    <n v="56.550000000000004"/>
    <x v="0"/>
    <x v="0"/>
  </r>
  <r>
    <n v="4580"/>
    <s v="US-2016-150126"/>
    <x v="923"/>
    <d v="2016-08-02T00:00:00"/>
    <s v="Standard Class"/>
    <s v="AS-10045"/>
    <s v="Aaron Smayling"/>
    <x v="1"/>
    <x v="0"/>
    <s v="New York City"/>
    <x v="15"/>
    <n v="10035"/>
    <x v="3"/>
    <s v="OFF-PA-10002709"/>
    <x v="1"/>
    <x v="10"/>
    <s v="Xerox 1956"/>
    <n v="65.78"/>
    <n v="11"/>
    <n v="0"/>
    <n v="32.232199999999999"/>
    <x v="3"/>
    <x v="0"/>
  </r>
  <r>
    <n v="4581"/>
    <s v="CA-2017-164427"/>
    <x v="374"/>
    <d v="2017-08-06T00:00:00"/>
    <s v="Standard Class"/>
    <s v="AR-10405"/>
    <s v="Allen Rosenblatt"/>
    <x v="1"/>
    <x v="0"/>
    <s v="Hattiesburg"/>
    <x v="35"/>
    <n v="39401"/>
    <x v="0"/>
    <s v="TEC-AC-10004469"/>
    <x v="2"/>
    <x v="11"/>
    <s v="Microsoft Sculpt Comfort Mouse"/>
    <n v="239.70000000000002"/>
    <n v="6"/>
    <n v="0"/>
    <n v="105.46800000000002"/>
    <x v="0"/>
    <x v="0"/>
  </r>
  <r>
    <n v="4582"/>
    <s v="CA-2018-120250"/>
    <x v="251"/>
    <d v="2018-09-22T00:00:00"/>
    <s v="First Class"/>
    <s v="AP-10720"/>
    <s v="Anne Pryor"/>
    <x v="2"/>
    <x v="0"/>
    <s v="Philadelphia"/>
    <x v="9"/>
    <n v="19140"/>
    <x v="3"/>
    <s v="FUR-FU-10003424"/>
    <x v="0"/>
    <x v="5"/>
    <s v="Nu-Dell Oak Frame"/>
    <n v="25.632000000000001"/>
    <n v="3"/>
    <n v="0.2"/>
    <n v="3.8447999999999967"/>
    <x v="3"/>
    <x v="0"/>
  </r>
  <r>
    <n v="4583"/>
    <s v="CA-2018-121993"/>
    <x v="224"/>
    <d v="2018-06-12T00:00:00"/>
    <s v="First Class"/>
    <s v="JB-16000"/>
    <s v="Joy Bell-"/>
    <x v="0"/>
    <x v="0"/>
    <s v="Philadelphia"/>
    <x v="9"/>
    <n v="19140"/>
    <x v="3"/>
    <s v="OFF-LA-10003720"/>
    <x v="1"/>
    <x v="2"/>
    <s v="Avery 487"/>
    <n v="23.616"/>
    <n v="8"/>
    <n v="0.2"/>
    <n v="7.9703999999999997"/>
    <x v="3"/>
    <x v="0"/>
  </r>
  <r>
    <n v="4584"/>
    <s v="US-2018-100405"/>
    <x v="370"/>
    <d v="2018-08-28T00:00:00"/>
    <s v="Second Class"/>
    <s v="TS-21430"/>
    <s v="Tom Stivers"/>
    <x v="1"/>
    <x v="0"/>
    <s v="Los Angeles"/>
    <x v="1"/>
    <n v="90045"/>
    <x v="1"/>
    <s v="OFF-AR-10000390"/>
    <x v="1"/>
    <x v="6"/>
    <s v="Newell Chalk Holder"/>
    <n v="8.26"/>
    <n v="2"/>
    <n v="0"/>
    <n v="3.7995999999999999"/>
    <x v="1"/>
    <x v="0"/>
  </r>
  <r>
    <n v="4585"/>
    <s v="US-2019-163790"/>
    <x v="808"/>
    <d v="2019-11-04T00:00:00"/>
    <s v="Second Class"/>
    <s v="NL-18310"/>
    <s v="Nancy Lomonaco"/>
    <x v="2"/>
    <x v="0"/>
    <s v="Danville"/>
    <x v="1"/>
    <n v="94526"/>
    <x v="1"/>
    <s v="OFF-EN-10001335"/>
    <x v="1"/>
    <x v="12"/>
    <s v="White Business Envelopes with Contemporary Seam, Recycled White Business Envelopes"/>
    <n v="76.58"/>
    <n v="7"/>
    <n v="0"/>
    <n v="38.29"/>
    <x v="1"/>
    <x v="0"/>
  </r>
  <r>
    <n v="4586"/>
    <s v="US-2019-163790"/>
    <x v="808"/>
    <d v="2019-11-04T00:00:00"/>
    <s v="Second Class"/>
    <s v="NL-18310"/>
    <s v="Nancy Lomonaco"/>
    <x v="2"/>
    <x v="0"/>
    <s v="Danville"/>
    <x v="1"/>
    <n v="94526"/>
    <x v="1"/>
    <s v="OFF-AR-10003469"/>
    <x v="1"/>
    <x v="6"/>
    <s v="Nontoxic Chalk"/>
    <n v="8.8000000000000007"/>
    <n v="5"/>
    <n v="0"/>
    <n v="4.2240000000000002"/>
    <x v="1"/>
    <x v="0"/>
  </r>
  <r>
    <n v="4587"/>
    <s v="US-2019-163790"/>
    <x v="808"/>
    <d v="2019-11-04T00:00:00"/>
    <s v="Second Class"/>
    <s v="NL-18310"/>
    <s v="Nancy Lomonaco"/>
    <x v="2"/>
    <x v="0"/>
    <s v="Danville"/>
    <x v="1"/>
    <n v="94526"/>
    <x v="1"/>
    <s v="OFF-BI-10003718"/>
    <x v="1"/>
    <x v="8"/>
    <s v="GBC Therma-A-Bind 250T Electric Binding System"/>
    <n v="590.35199999999998"/>
    <n v="6"/>
    <n v="0.2"/>
    <n v="206.62319999999997"/>
    <x v="1"/>
    <x v="0"/>
  </r>
  <r>
    <n v="4588"/>
    <s v="US-2019-163790"/>
    <x v="808"/>
    <d v="2019-11-04T00:00:00"/>
    <s v="Second Class"/>
    <s v="NL-18310"/>
    <s v="Nancy Lomonaco"/>
    <x v="2"/>
    <x v="0"/>
    <s v="Danville"/>
    <x v="1"/>
    <n v="94526"/>
    <x v="1"/>
    <s v="OFF-FA-10004838"/>
    <x v="1"/>
    <x v="13"/>
    <s v="Super Bands, 12/Pack"/>
    <n v="5.58"/>
    <n v="3"/>
    <n v="0"/>
    <n v="0.16740000000000022"/>
    <x v="1"/>
    <x v="0"/>
  </r>
  <r>
    <n v="4589"/>
    <s v="US-2019-163790"/>
    <x v="808"/>
    <d v="2019-11-04T00:00:00"/>
    <s v="Second Class"/>
    <s v="NL-18310"/>
    <s v="Nancy Lomonaco"/>
    <x v="2"/>
    <x v="0"/>
    <s v="Danville"/>
    <x v="1"/>
    <n v="94526"/>
    <x v="1"/>
    <s v="FUR-FU-10002508"/>
    <x v="0"/>
    <x v="5"/>
    <s v="Document Clip Frames"/>
    <n v="25.02"/>
    <n v="3"/>
    <n v="0"/>
    <n v="10.508400000000002"/>
    <x v="1"/>
    <x v="0"/>
  </r>
  <r>
    <n v="4590"/>
    <s v="US-2019-163790"/>
    <x v="808"/>
    <d v="2019-11-04T00:00:00"/>
    <s v="Second Class"/>
    <s v="NL-18310"/>
    <s v="Nancy Lomonaco"/>
    <x v="2"/>
    <x v="0"/>
    <s v="Danville"/>
    <x v="1"/>
    <n v="94526"/>
    <x v="1"/>
    <s v="OFF-ST-10001511"/>
    <x v="1"/>
    <x v="4"/>
    <s v="Space Solutions Commercial Steel Shelving"/>
    <n v="452.55000000000007"/>
    <n v="7"/>
    <n v="0"/>
    <n v="22.627499999999962"/>
    <x v="1"/>
    <x v="0"/>
  </r>
  <r>
    <n v="4591"/>
    <s v="CA-2018-129868"/>
    <x v="482"/>
    <d v="2018-12-31T00:00:00"/>
    <s v="Standard Class"/>
    <s v="MC-18130"/>
    <s v="Mike Caudle"/>
    <x v="1"/>
    <x v="0"/>
    <s v="Los Angeles"/>
    <x v="1"/>
    <n v="90004"/>
    <x v="1"/>
    <s v="OFF-SU-10000952"/>
    <x v="1"/>
    <x v="14"/>
    <s v="Fiskars Home &amp; Office Scissors"/>
    <n v="17.760000000000002"/>
    <n v="2"/>
    <n v="0"/>
    <n v="4.9728000000000012"/>
    <x v="1"/>
    <x v="0"/>
  </r>
  <r>
    <n v="4592"/>
    <s v="CA-2018-129868"/>
    <x v="482"/>
    <d v="2018-12-31T00:00:00"/>
    <s v="Standard Class"/>
    <s v="MC-18130"/>
    <s v="Mike Caudle"/>
    <x v="1"/>
    <x v="0"/>
    <s v="Los Angeles"/>
    <x v="1"/>
    <n v="90004"/>
    <x v="1"/>
    <s v="TEC-PH-10002275"/>
    <x v="2"/>
    <x v="7"/>
    <s v="Mitel 5320 IP Phone VoIP phone"/>
    <n v="302.38400000000001"/>
    <n v="2"/>
    <n v="0.2"/>
    <n v="30.238400000000013"/>
    <x v="1"/>
    <x v="0"/>
  </r>
  <r>
    <n v="4593"/>
    <s v="CA-2018-129868"/>
    <x v="482"/>
    <d v="2018-12-31T00:00:00"/>
    <s v="Standard Class"/>
    <s v="MC-18130"/>
    <s v="Mike Caudle"/>
    <x v="1"/>
    <x v="0"/>
    <s v="Los Angeles"/>
    <x v="1"/>
    <n v="90004"/>
    <x v="1"/>
    <s v="FUR-CH-10003535"/>
    <x v="0"/>
    <x v="1"/>
    <s v="Global Armless Task Chair, Royal Blue"/>
    <n v="146.352"/>
    <n v="3"/>
    <n v="0.2"/>
    <n v="-5.4882000000000062"/>
    <x v="1"/>
    <x v="0"/>
  </r>
  <r>
    <n v="4594"/>
    <s v="CA-2018-129868"/>
    <x v="482"/>
    <d v="2018-12-31T00:00:00"/>
    <s v="Standard Class"/>
    <s v="MC-18130"/>
    <s v="Mike Caudle"/>
    <x v="1"/>
    <x v="0"/>
    <s v="Los Angeles"/>
    <x v="1"/>
    <n v="90004"/>
    <x v="1"/>
    <s v="OFF-AP-10004052"/>
    <x v="1"/>
    <x v="9"/>
    <s v="Hoover Replacement Belts For Soft Guard &amp; Commercial Ltweight Upright Vacs, 2/Pk"/>
    <n v="7.9"/>
    <n v="2"/>
    <n v="0"/>
    <n v="2.0540000000000003"/>
    <x v="1"/>
    <x v="0"/>
  </r>
  <r>
    <n v="4595"/>
    <s v="CA-2018-129868"/>
    <x v="482"/>
    <d v="2018-12-31T00:00:00"/>
    <s v="Standard Class"/>
    <s v="MC-18130"/>
    <s v="Mike Caudle"/>
    <x v="1"/>
    <x v="0"/>
    <s v="Los Angeles"/>
    <x v="1"/>
    <n v="90004"/>
    <x v="1"/>
    <s v="FUR-TA-10003473"/>
    <x v="0"/>
    <x v="3"/>
    <s v="Bretford Rectangular Conference Table Tops"/>
    <n v="902.71199999999999"/>
    <n v="3"/>
    <n v="0.2"/>
    <n v="33.851700000000051"/>
    <x v="1"/>
    <x v="0"/>
  </r>
  <r>
    <n v="4596"/>
    <s v="CA-2018-129868"/>
    <x v="482"/>
    <d v="2018-12-31T00:00:00"/>
    <s v="Standard Class"/>
    <s v="MC-18130"/>
    <s v="Mike Caudle"/>
    <x v="1"/>
    <x v="0"/>
    <s v="Los Angeles"/>
    <x v="1"/>
    <n v="90004"/>
    <x v="1"/>
    <s v="OFF-AR-10001897"/>
    <x v="1"/>
    <x v="6"/>
    <s v="Model L Table or Wall-Mount Pencil Sharpener"/>
    <n v="53.97"/>
    <n v="3"/>
    <n v="0"/>
    <n v="15.111600000000001"/>
    <x v="1"/>
    <x v="0"/>
  </r>
  <r>
    <n v="4597"/>
    <s v="CA-2018-140564"/>
    <x v="5"/>
    <d v="2018-12-10T00:00:00"/>
    <s v="Second Class"/>
    <s v="TC-21475"/>
    <s v="Tony Chapman"/>
    <x v="2"/>
    <x v="0"/>
    <s v="Washington"/>
    <x v="40"/>
    <n v="20016"/>
    <x v="3"/>
    <s v="OFF-AR-10000034"/>
    <x v="1"/>
    <x v="6"/>
    <s v="BIC Brite Liner Grip Highlighters, Assorted, 5/Pack"/>
    <n v="33.92"/>
    <n v="8"/>
    <n v="0"/>
    <n v="13.2288"/>
    <x v="3"/>
    <x v="0"/>
  </r>
  <r>
    <n v="4598"/>
    <s v="US-2019-169502"/>
    <x v="735"/>
    <d v="2019-09-01T00:00:00"/>
    <s v="Standard Class"/>
    <s v="MG-17650"/>
    <s v="Matthew Grinstein"/>
    <x v="2"/>
    <x v="0"/>
    <s v="Milwaukee"/>
    <x v="6"/>
    <n v="53209"/>
    <x v="2"/>
    <s v="OFF-SU-10004115"/>
    <x v="1"/>
    <x v="14"/>
    <s v="Acme Stainless Steel Office Snips"/>
    <n v="21.81"/>
    <n v="3"/>
    <n v="0"/>
    <n v="5.8887000000000009"/>
    <x v="2"/>
    <x v="0"/>
  </r>
  <r>
    <n v="4599"/>
    <s v="US-2019-169502"/>
    <x v="735"/>
    <d v="2019-09-01T00:00:00"/>
    <s v="Standard Class"/>
    <s v="MG-17650"/>
    <s v="Matthew Grinstein"/>
    <x v="2"/>
    <x v="0"/>
    <s v="Milwaukee"/>
    <x v="6"/>
    <n v="53209"/>
    <x v="2"/>
    <s v="OFF-AP-10001947"/>
    <x v="1"/>
    <x v="9"/>
    <s v="Acco 6 Outlet Guardian Premium Plus Surge Suppressor"/>
    <n v="91.6"/>
    <n v="5"/>
    <n v="0"/>
    <n v="26.563999999999997"/>
    <x v="2"/>
    <x v="0"/>
  </r>
  <r>
    <n v="4600"/>
    <s v="CA-2017-146948"/>
    <x v="747"/>
    <d v="2017-07-20T00:00:00"/>
    <s v="Standard Class"/>
    <s v="MG-17890"/>
    <s v="Michael Granlund"/>
    <x v="2"/>
    <x v="0"/>
    <s v="Baltimore"/>
    <x v="39"/>
    <n v="21215"/>
    <x v="3"/>
    <s v="FUR-CH-10004853"/>
    <x v="0"/>
    <x v="1"/>
    <s v="Global Manager's Adjustable Task Chair, Storm"/>
    <n v="150.97999999999999"/>
    <n v="1"/>
    <n v="0"/>
    <n v="43.784199999999984"/>
    <x v="3"/>
    <x v="0"/>
  </r>
  <r>
    <n v="4601"/>
    <s v="CA-2017-146948"/>
    <x v="747"/>
    <d v="2017-07-20T00:00:00"/>
    <s v="Standard Class"/>
    <s v="MG-17890"/>
    <s v="Michael Granlund"/>
    <x v="2"/>
    <x v="0"/>
    <s v="Baltimore"/>
    <x v="39"/>
    <n v="21215"/>
    <x v="3"/>
    <s v="OFF-EN-10000483"/>
    <x v="1"/>
    <x v="12"/>
    <s v="White Envelopes, White Envelopes with Clear Poly Window"/>
    <n v="137.25"/>
    <n v="9"/>
    <n v="0"/>
    <n v="63.134999999999991"/>
    <x v="3"/>
    <x v="0"/>
  </r>
  <r>
    <n v="4602"/>
    <s v="CA-2017-146948"/>
    <x v="747"/>
    <d v="2017-07-20T00:00:00"/>
    <s v="Standard Class"/>
    <s v="MG-17890"/>
    <s v="Michael Granlund"/>
    <x v="2"/>
    <x v="0"/>
    <s v="Baltimore"/>
    <x v="39"/>
    <n v="21215"/>
    <x v="3"/>
    <s v="OFF-FA-10001332"/>
    <x v="1"/>
    <x v="13"/>
    <s v="Acco Banker's Clasps, 5 3/4&quot;-Long"/>
    <n v="11.52"/>
    <n v="4"/>
    <n v="0"/>
    <n v="5.4143999999999997"/>
    <x v="3"/>
    <x v="0"/>
  </r>
  <r>
    <n v="4603"/>
    <s v="US-2017-113327"/>
    <x v="989"/>
    <d v="2017-05-29T00:00:00"/>
    <s v="Second Class"/>
    <s v="BF-11170"/>
    <s v="Ben Ferrer"/>
    <x v="2"/>
    <x v="0"/>
    <s v="Jacksonville"/>
    <x v="3"/>
    <n v="28540"/>
    <x v="0"/>
    <s v="OFF-PA-10003790"/>
    <x v="1"/>
    <x v="10"/>
    <s v="Xerox 1991"/>
    <n v="18.272000000000002"/>
    <n v="1"/>
    <n v="0.2"/>
    <n v="5.9383999999999988"/>
    <x v="0"/>
    <x v="0"/>
  </r>
  <r>
    <n v="4604"/>
    <s v="US-2017-113327"/>
    <x v="989"/>
    <d v="2017-05-29T00:00:00"/>
    <s v="Second Class"/>
    <s v="BF-11170"/>
    <s v="Ben Ferrer"/>
    <x v="2"/>
    <x v="0"/>
    <s v="Jacksonville"/>
    <x v="3"/>
    <n v="28540"/>
    <x v="0"/>
    <s v="OFF-PA-10003134"/>
    <x v="1"/>
    <x v="10"/>
    <s v="Xerox 1937"/>
    <n v="153.72800000000001"/>
    <n v="4"/>
    <n v="0.2"/>
    <n v="53.804799999999986"/>
    <x v="0"/>
    <x v="0"/>
  </r>
  <r>
    <n v="4605"/>
    <s v="US-2017-113327"/>
    <x v="989"/>
    <d v="2017-05-29T00:00:00"/>
    <s v="Second Class"/>
    <s v="BF-11170"/>
    <s v="Ben Ferrer"/>
    <x v="2"/>
    <x v="0"/>
    <s v="Jacksonville"/>
    <x v="3"/>
    <n v="28540"/>
    <x v="0"/>
    <s v="OFF-EN-10004459"/>
    <x v="1"/>
    <x v="12"/>
    <s v="Security-Tint Envelopes"/>
    <n v="12.224"/>
    <n v="2"/>
    <n v="0.2"/>
    <n v="4.4311999999999996"/>
    <x v="0"/>
    <x v="0"/>
  </r>
  <r>
    <n v="4606"/>
    <s v="US-2017-113327"/>
    <x v="989"/>
    <d v="2017-05-29T00:00:00"/>
    <s v="Second Class"/>
    <s v="BF-11170"/>
    <s v="Ben Ferrer"/>
    <x v="2"/>
    <x v="0"/>
    <s v="Jacksonville"/>
    <x v="3"/>
    <n v="28540"/>
    <x v="0"/>
    <s v="TEC-AC-10003628"/>
    <x v="2"/>
    <x v="11"/>
    <s v="Logitech 910-002974 M325 Wireless Mouse for Web Scrolling"/>
    <n v="167.94400000000002"/>
    <n v="7"/>
    <n v="0.2"/>
    <n v="50.383200000000016"/>
    <x v="0"/>
    <x v="0"/>
  </r>
  <r>
    <n v="4607"/>
    <s v="CA-2017-135020"/>
    <x v="71"/>
    <d v="2017-06-02T00:00:00"/>
    <s v="Standard Class"/>
    <s v="MS-17770"/>
    <s v="Maxwell Schwartz"/>
    <x v="0"/>
    <x v="0"/>
    <s v="Rochester"/>
    <x v="15"/>
    <n v="14609"/>
    <x v="3"/>
    <s v="TEC-PH-10004093"/>
    <x v="2"/>
    <x v="7"/>
    <s v="Panasonic Kx-TS550"/>
    <n v="45.99"/>
    <n v="1"/>
    <n v="0"/>
    <n v="13.3371"/>
    <x v="3"/>
    <x v="0"/>
  </r>
  <r>
    <n v="4608"/>
    <s v="CA-2017-135020"/>
    <x v="71"/>
    <d v="2017-06-02T00:00:00"/>
    <s v="Standard Class"/>
    <s v="MS-17770"/>
    <s v="Maxwell Schwartz"/>
    <x v="0"/>
    <x v="0"/>
    <s v="Rochester"/>
    <x v="15"/>
    <n v="14609"/>
    <x v="3"/>
    <s v="OFF-ST-10001490"/>
    <x v="1"/>
    <x v="4"/>
    <s v="Hot File 7-Pocket, Floor Stand"/>
    <n v="535.41"/>
    <n v="3"/>
    <n v="0"/>
    <n v="160.62299999999993"/>
    <x v="3"/>
    <x v="0"/>
  </r>
  <r>
    <n v="4609"/>
    <s v="CA-2017-135020"/>
    <x v="71"/>
    <d v="2017-06-02T00:00:00"/>
    <s v="Standard Class"/>
    <s v="MS-17770"/>
    <s v="Maxwell Schwartz"/>
    <x v="0"/>
    <x v="0"/>
    <s v="Rochester"/>
    <x v="15"/>
    <n v="14609"/>
    <x v="3"/>
    <s v="OFF-BI-10000605"/>
    <x v="1"/>
    <x v="8"/>
    <s v="Acco Pressboard Covers with Storage Hooks, 9 1/2&quot; x 11&quot;, Executive Red"/>
    <n v="6.0960000000000001"/>
    <n v="2"/>
    <n v="0.2"/>
    <n v="2.0573999999999995"/>
    <x v="3"/>
    <x v="0"/>
  </r>
  <r>
    <n v="4610"/>
    <s v="CA-2017-135020"/>
    <x v="71"/>
    <d v="2017-06-02T00:00:00"/>
    <s v="Standard Class"/>
    <s v="MS-17770"/>
    <s v="Maxwell Schwartz"/>
    <x v="0"/>
    <x v="0"/>
    <s v="Rochester"/>
    <x v="15"/>
    <n v="14609"/>
    <x v="3"/>
    <s v="OFF-PA-10004255"/>
    <x v="1"/>
    <x v="10"/>
    <s v="Xerox 219"/>
    <n v="45.36"/>
    <n v="7"/>
    <n v="0"/>
    <n v="21.772800000000004"/>
    <x v="3"/>
    <x v="0"/>
  </r>
  <r>
    <n v="4611"/>
    <s v="US-2019-141852"/>
    <x v="45"/>
    <d v="2019-11-14T00:00:00"/>
    <s v="Standard Class"/>
    <s v="JE-15745"/>
    <s v="Joel Eaton"/>
    <x v="0"/>
    <x v="0"/>
    <s v="Oceanside"/>
    <x v="1"/>
    <n v="92054"/>
    <x v="1"/>
    <s v="FUR-FU-10000023"/>
    <x v="0"/>
    <x v="5"/>
    <s v="Eldon Wave Desk Accessories"/>
    <n v="47.12"/>
    <n v="8"/>
    <n v="0"/>
    <n v="20.732800000000001"/>
    <x v="1"/>
    <x v="0"/>
  </r>
  <r>
    <n v="4612"/>
    <s v="CA-2018-109407"/>
    <x v="990"/>
    <d v="2018-01-26T00:00:00"/>
    <s v="Second Class"/>
    <s v="HG-14965"/>
    <s v="Henry Goldwyn"/>
    <x v="1"/>
    <x v="0"/>
    <s v="Gulfport"/>
    <x v="35"/>
    <n v="39503"/>
    <x v="0"/>
    <s v="OFF-BI-10000285"/>
    <x v="1"/>
    <x v="8"/>
    <s v="XtraLife ClearVue Slant-D Ring Binders by Cardinal"/>
    <n v="31.36"/>
    <n v="4"/>
    <n v="0"/>
    <n v="15.68"/>
    <x v="0"/>
    <x v="0"/>
  </r>
  <r>
    <n v="4613"/>
    <s v="US-2018-165953"/>
    <x v="413"/>
    <d v="2019-01-06T00:00:00"/>
    <s v="Standard Class"/>
    <s v="EP-13915"/>
    <s v="Emily Phan"/>
    <x v="0"/>
    <x v="0"/>
    <s v="Jacksonville"/>
    <x v="2"/>
    <n v="32216"/>
    <x v="0"/>
    <s v="OFF-AR-10000588"/>
    <x v="1"/>
    <x v="6"/>
    <s v="Newell 345"/>
    <n v="47.616"/>
    <n v="3"/>
    <n v="0.2"/>
    <n v="3.571200000000001"/>
    <x v="0"/>
    <x v="0"/>
  </r>
  <r>
    <n v="4614"/>
    <s v="US-2018-165953"/>
    <x v="413"/>
    <d v="2019-01-06T00:00:00"/>
    <s v="Standard Class"/>
    <s v="EP-13915"/>
    <s v="Emily Phan"/>
    <x v="0"/>
    <x v="0"/>
    <s v="Jacksonville"/>
    <x v="2"/>
    <n v="32216"/>
    <x v="0"/>
    <s v="OFF-PA-10002250"/>
    <x v="1"/>
    <x v="10"/>
    <s v="Things To Do Today Pad"/>
    <n v="23.480000000000004"/>
    <n v="5"/>
    <n v="0.2"/>
    <n v="8.218"/>
    <x v="0"/>
    <x v="0"/>
  </r>
  <r>
    <n v="4615"/>
    <s v="CA-2018-144540"/>
    <x v="64"/>
    <d v="2018-09-10T00:00:00"/>
    <s v="Standard Class"/>
    <s v="GH-14410"/>
    <s v="Gary Hansen"/>
    <x v="2"/>
    <x v="0"/>
    <s v="Houston"/>
    <x v="5"/>
    <n v="77070"/>
    <x v="2"/>
    <s v="OFF-AP-10002457"/>
    <x v="1"/>
    <x v="9"/>
    <s v="Eureka The Boss Plus 12-Amp Hard Box Upright Vacuum, Red"/>
    <n v="62.789999999999992"/>
    <n v="3"/>
    <n v="0.8"/>
    <n v="-166.39350000000002"/>
    <x v="2"/>
    <x v="0"/>
  </r>
  <r>
    <n v="4616"/>
    <s v="CA-2018-144540"/>
    <x v="64"/>
    <d v="2018-09-10T00:00:00"/>
    <s v="Standard Class"/>
    <s v="GH-14410"/>
    <s v="Gary Hansen"/>
    <x v="2"/>
    <x v="0"/>
    <s v="Houston"/>
    <x v="5"/>
    <n v="77070"/>
    <x v="2"/>
    <s v="OFF-FA-10002763"/>
    <x v="1"/>
    <x v="13"/>
    <s v="Advantus Map Pennant Flags and Round Head Tacks"/>
    <n v="28.44"/>
    <n v="9"/>
    <n v="0.2"/>
    <n v="4.2659999999999973"/>
    <x v="2"/>
    <x v="0"/>
  </r>
  <r>
    <n v="4617"/>
    <s v="CA-2017-159863"/>
    <x v="406"/>
    <d v="2017-09-07T00:00:00"/>
    <s v="Second Class"/>
    <s v="DS-13180"/>
    <s v="David Smith"/>
    <x v="1"/>
    <x v="0"/>
    <s v="Houston"/>
    <x v="5"/>
    <n v="77095"/>
    <x v="2"/>
    <s v="TEC-AC-10000109"/>
    <x v="2"/>
    <x v="11"/>
    <s v="Sony Micro Vault Click 16 GB USB 2.0 Flash Drive"/>
    <n v="134.376"/>
    <n v="3"/>
    <n v="0.2"/>
    <n v="6.7188000000000088"/>
    <x v="2"/>
    <x v="0"/>
  </r>
  <r>
    <n v="4618"/>
    <s v="CA-2017-117800"/>
    <x v="481"/>
    <d v="2017-09-26T00:00:00"/>
    <s v="Standard Class"/>
    <s v="TH-21550"/>
    <s v="Tracy Hopkins"/>
    <x v="2"/>
    <x v="0"/>
    <s v="Everett"/>
    <x v="31"/>
    <n v="2149"/>
    <x v="3"/>
    <s v="TEC-PH-10002415"/>
    <x v="2"/>
    <x v="7"/>
    <s v="Polycom VoiceStation 500 Conference phone"/>
    <n v="589.9"/>
    <n v="2"/>
    <n v="0"/>
    <n v="147.47500000000002"/>
    <x v="3"/>
    <x v="0"/>
  </r>
  <r>
    <n v="4619"/>
    <s v="CA-2017-117800"/>
    <x v="481"/>
    <d v="2017-09-26T00:00:00"/>
    <s v="Standard Class"/>
    <s v="TH-21550"/>
    <s v="Tracy Hopkins"/>
    <x v="2"/>
    <x v="0"/>
    <s v="Everett"/>
    <x v="31"/>
    <n v="2149"/>
    <x v="3"/>
    <s v="FUR-CH-10000785"/>
    <x v="0"/>
    <x v="1"/>
    <s v="Global Ergonomic Managers Chair"/>
    <n v="542.93999999999994"/>
    <n v="3"/>
    <n v="0"/>
    <n v="141.1644"/>
    <x v="3"/>
    <x v="0"/>
  </r>
  <r>
    <n v="4620"/>
    <s v="CA-2019-145219"/>
    <x v="165"/>
    <d v="2019-12-25T00:00:00"/>
    <s v="First Class"/>
    <s v="RM-19675"/>
    <s v="Robert Marley"/>
    <x v="2"/>
    <x v="0"/>
    <s v="Los Angeles"/>
    <x v="1"/>
    <n v="90049"/>
    <x v="1"/>
    <s v="TEC-CO-10001449"/>
    <x v="2"/>
    <x v="16"/>
    <s v="Hewlett Packard LaserJet 3310 Copier"/>
    <n v="2879.9520000000002"/>
    <n v="6"/>
    <n v="0.2"/>
    <n v="1007.9831999999999"/>
    <x v="1"/>
    <x v="0"/>
  </r>
  <r>
    <n v="4621"/>
    <s v="CA-2019-145219"/>
    <x v="165"/>
    <d v="2019-12-25T00:00:00"/>
    <s v="First Class"/>
    <s v="RM-19675"/>
    <s v="Robert Marley"/>
    <x v="2"/>
    <x v="0"/>
    <s v="Los Angeles"/>
    <x v="1"/>
    <n v="90049"/>
    <x v="1"/>
    <s v="OFF-BI-10001670"/>
    <x v="1"/>
    <x v="8"/>
    <s v="Vinyl Sectional Post Binders"/>
    <n v="90.480000000000018"/>
    <n v="3"/>
    <n v="0.2"/>
    <n v="33.93"/>
    <x v="1"/>
    <x v="0"/>
  </r>
  <r>
    <n v="4622"/>
    <s v="CA-2017-161214"/>
    <x v="348"/>
    <d v="2017-10-08T00:00:00"/>
    <s v="Second Class"/>
    <s v="SF-20965"/>
    <s v="Sylvia Foulston"/>
    <x v="1"/>
    <x v="0"/>
    <s v="Wilmington"/>
    <x v="13"/>
    <n v="19805"/>
    <x v="3"/>
    <s v="OFF-ST-10001328"/>
    <x v="1"/>
    <x v="4"/>
    <s v="Personal Filing Tote with Lid, Black/Gray"/>
    <n v="77.55"/>
    <n v="5"/>
    <n v="0"/>
    <n v="21.714000000000002"/>
    <x v="3"/>
    <x v="0"/>
  </r>
  <r>
    <n v="4623"/>
    <s v="CA-2019-147228"/>
    <x v="428"/>
    <d v="2019-09-14T00:00:00"/>
    <s v="Standard Class"/>
    <s v="SO-20335"/>
    <s v="Sean O'Donnell"/>
    <x v="0"/>
    <x v="0"/>
    <s v="Columbia"/>
    <x v="18"/>
    <n v="38401"/>
    <x v="0"/>
    <s v="OFF-SU-10001225"/>
    <x v="1"/>
    <x v="14"/>
    <s v="Staple remover"/>
    <n v="8.8320000000000007"/>
    <n v="3"/>
    <n v="0.2"/>
    <n v="-1.9872000000000005"/>
    <x v="0"/>
    <x v="0"/>
  </r>
  <r>
    <n v="4624"/>
    <s v="CA-2019-147228"/>
    <x v="428"/>
    <d v="2019-09-14T00:00:00"/>
    <s v="Standard Class"/>
    <s v="SO-20335"/>
    <s v="Sean O'Donnell"/>
    <x v="0"/>
    <x v="0"/>
    <s v="Columbia"/>
    <x v="18"/>
    <n v="38401"/>
    <x v="0"/>
    <s v="OFF-PA-10000357"/>
    <x v="1"/>
    <x v="10"/>
    <s v="Xerox 1888"/>
    <n v="177.536"/>
    <n v="4"/>
    <n v="0.2"/>
    <n v="62.137599999999992"/>
    <x v="0"/>
    <x v="0"/>
  </r>
  <r>
    <n v="4625"/>
    <s v="CA-2019-147228"/>
    <x v="428"/>
    <d v="2019-09-14T00:00:00"/>
    <s v="Standard Class"/>
    <s v="SO-20335"/>
    <s v="Sean O'Donnell"/>
    <x v="0"/>
    <x v="0"/>
    <s v="Columbia"/>
    <x v="18"/>
    <n v="38401"/>
    <x v="0"/>
    <s v="OFF-ST-10000046"/>
    <x v="1"/>
    <x v="4"/>
    <s v="Fellowes Super Stor/Drawer Files"/>
    <n v="258.48"/>
    <n v="2"/>
    <n v="0.2"/>
    <n v="-3.2309999999999945"/>
    <x v="0"/>
    <x v="0"/>
  </r>
  <r>
    <n v="4626"/>
    <s v="CA-2019-147228"/>
    <x v="428"/>
    <d v="2019-09-14T00:00:00"/>
    <s v="Standard Class"/>
    <s v="SO-20335"/>
    <s v="Sean O'Donnell"/>
    <x v="0"/>
    <x v="0"/>
    <s v="Columbia"/>
    <x v="18"/>
    <n v="38401"/>
    <x v="0"/>
    <s v="FUR-FU-10000023"/>
    <x v="0"/>
    <x v="5"/>
    <s v="Eldon Wave Desk Accessories"/>
    <n v="14.135999999999999"/>
    <n v="3"/>
    <n v="0.2"/>
    <n v="4.240800000000001"/>
    <x v="0"/>
    <x v="0"/>
  </r>
  <r>
    <n v="4627"/>
    <s v="CA-2018-101336"/>
    <x v="373"/>
    <d v="2018-11-18T00:00:00"/>
    <s v="Standard Class"/>
    <s v="CK-12760"/>
    <s v="Cyma Kinney"/>
    <x v="1"/>
    <x v="0"/>
    <s v="New York City"/>
    <x v="15"/>
    <n v="10011"/>
    <x v="3"/>
    <s v="OFF-ST-10003455"/>
    <x v="1"/>
    <x v="4"/>
    <s v="Tenex File Box, Personal Filing Tote with Lid, Black"/>
    <n v="77.55"/>
    <n v="5"/>
    <n v="0"/>
    <n v="20.163000000000004"/>
    <x v="3"/>
    <x v="0"/>
  </r>
  <r>
    <n v="4628"/>
    <s v="CA-2018-101336"/>
    <x v="373"/>
    <d v="2018-11-18T00:00:00"/>
    <s v="Standard Class"/>
    <s v="CK-12760"/>
    <s v="Cyma Kinney"/>
    <x v="1"/>
    <x v="0"/>
    <s v="New York City"/>
    <x v="15"/>
    <n v="10011"/>
    <x v="3"/>
    <s v="OFF-ST-10000876"/>
    <x v="1"/>
    <x v="4"/>
    <s v="Eldon Simplefile Box Office"/>
    <n v="24.88"/>
    <n v="2"/>
    <n v="0"/>
    <n v="6.9664000000000001"/>
    <x v="3"/>
    <x v="0"/>
  </r>
  <r>
    <n v="4629"/>
    <s v="CA-2018-101336"/>
    <x v="373"/>
    <d v="2018-11-18T00:00:00"/>
    <s v="Standard Class"/>
    <s v="CK-12760"/>
    <s v="Cyma Kinney"/>
    <x v="1"/>
    <x v="0"/>
    <s v="New York City"/>
    <x v="15"/>
    <n v="10011"/>
    <x v="3"/>
    <s v="OFF-AR-10003582"/>
    <x v="1"/>
    <x v="6"/>
    <s v="Boston Electric Pencil Sharpener, Model 1818, Charcoal Black"/>
    <n v="140.75"/>
    <n v="5"/>
    <n v="0"/>
    <n v="39.410000000000011"/>
    <x v="3"/>
    <x v="0"/>
  </r>
  <r>
    <n v="4630"/>
    <s v="CA-2018-101336"/>
    <x v="373"/>
    <d v="2018-11-18T00:00:00"/>
    <s v="Standard Class"/>
    <s v="CK-12760"/>
    <s v="Cyma Kinney"/>
    <x v="1"/>
    <x v="0"/>
    <s v="New York City"/>
    <x v="15"/>
    <n v="10011"/>
    <x v="3"/>
    <s v="OFF-ST-10004258"/>
    <x v="1"/>
    <x v="4"/>
    <s v="Portable Personal File Box"/>
    <n v="36.630000000000003"/>
    <n v="3"/>
    <n v="0"/>
    <n v="9.8901000000000039"/>
    <x v="3"/>
    <x v="0"/>
  </r>
  <r>
    <n v="4631"/>
    <s v="US-2017-126235"/>
    <x v="52"/>
    <d v="2017-10-15T00:00:00"/>
    <s v="Same Day"/>
    <s v="GA-14725"/>
    <s v="Guy Armstrong"/>
    <x v="0"/>
    <x v="0"/>
    <s v="Mount Pleasant"/>
    <x v="12"/>
    <n v="48858"/>
    <x v="2"/>
    <s v="FUR-FU-10000719"/>
    <x v="0"/>
    <x v="5"/>
    <s v="DAX Cubicle Frames, 8-1/2 x 11"/>
    <n v="17.14"/>
    <n v="2"/>
    <n v="0"/>
    <n v="6.1704000000000008"/>
    <x v="2"/>
    <x v="0"/>
  </r>
  <r>
    <n v="4632"/>
    <s v="CA-2019-168396"/>
    <x v="646"/>
    <d v="2019-08-08T00:00:00"/>
    <s v="Second Class"/>
    <s v="BD-11725"/>
    <s v="Bruce Degenhardt"/>
    <x v="0"/>
    <x v="0"/>
    <s v="San Francisco"/>
    <x v="1"/>
    <n v="94122"/>
    <x v="1"/>
    <s v="OFF-LA-10001297"/>
    <x v="1"/>
    <x v="2"/>
    <s v="Avery 473"/>
    <n v="51.75"/>
    <n v="5"/>
    <n v="0"/>
    <n v="24.84"/>
    <x v="1"/>
    <x v="0"/>
  </r>
  <r>
    <n v="4633"/>
    <s v="CA-2019-168396"/>
    <x v="646"/>
    <d v="2019-08-08T00:00:00"/>
    <s v="Second Class"/>
    <s v="BD-11725"/>
    <s v="Bruce Degenhardt"/>
    <x v="0"/>
    <x v="0"/>
    <s v="San Francisco"/>
    <x v="1"/>
    <n v="94122"/>
    <x v="1"/>
    <s v="FUR-FU-10000723"/>
    <x v="0"/>
    <x v="5"/>
    <s v="Deflect-o EconoMat Studded, No Bevel Mat for Low Pile Carpeting"/>
    <n v="123.96000000000001"/>
    <n v="3"/>
    <n v="0"/>
    <n v="11.156400000000005"/>
    <x v="1"/>
    <x v="0"/>
  </r>
  <r>
    <n v="4634"/>
    <s v="CA-2017-130456"/>
    <x v="291"/>
    <d v="2017-08-26T00:00:00"/>
    <s v="Standard Class"/>
    <s v="DS-13180"/>
    <s v="David Smith"/>
    <x v="1"/>
    <x v="0"/>
    <s v="San Francisco"/>
    <x v="1"/>
    <n v="94122"/>
    <x v="1"/>
    <s v="FUR-BO-10003893"/>
    <x v="0"/>
    <x v="0"/>
    <s v="Sauder Camden County Collection Library"/>
    <n v="586.39800000000002"/>
    <n v="6"/>
    <n v="0.15"/>
    <n v="34.493999999999971"/>
    <x v="1"/>
    <x v="1"/>
  </r>
  <r>
    <n v="4635"/>
    <s v="CA-2017-130456"/>
    <x v="291"/>
    <d v="2017-08-26T00:00:00"/>
    <s v="Standard Class"/>
    <s v="DS-13180"/>
    <s v="David Smith"/>
    <x v="1"/>
    <x v="0"/>
    <s v="San Francisco"/>
    <x v="1"/>
    <n v="94122"/>
    <x v="1"/>
    <s v="OFF-ST-10000736"/>
    <x v="1"/>
    <x v="4"/>
    <s v="Carina Double Wide Media Storage Towers in Natural &amp; Black"/>
    <n v="80.98"/>
    <n v="1"/>
    <n v="0"/>
    <n v="3.2391999999999967"/>
    <x v="1"/>
    <x v="1"/>
  </r>
  <r>
    <n v="4636"/>
    <s v="CA-2019-116288"/>
    <x v="846"/>
    <d v="2019-03-17T00:00:00"/>
    <s v="Standard Class"/>
    <s v="BS-11380"/>
    <s v="Bill Stewart"/>
    <x v="1"/>
    <x v="0"/>
    <s v="San Francisco"/>
    <x v="1"/>
    <n v="94122"/>
    <x v="1"/>
    <s v="OFF-ST-10000736"/>
    <x v="1"/>
    <x v="4"/>
    <s v="Carina Double Wide Media Storage Towers in Natural &amp; Black"/>
    <n v="242.94"/>
    <n v="3"/>
    <n v="0"/>
    <n v="9.7175999999999902"/>
    <x v="1"/>
    <x v="0"/>
  </r>
  <r>
    <n v="4637"/>
    <s v="CA-2019-168228"/>
    <x v="842"/>
    <d v="2019-04-29T00:00:00"/>
    <s v="First Class"/>
    <s v="AP-10915"/>
    <s v="Arthur Prichep"/>
    <x v="0"/>
    <x v="0"/>
    <s v="Los Angeles"/>
    <x v="1"/>
    <n v="90045"/>
    <x v="1"/>
    <s v="OFF-AR-10003373"/>
    <x v="1"/>
    <x v="6"/>
    <s v="Boston School Pro Electric Pencil Sharpener, 1670"/>
    <n v="123.92"/>
    <n v="4"/>
    <n v="0"/>
    <n v="33.458399999999997"/>
    <x v="1"/>
    <x v="0"/>
  </r>
  <r>
    <n v="4638"/>
    <s v="CA-2019-168228"/>
    <x v="842"/>
    <d v="2019-04-29T00:00:00"/>
    <s v="First Class"/>
    <s v="AP-10915"/>
    <s v="Arthur Prichep"/>
    <x v="0"/>
    <x v="0"/>
    <s v="Los Angeles"/>
    <x v="1"/>
    <n v="90045"/>
    <x v="1"/>
    <s v="OFF-AR-10000390"/>
    <x v="1"/>
    <x v="6"/>
    <s v="Newell Chalk Holder"/>
    <n v="12.39"/>
    <n v="3"/>
    <n v="0"/>
    <n v="5.6993999999999998"/>
    <x v="1"/>
    <x v="0"/>
  </r>
  <r>
    <n v="4639"/>
    <s v="CA-2019-168228"/>
    <x v="842"/>
    <d v="2019-04-29T00:00:00"/>
    <s v="First Class"/>
    <s v="AP-10915"/>
    <s v="Arthur Prichep"/>
    <x v="0"/>
    <x v="0"/>
    <s v="Los Angeles"/>
    <x v="1"/>
    <n v="90045"/>
    <x v="1"/>
    <s v="OFF-AR-10001725"/>
    <x v="1"/>
    <x v="6"/>
    <s v="Boston Home &amp; Office Model 2000 Electric Pencil Sharpeners"/>
    <n v="47.3"/>
    <n v="2"/>
    <n v="0"/>
    <n v="12.298000000000002"/>
    <x v="1"/>
    <x v="0"/>
  </r>
  <r>
    <n v="4640"/>
    <s v="CA-2018-102162"/>
    <x v="108"/>
    <d v="2018-09-16T00:00:00"/>
    <s v="Standard Class"/>
    <s v="JF-15565"/>
    <s v="Jill Fjeld"/>
    <x v="0"/>
    <x v="0"/>
    <s v="Newport News"/>
    <x v="17"/>
    <n v="23602"/>
    <x v="0"/>
    <s v="TEC-CO-10001943"/>
    <x v="2"/>
    <x v="16"/>
    <s v="Canon PC-428 Personal Copier"/>
    <n v="1599.92"/>
    <n v="8"/>
    <n v="0"/>
    <n v="751.9624"/>
    <x v="0"/>
    <x v="0"/>
  </r>
  <r>
    <n v="4641"/>
    <s v="CA-2018-102162"/>
    <x v="108"/>
    <d v="2018-09-16T00:00:00"/>
    <s v="Standard Class"/>
    <s v="JF-15565"/>
    <s v="Jill Fjeld"/>
    <x v="0"/>
    <x v="0"/>
    <s v="Newport News"/>
    <x v="17"/>
    <n v="23602"/>
    <x v="0"/>
    <s v="OFF-EN-10002312"/>
    <x v="1"/>
    <x v="12"/>
    <s v="#10 Self-Seal White Envelopes"/>
    <n v="11.09"/>
    <n v="1"/>
    <n v="0"/>
    <n v="5.4340999999999999"/>
    <x v="0"/>
    <x v="0"/>
  </r>
  <r>
    <n v="4642"/>
    <s v="CA-2019-130141"/>
    <x v="760"/>
    <d v="2019-10-24T00:00:00"/>
    <s v="Second Class"/>
    <s v="HA-14905"/>
    <s v="Helen Abelman"/>
    <x v="0"/>
    <x v="0"/>
    <s v="Fort Collins"/>
    <x v="22"/>
    <n v="80525"/>
    <x v="1"/>
    <s v="OFF-BI-10000831"/>
    <x v="1"/>
    <x v="8"/>
    <s v="Storex Flexible Poly Binders with Double Pockets"/>
    <n v="3.1680000000000006"/>
    <n v="4"/>
    <n v="0.7"/>
    <n v="-2.5343999999999998"/>
    <x v="1"/>
    <x v="0"/>
  </r>
  <r>
    <n v="4643"/>
    <s v="CA-2019-130141"/>
    <x v="760"/>
    <d v="2019-10-24T00:00:00"/>
    <s v="Second Class"/>
    <s v="HA-14905"/>
    <s v="Helen Abelman"/>
    <x v="0"/>
    <x v="0"/>
    <s v="Fort Collins"/>
    <x v="22"/>
    <n v="80525"/>
    <x v="1"/>
    <s v="FUR-CH-10000749"/>
    <x v="0"/>
    <x v="1"/>
    <s v="Office Star - Ergonomic Mid Back Chair with 2-Way Adjustable Arms"/>
    <n v="579.13599999999997"/>
    <n v="4"/>
    <n v="0.2"/>
    <n v="-28.95679999999993"/>
    <x v="1"/>
    <x v="0"/>
  </r>
  <r>
    <n v="4644"/>
    <s v="CA-2017-147501"/>
    <x v="991"/>
    <d v="2017-08-06T00:00:00"/>
    <s v="Standard Class"/>
    <s v="Co-12640"/>
    <s v="Corey-Lock"/>
    <x v="0"/>
    <x v="0"/>
    <s v="Seattle"/>
    <x v="4"/>
    <n v="98105"/>
    <x v="1"/>
    <s v="OFF-BI-10002003"/>
    <x v="1"/>
    <x v="8"/>
    <s v="Ibico Presentation Index for Binding Systems"/>
    <n v="6.3680000000000003"/>
    <n v="2"/>
    <n v="0.2"/>
    <n v="2.1492"/>
    <x v="1"/>
    <x v="0"/>
  </r>
  <r>
    <n v="4645"/>
    <s v="CA-2017-147501"/>
    <x v="991"/>
    <d v="2017-08-06T00:00:00"/>
    <s v="Standard Class"/>
    <s v="Co-12640"/>
    <s v="Corey-Lock"/>
    <x v="0"/>
    <x v="0"/>
    <s v="Seattle"/>
    <x v="4"/>
    <n v="98105"/>
    <x v="1"/>
    <s v="TEC-MA-10001972"/>
    <x v="2"/>
    <x v="15"/>
    <s v="Okidata C331dn Printer"/>
    <n v="558.4"/>
    <n v="2"/>
    <n v="0.2"/>
    <n v="41.880000000000024"/>
    <x v="1"/>
    <x v="0"/>
  </r>
  <r>
    <n v="4646"/>
    <s v="CA-2018-143910"/>
    <x v="399"/>
    <d v="2018-08-16T00:00:00"/>
    <s v="Standard Class"/>
    <s v="BC-11125"/>
    <s v="Becky Castell"/>
    <x v="2"/>
    <x v="0"/>
    <s v="New York City"/>
    <x v="15"/>
    <n v="10011"/>
    <x v="3"/>
    <s v="FUR-CH-10000225"/>
    <x v="0"/>
    <x v="1"/>
    <s v="Global Geo Office Task Chair, Gray"/>
    <n v="145.76400000000001"/>
    <n v="2"/>
    <n v="0.1"/>
    <n v="-8.0980000000000167"/>
    <x v="3"/>
    <x v="0"/>
  </r>
  <r>
    <n v="4647"/>
    <s v="CA-2016-146885"/>
    <x v="992"/>
    <d v="2016-06-05T00:00:00"/>
    <s v="Standard Class"/>
    <s v="EB-13840"/>
    <s v="Ellis Ballard"/>
    <x v="1"/>
    <x v="0"/>
    <s v="Richmond"/>
    <x v="17"/>
    <n v="23223"/>
    <x v="0"/>
    <s v="OFF-PA-10001622"/>
    <x v="1"/>
    <x v="10"/>
    <s v="Ampad Poly Cover Wirebound Steno Book, 6&quot; x 9&quot; Assorted Colors, Gregg Ruled"/>
    <n v="13.620000000000001"/>
    <n v="3"/>
    <n v="0"/>
    <n v="6.1289999999999996"/>
    <x v="0"/>
    <x v="0"/>
  </r>
  <r>
    <n v="4648"/>
    <s v="CA-2018-139556"/>
    <x v="993"/>
    <d v="2018-05-01T00:00:00"/>
    <s v="Standard Class"/>
    <s v="DB-13360"/>
    <s v="Dennis Bolton"/>
    <x v="2"/>
    <x v="0"/>
    <s v="New York City"/>
    <x v="15"/>
    <n v="10009"/>
    <x v="3"/>
    <s v="FUR-CH-10004983"/>
    <x v="0"/>
    <x v="1"/>
    <s v="Office Star - Mid Back Dual function Ergonomic High Back Chair with 2-Way Adjustable Arms"/>
    <n v="434.64600000000002"/>
    <n v="3"/>
    <n v="0.1"/>
    <n v="62.782199999999975"/>
    <x v="3"/>
    <x v="0"/>
  </r>
  <r>
    <n v="4649"/>
    <s v="CA-2019-129357"/>
    <x v="304"/>
    <d v="2019-05-19T00:00:00"/>
    <s v="Standard Class"/>
    <s v="KB-16585"/>
    <s v="Ken Black"/>
    <x v="1"/>
    <x v="0"/>
    <s v="Seattle"/>
    <x v="4"/>
    <n v="98103"/>
    <x v="1"/>
    <s v="OFF-PA-10003228"/>
    <x v="1"/>
    <x v="10"/>
    <s v="Xerox 1917"/>
    <n v="440.18999999999994"/>
    <n v="9"/>
    <n v="0"/>
    <n v="206.88929999999996"/>
    <x v="1"/>
    <x v="0"/>
  </r>
  <r>
    <n v="4650"/>
    <s v="CA-2019-129357"/>
    <x v="304"/>
    <d v="2019-05-19T00:00:00"/>
    <s v="Standard Class"/>
    <s v="KB-16585"/>
    <s v="Ken Black"/>
    <x v="1"/>
    <x v="0"/>
    <s v="Seattle"/>
    <x v="4"/>
    <n v="98103"/>
    <x v="1"/>
    <s v="OFF-SU-10004498"/>
    <x v="1"/>
    <x v="14"/>
    <s v="Martin-Yale Premier Letter Opener"/>
    <n v="64.400000000000006"/>
    <n v="5"/>
    <n v="0"/>
    <n v="1.9320000000000004"/>
    <x v="1"/>
    <x v="0"/>
  </r>
  <r>
    <n v="4651"/>
    <s v="CA-2019-150987"/>
    <x v="798"/>
    <d v="2019-04-12T00:00:00"/>
    <s v="Standard Class"/>
    <s v="AH-10120"/>
    <s v="Adrian Hane"/>
    <x v="2"/>
    <x v="0"/>
    <s v="San Francisco"/>
    <x v="1"/>
    <n v="94110"/>
    <x v="1"/>
    <s v="OFF-PA-10001878"/>
    <x v="1"/>
    <x v="10"/>
    <s v="Xerox 1891"/>
    <n v="244.54999999999998"/>
    <n v="5"/>
    <n v="0"/>
    <n v="114.93849999999998"/>
    <x v="1"/>
    <x v="0"/>
  </r>
  <r>
    <n v="4652"/>
    <s v="CA-2019-150987"/>
    <x v="798"/>
    <d v="2019-04-12T00:00:00"/>
    <s v="Standard Class"/>
    <s v="AH-10120"/>
    <s v="Adrian Hane"/>
    <x v="2"/>
    <x v="0"/>
    <s v="San Francisco"/>
    <x v="1"/>
    <n v="94110"/>
    <x v="1"/>
    <s v="OFF-PA-10002923"/>
    <x v="1"/>
    <x v="10"/>
    <s v="Xerox 1942"/>
    <n v="195.76"/>
    <n v="4"/>
    <n v="0"/>
    <n v="97.88"/>
    <x v="1"/>
    <x v="0"/>
  </r>
  <r>
    <n v="4653"/>
    <s v="CA-2019-132647"/>
    <x v="922"/>
    <d v="2019-02-23T00:00:00"/>
    <s v="Standard Class"/>
    <s v="GH-14410"/>
    <s v="Gary Hansen"/>
    <x v="2"/>
    <x v="0"/>
    <s v="Perth Amboy"/>
    <x v="30"/>
    <n v="8861"/>
    <x v="3"/>
    <s v="OFF-PA-10001838"/>
    <x v="1"/>
    <x v="10"/>
    <s v="Adams Telephone Message Book W/Dividers/Space For Phone Numbers, 5 1/4&quot;X8 1/2&quot;, 300/Messages"/>
    <n v="11.76"/>
    <n v="2"/>
    <n v="0"/>
    <n v="5.7623999999999995"/>
    <x v="3"/>
    <x v="0"/>
  </r>
  <r>
    <n v="4654"/>
    <s v="CA-2019-132647"/>
    <x v="922"/>
    <d v="2019-02-23T00:00:00"/>
    <s v="Standard Class"/>
    <s v="GH-14410"/>
    <s v="Gary Hansen"/>
    <x v="2"/>
    <x v="0"/>
    <s v="Perth Amboy"/>
    <x v="30"/>
    <n v="8861"/>
    <x v="3"/>
    <s v="OFF-ST-10003123"/>
    <x v="1"/>
    <x v="4"/>
    <s v="Fellowes Bases and Tops For Staxonsteel/High-Stak Systems"/>
    <n v="166.45"/>
    <n v="5"/>
    <n v="0"/>
    <n v="39.947999999999993"/>
    <x v="3"/>
    <x v="0"/>
  </r>
  <r>
    <n v="4655"/>
    <s v="CA-2019-159107"/>
    <x v="92"/>
    <d v="2019-06-26T00:00:00"/>
    <s v="Second Class"/>
    <s v="KT-16480"/>
    <s v="Kean Thornton"/>
    <x v="0"/>
    <x v="0"/>
    <s v="San Francisco"/>
    <x v="1"/>
    <n v="94110"/>
    <x v="1"/>
    <s v="OFF-FA-10001332"/>
    <x v="1"/>
    <x v="13"/>
    <s v="Acco Banker's Clasps, 5 3/4&quot;-Long"/>
    <n v="2.88"/>
    <n v="1"/>
    <n v="0"/>
    <n v="1.3535999999999999"/>
    <x v="1"/>
    <x v="0"/>
  </r>
  <r>
    <n v="4656"/>
    <s v="CA-2016-160738"/>
    <x v="952"/>
    <d v="2016-05-10T00:00:00"/>
    <s v="Standard Class"/>
    <s v="KH-16330"/>
    <s v="Katharine Harms"/>
    <x v="1"/>
    <x v="0"/>
    <s v="Freeport"/>
    <x v="10"/>
    <n v="61032"/>
    <x v="2"/>
    <s v="OFF-ST-10003442"/>
    <x v="1"/>
    <x v="4"/>
    <s v="Eldon Portable Mobile Manager"/>
    <n v="45.248000000000005"/>
    <n v="2"/>
    <n v="0.2"/>
    <n v="3.9591999999999992"/>
    <x v="2"/>
    <x v="0"/>
  </r>
  <r>
    <n v="4657"/>
    <s v="CA-2017-112130"/>
    <x v="910"/>
    <d v="2017-05-07T00:00:00"/>
    <s v="Standard Class"/>
    <s v="SV-20785"/>
    <s v="Stewart Visinsky"/>
    <x v="0"/>
    <x v="0"/>
    <s v="Philadelphia"/>
    <x v="9"/>
    <n v="19140"/>
    <x v="3"/>
    <s v="OFF-AR-10001468"/>
    <x v="1"/>
    <x v="6"/>
    <s v="Sanford Prismacolor Professional Thick Lead Art Pencils, 36-Color Set"/>
    <n v="59.903999999999996"/>
    <n v="2"/>
    <n v="0.2"/>
    <n v="14.227200000000003"/>
    <x v="3"/>
    <x v="0"/>
  </r>
  <r>
    <n v="4658"/>
    <s v="CA-2017-112130"/>
    <x v="910"/>
    <d v="2017-05-07T00:00:00"/>
    <s v="Standard Class"/>
    <s v="SV-20785"/>
    <s v="Stewart Visinsky"/>
    <x v="0"/>
    <x v="0"/>
    <s v="Philadelphia"/>
    <x v="9"/>
    <n v="19140"/>
    <x v="3"/>
    <s v="OFF-AP-10003266"/>
    <x v="1"/>
    <x v="9"/>
    <s v="Holmes Replacement Filter for HEPA Air Cleaner, Large Room"/>
    <n v="23.696000000000002"/>
    <n v="2"/>
    <n v="0.2"/>
    <n v="6.5164"/>
    <x v="3"/>
    <x v="0"/>
  </r>
  <r>
    <n v="4659"/>
    <s v="CA-2017-112130"/>
    <x v="910"/>
    <d v="2017-05-07T00:00:00"/>
    <s v="Standard Class"/>
    <s v="SV-20785"/>
    <s v="Stewart Visinsky"/>
    <x v="0"/>
    <x v="0"/>
    <s v="Philadelphia"/>
    <x v="9"/>
    <n v="19140"/>
    <x v="3"/>
    <s v="OFF-PA-10002230"/>
    <x v="1"/>
    <x v="10"/>
    <s v="Xerox 1897"/>
    <n v="7.9680000000000009"/>
    <n v="2"/>
    <n v="0.2"/>
    <n v="2.8884000000000007"/>
    <x v="3"/>
    <x v="0"/>
  </r>
  <r>
    <n v="4660"/>
    <s v="CA-2017-112130"/>
    <x v="910"/>
    <d v="2017-05-07T00:00:00"/>
    <s v="Standard Class"/>
    <s v="SV-20785"/>
    <s v="Stewart Visinsky"/>
    <x v="0"/>
    <x v="0"/>
    <s v="Philadelphia"/>
    <x v="9"/>
    <n v="19140"/>
    <x v="3"/>
    <s v="OFF-AP-10003622"/>
    <x v="1"/>
    <x v="9"/>
    <s v="Bravo II Megaboss 12-Amp Hard Body Upright, Replacement Belts, 2 Belts per Pack"/>
    <n v="18.2"/>
    <n v="7"/>
    <n v="0.2"/>
    <n v="2.0474999999999994"/>
    <x v="3"/>
    <x v="0"/>
  </r>
  <r>
    <n v="4661"/>
    <s v="CA-2017-112130"/>
    <x v="910"/>
    <d v="2017-05-07T00:00:00"/>
    <s v="Standard Class"/>
    <s v="SV-20785"/>
    <s v="Stewart Visinsky"/>
    <x v="0"/>
    <x v="0"/>
    <s v="Philadelphia"/>
    <x v="9"/>
    <n v="19140"/>
    <x v="3"/>
    <s v="TEC-AC-10001542"/>
    <x v="2"/>
    <x v="11"/>
    <s v="SanDisk Cruzer 16 GB USB Flash Drive"/>
    <n v="27.552000000000003"/>
    <n v="3"/>
    <n v="0.2"/>
    <n v="-0.3444000000000047"/>
    <x v="3"/>
    <x v="0"/>
  </r>
  <r>
    <n v="4662"/>
    <s v="CA-2017-112130"/>
    <x v="910"/>
    <d v="2017-05-07T00:00:00"/>
    <s v="Standard Class"/>
    <s v="SV-20785"/>
    <s v="Stewart Visinsky"/>
    <x v="0"/>
    <x v="0"/>
    <s v="Philadelphia"/>
    <x v="9"/>
    <n v="19140"/>
    <x v="3"/>
    <s v="FUR-CH-10002965"/>
    <x v="0"/>
    <x v="1"/>
    <s v="Global Leather Highback Executive Chair with Pneumatic Height Adjustment, Black"/>
    <n v="844.11599999999987"/>
    <n v="6"/>
    <n v="0.3"/>
    <n v="-36.176400000000001"/>
    <x v="3"/>
    <x v="0"/>
  </r>
  <r>
    <n v="4663"/>
    <s v="CA-2017-112130"/>
    <x v="910"/>
    <d v="2017-05-07T00:00:00"/>
    <s v="Standard Class"/>
    <s v="SV-20785"/>
    <s v="Stewart Visinsky"/>
    <x v="0"/>
    <x v="0"/>
    <s v="Philadelphia"/>
    <x v="9"/>
    <n v="19140"/>
    <x v="3"/>
    <s v="OFF-ST-10000563"/>
    <x v="1"/>
    <x v="4"/>
    <s v="Fellowes Bankers Box Stor/Drawer Steel Plus"/>
    <n v="76.75200000000001"/>
    <n v="3"/>
    <n v="0.2"/>
    <n v="-9.5940000000000012"/>
    <x v="3"/>
    <x v="0"/>
  </r>
  <r>
    <n v="4664"/>
    <s v="CA-2018-111409"/>
    <x v="31"/>
    <d v="2018-09-22T00:00:00"/>
    <s v="Standard Class"/>
    <s v="PO-18850"/>
    <s v="Patrick O'Brill"/>
    <x v="0"/>
    <x v="0"/>
    <s v="Jacksonville"/>
    <x v="2"/>
    <n v="32216"/>
    <x v="0"/>
    <s v="OFF-LA-10002787"/>
    <x v="1"/>
    <x v="2"/>
    <s v="Avery 480"/>
    <n v="3"/>
    <n v="1"/>
    <n v="0.2"/>
    <n v="1.0499999999999998"/>
    <x v="0"/>
    <x v="0"/>
  </r>
  <r>
    <n v="4665"/>
    <s v="CA-2018-116232"/>
    <x v="897"/>
    <d v="2018-09-26T00:00:00"/>
    <s v="Standard Class"/>
    <s v="AC-10450"/>
    <s v="Amy Cox"/>
    <x v="0"/>
    <x v="0"/>
    <s v="Pembroke Pines"/>
    <x v="2"/>
    <n v="33024"/>
    <x v="0"/>
    <s v="OFF-BI-10004022"/>
    <x v="1"/>
    <x v="8"/>
    <s v="Acco Suede Grain Vinyl Round Ring Binder"/>
    <n v="7.5060000000000002"/>
    <n v="9"/>
    <n v="0.7"/>
    <n v="-6.0047999999999977"/>
    <x v="0"/>
    <x v="0"/>
  </r>
  <r>
    <n v="4666"/>
    <s v="CA-2018-116232"/>
    <x v="897"/>
    <d v="2018-09-26T00:00:00"/>
    <s v="Standard Class"/>
    <s v="AC-10450"/>
    <s v="Amy Cox"/>
    <x v="0"/>
    <x v="0"/>
    <s v="Pembroke Pines"/>
    <x v="2"/>
    <n v="33024"/>
    <x v="0"/>
    <s v="OFF-LA-10001158"/>
    <x v="1"/>
    <x v="2"/>
    <s v="Avery Address/Shipping Labels for Typewriters, 4&quot; x 2&quot;"/>
    <n v="16.559999999999999"/>
    <n v="2"/>
    <n v="0.2"/>
    <n v="5.7960000000000003"/>
    <x v="0"/>
    <x v="0"/>
  </r>
  <r>
    <n v="4667"/>
    <s v="CA-2018-116547"/>
    <x v="994"/>
    <d v="2018-01-17T00:00:00"/>
    <s v="Standard Class"/>
    <s v="KB-16585"/>
    <s v="Ken Black"/>
    <x v="1"/>
    <x v="0"/>
    <s v="Seattle"/>
    <x v="4"/>
    <n v="98115"/>
    <x v="1"/>
    <s v="FUR-FU-10000076"/>
    <x v="0"/>
    <x v="5"/>
    <s v="24-Hour Round Wall Clock"/>
    <n v="79.92"/>
    <n v="4"/>
    <n v="0"/>
    <n v="34.365600000000008"/>
    <x v="1"/>
    <x v="1"/>
  </r>
  <r>
    <n v="4668"/>
    <s v="CA-2018-116547"/>
    <x v="994"/>
    <d v="2018-01-17T00:00:00"/>
    <s v="Standard Class"/>
    <s v="KB-16585"/>
    <s v="Ken Black"/>
    <x v="1"/>
    <x v="0"/>
    <s v="Seattle"/>
    <x v="4"/>
    <n v="98115"/>
    <x v="1"/>
    <s v="TEC-AC-10002335"/>
    <x v="2"/>
    <x v="11"/>
    <s v="Logitech Media Keyboard K200"/>
    <n v="69.98"/>
    <n v="2"/>
    <n v="0"/>
    <n v="13.296199999999999"/>
    <x v="1"/>
    <x v="1"/>
  </r>
  <r>
    <n v="4669"/>
    <s v="US-2019-133200"/>
    <x v="636"/>
    <d v="2019-05-11T00:00:00"/>
    <s v="Standard Class"/>
    <s v="DB-13555"/>
    <s v="Dorothy Badders"/>
    <x v="1"/>
    <x v="0"/>
    <s v="Fort Worth"/>
    <x v="5"/>
    <n v="76106"/>
    <x v="2"/>
    <s v="OFF-BI-10002827"/>
    <x v="1"/>
    <x v="8"/>
    <s v="Avery Durable Poly Binders"/>
    <n v="11.059999999999999"/>
    <n v="10"/>
    <n v="0.8"/>
    <n v="-18.802"/>
    <x v="2"/>
    <x v="0"/>
  </r>
  <r>
    <n v="4670"/>
    <s v="US-2019-133200"/>
    <x v="636"/>
    <d v="2019-05-11T00:00:00"/>
    <s v="Standard Class"/>
    <s v="DB-13555"/>
    <s v="Dorothy Badders"/>
    <x v="1"/>
    <x v="0"/>
    <s v="Fort Worth"/>
    <x v="5"/>
    <n v="76106"/>
    <x v="2"/>
    <s v="FUR-BO-10001601"/>
    <x v="0"/>
    <x v="0"/>
    <s v="Sauder Mission Library with Doors, Fruitwood Finish"/>
    <n v="623.46479999999997"/>
    <n v="7"/>
    <n v="0.32"/>
    <n v="-119.19180000000006"/>
    <x v="2"/>
    <x v="0"/>
  </r>
  <r>
    <n v="4671"/>
    <s v="US-2019-133200"/>
    <x v="636"/>
    <d v="2019-05-11T00:00:00"/>
    <s v="Standard Class"/>
    <s v="DB-13555"/>
    <s v="Dorothy Badders"/>
    <x v="1"/>
    <x v="0"/>
    <s v="Fort Worth"/>
    <x v="5"/>
    <n v="76106"/>
    <x v="2"/>
    <s v="OFF-ST-10001932"/>
    <x v="1"/>
    <x v="4"/>
    <s v="Fellowes Staxonsteel Drawer Files"/>
    <n v="772.68000000000006"/>
    <n v="5"/>
    <n v="0.2"/>
    <n v="-57.950999999999993"/>
    <x v="2"/>
    <x v="0"/>
  </r>
  <r>
    <n v="4672"/>
    <s v="CA-2018-133550"/>
    <x v="995"/>
    <d v="2018-08-06T00:00:00"/>
    <s v="Standard Class"/>
    <s v="KL-16645"/>
    <s v="Ken Lonsdale"/>
    <x v="0"/>
    <x v="0"/>
    <s v="Detroit"/>
    <x v="12"/>
    <n v="48205"/>
    <x v="2"/>
    <s v="OFF-AP-10001005"/>
    <x v="1"/>
    <x v="9"/>
    <s v="Honeywell Quietcare HEPA Air Cleaner"/>
    <n v="283.14000000000004"/>
    <n v="4"/>
    <n v="0.1"/>
    <n v="72.357999999999976"/>
    <x v="2"/>
    <x v="0"/>
  </r>
  <r>
    <n v="4673"/>
    <s v="CA-2018-133550"/>
    <x v="995"/>
    <d v="2018-08-06T00:00:00"/>
    <s v="Standard Class"/>
    <s v="KL-16645"/>
    <s v="Ken Lonsdale"/>
    <x v="0"/>
    <x v="0"/>
    <s v="Detroit"/>
    <x v="12"/>
    <n v="48205"/>
    <x v="2"/>
    <s v="TEC-PH-10004042"/>
    <x v="2"/>
    <x v="7"/>
    <s v="ClearOne Communications CHAT 70 OC Speaker Phone"/>
    <n v="635.96"/>
    <n v="4"/>
    <n v="0"/>
    <n v="165.34960000000001"/>
    <x v="2"/>
    <x v="0"/>
  </r>
  <r>
    <n v="4674"/>
    <s v="CA-2018-133550"/>
    <x v="995"/>
    <d v="2018-08-06T00:00:00"/>
    <s v="Standard Class"/>
    <s v="KL-16645"/>
    <s v="Ken Lonsdale"/>
    <x v="0"/>
    <x v="0"/>
    <s v="Detroit"/>
    <x v="12"/>
    <n v="48205"/>
    <x v="2"/>
    <s v="TEC-PH-10001079"/>
    <x v="2"/>
    <x v="7"/>
    <s v="Polycom SoundPoint Pro SE-225 Corded phone"/>
    <n v="118.99"/>
    <n v="1"/>
    <n v="0"/>
    <n v="33.3172"/>
    <x v="2"/>
    <x v="0"/>
  </r>
  <r>
    <n v="4675"/>
    <s v="CA-2018-133550"/>
    <x v="995"/>
    <d v="2018-08-06T00:00:00"/>
    <s v="Standard Class"/>
    <s v="KL-16645"/>
    <s v="Ken Lonsdale"/>
    <x v="0"/>
    <x v="0"/>
    <s v="Detroit"/>
    <x v="12"/>
    <n v="48205"/>
    <x v="2"/>
    <s v="FUR-FU-10002918"/>
    <x v="0"/>
    <x v="5"/>
    <s v="Eldon ClusterMat Chair Mat with Cordless Antistatic Protection"/>
    <n v="272.94"/>
    <n v="3"/>
    <n v="0"/>
    <n v="30.023400000000009"/>
    <x v="2"/>
    <x v="0"/>
  </r>
  <r>
    <n v="4676"/>
    <s v="CA-2019-139416"/>
    <x v="996"/>
    <d v="2019-03-29T00:00:00"/>
    <s v="Second Class"/>
    <s v="AG-10270"/>
    <s v="Alejandro Grove"/>
    <x v="0"/>
    <x v="0"/>
    <s v="Philadelphia"/>
    <x v="9"/>
    <n v="19120"/>
    <x v="3"/>
    <s v="FUR-FU-10003832"/>
    <x v="0"/>
    <x v="5"/>
    <s v="Eldon Expressions Punched Metal &amp; Wood Desk Accessories, Black &amp; Cherry"/>
    <n v="15.008000000000003"/>
    <n v="2"/>
    <n v="0.2"/>
    <n v="1.5007999999999999"/>
    <x v="3"/>
    <x v="0"/>
  </r>
  <r>
    <n v="4677"/>
    <s v="CA-2016-114510"/>
    <x v="619"/>
    <d v="2016-03-19T00:00:00"/>
    <s v="Standard Class"/>
    <s v="JF-15295"/>
    <s v="Jason Fortune-"/>
    <x v="0"/>
    <x v="0"/>
    <s v="Logan"/>
    <x v="7"/>
    <n v="84321"/>
    <x v="1"/>
    <s v="OFF-BI-10001617"/>
    <x v="1"/>
    <x v="8"/>
    <s v="GBC Wire Binding Combs"/>
    <n v="33.088000000000001"/>
    <n v="4"/>
    <n v="0.2"/>
    <n v="11.167199999999999"/>
    <x v="1"/>
    <x v="0"/>
  </r>
  <r>
    <n v="4678"/>
    <s v="CA-2016-114510"/>
    <x v="619"/>
    <d v="2016-03-19T00:00:00"/>
    <s v="Standard Class"/>
    <s v="JF-15295"/>
    <s v="Jason Fortune-"/>
    <x v="0"/>
    <x v="0"/>
    <s v="Logan"/>
    <x v="7"/>
    <n v="84321"/>
    <x v="1"/>
    <s v="OFF-ST-10000736"/>
    <x v="1"/>
    <x v="4"/>
    <s v="Carina Double Wide Media Storage Towers in Natural &amp; Black"/>
    <n v="80.98"/>
    <n v="1"/>
    <n v="0"/>
    <n v="3.2391999999999967"/>
    <x v="1"/>
    <x v="0"/>
  </r>
  <r>
    <n v="4679"/>
    <s v="CA-2016-114510"/>
    <x v="619"/>
    <d v="2016-03-19T00:00:00"/>
    <s v="Standard Class"/>
    <s v="JF-15295"/>
    <s v="Jason Fortune-"/>
    <x v="0"/>
    <x v="0"/>
    <s v="Logan"/>
    <x v="7"/>
    <n v="84321"/>
    <x v="1"/>
    <s v="TEC-AC-10004877"/>
    <x v="2"/>
    <x v="11"/>
    <s v="Imation 30456 USB Flash Drive 8GB"/>
    <n v="82.800000000000011"/>
    <n v="12"/>
    <n v="0"/>
    <n v="6.6239999999999952"/>
    <x v="1"/>
    <x v="0"/>
  </r>
  <r>
    <n v="4680"/>
    <s v="CA-2016-114510"/>
    <x v="619"/>
    <d v="2016-03-19T00:00:00"/>
    <s v="Standard Class"/>
    <s v="JF-15295"/>
    <s v="Jason Fortune-"/>
    <x v="0"/>
    <x v="0"/>
    <s v="Logan"/>
    <x v="7"/>
    <n v="84321"/>
    <x v="1"/>
    <s v="OFF-ST-10003221"/>
    <x v="1"/>
    <x v="4"/>
    <s v="Staple magnet"/>
    <n v="21.36"/>
    <n v="2"/>
    <n v="0"/>
    <n v="5.7672000000000008"/>
    <x v="1"/>
    <x v="0"/>
  </r>
  <r>
    <n v="4681"/>
    <s v="CA-2016-114510"/>
    <x v="619"/>
    <d v="2016-03-19T00:00:00"/>
    <s v="Standard Class"/>
    <s v="JF-15295"/>
    <s v="Jason Fortune-"/>
    <x v="0"/>
    <x v="0"/>
    <s v="Logan"/>
    <x v="7"/>
    <n v="84321"/>
    <x v="1"/>
    <s v="OFF-BI-10003007"/>
    <x v="1"/>
    <x v="8"/>
    <s v="Premium Transparent Presentation Covers, No Pattern/Clear, 8 1/2&quot; x 11&quot;"/>
    <n v="62.048000000000002"/>
    <n v="2"/>
    <n v="0.2"/>
    <n v="20.165599999999998"/>
    <x v="1"/>
    <x v="0"/>
  </r>
  <r>
    <n v="4682"/>
    <s v="CA-2018-169215"/>
    <x v="216"/>
    <d v="2018-07-18T00:00:00"/>
    <s v="Second Class"/>
    <s v="RE-19450"/>
    <s v="Richard Eichhorn"/>
    <x v="0"/>
    <x v="0"/>
    <s v="Auburn"/>
    <x v="15"/>
    <n v="13021"/>
    <x v="3"/>
    <s v="OFF-FA-10000936"/>
    <x v="1"/>
    <x v="13"/>
    <s v="Acco Hot Clips Clips to Go"/>
    <n v="29.61"/>
    <n v="9"/>
    <n v="0"/>
    <n v="13.324499999999999"/>
    <x v="3"/>
    <x v="0"/>
  </r>
  <r>
    <n v="4683"/>
    <s v="CA-2018-127698"/>
    <x v="49"/>
    <d v="2018-12-01T00:00:00"/>
    <s v="Same Day"/>
    <s v="MV-18190"/>
    <s v="Mike Vittorini"/>
    <x v="0"/>
    <x v="0"/>
    <s v="Raleigh"/>
    <x v="3"/>
    <n v="27604"/>
    <x v="0"/>
    <s v="TEC-PH-10003811"/>
    <x v="2"/>
    <x v="7"/>
    <s v="Jabra Supreme Plus Driver Edition Headset"/>
    <n v="863.928"/>
    <n v="9"/>
    <n v="0.2"/>
    <n v="86.392799999999994"/>
    <x v="0"/>
    <x v="0"/>
  </r>
  <r>
    <n v="4684"/>
    <s v="CA-2018-159912"/>
    <x v="48"/>
    <d v="2018-09-03T00:00:00"/>
    <s v="Standard Class"/>
    <s v="GB-14530"/>
    <s v="George Bell"/>
    <x v="1"/>
    <x v="0"/>
    <s v="Philadelphia"/>
    <x v="9"/>
    <n v="19120"/>
    <x v="3"/>
    <s v="FUR-TA-10004152"/>
    <x v="0"/>
    <x v="3"/>
    <s v="Barricks 18&quot; x 48&quot; Non-Folding Utility Table with Bottom Storage Shelf"/>
    <n v="241.92"/>
    <n v="4"/>
    <n v="0.4"/>
    <n v="-56.448000000000008"/>
    <x v="3"/>
    <x v="0"/>
  </r>
  <r>
    <n v="4685"/>
    <s v="CA-2018-159912"/>
    <x v="48"/>
    <d v="2018-09-03T00:00:00"/>
    <s v="Standard Class"/>
    <s v="GB-14530"/>
    <s v="George Bell"/>
    <x v="1"/>
    <x v="0"/>
    <s v="Philadelphia"/>
    <x v="9"/>
    <n v="19120"/>
    <x v="3"/>
    <s v="FUR-BO-10002853"/>
    <x v="0"/>
    <x v="0"/>
    <s v="O'Sullivan 5-Shelf Heavy-Duty Bookcases"/>
    <n v="163.88"/>
    <n v="4"/>
    <n v="0.5"/>
    <n v="-81.94"/>
    <x v="3"/>
    <x v="0"/>
  </r>
  <r>
    <n v="4686"/>
    <s v="CA-2018-159912"/>
    <x v="48"/>
    <d v="2018-09-03T00:00:00"/>
    <s v="Standard Class"/>
    <s v="GB-14530"/>
    <s v="George Bell"/>
    <x v="1"/>
    <x v="0"/>
    <s v="Philadelphia"/>
    <x v="9"/>
    <n v="19120"/>
    <x v="3"/>
    <s v="OFF-BI-10002071"/>
    <x v="1"/>
    <x v="8"/>
    <s v="Fellowes Black Plastic Comb Bindings"/>
    <n v="3.4860000000000002"/>
    <n v="2"/>
    <n v="0.7"/>
    <n v="-2.7887999999999993"/>
    <x v="3"/>
    <x v="0"/>
  </r>
  <r>
    <n v="4687"/>
    <s v="CA-2018-159912"/>
    <x v="48"/>
    <d v="2018-09-03T00:00:00"/>
    <s v="Standard Class"/>
    <s v="GB-14530"/>
    <s v="George Bell"/>
    <x v="1"/>
    <x v="0"/>
    <s v="Philadelphia"/>
    <x v="9"/>
    <n v="19120"/>
    <x v="3"/>
    <s v="OFF-FA-10000053"/>
    <x v="1"/>
    <x v="13"/>
    <s v="Revere Boxed Rubber Bands by Revere"/>
    <n v="10.584"/>
    <n v="7"/>
    <n v="0.2"/>
    <n v="-2.3813999999999993"/>
    <x v="3"/>
    <x v="0"/>
  </r>
  <r>
    <n v="4688"/>
    <s v="CA-2018-101987"/>
    <x v="890"/>
    <d v="2018-06-30T00:00:00"/>
    <s v="Standard Class"/>
    <s v="HL-15040"/>
    <s v="Hunter Lopez"/>
    <x v="0"/>
    <x v="0"/>
    <s v="Richmond"/>
    <x v="14"/>
    <n v="47374"/>
    <x v="2"/>
    <s v="TEC-PH-10001305"/>
    <x v="2"/>
    <x v="7"/>
    <s v="Panasonic KX TS208W Corded phone"/>
    <n v="440.91"/>
    <n v="9"/>
    <n v="0"/>
    <n v="123.45480000000005"/>
    <x v="2"/>
    <x v="0"/>
  </r>
  <r>
    <n v="4689"/>
    <s v="US-2019-154851"/>
    <x v="983"/>
    <d v="2019-04-03T00:00:00"/>
    <s v="Standard Class"/>
    <s v="BP-11155"/>
    <s v="Becky Pak"/>
    <x v="0"/>
    <x v="0"/>
    <s v="Lancaster"/>
    <x v="9"/>
    <n v="17602"/>
    <x v="3"/>
    <s v="OFF-BI-10001525"/>
    <x v="1"/>
    <x v="8"/>
    <s v="Acco Pressboard Covers with Storage Hooks, 14 7/8&quot; x 11&quot;, Executive Red"/>
    <n v="5.7150000000000016"/>
    <n v="5"/>
    <n v="0.7"/>
    <n v="-4.7625000000000011"/>
    <x v="3"/>
    <x v="0"/>
  </r>
  <r>
    <n v="4690"/>
    <s v="CA-2016-138681"/>
    <x v="414"/>
    <d v="2016-12-22T00:00:00"/>
    <s v="First Class"/>
    <s v="CT-11995"/>
    <s v="Carol Triggs"/>
    <x v="0"/>
    <x v="0"/>
    <s v="Tucson"/>
    <x v="16"/>
    <n v="85705"/>
    <x v="1"/>
    <s v="FUR-FU-10001876"/>
    <x v="0"/>
    <x v="5"/>
    <s v="Computer Room Manger, 14&quot;"/>
    <n v="51.967999999999996"/>
    <n v="2"/>
    <n v="0.2"/>
    <n v="10.393599999999998"/>
    <x v="1"/>
    <x v="0"/>
  </r>
  <r>
    <n v="4691"/>
    <s v="CA-2016-138681"/>
    <x v="414"/>
    <d v="2016-12-22T00:00:00"/>
    <s v="First Class"/>
    <s v="CT-11995"/>
    <s v="Carol Triggs"/>
    <x v="0"/>
    <x v="0"/>
    <s v="Tucson"/>
    <x v="16"/>
    <n v="85705"/>
    <x v="1"/>
    <s v="TEC-AC-10003628"/>
    <x v="2"/>
    <x v="11"/>
    <s v="Logitech 910-002974 M325 Wireless Mouse for Web Scrolling"/>
    <n v="71.975999999999999"/>
    <n v="3"/>
    <n v="0.2"/>
    <n v="21.592800000000011"/>
    <x v="1"/>
    <x v="0"/>
  </r>
  <r>
    <n v="4692"/>
    <s v="CA-2016-138681"/>
    <x v="414"/>
    <d v="2016-12-22T00:00:00"/>
    <s v="First Class"/>
    <s v="CT-11995"/>
    <s v="Carol Triggs"/>
    <x v="0"/>
    <x v="0"/>
    <s v="Tucson"/>
    <x v="16"/>
    <n v="85705"/>
    <x v="1"/>
    <s v="FUR-CH-10004860"/>
    <x v="0"/>
    <x v="1"/>
    <s v="Global Low Back Tilter Chair"/>
    <n v="242.35200000000003"/>
    <n v="3"/>
    <n v="0.2"/>
    <n v="-42.411600000000035"/>
    <x v="1"/>
    <x v="0"/>
  </r>
  <r>
    <n v="4693"/>
    <s v="CA-2016-138681"/>
    <x v="414"/>
    <d v="2016-12-22T00:00:00"/>
    <s v="First Class"/>
    <s v="CT-11995"/>
    <s v="Carol Triggs"/>
    <x v="0"/>
    <x v="0"/>
    <s v="Tucson"/>
    <x v="16"/>
    <n v="85705"/>
    <x v="1"/>
    <s v="OFF-PA-10000357"/>
    <x v="1"/>
    <x v="10"/>
    <s v="Xerox 1888"/>
    <n v="221.92000000000002"/>
    <n v="5"/>
    <n v="0.2"/>
    <n v="77.671999999999983"/>
    <x v="1"/>
    <x v="0"/>
  </r>
  <r>
    <n v="4694"/>
    <s v="CA-2016-138681"/>
    <x v="414"/>
    <d v="2016-12-22T00:00:00"/>
    <s v="First Class"/>
    <s v="CT-11995"/>
    <s v="Carol Triggs"/>
    <x v="0"/>
    <x v="0"/>
    <s v="Tucson"/>
    <x v="16"/>
    <n v="85705"/>
    <x v="1"/>
    <s v="OFF-PA-10003270"/>
    <x v="1"/>
    <x v="10"/>
    <s v="Xerox 1954"/>
    <n v="8.4480000000000004"/>
    <n v="2"/>
    <n v="0.2"/>
    <n v="2.6399999999999997"/>
    <x v="1"/>
    <x v="0"/>
  </r>
  <r>
    <n v="4695"/>
    <s v="US-2017-138121"/>
    <x v="997"/>
    <d v="2017-12-17T00:00:00"/>
    <s v="Same Day"/>
    <s v="JL-15835"/>
    <s v="John Lee"/>
    <x v="0"/>
    <x v="0"/>
    <s v="Detroit"/>
    <x v="12"/>
    <n v="48205"/>
    <x v="2"/>
    <s v="OFF-BI-10000320"/>
    <x v="1"/>
    <x v="8"/>
    <s v="GBC Plastic Binding Combs"/>
    <n v="29.52"/>
    <n v="4"/>
    <n v="0"/>
    <n v="14.4648"/>
    <x v="2"/>
    <x v="0"/>
  </r>
  <r>
    <n v="4696"/>
    <s v="US-2017-138121"/>
    <x v="997"/>
    <d v="2017-12-17T00:00:00"/>
    <s v="Same Day"/>
    <s v="JL-15835"/>
    <s v="John Lee"/>
    <x v="0"/>
    <x v="0"/>
    <s v="Detroit"/>
    <x v="12"/>
    <n v="48205"/>
    <x v="2"/>
    <s v="FUR-CH-10003846"/>
    <x v="0"/>
    <x v="1"/>
    <s v="Hon Valutask Swivel Chairs"/>
    <n v="302.94"/>
    <n v="3"/>
    <n v="0"/>
    <n v="48.470400000000012"/>
    <x v="2"/>
    <x v="0"/>
  </r>
  <r>
    <n v="4697"/>
    <s v="US-2017-138121"/>
    <x v="997"/>
    <d v="2017-12-17T00:00:00"/>
    <s v="Same Day"/>
    <s v="JL-15835"/>
    <s v="John Lee"/>
    <x v="0"/>
    <x v="0"/>
    <s v="Detroit"/>
    <x v="12"/>
    <n v="48205"/>
    <x v="2"/>
    <s v="FUR-CH-10004875"/>
    <x v="0"/>
    <x v="1"/>
    <s v="Harbour Creations 67200 Series Stacking Chairs"/>
    <n v="142.36000000000001"/>
    <n v="2"/>
    <n v="0"/>
    <n v="38.437200000000004"/>
    <x v="2"/>
    <x v="0"/>
  </r>
  <r>
    <n v="4698"/>
    <s v="US-2017-138121"/>
    <x v="997"/>
    <d v="2017-12-17T00:00:00"/>
    <s v="Same Day"/>
    <s v="JL-15835"/>
    <s v="John Lee"/>
    <x v="0"/>
    <x v="0"/>
    <s v="Detroit"/>
    <x v="12"/>
    <n v="48205"/>
    <x v="2"/>
    <s v="FUR-CH-10003817"/>
    <x v="0"/>
    <x v="1"/>
    <s v="Global Value Steno Chair, Gray"/>
    <n v="546.66"/>
    <n v="9"/>
    <n v="0"/>
    <n v="136.66500000000002"/>
    <x v="2"/>
    <x v="0"/>
  </r>
  <r>
    <n v="4699"/>
    <s v="US-2017-138121"/>
    <x v="997"/>
    <d v="2017-12-17T00:00:00"/>
    <s v="Same Day"/>
    <s v="JL-15835"/>
    <s v="John Lee"/>
    <x v="0"/>
    <x v="0"/>
    <s v="Detroit"/>
    <x v="12"/>
    <n v="48205"/>
    <x v="2"/>
    <s v="FUR-FU-10002116"/>
    <x v="0"/>
    <x v="5"/>
    <s v="Tenex Carpeted, Granite-Look or Clear Contemporary Contour Shape Chair Mats"/>
    <n v="212.13"/>
    <n v="3"/>
    <n v="0"/>
    <n v="14.849099999999979"/>
    <x v="2"/>
    <x v="0"/>
  </r>
  <r>
    <n v="4700"/>
    <s v="CA-2019-140298"/>
    <x v="943"/>
    <d v="2019-05-17T00:00:00"/>
    <s v="Standard Class"/>
    <s v="JK-16120"/>
    <s v="Julie Kriz"/>
    <x v="2"/>
    <x v="0"/>
    <s v="Austin"/>
    <x v="5"/>
    <n v="78745"/>
    <x v="2"/>
    <s v="OFF-AR-10003481"/>
    <x v="1"/>
    <x v="6"/>
    <s v="Newell 348"/>
    <n v="5.2480000000000002"/>
    <n v="2"/>
    <n v="0.2"/>
    <n v="0.59039999999999915"/>
    <x v="2"/>
    <x v="0"/>
  </r>
  <r>
    <n v="4701"/>
    <s v="CA-2019-140298"/>
    <x v="943"/>
    <d v="2019-05-17T00:00:00"/>
    <s v="Standard Class"/>
    <s v="JK-16120"/>
    <s v="Julie Kriz"/>
    <x v="2"/>
    <x v="0"/>
    <s v="Austin"/>
    <x v="5"/>
    <n v="78745"/>
    <x v="2"/>
    <s v="OFF-ST-10004180"/>
    <x v="1"/>
    <x v="4"/>
    <s v="Safco Commercial Shelving"/>
    <n v="74.415999999999997"/>
    <n v="2"/>
    <n v="0.2"/>
    <n v="-14.883200000000002"/>
    <x v="2"/>
    <x v="0"/>
  </r>
  <r>
    <n v="4702"/>
    <s v="CA-2019-140298"/>
    <x v="943"/>
    <d v="2019-05-17T00:00:00"/>
    <s v="Standard Class"/>
    <s v="JK-16120"/>
    <s v="Julie Kriz"/>
    <x v="2"/>
    <x v="0"/>
    <s v="Austin"/>
    <x v="5"/>
    <n v="78745"/>
    <x v="2"/>
    <s v="OFF-PA-10003657"/>
    <x v="1"/>
    <x v="10"/>
    <s v="Xerox 1927"/>
    <n v="6.8480000000000008"/>
    <n v="2"/>
    <n v="0.2"/>
    <n v="2.1399999999999992"/>
    <x v="2"/>
    <x v="0"/>
  </r>
  <r>
    <n v="4703"/>
    <s v="CA-2019-140298"/>
    <x v="943"/>
    <d v="2019-05-17T00:00:00"/>
    <s v="Standard Class"/>
    <s v="JK-16120"/>
    <s v="Julie Kriz"/>
    <x v="2"/>
    <x v="0"/>
    <s v="Austin"/>
    <x v="5"/>
    <n v="78745"/>
    <x v="2"/>
    <s v="FUR-FU-10001967"/>
    <x v="0"/>
    <x v="5"/>
    <s v="Telescoping Adjustable Floor Lamp"/>
    <n v="7.9959999999999996"/>
    <n v="1"/>
    <n v="0.6"/>
    <n v="-6.9964999999999993"/>
    <x v="2"/>
    <x v="0"/>
  </r>
  <r>
    <n v="4704"/>
    <s v="CA-2018-166240"/>
    <x v="890"/>
    <d v="2018-06-28T00:00:00"/>
    <s v="Standard Class"/>
    <s v="DH-13075"/>
    <s v="Dave Hallsten"/>
    <x v="1"/>
    <x v="0"/>
    <s v="Houston"/>
    <x v="5"/>
    <n v="77095"/>
    <x v="2"/>
    <s v="OFF-AP-10002082"/>
    <x v="1"/>
    <x v="9"/>
    <s v="Holmes HEPA Air Purifier"/>
    <n v="8.711999999999998"/>
    <n v="2"/>
    <n v="0.8"/>
    <n v="-19.602000000000007"/>
    <x v="2"/>
    <x v="0"/>
  </r>
  <r>
    <n v="4705"/>
    <s v="CA-2018-158435"/>
    <x v="624"/>
    <d v="2018-05-18T00:00:00"/>
    <s v="First Class"/>
    <s v="AG-10900"/>
    <s v="Arthur Gainer"/>
    <x v="0"/>
    <x v="0"/>
    <s v="Waterbury"/>
    <x v="29"/>
    <n v="6708"/>
    <x v="3"/>
    <s v="OFF-SU-10000381"/>
    <x v="1"/>
    <x v="14"/>
    <s v="Acme Forged Steel Scissors with Black Enamel Handles"/>
    <n v="65.17"/>
    <n v="7"/>
    <n v="0"/>
    <n v="18.899299999999997"/>
    <x v="3"/>
    <x v="0"/>
  </r>
  <r>
    <n v="4706"/>
    <s v="CA-2018-158435"/>
    <x v="624"/>
    <d v="2018-05-18T00:00:00"/>
    <s v="First Class"/>
    <s v="AG-10900"/>
    <s v="Arthur Gainer"/>
    <x v="0"/>
    <x v="0"/>
    <s v="Waterbury"/>
    <x v="29"/>
    <n v="6708"/>
    <x v="3"/>
    <s v="OFF-LA-10002475"/>
    <x v="1"/>
    <x v="2"/>
    <s v="Avery 519"/>
    <n v="14.62"/>
    <n v="2"/>
    <n v="0"/>
    <n v="6.8713999999999995"/>
    <x v="3"/>
    <x v="0"/>
  </r>
  <r>
    <n v="4707"/>
    <s v="CA-2018-158435"/>
    <x v="624"/>
    <d v="2018-05-18T00:00:00"/>
    <s v="First Class"/>
    <s v="AG-10900"/>
    <s v="Arthur Gainer"/>
    <x v="0"/>
    <x v="0"/>
    <s v="Waterbury"/>
    <x v="29"/>
    <n v="6708"/>
    <x v="3"/>
    <s v="FUR-FU-10003975"/>
    <x v="0"/>
    <x v="5"/>
    <s v="Eldon Advantage Chair Mats for Low to Medium Pile Carpets"/>
    <n v="173.24"/>
    <n v="4"/>
    <n v="0"/>
    <n v="17.323999999999984"/>
    <x v="3"/>
    <x v="0"/>
  </r>
  <r>
    <n v="4708"/>
    <s v="CA-2019-138149"/>
    <x v="222"/>
    <d v="2019-06-30T00:00:00"/>
    <s v="First Class"/>
    <s v="WB-21850"/>
    <s v="William Brown"/>
    <x v="0"/>
    <x v="0"/>
    <s v="Los Angeles"/>
    <x v="1"/>
    <n v="90049"/>
    <x v="1"/>
    <s v="OFF-BI-10003091"/>
    <x v="1"/>
    <x v="8"/>
    <s v="GBC DocuBind TL200 Manual Binding Machine"/>
    <n v="895.92"/>
    <n v="5"/>
    <n v="0.2"/>
    <n v="302.37299999999993"/>
    <x v="1"/>
    <x v="0"/>
  </r>
  <r>
    <n v="4709"/>
    <s v="CA-2019-138149"/>
    <x v="222"/>
    <d v="2019-06-30T00:00:00"/>
    <s v="First Class"/>
    <s v="WB-21850"/>
    <s v="William Brown"/>
    <x v="0"/>
    <x v="0"/>
    <s v="Los Angeles"/>
    <x v="1"/>
    <n v="90049"/>
    <x v="1"/>
    <s v="OFF-ST-10002974"/>
    <x v="1"/>
    <x v="4"/>
    <s v="Trav-L-File Heavy-Duty Shuttle II, Black"/>
    <n v="130.71"/>
    <n v="3"/>
    <n v="0"/>
    <n v="39.212999999999994"/>
    <x v="1"/>
    <x v="0"/>
  </r>
  <r>
    <n v="4710"/>
    <s v="CA-2019-138149"/>
    <x v="222"/>
    <d v="2019-06-30T00:00:00"/>
    <s v="First Class"/>
    <s v="WB-21850"/>
    <s v="William Brown"/>
    <x v="0"/>
    <x v="0"/>
    <s v="Los Angeles"/>
    <x v="1"/>
    <n v="90049"/>
    <x v="1"/>
    <s v="OFF-AR-10000255"/>
    <x v="1"/>
    <x v="6"/>
    <s v="Newell 328"/>
    <n v="11.68"/>
    <n v="2"/>
    <n v="0"/>
    <n v="3.0367999999999995"/>
    <x v="1"/>
    <x v="0"/>
  </r>
  <r>
    <n v="4711"/>
    <s v="CA-2019-138149"/>
    <x v="222"/>
    <d v="2019-06-30T00:00:00"/>
    <s v="First Class"/>
    <s v="WB-21850"/>
    <s v="William Brown"/>
    <x v="0"/>
    <x v="0"/>
    <s v="Los Angeles"/>
    <x v="1"/>
    <n v="90049"/>
    <x v="1"/>
    <s v="TEC-AC-10001284"/>
    <x v="2"/>
    <x v="11"/>
    <s v="Enermax Briskie RF Wireless Keyboard and Mouse Combo"/>
    <n v="62.31"/>
    <n v="3"/>
    <n v="0"/>
    <n v="22.4316"/>
    <x v="1"/>
    <x v="0"/>
  </r>
  <r>
    <n v="4712"/>
    <s v="CA-2016-112403"/>
    <x v="691"/>
    <d v="2016-03-31T00:00:00"/>
    <s v="Same Day"/>
    <s v="JO-15280"/>
    <s v="Jas O'Carroll"/>
    <x v="0"/>
    <x v="0"/>
    <s v="Philadelphia"/>
    <x v="9"/>
    <n v="19120"/>
    <x v="3"/>
    <s v="OFF-BI-10003529"/>
    <x v="1"/>
    <x v="8"/>
    <s v="Avery Round Ring Poly Binders"/>
    <n v="0.85200000000000009"/>
    <n v="1"/>
    <n v="0.7"/>
    <n v="-0.59639999999999982"/>
    <x v="3"/>
    <x v="0"/>
  </r>
  <r>
    <n v="4713"/>
    <s v="CA-2016-108273"/>
    <x v="757"/>
    <d v="2016-12-21T00:00:00"/>
    <s v="Standard Class"/>
    <s v="EJ-13720"/>
    <s v="Ed Jacobs"/>
    <x v="0"/>
    <x v="0"/>
    <s v="Huntsville"/>
    <x v="5"/>
    <n v="77340"/>
    <x v="2"/>
    <s v="OFF-PA-10000029"/>
    <x v="1"/>
    <x v="10"/>
    <s v="Xerox 224"/>
    <n v="36.288000000000011"/>
    <n v="7"/>
    <n v="0.2"/>
    <n v="12.700800000000001"/>
    <x v="2"/>
    <x v="0"/>
  </r>
  <r>
    <n v="4714"/>
    <s v="CA-2016-108273"/>
    <x v="757"/>
    <d v="2016-12-21T00:00:00"/>
    <s v="Standard Class"/>
    <s v="EJ-13720"/>
    <s v="Ed Jacobs"/>
    <x v="0"/>
    <x v="0"/>
    <s v="Huntsville"/>
    <x v="5"/>
    <n v="77340"/>
    <x v="2"/>
    <s v="FUR-FU-10002116"/>
    <x v="0"/>
    <x v="5"/>
    <s v="Tenex Carpeted, Granite-Look or Clear Contemporary Contour Shape Chair Mats"/>
    <n v="56.567999999999998"/>
    <n v="2"/>
    <n v="0.6"/>
    <n v="-74.952600000000004"/>
    <x v="2"/>
    <x v="0"/>
  </r>
  <r>
    <n v="4715"/>
    <s v="CA-2019-121643"/>
    <x v="796"/>
    <d v="2019-05-20T00:00:00"/>
    <s v="First Class"/>
    <s v="AB-10105"/>
    <s v="Adrian Barton"/>
    <x v="0"/>
    <x v="0"/>
    <s v="Portland"/>
    <x v="21"/>
    <n v="97206"/>
    <x v="1"/>
    <s v="TEC-PH-10002200"/>
    <x v="2"/>
    <x v="7"/>
    <s v="Aastra 6757i CT Wireless VoIP phone"/>
    <n v="344.70400000000001"/>
    <n v="2"/>
    <n v="0.2"/>
    <n v="38.779199999999989"/>
    <x v="1"/>
    <x v="0"/>
  </r>
  <r>
    <n v="4716"/>
    <s v="US-2017-122910"/>
    <x v="793"/>
    <d v="2017-05-16T00:00:00"/>
    <s v="Standard Class"/>
    <s v="LT-16765"/>
    <s v="Larry Tron"/>
    <x v="0"/>
    <x v="0"/>
    <s v="Louisville"/>
    <x v="22"/>
    <n v="80027"/>
    <x v="1"/>
    <s v="TEC-PH-10000441"/>
    <x v="2"/>
    <x v="7"/>
    <s v="VTech DS6151"/>
    <n v="201.584"/>
    <n v="2"/>
    <n v="0.2"/>
    <n v="20.158400000000015"/>
    <x v="1"/>
    <x v="0"/>
  </r>
  <r>
    <n v="4717"/>
    <s v="CA-2019-143126"/>
    <x v="734"/>
    <d v="2019-12-07T00:00:00"/>
    <s v="Second Class"/>
    <s v="CM-12655"/>
    <s v="Corinna Mitchell"/>
    <x v="2"/>
    <x v="0"/>
    <s v="Seattle"/>
    <x v="4"/>
    <n v="98115"/>
    <x v="1"/>
    <s v="FUR-TA-10002958"/>
    <x v="0"/>
    <x v="3"/>
    <s v="Bevis Oval Conference Table, Walnut"/>
    <n v="521.96"/>
    <n v="2"/>
    <n v="0"/>
    <n v="88.733199999999954"/>
    <x v="1"/>
    <x v="0"/>
  </r>
  <r>
    <n v="4718"/>
    <s v="CA-2017-129042"/>
    <x v="295"/>
    <d v="2017-12-17T00:00:00"/>
    <s v="Standard Class"/>
    <s v="EM-13960"/>
    <s v="Eric Murdock"/>
    <x v="0"/>
    <x v="0"/>
    <s v="Baltimore"/>
    <x v="39"/>
    <n v="21215"/>
    <x v="3"/>
    <s v="OFF-AR-10001662"/>
    <x v="1"/>
    <x v="6"/>
    <s v="Rogers Handheld Barrel Pencil Sharpener"/>
    <n v="8.2200000000000006"/>
    <n v="3"/>
    <n v="0"/>
    <n v="2.2194000000000007"/>
    <x v="3"/>
    <x v="0"/>
  </r>
  <r>
    <n v="4719"/>
    <s v="CA-2017-109736"/>
    <x v="998"/>
    <d v="2017-10-11T00:00:00"/>
    <s v="First Class"/>
    <s v="DJ-13420"/>
    <s v="Denny Joy"/>
    <x v="1"/>
    <x v="0"/>
    <s v="San Francisco"/>
    <x v="1"/>
    <n v="94109"/>
    <x v="1"/>
    <s v="OFF-PA-10004101"/>
    <x v="1"/>
    <x v="10"/>
    <s v="Xerox 1894"/>
    <n v="45.36"/>
    <n v="7"/>
    <n v="0"/>
    <n v="21.772800000000004"/>
    <x v="1"/>
    <x v="1"/>
  </r>
  <r>
    <n v="4720"/>
    <s v="CA-2017-142601"/>
    <x v="24"/>
    <d v="2017-04-20T00:00:00"/>
    <s v="Second Class"/>
    <s v="DE-13255"/>
    <s v="Deanra Eno"/>
    <x v="2"/>
    <x v="0"/>
    <s v="Los Angeles"/>
    <x v="1"/>
    <n v="90004"/>
    <x v="1"/>
    <s v="OFF-ST-10002756"/>
    <x v="1"/>
    <x v="4"/>
    <s v="Tennsco Stur-D-Stor Boltless Shelving, 5 Shelves, 24&quot; Deep, Sand"/>
    <n v="947.17000000000007"/>
    <n v="7"/>
    <n v="0"/>
    <n v="9.4717000000000837"/>
    <x v="1"/>
    <x v="1"/>
  </r>
  <r>
    <n v="4721"/>
    <s v="CA-2017-142601"/>
    <x v="24"/>
    <d v="2017-04-20T00:00:00"/>
    <s v="Second Class"/>
    <s v="DE-13255"/>
    <s v="Deanra Eno"/>
    <x v="2"/>
    <x v="0"/>
    <s v="Los Angeles"/>
    <x v="1"/>
    <n v="90004"/>
    <x v="1"/>
    <s v="OFF-PA-10000483"/>
    <x v="1"/>
    <x v="10"/>
    <s v="Xerox 19"/>
    <n v="61.96"/>
    <n v="2"/>
    <n v="0"/>
    <n v="27.881999999999998"/>
    <x v="1"/>
    <x v="1"/>
  </r>
  <r>
    <n v="4722"/>
    <s v="CA-2016-106229"/>
    <x v="159"/>
    <d v="2016-06-11T00:00:00"/>
    <s v="Second Class"/>
    <s v="NR-18550"/>
    <s v="Nick Radford"/>
    <x v="0"/>
    <x v="0"/>
    <s v="Aurora"/>
    <x v="10"/>
    <n v="60505"/>
    <x v="2"/>
    <s v="FUR-TA-10002041"/>
    <x v="0"/>
    <x v="3"/>
    <s v="Bevis Round Conference Table Top, X-Base"/>
    <n v="268.935"/>
    <n v="3"/>
    <n v="0.5"/>
    <n v="-209.76929999999999"/>
    <x v="2"/>
    <x v="0"/>
  </r>
  <r>
    <n v="4723"/>
    <s v="US-2019-135230"/>
    <x v="853"/>
    <d v="2019-09-07T00:00:00"/>
    <s v="Standard Class"/>
    <s v="CK-12325"/>
    <s v="Christine Kargatis"/>
    <x v="2"/>
    <x v="0"/>
    <s v="Seattle"/>
    <x v="4"/>
    <n v="98103"/>
    <x v="1"/>
    <s v="OFF-AR-10001166"/>
    <x v="1"/>
    <x v="6"/>
    <s v="Staples in misc. colors"/>
    <n v="7.58"/>
    <n v="1"/>
    <n v="0"/>
    <n v="2.9561999999999999"/>
    <x v="1"/>
    <x v="0"/>
  </r>
  <r>
    <n v="4724"/>
    <s v="CA-2018-159653"/>
    <x v="730"/>
    <d v="2018-05-22T00:00:00"/>
    <s v="Same Day"/>
    <s v="JF-15490"/>
    <s v="Jeremy Farry"/>
    <x v="0"/>
    <x v="0"/>
    <s v="Athens"/>
    <x v="32"/>
    <n v="30605"/>
    <x v="0"/>
    <s v="OFF-LA-10004345"/>
    <x v="1"/>
    <x v="2"/>
    <s v="Avery 493"/>
    <n v="14.73"/>
    <n v="3"/>
    <n v="0"/>
    <n v="7.2176999999999998"/>
    <x v="0"/>
    <x v="0"/>
  </r>
  <r>
    <n v="4725"/>
    <s v="CA-2018-131968"/>
    <x v="583"/>
    <d v="2018-11-15T00:00:00"/>
    <s v="Standard Class"/>
    <s v="LB-16795"/>
    <s v="Laurel Beltran"/>
    <x v="2"/>
    <x v="0"/>
    <s v="Apopka"/>
    <x v="2"/>
    <n v="32712"/>
    <x v="0"/>
    <s v="OFF-BI-10002852"/>
    <x v="1"/>
    <x v="8"/>
    <s v="Ibico Standard Transparent Covers"/>
    <n v="9.8880000000000017"/>
    <n v="2"/>
    <n v="0.7"/>
    <n v="-6.921599999999998"/>
    <x v="0"/>
    <x v="0"/>
  </r>
  <r>
    <n v="4726"/>
    <s v="CA-2018-131968"/>
    <x v="583"/>
    <d v="2018-11-15T00:00:00"/>
    <s v="Standard Class"/>
    <s v="LB-16795"/>
    <s v="Laurel Beltran"/>
    <x v="2"/>
    <x v="0"/>
    <s v="Apopka"/>
    <x v="2"/>
    <n v="32712"/>
    <x v="0"/>
    <s v="OFF-AP-10001058"/>
    <x v="1"/>
    <x v="9"/>
    <s v="Sanyo 2.5 Cubic Foot Mid-Size Office Refrigerators"/>
    <n v="671.5440000000001"/>
    <n v="3"/>
    <n v="0.2"/>
    <n v="50.36579999999995"/>
    <x v="0"/>
    <x v="0"/>
  </r>
  <r>
    <n v="4727"/>
    <s v="CA-2016-119151"/>
    <x v="641"/>
    <d v="2016-11-29T00:00:00"/>
    <s v="Second Class"/>
    <s v="MP-18175"/>
    <s v="Mike Pelletier"/>
    <x v="2"/>
    <x v="0"/>
    <s v="New York City"/>
    <x v="15"/>
    <n v="10009"/>
    <x v="3"/>
    <s v="OFF-ST-10003470"/>
    <x v="1"/>
    <x v="4"/>
    <s v="Tennsco Snap-Together Open Shelving Units, Starter Sets and Add-On Units"/>
    <n v="1117.92"/>
    <n v="4"/>
    <n v="0"/>
    <n v="55.895999999999958"/>
    <x v="3"/>
    <x v="0"/>
  </r>
  <r>
    <n v="4728"/>
    <s v="CA-2016-119151"/>
    <x v="641"/>
    <d v="2016-11-29T00:00:00"/>
    <s v="Second Class"/>
    <s v="MP-18175"/>
    <s v="Mike Pelletier"/>
    <x v="2"/>
    <x v="0"/>
    <s v="New York City"/>
    <x v="15"/>
    <n v="10009"/>
    <x v="3"/>
    <s v="FUR-BO-10003159"/>
    <x v="0"/>
    <x v="0"/>
    <s v="Sauder Camden County Collection Libraries, Planked Cherry Finish"/>
    <n v="275.952"/>
    <n v="3"/>
    <n v="0.2"/>
    <n v="-37.943400000000025"/>
    <x v="3"/>
    <x v="0"/>
  </r>
  <r>
    <n v="4729"/>
    <s v="CA-2016-123323"/>
    <x v="845"/>
    <d v="2016-11-12T00:00:00"/>
    <s v="Standard Class"/>
    <s v="LH-16900"/>
    <s v="Lena Hernandez"/>
    <x v="0"/>
    <x v="0"/>
    <s v="San Francisco"/>
    <x v="1"/>
    <n v="94110"/>
    <x v="1"/>
    <s v="OFF-BI-10003684"/>
    <x v="1"/>
    <x v="8"/>
    <s v="Wilson Jones Legal Size Ring Binders"/>
    <n v="123.14399999999999"/>
    <n v="7"/>
    <n v="0.2"/>
    <n v="46.178999999999988"/>
    <x v="1"/>
    <x v="0"/>
  </r>
  <r>
    <n v="4730"/>
    <s v="CA-2018-124681"/>
    <x v="427"/>
    <d v="2018-07-23T00:00:00"/>
    <s v="Second Class"/>
    <s v="SV-20935"/>
    <s v="Susan Vittorini"/>
    <x v="0"/>
    <x v="0"/>
    <s v="Dallas"/>
    <x v="5"/>
    <n v="75217"/>
    <x v="2"/>
    <s v="TEC-AC-10000487"/>
    <x v="2"/>
    <x v="11"/>
    <s v="SanDisk Cruzer 4 GB USB Flash Drive"/>
    <n v="15.576000000000001"/>
    <n v="3"/>
    <n v="0.2"/>
    <n v="3.3098999999999998"/>
    <x v="2"/>
    <x v="0"/>
  </r>
  <r>
    <n v="4731"/>
    <s v="US-2017-103996"/>
    <x v="368"/>
    <d v="2017-03-31T00:00:00"/>
    <s v="Second Class"/>
    <s v="RB-19435"/>
    <s v="Richard Bierner"/>
    <x v="0"/>
    <x v="0"/>
    <s v="San Diego"/>
    <x v="1"/>
    <n v="92105"/>
    <x v="1"/>
    <s v="OFF-PA-10001736"/>
    <x v="1"/>
    <x v="10"/>
    <s v="Xerox 1880"/>
    <n v="212.64"/>
    <n v="6"/>
    <n v="0"/>
    <n v="99.940799999999982"/>
    <x v="1"/>
    <x v="0"/>
  </r>
  <r>
    <n v="4732"/>
    <s v="US-2017-103996"/>
    <x v="368"/>
    <d v="2017-03-31T00:00:00"/>
    <s v="Second Class"/>
    <s v="RB-19435"/>
    <s v="Richard Bierner"/>
    <x v="0"/>
    <x v="0"/>
    <s v="San Diego"/>
    <x v="1"/>
    <n v="92105"/>
    <x v="1"/>
    <s v="OFF-PA-10001609"/>
    <x v="1"/>
    <x v="10"/>
    <s v="Tops Wirebound Message Log Books"/>
    <n v="9.870000000000001"/>
    <n v="3"/>
    <n v="0"/>
    <n v="4.5401999999999996"/>
    <x v="1"/>
    <x v="0"/>
  </r>
  <r>
    <n v="4733"/>
    <s v="US-2017-103996"/>
    <x v="368"/>
    <d v="2017-03-31T00:00:00"/>
    <s v="Second Class"/>
    <s v="RB-19435"/>
    <s v="Richard Bierner"/>
    <x v="0"/>
    <x v="0"/>
    <s v="San Diego"/>
    <x v="1"/>
    <n v="92105"/>
    <x v="1"/>
    <s v="TEC-AC-10003116"/>
    <x v="2"/>
    <x v="11"/>
    <s v="Memorex Froggy Flash Drive 8 GB"/>
    <n v="53.25"/>
    <n v="3"/>
    <n v="0"/>
    <n v="20.767499999999998"/>
    <x v="1"/>
    <x v="0"/>
  </r>
  <r>
    <n v="4734"/>
    <s v="US-2017-103996"/>
    <x v="368"/>
    <d v="2017-03-31T00:00:00"/>
    <s v="Second Class"/>
    <s v="RB-19435"/>
    <s v="Richard Bierner"/>
    <x v="0"/>
    <x v="0"/>
    <s v="San Diego"/>
    <x v="1"/>
    <n v="92105"/>
    <x v="1"/>
    <s v="FUR-FU-10004586"/>
    <x v="0"/>
    <x v="5"/>
    <s v="G.E. Longer-Life Indoor Recessed Floodlight Bulbs"/>
    <n v="19.919999999999998"/>
    <n v="3"/>
    <n v="0"/>
    <n v="9.5615999999999985"/>
    <x v="1"/>
    <x v="0"/>
  </r>
  <r>
    <n v="4735"/>
    <s v="CA-2018-120530"/>
    <x v="281"/>
    <d v="2018-04-12T00:00:00"/>
    <s v="Standard Class"/>
    <s v="Dl-13600"/>
    <s v="Dorris liebe"/>
    <x v="1"/>
    <x v="0"/>
    <s v="New York City"/>
    <x v="15"/>
    <n v="10035"/>
    <x v="3"/>
    <s v="FUR-CH-10000454"/>
    <x v="0"/>
    <x v="1"/>
    <s v="Hon Deluxe Fabric Upholstered Stacking Chairs, Rounded Back"/>
    <n v="658.74599999999998"/>
    <n v="3"/>
    <n v="0.1"/>
    <n v="146.38799999999998"/>
    <x v="3"/>
    <x v="0"/>
  </r>
  <r>
    <n v="4736"/>
    <s v="CA-2017-155054"/>
    <x v="385"/>
    <d v="2017-06-19T00:00:00"/>
    <s v="Standard Class"/>
    <s v="PS-19045"/>
    <s v="Penelope Sewall"/>
    <x v="2"/>
    <x v="0"/>
    <s v="Lewiston"/>
    <x v="43"/>
    <n v="4240"/>
    <x v="3"/>
    <s v="OFF-BI-10004970"/>
    <x v="1"/>
    <x v="8"/>
    <s v="ACCOHIDE 3-Ring Binder, Blue, 1&quot;"/>
    <n v="8.26"/>
    <n v="2"/>
    <n v="0"/>
    <n v="3.8822000000000001"/>
    <x v="3"/>
    <x v="0"/>
  </r>
  <r>
    <n v="4737"/>
    <s v="CA-2017-155054"/>
    <x v="385"/>
    <d v="2017-06-19T00:00:00"/>
    <s v="Standard Class"/>
    <s v="PS-19045"/>
    <s v="Penelope Sewall"/>
    <x v="2"/>
    <x v="0"/>
    <s v="Lewiston"/>
    <x v="43"/>
    <n v="4240"/>
    <x v="3"/>
    <s v="OFF-BI-10002824"/>
    <x v="1"/>
    <x v="8"/>
    <s v="Recycled Easel Ring Binders"/>
    <n v="29.84"/>
    <n v="2"/>
    <n v="0"/>
    <n v="13.427999999999997"/>
    <x v="3"/>
    <x v="0"/>
  </r>
  <r>
    <n v="4738"/>
    <s v="CA-2017-155054"/>
    <x v="385"/>
    <d v="2017-06-19T00:00:00"/>
    <s v="Standard Class"/>
    <s v="PS-19045"/>
    <s v="Penelope Sewall"/>
    <x v="2"/>
    <x v="0"/>
    <s v="Lewiston"/>
    <x v="43"/>
    <n v="4240"/>
    <x v="3"/>
    <s v="TEC-AC-10003657"/>
    <x v="2"/>
    <x v="11"/>
    <s v="Lenovo 17-Key USB Numeric Keypad"/>
    <n v="67.98"/>
    <n v="2"/>
    <n v="0"/>
    <n v="14.955599999999997"/>
    <x v="3"/>
    <x v="0"/>
  </r>
  <r>
    <n v="4739"/>
    <s v="CA-2017-105725"/>
    <x v="954"/>
    <d v="2017-02-24T00:00:00"/>
    <s v="Standard Class"/>
    <s v="GT-14755"/>
    <s v="Guy Thornton"/>
    <x v="0"/>
    <x v="0"/>
    <s v="Long Beach"/>
    <x v="1"/>
    <n v="90805"/>
    <x v="1"/>
    <s v="OFF-LA-10003510"/>
    <x v="1"/>
    <x v="2"/>
    <s v="Avery 4027 File Folder Labels for Dot Matrix Printers, 5000 Labels per Box, White"/>
    <n v="61.06"/>
    <n v="2"/>
    <n v="0"/>
    <n v="28.087600000000002"/>
    <x v="1"/>
    <x v="0"/>
  </r>
  <r>
    <n v="4740"/>
    <s v="CA-2017-105725"/>
    <x v="954"/>
    <d v="2017-02-24T00:00:00"/>
    <s v="Standard Class"/>
    <s v="GT-14755"/>
    <s v="Guy Thornton"/>
    <x v="0"/>
    <x v="0"/>
    <s v="Long Beach"/>
    <x v="1"/>
    <n v="90805"/>
    <x v="1"/>
    <s v="FUR-TA-10001676"/>
    <x v="0"/>
    <x v="3"/>
    <s v="Hon 61000 Series Interactive Training Tables"/>
    <n v="35.544000000000004"/>
    <n v="1"/>
    <n v="0.2"/>
    <n v="-0.88860000000000205"/>
    <x v="1"/>
    <x v="0"/>
  </r>
  <r>
    <n v="4741"/>
    <s v="CA-2019-164364"/>
    <x v="105"/>
    <d v="2019-11-16T00:00:00"/>
    <s v="Standard Class"/>
    <s v="CS-12355"/>
    <s v="Christine Sundaresam"/>
    <x v="0"/>
    <x v="0"/>
    <s v="Seattle"/>
    <x v="4"/>
    <n v="98115"/>
    <x v="1"/>
    <s v="OFF-LA-10004853"/>
    <x v="1"/>
    <x v="2"/>
    <s v="Avery 483"/>
    <n v="9.9600000000000009"/>
    <n v="2"/>
    <n v="0"/>
    <n v="4.5815999999999999"/>
    <x v="1"/>
    <x v="0"/>
  </r>
  <r>
    <n v="4742"/>
    <s v="CA-2019-164364"/>
    <x v="105"/>
    <d v="2019-11-16T00:00:00"/>
    <s v="Standard Class"/>
    <s v="CS-12355"/>
    <s v="Christine Sundaresam"/>
    <x v="0"/>
    <x v="0"/>
    <s v="Seattle"/>
    <x v="4"/>
    <n v="98115"/>
    <x v="1"/>
    <s v="OFF-AR-10000315"/>
    <x v="1"/>
    <x v="6"/>
    <s v="Dixon Ticonderoga Maple Cedar Pencil, #2"/>
    <n v="9.2099999999999991"/>
    <n v="3"/>
    <n v="0"/>
    <n v="2.3025000000000002"/>
    <x v="1"/>
    <x v="0"/>
  </r>
  <r>
    <n v="4743"/>
    <s v="CA-2019-164364"/>
    <x v="105"/>
    <d v="2019-11-16T00:00:00"/>
    <s v="Standard Class"/>
    <s v="CS-12355"/>
    <s v="Christine Sundaresam"/>
    <x v="0"/>
    <x v="0"/>
    <s v="Seattle"/>
    <x v="4"/>
    <n v="98115"/>
    <x v="1"/>
    <s v="OFF-SU-10000381"/>
    <x v="1"/>
    <x v="14"/>
    <s v="Acme Forged Steel Scissors with Black Enamel Handles"/>
    <n v="27.93"/>
    <n v="3"/>
    <n v="0"/>
    <n v="8.0996999999999986"/>
    <x v="1"/>
    <x v="0"/>
  </r>
  <r>
    <n v="4744"/>
    <s v="CA-2019-168123"/>
    <x v="916"/>
    <d v="2019-03-05T00:00:00"/>
    <s v="Same Day"/>
    <s v="JD-16060"/>
    <s v="Julia Dunbar"/>
    <x v="0"/>
    <x v="0"/>
    <s v="Rochester"/>
    <x v="11"/>
    <n v="55901"/>
    <x v="2"/>
    <s v="OFF-FA-10002763"/>
    <x v="1"/>
    <x v="13"/>
    <s v="Advantus Map Pennant Flags and Round Head Tacks"/>
    <n v="7.9"/>
    <n v="2"/>
    <n v="0"/>
    <n v="2.5279999999999996"/>
    <x v="2"/>
    <x v="0"/>
  </r>
  <r>
    <n v="4745"/>
    <s v="CA-2019-168123"/>
    <x v="916"/>
    <d v="2019-03-05T00:00:00"/>
    <s v="Same Day"/>
    <s v="JD-16060"/>
    <s v="Julia Dunbar"/>
    <x v="0"/>
    <x v="0"/>
    <s v="Rochester"/>
    <x v="11"/>
    <n v="55901"/>
    <x v="2"/>
    <s v="OFF-ST-10000877"/>
    <x v="1"/>
    <x v="4"/>
    <s v="Recycled Steel Personal File for Standard File Folders"/>
    <n v="221.16"/>
    <n v="4"/>
    <n v="0"/>
    <n v="57.501599999999996"/>
    <x v="2"/>
    <x v="0"/>
  </r>
  <r>
    <n v="4746"/>
    <s v="CA-2019-168123"/>
    <x v="916"/>
    <d v="2019-03-05T00:00:00"/>
    <s v="Same Day"/>
    <s v="JD-16060"/>
    <s v="Julia Dunbar"/>
    <x v="0"/>
    <x v="0"/>
    <s v="Rochester"/>
    <x v="11"/>
    <n v="55901"/>
    <x v="2"/>
    <s v="OFF-BI-10001071"/>
    <x v="1"/>
    <x v="8"/>
    <s v="GBC ProClick Punch Binding System"/>
    <n v="127.96"/>
    <n v="2"/>
    <n v="0"/>
    <n v="62.700400000000002"/>
    <x v="2"/>
    <x v="0"/>
  </r>
  <r>
    <n v="4747"/>
    <s v="CA-2019-168123"/>
    <x v="916"/>
    <d v="2019-03-05T00:00:00"/>
    <s v="Same Day"/>
    <s v="JD-16060"/>
    <s v="Julia Dunbar"/>
    <x v="0"/>
    <x v="0"/>
    <s v="Rochester"/>
    <x v="11"/>
    <n v="55901"/>
    <x v="2"/>
    <s v="OFF-BI-10001097"/>
    <x v="1"/>
    <x v="8"/>
    <s v="Avery Hole Reinforcements"/>
    <n v="18.690000000000001"/>
    <n v="3"/>
    <n v="0"/>
    <n v="9.158100000000001"/>
    <x v="2"/>
    <x v="0"/>
  </r>
  <r>
    <n v="4748"/>
    <s v="CA-2018-120005"/>
    <x v="840"/>
    <d v="2018-03-03T00:00:00"/>
    <s v="Same Day"/>
    <s v="TS-21160"/>
    <s v="Theresa Swint"/>
    <x v="1"/>
    <x v="0"/>
    <s v="San Francisco"/>
    <x v="1"/>
    <n v="94110"/>
    <x v="1"/>
    <s v="OFF-SU-10004782"/>
    <x v="1"/>
    <x v="14"/>
    <s v="Elite 5&quot; Scissors"/>
    <n v="25.349999999999998"/>
    <n v="3"/>
    <n v="0"/>
    <n v="7.6049999999999978"/>
    <x v="1"/>
    <x v="0"/>
  </r>
  <r>
    <n v="4749"/>
    <s v="CA-2018-120005"/>
    <x v="840"/>
    <d v="2018-03-03T00:00:00"/>
    <s v="Same Day"/>
    <s v="TS-21160"/>
    <s v="Theresa Swint"/>
    <x v="1"/>
    <x v="0"/>
    <s v="San Francisco"/>
    <x v="1"/>
    <n v="94110"/>
    <x v="1"/>
    <s v="FUR-FU-10000672"/>
    <x v="0"/>
    <x v="5"/>
    <s v="Executive Impressions 10&quot; Spectator Wall Clock"/>
    <n v="35.28"/>
    <n v="3"/>
    <n v="0"/>
    <n v="11.995199999999997"/>
    <x v="1"/>
    <x v="0"/>
  </r>
  <r>
    <n v="4750"/>
    <s v="CA-2018-123526"/>
    <x v="435"/>
    <d v="2018-12-25T00:00:00"/>
    <s v="First Class"/>
    <s v="BV-11245"/>
    <s v="Benjamin Venier"/>
    <x v="1"/>
    <x v="0"/>
    <s v="Seattle"/>
    <x v="4"/>
    <n v="98103"/>
    <x v="1"/>
    <s v="OFF-PA-10002986"/>
    <x v="1"/>
    <x v="10"/>
    <s v="Xerox 1898"/>
    <n v="33.4"/>
    <n v="5"/>
    <n v="0"/>
    <n v="16.032"/>
    <x v="1"/>
    <x v="1"/>
  </r>
  <r>
    <n v="4751"/>
    <s v="CA-2018-127649"/>
    <x v="877"/>
    <d v="2018-10-09T00:00:00"/>
    <s v="First Class"/>
    <s v="DL-13495"/>
    <s v="Dionis Lloyd"/>
    <x v="1"/>
    <x v="0"/>
    <s v="Spokane"/>
    <x v="4"/>
    <n v="99207"/>
    <x v="1"/>
    <s v="TEC-MA-10001972"/>
    <x v="2"/>
    <x v="15"/>
    <s v="Okidata C331dn Printer"/>
    <n v="837.59999999999991"/>
    <n v="3"/>
    <n v="0.2"/>
    <n v="62.82000000000005"/>
    <x v="1"/>
    <x v="0"/>
  </r>
  <r>
    <n v="4752"/>
    <s v="CA-2018-159989"/>
    <x v="10"/>
    <d v="2018-12-13T00:00:00"/>
    <s v="Standard Class"/>
    <s v="EB-13870"/>
    <s v="Emily Burns"/>
    <x v="0"/>
    <x v="0"/>
    <s v="Franklin"/>
    <x v="18"/>
    <n v="37064"/>
    <x v="0"/>
    <s v="TEC-PH-10000169"/>
    <x v="2"/>
    <x v="7"/>
    <s v="ARKON Windshield Dashboard Air Vent Car Mount Holder"/>
    <n v="40.68"/>
    <n v="3"/>
    <n v="0.2"/>
    <n v="-9.153000000000004"/>
    <x v="0"/>
    <x v="0"/>
  </r>
  <r>
    <n v="4753"/>
    <s v="CA-2019-103499"/>
    <x v="225"/>
    <d v="2019-11-24T00:00:00"/>
    <s v="Standard Class"/>
    <s v="ES-14020"/>
    <s v="Erica Smith"/>
    <x v="0"/>
    <x v="0"/>
    <s v="Jackson"/>
    <x v="18"/>
    <n v="38301"/>
    <x v="0"/>
    <s v="FUR-CH-10001482"/>
    <x v="0"/>
    <x v="1"/>
    <s v="Office Star - Mesh Screen back chair with Vinyl seat"/>
    <n v="209.56799999999998"/>
    <n v="2"/>
    <n v="0.2"/>
    <n v="-23.576400000000007"/>
    <x v="0"/>
    <x v="0"/>
  </r>
  <r>
    <n v="4754"/>
    <s v="US-2017-167220"/>
    <x v="295"/>
    <d v="2017-12-16T00:00:00"/>
    <s v="Standard Class"/>
    <s v="JB-15925"/>
    <s v="Joni Blumstein"/>
    <x v="0"/>
    <x v="0"/>
    <s v="Austin"/>
    <x v="5"/>
    <n v="78745"/>
    <x v="2"/>
    <s v="TEC-AC-10002018"/>
    <x v="2"/>
    <x v="11"/>
    <s v="AmazonBasics 3-Button USB Wired Mouse"/>
    <n v="22.368000000000002"/>
    <n v="4"/>
    <n v="0.2"/>
    <n v="6.4308000000000014"/>
    <x v="2"/>
    <x v="0"/>
  </r>
  <r>
    <n v="4755"/>
    <s v="CA-2019-126354"/>
    <x v="447"/>
    <d v="2019-02-08T00:00:00"/>
    <s v="Standard Class"/>
    <s v="SC-20380"/>
    <s v="Shahid Collister"/>
    <x v="0"/>
    <x v="0"/>
    <s v="Pembroke Pines"/>
    <x v="2"/>
    <n v="33024"/>
    <x v="0"/>
    <s v="OFF-BI-10000301"/>
    <x v="1"/>
    <x v="8"/>
    <s v="GBC Instant Report Kit"/>
    <n v="3.8820000000000006"/>
    <n v="2"/>
    <n v="0.7"/>
    <n v="-2.5880000000000001"/>
    <x v="0"/>
    <x v="0"/>
  </r>
  <r>
    <n v="4756"/>
    <s v="CA-2019-126354"/>
    <x v="447"/>
    <d v="2019-02-08T00:00:00"/>
    <s v="Standard Class"/>
    <s v="SC-20380"/>
    <s v="Shahid Collister"/>
    <x v="0"/>
    <x v="0"/>
    <s v="Pembroke Pines"/>
    <x v="2"/>
    <n v="33024"/>
    <x v="0"/>
    <s v="OFF-PA-10004381"/>
    <x v="1"/>
    <x v="10"/>
    <s v="14-7/8 x 11 Blue Bar Computer Printout Paper"/>
    <n v="115.29600000000001"/>
    <n v="3"/>
    <n v="0.2"/>
    <n v="40.353599999999986"/>
    <x v="0"/>
    <x v="0"/>
  </r>
  <r>
    <n v="4757"/>
    <s v="CA-2019-169817"/>
    <x v="296"/>
    <d v="2019-09-25T00:00:00"/>
    <s v="Standard Class"/>
    <s v="EB-13870"/>
    <s v="Emily Burns"/>
    <x v="0"/>
    <x v="0"/>
    <s v="Philadelphia"/>
    <x v="9"/>
    <n v="19143"/>
    <x v="3"/>
    <s v="OFF-BI-10004141"/>
    <x v="1"/>
    <x v="8"/>
    <s v="Insertable Tab Indexes For Data Binders"/>
    <n v="1.9080000000000004"/>
    <n v="2"/>
    <n v="0.7"/>
    <n v="-1.5264000000000002"/>
    <x v="3"/>
    <x v="0"/>
  </r>
  <r>
    <n v="4758"/>
    <s v="US-2019-144582"/>
    <x v="504"/>
    <d v="2019-05-05T00:00:00"/>
    <s v="Standard Class"/>
    <s v="TC-21475"/>
    <s v="Tony Chapman"/>
    <x v="2"/>
    <x v="0"/>
    <s v="Danville"/>
    <x v="10"/>
    <n v="61832"/>
    <x v="2"/>
    <s v="OFF-BI-10001575"/>
    <x v="1"/>
    <x v="8"/>
    <s v="GBC Linen Binding Covers"/>
    <n v="43.371999999999993"/>
    <n v="7"/>
    <n v="0.8"/>
    <n v="-69.395200000000031"/>
    <x v="2"/>
    <x v="0"/>
  </r>
  <r>
    <n v="4759"/>
    <s v="CA-2016-121573"/>
    <x v="935"/>
    <d v="2016-11-07T00:00:00"/>
    <s v="Standard Class"/>
    <s v="SG-20605"/>
    <s v="Speros Goranitis"/>
    <x v="0"/>
    <x v="0"/>
    <s v="New York City"/>
    <x v="15"/>
    <n v="10009"/>
    <x v="3"/>
    <s v="TEC-PH-10000984"/>
    <x v="2"/>
    <x v="7"/>
    <s v="Panasonic KX-TG9471B"/>
    <n v="783.96"/>
    <n v="4"/>
    <n v="0"/>
    <n v="219.50880000000006"/>
    <x v="3"/>
    <x v="0"/>
  </r>
  <r>
    <n v="4760"/>
    <s v="CA-2016-121573"/>
    <x v="935"/>
    <d v="2016-11-07T00:00:00"/>
    <s v="Standard Class"/>
    <s v="SG-20605"/>
    <s v="Speros Goranitis"/>
    <x v="0"/>
    <x v="0"/>
    <s v="New York City"/>
    <x v="15"/>
    <n v="10009"/>
    <x v="3"/>
    <s v="OFF-BI-10000666"/>
    <x v="1"/>
    <x v="8"/>
    <s v="Surelock Post Binders"/>
    <n v="48.896000000000001"/>
    <n v="2"/>
    <n v="0.2"/>
    <n v="18.335999999999999"/>
    <x v="3"/>
    <x v="0"/>
  </r>
  <r>
    <n v="4761"/>
    <s v="CA-2016-121573"/>
    <x v="935"/>
    <d v="2016-11-07T00:00:00"/>
    <s v="Standard Class"/>
    <s v="SG-20605"/>
    <s v="Speros Goranitis"/>
    <x v="0"/>
    <x v="0"/>
    <s v="New York City"/>
    <x v="15"/>
    <n v="10009"/>
    <x v="3"/>
    <s v="OFF-BI-10003712"/>
    <x v="1"/>
    <x v="8"/>
    <s v="Acco Pressboard Covers with Storage Hooks, 14 7/8&quot; x 11&quot;, Light Blue"/>
    <n v="7.8560000000000008"/>
    <n v="2"/>
    <n v="0.2"/>
    <n v="2.8477999999999994"/>
    <x v="3"/>
    <x v="0"/>
  </r>
  <r>
    <n v="4762"/>
    <s v="CA-2018-117660"/>
    <x v="945"/>
    <d v="2019-01-04T00:00:00"/>
    <s v="Standard Class"/>
    <s v="BM-11785"/>
    <s v="Bryan Mills"/>
    <x v="0"/>
    <x v="0"/>
    <s v="Columbus"/>
    <x v="24"/>
    <n v="43229"/>
    <x v="3"/>
    <s v="OFF-LA-10003720"/>
    <x v="1"/>
    <x v="2"/>
    <s v="Avery 487"/>
    <n v="5.9039999999999999"/>
    <n v="2"/>
    <n v="0.2"/>
    <n v="1.9925999999999999"/>
    <x v="3"/>
    <x v="0"/>
  </r>
  <r>
    <n v="4763"/>
    <s v="CA-2018-117660"/>
    <x v="945"/>
    <d v="2019-01-04T00:00:00"/>
    <s v="Standard Class"/>
    <s v="BM-11785"/>
    <s v="Bryan Mills"/>
    <x v="0"/>
    <x v="0"/>
    <s v="Columbus"/>
    <x v="24"/>
    <n v="43229"/>
    <x v="3"/>
    <s v="OFF-SU-10001664"/>
    <x v="1"/>
    <x v="14"/>
    <s v="Acme Office Executive Series Stainless Steel Trimmers"/>
    <n v="13.712000000000002"/>
    <n v="2"/>
    <n v="0.2"/>
    <n v="1.0284"/>
    <x v="3"/>
    <x v="0"/>
  </r>
  <r>
    <n v="4764"/>
    <s v="CA-2016-112851"/>
    <x v="328"/>
    <d v="2016-09-21T00:00:00"/>
    <s v="Standard Class"/>
    <s v="NR-18550"/>
    <s v="Nick Radford"/>
    <x v="0"/>
    <x v="0"/>
    <s v="Chula Vista"/>
    <x v="1"/>
    <n v="91911"/>
    <x v="1"/>
    <s v="OFF-EN-10001453"/>
    <x v="1"/>
    <x v="12"/>
    <s v="Tyvek Interoffice Envelopes, 9 1/2&quot; x 12 1/2&quot;, 100/Box"/>
    <n v="182.94"/>
    <n v="3"/>
    <n v="0"/>
    <n v="85.981799999999993"/>
    <x v="1"/>
    <x v="0"/>
  </r>
  <r>
    <n v="4765"/>
    <s v="CA-2019-123701"/>
    <x v="221"/>
    <d v="2019-11-27T00:00:00"/>
    <s v="First Class"/>
    <s v="PG-18820"/>
    <s v="Patrick Gardner"/>
    <x v="0"/>
    <x v="0"/>
    <s v="San Francisco"/>
    <x v="1"/>
    <n v="94110"/>
    <x v="1"/>
    <s v="OFF-AR-10001860"/>
    <x v="1"/>
    <x v="6"/>
    <s v="BIC Liqua Brite Liner"/>
    <n v="27.76"/>
    <n v="4"/>
    <n v="0"/>
    <n v="9.9936000000000007"/>
    <x v="1"/>
    <x v="0"/>
  </r>
  <r>
    <n v="4766"/>
    <s v="CA-2017-118227"/>
    <x v="999"/>
    <d v="2017-04-28T00:00:00"/>
    <s v="Standard Class"/>
    <s v="DB-13270"/>
    <s v="Deborah Brumfield"/>
    <x v="2"/>
    <x v="0"/>
    <s v="New York City"/>
    <x v="15"/>
    <n v="10009"/>
    <x v="3"/>
    <s v="OFF-AR-10001044"/>
    <x v="1"/>
    <x v="6"/>
    <s v="BOSTON Ranger #55 Pencil Sharpener, Black"/>
    <n v="25.99"/>
    <n v="1"/>
    <n v="0"/>
    <n v="7.5370999999999988"/>
    <x v="3"/>
    <x v="0"/>
  </r>
  <r>
    <n v="4767"/>
    <s v="CA-2017-123155"/>
    <x v="1000"/>
    <d v="2017-03-12T00:00:00"/>
    <s v="First Class"/>
    <s v="NS-18640"/>
    <s v="Noel Staavos"/>
    <x v="1"/>
    <x v="0"/>
    <s v="San Antonio"/>
    <x v="5"/>
    <n v="78207"/>
    <x v="2"/>
    <s v="TEC-AC-10002473"/>
    <x v="2"/>
    <x v="11"/>
    <s v="Maxell 4.7GB DVD-R"/>
    <n v="113.52000000000001"/>
    <n v="5"/>
    <n v="0.2"/>
    <n v="29.798999999999999"/>
    <x v="2"/>
    <x v="0"/>
  </r>
  <r>
    <n v="4768"/>
    <s v="CA-2017-123155"/>
    <x v="1000"/>
    <d v="2017-03-12T00:00:00"/>
    <s v="First Class"/>
    <s v="NS-18640"/>
    <s v="Noel Staavos"/>
    <x v="1"/>
    <x v="0"/>
    <s v="San Antonio"/>
    <x v="5"/>
    <n v="78207"/>
    <x v="2"/>
    <s v="TEC-PH-10001809"/>
    <x v="2"/>
    <x v="7"/>
    <s v="Panasonic KX T7736-B Digital phone"/>
    <n v="359.88"/>
    <n v="3"/>
    <n v="0.2"/>
    <n v="22.492499999999993"/>
    <x v="2"/>
    <x v="0"/>
  </r>
  <r>
    <n v="4769"/>
    <s v="CA-2019-158883"/>
    <x v="455"/>
    <d v="2019-06-03T00:00:00"/>
    <s v="Same Day"/>
    <s v="CS-11860"/>
    <s v="Cari Schnelling"/>
    <x v="0"/>
    <x v="0"/>
    <s v="Jacksonville"/>
    <x v="3"/>
    <n v="28540"/>
    <x v="0"/>
    <s v="OFF-PA-10004733"/>
    <x v="1"/>
    <x v="10"/>
    <s v="Things To Do Today Spiral Book"/>
    <n v="25.344000000000001"/>
    <n v="4"/>
    <n v="0.2"/>
    <n v="9.1871999999999989"/>
    <x v="0"/>
    <x v="0"/>
  </r>
  <r>
    <n v="4770"/>
    <s v="US-2018-114888"/>
    <x v="251"/>
    <d v="2018-09-24T00:00:00"/>
    <s v="Second Class"/>
    <s v="CC-12430"/>
    <s v="Chuck Clark"/>
    <x v="2"/>
    <x v="0"/>
    <s v="San Francisco"/>
    <x v="1"/>
    <n v="94109"/>
    <x v="1"/>
    <s v="OFF-BI-10003355"/>
    <x v="1"/>
    <x v="8"/>
    <s v="Cardinal Holdit Business Card Pockets"/>
    <n v="11.952000000000002"/>
    <n v="3"/>
    <n v="0.2"/>
    <n v="4.1832000000000003"/>
    <x v="1"/>
    <x v="0"/>
  </r>
  <r>
    <n v="4771"/>
    <s v="US-2018-114888"/>
    <x v="251"/>
    <d v="2018-09-24T00:00:00"/>
    <s v="Second Class"/>
    <s v="CC-12430"/>
    <s v="Chuck Clark"/>
    <x v="2"/>
    <x v="0"/>
    <s v="San Francisco"/>
    <x v="1"/>
    <n v="94109"/>
    <x v="1"/>
    <s v="OFF-SU-10001212"/>
    <x v="1"/>
    <x v="14"/>
    <s v="Kleencut Forged Office Shears by Acme United Corporation"/>
    <n v="6.24"/>
    <n v="3"/>
    <n v="0"/>
    <n v="1.8719999999999997"/>
    <x v="1"/>
    <x v="0"/>
  </r>
  <r>
    <n v="4772"/>
    <s v="US-2016-167262"/>
    <x v="656"/>
    <d v="2016-11-03T00:00:00"/>
    <s v="Second Class"/>
    <s v="AC-10450"/>
    <s v="Amy Cox"/>
    <x v="0"/>
    <x v="0"/>
    <s v="Avondale"/>
    <x v="16"/>
    <n v="85323"/>
    <x v="1"/>
    <s v="TEC-PH-10000486"/>
    <x v="2"/>
    <x v="7"/>
    <s v="Plantronics HL10 Handset Lifter"/>
    <n v="742.33600000000001"/>
    <n v="8"/>
    <n v="0.2"/>
    <n v="83.512799999999913"/>
    <x v="1"/>
    <x v="0"/>
  </r>
  <r>
    <n v="4773"/>
    <s v="CA-2019-119746"/>
    <x v="51"/>
    <d v="2019-11-27T00:00:00"/>
    <s v="Standard Class"/>
    <s v="CM-12385"/>
    <s v="Christopher Martinez"/>
    <x v="0"/>
    <x v="0"/>
    <s v="Chicago"/>
    <x v="10"/>
    <n v="60610"/>
    <x v="2"/>
    <s v="FUR-FU-10004909"/>
    <x v="0"/>
    <x v="5"/>
    <s v="Contemporary Wood/Metal Frame"/>
    <n v="6.4640000000000004"/>
    <n v="1"/>
    <n v="0.6"/>
    <n v="-4.0400000000000009"/>
    <x v="2"/>
    <x v="0"/>
  </r>
  <r>
    <n v="4774"/>
    <s v="CA-2019-119746"/>
    <x v="51"/>
    <d v="2019-11-27T00:00:00"/>
    <s v="Standard Class"/>
    <s v="CM-12385"/>
    <s v="Christopher Martinez"/>
    <x v="0"/>
    <x v="0"/>
    <s v="Chicago"/>
    <x v="10"/>
    <n v="60610"/>
    <x v="2"/>
    <s v="OFF-LA-10001613"/>
    <x v="1"/>
    <x v="2"/>
    <s v="Avery File Folder Labels"/>
    <n v="11.52"/>
    <n v="5"/>
    <n v="0.2"/>
    <n v="4.1760000000000002"/>
    <x v="2"/>
    <x v="0"/>
  </r>
  <r>
    <n v="4775"/>
    <s v="CA-2019-119746"/>
    <x v="51"/>
    <d v="2019-11-27T00:00:00"/>
    <s v="Standard Class"/>
    <s v="CM-12385"/>
    <s v="Christopher Martinez"/>
    <x v="0"/>
    <x v="0"/>
    <s v="Chicago"/>
    <x v="10"/>
    <n v="60610"/>
    <x v="2"/>
    <s v="TEC-PH-10004447"/>
    <x v="2"/>
    <x v="7"/>
    <s v="Toshiba IPT2010-SD IP Telephone"/>
    <n v="222.38400000000001"/>
    <n v="2"/>
    <n v="0.2"/>
    <n v="16.678799999999995"/>
    <x v="2"/>
    <x v="0"/>
  </r>
  <r>
    <n v="4776"/>
    <s v="CA-2019-108091"/>
    <x v="673"/>
    <d v="2019-11-21T00:00:00"/>
    <s v="Standard Class"/>
    <s v="EK-13795"/>
    <s v="Eileen Kiefer"/>
    <x v="2"/>
    <x v="0"/>
    <s v="Escondido"/>
    <x v="1"/>
    <n v="92025"/>
    <x v="1"/>
    <s v="OFF-AR-10000255"/>
    <x v="1"/>
    <x v="6"/>
    <s v="Newell 328"/>
    <n v="23.36"/>
    <n v="4"/>
    <n v="0"/>
    <n v="6.073599999999999"/>
    <x v="1"/>
    <x v="0"/>
  </r>
  <r>
    <n v="4777"/>
    <s v="CA-2018-101630"/>
    <x v="317"/>
    <d v="2018-02-23T00:00:00"/>
    <s v="Second Class"/>
    <s v="CK-12760"/>
    <s v="Cyma Kinney"/>
    <x v="1"/>
    <x v="0"/>
    <s v="Long Beach"/>
    <x v="15"/>
    <n v="11561"/>
    <x v="3"/>
    <s v="OFF-LA-10004425"/>
    <x v="1"/>
    <x v="2"/>
    <s v="Staple-on labels"/>
    <n v="8.67"/>
    <n v="3"/>
    <n v="0"/>
    <n v="4.0749000000000004"/>
    <x v="3"/>
    <x v="0"/>
  </r>
  <r>
    <n v="4778"/>
    <s v="CA-2018-101630"/>
    <x v="317"/>
    <d v="2018-02-23T00:00:00"/>
    <s v="Second Class"/>
    <s v="CK-12760"/>
    <s v="Cyma Kinney"/>
    <x v="1"/>
    <x v="0"/>
    <s v="Long Beach"/>
    <x v="15"/>
    <n v="11561"/>
    <x v="3"/>
    <s v="OFF-SU-10001664"/>
    <x v="1"/>
    <x v="14"/>
    <s v="Acme Office Executive Series Stainless Steel Trimmers"/>
    <n v="25.71"/>
    <n v="3"/>
    <n v="0"/>
    <n v="6.6846000000000005"/>
    <x v="3"/>
    <x v="0"/>
  </r>
  <r>
    <n v="4779"/>
    <s v="CA-2019-132346"/>
    <x v="659"/>
    <d v="2019-11-11T00:00:00"/>
    <s v="Standard Class"/>
    <s v="PK-19075"/>
    <s v="Pete Kriz"/>
    <x v="0"/>
    <x v="0"/>
    <s v="Newark"/>
    <x v="13"/>
    <n v="19711"/>
    <x v="3"/>
    <s v="OFF-AP-10000696"/>
    <x v="1"/>
    <x v="9"/>
    <s v="Holmes Odor Grabber"/>
    <n v="100.94"/>
    <n v="7"/>
    <n v="0"/>
    <n v="33.310199999999995"/>
    <x v="3"/>
    <x v="1"/>
  </r>
  <r>
    <n v="4780"/>
    <s v="CA-2016-150301"/>
    <x v="1001"/>
    <d v="2016-07-10T00:00:00"/>
    <s v="First Class"/>
    <s v="MH-18025"/>
    <s v="Michelle Huthwaite"/>
    <x v="0"/>
    <x v="0"/>
    <s v="Buffalo"/>
    <x v="15"/>
    <n v="14215"/>
    <x v="3"/>
    <s v="FUR-CH-10002647"/>
    <x v="0"/>
    <x v="1"/>
    <s v="Situations Contoured Folding Chairs, 4/Set"/>
    <n v="63.882000000000005"/>
    <n v="1"/>
    <n v="0.1"/>
    <n v="10.647000000000004"/>
    <x v="3"/>
    <x v="0"/>
  </r>
  <r>
    <n v="4781"/>
    <s v="CA-2016-159310"/>
    <x v="845"/>
    <d v="2016-11-12T00:00:00"/>
    <s v="Standard Class"/>
    <s v="SC-20725"/>
    <s v="Steven Cartwright"/>
    <x v="0"/>
    <x v="0"/>
    <s v="Houston"/>
    <x v="5"/>
    <n v="77070"/>
    <x v="2"/>
    <s v="FUR-CH-10002758"/>
    <x v="0"/>
    <x v="1"/>
    <s v="Hon Deluxe Fabric Upholstered Stacking Chairs, Squared Back"/>
    <n v="683.14399999999989"/>
    <n v="4"/>
    <n v="0.3"/>
    <n v="0"/>
    <x v="2"/>
    <x v="0"/>
  </r>
  <r>
    <n v="4782"/>
    <s v="CA-2016-159310"/>
    <x v="845"/>
    <d v="2016-11-12T00:00:00"/>
    <s v="Standard Class"/>
    <s v="SC-20725"/>
    <s v="Steven Cartwright"/>
    <x v="0"/>
    <x v="0"/>
    <s v="Houston"/>
    <x v="5"/>
    <n v="77070"/>
    <x v="2"/>
    <s v="OFF-BI-10000201"/>
    <x v="1"/>
    <x v="8"/>
    <s v="Avery Triangle Shaped Sheet Lifters, Black, 2/Pack"/>
    <n v="1.4759999999999995"/>
    <n v="3"/>
    <n v="0.8"/>
    <n v="-2.214"/>
    <x v="2"/>
    <x v="0"/>
  </r>
  <r>
    <n v="4783"/>
    <s v="CA-2016-159310"/>
    <x v="845"/>
    <d v="2016-11-12T00:00:00"/>
    <s v="Standard Class"/>
    <s v="SC-20725"/>
    <s v="Steven Cartwright"/>
    <x v="0"/>
    <x v="0"/>
    <s v="Houston"/>
    <x v="5"/>
    <n v="77070"/>
    <x v="2"/>
    <s v="OFF-SU-10004115"/>
    <x v="1"/>
    <x v="14"/>
    <s v="Acme Stainless Steel Office Snips"/>
    <n v="40.711999999999996"/>
    <n v="7"/>
    <n v="0.2"/>
    <n v="3.5623000000000022"/>
    <x v="2"/>
    <x v="0"/>
  </r>
  <r>
    <n v="4784"/>
    <s v="US-2019-147984"/>
    <x v="480"/>
    <d v="2019-02-01T00:00:00"/>
    <s v="Standard Class"/>
    <s v="GB-14575"/>
    <s v="Giulietta Baptist"/>
    <x v="0"/>
    <x v="0"/>
    <s v="Wichita"/>
    <x v="41"/>
    <n v="67212"/>
    <x v="2"/>
    <s v="OFF-PA-10000806"/>
    <x v="1"/>
    <x v="10"/>
    <s v="Xerox 1934"/>
    <n v="279.89999999999998"/>
    <n v="5"/>
    <n v="0"/>
    <n v="137.15100000000001"/>
    <x v="2"/>
    <x v="0"/>
  </r>
  <r>
    <n v="4785"/>
    <s v="CA-2017-104346"/>
    <x v="555"/>
    <d v="2017-12-16T00:00:00"/>
    <s v="Standard Class"/>
    <s v="IM-15070"/>
    <s v="Irene Maddox"/>
    <x v="0"/>
    <x v="0"/>
    <s v="Colorado Springs"/>
    <x v="22"/>
    <n v="80906"/>
    <x v="1"/>
    <s v="OFF-AR-10001473"/>
    <x v="1"/>
    <x v="6"/>
    <s v="Newell 313"/>
    <n v="13.120000000000001"/>
    <n v="5"/>
    <n v="0.2"/>
    <n v="1.1480000000000006"/>
    <x v="1"/>
    <x v="0"/>
  </r>
  <r>
    <n v="4786"/>
    <s v="CA-2017-104346"/>
    <x v="555"/>
    <d v="2017-12-16T00:00:00"/>
    <s v="Standard Class"/>
    <s v="IM-15070"/>
    <s v="Irene Maddox"/>
    <x v="0"/>
    <x v="0"/>
    <s v="Colorado Springs"/>
    <x v="22"/>
    <n v="80906"/>
    <x v="1"/>
    <s v="FUR-BO-10003450"/>
    <x v="0"/>
    <x v="0"/>
    <s v="Bush Westfield Collection Bookcases, Dark Cherry Finish"/>
    <n v="69.576000000000008"/>
    <n v="4"/>
    <n v="0.7"/>
    <n v="-143.79040000000001"/>
    <x v="1"/>
    <x v="0"/>
  </r>
  <r>
    <n v="4787"/>
    <s v="CA-2017-104346"/>
    <x v="555"/>
    <d v="2017-12-16T00:00:00"/>
    <s v="Standard Class"/>
    <s v="IM-15070"/>
    <s v="Irene Maddox"/>
    <x v="0"/>
    <x v="0"/>
    <s v="Colorado Springs"/>
    <x v="22"/>
    <n v="80906"/>
    <x v="1"/>
    <s v="OFF-AR-10001545"/>
    <x v="1"/>
    <x v="6"/>
    <s v="Newell 326"/>
    <n v="4.2240000000000002"/>
    <n v="3"/>
    <n v="0.2"/>
    <n v="0.47519999999999984"/>
    <x v="1"/>
    <x v="0"/>
  </r>
  <r>
    <n v="4788"/>
    <s v="CA-2017-104346"/>
    <x v="555"/>
    <d v="2017-12-16T00:00:00"/>
    <s v="Standard Class"/>
    <s v="IM-15070"/>
    <s v="Irene Maddox"/>
    <x v="0"/>
    <x v="0"/>
    <s v="Colorado Springs"/>
    <x v="22"/>
    <n v="80906"/>
    <x v="1"/>
    <s v="TEC-AC-10004396"/>
    <x v="2"/>
    <x v="11"/>
    <s v="Logitech Keyboard K120"/>
    <n v="58.08"/>
    <n v="4"/>
    <n v="0.2"/>
    <n v="-6.5339999999999954"/>
    <x v="1"/>
    <x v="0"/>
  </r>
  <r>
    <n v="4789"/>
    <s v="CA-2017-104346"/>
    <x v="555"/>
    <d v="2017-12-16T00:00:00"/>
    <s v="Standard Class"/>
    <s v="IM-15070"/>
    <s v="Irene Maddox"/>
    <x v="0"/>
    <x v="0"/>
    <s v="Colorado Springs"/>
    <x v="22"/>
    <n v="80906"/>
    <x v="1"/>
    <s v="FUR-FU-10002456"/>
    <x v="0"/>
    <x v="5"/>
    <s v="Master Caster Door Stop, Large Neon Orange"/>
    <n v="52.416000000000004"/>
    <n v="9"/>
    <n v="0.2"/>
    <n v="15.069600000000007"/>
    <x v="1"/>
    <x v="0"/>
  </r>
  <r>
    <n v="4790"/>
    <s v="CA-2017-104346"/>
    <x v="555"/>
    <d v="2017-12-16T00:00:00"/>
    <s v="Standard Class"/>
    <s v="IM-15070"/>
    <s v="Irene Maddox"/>
    <x v="0"/>
    <x v="0"/>
    <s v="Colorado Springs"/>
    <x v="22"/>
    <n v="80906"/>
    <x v="1"/>
    <s v="FUR-FU-10001473"/>
    <x v="0"/>
    <x v="5"/>
    <s v="DAX Wood Document Frame"/>
    <n v="54.920000000000009"/>
    <n v="5"/>
    <n v="0.2"/>
    <n v="10.983999999999996"/>
    <x v="1"/>
    <x v="0"/>
  </r>
  <r>
    <n v="4791"/>
    <s v="CA-2017-104346"/>
    <x v="555"/>
    <d v="2017-12-16T00:00:00"/>
    <s v="Standard Class"/>
    <s v="IM-15070"/>
    <s v="Irene Maddox"/>
    <x v="0"/>
    <x v="0"/>
    <s v="Colorado Springs"/>
    <x v="22"/>
    <n v="80906"/>
    <x v="1"/>
    <s v="FUR-TA-10000849"/>
    <x v="0"/>
    <x v="3"/>
    <s v="Bevis Rectangular Conference Tables"/>
    <n v="364.95"/>
    <n v="5"/>
    <n v="0.5"/>
    <n v="-248.16599999999994"/>
    <x v="1"/>
    <x v="0"/>
  </r>
  <r>
    <n v="4792"/>
    <s v="CA-2017-104346"/>
    <x v="555"/>
    <d v="2017-12-16T00:00:00"/>
    <s v="Standard Class"/>
    <s v="IM-15070"/>
    <s v="Irene Maddox"/>
    <x v="0"/>
    <x v="0"/>
    <s v="Colorado Springs"/>
    <x v="22"/>
    <n v="80906"/>
    <x v="1"/>
    <s v="OFF-PA-10001166"/>
    <x v="1"/>
    <x v="10"/>
    <s v="Xerox 1932"/>
    <n v="85.055999999999997"/>
    <n v="3"/>
    <n v="0.2"/>
    <n v="28.706399999999991"/>
    <x v="1"/>
    <x v="0"/>
  </r>
  <r>
    <n v="4793"/>
    <s v="CA-2017-104346"/>
    <x v="555"/>
    <d v="2017-12-16T00:00:00"/>
    <s v="Standard Class"/>
    <s v="IM-15070"/>
    <s v="Irene Maddox"/>
    <x v="0"/>
    <x v="0"/>
    <s v="Colorado Springs"/>
    <x v="22"/>
    <n v="80906"/>
    <x v="1"/>
    <s v="OFF-PA-10003256"/>
    <x v="1"/>
    <x v="10"/>
    <s v="Avery Personal Creations Heavyweight Cards"/>
    <n v="27.695999999999998"/>
    <n v="3"/>
    <n v="0.2"/>
    <n v="9.6935999999999964"/>
    <x v="1"/>
    <x v="0"/>
  </r>
  <r>
    <n v="4794"/>
    <s v="US-2017-141684"/>
    <x v="685"/>
    <d v="2017-07-04T00:00:00"/>
    <s v="Standard Class"/>
    <s v="MM-18055"/>
    <s v="Michelle Moray"/>
    <x v="0"/>
    <x v="0"/>
    <s v="New York City"/>
    <x v="15"/>
    <n v="10011"/>
    <x v="3"/>
    <s v="OFF-PA-10002870"/>
    <x v="1"/>
    <x v="10"/>
    <s v="Ampad Phone Message Book, Recycled, 400 Message Capacity, 5 ¾” x 11”"/>
    <n v="24.96"/>
    <n v="4"/>
    <n v="0"/>
    <n v="11.231999999999999"/>
    <x v="3"/>
    <x v="0"/>
  </r>
  <r>
    <n v="4795"/>
    <s v="CA-2017-144722"/>
    <x v="199"/>
    <d v="2017-03-23T00:00:00"/>
    <s v="Standard Class"/>
    <s v="MF-18250"/>
    <s v="Monica Federle"/>
    <x v="1"/>
    <x v="0"/>
    <s v="Los Angeles"/>
    <x v="1"/>
    <n v="90036"/>
    <x v="1"/>
    <s v="FUR-FU-10001215"/>
    <x v="0"/>
    <x v="5"/>
    <s v="Howard Miller 11-1/2&quot; Diameter Brentwood Wall Clock"/>
    <n v="43.13"/>
    <n v="1"/>
    <n v="0"/>
    <n v="18.114600000000003"/>
    <x v="1"/>
    <x v="0"/>
  </r>
  <r>
    <n v="4796"/>
    <s v="CA-2017-120516"/>
    <x v="863"/>
    <d v="2017-08-17T00:00:00"/>
    <s v="Standard Class"/>
    <s v="CK-12595"/>
    <s v="Clytie Kelty"/>
    <x v="0"/>
    <x v="0"/>
    <s v="Marietta"/>
    <x v="32"/>
    <n v="30062"/>
    <x v="0"/>
    <s v="OFF-BI-10004187"/>
    <x v="1"/>
    <x v="8"/>
    <s v="3-ring staple pack"/>
    <n v="5.64"/>
    <n v="3"/>
    <n v="0"/>
    <n v="2.7071999999999994"/>
    <x v="0"/>
    <x v="0"/>
  </r>
  <r>
    <n v="4797"/>
    <s v="US-2018-148901"/>
    <x v="675"/>
    <d v="2018-05-19T00:00:00"/>
    <s v="Standard Class"/>
    <s v="MK-17905"/>
    <s v="Michael Kennedy"/>
    <x v="1"/>
    <x v="0"/>
    <s v="Jacksonville"/>
    <x v="2"/>
    <n v="32216"/>
    <x v="0"/>
    <s v="OFF-BI-10001718"/>
    <x v="1"/>
    <x v="8"/>
    <s v="GBC DocuBind P50 Personal Binding Machine"/>
    <n v="57.582000000000008"/>
    <n v="3"/>
    <n v="0.7"/>
    <n v="-44.146199999999979"/>
    <x v="0"/>
    <x v="0"/>
  </r>
  <r>
    <n v="4798"/>
    <s v="US-2018-148901"/>
    <x v="675"/>
    <d v="2018-05-19T00:00:00"/>
    <s v="Standard Class"/>
    <s v="MK-17905"/>
    <s v="Michael Kennedy"/>
    <x v="1"/>
    <x v="0"/>
    <s v="Jacksonville"/>
    <x v="2"/>
    <n v="32216"/>
    <x v="0"/>
    <s v="OFF-PA-10004983"/>
    <x v="1"/>
    <x v="10"/>
    <s v="Xerox 23"/>
    <n v="31.104000000000006"/>
    <n v="6"/>
    <n v="0.2"/>
    <n v="10.8864"/>
    <x v="0"/>
    <x v="0"/>
  </r>
  <r>
    <n v="4799"/>
    <s v="US-2018-148901"/>
    <x v="675"/>
    <d v="2018-05-19T00:00:00"/>
    <s v="Standard Class"/>
    <s v="MK-17905"/>
    <s v="Michael Kennedy"/>
    <x v="1"/>
    <x v="0"/>
    <s v="Jacksonville"/>
    <x v="2"/>
    <n v="32216"/>
    <x v="0"/>
    <s v="FUR-FU-10002396"/>
    <x v="0"/>
    <x v="5"/>
    <s v="DAX Copper Panel Document Frame, 5 x 7 Size"/>
    <n v="30.192"/>
    <n v="3"/>
    <n v="0.2"/>
    <n v="8.3028000000000031"/>
    <x v="0"/>
    <x v="0"/>
  </r>
  <r>
    <n v="4800"/>
    <s v="US-2018-148901"/>
    <x v="675"/>
    <d v="2018-05-19T00:00:00"/>
    <s v="Standard Class"/>
    <s v="MK-17905"/>
    <s v="Michael Kennedy"/>
    <x v="1"/>
    <x v="0"/>
    <s v="Jacksonville"/>
    <x v="2"/>
    <n v="32216"/>
    <x v="0"/>
    <s v="TEC-PH-10003988"/>
    <x v="2"/>
    <x v="7"/>
    <s v="LF Elite 3D Dazzle Designer Hard Case Cover, Lf Stylus Pen and Wiper For Apple Iphone 5c Mini Lite"/>
    <n v="43.6"/>
    <n v="5"/>
    <n v="0.2"/>
    <n v="4.3600000000000012"/>
    <x v="0"/>
    <x v="0"/>
  </r>
  <r>
    <n v="4801"/>
    <s v="US-2018-148901"/>
    <x v="675"/>
    <d v="2018-05-19T00:00:00"/>
    <s v="Standard Class"/>
    <s v="MK-17905"/>
    <s v="Michael Kennedy"/>
    <x v="1"/>
    <x v="0"/>
    <s v="Jacksonville"/>
    <x v="2"/>
    <n v="32216"/>
    <x v="0"/>
    <s v="OFF-AR-10002467"/>
    <x v="1"/>
    <x v="6"/>
    <s v="Dixon Ticonderoga Pencils"/>
    <n v="4.7679999999999998"/>
    <n v="2"/>
    <n v="0.2"/>
    <n v="0.41720000000000046"/>
    <x v="0"/>
    <x v="0"/>
  </r>
  <r>
    <n v="4802"/>
    <s v="US-2018-148901"/>
    <x v="675"/>
    <d v="2018-05-19T00:00:00"/>
    <s v="Standard Class"/>
    <s v="MK-17905"/>
    <s v="Michael Kennedy"/>
    <x v="1"/>
    <x v="0"/>
    <s v="Jacksonville"/>
    <x v="2"/>
    <n v="32216"/>
    <x v="0"/>
    <s v="OFF-BI-10004002"/>
    <x v="1"/>
    <x v="8"/>
    <s v="Wilson Jones International Size A4 Ring Binders"/>
    <n v="10.380000000000003"/>
    <n v="2"/>
    <n v="0.7"/>
    <n v="-7.6119999999999983"/>
    <x v="0"/>
    <x v="0"/>
  </r>
  <r>
    <n v="4803"/>
    <s v="US-2018-148901"/>
    <x v="675"/>
    <d v="2018-05-19T00:00:00"/>
    <s v="Standard Class"/>
    <s v="MK-17905"/>
    <s v="Michael Kennedy"/>
    <x v="1"/>
    <x v="0"/>
    <s v="Jacksonville"/>
    <x v="2"/>
    <n v="32216"/>
    <x v="0"/>
    <s v="OFF-BI-10002309"/>
    <x v="1"/>
    <x v="8"/>
    <s v="Avery Heavy-Duty EZD  Binder With Locking Rings"/>
    <n v="13.392000000000003"/>
    <n v="8"/>
    <n v="0.7"/>
    <n v="-9.8207999999999984"/>
    <x v="0"/>
    <x v="0"/>
  </r>
  <r>
    <n v="4804"/>
    <s v="CA-2019-136364"/>
    <x v="1002"/>
    <d v="2019-07-17T00:00:00"/>
    <s v="Second Class"/>
    <s v="MH-17455"/>
    <s v="Mark Hamilton"/>
    <x v="0"/>
    <x v="0"/>
    <s v="Philadelphia"/>
    <x v="9"/>
    <n v="19140"/>
    <x v="3"/>
    <s v="TEC-PH-10003885"/>
    <x v="2"/>
    <x v="7"/>
    <s v="Cisco SPA508G"/>
    <n v="39.593999999999994"/>
    <n v="1"/>
    <n v="0.4"/>
    <n v="-7.2589000000000041"/>
    <x v="3"/>
    <x v="0"/>
  </r>
  <r>
    <n v="4805"/>
    <s v="CA-2019-136364"/>
    <x v="1002"/>
    <d v="2019-07-17T00:00:00"/>
    <s v="Second Class"/>
    <s v="MH-17455"/>
    <s v="Mark Hamilton"/>
    <x v="0"/>
    <x v="0"/>
    <s v="Philadelphia"/>
    <x v="9"/>
    <n v="19140"/>
    <x v="3"/>
    <s v="FUR-FU-10002501"/>
    <x v="0"/>
    <x v="5"/>
    <s v="Nu-Dell Executive Frame"/>
    <n v="91.00800000000001"/>
    <n v="9"/>
    <n v="0.2"/>
    <n v="19.339199999999998"/>
    <x v="3"/>
    <x v="0"/>
  </r>
  <r>
    <n v="4806"/>
    <s v="CA-2017-137708"/>
    <x v="6"/>
    <d v="2017-11-25T00:00:00"/>
    <s v="Second Class"/>
    <s v="NG-18430"/>
    <s v="Nathan Gelder"/>
    <x v="0"/>
    <x v="0"/>
    <s v="Los Angeles"/>
    <x v="1"/>
    <n v="90008"/>
    <x v="1"/>
    <s v="OFF-PA-10000176"/>
    <x v="1"/>
    <x v="10"/>
    <s v="Xerox 1887"/>
    <n v="37.94"/>
    <n v="2"/>
    <n v="0"/>
    <n v="18.211199999999998"/>
    <x v="1"/>
    <x v="0"/>
  </r>
  <r>
    <n v="4807"/>
    <s v="CA-2017-137708"/>
    <x v="6"/>
    <d v="2017-11-25T00:00:00"/>
    <s v="Second Class"/>
    <s v="NG-18430"/>
    <s v="Nathan Gelder"/>
    <x v="0"/>
    <x v="0"/>
    <s v="Los Angeles"/>
    <x v="1"/>
    <n v="90008"/>
    <x v="1"/>
    <s v="OFF-PA-10000327"/>
    <x v="1"/>
    <x v="10"/>
    <s v="Xerox 1971"/>
    <n v="42.800000000000004"/>
    <n v="10"/>
    <n v="0"/>
    <n v="19.259999999999998"/>
    <x v="1"/>
    <x v="0"/>
  </r>
  <r>
    <n v="4808"/>
    <s v="CA-2017-137708"/>
    <x v="6"/>
    <d v="2017-11-25T00:00:00"/>
    <s v="Second Class"/>
    <s v="NG-18430"/>
    <s v="Nathan Gelder"/>
    <x v="0"/>
    <x v="0"/>
    <s v="Los Angeles"/>
    <x v="1"/>
    <n v="90008"/>
    <x v="1"/>
    <s v="OFF-ST-10004634"/>
    <x v="1"/>
    <x v="4"/>
    <s v="Personal Folder Holder, Ebony"/>
    <n v="33.630000000000003"/>
    <n v="3"/>
    <n v="0"/>
    <n v="10.088999999999999"/>
    <x v="1"/>
    <x v="0"/>
  </r>
  <r>
    <n v="4809"/>
    <s v="CA-2016-149055"/>
    <x v="533"/>
    <d v="2016-11-28T00:00:00"/>
    <s v="Standard Class"/>
    <s v="PB-19210"/>
    <s v="Phillip Breyer"/>
    <x v="1"/>
    <x v="0"/>
    <s v="Philadelphia"/>
    <x v="9"/>
    <n v="19134"/>
    <x v="3"/>
    <s v="OFF-EN-10003040"/>
    <x v="1"/>
    <x v="12"/>
    <s v="Quality Park Security Envelopes"/>
    <n v="62.808000000000007"/>
    <n v="3"/>
    <n v="0.2"/>
    <n v="21.197700000000001"/>
    <x v="3"/>
    <x v="0"/>
  </r>
  <r>
    <n v="4810"/>
    <s v="CA-2017-151589"/>
    <x v="17"/>
    <d v="2017-12-30T00:00:00"/>
    <s v="First Class"/>
    <s v="RE-19450"/>
    <s v="Richard Eichhorn"/>
    <x v="0"/>
    <x v="0"/>
    <s v="Eau Claire"/>
    <x v="6"/>
    <n v="54703"/>
    <x v="2"/>
    <s v="OFF-PA-10003228"/>
    <x v="1"/>
    <x v="10"/>
    <s v="Xerox 1917"/>
    <n v="195.64"/>
    <n v="4"/>
    <n v="0"/>
    <n v="91.950799999999987"/>
    <x v="2"/>
    <x v="0"/>
  </r>
  <r>
    <n v="4811"/>
    <s v="CA-2017-151589"/>
    <x v="17"/>
    <d v="2017-12-30T00:00:00"/>
    <s v="First Class"/>
    <s v="RE-19450"/>
    <s v="Richard Eichhorn"/>
    <x v="0"/>
    <x v="0"/>
    <s v="Eau Claire"/>
    <x v="6"/>
    <n v="54703"/>
    <x v="2"/>
    <s v="TEC-PH-10004345"/>
    <x v="2"/>
    <x v="7"/>
    <s v="Cisco SPA 502G IP Phone"/>
    <n v="239.9"/>
    <n v="2"/>
    <n v="0"/>
    <n v="71.97"/>
    <x v="2"/>
    <x v="0"/>
  </r>
  <r>
    <n v="4812"/>
    <s v="CA-2018-121370"/>
    <x v="696"/>
    <d v="2018-11-19T00:00:00"/>
    <s v="Second Class"/>
    <s v="EB-14110"/>
    <s v="Eugene Barchas"/>
    <x v="0"/>
    <x v="0"/>
    <s v="Philadelphia"/>
    <x v="9"/>
    <n v="19134"/>
    <x v="3"/>
    <s v="FUR-CH-10000785"/>
    <x v="0"/>
    <x v="1"/>
    <s v="Global Ergonomic Managers Chair"/>
    <n v="380.05799999999994"/>
    <n v="3"/>
    <n v="0.3"/>
    <n v="-21.717600000000004"/>
    <x v="3"/>
    <x v="0"/>
  </r>
  <r>
    <n v="4813"/>
    <s v="CA-2018-121370"/>
    <x v="696"/>
    <d v="2018-11-19T00:00:00"/>
    <s v="Second Class"/>
    <s v="EB-14110"/>
    <s v="Eugene Barchas"/>
    <x v="0"/>
    <x v="0"/>
    <s v="Philadelphia"/>
    <x v="9"/>
    <n v="19134"/>
    <x v="3"/>
    <s v="TEC-CO-10004115"/>
    <x v="2"/>
    <x v="16"/>
    <s v="Sharp AL-1530CS Digital Copier"/>
    <n v="1199.9759999999999"/>
    <n v="4"/>
    <n v="0.4"/>
    <n v="179.99639999999999"/>
    <x v="3"/>
    <x v="0"/>
  </r>
  <r>
    <n v="4814"/>
    <s v="CA-2018-121370"/>
    <x v="696"/>
    <d v="2018-11-19T00:00:00"/>
    <s v="Second Class"/>
    <s v="EB-14110"/>
    <s v="Eugene Barchas"/>
    <x v="0"/>
    <x v="0"/>
    <s v="Philadelphia"/>
    <x v="9"/>
    <n v="19134"/>
    <x v="3"/>
    <s v="FUR-FU-10002813"/>
    <x v="0"/>
    <x v="5"/>
    <s v="DAX Contemporary Wood Frame with Silver Metal Mat, Desktop, 11 x 14 Size"/>
    <n v="48.576000000000001"/>
    <n v="3"/>
    <n v="0.2"/>
    <n v="9.7151999999999941"/>
    <x v="3"/>
    <x v="0"/>
  </r>
  <r>
    <n v="4815"/>
    <s v="CA-2018-111696"/>
    <x v="541"/>
    <d v="2018-05-10T00:00:00"/>
    <s v="First Class"/>
    <s v="TB-21625"/>
    <s v="Trudy Brown"/>
    <x v="0"/>
    <x v="0"/>
    <s v="Los Angeles"/>
    <x v="1"/>
    <n v="90004"/>
    <x v="1"/>
    <s v="OFF-PA-10002751"/>
    <x v="1"/>
    <x v="10"/>
    <s v="Xerox 1920"/>
    <n v="17.940000000000001"/>
    <n v="3"/>
    <n v="0"/>
    <n v="8.0730000000000004"/>
    <x v="1"/>
    <x v="0"/>
  </r>
  <r>
    <n v="4816"/>
    <s v="CA-2016-139598"/>
    <x v="58"/>
    <d v="2016-12-31T00:00:00"/>
    <s v="Standard Class"/>
    <s v="MG-17695"/>
    <s v="Maureen Gnade"/>
    <x v="0"/>
    <x v="0"/>
    <s v="Philadelphia"/>
    <x v="9"/>
    <n v="19134"/>
    <x v="3"/>
    <s v="OFF-PA-10004569"/>
    <x v="1"/>
    <x v="10"/>
    <s v="Wirebound Message Books, Two 4 1/4&quot; x 5&quot; Forms per Page"/>
    <n v="18.264000000000003"/>
    <n v="3"/>
    <n v="0.2"/>
    <n v="6.1640999999999995"/>
    <x v="3"/>
    <x v="0"/>
  </r>
  <r>
    <n v="4817"/>
    <s v="CA-2016-139598"/>
    <x v="58"/>
    <d v="2016-12-31T00:00:00"/>
    <s v="Standard Class"/>
    <s v="MG-17695"/>
    <s v="Maureen Gnade"/>
    <x v="0"/>
    <x v="0"/>
    <s v="Philadelphia"/>
    <x v="9"/>
    <n v="19134"/>
    <x v="3"/>
    <s v="OFF-AP-10002998"/>
    <x v="1"/>
    <x v="9"/>
    <s v="Holmes 99% HEPA Air Purifier"/>
    <n v="34.655999999999999"/>
    <n v="2"/>
    <n v="0.2"/>
    <n v="5.6315999999999971"/>
    <x v="3"/>
    <x v="0"/>
  </r>
  <r>
    <n v="4818"/>
    <s v="CA-2016-139598"/>
    <x v="58"/>
    <d v="2016-12-31T00:00:00"/>
    <s v="Standard Class"/>
    <s v="MG-17695"/>
    <s v="Maureen Gnade"/>
    <x v="0"/>
    <x v="0"/>
    <s v="Philadelphia"/>
    <x v="9"/>
    <n v="19134"/>
    <x v="3"/>
    <s v="OFF-AP-10003287"/>
    <x v="1"/>
    <x v="9"/>
    <s v="Tripp Lite TLP810NET Broadband Surge for Modem/Fax"/>
    <n v="81.552000000000007"/>
    <n v="2"/>
    <n v="0.2"/>
    <n v="8.1551999999999971"/>
    <x v="3"/>
    <x v="0"/>
  </r>
  <r>
    <n v="4819"/>
    <s v="CA-2016-139598"/>
    <x v="58"/>
    <d v="2016-12-31T00:00:00"/>
    <s v="Standard Class"/>
    <s v="MG-17695"/>
    <s v="Maureen Gnade"/>
    <x v="0"/>
    <x v="0"/>
    <s v="Philadelphia"/>
    <x v="9"/>
    <n v="19134"/>
    <x v="3"/>
    <s v="OFF-ST-10001370"/>
    <x v="1"/>
    <x v="4"/>
    <s v="Sensible Storage WireTech Storage Systems"/>
    <n v="227.13600000000002"/>
    <n v="4"/>
    <n v="0.2"/>
    <n v="-42.588000000000036"/>
    <x v="3"/>
    <x v="0"/>
  </r>
  <r>
    <n v="4820"/>
    <s v="CA-2019-117436"/>
    <x v="110"/>
    <d v="2019-06-14T00:00:00"/>
    <s v="Standard Class"/>
    <s v="LW-17125"/>
    <s v="Liz Willingham"/>
    <x v="0"/>
    <x v="0"/>
    <s v="Norwich"/>
    <x v="29"/>
    <n v="6360"/>
    <x v="3"/>
    <s v="OFF-BI-10004040"/>
    <x v="1"/>
    <x v="8"/>
    <s v="Wilson Jones Impact Binders"/>
    <n v="10.36"/>
    <n v="2"/>
    <n v="0"/>
    <n v="5.0763999999999996"/>
    <x v="3"/>
    <x v="0"/>
  </r>
  <r>
    <n v="4821"/>
    <s v="CA-2017-140025"/>
    <x v="1003"/>
    <d v="2017-04-11T00:00:00"/>
    <s v="Standard Class"/>
    <s v="PF-19120"/>
    <s v="Peter Fuller"/>
    <x v="0"/>
    <x v="0"/>
    <s v="San Antonio"/>
    <x v="5"/>
    <n v="78207"/>
    <x v="2"/>
    <s v="OFF-AP-10002651"/>
    <x v="1"/>
    <x v="9"/>
    <s v="Hoover Upright Vacuum With Dirt Cup"/>
    <n v="463.24799999999988"/>
    <n v="8"/>
    <n v="0.8"/>
    <n v="-1181.2824000000003"/>
    <x v="2"/>
    <x v="0"/>
  </r>
  <r>
    <n v="4822"/>
    <s v="CA-2017-140025"/>
    <x v="1003"/>
    <d v="2017-04-11T00:00:00"/>
    <s v="Standard Class"/>
    <s v="PF-19120"/>
    <s v="Peter Fuller"/>
    <x v="0"/>
    <x v="0"/>
    <s v="San Antonio"/>
    <x v="5"/>
    <n v="78207"/>
    <x v="2"/>
    <s v="TEC-AC-10002402"/>
    <x v="2"/>
    <x v="11"/>
    <s v="Razer Kraken PRO Over Ear PC and Music Headset"/>
    <n v="383.952"/>
    <n v="6"/>
    <n v="0.2"/>
    <n v="47.993999999999971"/>
    <x v="2"/>
    <x v="0"/>
  </r>
  <r>
    <n v="4823"/>
    <s v="CA-2018-134222"/>
    <x v="212"/>
    <d v="2018-07-11T00:00:00"/>
    <s v="Same Day"/>
    <s v="NZ-18565"/>
    <s v="Nick Zandusky"/>
    <x v="2"/>
    <x v="0"/>
    <s v="Yuma"/>
    <x v="16"/>
    <n v="85364"/>
    <x v="1"/>
    <s v="OFF-BI-10001658"/>
    <x v="1"/>
    <x v="8"/>
    <s v="GBC Standard Therm-A-Bind Covers"/>
    <n v="44.856000000000009"/>
    <n v="6"/>
    <n v="0.7"/>
    <n v="-35.884799999999984"/>
    <x v="1"/>
    <x v="0"/>
  </r>
  <r>
    <n v="4824"/>
    <s v="CA-2018-140018"/>
    <x v="831"/>
    <d v="2018-11-26T00:00:00"/>
    <s v="Standard Class"/>
    <s v="CK-12205"/>
    <s v="Chloris Kastensmidt"/>
    <x v="0"/>
    <x v="0"/>
    <s v="Columbus"/>
    <x v="24"/>
    <n v="43229"/>
    <x v="3"/>
    <s v="TEC-MA-10000752"/>
    <x v="2"/>
    <x v="15"/>
    <s v="Texas Instrument TI-15 Fraction Calculator"/>
    <n v="30.345000000000006"/>
    <n v="7"/>
    <n v="0.7"/>
    <n v="-24.275999999999996"/>
    <x v="3"/>
    <x v="0"/>
  </r>
  <r>
    <n v="4825"/>
    <s v="CA-2018-140018"/>
    <x v="831"/>
    <d v="2018-11-26T00:00:00"/>
    <s v="Standard Class"/>
    <s v="CK-12205"/>
    <s v="Chloris Kastensmidt"/>
    <x v="0"/>
    <x v="0"/>
    <s v="Columbus"/>
    <x v="24"/>
    <n v="43229"/>
    <x v="3"/>
    <s v="FUR-CH-10003817"/>
    <x v="0"/>
    <x v="1"/>
    <s v="Global Value Steno Chair, Gray"/>
    <n v="127.554"/>
    <n v="3"/>
    <n v="0.3"/>
    <n v="-9.1109999999999971"/>
    <x v="3"/>
    <x v="0"/>
  </r>
  <r>
    <n v="4826"/>
    <s v="CA-2018-140018"/>
    <x v="831"/>
    <d v="2018-11-26T00:00:00"/>
    <s v="Standard Class"/>
    <s v="CK-12205"/>
    <s v="Chloris Kastensmidt"/>
    <x v="0"/>
    <x v="0"/>
    <s v="Columbus"/>
    <x v="24"/>
    <n v="43229"/>
    <x v="3"/>
    <s v="FUR-FU-10001876"/>
    <x v="0"/>
    <x v="5"/>
    <s v="Computer Room Manger, 14&quot;"/>
    <n v="77.951999999999998"/>
    <n v="3"/>
    <n v="0.2"/>
    <n v="15.590399999999995"/>
    <x v="3"/>
    <x v="0"/>
  </r>
  <r>
    <n v="4827"/>
    <s v="US-2019-136707"/>
    <x v="105"/>
    <d v="2019-11-15T00:00:00"/>
    <s v="First Class"/>
    <s v="JE-15610"/>
    <s v="Jim Epp"/>
    <x v="1"/>
    <x v="0"/>
    <s v="Los Angeles"/>
    <x v="1"/>
    <n v="90036"/>
    <x v="1"/>
    <s v="OFF-BI-10003460"/>
    <x v="1"/>
    <x v="8"/>
    <s v="Acco 3-Hole Punch"/>
    <n v="14.016"/>
    <n v="4"/>
    <n v="0.2"/>
    <n v="4.9055999999999997"/>
    <x v="1"/>
    <x v="0"/>
  </r>
  <r>
    <n v="4828"/>
    <s v="CA-2016-152562"/>
    <x v="301"/>
    <d v="2016-11-08T00:00:00"/>
    <s v="Standard Class"/>
    <s v="JO-15145"/>
    <s v="Jack O'Briant"/>
    <x v="1"/>
    <x v="0"/>
    <s v="Richmond"/>
    <x v="0"/>
    <n v="40475"/>
    <x v="0"/>
    <s v="OFF-ST-10000464"/>
    <x v="1"/>
    <x v="4"/>
    <s v="Multi-Use Personal File Cart and Caster Set, Three Stacking Bins"/>
    <n v="69.52"/>
    <n v="2"/>
    <n v="0"/>
    <n v="19.465600000000002"/>
    <x v="0"/>
    <x v="0"/>
  </r>
  <r>
    <n v="4829"/>
    <s v="CA-2016-152562"/>
    <x v="301"/>
    <d v="2016-11-08T00:00:00"/>
    <s v="Standard Class"/>
    <s v="JO-15145"/>
    <s v="Jack O'Briant"/>
    <x v="1"/>
    <x v="0"/>
    <s v="Richmond"/>
    <x v="0"/>
    <n v="40475"/>
    <x v="0"/>
    <s v="OFF-AR-10001919"/>
    <x v="1"/>
    <x v="6"/>
    <s v="OIC #2 Pencils, Medium Soft"/>
    <n v="5.64"/>
    <n v="3"/>
    <n v="0"/>
    <n v="1.6355999999999997"/>
    <x v="0"/>
    <x v="0"/>
  </r>
  <r>
    <n v="4830"/>
    <s v="CA-2018-152408"/>
    <x v="666"/>
    <d v="2018-05-21T00:00:00"/>
    <s v="Standard Class"/>
    <s v="TT-21220"/>
    <s v="Thomas Thornton"/>
    <x v="0"/>
    <x v="0"/>
    <s v="New York City"/>
    <x v="15"/>
    <n v="10035"/>
    <x v="3"/>
    <s v="OFF-BI-10002393"/>
    <x v="1"/>
    <x v="8"/>
    <s v="Binder Posts"/>
    <n v="13.776000000000002"/>
    <n v="3"/>
    <n v="0.2"/>
    <n v="4.4771999999999998"/>
    <x v="3"/>
    <x v="0"/>
  </r>
  <r>
    <n v="4831"/>
    <s v="CA-2016-120278"/>
    <x v="845"/>
    <d v="2016-11-12T00:00:00"/>
    <s v="Standard Class"/>
    <s v="MS-17365"/>
    <s v="Maribeth Schnelling"/>
    <x v="0"/>
    <x v="0"/>
    <s v="Wausau"/>
    <x v="6"/>
    <n v="54401"/>
    <x v="2"/>
    <s v="OFF-AP-10001293"/>
    <x v="1"/>
    <x v="9"/>
    <s v="Belkin 8 Outlet Surge Protector"/>
    <n v="245.88"/>
    <n v="6"/>
    <n v="0"/>
    <n v="68.846399999999988"/>
    <x v="2"/>
    <x v="0"/>
  </r>
  <r>
    <n v="4832"/>
    <s v="CA-2016-120278"/>
    <x v="845"/>
    <d v="2016-11-12T00:00:00"/>
    <s v="Standard Class"/>
    <s v="MS-17365"/>
    <s v="Maribeth Schnelling"/>
    <x v="0"/>
    <x v="0"/>
    <s v="Wausau"/>
    <x v="6"/>
    <n v="54401"/>
    <x v="2"/>
    <s v="OFF-ST-10004258"/>
    <x v="1"/>
    <x v="4"/>
    <s v="Portable Personal File Box"/>
    <n v="36.630000000000003"/>
    <n v="3"/>
    <n v="0"/>
    <n v="9.8901000000000039"/>
    <x v="2"/>
    <x v="0"/>
  </r>
  <r>
    <n v="4833"/>
    <s v="CA-2016-120278"/>
    <x v="845"/>
    <d v="2016-11-12T00:00:00"/>
    <s v="Standard Class"/>
    <s v="MS-17365"/>
    <s v="Maribeth Schnelling"/>
    <x v="0"/>
    <x v="0"/>
    <s v="Wausau"/>
    <x v="6"/>
    <n v="54401"/>
    <x v="2"/>
    <s v="OFF-ST-10002214"/>
    <x v="1"/>
    <x v="4"/>
    <s v="X-Rack File for Hanging Folders"/>
    <n v="22.58"/>
    <n v="2"/>
    <n v="0"/>
    <n v="5.8707999999999991"/>
    <x v="2"/>
    <x v="0"/>
  </r>
  <r>
    <n v="4834"/>
    <s v="CA-2016-120278"/>
    <x v="845"/>
    <d v="2016-11-12T00:00:00"/>
    <s v="Standard Class"/>
    <s v="MS-17365"/>
    <s v="Maribeth Schnelling"/>
    <x v="0"/>
    <x v="0"/>
    <s v="Wausau"/>
    <x v="6"/>
    <n v="54401"/>
    <x v="2"/>
    <s v="OFF-BI-10004970"/>
    <x v="1"/>
    <x v="8"/>
    <s v="ACCOHIDE 3-Ring Binder, Blue, 1&quot;"/>
    <n v="12.39"/>
    <n v="3"/>
    <n v="0"/>
    <n v="5.8232999999999997"/>
    <x v="2"/>
    <x v="0"/>
  </r>
  <r>
    <n v="4835"/>
    <s v="CA-2019-167661"/>
    <x v="361"/>
    <d v="2019-10-10T00:00:00"/>
    <s v="Standard Class"/>
    <s v="MP-18175"/>
    <s v="Mike Pelletier"/>
    <x v="2"/>
    <x v="0"/>
    <s v="San Francisco"/>
    <x v="1"/>
    <n v="94110"/>
    <x v="1"/>
    <s v="OFF-BI-10002571"/>
    <x v="1"/>
    <x v="8"/>
    <s v="Avery Framed View Binder, EZD Ring (Locking), Navy, 1 1/2&quot;"/>
    <n v="39.92"/>
    <n v="5"/>
    <n v="0.2"/>
    <n v="13.472999999999999"/>
    <x v="1"/>
    <x v="0"/>
  </r>
  <r>
    <n v="4836"/>
    <s v="CA-2019-167661"/>
    <x v="361"/>
    <d v="2019-10-10T00:00:00"/>
    <s v="Standard Class"/>
    <s v="MP-18175"/>
    <s v="Mike Pelletier"/>
    <x v="2"/>
    <x v="0"/>
    <s v="San Francisco"/>
    <x v="1"/>
    <n v="94110"/>
    <x v="1"/>
    <s v="OFF-PA-10002581"/>
    <x v="1"/>
    <x v="10"/>
    <s v="Xerox 1951"/>
    <n v="61.96"/>
    <n v="2"/>
    <n v="0"/>
    <n v="27.881999999999998"/>
    <x v="1"/>
    <x v="0"/>
  </r>
  <r>
    <n v="4837"/>
    <s v="CA-2019-167661"/>
    <x v="361"/>
    <d v="2019-10-10T00:00:00"/>
    <s v="Standard Class"/>
    <s v="MP-18175"/>
    <s v="Mike Pelletier"/>
    <x v="2"/>
    <x v="0"/>
    <s v="San Francisco"/>
    <x v="1"/>
    <n v="94110"/>
    <x v="1"/>
    <s v="OFF-BI-10001097"/>
    <x v="1"/>
    <x v="8"/>
    <s v="Avery Hole Reinforcements"/>
    <n v="19.936000000000003"/>
    <n v="4"/>
    <n v="0.2"/>
    <n v="7.2267999999999999"/>
    <x v="1"/>
    <x v="0"/>
  </r>
  <r>
    <n v="4838"/>
    <s v="CA-2019-106831"/>
    <x v="702"/>
    <d v="2019-06-03T00:00:00"/>
    <s v="First Class"/>
    <s v="FH-14350"/>
    <s v="Fred Harton"/>
    <x v="0"/>
    <x v="0"/>
    <s v="Dublin"/>
    <x v="24"/>
    <n v="43017"/>
    <x v="3"/>
    <s v="OFF-BI-10003429"/>
    <x v="1"/>
    <x v="8"/>
    <s v="Cardinal HOLDit! Binder Insert Strips,Extra Strips"/>
    <n v="3.7980000000000005"/>
    <n v="2"/>
    <n v="0.7"/>
    <n v="-2.6585999999999999"/>
    <x v="3"/>
    <x v="0"/>
  </r>
  <r>
    <n v="4839"/>
    <s v="CA-2019-106831"/>
    <x v="702"/>
    <d v="2019-06-03T00:00:00"/>
    <s v="First Class"/>
    <s v="FH-14350"/>
    <s v="Fred Harton"/>
    <x v="0"/>
    <x v="0"/>
    <s v="Dublin"/>
    <x v="24"/>
    <n v="43017"/>
    <x v="3"/>
    <s v="OFF-PA-10000682"/>
    <x v="1"/>
    <x v="10"/>
    <s v="Xerox 1924"/>
    <n v="27.744000000000003"/>
    <n v="6"/>
    <n v="0.2"/>
    <n v="10.057200000000002"/>
    <x v="3"/>
    <x v="0"/>
  </r>
  <r>
    <n v="4840"/>
    <s v="CA-2019-106831"/>
    <x v="702"/>
    <d v="2019-06-03T00:00:00"/>
    <s v="First Class"/>
    <s v="FH-14350"/>
    <s v="Fred Harton"/>
    <x v="0"/>
    <x v="0"/>
    <s v="Dublin"/>
    <x v="24"/>
    <n v="43017"/>
    <x v="3"/>
    <s v="TEC-PH-10001700"/>
    <x v="2"/>
    <x v="7"/>
    <s v="Panasonic KX-TG6844B Expandable Digital Cordless Telephone"/>
    <n v="158.37599999999998"/>
    <n v="4"/>
    <n v="0.4"/>
    <n v="-34.314799999999991"/>
    <x v="3"/>
    <x v="0"/>
  </r>
  <r>
    <n v="4841"/>
    <s v="CA-2019-154123"/>
    <x v="225"/>
    <d v="2019-11-25T00:00:00"/>
    <s v="Standard Class"/>
    <s v="SC-20050"/>
    <s v="Sample Company A"/>
    <x v="2"/>
    <x v="0"/>
    <s v="Henderson"/>
    <x v="0"/>
    <n v="42420"/>
    <x v="0"/>
    <s v="FUR-FU-10000629"/>
    <x v="0"/>
    <x v="5"/>
    <s v="9-3/4 Diameter Round Wall Clock"/>
    <n v="27.58"/>
    <n v="2"/>
    <n v="0"/>
    <n v="11.583600000000001"/>
    <x v="0"/>
    <x v="0"/>
  </r>
  <r>
    <n v="4842"/>
    <s v="CA-2018-136049"/>
    <x v="443"/>
    <d v="2018-12-28T00:00:00"/>
    <s v="Standard Class"/>
    <s v="NM-18520"/>
    <s v="Neoma Murray"/>
    <x v="0"/>
    <x v="0"/>
    <s v="Bowling Green"/>
    <x v="24"/>
    <n v="43402"/>
    <x v="3"/>
    <s v="OFF-BI-10001267"/>
    <x v="1"/>
    <x v="8"/>
    <s v="Universal Recycled Hanging Pressboard Report Binders, Letter Size"/>
    <n v="5.5530000000000008"/>
    <n v="3"/>
    <n v="0.7"/>
    <n v="-4.0722000000000023"/>
    <x v="3"/>
    <x v="0"/>
  </r>
  <r>
    <n v="4843"/>
    <s v="CA-2019-118402"/>
    <x v="365"/>
    <d v="2019-10-04T00:00:00"/>
    <s v="Standard Class"/>
    <s v="JO-15280"/>
    <s v="Jas O'Carroll"/>
    <x v="0"/>
    <x v="0"/>
    <s v="Memphis"/>
    <x v="18"/>
    <n v="38109"/>
    <x v="0"/>
    <s v="OFF-ST-10001418"/>
    <x v="1"/>
    <x v="4"/>
    <s v="Carina Media Storage Towers in Natural &amp; Black"/>
    <n v="243.92"/>
    <n v="5"/>
    <n v="0.2"/>
    <n v="-54.881999999999998"/>
    <x v="0"/>
    <x v="0"/>
  </r>
  <r>
    <n v="4844"/>
    <s v="US-2018-139388"/>
    <x v="77"/>
    <d v="2018-11-09T00:00:00"/>
    <s v="First Class"/>
    <s v="CC-12475"/>
    <s v="Cindy Chapman"/>
    <x v="0"/>
    <x v="0"/>
    <s v="Lakewood"/>
    <x v="30"/>
    <n v="8701"/>
    <x v="3"/>
    <s v="OFF-FA-10004968"/>
    <x v="1"/>
    <x v="13"/>
    <s v="Rubber Band Ball"/>
    <n v="14.96"/>
    <n v="4"/>
    <n v="0"/>
    <n v="0.2992000000000008"/>
    <x v="3"/>
    <x v="0"/>
  </r>
  <r>
    <n v="4845"/>
    <s v="US-2016-128685"/>
    <x v="527"/>
    <d v="2016-04-05T00:00:00"/>
    <s v="First Class"/>
    <s v="MZ-17515"/>
    <s v="Mary Zewe"/>
    <x v="1"/>
    <x v="0"/>
    <s v="Los Angeles"/>
    <x v="1"/>
    <n v="90008"/>
    <x v="1"/>
    <s v="OFF-BI-10004140"/>
    <x v="1"/>
    <x v="8"/>
    <s v="Avery Non-Stick Binders"/>
    <n v="7.1840000000000011"/>
    <n v="2"/>
    <n v="0.2"/>
    <n v="2.2449999999999992"/>
    <x v="1"/>
    <x v="0"/>
  </r>
  <r>
    <n v="4846"/>
    <s v="CA-2017-124044"/>
    <x v="862"/>
    <d v="2017-07-26T00:00:00"/>
    <s v="Second Class"/>
    <s v="MS-17830"/>
    <s v="Melanie Seite"/>
    <x v="0"/>
    <x v="0"/>
    <s v="Rochester"/>
    <x v="15"/>
    <n v="14609"/>
    <x v="3"/>
    <s v="OFF-BI-10003460"/>
    <x v="1"/>
    <x v="8"/>
    <s v="Acco 3-Hole Punch"/>
    <n v="10.512"/>
    <n v="3"/>
    <n v="0.2"/>
    <n v="3.6791999999999998"/>
    <x v="3"/>
    <x v="0"/>
  </r>
  <r>
    <n v="4847"/>
    <s v="CA-2016-164469"/>
    <x v="402"/>
    <d v="2016-06-27T00:00:00"/>
    <s v="Second Class"/>
    <s v="GK-14620"/>
    <s v="Grace Kelly"/>
    <x v="1"/>
    <x v="0"/>
    <s v="Salem"/>
    <x v="21"/>
    <n v="97301"/>
    <x v="1"/>
    <s v="TEC-PH-10002115"/>
    <x v="2"/>
    <x v="7"/>
    <s v="Plantronics 81402"/>
    <n v="263.96000000000004"/>
    <n v="5"/>
    <n v="0.2"/>
    <n v="19.796999999999997"/>
    <x v="1"/>
    <x v="0"/>
  </r>
  <r>
    <n v="4848"/>
    <s v="CA-2016-164469"/>
    <x v="402"/>
    <d v="2016-06-27T00:00:00"/>
    <s v="Second Class"/>
    <s v="GK-14620"/>
    <s v="Grace Kelly"/>
    <x v="1"/>
    <x v="0"/>
    <s v="Salem"/>
    <x v="21"/>
    <n v="97301"/>
    <x v="1"/>
    <s v="OFF-AR-10003478"/>
    <x v="1"/>
    <x v="6"/>
    <s v="Avery Hi-Liter EverBold Pen Style Fluorescent Highlighters, 4/Pack"/>
    <n v="71.632000000000005"/>
    <n v="11"/>
    <n v="0.2"/>
    <n v="17.908000000000001"/>
    <x v="1"/>
    <x v="0"/>
  </r>
  <r>
    <n v="4849"/>
    <s v="CA-2016-164469"/>
    <x v="402"/>
    <d v="2016-06-27T00:00:00"/>
    <s v="Second Class"/>
    <s v="GK-14620"/>
    <s v="Grace Kelly"/>
    <x v="1"/>
    <x v="0"/>
    <s v="Salem"/>
    <x v="21"/>
    <n v="97301"/>
    <x v="1"/>
    <s v="OFF-AR-10000475"/>
    <x v="1"/>
    <x v="6"/>
    <s v="Hunt BOSTON Vista Battery-Operated Pencil Sharpener, Black"/>
    <n v="9.3280000000000012"/>
    <n v="1"/>
    <n v="0.2"/>
    <n v="0.8162000000000007"/>
    <x v="1"/>
    <x v="0"/>
  </r>
  <r>
    <n v="4850"/>
    <s v="CA-2016-107818"/>
    <x v="78"/>
    <d v="2016-09-14T00:00:00"/>
    <s v="Standard Class"/>
    <s v="MC-17275"/>
    <s v="Marc Crier"/>
    <x v="0"/>
    <x v="0"/>
    <s v="Pasco"/>
    <x v="4"/>
    <n v="99301"/>
    <x v="1"/>
    <s v="OFF-AR-10003045"/>
    <x v="1"/>
    <x v="6"/>
    <s v="Prang Colored Pencils"/>
    <n v="5.88"/>
    <n v="2"/>
    <n v="0"/>
    <n v="2.6459999999999999"/>
    <x v="1"/>
    <x v="0"/>
  </r>
  <r>
    <n v="4851"/>
    <s v="CA-2016-107818"/>
    <x v="78"/>
    <d v="2016-09-14T00:00:00"/>
    <s v="Standard Class"/>
    <s v="MC-17275"/>
    <s v="Marc Crier"/>
    <x v="0"/>
    <x v="0"/>
    <s v="Pasco"/>
    <x v="4"/>
    <n v="99301"/>
    <x v="1"/>
    <s v="FUR-CH-10000454"/>
    <x v="0"/>
    <x v="1"/>
    <s v="Hon Deluxe Fabric Upholstered Stacking Chairs, Rounded Back"/>
    <n v="975.92"/>
    <n v="5"/>
    <n v="0.2"/>
    <n v="121.98999999999992"/>
    <x v="1"/>
    <x v="0"/>
  </r>
  <r>
    <n v="4852"/>
    <s v="CA-2016-107818"/>
    <x v="78"/>
    <d v="2016-09-14T00:00:00"/>
    <s v="Standard Class"/>
    <s v="MC-17275"/>
    <s v="Marc Crier"/>
    <x v="0"/>
    <x v="0"/>
    <s v="Pasco"/>
    <x v="4"/>
    <n v="99301"/>
    <x v="1"/>
    <s v="OFF-AR-10000380"/>
    <x v="1"/>
    <x v="6"/>
    <s v="Hunt PowerHouse Electric Pencil Sharpener, Blue"/>
    <n v="303.83999999999997"/>
    <n v="8"/>
    <n v="0"/>
    <n v="91.151999999999958"/>
    <x v="1"/>
    <x v="0"/>
  </r>
  <r>
    <n v="4853"/>
    <s v="CA-2016-107818"/>
    <x v="78"/>
    <d v="2016-09-14T00:00:00"/>
    <s v="Standard Class"/>
    <s v="MC-17275"/>
    <s v="Marc Crier"/>
    <x v="0"/>
    <x v="0"/>
    <s v="Pasco"/>
    <x v="4"/>
    <n v="99301"/>
    <x v="1"/>
    <s v="OFF-ST-10000736"/>
    <x v="1"/>
    <x v="4"/>
    <s v="Carina Double Wide Media Storage Towers in Natural &amp; Black"/>
    <n v="485.88"/>
    <n v="6"/>
    <n v="0"/>
    <n v="19.43519999999998"/>
    <x v="1"/>
    <x v="0"/>
  </r>
  <r>
    <n v="4854"/>
    <s v="CA-2016-113320"/>
    <x v="432"/>
    <d v="2016-12-15T00:00:00"/>
    <s v="Second Class"/>
    <s v="LH-17155"/>
    <s v="Logan Haushalter"/>
    <x v="0"/>
    <x v="0"/>
    <s v="Oakland"/>
    <x v="1"/>
    <n v="94601"/>
    <x v="1"/>
    <s v="FUR-FU-10004270"/>
    <x v="0"/>
    <x v="5"/>
    <s v="Eldon Image Series Desk Accessories, Burgundy"/>
    <n v="12.54"/>
    <n v="3"/>
    <n v="0"/>
    <n v="4.5144000000000002"/>
    <x v="1"/>
    <x v="0"/>
  </r>
  <r>
    <n v="4855"/>
    <s v="CA-2016-113320"/>
    <x v="432"/>
    <d v="2016-12-15T00:00:00"/>
    <s v="Second Class"/>
    <s v="LH-17155"/>
    <s v="Logan Haushalter"/>
    <x v="0"/>
    <x v="0"/>
    <s v="Oakland"/>
    <x v="1"/>
    <n v="94601"/>
    <x v="1"/>
    <s v="OFF-ST-10000617"/>
    <x v="1"/>
    <x v="4"/>
    <s v="Woodgrain Magazine Files by Perma"/>
    <n v="8.94"/>
    <n v="3"/>
    <n v="0"/>
    <n v="0.62579999999999902"/>
    <x v="1"/>
    <x v="0"/>
  </r>
  <r>
    <n v="4856"/>
    <s v="CA-2016-113320"/>
    <x v="432"/>
    <d v="2016-12-15T00:00:00"/>
    <s v="Second Class"/>
    <s v="LH-17155"/>
    <s v="Logan Haushalter"/>
    <x v="0"/>
    <x v="0"/>
    <s v="Oakland"/>
    <x v="1"/>
    <n v="94601"/>
    <x v="1"/>
    <s v="FUR-FU-10001706"/>
    <x v="0"/>
    <x v="5"/>
    <s v="Longer-Life Soft White Bulbs"/>
    <n v="9.24"/>
    <n v="3"/>
    <n v="0"/>
    <n v="4.4352"/>
    <x v="1"/>
    <x v="0"/>
  </r>
  <r>
    <n v="4857"/>
    <s v="CA-2017-137526"/>
    <x v="1004"/>
    <d v="2017-01-17T00:00:00"/>
    <s v="Standard Class"/>
    <s v="PB-19150"/>
    <s v="Philip Brown"/>
    <x v="0"/>
    <x v="0"/>
    <s v="Los Angeles"/>
    <x v="1"/>
    <n v="90004"/>
    <x v="1"/>
    <s v="OFF-BI-10003364"/>
    <x v="1"/>
    <x v="8"/>
    <s v="Binding Machine Supplies"/>
    <n v="70.00800000000001"/>
    <n v="3"/>
    <n v="0.2"/>
    <n v="24.502800000000001"/>
    <x v="1"/>
    <x v="0"/>
  </r>
  <r>
    <n v="4858"/>
    <s v="CA-2017-137526"/>
    <x v="1004"/>
    <d v="2017-01-17T00:00:00"/>
    <s v="Standard Class"/>
    <s v="PB-19150"/>
    <s v="Philip Brown"/>
    <x v="0"/>
    <x v="0"/>
    <s v="Los Angeles"/>
    <x v="1"/>
    <n v="90004"/>
    <x v="1"/>
    <s v="FUR-FU-10001861"/>
    <x v="0"/>
    <x v="5"/>
    <s v="Floodlight Indoor Halogen Bulbs, 1 Bulb per Pack, 60 Watts"/>
    <n v="77.599999999999994"/>
    <n v="4"/>
    <n v="0"/>
    <n v="38.023999999999994"/>
    <x v="1"/>
    <x v="0"/>
  </r>
  <r>
    <n v="4859"/>
    <s v="CA-2017-137526"/>
    <x v="1004"/>
    <d v="2017-01-17T00:00:00"/>
    <s v="Standard Class"/>
    <s v="PB-19150"/>
    <s v="Philip Brown"/>
    <x v="0"/>
    <x v="0"/>
    <s v="Los Angeles"/>
    <x v="1"/>
    <n v="90004"/>
    <x v="1"/>
    <s v="FUR-FU-10004845"/>
    <x v="0"/>
    <x v="5"/>
    <s v="Deflect-o EconoMat Nonstudded, No Bevel Mat"/>
    <n v="464.84999999999997"/>
    <n v="9"/>
    <n v="0"/>
    <n v="92.969999999999985"/>
    <x v="1"/>
    <x v="0"/>
  </r>
  <r>
    <n v="4860"/>
    <s v="CA-2019-136063"/>
    <x v="934"/>
    <d v="2019-12-19T00:00:00"/>
    <s v="Standard Class"/>
    <s v="SS-20140"/>
    <s v="Saphhira Shifley"/>
    <x v="1"/>
    <x v="0"/>
    <s v="Oak Park"/>
    <x v="10"/>
    <n v="60302"/>
    <x v="2"/>
    <s v="OFF-AR-10000823"/>
    <x v="1"/>
    <x v="6"/>
    <s v="Newell 307"/>
    <n v="10.192000000000002"/>
    <n v="7"/>
    <n v="0.2"/>
    <n v="1.0192000000000001"/>
    <x v="2"/>
    <x v="0"/>
  </r>
  <r>
    <n v="4861"/>
    <s v="CA-2018-101546"/>
    <x v="122"/>
    <d v="2018-12-24T00:00:00"/>
    <s v="Standard Class"/>
    <s v="GK-14620"/>
    <s v="Grace Kelly"/>
    <x v="1"/>
    <x v="0"/>
    <s v="Morristown"/>
    <x v="30"/>
    <n v="7960"/>
    <x v="3"/>
    <s v="OFF-BI-10001359"/>
    <x v="1"/>
    <x v="8"/>
    <s v="GBC DocuBind TL300 Electric Binding System"/>
    <n v="1793.98"/>
    <n v="2"/>
    <n v="0"/>
    <n v="843.17059999999992"/>
    <x v="3"/>
    <x v="0"/>
  </r>
  <r>
    <n v="4862"/>
    <s v="CA-2016-138940"/>
    <x v="909"/>
    <d v="2016-04-16T00:00:00"/>
    <s v="Second Class"/>
    <s v="GM-14455"/>
    <s v="Gary Mitchum"/>
    <x v="2"/>
    <x v="0"/>
    <s v="Austin"/>
    <x v="5"/>
    <n v="78745"/>
    <x v="2"/>
    <s v="TEC-PH-10001835"/>
    <x v="2"/>
    <x v="7"/>
    <s v="Jawbone JAMBOX Wireless Bluetooth Speaker"/>
    <n v="758.35200000000009"/>
    <n v="6"/>
    <n v="0.2"/>
    <n v="265.42320000000001"/>
    <x v="2"/>
    <x v="0"/>
  </r>
  <r>
    <n v="4863"/>
    <s v="CA-2018-125164"/>
    <x v="338"/>
    <d v="2018-11-14T00:00:00"/>
    <s v="Standard Class"/>
    <s v="SH-19975"/>
    <s v="Sally Hughsby"/>
    <x v="1"/>
    <x v="0"/>
    <s v="New York City"/>
    <x v="15"/>
    <n v="10011"/>
    <x v="3"/>
    <s v="OFF-BI-10001191"/>
    <x v="1"/>
    <x v="8"/>
    <s v="Canvas Sectional Post Binders"/>
    <n v="20.368000000000002"/>
    <n v="1"/>
    <n v="0.2"/>
    <n v="7.3834"/>
    <x v="3"/>
    <x v="0"/>
  </r>
  <r>
    <n v="4864"/>
    <s v="CA-2018-125164"/>
    <x v="338"/>
    <d v="2018-11-14T00:00:00"/>
    <s v="Standard Class"/>
    <s v="SH-19975"/>
    <s v="Sally Hughsby"/>
    <x v="1"/>
    <x v="0"/>
    <s v="New York City"/>
    <x v="15"/>
    <n v="10011"/>
    <x v="3"/>
    <s v="OFF-BI-10003982"/>
    <x v="1"/>
    <x v="8"/>
    <s v="Wilson Jones Century Plastic Molded Ring Binders"/>
    <n v="49.847999999999999"/>
    <n v="3"/>
    <n v="0.2"/>
    <n v="16.823699999999999"/>
    <x v="3"/>
    <x v="0"/>
  </r>
  <r>
    <n v="4865"/>
    <s v="CA-2019-163531"/>
    <x v="335"/>
    <d v="2019-06-30T00:00:00"/>
    <s v="Standard Class"/>
    <s v="SC-20725"/>
    <s v="Steven Cartwright"/>
    <x v="0"/>
    <x v="0"/>
    <s v="New York City"/>
    <x v="15"/>
    <n v="10024"/>
    <x v="3"/>
    <s v="TEC-PH-10001425"/>
    <x v="2"/>
    <x v="7"/>
    <s v="Mophie Juice Pack Helium for iPhone"/>
    <n v="239.96999999999997"/>
    <n v="3"/>
    <n v="0"/>
    <n v="67.191599999999994"/>
    <x v="3"/>
    <x v="0"/>
  </r>
  <r>
    <n v="4866"/>
    <s v="CA-2019-122490"/>
    <x v="38"/>
    <d v="2019-11-18T00:00:00"/>
    <s v="Standard Class"/>
    <s v="TT-21070"/>
    <s v="Ted Trevino"/>
    <x v="0"/>
    <x v="0"/>
    <s v="Seattle"/>
    <x v="4"/>
    <n v="98103"/>
    <x v="1"/>
    <s v="FUR-CH-10001215"/>
    <x v="0"/>
    <x v="1"/>
    <s v="Global Troy Executive Leather Low-Back Tilter"/>
    <n v="2404.7040000000002"/>
    <n v="6"/>
    <n v="0.2"/>
    <n v="150.29399999999998"/>
    <x v="1"/>
    <x v="0"/>
  </r>
  <r>
    <n v="4867"/>
    <s v="CA-2019-122490"/>
    <x v="38"/>
    <d v="2019-11-18T00:00:00"/>
    <s v="Standard Class"/>
    <s v="TT-21070"/>
    <s v="Ted Trevino"/>
    <x v="0"/>
    <x v="0"/>
    <s v="Seattle"/>
    <x v="4"/>
    <n v="98103"/>
    <x v="1"/>
    <s v="OFF-BI-10001718"/>
    <x v="1"/>
    <x v="8"/>
    <s v="GBC DocuBind P50 Personal Binding Machine"/>
    <n v="563.024"/>
    <n v="11"/>
    <n v="0.2"/>
    <n v="190.02059999999997"/>
    <x v="1"/>
    <x v="0"/>
  </r>
  <r>
    <n v="4868"/>
    <s v="CA-2019-122490"/>
    <x v="38"/>
    <d v="2019-11-18T00:00:00"/>
    <s v="Standard Class"/>
    <s v="TT-21070"/>
    <s v="Ted Trevino"/>
    <x v="0"/>
    <x v="0"/>
    <s v="Seattle"/>
    <x v="4"/>
    <n v="98103"/>
    <x v="1"/>
    <s v="OFF-ST-10000991"/>
    <x v="1"/>
    <x v="4"/>
    <s v="Space Solutions HD Industrial Steel Shelving."/>
    <n v="344.90999999999997"/>
    <n v="3"/>
    <n v="0"/>
    <n v="10.347300000000004"/>
    <x v="1"/>
    <x v="0"/>
  </r>
  <r>
    <n v="4869"/>
    <s v="CA-2019-122490"/>
    <x v="38"/>
    <d v="2019-11-18T00:00:00"/>
    <s v="Standard Class"/>
    <s v="TT-21070"/>
    <s v="Ted Trevino"/>
    <x v="0"/>
    <x v="0"/>
    <s v="Seattle"/>
    <x v="4"/>
    <n v="98103"/>
    <x v="1"/>
    <s v="OFF-LA-10001613"/>
    <x v="1"/>
    <x v="2"/>
    <s v="Avery File Folder Labels"/>
    <n v="8.64"/>
    <n v="3"/>
    <n v="0"/>
    <n v="4.2336"/>
    <x v="1"/>
    <x v="0"/>
  </r>
  <r>
    <n v="4870"/>
    <s v="CA-2019-131366"/>
    <x v="221"/>
    <d v="2019-11-29T00:00:00"/>
    <s v="Standard Class"/>
    <s v="SC-20440"/>
    <s v="Shaun Chance"/>
    <x v="1"/>
    <x v="0"/>
    <s v="Lancaster"/>
    <x v="9"/>
    <n v="17602"/>
    <x v="3"/>
    <s v="TEC-PH-10003437"/>
    <x v="2"/>
    <x v="7"/>
    <s v="Blue Parrot B250XT Professional Grade Wireless Bluetooth Headset with"/>
    <n v="89.987999999999985"/>
    <n v="2"/>
    <n v="0.4"/>
    <n v="-14.998000000000012"/>
    <x v="3"/>
    <x v="0"/>
  </r>
  <r>
    <n v="4871"/>
    <s v="CA-2019-131366"/>
    <x v="221"/>
    <d v="2019-11-29T00:00:00"/>
    <s v="Standard Class"/>
    <s v="SC-20440"/>
    <s v="Shaun Chance"/>
    <x v="1"/>
    <x v="0"/>
    <s v="Lancaster"/>
    <x v="9"/>
    <n v="17602"/>
    <x v="3"/>
    <s v="OFF-PA-10000675"/>
    <x v="1"/>
    <x v="10"/>
    <s v="Xerox 1919"/>
    <n v="229.54400000000001"/>
    <n v="7"/>
    <n v="0.2"/>
    <n v="83.209699999999998"/>
    <x v="3"/>
    <x v="0"/>
  </r>
  <r>
    <n v="4872"/>
    <s v="CA-2019-164042"/>
    <x v="979"/>
    <d v="2019-05-27T00:00:00"/>
    <s v="Standard Class"/>
    <s v="KL-16645"/>
    <s v="Ken Lonsdale"/>
    <x v="0"/>
    <x v="0"/>
    <s v="Houston"/>
    <x v="5"/>
    <n v="77095"/>
    <x v="2"/>
    <s v="OFF-FA-10000840"/>
    <x v="1"/>
    <x v="13"/>
    <s v="OIC Thumb-Tacks"/>
    <n v="1.8239999999999998"/>
    <n v="2"/>
    <n v="0.2"/>
    <n v="0.61559999999999993"/>
    <x v="2"/>
    <x v="0"/>
  </r>
  <r>
    <n v="4873"/>
    <s v="CA-2019-164042"/>
    <x v="979"/>
    <d v="2019-05-27T00:00:00"/>
    <s v="Standard Class"/>
    <s v="KL-16645"/>
    <s v="Ken Lonsdale"/>
    <x v="0"/>
    <x v="0"/>
    <s v="Houston"/>
    <x v="5"/>
    <n v="77095"/>
    <x v="2"/>
    <s v="OFF-AP-10001947"/>
    <x v="1"/>
    <x v="9"/>
    <s v="Acco 6 Outlet Guardian Premium Plus Surge Suppressor"/>
    <n v="18.319999999999997"/>
    <n v="5"/>
    <n v="0.8"/>
    <n v="-46.716000000000008"/>
    <x v="2"/>
    <x v="0"/>
  </r>
  <r>
    <n v="4874"/>
    <s v="CA-2019-164042"/>
    <x v="979"/>
    <d v="2019-05-27T00:00:00"/>
    <s v="Standard Class"/>
    <s v="KL-16645"/>
    <s v="Ken Lonsdale"/>
    <x v="0"/>
    <x v="0"/>
    <s v="Houston"/>
    <x v="5"/>
    <n v="77095"/>
    <x v="2"/>
    <s v="OFF-ST-10002301"/>
    <x v="1"/>
    <x v="4"/>
    <s v="Tennsco Commercial Shelving"/>
    <n v="48.816000000000003"/>
    <n v="3"/>
    <n v="0.2"/>
    <n v="-11.593800000000005"/>
    <x v="2"/>
    <x v="0"/>
  </r>
  <r>
    <n v="4875"/>
    <s v="CA-2019-164042"/>
    <x v="979"/>
    <d v="2019-05-27T00:00:00"/>
    <s v="Standard Class"/>
    <s v="KL-16645"/>
    <s v="Ken Lonsdale"/>
    <x v="0"/>
    <x v="0"/>
    <s v="Houston"/>
    <x v="5"/>
    <n v="77095"/>
    <x v="2"/>
    <s v="OFF-BI-10001922"/>
    <x v="1"/>
    <x v="8"/>
    <s v="Storex Dura Pro Binders"/>
    <n v="1.1879999999999997"/>
    <n v="1"/>
    <n v="0.8"/>
    <n v="-1.9602000000000008"/>
    <x v="2"/>
    <x v="0"/>
  </r>
  <r>
    <n v="4876"/>
    <s v="CA-2016-132864"/>
    <x v="266"/>
    <d v="2016-12-07T00:00:00"/>
    <s v="Standard Class"/>
    <s v="KN-16390"/>
    <s v="Katherine Nockton"/>
    <x v="1"/>
    <x v="0"/>
    <s v="Columbus"/>
    <x v="24"/>
    <n v="43229"/>
    <x v="3"/>
    <s v="TEC-AC-10001267"/>
    <x v="2"/>
    <x v="11"/>
    <s v="Imation 32GB Pocket Pro USB 3.0 Flash Drive - 32 GB - Black - 1 P ..."/>
    <n v="119.80000000000001"/>
    <n v="5"/>
    <n v="0.2"/>
    <n v="29.950000000000003"/>
    <x v="3"/>
    <x v="0"/>
  </r>
  <r>
    <n v="4877"/>
    <s v="US-2016-155817"/>
    <x v="462"/>
    <d v="2016-10-09T00:00:00"/>
    <s v="Standard Class"/>
    <s v="SL-20155"/>
    <s v="Sara Luxemburg"/>
    <x v="2"/>
    <x v="0"/>
    <s v="Durham"/>
    <x v="3"/>
    <n v="27707"/>
    <x v="0"/>
    <s v="OFF-ST-10000532"/>
    <x v="1"/>
    <x v="4"/>
    <s v="Advantus Rolling Drawer Organizers"/>
    <n v="61.567999999999998"/>
    <n v="2"/>
    <n v="0.2"/>
    <n v="4.6175999999999995"/>
    <x v="0"/>
    <x v="0"/>
  </r>
  <r>
    <n v="4878"/>
    <s v="US-2016-155817"/>
    <x v="462"/>
    <d v="2016-10-09T00:00:00"/>
    <s v="Standard Class"/>
    <s v="SL-20155"/>
    <s v="Sara Luxemburg"/>
    <x v="2"/>
    <x v="0"/>
    <s v="Durham"/>
    <x v="3"/>
    <n v="27707"/>
    <x v="0"/>
    <s v="OFF-AR-10002335"/>
    <x v="1"/>
    <x v="6"/>
    <s v="DIXON Oriole Pencils"/>
    <n v="6.1920000000000002"/>
    <n v="3"/>
    <n v="0.2"/>
    <n v="0.46440000000000037"/>
    <x v="0"/>
    <x v="0"/>
  </r>
  <r>
    <n v="4879"/>
    <s v="US-2018-131891"/>
    <x v="875"/>
    <d v="2018-07-31T00:00:00"/>
    <s v="First Class"/>
    <s v="PW-19240"/>
    <s v="Pierre Wener"/>
    <x v="0"/>
    <x v="0"/>
    <s v="Pensacola"/>
    <x v="2"/>
    <n v="32503"/>
    <x v="0"/>
    <s v="OFF-BI-10000201"/>
    <x v="1"/>
    <x v="8"/>
    <s v="Avery Triangle Shaped Sheet Lifters, Black, 2/Pack"/>
    <n v="2.2140000000000004"/>
    <n v="3"/>
    <n v="0.7"/>
    <n v="-1.4760000000000004"/>
    <x v="0"/>
    <x v="0"/>
  </r>
  <r>
    <n v="4880"/>
    <s v="CA-2019-143567"/>
    <x v="808"/>
    <d v="2019-11-05T00:00:00"/>
    <s v="Second Class"/>
    <s v="TB-21175"/>
    <s v="Thomas Boland"/>
    <x v="1"/>
    <x v="0"/>
    <s v="Henderson"/>
    <x v="0"/>
    <n v="42420"/>
    <x v="0"/>
    <s v="OFF-EN-10004846"/>
    <x v="1"/>
    <x v="12"/>
    <s v="Letter or Legal Size Expandable Poly String Tie Envelopes"/>
    <n v="5.32"/>
    <n v="2"/>
    <n v="0"/>
    <n v="2.6068000000000002"/>
    <x v="0"/>
    <x v="0"/>
  </r>
  <r>
    <n v="4881"/>
    <s v="CA-2019-143567"/>
    <x v="808"/>
    <d v="2019-11-05T00:00:00"/>
    <s v="Second Class"/>
    <s v="TB-21175"/>
    <s v="Thomas Boland"/>
    <x v="1"/>
    <x v="0"/>
    <s v="Henderson"/>
    <x v="0"/>
    <n v="42420"/>
    <x v="0"/>
    <s v="FUR-CH-10000454"/>
    <x v="0"/>
    <x v="1"/>
    <s v="Hon Deluxe Fabric Upholstered Stacking Chairs, Rounded Back"/>
    <n v="975.92"/>
    <n v="4"/>
    <n v="0"/>
    <n v="292.77599999999995"/>
    <x v="0"/>
    <x v="0"/>
  </r>
  <r>
    <n v="4882"/>
    <s v="CA-2019-143567"/>
    <x v="808"/>
    <d v="2019-11-05T00:00:00"/>
    <s v="Second Class"/>
    <s v="TB-21175"/>
    <s v="Thomas Boland"/>
    <x v="1"/>
    <x v="0"/>
    <s v="Henderson"/>
    <x v="0"/>
    <n v="42420"/>
    <x v="0"/>
    <s v="TEC-AC-10004145"/>
    <x v="2"/>
    <x v="11"/>
    <s v="Logitech diNovo Edge Keyboard"/>
    <n v="2249.91"/>
    <n v="9"/>
    <n v="0"/>
    <n v="517.47930000000008"/>
    <x v="0"/>
    <x v="0"/>
  </r>
  <r>
    <n v="4883"/>
    <s v="CA-2019-143567"/>
    <x v="808"/>
    <d v="2019-11-05T00:00:00"/>
    <s v="Second Class"/>
    <s v="TB-21175"/>
    <s v="Thomas Boland"/>
    <x v="1"/>
    <x v="0"/>
    <s v="Henderson"/>
    <x v="0"/>
    <n v="42420"/>
    <x v="0"/>
    <s v="OFF-ST-10001580"/>
    <x v="1"/>
    <x v="4"/>
    <s v="Super Decoflex Portable Personal File"/>
    <n v="59.92"/>
    <n v="4"/>
    <n v="0"/>
    <n v="16.7776"/>
    <x v="0"/>
    <x v="0"/>
  </r>
  <r>
    <n v="4884"/>
    <s v="CA-2019-104080"/>
    <x v="144"/>
    <d v="2019-03-15T00:00:00"/>
    <s v="Standard Class"/>
    <s v="AH-10210"/>
    <s v="Alan Hwang"/>
    <x v="0"/>
    <x v="0"/>
    <s v="Anaheim"/>
    <x v="1"/>
    <n v="92804"/>
    <x v="1"/>
    <s v="OFF-BI-10003876"/>
    <x v="1"/>
    <x v="8"/>
    <s v="Green Canvas Binder for 8-1/2&quot; x 14&quot; Sheets"/>
    <n v="171.20000000000002"/>
    <n v="5"/>
    <n v="0.2"/>
    <n v="64.199999999999989"/>
    <x v="1"/>
    <x v="0"/>
  </r>
  <r>
    <n v="4885"/>
    <s v="CA-2019-104080"/>
    <x v="144"/>
    <d v="2019-03-15T00:00:00"/>
    <s v="Standard Class"/>
    <s v="AH-10210"/>
    <s v="Alan Hwang"/>
    <x v="0"/>
    <x v="0"/>
    <s v="Anaheim"/>
    <x v="1"/>
    <n v="92804"/>
    <x v="1"/>
    <s v="OFF-AR-10001972"/>
    <x v="1"/>
    <x v="6"/>
    <s v="Newell 323"/>
    <n v="3.36"/>
    <n v="2"/>
    <n v="0"/>
    <n v="0.87360000000000015"/>
    <x v="1"/>
    <x v="0"/>
  </r>
  <r>
    <n v="4886"/>
    <s v="CA-2016-151379"/>
    <x v="757"/>
    <d v="2016-12-20T00:00:00"/>
    <s v="Standard Class"/>
    <s v="SC-20695"/>
    <s v="Steve Chapman"/>
    <x v="1"/>
    <x v="0"/>
    <s v="Detroit"/>
    <x v="12"/>
    <n v="48227"/>
    <x v="2"/>
    <s v="OFF-PA-10000595"/>
    <x v="1"/>
    <x v="10"/>
    <s v="Xerox 1929"/>
    <n v="114.2"/>
    <n v="5"/>
    <n v="0"/>
    <n v="52.531999999999996"/>
    <x v="2"/>
    <x v="0"/>
  </r>
  <r>
    <n v="4887"/>
    <s v="CA-2018-163167"/>
    <x v="85"/>
    <d v="2018-12-01T00:00:00"/>
    <s v="Second Class"/>
    <s v="RF-19345"/>
    <s v="Randy Ferguson"/>
    <x v="1"/>
    <x v="0"/>
    <s v="Marietta"/>
    <x v="32"/>
    <n v="30062"/>
    <x v="0"/>
    <s v="FUR-CH-10004477"/>
    <x v="0"/>
    <x v="1"/>
    <s v="Global Push Button Manager's Chair, Indigo"/>
    <n v="182.67000000000002"/>
    <n v="3"/>
    <n v="0"/>
    <n v="52.974299999999992"/>
    <x v="0"/>
    <x v="0"/>
  </r>
  <r>
    <n v="4888"/>
    <s v="CA-2018-163167"/>
    <x v="85"/>
    <d v="2018-12-01T00:00:00"/>
    <s v="Second Class"/>
    <s v="RF-19345"/>
    <s v="Randy Ferguson"/>
    <x v="1"/>
    <x v="0"/>
    <s v="Marietta"/>
    <x v="32"/>
    <n v="30062"/>
    <x v="0"/>
    <s v="TEC-AC-10003441"/>
    <x v="2"/>
    <x v="11"/>
    <s v="Kingston Digital DataTraveler 32GB USB 2.0"/>
    <n v="101.69999999999999"/>
    <n v="6"/>
    <n v="0"/>
    <n v="6.1019999999999968"/>
    <x v="0"/>
    <x v="0"/>
  </r>
  <r>
    <n v="4889"/>
    <s v="CA-2018-163167"/>
    <x v="85"/>
    <d v="2018-12-01T00:00:00"/>
    <s v="Second Class"/>
    <s v="RF-19345"/>
    <s v="Randy Ferguson"/>
    <x v="1"/>
    <x v="0"/>
    <s v="Marietta"/>
    <x v="32"/>
    <n v="30062"/>
    <x v="0"/>
    <s v="OFF-ST-10004459"/>
    <x v="1"/>
    <x v="4"/>
    <s v="Tennsco Single-Tier Lockers"/>
    <n v="1126.02"/>
    <n v="3"/>
    <n v="0"/>
    <n v="56.300999999999988"/>
    <x v="0"/>
    <x v="0"/>
  </r>
  <r>
    <n v="4890"/>
    <s v="CA-2018-163167"/>
    <x v="85"/>
    <d v="2018-12-01T00:00:00"/>
    <s v="Second Class"/>
    <s v="RF-19345"/>
    <s v="Randy Ferguson"/>
    <x v="1"/>
    <x v="0"/>
    <s v="Marietta"/>
    <x v="32"/>
    <n v="30062"/>
    <x v="0"/>
    <s v="OFF-ST-10003805"/>
    <x v="1"/>
    <x v="4"/>
    <s v="24 Capacity Maxi Data Binder Racks, Pearl"/>
    <n v="1263.3000000000002"/>
    <n v="6"/>
    <n v="0"/>
    <n v="315.82499999999993"/>
    <x v="0"/>
    <x v="0"/>
  </r>
  <r>
    <n v="4891"/>
    <s v="CA-2018-135776"/>
    <x v="443"/>
    <d v="2018-12-30T00:00:00"/>
    <s v="Standard Class"/>
    <s v="EH-13765"/>
    <s v="Edward Hooks"/>
    <x v="1"/>
    <x v="0"/>
    <s v="Seattle"/>
    <x v="4"/>
    <n v="98103"/>
    <x v="1"/>
    <s v="OFF-AR-10001246"/>
    <x v="1"/>
    <x v="6"/>
    <s v="Newell 317"/>
    <n v="8.82"/>
    <n v="3"/>
    <n v="0"/>
    <n v="2.5577999999999994"/>
    <x v="1"/>
    <x v="0"/>
  </r>
  <r>
    <n v="4892"/>
    <s v="CA-2018-135776"/>
    <x v="443"/>
    <d v="2018-12-30T00:00:00"/>
    <s v="Standard Class"/>
    <s v="EH-13765"/>
    <s v="Edward Hooks"/>
    <x v="1"/>
    <x v="0"/>
    <s v="Seattle"/>
    <x v="4"/>
    <n v="98103"/>
    <x v="1"/>
    <s v="OFF-PA-10001295"/>
    <x v="1"/>
    <x v="10"/>
    <s v="Computer Printout Paper with Letter-Trim Perforations"/>
    <n v="37.94"/>
    <n v="2"/>
    <n v="0"/>
    <n v="18.211199999999998"/>
    <x v="1"/>
    <x v="0"/>
  </r>
  <r>
    <n v="4893"/>
    <s v="CA-2018-135776"/>
    <x v="443"/>
    <d v="2018-12-30T00:00:00"/>
    <s v="Standard Class"/>
    <s v="EH-13765"/>
    <s v="Edward Hooks"/>
    <x v="1"/>
    <x v="0"/>
    <s v="Seattle"/>
    <x v="4"/>
    <n v="98103"/>
    <x v="1"/>
    <s v="OFF-AR-10001231"/>
    <x v="1"/>
    <x v="6"/>
    <s v="Sanford EarthWrite Recycled Pencils, Medium Soft, #2"/>
    <n v="4.2"/>
    <n v="2"/>
    <n v="0"/>
    <n v="1.1760000000000002"/>
    <x v="1"/>
    <x v="0"/>
  </r>
  <r>
    <n v="4894"/>
    <s v="CA-2018-135776"/>
    <x v="443"/>
    <d v="2018-12-30T00:00:00"/>
    <s v="Standard Class"/>
    <s v="EH-13765"/>
    <s v="Edward Hooks"/>
    <x v="1"/>
    <x v="0"/>
    <s v="Seattle"/>
    <x v="4"/>
    <n v="98103"/>
    <x v="1"/>
    <s v="OFF-ST-10002743"/>
    <x v="1"/>
    <x v="4"/>
    <s v="SAFCO Boltless Steel Shelving"/>
    <n v="227.28"/>
    <n v="2"/>
    <n v="0"/>
    <n v="2.2727999999999895"/>
    <x v="1"/>
    <x v="0"/>
  </r>
  <r>
    <n v="4895"/>
    <s v="CA-2018-135776"/>
    <x v="443"/>
    <d v="2018-12-30T00:00:00"/>
    <s v="Standard Class"/>
    <s v="EH-13765"/>
    <s v="Edward Hooks"/>
    <x v="1"/>
    <x v="0"/>
    <s v="Seattle"/>
    <x v="4"/>
    <n v="98103"/>
    <x v="1"/>
    <s v="OFF-PA-10004327"/>
    <x v="1"/>
    <x v="10"/>
    <s v="Xerox 1911"/>
    <n v="47.9"/>
    <n v="1"/>
    <n v="0"/>
    <n v="22.991999999999997"/>
    <x v="1"/>
    <x v="0"/>
  </r>
  <r>
    <n v="4896"/>
    <s v="CA-2018-135776"/>
    <x v="443"/>
    <d v="2018-12-30T00:00:00"/>
    <s v="Standard Class"/>
    <s v="EH-13765"/>
    <s v="Edward Hooks"/>
    <x v="1"/>
    <x v="0"/>
    <s v="Seattle"/>
    <x v="4"/>
    <n v="98103"/>
    <x v="1"/>
    <s v="OFF-EN-10004773"/>
    <x v="1"/>
    <x v="12"/>
    <s v="Staple envelope"/>
    <n v="61.96"/>
    <n v="2"/>
    <n v="0"/>
    <n v="30.360399999999998"/>
    <x v="1"/>
    <x v="0"/>
  </r>
  <r>
    <n v="4897"/>
    <s v="CA-2018-135776"/>
    <x v="443"/>
    <d v="2018-12-30T00:00:00"/>
    <s v="Standard Class"/>
    <s v="EH-13765"/>
    <s v="Edward Hooks"/>
    <x v="1"/>
    <x v="0"/>
    <s v="Seattle"/>
    <x v="4"/>
    <n v="98103"/>
    <x v="1"/>
    <s v="OFF-ST-10003470"/>
    <x v="1"/>
    <x v="4"/>
    <s v="Tennsco Snap-Together Open Shelving Units, Starter Sets and Add-On Units"/>
    <n v="1117.92"/>
    <n v="4"/>
    <n v="0"/>
    <n v="55.895999999999958"/>
    <x v="1"/>
    <x v="0"/>
  </r>
  <r>
    <n v="4898"/>
    <s v="US-2016-122021"/>
    <x v="771"/>
    <d v="2016-10-17T00:00:00"/>
    <s v="First Class"/>
    <s v="AC-10660"/>
    <s v="Anna Chung"/>
    <x v="0"/>
    <x v="0"/>
    <s v="Parma"/>
    <x v="24"/>
    <n v="44134"/>
    <x v="3"/>
    <s v="FUR-CH-10003761"/>
    <x v="0"/>
    <x v="1"/>
    <s v="Global Italian Leather Office Chair"/>
    <n v="183.37199999999999"/>
    <n v="2"/>
    <n v="0.3"/>
    <n v="-7.8588000000000022"/>
    <x v="3"/>
    <x v="0"/>
  </r>
  <r>
    <n v="4899"/>
    <s v="US-2016-122021"/>
    <x v="771"/>
    <d v="2016-10-17T00:00:00"/>
    <s v="First Class"/>
    <s v="AC-10660"/>
    <s v="Anna Chung"/>
    <x v="0"/>
    <x v="0"/>
    <s v="Parma"/>
    <x v="24"/>
    <n v="44134"/>
    <x v="3"/>
    <s v="OFF-PA-10002230"/>
    <x v="1"/>
    <x v="10"/>
    <s v="Xerox 1897"/>
    <n v="7.9680000000000009"/>
    <n v="2"/>
    <n v="0.2"/>
    <n v="2.8884000000000007"/>
    <x v="3"/>
    <x v="0"/>
  </r>
  <r>
    <n v="4900"/>
    <s v="CA-2018-130484"/>
    <x v="250"/>
    <d v="2018-08-27T00:00:00"/>
    <s v="Standard Class"/>
    <s v="SG-20470"/>
    <s v="Sheri Gordon"/>
    <x v="0"/>
    <x v="0"/>
    <s v="Gresham"/>
    <x v="21"/>
    <n v="97030"/>
    <x v="1"/>
    <s v="OFF-BI-10000088"/>
    <x v="1"/>
    <x v="8"/>
    <s v="GBC Imprintable Covers"/>
    <n v="26.352000000000004"/>
    <n v="8"/>
    <n v="0.7"/>
    <n v="-18.446399999999997"/>
    <x v="1"/>
    <x v="0"/>
  </r>
  <r>
    <n v="4901"/>
    <s v="CA-2019-120936"/>
    <x v="94"/>
    <d v="2019-12-21T00:00:00"/>
    <s v="Standard Class"/>
    <s v="CA-12310"/>
    <s v="Christine Abelman"/>
    <x v="1"/>
    <x v="0"/>
    <s v="Anaheim"/>
    <x v="1"/>
    <n v="92804"/>
    <x v="1"/>
    <s v="OFF-ST-10001526"/>
    <x v="1"/>
    <x v="4"/>
    <s v="Iceberg Mobile Mega Data/Printer Cart"/>
    <n v="481.32"/>
    <n v="4"/>
    <n v="0"/>
    <n v="125.14319999999998"/>
    <x v="1"/>
    <x v="0"/>
  </r>
  <r>
    <n v="4902"/>
    <s v="CA-2019-120936"/>
    <x v="94"/>
    <d v="2019-12-21T00:00:00"/>
    <s v="Standard Class"/>
    <s v="CA-12310"/>
    <s v="Christine Abelman"/>
    <x v="1"/>
    <x v="0"/>
    <s v="Anaheim"/>
    <x v="1"/>
    <n v="92804"/>
    <x v="1"/>
    <s v="OFF-SU-10002557"/>
    <x v="1"/>
    <x v="14"/>
    <s v="Fiskars Spring-Action Scissors"/>
    <n v="13.98"/>
    <n v="1"/>
    <n v="0"/>
    <n v="3.6348000000000003"/>
    <x v="1"/>
    <x v="0"/>
  </r>
  <r>
    <n v="4903"/>
    <s v="CA-2019-110884"/>
    <x v="469"/>
    <d v="2019-03-12T00:00:00"/>
    <s v="Standard Class"/>
    <s v="SH-20395"/>
    <s v="Shahid Hopkins"/>
    <x v="0"/>
    <x v="0"/>
    <s v="New York City"/>
    <x v="15"/>
    <n v="10035"/>
    <x v="3"/>
    <s v="OFF-BI-10003669"/>
    <x v="1"/>
    <x v="8"/>
    <s v="3M Organizer Strips"/>
    <n v="25.92"/>
    <n v="6"/>
    <n v="0.2"/>
    <n v="9.0719999999999992"/>
    <x v="3"/>
    <x v="0"/>
  </r>
  <r>
    <n v="4904"/>
    <s v="CA-2019-110884"/>
    <x v="469"/>
    <d v="2019-03-12T00:00:00"/>
    <s v="Standard Class"/>
    <s v="SH-20395"/>
    <s v="Shahid Hopkins"/>
    <x v="0"/>
    <x v="0"/>
    <s v="New York City"/>
    <x v="15"/>
    <n v="10035"/>
    <x v="3"/>
    <s v="OFF-LA-10003510"/>
    <x v="1"/>
    <x v="2"/>
    <s v="Avery 4027 File Folder Labels for Dot Matrix Printers, 5000 Labels per Box, White"/>
    <n v="91.59"/>
    <n v="3"/>
    <n v="0"/>
    <n v="42.131399999999999"/>
    <x v="3"/>
    <x v="0"/>
  </r>
  <r>
    <n v="4905"/>
    <s v="US-2016-161613"/>
    <x v="588"/>
    <d v="2016-12-03T00:00:00"/>
    <s v="Second Class"/>
    <s v="MC-17605"/>
    <s v="Matt Connell"/>
    <x v="1"/>
    <x v="0"/>
    <s v="Houston"/>
    <x v="5"/>
    <n v="77070"/>
    <x v="2"/>
    <s v="FUR-CH-10003746"/>
    <x v="0"/>
    <x v="1"/>
    <s v="Hon 4070 Series Pagoda Round Back Stacking Chairs"/>
    <n v="674.05799999999999"/>
    <n v="3"/>
    <n v="0.3"/>
    <n v="-19.258800000000008"/>
    <x v="2"/>
    <x v="0"/>
  </r>
  <r>
    <n v="4906"/>
    <s v="US-2016-146353"/>
    <x v="1005"/>
    <d v="2016-10-16T00:00:00"/>
    <s v="Second Class"/>
    <s v="JE-15610"/>
    <s v="Jim Epp"/>
    <x v="1"/>
    <x v="0"/>
    <s v="Concord"/>
    <x v="38"/>
    <n v="3301"/>
    <x v="3"/>
    <s v="OFF-BI-10003476"/>
    <x v="1"/>
    <x v="8"/>
    <s v="Avery Metallic Poly Binders"/>
    <n v="22.92"/>
    <n v="4"/>
    <n v="0"/>
    <n v="11.0016"/>
    <x v="3"/>
    <x v="0"/>
  </r>
  <r>
    <n v="4907"/>
    <s v="US-2016-146353"/>
    <x v="1005"/>
    <d v="2016-10-16T00:00:00"/>
    <s v="Second Class"/>
    <s v="JE-15610"/>
    <s v="Jim Epp"/>
    <x v="1"/>
    <x v="0"/>
    <s v="Concord"/>
    <x v="38"/>
    <n v="3301"/>
    <x v="3"/>
    <s v="OFF-ST-10001469"/>
    <x v="1"/>
    <x v="4"/>
    <s v="Fellowes Bankers Box Recycled Super Stor/Drawer"/>
    <n v="269.89999999999998"/>
    <n v="5"/>
    <n v="0"/>
    <n v="16.193999999999988"/>
    <x v="3"/>
    <x v="0"/>
  </r>
  <r>
    <n v="4908"/>
    <s v="CA-2016-133809"/>
    <x v="728"/>
    <d v="2016-11-23T00:00:00"/>
    <s v="Second Class"/>
    <s v="MS-17530"/>
    <s v="MaryBeth Skach"/>
    <x v="0"/>
    <x v="0"/>
    <s v="Fairfield"/>
    <x v="24"/>
    <n v="45014"/>
    <x v="3"/>
    <s v="OFF-BI-10001757"/>
    <x v="1"/>
    <x v="8"/>
    <s v="Pressboard Hanging Data Binders for Unburst Sheets"/>
    <n v="11.808000000000002"/>
    <n v="8"/>
    <n v="0.7"/>
    <n v="-8.659200000000002"/>
    <x v="3"/>
    <x v="0"/>
  </r>
  <r>
    <n v="4909"/>
    <s v="CA-2016-133809"/>
    <x v="728"/>
    <d v="2016-11-23T00:00:00"/>
    <s v="Second Class"/>
    <s v="MS-17530"/>
    <s v="MaryBeth Skach"/>
    <x v="0"/>
    <x v="0"/>
    <s v="Fairfield"/>
    <x v="24"/>
    <n v="45014"/>
    <x v="3"/>
    <s v="TEC-PH-10004875"/>
    <x v="2"/>
    <x v="7"/>
    <s v="PNY Rapid USB Car Charger - Black"/>
    <n v="9.5879999999999992"/>
    <n v="2"/>
    <n v="0.4"/>
    <n v="-2.0773999999999999"/>
    <x v="3"/>
    <x v="0"/>
  </r>
  <r>
    <n v="4910"/>
    <s v="CA-2019-127306"/>
    <x v="424"/>
    <d v="2019-01-18T00:00:00"/>
    <s v="Standard Class"/>
    <s v="BH-11710"/>
    <s v="Brosina Hoffman"/>
    <x v="0"/>
    <x v="0"/>
    <s v="Johnson City"/>
    <x v="18"/>
    <n v="37604"/>
    <x v="0"/>
    <s v="OFF-EN-10001219"/>
    <x v="1"/>
    <x v="12"/>
    <s v="#10- 4 1/8&quot; x 9 1/2&quot; Security-Tint Envelopes"/>
    <n v="18.335999999999999"/>
    <n v="3"/>
    <n v="0.2"/>
    <n v="6.6467999999999989"/>
    <x v="0"/>
    <x v="1"/>
  </r>
  <r>
    <n v="4911"/>
    <s v="CA-2019-127306"/>
    <x v="424"/>
    <d v="2019-01-18T00:00:00"/>
    <s v="Standard Class"/>
    <s v="BH-11710"/>
    <s v="Brosina Hoffman"/>
    <x v="0"/>
    <x v="0"/>
    <s v="Johnson City"/>
    <x v="18"/>
    <n v="37604"/>
    <x v="0"/>
    <s v="OFF-PA-10000019"/>
    <x v="1"/>
    <x v="10"/>
    <s v="Xerox 1931"/>
    <n v="36.288000000000011"/>
    <n v="7"/>
    <n v="0.2"/>
    <n v="12.700800000000001"/>
    <x v="0"/>
    <x v="1"/>
  </r>
  <r>
    <n v="4912"/>
    <s v="CA-2019-127306"/>
    <x v="424"/>
    <d v="2019-01-18T00:00:00"/>
    <s v="Standard Class"/>
    <s v="BH-11710"/>
    <s v="Brosina Hoffman"/>
    <x v="0"/>
    <x v="0"/>
    <s v="Johnson City"/>
    <x v="18"/>
    <n v="37604"/>
    <x v="0"/>
    <s v="TEC-PH-10001924"/>
    <x v="2"/>
    <x v="7"/>
    <s v="iHome FM Clock Radio with Lightning Dock"/>
    <n v="111.98399999999999"/>
    <n v="2"/>
    <n v="0.2"/>
    <n v="6.9990000000000059"/>
    <x v="0"/>
    <x v="1"/>
  </r>
  <r>
    <n v="4913"/>
    <s v="CA-2019-127306"/>
    <x v="424"/>
    <d v="2019-01-18T00:00:00"/>
    <s v="Standard Class"/>
    <s v="BH-11710"/>
    <s v="Brosina Hoffman"/>
    <x v="0"/>
    <x v="0"/>
    <s v="Johnson City"/>
    <x v="18"/>
    <n v="37604"/>
    <x v="0"/>
    <s v="OFF-BI-10002003"/>
    <x v="1"/>
    <x v="8"/>
    <s v="Ibico Presentation Index for Binding Systems"/>
    <n v="5.9700000000000006"/>
    <n v="5"/>
    <n v="0.7"/>
    <n v="-4.577"/>
    <x v="0"/>
    <x v="1"/>
  </r>
  <r>
    <n v="4914"/>
    <s v="CA-2019-127306"/>
    <x v="424"/>
    <d v="2019-01-18T00:00:00"/>
    <s v="Standard Class"/>
    <s v="BH-11710"/>
    <s v="Brosina Hoffman"/>
    <x v="0"/>
    <x v="0"/>
    <s v="Johnson City"/>
    <x v="18"/>
    <n v="37604"/>
    <x v="0"/>
    <s v="OFF-BI-10003727"/>
    <x v="1"/>
    <x v="8"/>
    <s v="Avery Durable Slant Ring Binders With Label Holder"/>
    <n v="2.508"/>
    <n v="2"/>
    <n v="0.7"/>
    <n v="-1.8391999999999999"/>
    <x v="0"/>
    <x v="1"/>
  </r>
  <r>
    <n v="4915"/>
    <s v="CA-2017-161830"/>
    <x v="496"/>
    <d v="2017-09-26T00:00:00"/>
    <s v="Second Class"/>
    <s v="ME-17725"/>
    <s v="Max Engle"/>
    <x v="0"/>
    <x v="0"/>
    <s v="Seattle"/>
    <x v="4"/>
    <n v="98105"/>
    <x v="1"/>
    <s v="OFF-AR-10004042"/>
    <x v="1"/>
    <x v="6"/>
    <s v="BOSTON Model 1800 Electric Pencil Sharpeners, Putty/Woodgrain"/>
    <n v="35.96"/>
    <n v="2"/>
    <n v="0"/>
    <n v="10.428399999999996"/>
    <x v="1"/>
    <x v="0"/>
  </r>
  <r>
    <n v="4916"/>
    <s v="CA-2017-161830"/>
    <x v="496"/>
    <d v="2017-09-26T00:00:00"/>
    <s v="Second Class"/>
    <s v="ME-17725"/>
    <s v="Max Engle"/>
    <x v="0"/>
    <x v="0"/>
    <s v="Seattle"/>
    <x v="4"/>
    <n v="98105"/>
    <x v="1"/>
    <s v="OFF-BI-10001097"/>
    <x v="1"/>
    <x v="8"/>
    <s v="Avery Hole Reinforcements"/>
    <n v="14.952000000000002"/>
    <n v="3"/>
    <n v="0.2"/>
    <n v="5.4201000000000006"/>
    <x v="1"/>
    <x v="0"/>
  </r>
  <r>
    <n v="4917"/>
    <s v="CA-2019-163125"/>
    <x v="449"/>
    <d v="2019-10-11T00:00:00"/>
    <s v="Second Class"/>
    <s v="MB-17305"/>
    <s v="Maria Bertelson"/>
    <x v="0"/>
    <x v="0"/>
    <s v="League City"/>
    <x v="5"/>
    <n v="77573"/>
    <x v="2"/>
    <s v="OFF-AR-10004344"/>
    <x v="1"/>
    <x v="6"/>
    <s v="Bulldog Vacuum Base Pencil Sharpener"/>
    <n v="67.144000000000005"/>
    <n v="7"/>
    <n v="0.2"/>
    <n v="5.8750999999999962"/>
    <x v="2"/>
    <x v="0"/>
  </r>
  <r>
    <n v="4918"/>
    <s v="CA-2019-163125"/>
    <x v="449"/>
    <d v="2019-10-11T00:00:00"/>
    <s v="Second Class"/>
    <s v="MB-17305"/>
    <s v="Maria Bertelson"/>
    <x v="0"/>
    <x v="0"/>
    <s v="League City"/>
    <x v="5"/>
    <n v="77573"/>
    <x v="2"/>
    <s v="FUR-CH-10001802"/>
    <x v="0"/>
    <x v="1"/>
    <s v="Hon Every-Day Chair Series Swivel Task Chairs"/>
    <n v="254.05799999999999"/>
    <n v="3"/>
    <n v="0.3"/>
    <n v="-32.664599999999993"/>
    <x v="2"/>
    <x v="0"/>
  </r>
  <r>
    <n v="4919"/>
    <s v="CA-2018-160304"/>
    <x v="1006"/>
    <d v="2018-01-07T00:00:00"/>
    <s v="Standard Class"/>
    <s v="BM-11575"/>
    <s v="Brendan Murry"/>
    <x v="1"/>
    <x v="0"/>
    <s v="Gaithersburg"/>
    <x v="39"/>
    <n v="20877"/>
    <x v="3"/>
    <s v="FUR-BO-10004709"/>
    <x v="0"/>
    <x v="0"/>
    <s v="Bush Westfield Collection Bookcases, Medium Cherry Finish"/>
    <n v="173.94"/>
    <n v="3"/>
    <n v="0"/>
    <n v="38.266800000000003"/>
    <x v="3"/>
    <x v="0"/>
  </r>
  <r>
    <n v="4920"/>
    <s v="CA-2018-160304"/>
    <x v="1006"/>
    <d v="2018-01-07T00:00:00"/>
    <s v="Standard Class"/>
    <s v="BM-11575"/>
    <s v="Brendan Murry"/>
    <x v="1"/>
    <x v="0"/>
    <s v="Gaithersburg"/>
    <x v="39"/>
    <n v="20877"/>
    <x v="3"/>
    <s v="TEC-PH-10000455"/>
    <x v="2"/>
    <x v="7"/>
    <s v="GE 30522EE2"/>
    <n v="231.98"/>
    <n v="2"/>
    <n v="0"/>
    <n v="67.274199999999979"/>
    <x v="3"/>
    <x v="0"/>
  </r>
  <r>
    <n v="4921"/>
    <s v="CA-2019-101728"/>
    <x v="971"/>
    <d v="2019-08-23T00:00:00"/>
    <s v="Standard Class"/>
    <s v="SC-20575"/>
    <s v="Sonia Cooley"/>
    <x v="0"/>
    <x v="0"/>
    <s v="Chicago"/>
    <x v="10"/>
    <n v="60653"/>
    <x v="2"/>
    <s v="OFF-BI-10002393"/>
    <x v="1"/>
    <x v="8"/>
    <s v="Binder Posts"/>
    <n v="2.2959999999999994"/>
    <n v="2"/>
    <n v="0.8"/>
    <n v="-3.9032000000000009"/>
    <x v="2"/>
    <x v="0"/>
  </r>
  <r>
    <n v="4922"/>
    <s v="CA-2019-114055"/>
    <x v="53"/>
    <d v="2019-12-29T00:00:00"/>
    <s v="Second Class"/>
    <s v="MH-18115"/>
    <s v="Mick Hernandez"/>
    <x v="2"/>
    <x v="0"/>
    <s v="Huntsville"/>
    <x v="19"/>
    <n v="35810"/>
    <x v="0"/>
    <s v="OFF-PA-10004381"/>
    <x v="1"/>
    <x v="10"/>
    <s v="14-7/8 x 11 Blue Bar Computer Printout Paper"/>
    <n v="96.08"/>
    <n v="2"/>
    <n v="0"/>
    <n v="46.118399999999994"/>
    <x v="0"/>
    <x v="0"/>
  </r>
  <r>
    <n v="4923"/>
    <s v="CA-2019-114055"/>
    <x v="53"/>
    <d v="2019-12-29T00:00:00"/>
    <s v="Second Class"/>
    <s v="MH-18115"/>
    <s v="Mick Hernandez"/>
    <x v="2"/>
    <x v="0"/>
    <s v="Huntsville"/>
    <x v="19"/>
    <n v="35810"/>
    <x v="0"/>
    <s v="OFF-FA-10003059"/>
    <x v="1"/>
    <x v="13"/>
    <s v="Assorted Color Push Pins"/>
    <n v="3.62"/>
    <n v="2"/>
    <n v="0"/>
    <n v="1.1945999999999999"/>
    <x v="0"/>
    <x v="0"/>
  </r>
  <r>
    <n v="4924"/>
    <s v="CA-2019-114055"/>
    <x v="53"/>
    <d v="2019-12-29T00:00:00"/>
    <s v="Second Class"/>
    <s v="MH-18115"/>
    <s v="Mick Hernandez"/>
    <x v="2"/>
    <x v="0"/>
    <s v="Huntsville"/>
    <x v="19"/>
    <n v="35810"/>
    <x v="0"/>
    <s v="OFF-PA-10000994"/>
    <x v="1"/>
    <x v="10"/>
    <s v="Xerox 1915"/>
    <n v="629.09999999999991"/>
    <n v="6"/>
    <n v="0"/>
    <n v="301.96799999999996"/>
    <x v="0"/>
    <x v="0"/>
  </r>
  <r>
    <n v="4925"/>
    <s v="CA-2019-114055"/>
    <x v="53"/>
    <d v="2019-12-29T00:00:00"/>
    <s v="Second Class"/>
    <s v="MH-18115"/>
    <s v="Mick Hernandez"/>
    <x v="2"/>
    <x v="0"/>
    <s v="Huntsville"/>
    <x v="19"/>
    <n v="35810"/>
    <x v="0"/>
    <s v="TEC-PH-10002890"/>
    <x v="2"/>
    <x v="7"/>
    <s v="AT&amp;T 17929 Lendline Telephone"/>
    <n v="90.48"/>
    <n v="2"/>
    <n v="0"/>
    <n v="23.524799999999999"/>
    <x v="0"/>
    <x v="0"/>
  </r>
  <r>
    <n v="4926"/>
    <s v="CA-2019-126438"/>
    <x v="18"/>
    <d v="2019-09-13T00:00:00"/>
    <s v="First Class"/>
    <s v="AR-10345"/>
    <s v="Alex Russell"/>
    <x v="1"/>
    <x v="0"/>
    <s v="Lawrence"/>
    <x v="31"/>
    <n v="1841"/>
    <x v="3"/>
    <s v="OFF-AR-10003338"/>
    <x v="1"/>
    <x v="6"/>
    <s v="Eberhard Faber 3 1/2&quot; Golf Pencils"/>
    <n v="14.88"/>
    <n v="2"/>
    <n v="0"/>
    <n v="3.7200000000000006"/>
    <x v="3"/>
    <x v="0"/>
  </r>
  <r>
    <n v="4927"/>
    <s v="CA-2019-117653"/>
    <x v="15"/>
    <d v="2019-10-23T00:00:00"/>
    <s v="Standard Class"/>
    <s v="MO-17500"/>
    <s v="Mary O'Rourke"/>
    <x v="0"/>
    <x v="0"/>
    <s v="Chicago"/>
    <x v="10"/>
    <n v="60623"/>
    <x v="2"/>
    <s v="FUR-TA-10003008"/>
    <x v="0"/>
    <x v="3"/>
    <s v="Lesro Round Back Collection Coffee Table, End Table"/>
    <n v="91.275000000000006"/>
    <n v="1"/>
    <n v="0.5"/>
    <n v="-67.543499999999995"/>
    <x v="2"/>
    <x v="0"/>
  </r>
  <r>
    <n v="4928"/>
    <s v="CA-2019-143245"/>
    <x v="96"/>
    <d v="2019-12-06T00:00:00"/>
    <s v="Standard Class"/>
    <s v="AD-10180"/>
    <s v="Alan Dominguez"/>
    <x v="2"/>
    <x v="0"/>
    <s v="Fairfield"/>
    <x v="29"/>
    <n v="6824"/>
    <x v="3"/>
    <s v="OFF-PA-10001972"/>
    <x v="1"/>
    <x v="10"/>
    <s v="Xerox 214"/>
    <n v="19.440000000000001"/>
    <n v="3"/>
    <n v="0"/>
    <n v="9.3312000000000008"/>
    <x v="3"/>
    <x v="0"/>
  </r>
  <r>
    <n v="4929"/>
    <s v="CA-2019-143245"/>
    <x v="96"/>
    <d v="2019-12-06T00:00:00"/>
    <s v="Standard Class"/>
    <s v="AD-10180"/>
    <s v="Alan Dominguez"/>
    <x v="2"/>
    <x v="0"/>
    <s v="Fairfield"/>
    <x v="29"/>
    <n v="6824"/>
    <x v="3"/>
    <s v="FUR-CH-10000155"/>
    <x v="0"/>
    <x v="1"/>
    <s v="Global Comet Stacking Armless Chair"/>
    <n v="897.15000000000009"/>
    <n v="3"/>
    <n v="0"/>
    <n v="251.20200000000003"/>
    <x v="3"/>
    <x v="0"/>
  </r>
  <r>
    <n v="4930"/>
    <s v="US-2016-138828"/>
    <x v="814"/>
    <d v="2016-09-03T00:00:00"/>
    <s v="First Class"/>
    <s v="KD-16345"/>
    <s v="Katherine Ducich"/>
    <x v="0"/>
    <x v="0"/>
    <s v="New York City"/>
    <x v="15"/>
    <n v="10009"/>
    <x v="3"/>
    <s v="OFF-AR-10000658"/>
    <x v="1"/>
    <x v="6"/>
    <s v="Newell 324"/>
    <n v="57.75"/>
    <n v="5"/>
    <n v="0"/>
    <n v="16.170000000000002"/>
    <x v="3"/>
    <x v="0"/>
  </r>
  <r>
    <n v="4931"/>
    <s v="US-2016-138828"/>
    <x v="814"/>
    <d v="2016-09-03T00:00:00"/>
    <s v="First Class"/>
    <s v="KD-16345"/>
    <s v="Katherine Ducich"/>
    <x v="0"/>
    <x v="0"/>
    <s v="New York City"/>
    <x v="15"/>
    <n v="10009"/>
    <x v="3"/>
    <s v="OFF-PA-10000349"/>
    <x v="1"/>
    <x v="10"/>
    <s v="Easy-staple paper"/>
    <n v="14.940000000000001"/>
    <n v="3"/>
    <n v="0"/>
    <n v="7.0218000000000007"/>
    <x v="3"/>
    <x v="0"/>
  </r>
  <r>
    <n v="4932"/>
    <s v="CA-2019-143651"/>
    <x v="613"/>
    <d v="2019-03-30T00:00:00"/>
    <s v="Standard Class"/>
    <s v="FM-14215"/>
    <s v="Filia McAdams"/>
    <x v="1"/>
    <x v="0"/>
    <s v="Seattle"/>
    <x v="4"/>
    <n v="98103"/>
    <x v="1"/>
    <s v="OFF-AR-10001446"/>
    <x v="1"/>
    <x v="6"/>
    <s v="Newell 309"/>
    <n v="23.1"/>
    <n v="2"/>
    <n v="0"/>
    <n v="6.93"/>
    <x v="1"/>
    <x v="0"/>
  </r>
  <r>
    <n v="4933"/>
    <s v="CA-2017-106978"/>
    <x v="694"/>
    <d v="2017-10-04T00:00:00"/>
    <s v="Standard Class"/>
    <s v="ZC-21910"/>
    <s v="Zuschuss Carroll"/>
    <x v="0"/>
    <x v="0"/>
    <s v="Aurora"/>
    <x v="22"/>
    <n v="80013"/>
    <x v="1"/>
    <s v="OFF-EN-10004483"/>
    <x v="1"/>
    <x v="12"/>
    <s v="#10 White Business Envelopes,4 1/8 x 9 1/2"/>
    <n v="12.536000000000001"/>
    <n v="1"/>
    <n v="0.2"/>
    <n v="4.2308999999999983"/>
    <x v="1"/>
    <x v="0"/>
  </r>
  <r>
    <n v="4934"/>
    <s v="CA-2017-106978"/>
    <x v="694"/>
    <d v="2017-10-04T00:00:00"/>
    <s v="Standard Class"/>
    <s v="ZC-21910"/>
    <s v="Zuschuss Carroll"/>
    <x v="0"/>
    <x v="0"/>
    <s v="Aurora"/>
    <x v="22"/>
    <n v="80013"/>
    <x v="1"/>
    <s v="OFF-BI-10002012"/>
    <x v="1"/>
    <x v="8"/>
    <s v="Wilson Jones Easy Flow II Sheet Lifters"/>
    <n v="1.0800000000000003"/>
    <n v="2"/>
    <n v="0.7"/>
    <n v="-0.79200000000000004"/>
    <x v="1"/>
    <x v="0"/>
  </r>
  <r>
    <n v="4935"/>
    <s v="CA-2017-106978"/>
    <x v="694"/>
    <d v="2017-10-04T00:00:00"/>
    <s v="Standard Class"/>
    <s v="ZC-21910"/>
    <s v="Zuschuss Carroll"/>
    <x v="0"/>
    <x v="0"/>
    <s v="Aurora"/>
    <x v="22"/>
    <n v="80013"/>
    <x v="1"/>
    <s v="OFF-FA-10003021"/>
    <x v="1"/>
    <x v="13"/>
    <s v="Staples"/>
    <n v="4.5120000000000005"/>
    <n v="3"/>
    <n v="0.2"/>
    <n v="0.84599999999999964"/>
    <x v="1"/>
    <x v="0"/>
  </r>
  <r>
    <n v="4936"/>
    <s v="CA-2017-155124"/>
    <x v="1007"/>
    <d v="2017-03-21T00:00:00"/>
    <s v="Standard Class"/>
    <s v="KS-16300"/>
    <s v="Karen Seio"/>
    <x v="1"/>
    <x v="0"/>
    <s v="Lehi"/>
    <x v="7"/>
    <n v="84043"/>
    <x v="1"/>
    <s v="TEC-PH-10003356"/>
    <x v="2"/>
    <x v="7"/>
    <s v="SmartStand Mobile Device Holder, Assorted Colors"/>
    <n v="16.776000000000003"/>
    <n v="3"/>
    <n v="0.2"/>
    <n v="1.6776"/>
    <x v="1"/>
    <x v="0"/>
  </r>
  <r>
    <n v="4937"/>
    <s v="CA-2019-150931"/>
    <x v="1008"/>
    <d v="2019-01-13T00:00:00"/>
    <s v="Standard Class"/>
    <s v="DP-13390"/>
    <s v="Dennis Pardue"/>
    <x v="2"/>
    <x v="0"/>
    <s v="Tuscaloosa"/>
    <x v="19"/>
    <n v="35401"/>
    <x v="0"/>
    <s v="OFF-BI-10004728"/>
    <x v="1"/>
    <x v="8"/>
    <s v="Wilson Jones Turn Tabs Binder Tool for Ring Binders"/>
    <n v="33.74"/>
    <n v="7"/>
    <n v="0"/>
    <n v="15.5204"/>
    <x v="0"/>
    <x v="0"/>
  </r>
  <r>
    <n v="4938"/>
    <s v="CA-2016-157147"/>
    <x v="286"/>
    <d v="2016-01-18T00:00:00"/>
    <s v="Standard Class"/>
    <s v="BD-11605"/>
    <s v="Brian Dahlen"/>
    <x v="0"/>
    <x v="0"/>
    <s v="San Francisco"/>
    <x v="1"/>
    <n v="94109"/>
    <x v="1"/>
    <s v="OFF-ST-10000078"/>
    <x v="1"/>
    <x v="4"/>
    <s v="Tennsco 6- and 18-Compartment Lockers"/>
    <n v="1325.8500000000001"/>
    <n v="5"/>
    <n v="0"/>
    <n v="238.65299999999991"/>
    <x v="1"/>
    <x v="0"/>
  </r>
  <r>
    <n v="4939"/>
    <s v="CA-2016-157147"/>
    <x v="286"/>
    <d v="2016-01-18T00:00:00"/>
    <s v="Standard Class"/>
    <s v="BD-11605"/>
    <s v="Brian Dahlen"/>
    <x v="0"/>
    <x v="0"/>
    <s v="San Francisco"/>
    <x v="1"/>
    <n v="94109"/>
    <x v="1"/>
    <s v="FUR-BO-10003034"/>
    <x v="0"/>
    <x v="0"/>
    <s v="O'Sullivan Elevations Bookcase, Cherry Finish"/>
    <n v="333.99899999999997"/>
    <n v="3"/>
    <n v="0.15"/>
    <n v="3.9294000000000082"/>
    <x v="1"/>
    <x v="0"/>
  </r>
  <r>
    <n v="4940"/>
    <s v="CA-2016-157147"/>
    <x v="286"/>
    <d v="2016-01-18T00:00:00"/>
    <s v="Standard Class"/>
    <s v="BD-11605"/>
    <s v="Brian Dahlen"/>
    <x v="0"/>
    <x v="0"/>
    <s v="San Francisco"/>
    <x v="1"/>
    <n v="94109"/>
    <x v="1"/>
    <s v="OFF-AR-10003514"/>
    <x v="1"/>
    <x v="6"/>
    <s v="4009 Highlighters by Sanford"/>
    <n v="19.899999999999999"/>
    <n v="5"/>
    <n v="0"/>
    <n v="6.5669999999999984"/>
    <x v="1"/>
    <x v="0"/>
  </r>
  <r>
    <n v="4941"/>
    <s v="CA-2017-156482"/>
    <x v="525"/>
    <d v="2017-02-13T00:00:00"/>
    <s v="Standard Class"/>
    <s v="IL-15100"/>
    <s v="Ivan Liston"/>
    <x v="0"/>
    <x v="0"/>
    <s v="Wilmington"/>
    <x v="13"/>
    <n v="19805"/>
    <x v="3"/>
    <s v="FUR-CH-10001708"/>
    <x v="0"/>
    <x v="1"/>
    <s v="Office Star - Contemporary Swivel Chair with Padded Adjustable Arms and Flex Back"/>
    <n v="1268.82"/>
    <n v="9"/>
    <n v="0"/>
    <n v="266.45219999999989"/>
    <x v="3"/>
    <x v="0"/>
  </r>
  <r>
    <n v="4942"/>
    <s v="CA-2017-156482"/>
    <x v="525"/>
    <d v="2017-02-13T00:00:00"/>
    <s v="Standard Class"/>
    <s v="IL-15100"/>
    <s v="Ivan Liston"/>
    <x v="0"/>
    <x v="0"/>
    <s v="Wilmington"/>
    <x v="13"/>
    <n v="19805"/>
    <x v="3"/>
    <s v="FUR-BO-10002598"/>
    <x v="0"/>
    <x v="0"/>
    <s v="Hon Metal Bookcases, Putty"/>
    <n v="283.92"/>
    <n v="4"/>
    <n v="0"/>
    <n v="82.336799999999982"/>
    <x v="3"/>
    <x v="0"/>
  </r>
  <r>
    <n v="4943"/>
    <s v="CA-2017-156482"/>
    <x v="525"/>
    <d v="2017-02-13T00:00:00"/>
    <s v="Standard Class"/>
    <s v="IL-15100"/>
    <s v="Ivan Liston"/>
    <x v="0"/>
    <x v="0"/>
    <s v="Wilmington"/>
    <x v="13"/>
    <n v="19805"/>
    <x v="3"/>
    <s v="OFF-AR-10001022"/>
    <x v="1"/>
    <x v="6"/>
    <s v="SANFORD Liquid Accent Tank-Style Highlighters"/>
    <n v="5.68"/>
    <n v="2"/>
    <n v="0"/>
    <n v="1.7607999999999997"/>
    <x v="3"/>
    <x v="0"/>
  </r>
  <r>
    <n v="4944"/>
    <s v="CA-2019-106782"/>
    <x v="202"/>
    <d v="2019-12-27T00:00:00"/>
    <s v="Standard Class"/>
    <s v="LP-17095"/>
    <s v="Liz Preis"/>
    <x v="0"/>
    <x v="0"/>
    <s v="Lafayette"/>
    <x v="14"/>
    <n v="47905"/>
    <x v="2"/>
    <s v="OFF-ST-10004459"/>
    <x v="1"/>
    <x v="4"/>
    <s v="Tennsco Single-Tier Lockers"/>
    <n v="375.34"/>
    <n v="1"/>
    <n v="0"/>
    <n v="18.766999999999996"/>
    <x v="2"/>
    <x v="0"/>
  </r>
  <r>
    <n v="4945"/>
    <s v="CA-2018-151372"/>
    <x v="64"/>
    <d v="2018-09-06T00:00:00"/>
    <s v="First Class"/>
    <s v="JH-15985"/>
    <s v="Joseph Holt"/>
    <x v="0"/>
    <x v="0"/>
    <s v="Redondo Beach"/>
    <x v="1"/>
    <n v="90278"/>
    <x v="1"/>
    <s v="OFF-PA-10004381"/>
    <x v="1"/>
    <x v="10"/>
    <s v="14-7/8 x 11 Blue Bar Computer Printout Paper"/>
    <n v="96.08"/>
    <n v="2"/>
    <n v="0"/>
    <n v="46.118399999999994"/>
    <x v="1"/>
    <x v="1"/>
  </r>
  <r>
    <n v="4946"/>
    <s v="CA-2018-151372"/>
    <x v="64"/>
    <d v="2018-09-06T00:00:00"/>
    <s v="First Class"/>
    <s v="JH-15985"/>
    <s v="Joseph Holt"/>
    <x v="0"/>
    <x v="0"/>
    <s v="Redondo Beach"/>
    <x v="1"/>
    <n v="90278"/>
    <x v="1"/>
    <s v="OFF-BI-10000050"/>
    <x v="1"/>
    <x v="8"/>
    <s v="Angle-D Binders with Locking Rings, Label Holders"/>
    <n v="11.68"/>
    <n v="2"/>
    <n v="0.2"/>
    <n v="3.9419999999999993"/>
    <x v="1"/>
    <x v="1"/>
  </r>
  <r>
    <n v="4947"/>
    <s v="CA-2018-151372"/>
    <x v="64"/>
    <d v="2018-09-06T00:00:00"/>
    <s v="First Class"/>
    <s v="JH-15985"/>
    <s v="Joseph Holt"/>
    <x v="0"/>
    <x v="0"/>
    <s v="Redondo Beach"/>
    <x v="1"/>
    <n v="90278"/>
    <x v="1"/>
    <s v="OFF-FA-10000304"/>
    <x v="1"/>
    <x v="13"/>
    <s v="Advantus Push Pins"/>
    <n v="4.3600000000000003"/>
    <n v="2"/>
    <n v="0"/>
    <n v="1.7876000000000003"/>
    <x v="1"/>
    <x v="1"/>
  </r>
  <r>
    <n v="4948"/>
    <s v="CA-2016-102085"/>
    <x v="777"/>
    <d v="2016-10-09T00:00:00"/>
    <s v="Standard Class"/>
    <s v="JD-16015"/>
    <s v="Joy Daniels"/>
    <x v="0"/>
    <x v="0"/>
    <s v="Seattle"/>
    <x v="4"/>
    <n v="98115"/>
    <x v="1"/>
    <s v="OFF-LA-10002475"/>
    <x v="1"/>
    <x v="2"/>
    <s v="Avery 519"/>
    <n v="29.24"/>
    <n v="4"/>
    <n v="0"/>
    <n v="13.742799999999999"/>
    <x v="1"/>
    <x v="0"/>
  </r>
  <r>
    <n v="4949"/>
    <s v="CA-2019-107125"/>
    <x v="344"/>
    <d v="2019-12-02T00:00:00"/>
    <s v="Standard Class"/>
    <s v="BD-11320"/>
    <s v="Bill Donatelli"/>
    <x v="0"/>
    <x v="0"/>
    <s v="Los Angeles"/>
    <x v="1"/>
    <n v="90045"/>
    <x v="1"/>
    <s v="OFF-BI-10001989"/>
    <x v="1"/>
    <x v="8"/>
    <s v="Premium Transparent Presentation Covers by GBC"/>
    <n v="117.48800000000001"/>
    <n v="7"/>
    <n v="0.2"/>
    <n v="41.120799999999988"/>
    <x v="1"/>
    <x v="0"/>
  </r>
  <r>
    <n v="4950"/>
    <s v="CA-2019-107125"/>
    <x v="344"/>
    <d v="2019-12-02T00:00:00"/>
    <s v="Standard Class"/>
    <s v="BD-11320"/>
    <s v="Bill Donatelli"/>
    <x v="0"/>
    <x v="0"/>
    <s v="Los Angeles"/>
    <x v="1"/>
    <n v="90045"/>
    <x v="1"/>
    <s v="FUR-FU-10000732"/>
    <x v="0"/>
    <x v="5"/>
    <s v="Eldon 200 Class Desk Accessories"/>
    <n v="18.84"/>
    <n v="3"/>
    <n v="0"/>
    <n v="6.0287999999999995"/>
    <x v="1"/>
    <x v="0"/>
  </r>
  <r>
    <n v="4951"/>
    <s v="CA-2018-125815"/>
    <x v="99"/>
    <d v="2018-11-01T00:00:00"/>
    <s v="Second Class"/>
    <s v="DL-13330"/>
    <s v="Denise Leinenbach"/>
    <x v="0"/>
    <x v="0"/>
    <s v="New York City"/>
    <x v="15"/>
    <n v="10009"/>
    <x v="3"/>
    <s v="OFF-AR-10004441"/>
    <x v="1"/>
    <x v="6"/>
    <s v="BIC Brite Liner Highlighters"/>
    <n v="12.419999999999998"/>
    <n v="3"/>
    <n v="0"/>
    <n v="5.2164000000000001"/>
    <x v="3"/>
    <x v="0"/>
  </r>
  <r>
    <n v="4952"/>
    <s v="CA-2017-144190"/>
    <x v="988"/>
    <d v="2017-06-13T00:00:00"/>
    <s v="Standard Class"/>
    <s v="NC-18415"/>
    <s v="Nathan Cano"/>
    <x v="0"/>
    <x v="0"/>
    <s v="Royal Oak"/>
    <x v="12"/>
    <n v="48073"/>
    <x v="2"/>
    <s v="OFF-PA-10000304"/>
    <x v="1"/>
    <x v="10"/>
    <s v="Xerox 1995"/>
    <n v="12.96"/>
    <n v="2"/>
    <n v="0"/>
    <n v="6.2208000000000006"/>
    <x v="2"/>
    <x v="0"/>
  </r>
  <r>
    <n v="4953"/>
    <s v="CA-2019-117926"/>
    <x v="166"/>
    <d v="2019-12-12T00:00:00"/>
    <s v="Second Class"/>
    <s v="AS-10225"/>
    <s v="Alan Schoenberger"/>
    <x v="1"/>
    <x v="0"/>
    <s v="San Francisco"/>
    <x v="1"/>
    <n v="94109"/>
    <x v="1"/>
    <s v="OFF-AP-10002670"/>
    <x v="1"/>
    <x v="9"/>
    <s v="Belkin 8-Outlet Premiere SurgeMaster II Surge Protectors"/>
    <n v="69.48"/>
    <n v="1"/>
    <n v="0"/>
    <n v="20.843999999999994"/>
    <x v="1"/>
    <x v="1"/>
  </r>
  <r>
    <n v="4954"/>
    <s v="CA-2017-153906"/>
    <x v="199"/>
    <d v="2017-03-20T00:00:00"/>
    <s v="Standard Class"/>
    <s v="MS-17980"/>
    <s v="Michael Stewart"/>
    <x v="1"/>
    <x v="0"/>
    <s v="New York City"/>
    <x v="15"/>
    <n v="10009"/>
    <x v="3"/>
    <s v="TEC-PH-10001527"/>
    <x v="2"/>
    <x v="7"/>
    <s v="Plantronics MX500i Earset"/>
    <n v="85.9"/>
    <n v="2"/>
    <n v="0"/>
    <n v="2.5769999999999982"/>
    <x v="3"/>
    <x v="0"/>
  </r>
  <r>
    <n v="4955"/>
    <s v="CA-2016-160262"/>
    <x v="3"/>
    <d v="2016-06-13T00:00:00"/>
    <s v="Second Class"/>
    <s v="TS-21205"/>
    <s v="Thomas Seio"/>
    <x v="1"/>
    <x v="0"/>
    <s v="North Las Vegas"/>
    <x v="33"/>
    <n v="89031"/>
    <x v="1"/>
    <s v="OFF-AR-10002335"/>
    <x v="1"/>
    <x v="6"/>
    <s v="DIXON Oriole Pencils"/>
    <n v="18.060000000000002"/>
    <n v="7"/>
    <n v="0"/>
    <n v="4.6956000000000007"/>
    <x v="1"/>
    <x v="0"/>
  </r>
  <r>
    <n v="4956"/>
    <s v="CA-2016-160262"/>
    <x v="3"/>
    <d v="2016-06-13T00:00:00"/>
    <s v="Second Class"/>
    <s v="TS-21205"/>
    <s v="Thomas Seio"/>
    <x v="1"/>
    <x v="0"/>
    <s v="North Las Vegas"/>
    <x v="33"/>
    <n v="89031"/>
    <x v="1"/>
    <s v="OFF-PA-10003641"/>
    <x v="1"/>
    <x v="10"/>
    <s v="Xerox 1909"/>
    <n v="79.14"/>
    <n v="3"/>
    <n v="0"/>
    <n v="36.404399999999995"/>
    <x v="1"/>
    <x v="0"/>
  </r>
  <r>
    <n v="4957"/>
    <s v="CA-2016-160262"/>
    <x v="3"/>
    <d v="2016-06-13T00:00:00"/>
    <s v="Second Class"/>
    <s v="TS-21205"/>
    <s v="Thomas Seio"/>
    <x v="1"/>
    <x v="0"/>
    <s v="North Las Vegas"/>
    <x v="33"/>
    <n v="89031"/>
    <x v="1"/>
    <s v="FUR-FU-10002685"/>
    <x v="0"/>
    <x v="5"/>
    <s v="Executive Impressions 13-1/2&quot; Indoor/Outdoor Wall Clock"/>
    <n v="37.4"/>
    <n v="2"/>
    <n v="0"/>
    <n v="14.212"/>
    <x v="1"/>
    <x v="0"/>
  </r>
  <r>
    <n v="4958"/>
    <s v="CA-2017-127607"/>
    <x v="305"/>
    <d v="2017-03-26T00:00:00"/>
    <s v="Standard Class"/>
    <s v="JK-15730"/>
    <s v="Joe Kamberova"/>
    <x v="0"/>
    <x v="0"/>
    <s v="Carrollton"/>
    <x v="5"/>
    <n v="75007"/>
    <x v="2"/>
    <s v="OFF-BI-10001308"/>
    <x v="1"/>
    <x v="8"/>
    <s v="GBC Standard Plastic Binding Systems' Combs"/>
    <n v="2.5119999999999996"/>
    <n v="2"/>
    <n v="0.8"/>
    <n v="-4.3960000000000026"/>
    <x v="2"/>
    <x v="0"/>
  </r>
  <r>
    <n v="4959"/>
    <s v="CA-2017-127607"/>
    <x v="305"/>
    <d v="2017-03-26T00:00:00"/>
    <s v="Standard Class"/>
    <s v="JK-15730"/>
    <s v="Joe Kamberova"/>
    <x v="0"/>
    <x v="0"/>
    <s v="Carrollton"/>
    <x v="5"/>
    <n v="75007"/>
    <x v="2"/>
    <s v="OFF-FA-10003485"/>
    <x v="1"/>
    <x v="13"/>
    <s v="Staples"/>
    <n v="18.864000000000001"/>
    <n v="9"/>
    <n v="0.2"/>
    <n v="6.1307999999999998"/>
    <x v="2"/>
    <x v="0"/>
  </r>
  <r>
    <n v="4960"/>
    <s v="CA-2018-166226"/>
    <x v="741"/>
    <d v="2018-11-22T00:00:00"/>
    <s v="Standard Class"/>
    <s v="TC-21535"/>
    <s v="Tracy Collins"/>
    <x v="2"/>
    <x v="0"/>
    <s v="Los Angeles"/>
    <x v="1"/>
    <n v="90008"/>
    <x v="1"/>
    <s v="TEC-PH-10003357"/>
    <x v="2"/>
    <x v="7"/>
    <s v="Grandstream GXP2100 Mainstream Business Phone"/>
    <n v="61.192"/>
    <n v="1"/>
    <n v="0.2"/>
    <n v="6.1192000000000011"/>
    <x v="1"/>
    <x v="0"/>
  </r>
  <r>
    <n v="4961"/>
    <s v="CA-2018-166226"/>
    <x v="741"/>
    <d v="2018-11-22T00:00:00"/>
    <s v="Standard Class"/>
    <s v="TC-21535"/>
    <s v="Tracy Collins"/>
    <x v="2"/>
    <x v="0"/>
    <s v="Los Angeles"/>
    <x v="1"/>
    <n v="90008"/>
    <x v="1"/>
    <s v="OFF-AP-10002867"/>
    <x v="1"/>
    <x v="9"/>
    <s v="Fellowes Command Center 5-outlet power strip"/>
    <n v="67.84"/>
    <n v="1"/>
    <n v="0"/>
    <n v="18.316800000000001"/>
    <x v="1"/>
    <x v="0"/>
  </r>
  <r>
    <n v="4962"/>
    <s v="CA-2016-156587"/>
    <x v="1009"/>
    <d v="2016-03-08T00:00:00"/>
    <s v="First Class"/>
    <s v="AB-10015"/>
    <s v="Aaron Bergman"/>
    <x v="0"/>
    <x v="0"/>
    <s v="Seattle"/>
    <x v="4"/>
    <n v="98103"/>
    <x v="1"/>
    <s v="FUR-CH-10004477"/>
    <x v="0"/>
    <x v="1"/>
    <s v="Global Push Button Manager's Chair, Indigo"/>
    <n v="48.712000000000003"/>
    <n v="1"/>
    <n v="0.2"/>
    <n v="5.4800999999999966"/>
    <x v="1"/>
    <x v="0"/>
  </r>
  <r>
    <n v="4963"/>
    <s v="CA-2016-156587"/>
    <x v="1009"/>
    <d v="2016-03-08T00:00:00"/>
    <s v="First Class"/>
    <s v="AB-10015"/>
    <s v="Aaron Bergman"/>
    <x v="0"/>
    <x v="0"/>
    <s v="Seattle"/>
    <x v="4"/>
    <n v="98103"/>
    <x v="1"/>
    <s v="OFF-AR-10001427"/>
    <x v="1"/>
    <x v="6"/>
    <s v="Newell 330"/>
    <n v="17.940000000000001"/>
    <n v="3"/>
    <n v="0"/>
    <n v="4.6644000000000005"/>
    <x v="1"/>
    <x v="0"/>
  </r>
  <r>
    <n v="4964"/>
    <s v="CA-2016-156587"/>
    <x v="1009"/>
    <d v="2016-03-08T00:00:00"/>
    <s v="First Class"/>
    <s v="AB-10015"/>
    <s v="Aaron Bergman"/>
    <x v="0"/>
    <x v="0"/>
    <s v="Seattle"/>
    <x v="4"/>
    <n v="98103"/>
    <x v="1"/>
    <s v="OFF-ST-10002344"/>
    <x v="1"/>
    <x v="4"/>
    <s v="Carina 42&quot;Hx23 3/4&quot;W Media Storage Unit"/>
    <n v="242.94"/>
    <n v="3"/>
    <n v="0"/>
    <n v="4.8588000000000164"/>
    <x v="1"/>
    <x v="0"/>
  </r>
  <r>
    <n v="4965"/>
    <s v="CA-2018-141180"/>
    <x v="666"/>
    <d v="2018-05-19T00:00:00"/>
    <s v="Second Class"/>
    <s v="DP-13000"/>
    <s v="Darren Powers"/>
    <x v="0"/>
    <x v="0"/>
    <s v="Fort Lauderdale"/>
    <x v="2"/>
    <n v="33311"/>
    <x v="0"/>
    <s v="OFF-BI-10000301"/>
    <x v="1"/>
    <x v="8"/>
    <s v="GBC Instant Report Kit"/>
    <n v="7.7640000000000011"/>
    <n v="4"/>
    <n v="0.7"/>
    <n v="-5.1760000000000002"/>
    <x v="0"/>
    <x v="0"/>
  </r>
  <r>
    <n v="4966"/>
    <s v="CA-2017-109708"/>
    <x v="442"/>
    <d v="2017-05-28T00:00:00"/>
    <s v="Second Class"/>
    <s v="CY-12745"/>
    <s v="Craig Yedwab"/>
    <x v="1"/>
    <x v="0"/>
    <s v="Columbia"/>
    <x v="18"/>
    <n v="38401"/>
    <x v="0"/>
    <s v="TEC-PH-10001944"/>
    <x v="2"/>
    <x v="7"/>
    <s v="Wi-Ex zBoost YX540 Cellular Phone Signal Booster"/>
    <n v="467.03999999999996"/>
    <n v="4"/>
    <n v="0.2"/>
    <n v="58.379999999999939"/>
    <x v="0"/>
    <x v="0"/>
  </r>
  <r>
    <n v="4967"/>
    <s v="CA-2017-122406"/>
    <x v="991"/>
    <d v="2017-08-05T00:00:00"/>
    <s v="Second Class"/>
    <s v="BE-11455"/>
    <s v="Brad Eason"/>
    <x v="2"/>
    <x v="0"/>
    <s v="Providence"/>
    <x v="34"/>
    <n v="2908"/>
    <x v="3"/>
    <s v="TEC-PH-10001527"/>
    <x v="2"/>
    <x v="7"/>
    <s v="Plantronics MX500i Earset"/>
    <n v="128.85000000000002"/>
    <n v="3"/>
    <n v="0"/>
    <n v="3.8654999999999973"/>
    <x v="3"/>
    <x v="0"/>
  </r>
  <r>
    <n v="4968"/>
    <s v="CA-2017-122406"/>
    <x v="991"/>
    <d v="2017-08-05T00:00:00"/>
    <s v="Second Class"/>
    <s v="BE-11455"/>
    <s v="Brad Eason"/>
    <x v="2"/>
    <x v="0"/>
    <s v="Providence"/>
    <x v="34"/>
    <n v="2908"/>
    <x v="3"/>
    <s v="OFF-PA-10001307"/>
    <x v="1"/>
    <x v="10"/>
    <s v="Important Message Pads, 50 4-1/4 x 5-1/2 Forms per Pad"/>
    <n v="8.4"/>
    <n v="2"/>
    <n v="0"/>
    <n v="4.1159999999999997"/>
    <x v="3"/>
    <x v="0"/>
  </r>
  <r>
    <n v="4969"/>
    <s v="CA-2017-122406"/>
    <x v="991"/>
    <d v="2017-08-05T00:00:00"/>
    <s v="Second Class"/>
    <s v="BE-11455"/>
    <s v="Brad Eason"/>
    <x v="2"/>
    <x v="0"/>
    <s v="Providence"/>
    <x v="34"/>
    <n v="2908"/>
    <x v="3"/>
    <s v="TEC-AC-10004571"/>
    <x v="2"/>
    <x v="11"/>
    <s v="Logitech G700s Rechargeable Gaming Mouse"/>
    <n v="199.98"/>
    <n v="2"/>
    <n v="0"/>
    <n v="83.991600000000005"/>
    <x v="3"/>
    <x v="0"/>
  </r>
  <r>
    <n v="4970"/>
    <s v="CA-2017-122406"/>
    <x v="991"/>
    <d v="2017-08-05T00:00:00"/>
    <s v="Second Class"/>
    <s v="BE-11455"/>
    <s v="Brad Eason"/>
    <x v="2"/>
    <x v="0"/>
    <s v="Providence"/>
    <x v="34"/>
    <n v="2908"/>
    <x v="3"/>
    <s v="FUR-CH-10001973"/>
    <x v="0"/>
    <x v="1"/>
    <s v="Office Star Flex Back Scooter Chair with White Frame"/>
    <n v="110.98"/>
    <n v="1"/>
    <n v="0"/>
    <n v="15.537199999999999"/>
    <x v="3"/>
    <x v="0"/>
  </r>
  <r>
    <n v="4971"/>
    <s v="US-2018-153815"/>
    <x v="61"/>
    <d v="2018-11-09T00:00:00"/>
    <s v="First Class"/>
    <s v="KL-16555"/>
    <s v="Kelly Lampkin"/>
    <x v="1"/>
    <x v="0"/>
    <s v="Jacksonville"/>
    <x v="2"/>
    <n v="32216"/>
    <x v="0"/>
    <s v="FUR-CH-10000513"/>
    <x v="0"/>
    <x v="1"/>
    <s v="High-Back Leather Manager's Chair"/>
    <n v="207.98400000000004"/>
    <n v="2"/>
    <n v="0.2"/>
    <n v="-28.597800000000007"/>
    <x v="0"/>
    <x v="0"/>
  </r>
  <r>
    <n v="4972"/>
    <s v="US-2018-153815"/>
    <x v="61"/>
    <d v="2018-11-09T00:00:00"/>
    <s v="First Class"/>
    <s v="KL-16555"/>
    <s v="Kelly Lampkin"/>
    <x v="1"/>
    <x v="0"/>
    <s v="Jacksonville"/>
    <x v="2"/>
    <n v="32216"/>
    <x v="0"/>
    <s v="OFF-PA-10002421"/>
    <x v="1"/>
    <x v="10"/>
    <s v="Embossed Ink Jet Note Cards"/>
    <n v="36.112000000000002"/>
    <n v="2"/>
    <n v="0.2"/>
    <n v="12.639200000000001"/>
    <x v="0"/>
    <x v="0"/>
  </r>
  <r>
    <n v="4973"/>
    <s v="US-2018-153815"/>
    <x v="61"/>
    <d v="2018-11-09T00:00:00"/>
    <s v="First Class"/>
    <s v="KL-16555"/>
    <s v="Kelly Lampkin"/>
    <x v="1"/>
    <x v="0"/>
    <s v="Jacksonville"/>
    <x v="2"/>
    <n v="32216"/>
    <x v="0"/>
    <s v="FUR-FU-10004090"/>
    <x v="0"/>
    <x v="5"/>
    <s v="Executive Impressions 14&quot; Contract Wall Clock"/>
    <n v="35.568000000000005"/>
    <n v="2"/>
    <n v="0.2"/>
    <n v="5.7797999999999963"/>
    <x v="0"/>
    <x v="0"/>
  </r>
  <r>
    <n v="4974"/>
    <s v="US-2018-153815"/>
    <x v="61"/>
    <d v="2018-11-09T00:00:00"/>
    <s v="First Class"/>
    <s v="KL-16555"/>
    <s v="Kelly Lampkin"/>
    <x v="1"/>
    <x v="0"/>
    <s v="Jacksonville"/>
    <x v="2"/>
    <n v="32216"/>
    <x v="0"/>
    <s v="OFF-PA-10004071"/>
    <x v="1"/>
    <x v="10"/>
    <s v="Eaton Premium Continuous-Feed Paper, 25% Cotton, Letter Size, White, 1000 Shts/Box"/>
    <n v="88.768000000000001"/>
    <n v="2"/>
    <n v="0.2"/>
    <n v="31.068799999999996"/>
    <x v="0"/>
    <x v="0"/>
  </r>
  <r>
    <n v="4975"/>
    <s v="CA-2018-164896"/>
    <x v="77"/>
    <d v="2018-11-12T00:00:00"/>
    <s v="Standard Class"/>
    <s v="PS-19045"/>
    <s v="Penelope Sewall"/>
    <x v="2"/>
    <x v="0"/>
    <s v="Oceanside"/>
    <x v="1"/>
    <n v="92054"/>
    <x v="1"/>
    <s v="OFF-PA-10002246"/>
    <x v="1"/>
    <x v="10"/>
    <s v="Wirebound Four 2-3/4 x 5 Forms per Page, 400 Sets per Book"/>
    <n v="12.9"/>
    <n v="2"/>
    <n v="0"/>
    <n v="6.3209999999999997"/>
    <x v="1"/>
    <x v="0"/>
  </r>
  <r>
    <n v="4976"/>
    <s v="CA-2017-142202"/>
    <x v="227"/>
    <d v="2017-09-23T00:00:00"/>
    <s v="Second Class"/>
    <s v="JR-16210"/>
    <s v="Justin Ritter"/>
    <x v="1"/>
    <x v="0"/>
    <s v="Jacksonville"/>
    <x v="2"/>
    <n v="32216"/>
    <x v="0"/>
    <s v="TEC-AC-10003198"/>
    <x v="2"/>
    <x v="11"/>
    <s v="Enermax Acrylux Wireless Keyboard"/>
    <n v="717.12000000000012"/>
    <n v="9"/>
    <n v="0.2"/>
    <n v="152.38799999999992"/>
    <x v="0"/>
    <x v="0"/>
  </r>
  <r>
    <n v="4977"/>
    <s v="CA-2017-165050"/>
    <x v="214"/>
    <d v="2017-12-09T00:00:00"/>
    <s v="First Class"/>
    <s v="AH-10210"/>
    <s v="Alan Hwang"/>
    <x v="0"/>
    <x v="0"/>
    <s v="New York City"/>
    <x v="15"/>
    <n v="10024"/>
    <x v="3"/>
    <s v="OFF-BI-10001031"/>
    <x v="1"/>
    <x v="8"/>
    <s v="Pressboard Data Binders by Wilson Jones"/>
    <n v="21.36"/>
    <n v="5"/>
    <n v="0.2"/>
    <n v="7.2089999999999996"/>
    <x v="3"/>
    <x v="0"/>
  </r>
  <r>
    <n v="4978"/>
    <s v="CA-2017-165050"/>
    <x v="214"/>
    <d v="2017-12-09T00:00:00"/>
    <s v="First Class"/>
    <s v="AH-10210"/>
    <s v="Alan Hwang"/>
    <x v="0"/>
    <x v="0"/>
    <s v="New York City"/>
    <x v="15"/>
    <n v="10024"/>
    <x v="3"/>
    <s v="OFF-BI-10003727"/>
    <x v="1"/>
    <x v="8"/>
    <s v="Avery Durable Slant Ring Binders With Label Holder"/>
    <n v="6.6879999999999997"/>
    <n v="2"/>
    <n v="0.2"/>
    <n v="2.3407999999999998"/>
    <x v="3"/>
    <x v="0"/>
  </r>
  <r>
    <n v="4979"/>
    <s v="CA-2017-165050"/>
    <x v="214"/>
    <d v="2017-12-09T00:00:00"/>
    <s v="First Class"/>
    <s v="AH-10210"/>
    <s v="Alan Hwang"/>
    <x v="0"/>
    <x v="0"/>
    <s v="New York City"/>
    <x v="15"/>
    <n v="10024"/>
    <x v="3"/>
    <s v="TEC-PH-10001336"/>
    <x v="2"/>
    <x v="7"/>
    <s v="Digium D40 VoIP phone"/>
    <n v="773.94"/>
    <n v="6"/>
    <n v="0"/>
    <n v="224.4426"/>
    <x v="3"/>
    <x v="0"/>
  </r>
  <r>
    <n v="4980"/>
    <s v="US-2018-131114"/>
    <x v="10"/>
    <d v="2018-12-13T00:00:00"/>
    <s v="Second Class"/>
    <s v="RW-19630"/>
    <s v="Rob Williams"/>
    <x v="1"/>
    <x v="0"/>
    <s v="Chicago"/>
    <x v="10"/>
    <n v="60610"/>
    <x v="2"/>
    <s v="OFF-SU-10001664"/>
    <x v="1"/>
    <x v="14"/>
    <s v="Acme Office Executive Series Stainless Steel Trimmers"/>
    <n v="20.568000000000001"/>
    <n v="3"/>
    <n v="0.2"/>
    <n v="1.5426000000000002"/>
    <x v="2"/>
    <x v="0"/>
  </r>
  <r>
    <n v="4981"/>
    <s v="US-2018-131114"/>
    <x v="10"/>
    <d v="2018-12-13T00:00:00"/>
    <s v="Second Class"/>
    <s v="RW-19630"/>
    <s v="Rob Williams"/>
    <x v="1"/>
    <x v="0"/>
    <s v="Chicago"/>
    <x v="10"/>
    <n v="60610"/>
    <x v="2"/>
    <s v="OFF-AP-10003971"/>
    <x v="1"/>
    <x v="9"/>
    <s v="Belkin 6 Outlet Metallic Surge Strip"/>
    <n v="4.355999999999999"/>
    <n v="2"/>
    <n v="0.8"/>
    <n v="-11.761200000000002"/>
    <x v="2"/>
    <x v="0"/>
  </r>
  <r>
    <n v="4982"/>
    <s v="US-2018-131114"/>
    <x v="10"/>
    <d v="2018-12-13T00:00:00"/>
    <s v="Second Class"/>
    <s v="RW-19630"/>
    <s v="Rob Williams"/>
    <x v="1"/>
    <x v="0"/>
    <s v="Chicago"/>
    <x v="10"/>
    <n v="60610"/>
    <x v="2"/>
    <s v="TEC-AC-10000199"/>
    <x v="2"/>
    <x v="11"/>
    <s v="Kingston Digital DataTraveler 8GB USB 2.0"/>
    <n v="19.040000000000003"/>
    <n v="4"/>
    <n v="0.2"/>
    <n v="-1.4279999999999999"/>
    <x v="2"/>
    <x v="0"/>
  </r>
  <r>
    <n v="4983"/>
    <s v="CA-2016-160066"/>
    <x v="912"/>
    <d v="2016-11-22T00:00:00"/>
    <s v="Standard Class"/>
    <s v="AH-10075"/>
    <s v="Adam Hart"/>
    <x v="1"/>
    <x v="0"/>
    <s v="Huntington Beach"/>
    <x v="1"/>
    <n v="92646"/>
    <x v="1"/>
    <s v="OFF-LA-10001045"/>
    <x v="1"/>
    <x v="2"/>
    <s v="Permanent Self-Adhesive File Folder Labels for Typewriters by Universal"/>
    <n v="5.22"/>
    <n v="2"/>
    <n v="0"/>
    <n v="2.4011999999999998"/>
    <x v="1"/>
    <x v="0"/>
  </r>
  <r>
    <n v="4984"/>
    <s v="CA-2018-109925"/>
    <x v="61"/>
    <d v="2018-11-10T00:00:00"/>
    <s v="Second Class"/>
    <s v="IM-15070"/>
    <s v="Irene Maddox"/>
    <x v="0"/>
    <x v="0"/>
    <s v="San Diego"/>
    <x v="1"/>
    <n v="92105"/>
    <x v="1"/>
    <s v="OFF-ST-10003442"/>
    <x v="1"/>
    <x v="4"/>
    <s v="Eldon Portable Mobile Manager"/>
    <n v="84.84"/>
    <n v="3"/>
    <n v="0"/>
    <n v="22.9068"/>
    <x v="1"/>
    <x v="0"/>
  </r>
  <r>
    <n v="4985"/>
    <s v="CA-2017-160696"/>
    <x v="684"/>
    <d v="2017-09-10T00:00:00"/>
    <s v="Standard Class"/>
    <s v="CK-12760"/>
    <s v="Cyma Kinney"/>
    <x v="1"/>
    <x v="0"/>
    <s v="Nashville"/>
    <x v="18"/>
    <n v="37211"/>
    <x v="0"/>
    <s v="OFF-FA-10003059"/>
    <x v="1"/>
    <x v="13"/>
    <s v="Assorted Color Push Pins"/>
    <n v="7.2400000000000011"/>
    <n v="5"/>
    <n v="0.2"/>
    <n v="1.1764999999999992"/>
    <x v="0"/>
    <x v="0"/>
  </r>
  <r>
    <n v="4986"/>
    <s v="CA-2016-125171"/>
    <x v="1010"/>
    <d v="2016-09-03T00:00:00"/>
    <s v="Same Day"/>
    <s v="AG-10390"/>
    <s v="Allen Goldenen"/>
    <x v="0"/>
    <x v="0"/>
    <s v="New York City"/>
    <x v="15"/>
    <n v="10009"/>
    <x v="3"/>
    <s v="OFF-LA-10001175"/>
    <x v="1"/>
    <x v="2"/>
    <s v="Avery 514"/>
    <n v="14.399999999999999"/>
    <n v="5"/>
    <n v="0"/>
    <n v="7.056"/>
    <x v="3"/>
    <x v="0"/>
  </r>
  <r>
    <n v="4987"/>
    <s v="CA-2018-149279"/>
    <x v="423"/>
    <d v="2018-04-28T00:00:00"/>
    <s v="Standard Class"/>
    <s v="CL-12700"/>
    <s v="Craig Leslie"/>
    <x v="2"/>
    <x v="0"/>
    <s v="Colorado Springs"/>
    <x v="22"/>
    <n v="80906"/>
    <x v="1"/>
    <s v="OFF-PA-10003441"/>
    <x v="1"/>
    <x v="10"/>
    <s v="Xerox 226"/>
    <n v="15.552000000000003"/>
    <n v="3"/>
    <n v="0.2"/>
    <n v="5.4432"/>
    <x v="1"/>
    <x v="0"/>
  </r>
  <r>
    <n v="4988"/>
    <s v="CA-2018-149279"/>
    <x v="423"/>
    <d v="2018-04-28T00:00:00"/>
    <s v="Standard Class"/>
    <s v="CL-12700"/>
    <s v="Craig Leslie"/>
    <x v="2"/>
    <x v="0"/>
    <s v="Colorado Springs"/>
    <x v="22"/>
    <n v="80906"/>
    <x v="1"/>
    <s v="FUR-CH-10004287"/>
    <x v="0"/>
    <x v="1"/>
    <s v="SAFCO Arco Folding Chair"/>
    <n v="1325.76"/>
    <n v="6"/>
    <n v="0.2"/>
    <n v="149.14799999999991"/>
    <x v="1"/>
    <x v="0"/>
  </r>
  <r>
    <n v="4989"/>
    <s v="CA-2018-149279"/>
    <x v="423"/>
    <d v="2018-04-28T00:00:00"/>
    <s v="Standard Class"/>
    <s v="CL-12700"/>
    <s v="Craig Leslie"/>
    <x v="2"/>
    <x v="0"/>
    <s v="Colorado Springs"/>
    <x v="22"/>
    <n v="80906"/>
    <x v="1"/>
    <s v="OFF-BI-10004040"/>
    <x v="1"/>
    <x v="8"/>
    <s v="Wilson Jones Impact Binders"/>
    <n v="3.1080000000000001"/>
    <n v="2"/>
    <n v="0.7"/>
    <n v="-2.1755999999999993"/>
    <x v="1"/>
    <x v="0"/>
  </r>
  <r>
    <n v="4990"/>
    <s v="CA-2019-107321"/>
    <x v="515"/>
    <d v="2019-09-04T00:00:00"/>
    <s v="Standard Class"/>
    <s v="AW-10930"/>
    <s v="Arthur Wiediger"/>
    <x v="2"/>
    <x v="0"/>
    <s v="San Francisco"/>
    <x v="1"/>
    <n v="94110"/>
    <x v="1"/>
    <s v="OFF-BI-10004022"/>
    <x v="1"/>
    <x v="8"/>
    <s v="Acco Suede Grain Vinyl Round Ring Binder"/>
    <n v="6.6719999999999988"/>
    <n v="3"/>
    <n v="0.2"/>
    <n v="2.1683999999999997"/>
    <x v="1"/>
    <x v="0"/>
  </r>
  <r>
    <n v="4991"/>
    <s v="CA-2019-107321"/>
    <x v="515"/>
    <d v="2019-09-04T00:00:00"/>
    <s v="Standard Class"/>
    <s v="AW-10930"/>
    <s v="Arthur Wiediger"/>
    <x v="2"/>
    <x v="0"/>
    <s v="San Francisco"/>
    <x v="1"/>
    <n v="94110"/>
    <x v="1"/>
    <s v="TEC-PH-10002200"/>
    <x v="2"/>
    <x v="7"/>
    <s v="Aastra 6757i CT Wireless VoIP phone"/>
    <n v="689.40800000000002"/>
    <n v="4"/>
    <n v="0.2"/>
    <n v="77.558399999999978"/>
    <x v="1"/>
    <x v="0"/>
  </r>
  <r>
    <n v="4992"/>
    <s v="US-2019-122714"/>
    <x v="226"/>
    <d v="2019-12-13T00:00:00"/>
    <s v="Standard Class"/>
    <s v="HG-14965"/>
    <s v="Henry Goldwyn"/>
    <x v="1"/>
    <x v="0"/>
    <s v="Chicago"/>
    <x v="10"/>
    <n v="60653"/>
    <x v="2"/>
    <s v="OFF-BI-10001120"/>
    <x v="1"/>
    <x v="8"/>
    <s v="Ibico EPK-21 Electric Binding System"/>
    <n v="1889.9899999999998"/>
    <n v="5"/>
    <n v="0.8"/>
    <n v="-2929.4845000000005"/>
    <x v="2"/>
    <x v="0"/>
  </r>
  <r>
    <n v="4993"/>
    <s v="CA-2017-153038"/>
    <x v="217"/>
    <d v="2017-12-25T00:00:00"/>
    <s v="Standard Class"/>
    <s v="RB-19645"/>
    <s v="Robert Barroso"/>
    <x v="1"/>
    <x v="0"/>
    <s v="Memphis"/>
    <x v="18"/>
    <n v="38109"/>
    <x v="0"/>
    <s v="OFF-EN-10000461"/>
    <x v="1"/>
    <x v="12"/>
    <s v="#10- 4 1/8&quot; x 9 1/2&quot; Recycled Envelopes"/>
    <n v="55.936000000000007"/>
    <n v="8"/>
    <n v="0.2"/>
    <n v="18.878399999999999"/>
    <x v="0"/>
    <x v="0"/>
  </r>
  <r>
    <n v="4994"/>
    <s v="CA-2017-153038"/>
    <x v="217"/>
    <d v="2017-12-25T00:00:00"/>
    <s v="Standard Class"/>
    <s v="RB-19645"/>
    <s v="Robert Barroso"/>
    <x v="1"/>
    <x v="0"/>
    <s v="Memphis"/>
    <x v="18"/>
    <n v="38109"/>
    <x v="0"/>
    <s v="OFF-LA-10004008"/>
    <x v="1"/>
    <x v="2"/>
    <s v="Avery 507"/>
    <n v="18.431999999999999"/>
    <n v="8"/>
    <n v="0.2"/>
    <n v="5.9903999999999984"/>
    <x v="0"/>
    <x v="0"/>
  </r>
  <r>
    <n v="4995"/>
    <s v="CA-2017-153038"/>
    <x v="217"/>
    <d v="2017-12-25T00:00:00"/>
    <s v="Standard Class"/>
    <s v="RB-19645"/>
    <s v="Robert Barroso"/>
    <x v="1"/>
    <x v="0"/>
    <s v="Memphis"/>
    <x v="18"/>
    <n v="38109"/>
    <x v="0"/>
    <s v="FUR-FU-10000221"/>
    <x v="0"/>
    <x v="5"/>
    <s v="Master Caster Door Stop, Brown"/>
    <n v="20.32"/>
    <n v="5"/>
    <n v="0.2"/>
    <n v="3.5559999999999992"/>
    <x v="0"/>
    <x v="0"/>
  </r>
  <r>
    <n v="4996"/>
    <s v="CA-2016-132227"/>
    <x v="130"/>
    <d v="2016-11-10T00:00:00"/>
    <s v="Standard Class"/>
    <s v="SZ-20035"/>
    <s v="Sam Zeldin"/>
    <x v="2"/>
    <x v="0"/>
    <s v="New York City"/>
    <x v="15"/>
    <n v="10011"/>
    <x v="3"/>
    <s v="OFF-BI-10000962"/>
    <x v="1"/>
    <x v="8"/>
    <s v="Acco Flexible ACCOHIDE Square Ring Data Binder, Dark Blue, 11 1/2&quot; X 14&quot; 7/8&quot;"/>
    <n v="52.064"/>
    <n v="4"/>
    <n v="0.2"/>
    <n v="18.873199999999997"/>
    <x v="3"/>
    <x v="0"/>
  </r>
  <r>
    <n v="4997"/>
    <s v="CA-2019-155824"/>
    <x v="434"/>
    <d v="2019-03-15T00:00:00"/>
    <s v="Standard Class"/>
    <s v="KS-16300"/>
    <s v="Karen Seio"/>
    <x v="1"/>
    <x v="0"/>
    <s v="Raleigh"/>
    <x v="3"/>
    <n v="27604"/>
    <x v="0"/>
    <s v="OFF-AP-10000390"/>
    <x v="1"/>
    <x v="9"/>
    <s v="Euro Pro Shark Stick Mini Vacuum"/>
    <n v="48.783999999999999"/>
    <n v="1"/>
    <n v="0.2"/>
    <n v="3.6587999999999976"/>
    <x v="0"/>
    <x v="0"/>
  </r>
  <r>
    <n v="4998"/>
    <s v="CA-2019-155824"/>
    <x v="434"/>
    <d v="2019-03-15T00:00:00"/>
    <s v="Standard Class"/>
    <s v="KS-16300"/>
    <s v="Karen Seio"/>
    <x v="1"/>
    <x v="0"/>
    <s v="Raleigh"/>
    <x v="3"/>
    <n v="27604"/>
    <x v="0"/>
    <s v="OFF-BI-10000014"/>
    <x v="1"/>
    <x v="8"/>
    <s v="Heavy-Duty E-Z-D Binders"/>
    <n v="13.092000000000002"/>
    <n v="4"/>
    <n v="0.7"/>
    <n v="-10.037199999999999"/>
    <x v="0"/>
    <x v="0"/>
  </r>
  <r>
    <n v="4999"/>
    <s v="CA-2018-129238"/>
    <x v="1011"/>
    <d v="2018-02-04T00:00:00"/>
    <s v="Standard Class"/>
    <s v="SC-20050"/>
    <s v="Sample Company A"/>
    <x v="2"/>
    <x v="0"/>
    <s v="Los Angeles"/>
    <x v="1"/>
    <n v="90045"/>
    <x v="1"/>
    <s v="TEC-PH-10004120"/>
    <x v="2"/>
    <x v="7"/>
    <s v="AT&amp;T 1080 Phone"/>
    <n v="109.59200000000001"/>
    <n v="1"/>
    <n v="0.2"/>
    <n v="8.2194000000000003"/>
    <x v="1"/>
    <x v="0"/>
  </r>
  <r>
    <n v="5000"/>
    <s v="CA-2018-129238"/>
    <x v="1011"/>
    <d v="2018-02-04T00:00:00"/>
    <s v="Standard Class"/>
    <s v="SC-20050"/>
    <s v="Sample Company A"/>
    <x v="2"/>
    <x v="0"/>
    <s v="Los Angeles"/>
    <x v="1"/>
    <n v="90045"/>
    <x v="1"/>
    <s v="OFF-PA-10002764"/>
    <x v="1"/>
    <x v="10"/>
    <s v="Easy-staple paper"/>
    <n v="56.7"/>
    <n v="5"/>
    <n v="0"/>
    <n v="27.782999999999998"/>
    <x v="1"/>
    <x v="0"/>
  </r>
  <r>
    <n v="5001"/>
    <s v="CA-2019-159688"/>
    <x v="917"/>
    <d v="2019-05-12T00:00:00"/>
    <s v="Standard Class"/>
    <s v="AB-10060"/>
    <s v="Adam Bellavance"/>
    <x v="2"/>
    <x v="0"/>
    <s v="Los Angeles"/>
    <x v="1"/>
    <n v="90004"/>
    <x v="1"/>
    <s v="TEC-AC-10000736"/>
    <x v="2"/>
    <x v="11"/>
    <s v="Logitech G600 MMO Gaming Mouse"/>
    <n v="79.989999999999995"/>
    <n v="1"/>
    <n v="0"/>
    <n v="28.796399999999998"/>
    <x v="1"/>
    <x v="0"/>
  </r>
  <r>
    <n v="5002"/>
    <s v="CA-2018-136126"/>
    <x v="1012"/>
    <d v="2018-05-24T00:00:00"/>
    <s v="Same Day"/>
    <s v="EH-14125"/>
    <s v="Eugene Hildebrand"/>
    <x v="2"/>
    <x v="0"/>
    <s v="Newport News"/>
    <x v="17"/>
    <n v="23602"/>
    <x v="0"/>
    <s v="OFF-SU-10000898"/>
    <x v="1"/>
    <x v="14"/>
    <s v="Acme Hot Forged Carbon Steel Scissors with Nickel-Plated Handles, 3 7/8&quot; Cut, 8&quot;L"/>
    <n v="69.5"/>
    <n v="5"/>
    <n v="0"/>
    <n v="20.154999999999994"/>
    <x v="0"/>
    <x v="0"/>
  </r>
  <r>
    <n v="5003"/>
    <s v="CA-2018-136126"/>
    <x v="1012"/>
    <d v="2018-05-24T00:00:00"/>
    <s v="Same Day"/>
    <s v="EH-14125"/>
    <s v="Eugene Hildebrand"/>
    <x v="2"/>
    <x v="0"/>
    <s v="Newport News"/>
    <x v="17"/>
    <n v="23602"/>
    <x v="0"/>
    <s v="OFF-PA-10004327"/>
    <x v="1"/>
    <x v="10"/>
    <s v="Xerox 1911"/>
    <n v="191.6"/>
    <n v="4"/>
    <n v="0"/>
    <n v="91.967999999999989"/>
    <x v="0"/>
    <x v="0"/>
  </r>
  <r>
    <n v="5004"/>
    <s v="CA-2018-155033"/>
    <x v="877"/>
    <d v="2018-10-12T00:00:00"/>
    <s v="Standard Class"/>
    <s v="CC-12475"/>
    <s v="Cindy Chapman"/>
    <x v="0"/>
    <x v="0"/>
    <s v="Los Angeles"/>
    <x v="1"/>
    <n v="90032"/>
    <x v="1"/>
    <s v="OFF-PA-10000143"/>
    <x v="1"/>
    <x v="10"/>
    <s v="Astroparche Fine Business Paper"/>
    <n v="10.56"/>
    <n v="2"/>
    <n v="0"/>
    <n v="5.0688000000000004"/>
    <x v="1"/>
    <x v="0"/>
  </r>
  <r>
    <n v="5005"/>
    <s v="CA-2016-156006"/>
    <x v="1013"/>
    <d v="2016-05-02T00:00:00"/>
    <s v="Second Class"/>
    <s v="TM-21010"/>
    <s v="Tamara Manning"/>
    <x v="0"/>
    <x v="0"/>
    <s v="Jackson"/>
    <x v="35"/>
    <n v="39212"/>
    <x v="0"/>
    <s v="TEC-AC-10002550"/>
    <x v="2"/>
    <x v="11"/>
    <s v="Maxell 4.7GB DVD-RW 3/Pack"/>
    <n v="47.79"/>
    <n v="3"/>
    <n v="0"/>
    <n v="16.2486"/>
    <x v="0"/>
    <x v="0"/>
  </r>
  <r>
    <n v="5006"/>
    <s v="CA-2017-158659"/>
    <x v="113"/>
    <d v="2017-11-14T00:00:00"/>
    <s v="Second Class"/>
    <s v="SC-20695"/>
    <s v="Steve Chapman"/>
    <x v="1"/>
    <x v="0"/>
    <s v="Richmond"/>
    <x v="14"/>
    <n v="47374"/>
    <x v="2"/>
    <s v="OFF-ST-10003306"/>
    <x v="1"/>
    <x v="4"/>
    <s v="Letter Size Cart"/>
    <n v="714.30000000000007"/>
    <n v="5"/>
    <n v="0"/>
    <n v="207.14699999999993"/>
    <x v="2"/>
    <x v="0"/>
  </r>
  <r>
    <n v="5007"/>
    <s v="CA-2017-169796"/>
    <x v="529"/>
    <d v="2017-11-14T00:00:00"/>
    <s v="Standard Class"/>
    <s v="Dp-13240"/>
    <s v="Dean percer"/>
    <x v="2"/>
    <x v="0"/>
    <s v="New York City"/>
    <x v="15"/>
    <n v="10035"/>
    <x v="3"/>
    <s v="TEC-MA-10000045"/>
    <x v="2"/>
    <x v="15"/>
    <s v="Zebra ZM400 Thermal Label Printer"/>
    <n v="2321.9"/>
    <n v="2"/>
    <n v="0"/>
    <n v="1114.5119999999999"/>
    <x v="3"/>
    <x v="0"/>
  </r>
  <r>
    <n v="5008"/>
    <s v="CA-2017-169796"/>
    <x v="529"/>
    <d v="2017-11-14T00:00:00"/>
    <s v="Standard Class"/>
    <s v="Dp-13240"/>
    <s v="Dean percer"/>
    <x v="2"/>
    <x v="0"/>
    <s v="New York City"/>
    <x v="15"/>
    <n v="10035"/>
    <x v="3"/>
    <s v="OFF-ST-10001505"/>
    <x v="1"/>
    <x v="4"/>
    <s v="Perma STOR-ALL Hanging File Box, 13 1/8&quot;W x 12 1/4&quot;D x 10 1/2&quot;H"/>
    <n v="17.940000000000001"/>
    <n v="3"/>
    <n v="0"/>
    <n v="3.0497999999999985"/>
    <x v="3"/>
    <x v="0"/>
  </r>
  <r>
    <n v="5009"/>
    <s v="CA-2017-102876"/>
    <x v="67"/>
    <d v="2017-09-14T00:00:00"/>
    <s v="Standard Class"/>
    <s v="LR-17035"/>
    <s v="Lisa Ryan"/>
    <x v="1"/>
    <x v="0"/>
    <s v="Philadelphia"/>
    <x v="9"/>
    <n v="19134"/>
    <x v="3"/>
    <s v="OFF-BI-10004781"/>
    <x v="1"/>
    <x v="8"/>
    <s v="GBC Wire Binding Strips"/>
    <n v="9.5220000000000002"/>
    <n v="1"/>
    <n v="0.7"/>
    <n v="-6.9827999999999975"/>
    <x v="3"/>
    <x v="0"/>
  </r>
  <r>
    <n v="5010"/>
    <s v="CA-2017-102876"/>
    <x v="67"/>
    <d v="2017-09-14T00:00:00"/>
    <s v="Standard Class"/>
    <s v="LR-17035"/>
    <s v="Lisa Ryan"/>
    <x v="1"/>
    <x v="0"/>
    <s v="Philadelphia"/>
    <x v="9"/>
    <n v="19134"/>
    <x v="3"/>
    <s v="TEC-PH-10002680"/>
    <x v="2"/>
    <x v="7"/>
    <s v="Samsung Galaxy Note 3"/>
    <n v="791.96399999999994"/>
    <n v="6"/>
    <n v="0.4"/>
    <n v="-131.9940000000002"/>
    <x v="3"/>
    <x v="0"/>
  </r>
  <r>
    <n v="5011"/>
    <s v="CA-2017-102876"/>
    <x v="67"/>
    <d v="2017-09-14T00:00:00"/>
    <s v="Standard Class"/>
    <s v="LR-17035"/>
    <s v="Lisa Ryan"/>
    <x v="1"/>
    <x v="0"/>
    <s v="Philadelphia"/>
    <x v="9"/>
    <n v="19134"/>
    <x v="3"/>
    <s v="OFF-BI-10000848"/>
    <x v="1"/>
    <x v="8"/>
    <s v="Angle-D Ring Binders"/>
    <n v="4.9230000000000009"/>
    <n v="3"/>
    <n v="0.7"/>
    <n v="-3.9383999999999997"/>
    <x v="3"/>
    <x v="0"/>
  </r>
  <r>
    <n v="5012"/>
    <s v="US-2019-139647"/>
    <x v="943"/>
    <d v="2019-05-13T00:00:00"/>
    <s v="First Class"/>
    <s v="TS-21370"/>
    <s v="Todd Sumrall"/>
    <x v="1"/>
    <x v="0"/>
    <s v="Phoenix"/>
    <x v="16"/>
    <n v="85023"/>
    <x v="1"/>
    <s v="FUR-BO-10004467"/>
    <x v="0"/>
    <x v="0"/>
    <s v="Bestar Classic Bookcase"/>
    <n v="209.97900000000001"/>
    <n v="7"/>
    <n v="0.7"/>
    <n v="-356.96429999999998"/>
    <x v="1"/>
    <x v="0"/>
  </r>
  <r>
    <n v="5013"/>
    <s v="US-2019-160465"/>
    <x v="246"/>
    <d v="2019-07-26T00:00:00"/>
    <s v="Standard Class"/>
    <s v="SW-20350"/>
    <s v="Sean Wendt"/>
    <x v="2"/>
    <x v="0"/>
    <s v="Cleveland"/>
    <x v="24"/>
    <n v="44105"/>
    <x v="3"/>
    <s v="OFF-BI-10001670"/>
    <x v="1"/>
    <x v="8"/>
    <s v="Vinyl Sectional Post Binders"/>
    <n v="33.930000000000007"/>
    <n v="3"/>
    <n v="0.7"/>
    <n v="-22.619999999999997"/>
    <x v="3"/>
    <x v="0"/>
  </r>
  <r>
    <n v="5014"/>
    <s v="US-2019-160465"/>
    <x v="246"/>
    <d v="2019-07-26T00:00:00"/>
    <s v="Standard Class"/>
    <s v="SW-20350"/>
    <s v="Sean Wendt"/>
    <x v="2"/>
    <x v="0"/>
    <s v="Cleveland"/>
    <x v="24"/>
    <n v="44105"/>
    <x v="3"/>
    <s v="OFF-ST-10000136"/>
    <x v="1"/>
    <x v="4"/>
    <s v="Letter Size File"/>
    <n v="222.32000000000005"/>
    <n v="7"/>
    <n v="0.2"/>
    <n v="25.010999999999967"/>
    <x v="3"/>
    <x v="0"/>
  </r>
  <r>
    <n v="5015"/>
    <s v="US-2019-160465"/>
    <x v="246"/>
    <d v="2019-07-26T00:00:00"/>
    <s v="Standard Class"/>
    <s v="SW-20350"/>
    <s v="Sean Wendt"/>
    <x v="2"/>
    <x v="0"/>
    <s v="Cleveland"/>
    <x v="24"/>
    <n v="44105"/>
    <x v="3"/>
    <s v="TEC-PH-10004522"/>
    <x v="2"/>
    <x v="7"/>
    <s v="Dexim XPower Skin Super-Thin Power Case for iPhone 5 - Black"/>
    <n v="210.56400000000002"/>
    <n v="6"/>
    <n v="0.4"/>
    <n v="-52.640999999999991"/>
    <x v="3"/>
    <x v="0"/>
  </r>
  <r>
    <n v="5016"/>
    <s v="CA-2016-153850"/>
    <x v="156"/>
    <d v="2016-11-29T00:00:00"/>
    <s v="Standard Class"/>
    <s v="TH-21100"/>
    <s v="Thea Hendricks"/>
    <x v="0"/>
    <x v="0"/>
    <s v="Toledo"/>
    <x v="24"/>
    <n v="43615"/>
    <x v="3"/>
    <s v="FUR-FU-10002960"/>
    <x v="0"/>
    <x v="5"/>
    <s v="Eldon 200 Class Desk Accessories, Burgundy"/>
    <n v="35.168000000000006"/>
    <n v="7"/>
    <n v="0.2"/>
    <n v="9.6712000000000025"/>
    <x v="3"/>
    <x v="0"/>
  </r>
  <r>
    <n v="5017"/>
    <s v="CA-2016-153850"/>
    <x v="156"/>
    <d v="2016-11-29T00:00:00"/>
    <s v="Standard Class"/>
    <s v="TH-21100"/>
    <s v="Thea Hendricks"/>
    <x v="0"/>
    <x v="0"/>
    <s v="Toledo"/>
    <x v="24"/>
    <n v="43615"/>
    <x v="3"/>
    <s v="TEC-PH-10002584"/>
    <x v="2"/>
    <x v="7"/>
    <s v="Samsung Galaxy S4"/>
    <n v="1502.376"/>
    <n v="4"/>
    <n v="0.4"/>
    <n v="-250.39600000000019"/>
    <x v="3"/>
    <x v="0"/>
  </r>
  <r>
    <n v="5018"/>
    <s v="CA-2016-127558"/>
    <x v="647"/>
    <d v="2016-11-18T00:00:00"/>
    <s v="First Class"/>
    <s v="SS-20410"/>
    <s v="Shahid Shariari"/>
    <x v="0"/>
    <x v="0"/>
    <s v="Los Angeles"/>
    <x v="1"/>
    <n v="90008"/>
    <x v="1"/>
    <s v="FUR-FU-10002505"/>
    <x v="0"/>
    <x v="5"/>
    <s v="Eldon 100 Class Desk Accessories"/>
    <n v="10.11"/>
    <n v="3"/>
    <n v="0"/>
    <n v="3.2351999999999994"/>
    <x v="1"/>
    <x v="0"/>
  </r>
  <r>
    <n v="5019"/>
    <s v="CA-2016-127558"/>
    <x v="647"/>
    <d v="2016-11-18T00:00:00"/>
    <s v="First Class"/>
    <s v="SS-20410"/>
    <s v="Shahid Shariari"/>
    <x v="0"/>
    <x v="0"/>
    <s v="Los Angeles"/>
    <x v="1"/>
    <n v="90008"/>
    <x v="1"/>
    <s v="TEC-AC-10003832"/>
    <x v="2"/>
    <x v="11"/>
    <s v="Logitech P710e Mobile Speakerphone"/>
    <n v="772.47"/>
    <n v="3"/>
    <n v="0"/>
    <n v="146.76929999999993"/>
    <x v="1"/>
    <x v="0"/>
  </r>
  <r>
    <n v="5020"/>
    <s v="CA-2016-127558"/>
    <x v="647"/>
    <d v="2016-11-18T00:00:00"/>
    <s v="First Class"/>
    <s v="SS-20410"/>
    <s v="Shahid Shariari"/>
    <x v="0"/>
    <x v="0"/>
    <s v="Los Angeles"/>
    <x v="1"/>
    <n v="90008"/>
    <x v="1"/>
    <s v="OFF-SU-10002537"/>
    <x v="1"/>
    <x v="14"/>
    <s v="Acme Box Cutter Scissors"/>
    <n v="20.46"/>
    <n v="2"/>
    <n v="0"/>
    <n v="5.3196000000000012"/>
    <x v="1"/>
    <x v="0"/>
  </r>
  <r>
    <n v="5021"/>
    <s v="CA-2019-136511"/>
    <x v="721"/>
    <d v="2019-03-25T00:00:00"/>
    <s v="Second Class"/>
    <s v="MZ-17515"/>
    <s v="Mary Zewe"/>
    <x v="1"/>
    <x v="0"/>
    <s v="New York City"/>
    <x v="15"/>
    <n v="10011"/>
    <x v="3"/>
    <s v="OFF-SU-10003505"/>
    <x v="1"/>
    <x v="14"/>
    <s v="Premier Electric Letter Opener"/>
    <n v="347.58"/>
    <n v="3"/>
    <n v="0"/>
    <n v="17.378999999999976"/>
    <x v="3"/>
    <x v="0"/>
  </r>
  <r>
    <n v="5022"/>
    <s v="CA-2018-133795"/>
    <x v="122"/>
    <d v="2018-12-24T00:00:00"/>
    <s v="Standard Class"/>
    <s v="JE-15475"/>
    <s v="Jeremy Ellison"/>
    <x v="0"/>
    <x v="0"/>
    <s v="San Diego"/>
    <x v="1"/>
    <n v="92037"/>
    <x v="1"/>
    <s v="TEC-AC-10001465"/>
    <x v="2"/>
    <x v="11"/>
    <s v="SanDisk Cruzer 64 GB USB Flash Drive"/>
    <n v="72.64"/>
    <n v="2"/>
    <n v="0"/>
    <n v="21.791999999999994"/>
    <x v="1"/>
    <x v="0"/>
  </r>
  <r>
    <n v="5023"/>
    <s v="CA-2018-133795"/>
    <x v="122"/>
    <d v="2018-12-24T00:00:00"/>
    <s v="Standard Class"/>
    <s v="JE-15475"/>
    <s v="Jeremy Ellison"/>
    <x v="0"/>
    <x v="0"/>
    <s v="San Diego"/>
    <x v="1"/>
    <n v="92037"/>
    <x v="1"/>
    <s v="TEC-AC-10003832"/>
    <x v="2"/>
    <x v="11"/>
    <s v="Logitech P710e Mobile Speakerphone"/>
    <n v="772.47"/>
    <n v="3"/>
    <n v="0"/>
    <n v="146.76929999999993"/>
    <x v="1"/>
    <x v="0"/>
  </r>
  <r>
    <n v="5024"/>
    <s v="CA-2018-133795"/>
    <x v="122"/>
    <d v="2018-12-24T00:00:00"/>
    <s v="Standard Class"/>
    <s v="JE-15475"/>
    <s v="Jeremy Ellison"/>
    <x v="0"/>
    <x v="0"/>
    <s v="San Diego"/>
    <x v="1"/>
    <n v="92037"/>
    <x v="1"/>
    <s v="FUR-FU-10003731"/>
    <x v="0"/>
    <x v="5"/>
    <s v="Eldon Expressions Wood and Plastic Desk Accessories, Oak"/>
    <n v="39.92"/>
    <n v="4"/>
    <n v="0"/>
    <n v="11.177600000000002"/>
    <x v="1"/>
    <x v="0"/>
  </r>
  <r>
    <n v="5025"/>
    <s v="US-2019-130953"/>
    <x v="570"/>
    <d v="2019-08-03T00:00:00"/>
    <s v="Standard Class"/>
    <s v="RF-19735"/>
    <s v="Roland Fjeld"/>
    <x v="0"/>
    <x v="0"/>
    <s v="Oklahoma City"/>
    <x v="26"/>
    <n v="73120"/>
    <x v="2"/>
    <s v="OFF-BI-10004828"/>
    <x v="1"/>
    <x v="8"/>
    <s v="GBC Poly Designer Binding Covers"/>
    <n v="33.479999999999997"/>
    <n v="2"/>
    <n v="0"/>
    <n v="16.405199999999997"/>
    <x v="2"/>
    <x v="0"/>
  </r>
  <r>
    <n v="5026"/>
    <s v="US-2019-130953"/>
    <x v="570"/>
    <d v="2019-08-03T00:00:00"/>
    <s v="Standard Class"/>
    <s v="RF-19735"/>
    <s v="Roland Fjeld"/>
    <x v="0"/>
    <x v="0"/>
    <s v="Oklahoma City"/>
    <x v="26"/>
    <n v="73120"/>
    <x v="2"/>
    <s v="TEC-PH-10003012"/>
    <x v="2"/>
    <x v="7"/>
    <s v="Nortel Meridian M3904 Professional Digital phone"/>
    <n v="461.97"/>
    <n v="3"/>
    <n v="0"/>
    <n v="133.97129999999996"/>
    <x v="2"/>
    <x v="0"/>
  </r>
  <r>
    <n v="5027"/>
    <s v="US-2019-130953"/>
    <x v="570"/>
    <d v="2019-08-03T00:00:00"/>
    <s v="Standard Class"/>
    <s v="RF-19735"/>
    <s v="Roland Fjeld"/>
    <x v="0"/>
    <x v="0"/>
    <s v="Oklahoma City"/>
    <x v="26"/>
    <n v="73120"/>
    <x v="2"/>
    <s v="OFF-AP-10002311"/>
    <x v="1"/>
    <x v="9"/>
    <s v="Holmes Replacement Filter for HEPA Air Cleaner, Very Large Room, HEPA Filter"/>
    <n v="137.62"/>
    <n v="2"/>
    <n v="0"/>
    <n v="60.552800000000005"/>
    <x v="2"/>
    <x v="0"/>
  </r>
  <r>
    <n v="5028"/>
    <s v="US-2019-130953"/>
    <x v="570"/>
    <d v="2019-08-03T00:00:00"/>
    <s v="Standard Class"/>
    <s v="RF-19735"/>
    <s v="Roland Fjeld"/>
    <x v="0"/>
    <x v="0"/>
    <s v="Oklahoma City"/>
    <x v="26"/>
    <n v="73120"/>
    <x v="2"/>
    <s v="FUR-CH-10004626"/>
    <x v="0"/>
    <x v="1"/>
    <s v="Office Star Flex Back Scooter Chair with Aluminum Finish Frame"/>
    <n v="302.67"/>
    <n v="3"/>
    <n v="0"/>
    <n v="72.640799999999999"/>
    <x v="2"/>
    <x v="0"/>
  </r>
  <r>
    <n v="5029"/>
    <s v="CA-2016-151792"/>
    <x v="814"/>
    <d v="2016-09-07T00:00:00"/>
    <s v="Second Class"/>
    <s v="CV-12295"/>
    <s v="Christina VanderZanden"/>
    <x v="0"/>
    <x v="0"/>
    <s v="Chicago"/>
    <x v="10"/>
    <n v="60653"/>
    <x v="2"/>
    <s v="TEC-AC-10001606"/>
    <x v="2"/>
    <x v="11"/>
    <s v="Logitech Wireless Performance Mouse MX for PC and Mac"/>
    <n v="239.976"/>
    <n v="3"/>
    <n v="0.2"/>
    <n v="53.994600000000005"/>
    <x v="2"/>
    <x v="0"/>
  </r>
  <r>
    <n v="5030"/>
    <s v="CA-2019-139304"/>
    <x v="926"/>
    <d v="2019-02-02T00:00:00"/>
    <s v="Standard Class"/>
    <s v="VG-21790"/>
    <s v="Vivek Gonzalez"/>
    <x v="0"/>
    <x v="0"/>
    <s v="San Francisco"/>
    <x v="1"/>
    <n v="94109"/>
    <x v="1"/>
    <s v="OFF-AR-10001216"/>
    <x v="1"/>
    <x v="6"/>
    <s v="Newell 339"/>
    <n v="8.34"/>
    <n v="3"/>
    <n v="0"/>
    <n v="2.1683999999999997"/>
    <x v="1"/>
    <x v="0"/>
  </r>
  <r>
    <n v="5031"/>
    <s v="CA-2019-139304"/>
    <x v="926"/>
    <d v="2019-02-02T00:00:00"/>
    <s v="Standard Class"/>
    <s v="VG-21790"/>
    <s v="Vivek Gonzalez"/>
    <x v="0"/>
    <x v="0"/>
    <s v="San Francisco"/>
    <x v="1"/>
    <n v="94109"/>
    <x v="1"/>
    <s v="OFF-SU-10001664"/>
    <x v="1"/>
    <x v="14"/>
    <s v="Acme Office Executive Series Stainless Steel Trimmers"/>
    <n v="8.57"/>
    <n v="1"/>
    <n v="0"/>
    <n v="2.2282000000000002"/>
    <x v="1"/>
    <x v="0"/>
  </r>
  <r>
    <n v="5032"/>
    <s v="CA-2019-139304"/>
    <x v="926"/>
    <d v="2019-02-02T00:00:00"/>
    <s v="Standard Class"/>
    <s v="VG-21790"/>
    <s v="Vivek Gonzalez"/>
    <x v="0"/>
    <x v="0"/>
    <s v="San Francisco"/>
    <x v="1"/>
    <n v="94109"/>
    <x v="1"/>
    <s v="OFF-BI-10002498"/>
    <x v="1"/>
    <x v="8"/>
    <s v="Clear Mylar Reinforcing Strips"/>
    <n v="119.61600000000001"/>
    <n v="8"/>
    <n v="0.2"/>
    <n v="40.370399999999997"/>
    <x v="1"/>
    <x v="0"/>
  </r>
  <r>
    <n v="5033"/>
    <s v="CA-2018-155166"/>
    <x v="482"/>
    <d v="2019-01-02T00:00:00"/>
    <s v="Standard Class"/>
    <s v="BB-11545"/>
    <s v="Brenda Bowman"/>
    <x v="1"/>
    <x v="0"/>
    <s v="Vineland"/>
    <x v="30"/>
    <n v="8360"/>
    <x v="3"/>
    <s v="FUR-CH-10003968"/>
    <x v="0"/>
    <x v="1"/>
    <s v="Novimex Turbo Task Chair"/>
    <n v="212.94"/>
    <n v="3"/>
    <n v="0"/>
    <n v="25.552800000000005"/>
    <x v="3"/>
    <x v="0"/>
  </r>
  <r>
    <n v="5034"/>
    <s v="CA-2018-155166"/>
    <x v="482"/>
    <d v="2019-01-02T00:00:00"/>
    <s v="Standard Class"/>
    <s v="BB-11545"/>
    <s v="Brenda Bowman"/>
    <x v="1"/>
    <x v="0"/>
    <s v="Vineland"/>
    <x v="30"/>
    <n v="8360"/>
    <x v="3"/>
    <s v="OFF-AP-10002765"/>
    <x v="1"/>
    <x v="9"/>
    <s v="Fellowes Advanced Computer Series Surge Protectors"/>
    <n v="26.49"/>
    <n v="1"/>
    <n v="0"/>
    <n v="7.4172000000000011"/>
    <x v="3"/>
    <x v="0"/>
  </r>
  <r>
    <n v="5035"/>
    <s v="CA-2017-103954"/>
    <x v="101"/>
    <d v="2017-08-13T00:00:00"/>
    <s v="Second Class"/>
    <s v="HR-14770"/>
    <s v="Hallie Redmond"/>
    <x v="2"/>
    <x v="0"/>
    <s v="Milwaukee"/>
    <x v="6"/>
    <n v="53209"/>
    <x v="2"/>
    <s v="FUR-BO-10004690"/>
    <x v="0"/>
    <x v="0"/>
    <s v="O'Sullivan Cherrywood Estates Traditional Barrister Bookcase"/>
    <n v="687.4"/>
    <n v="5"/>
    <n v="0"/>
    <n v="48.117999999999981"/>
    <x v="2"/>
    <x v="0"/>
  </r>
  <r>
    <n v="5036"/>
    <s v="CA-2016-169803"/>
    <x v="322"/>
    <d v="2016-04-12T00:00:00"/>
    <s v="Standard Class"/>
    <s v="SC-20260"/>
    <s v="Scott Cohen"/>
    <x v="1"/>
    <x v="0"/>
    <s v="Seattle"/>
    <x v="4"/>
    <n v="98115"/>
    <x v="1"/>
    <s v="FUR-TA-10000688"/>
    <x v="0"/>
    <x v="3"/>
    <s v="Chromcraft Bull-Nose Wood Round Conference Table Top, Wood Base"/>
    <n v="653.54999999999995"/>
    <n v="3"/>
    <n v="0"/>
    <n v="111.10349999999994"/>
    <x v="1"/>
    <x v="0"/>
  </r>
  <r>
    <n v="5037"/>
    <s v="CA-2016-169803"/>
    <x v="322"/>
    <d v="2016-04-12T00:00:00"/>
    <s v="Standard Class"/>
    <s v="SC-20260"/>
    <s v="Scott Cohen"/>
    <x v="1"/>
    <x v="0"/>
    <s v="Seattle"/>
    <x v="4"/>
    <n v="98115"/>
    <x v="1"/>
    <s v="TEC-AC-10003441"/>
    <x v="2"/>
    <x v="11"/>
    <s v="Kingston Digital DataTraveler 32GB USB 2.0"/>
    <n v="33.9"/>
    <n v="2"/>
    <n v="0"/>
    <n v="2.0339999999999989"/>
    <x v="1"/>
    <x v="0"/>
  </r>
  <r>
    <n v="5038"/>
    <s v="CA-2019-141719"/>
    <x v="701"/>
    <d v="2019-11-21T00:00:00"/>
    <s v="Second Class"/>
    <s v="EG-13900"/>
    <s v="Emily Grady"/>
    <x v="0"/>
    <x v="0"/>
    <s v="Naperville"/>
    <x v="10"/>
    <n v="60540"/>
    <x v="2"/>
    <s v="TEC-AC-10003610"/>
    <x v="2"/>
    <x v="11"/>
    <s v="Logitech Illuminated - Keyboard"/>
    <n v="239.96000000000004"/>
    <n v="5"/>
    <n v="0.2"/>
    <n v="83.98599999999999"/>
    <x v="2"/>
    <x v="0"/>
  </r>
  <r>
    <n v="5039"/>
    <s v="CA-2017-136469"/>
    <x v="655"/>
    <d v="2017-07-12T00:00:00"/>
    <s v="First Class"/>
    <s v="TS-21370"/>
    <s v="Todd Sumrall"/>
    <x v="1"/>
    <x v="0"/>
    <s v="Wilmington"/>
    <x v="13"/>
    <n v="19805"/>
    <x v="3"/>
    <s v="FUR-TA-10001520"/>
    <x v="0"/>
    <x v="3"/>
    <s v="Lesro Sheffield Collection Coffee Table, End Table, Center Table, Corner Table"/>
    <n v="199.83600000000001"/>
    <n v="4"/>
    <n v="0.3"/>
    <n v="-37.112400000000036"/>
    <x v="3"/>
    <x v="0"/>
  </r>
  <r>
    <n v="5040"/>
    <s v="CA-2017-136469"/>
    <x v="655"/>
    <d v="2017-07-12T00:00:00"/>
    <s v="First Class"/>
    <s v="TS-21370"/>
    <s v="Todd Sumrall"/>
    <x v="1"/>
    <x v="0"/>
    <s v="Wilmington"/>
    <x v="13"/>
    <n v="19805"/>
    <x v="3"/>
    <s v="TEC-PH-10001817"/>
    <x v="2"/>
    <x v="7"/>
    <s v="Wilson Electronics DB Pro Signal Booster"/>
    <n v="716"/>
    <n v="2"/>
    <n v="0"/>
    <n v="193.32000000000005"/>
    <x v="3"/>
    <x v="0"/>
  </r>
  <r>
    <n v="5041"/>
    <s v="CA-2017-136469"/>
    <x v="655"/>
    <d v="2017-07-12T00:00:00"/>
    <s v="First Class"/>
    <s v="TS-21370"/>
    <s v="Todd Sumrall"/>
    <x v="1"/>
    <x v="0"/>
    <s v="Wilmington"/>
    <x v="13"/>
    <n v="19805"/>
    <x v="3"/>
    <s v="OFF-BI-10004492"/>
    <x v="1"/>
    <x v="8"/>
    <s v="Tuf-Vin Binders"/>
    <n v="221.06"/>
    <n v="7"/>
    <n v="0"/>
    <n v="103.89819999999997"/>
    <x v="3"/>
    <x v="0"/>
  </r>
  <r>
    <n v="5042"/>
    <s v="CA-2018-158694"/>
    <x v="338"/>
    <d v="2018-11-13T00:00:00"/>
    <s v="Second Class"/>
    <s v="AI-10855"/>
    <s v="Arianne Irving"/>
    <x v="0"/>
    <x v="0"/>
    <s v="Los Angeles"/>
    <x v="1"/>
    <n v="90036"/>
    <x v="1"/>
    <s v="OFF-PA-10002421"/>
    <x v="1"/>
    <x v="10"/>
    <s v="Embossed Ink Jet Note Cards"/>
    <n v="67.710000000000008"/>
    <n v="3"/>
    <n v="0"/>
    <n v="32.500799999999998"/>
    <x v="1"/>
    <x v="0"/>
  </r>
  <r>
    <n v="5043"/>
    <s v="CA-2018-158694"/>
    <x v="338"/>
    <d v="2018-11-13T00:00:00"/>
    <s v="Second Class"/>
    <s v="AI-10855"/>
    <s v="Arianne Irving"/>
    <x v="0"/>
    <x v="0"/>
    <s v="Los Angeles"/>
    <x v="1"/>
    <n v="90036"/>
    <x v="1"/>
    <s v="OFF-AP-10000055"/>
    <x v="1"/>
    <x v="9"/>
    <s v="Belkin F9S820V06 8 Outlet Surge"/>
    <n v="129.91999999999999"/>
    <n v="4"/>
    <n v="0"/>
    <n v="38.975999999999985"/>
    <x v="1"/>
    <x v="0"/>
  </r>
  <r>
    <n v="5044"/>
    <s v="CA-2018-158694"/>
    <x v="338"/>
    <d v="2018-11-13T00:00:00"/>
    <s v="Second Class"/>
    <s v="AI-10855"/>
    <s v="Arianne Irving"/>
    <x v="0"/>
    <x v="0"/>
    <s v="Los Angeles"/>
    <x v="1"/>
    <n v="90036"/>
    <x v="1"/>
    <s v="FUR-FU-10000965"/>
    <x v="0"/>
    <x v="5"/>
    <s v="Howard Miller 11-1/2&quot; Diameter Ridgewood Wall Clock"/>
    <n v="467.46"/>
    <n v="9"/>
    <n v="0"/>
    <n v="191.65860000000001"/>
    <x v="1"/>
    <x v="0"/>
  </r>
  <r>
    <n v="5045"/>
    <s v="CA-2018-158694"/>
    <x v="338"/>
    <d v="2018-11-13T00:00:00"/>
    <s v="Second Class"/>
    <s v="AI-10855"/>
    <s v="Arianne Irving"/>
    <x v="0"/>
    <x v="0"/>
    <s v="Los Angeles"/>
    <x v="1"/>
    <n v="90036"/>
    <x v="1"/>
    <s v="OFF-PA-10001363"/>
    <x v="1"/>
    <x v="10"/>
    <s v="Xerox 1933"/>
    <n v="61.4"/>
    <n v="5"/>
    <n v="0"/>
    <n v="28.857999999999997"/>
    <x v="1"/>
    <x v="0"/>
  </r>
  <r>
    <n v="5046"/>
    <s v="CA-2018-158694"/>
    <x v="338"/>
    <d v="2018-11-13T00:00:00"/>
    <s v="Second Class"/>
    <s v="AI-10855"/>
    <s v="Arianne Irving"/>
    <x v="0"/>
    <x v="0"/>
    <s v="Los Angeles"/>
    <x v="1"/>
    <n v="90036"/>
    <x v="1"/>
    <s v="OFF-ST-10001496"/>
    <x v="1"/>
    <x v="4"/>
    <s v="Standard Rollaway File with Lock"/>
    <n v="720.76"/>
    <n v="4"/>
    <n v="0"/>
    <n v="187.39760000000001"/>
    <x v="1"/>
    <x v="0"/>
  </r>
  <r>
    <n v="5047"/>
    <s v="CA-2018-158694"/>
    <x v="338"/>
    <d v="2018-11-13T00:00:00"/>
    <s v="Second Class"/>
    <s v="AI-10855"/>
    <s v="Arianne Irving"/>
    <x v="0"/>
    <x v="0"/>
    <s v="Los Angeles"/>
    <x v="1"/>
    <n v="90036"/>
    <x v="1"/>
    <s v="OFF-BI-10004656"/>
    <x v="1"/>
    <x v="8"/>
    <s v="Peel &amp; Stick Add-On Corner Pockets"/>
    <n v="5.1840000000000011"/>
    <n v="3"/>
    <n v="0.2"/>
    <n v="1.8143999999999996"/>
    <x v="1"/>
    <x v="0"/>
  </r>
  <r>
    <n v="5048"/>
    <s v="CA-2018-158694"/>
    <x v="338"/>
    <d v="2018-11-13T00:00:00"/>
    <s v="Second Class"/>
    <s v="AI-10855"/>
    <s v="Arianne Irving"/>
    <x v="0"/>
    <x v="0"/>
    <s v="Los Angeles"/>
    <x v="1"/>
    <n v="90036"/>
    <x v="1"/>
    <s v="OFF-AR-10001227"/>
    <x v="1"/>
    <x v="6"/>
    <s v="Newell 338"/>
    <n v="14.7"/>
    <n v="5"/>
    <n v="0"/>
    <n v="3.9690000000000003"/>
    <x v="1"/>
    <x v="0"/>
  </r>
  <r>
    <n v="5049"/>
    <s v="US-2016-104759"/>
    <x v="691"/>
    <d v="2016-04-04T00:00:00"/>
    <s v="Standard Class"/>
    <s v="DD-13570"/>
    <s v="Dorothy Dickinson"/>
    <x v="0"/>
    <x v="0"/>
    <s v="Chicago"/>
    <x v="10"/>
    <n v="60610"/>
    <x v="2"/>
    <s v="OFF-BI-10002071"/>
    <x v="1"/>
    <x v="8"/>
    <s v="Fellowes Black Plastic Comb Bindings"/>
    <n v="8.1339999999999986"/>
    <n v="7"/>
    <n v="0.8"/>
    <n v="-13.827800000000003"/>
    <x v="2"/>
    <x v="0"/>
  </r>
  <r>
    <n v="5050"/>
    <s v="US-2016-104759"/>
    <x v="691"/>
    <d v="2016-04-04T00:00:00"/>
    <s v="Standard Class"/>
    <s v="DD-13570"/>
    <s v="Dorothy Dickinson"/>
    <x v="0"/>
    <x v="0"/>
    <s v="Chicago"/>
    <x v="10"/>
    <n v="60610"/>
    <x v="2"/>
    <s v="TEC-AC-10004901"/>
    <x v="2"/>
    <x v="11"/>
    <s v="Kensington SlimBlade Notebook Wireless Mouse with Nano Receiver"/>
    <n v="79.984000000000009"/>
    <n v="2"/>
    <n v="0.2"/>
    <n v="13.997199999999999"/>
    <x v="2"/>
    <x v="0"/>
  </r>
  <r>
    <n v="5051"/>
    <s v="CA-2017-150511"/>
    <x v="227"/>
    <d v="2017-09-24T00:00:00"/>
    <s v="Standard Class"/>
    <s v="AB-10060"/>
    <s v="Adam Bellavance"/>
    <x v="2"/>
    <x v="0"/>
    <s v="Des Moines"/>
    <x v="4"/>
    <n v="98198"/>
    <x v="1"/>
    <s v="OFF-PA-10001776"/>
    <x v="1"/>
    <x v="10"/>
    <s v="Wirebound Message Books, Four 2 3/4&quot; x 5&quot; Forms per Page, 600 Sets per Book"/>
    <n v="18.54"/>
    <n v="2"/>
    <n v="0"/>
    <n v="8.7137999999999991"/>
    <x v="1"/>
    <x v="0"/>
  </r>
  <r>
    <n v="5052"/>
    <s v="CA-2017-134922"/>
    <x v="209"/>
    <d v="2017-11-11T00:00:00"/>
    <s v="Standard Class"/>
    <s v="KB-16240"/>
    <s v="Karen Bern"/>
    <x v="1"/>
    <x v="0"/>
    <s v="Philadelphia"/>
    <x v="9"/>
    <n v="19140"/>
    <x v="3"/>
    <s v="OFF-EN-10000483"/>
    <x v="1"/>
    <x v="12"/>
    <s v="White Envelopes, White Envelopes with Clear Poly Window"/>
    <n v="24.400000000000002"/>
    <n v="2"/>
    <n v="0.2"/>
    <n v="7.9299999999999971"/>
    <x v="3"/>
    <x v="0"/>
  </r>
  <r>
    <n v="5053"/>
    <s v="US-2019-120607"/>
    <x v="240"/>
    <d v="2019-05-19T00:00:00"/>
    <s v="Same Day"/>
    <s v="JC-15775"/>
    <s v="John Castell"/>
    <x v="0"/>
    <x v="0"/>
    <s v="Atlanta"/>
    <x v="32"/>
    <n v="30318"/>
    <x v="0"/>
    <s v="OFF-PA-10003129"/>
    <x v="1"/>
    <x v="10"/>
    <s v="Tops White Computer Printout Paper"/>
    <n v="195.64"/>
    <n v="4"/>
    <n v="0"/>
    <n v="91.950799999999987"/>
    <x v="0"/>
    <x v="0"/>
  </r>
  <r>
    <n v="5054"/>
    <s v="CA-2017-141243"/>
    <x v="928"/>
    <d v="2017-01-08T00:00:00"/>
    <s v="Second Class"/>
    <s v="AH-10465"/>
    <s v="Amy Hunt"/>
    <x v="0"/>
    <x v="0"/>
    <s v="Dallas"/>
    <x v="5"/>
    <n v="75217"/>
    <x v="2"/>
    <s v="TEC-AC-10003198"/>
    <x v="2"/>
    <x v="11"/>
    <s v="Enermax Acrylux Wireless Keyboard"/>
    <n v="398.40000000000003"/>
    <n v="5"/>
    <n v="0.2"/>
    <n v="84.659999999999982"/>
    <x v="2"/>
    <x v="0"/>
  </r>
  <r>
    <n v="5055"/>
    <s v="CA-2017-141243"/>
    <x v="928"/>
    <d v="2017-01-08T00:00:00"/>
    <s v="Second Class"/>
    <s v="AH-10465"/>
    <s v="Amy Hunt"/>
    <x v="0"/>
    <x v="0"/>
    <s v="Dallas"/>
    <x v="5"/>
    <n v="75217"/>
    <x v="2"/>
    <s v="OFF-AR-10001246"/>
    <x v="1"/>
    <x v="6"/>
    <s v="Newell 317"/>
    <n v="7.0559999999999992"/>
    <n v="3"/>
    <n v="0.2"/>
    <n v="0.79379999999999962"/>
    <x v="2"/>
    <x v="0"/>
  </r>
  <r>
    <n v="5056"/>
    <s v="CA-2017-141243"/>
    <x v="928"/>
    <d v="2017-01-08T00:00:00"/>
    <s v="Second Class"/>
    <s v="AH-10465"/>
    <s v="Amy Hunt"/>
    <x v="0"/>
    <x v="0"/>
    <s v="Dallas"/>
    <x v="5"/>
    <n v="75217"/>
    <x v="2"/>
    <s v="FUR-BO-10003272"/>
    <x v="0"/>
    <x v="0"/>
    <s v="O'Sullivan Living Dimensions 5-Shelf Bookcases"/>
    <n v="1352.3975999999998"/>
    <n v="9"/>
    <n v="0.32"/>
    <n v="-437.5404000000002"/>
    <x v="2"/>
    <x v="0"/>
  </r>
  <r>
    <n v="5057"/>
    <s v="CA-2017-162166"/>
    <x v="1014"/>
    <d v="2017-09-11T00:00:00"/>
    <s v="First Class"/>
    <s v="NM-18520"/>
    <s v="Neoma Murray"/>
    <x v="0"/>
    <x v="0"/>
    <s v="Moreno Valley"/>
    <x v="1"/>
    <n v="92553"/>
    <x v="1"/>
    <s v="OFF-PA-10002606"/>
    <x v="1"/>
    <x v="10"/>
    <s v="Xerox 1928"/>
    <n v="26.400000000000002"/>
    <n v="5"/>
    <n v="0"/>
    <n v="11.879999999999999"/>
    <x v="1"/>
    <x v="1"/>
  </r>
  <r>
    <n v="5058"/>
    <s v="CA-2017-162166"/>
    <x v="1014"/>
    <d v="2017-09-11T00:00:00"/>
    <s v="First Class"/>
    <s v="NM-18520"/>
    <s v="Neoma Murray"/>
    <x v="0"/>
    <x v="0"/>
    <s v="Moreno Valley"/>
    <x v="1"/>
    <n v="92553"/>
    <x v="1"/>
    <s v="OFF-ST-10002486"/>
    <x v="1"/>
    <x v="4"/>
    <s v="Eldon Shelf Savers Cubes and Bins"/>
    <n v="41.88"/>
    <n v="6"/>
    <n v="0"/>
    <n v="0.83759999999999835"/>
    <x v="1"/>
    <x v="1"/>
  </r>
  <r>
    <n v="5059"/>
    <s v="CA-2018-120796"/>
    <x v="1015"/>
    <d v="2018-04-07T00:00:00"/>
    <s v="Standard Class"/>
    <s v="CS-11950"/>
    <s v="Carlos Soltero"/>
    <x v="0"/>
    <x v="0"/>
    <s v="Philadelphia"/>
    <x v="9"/>
    <n v="19140"/>
    <x v="3"/>
    <s v="OFF-BI-10004330"/>
    <x v="1"/>
    <x v="8"/>
    <s v="GBC Velobind Prepunched Cover Sets, Regency Series"/>
    <n v="99.846000000000004"/>
    <n v="9"/>
    <n v="0.7"/>
    <n v="-83.204999999999984"/>
    <x v="3"/>
    <x v="0"/>
  </r>
  <r>
    <n v="5060"/>
    <s v="CA-2018-109722"/>
    <x v="5"/>
    <d v="2018-12-07T00:00:00"/>
    <s v="Second Class"/>
    <s v="TP-21130"/>
    <s v="Theone Pippenger"/>
    <x v="0"/>
    <x v="0"/>
    <s v="Georgetown"/>
    <x v="0"/>
    <n v="40324"/>
    <x v="0"/>
    <s v="TEC-PH-10000560"/>
    <x v="2"/>
    <x v="7"/>
    <s v="Samsung Galaxy S III - 16GB - pebble blue (T-Mobile)"/>
    <n v="699.98"/>
    <n v="2"/>
    <n v="0"/>
    <n v="195.99440000000004"/>
    <x v="0"/>
    <x v="0"/>
  </r>
  <r>
    <n v="5061"/>
    <s v="CA-2018-109722"/>
    <x v="5"/>
    <d v="2018-12-07T00:00:00"/>
    <s v="Second Class"/>
    <s v="TP-21130"/>
    <s v="Theone Pippenger"/>
    <x v="0"/>
    <x v="0"/>
    <s v="Georgetown"/>
    <x v="0"/>
    <n v="40324"/>
    <x v="0"/>
    <s v="OFF-ST-10000060"/>
    <x v="1"/>
    <x v="4"/>
    <s v="Fellowes Bankers Box Staxonsteel Drawer File/Stacking System"/>
    <n v="584.82000000000005"/>
    <n v="9"/>
    <n v="0"/>
    <n v="70.178400000000025"/>
    <x v="0"/>
    <x v="0"/>
  </r>
  <r>
    <n v="5062"/>
    <s v="CA-2017-136798"/>
    <x v="412"/>
    <d v="2017-05-12T00:00:00"/>
    <s v="Standard Class"/>
    <s v="DL-12925"/>
    <s v="Daniel Lacy"/>
    <x v="0"/>
    <x v="0"/>
    <s v="Minneapolis"/>
    <x v="11"/>
    <n v="55407"/>
    <x v="2"/>
    <s v="OFF-BI-10003684"/>
    <x v="1"/>
    <x v="8"/>
    <s v="Wilson Jones Legal Size Ring Binders"/>
    <n v="43.98"/>
    <n v="2"/>
    <n v="0"/>
    <n v="21.99"/>
    <x v="2"/>
    <x v="0"/>
  </r>
  <r>
    <n v="5063"/>
    <s v="CA-2017-136798"/>
    <x v="412"/>
    <d v="2017-05-12T00:00:00"/>
    <s v="Standard Class"/>
    <s v="DL-12925"/>
    <s v="Daniel Lacy"/>
    <x v="0"/>
    <x v="0"/>
    <s v="Minneapolis"/>
    <x v="11"/>
    <n v="55407"/>
    <x v="2"/>
    <s v="TEC-PH-10000441"/>
    <x v="2"/>
    <x v="7"/>
    <s v="VTech DS6151"/>
    <n v="377.96999999999997"/>
    <n v="3"/>
    <n v="0"/>
    <n v="105.83160000000002"/>
    <x v="2"/>
    <x v="0"/>
  </r>
  <r>
    <n v="5064"/>
    <s v="CA-2017-136798"/>
    <x v="412"/>
    <d v="2017-05-12T00:00:00"/>
    <s v="Standard Class"/>
    <s v="DL-12925"/>
    <s v="Daniel Lacy"/>
    <x v="0"/>
    <x v="0"/>
    <s v="Minneapolis"/>
    <x v="11"/>
    <n v="55407"/>
    <x v="2"/>
    <s v="FUR-FU-10000723"/>
    <x v="0"/>
    <x v="5"/>
    <s v="Deflect-o EconoMat Studded, No Bevel Mat for Low Pile Carpeting"/>
    <n v="123.96000000000001"/>
    <n v="3"/>
    <n v="0"/>
    <n v="11.156400000000005"/>
    <x v="2"/>
    <x v="0"/>
  </r>
  <r>
    <n v="5065"/>
    <s v="CA-2019-122196"/>
    <x v="585"/>
    <d v="2019-09-24T00:00:00"/>
    <s v="First Class"/>
    <s v="CA-12265"/>
    <s v="Christina Anderson"/>
    <x v="0"/>
    <x v="0"/>
    <s v="Wilmington"/>
    <x v="13"/>
    <n v="19805"/>
    <x v="3"/>
    <s v="TEC-PH-10004977"/>
    <x v="2"/>
    <x v="7"/>
    <s v="GE 30524EE4"/>
    <n v="391.98"/>
    <n v="2"/>
    <n v="0"/>
    <n v="113.67419999999998"/>
    <x v="3"/>
    <x v="0"/>
  </r>
  <r>
    <n v="5066"/>
    <s v="CA-2019-142090"/>
    <x v="329"/>
    <d v="2019-12-07T00:00:00"/>
    <s v="Standard Class"/>
    <s v="SC-20380"/>
    <s v="Shahid Collister"/>
    <x v="0"/>
    <x v="0"/>
    <s v="Burlington"/>
    <x v="3"/>
    <n v="27217"/>
    <x v="0"/>
    <s v="TEC-AC-10002001"/>
    <x v="2"/>
    <x v="11"/>
    <s v="Logitech Wireless Gaming Headset G930"/>
    <n v="383.97600000000006"/>
    <n v="3"/>
    <n v="0.2"/>
    <n v="81.59490000000001"/>
    <x v="0"/>
    <x v="0"/>
  </r>
  <r>
    <n v="5067"/>
    <s v="CA-2019-142090"/>
    <x v="329"/>
    <d v="2019-12-07T00:00:00"/>
    <s v="Standard Class"/>
    <s v="SC-20380"/>
    <s v="Shahid Collister"/>
    <x v="0"/>
    <x v="0"/>
    <s v="Burlington"/>
    <x v="3"/>
    <n v="27217"/>
    <x v="0"/>
    <s v="FUR-TA-10001889"/>
    <x v="0"/>
    <x v="3"/>
    <s v="Bush Advantage Collection Racetrack Conference Table"/>
    <n v="1781.6819999999998"/>
    <n v="7"/>
    <n v="0.4"/>
    <n v="-653.28340000000003"/>
    <x v="0"/>
    <x v="0"/>
  </r>
  <r>
    <n v="5068"/>
    <s v="CA-2019-160934"/>
    <x v="787"/>
    <d v="2019-01-19T00:00:00"/>
    <s v="Standard Class"/>
    <s v="TT-21460"/>
    <s v="Tonja Turnell"/>
    <x v="2"/>
    <x v="0"/>
    <s v="Los Angeles"/>
    <x v="1"/>
    <n v="90008"/>
    <x v="1"/>
    <s v="OFF-AR-10003504"/>
    <x v="1"/>
    <x v="6"/>
    <s v="Newell 347"/>
    <n v="21.400000000000002"/>
    <n v="5"/>
    <n v="0"/>
    <n v="6.2059999999999977"/>
    <x v="1"/>
    <x v="0"/>
  </r>
  <r>
    <n v="5069"/>
    <s v="CA-2016-124478"/>
    <x v="233"/>
    <d v="2016-08-12T00:00:00"/>
    <s v="Standard Class"/>
    <s v="MA-17560"/>
    <s v="Matt Abelman"/>
    <x v="2"/>
    <x v="0"/>
    <s v="Trenton"/>
    <x v="12"/>
    <n v="48183"/>
    <x v="2"/>
    <s v="TEC-CO-10001571"/>
    <x v="2"/>
    <x v="16"/>
    <s v="Sharp 1540cs Digital Laser Copier"/>
    <n v="549.99"/>
    <n v="1"/>
    <n v="0"/>
    <n v="274.995"/>
    <x v="2"/>
    <x v="0"/>
  </r>
  <r>
    <n v="5070"/>
    <s v="CA-2016-124478"/>
    <x v="233"/>
    <d v="2016-08-12T00:00:00"/>
    <s v="Standard Class"/>
    <s v="MA-17560"/>
    <s v="Matt Abelman"/>
    <x v="2"/>
    <x v="0"/>
    <s v="Trenton"/>
    <x v="12"/>
    <n v="48183"/>
    <x v="2"/>
    <s v="OFF-AP-10002495"/>
    <x v="1"/>
    <x v="9"/>
    <s v="Acco Smartsocket Table Surge Protector, 6 Color-Coded Adapter Outlets"/>
    <n v="167.535"/>
    <n v="3"/>
    <n v="0.1"/>
    <n v="37.229999999999983"/>
    <x v="2"/>
    <x v="0"/>
  </r>
  <r>
    <n v="5071"/>
    <s v="CA-2016-124478"/>
    <x v="233"/>
    <d v="2016-08-12T00:00:00"/>
    <s v="Standard Class"/>
    <s v="MA-17560"/>
    <s v="Matt Abelman"/>
    <x v="2"/>
    <x v="0"/>
    <s v="Trenton"/>
    <x v="12"/>
    <n v="48183"/>
    <x v="2"/>
    <s v="OFF-EN-10002500"/>
    <x v="1"/>
    <x v="12"/>
    <s v="Globe Weis Peel &amp; Seel First Class Envelopes"/>
    <n v="38.339999999999996"/>
    <n v="3"/>
    <n v="0"/>
    <n v="17.253"/>
    <x v="2"/>
    <x v="0"/>
  </r>
  <r>
    <n v="5072"/>
    <s v="CA-2016-124478"/>
    <x v="233"/>
    <d v="2016-08-12T00:00:00"/>
    <s v="Standard Class"/>
    <s v="MA-17560"/>
    <s v="Matt Abelman"/>
    <x v="2"/>
    <x v="0"/>
    <s v="Trenton"/>
    <x v="12"/>
    <n v="48183"/>
    <x v="2"/>
    <s v="FUR-FU-10002088"/>
    <x v="0"/>
    <x v="5"/>
    <s v="Nu-Dell Float Frame 11 x 14 1/2"/>
    <n v="53.88"/>
    <n v="6"/>
    <n v="0"/>
    <n v="22.629600000000003"/>
    <x v="2"/>
    <x v="0"/>
  </r>
  <r>
    <n v="5073"/>
    <s v="CA-2016-124478"/>
    <x v="233"/>
    <d v="2016-08-12T00:00:00"/>
    <s v="Standard Class"/>
    <s v="MA-17560"/>
    <s v="Matt Abelman"/>
    <x v="2"/>
    <x v="0"/>
    <s v="Trenton"/>
    <x v="12"/>
    <n v="48183"/>
    <x v="2"/>
    <s v="TEC-PH-10001128"/>
    <x v="2"/>
    <x v="7"/>
    <s v="Motorola Droid Maxx"/>
    <n v="299.98"/>
    <n v="2"/>
    <n v="0"/>
    <n v="83.994400000000013"/>
    <x v="2"/>
    <x v="0"/>
  </r>
  <r>
    <n v="5074"/>
    <s v="CA-2017-145485"/>
    <x v="599"/>
    <d v="2017-11-05T00:00:00"/>
    <s v="Same Day"/>
    <s v="JM-16195"/>
    <s v="Justin MacKendrick"/>
    <x v="0"/>
    <x v="0"/>
    <s v="San Francisco"/>
    <x v="1"/>
    <n v="94109"/>
    <x v="1"/>
    <s v="OFF-ST-10000649"/>
    <x v="1"/>
    <x v="4"/>
    <s v="Hanging Personal Folder File"/>
    <n v="62.8"/>
    <n v="4"/>
    <n v="0"/>
    <n v="15.700000000000003"/>
    <x v="1"/>
    <x v="0"/>
  </r>
  <r>
    <n v="5075"/>
    <s v="CA-2019-151071"/>
    <x v="1016"/>
    <d v="2019-04-29T00:00:00"/>
    <s v="Second Class"/>
    <s v="MB-18085"/>
    <s v="Mick Brown"/>
    <x v="0"/>
    <x v="0"/>
    <s v="Los Angeles"/>
    <x v="1"/>
    <n v="90049"/>
    <x v="1"/>
    <s v="OFF-BI-10002103"/>
    <x v="1"/>
    <x v="8"/>
    <s v="Cardinal Slant-D Ring Binder, Heavy Gauge Vinyl"/>
    <n v="13.904"/>
    <n v="2"/>
    <n v="0.2"/>
    <n v="4.5187999999999997"/>
    <x v="1"/>
    <x v="0"/>
  </r>
  <r>
    <n v="5076"/>
    <s v="CA-2016-134572"/>
    <x v="1017"/>
    <d v="2016-04-22T00:00:00"/>
    <s v="Second Class"/>
    <s v="SV-20365"/>
    <s v="Seth Vernon"/>
    <x v="0"/>
    <x v="0"/>
    <s v="Houston"/>
    <x v="5"/>
    <n v="77070"/>
    <x v="2"/>
    <s v="FUR-TA-10001705"/>
    <x v="0"/>
    <x v="3"/>
    <s v="Bush Advantage Collection Round Conference Table"/>
    <n v="744.09999999999991"/>
    <n v="5"/>
    <n v="0.3"/>
    <n v="-95.670000000000044"/>
    <x v="2"/>
    <x v="0"/>
  </r>
  <r>
    <n v="5077"/>
    <s v="CA-2016-134572"/>
    <x v="1017"/>
    <d v="2016-04-22T00:00:00"/>
    <s v="Second Class"/>
    <s v="SV-20365"/>
    <s v="Seth Vernon"/>
    <x v="0"/>
    <x v="0"/>
    <s v="Houston"/>
    <x v="5"/>
    <n v="77070"/>
    <x v="2"/>
    <s v="OFF-ST-10004634"/>
    <x v="1"/>
    <x v="4"/>
    <s v="Personal Folder Holder, Ebony"/>
    <n v="44.840000000000011"/>
    <n v="5"/>
    <n v="0.2"/>
    <n v="5.6049999999999951"/>
    <x v="2"/>
    <x v="0"/>
  </r>
  <r>
    <n v="5078"/>
    <s v="CA-2016-134572"/>
    <x v="1017"/>
    <d v="2016-04-22T00:00:00"/>
    <s v="Second Class"/>
    <s v="SV-20365"/>
    <s v="Seth Vernon"/>
    <x v="0"/>
    <x v="0"/>
    <s v="Houston"/>
    <x v="5"/>
    <n v="77070"/>
    <x v="2"/>
    <s v="FUR-TA-10004442"/>
    <x v="0"/>
    <x v="3"/>
    <s v="Riverside Furniture Stanwyck Manor Table Series"/>
    <n v="401.59000000000003"/>
    <n v="2"/>
    <n v="0.3"/>
    <n v="-131.95100000000002"/>
    <x v="2"/>
    <x v="0"/>
  </r>
  <r>
    <n v="5079"/>
    <s v="CA-2019-143217"/>
    <x v="343"/>
    <d v="2019-11-17T00:00:00"/>
    <s v="Standard Class"/>
    <s v="CG-12040"/>
    <s v="Catherine Glotzbach"/>
    <x v="2"/>
    <x v="0"/>
    <s v="Milwaukee"/>
    <x v="6"/>
    <n v="53209"/>
    <x v="2"/>
    <s v="OFF-BI-10002949"/>
    <x v="1"/>
    <x v="8"/>
    <s v="Prestige Round Ring Binders"/>
    <n v="18.240000000000002"/>
    <n v="3"/>
    <n v="0"/>
    <n v="8.5727999999999991"/>
    <x v="2"/>
    <x v="0"/>
  </r>
  <r>
    <n v="5080"/>
    <s v="US-2019-133312"/>
    <x v="920"/>
    <d v="2019-11-29T00:00:00"/>
    <s v="Standard Class"/>
    <s v="BD-11500"/>
    <s v="Bradley Drucker"/>
    <x v="0"/>
    <x v="0"/>
    <s v="San Francisco"/>
    <x v="1"/>
    <n v="94122"/>
    <x v="1"/>
    <s v="FUR-BO-10002213"/>
    <x v="0"/>
    <x v="0"/>
    <s v="Sauder Forest Hills Library, Woodland Oak Finish"/>
    <n v="359.49899999999997"/>
    <n v="3"/>
    <n v="0.15"/>
    <n v="-29.605799999999981"/>
    <x v="1"/>
    <x v="0"/>
  </r>
  <r>
    <n v="5081"/>
    <s v="US-2019-133312"/>
    <x v="920"/>
    <d v="2019-11-29T00:00:00"/>
    <s v="Standard Class"/>
    <s v="BD-11500"/>
    <s v="Bradley Drucker"/>
    <x v="0"/>
    <x v="0"/>
    <s v="San Francisco"/>
    <x v="1"/>
    <n v="94122"/>
    <x v="1"/>
    <s v="OFF-ST-10001325"/>
    <x v="1"/>
    <x v="4"/>
    <s v="Sterilite Officeware Hinged File Box"/>
    <n v="10.48"/>
    <n v="1"/>
    <n v="0"/>
    <n v="2.8296000000000001"/>
    <x v="1"/>
    <x v="0"/>
  </r>
  <r>
    <n v="5082"/>
    <s v="US-2017-137533"/>
    <x v="217"/>
    <d v="2017-12-18T00:00:00"/>
    <s v="Same Day"/>
    <s v="JK-15640"/>
    <s v="Jim Kriz"/>
    <x v="2"/>
    <x v="0"/>
    <s v="Cleveland"/>
    <x v="24"/>
    <n v="44105"/>
    <x v="3"/>
    <s v="OFF-PA-10003441"/>
    <x v="1"/>
    <x v="10"/>
    <s v="Xerox 226"/>
    <n v="20.736000000000004"/>
    <n v="4"/>
    <n v="0.2"/>
    <n v="7.2576000000000001"/>
    <x v="3"/>
    <x v="0"/>
  </r>
  <r>
    <n v="5083"/>
    <s v="CA-2018-155138"/>
    <x v="162"/>
    <d v="2018-09-12T00:00:00"/>
    <s v="Standard Class"/>
    <s v="JM-15580"/>
    <s v="Jill Matthias"/>
    <x v="0"/>
    <x v="0"/>
    <s v="Monroe"/>
    <x v="3"/>
    <n v="28110"/>
    <x v="0"/>
    <s v="TEC-AC-10004209"/>
    <x v="2"/>
    <x v="11"/>
    <s v="Memorex Froggy Flash Drive 4 GB"/>
    <n v="35.167999999999999"/>
    <n v="4"/>
    <n v="0.2"/>
    <n v="8.3524000000000012"/>
    <x v="0"/>
    <x v="0"/>
  </r>
  <r>
    <n v="5084"/>
    <s v="CA-2018-155138"/>
    <x v="162"/>
    <d v="2018-09-12T00:00:00"/>
    <s v="Standard Class"/>
    <s v="JM-15580"/>
    <s v="Jill Matthias"/>
    <x v="0"/>
    <x v="0"/>
    <s v="Monroe"/>
    <x v="3"/>
    <n v="28110"/>
    <x v="0"/>
    <s v="OFF-PA-10000501"/>
    <x v="1"/>
    <x v="10"/>
    <s v="Petty Cash Envelope"/>
    <n v="64.704000000000008"/>
    <n v="3"/>
    <n v="0.2"/>
    <n v="23.455199999999998"/>
    <x v="0"/>
    <x v="0"/>
  </r>
  <r>
    <n v="5085"/>
    <s v="CA-2018-108350"/>
    <x v="112"/>
    <d v="2018-06-09T00:00:00"/>
    <s v="Second Class"/>
    <s v="SC-20230"/>
    <s v="Scot Coram"/>
    <x v="1"/>
    <x v="0"/>
    <s v="Lowell"/>
    <x v="31"/>
    <n v="1852"/>
    <x v="3"/>
    <s v="OFF-PA-10003656"/>
    <x v="1"/>
    <x v="10"/>
    <s v="Xerox 1935"/>
    <n v="105.52"/>
    <n v="4"/>
    <n v="0"/>
    <n v="48.539199999999994"/>
    <x v="3"/>
    <x v="0"/>
  </r>
  <r>
    <n v="5086"/>
    <s v="CA-2017-144302"/>
    <x v="974"/>
    <d v="2017-06-23T00:00:00"/>
    <s v="Standard Class"/>
    <s v="ME-17320"/>
    <s v="Maria Etezadi"/>
    <x v="2"/>
    <x v="0"/>
    <s v="Dallas"/>
    <x v="5"/>
    <n v="75081"/>
    <x v="2"/>
    <s v="OFF-BI-10001107"/>
    <x v="1"/>
    <x v="8"/>
    <s v="GBC White Gloss Covers, Plain Front"/>
    <n v="5.7919999999999989"/>
    <n v="2"/>
    <n v="0.8"/>
    <n v="-9.5568000000000026"/>
    <x v="2"/>
    <x v="0"/>
  </r>
  <r>
    <n v="5087"/>
    <s v="CA-2017-109001"/>
    <x v="616"/>
    <d v="2017-03-09T00:00:00"/>
    <s v="Standard Class"/>
    <s v="KN-16390"/>
    <s v="Katherine Nockton"/>
    <x v="1"/>
    <x v="0"/>
    <s v="Philadelphia"/>
    <x v="9"/>
    <n v="19120"/>
    <x v="3"/>
    <s v="TEC-PH-10000562"/>
    <x v="2"/>
    <x v="7"/>
    <s v="Samsung Convoy 3"/>
    <n v="466.15799999999996"/>
    <n v="7"/>
    <n v="0.4"/>
    <n v="-93.231599999999958"/>
    <x v="3"/>
    <x v="0"/>
  </r>
  <r>
    <n v="5088"/>
    <s v="CA-2017-109001"/>
    <x v="616"/>
    <d v="2017-03-09T00:00:00"/>
    <s v="Standard Class"/>
    <s v="KN-16390"/>
    <s v="Katherine Nockton"/>
    <x v="1"/>
    <x v="0"/>
    <s v="Philadelphia"/>
    <x v="9"/>
    <n v="19120"/>
    <x v="3"/>
    <s v="TEC-AC-10001101"/>
    <x v="2"/>
    <x v="11"/>
    <s v="Sony 16GB Class 10 Micro SDHC R40 Memory Card"/>
    <n v="10.312000000000001"/>
    <n v="1"/>
    <n v="0.2"/>
    <n v="-1.2890000000000006"/>
    <x v="3"/>
    <x v="0"/>
  </r>
  <r>
    <n v="5089"/>
    <s v="CA-2017-109001"/>
    <x v="616"/>
    <d v="2017-03-09T00:00:00"/>
    <s v="Standard Class"/>
    <s v="KN-16390"/>
    <s v="Katherine Nockton"/>
    <x v="1"/>
    <x v="0"/>
    <s v="Philadelphia"/>
    <x v="9"/>
    <n v="19120"/>
    <x v="3"/>
    <s v="OFF-BI-10003529"/>
    <x v="1"/>
    <x v="8"/>
    <s v="Avery Round Ring Poly Binders"/>
    <n v="2.556"/>
    <n v="3"/>
    <n v="0.7"/>
    <n v="-1.7892000000000001"/>
    <x v="3"/>
    <x v="0"/>
  </r>
  <r>
    <n v="5090"/>
    <s v="CA-2019-132738"/>
    <x v="1018"/>
    <d v="2019-08-07T00:00:00"/>
    <s v="First Class"/>
    <s v="HM-14860"/>
    <s v="Harry Marie"/>
    <x v="1"/>
    <x v="0"/>
    <s v="Loveland"/>
    <x v="22"/>
    <n v="80538"/>
    <x v="1"/>
    <s v="OFF-PA-10001752"/>
    <x v="1"/>
    <x v="10"/>
    <s v="Hammermill CopyPlus Copy Paper (20Lb. and 84 Bright)"/>
    <n v="7.9680000000000009"/>
    <n v="2"/>
    <n v="0.2"/>
    <n v="2.8884000000000007"/>
    <x v="1"/>
    <x v="0"/>
  </r>
  <r>
    <n v="5091"/>
    <s v="CA-2019-132738"/>
    <x v="1018"/>
    <d v="2019-08-07T00:00:00"/>
    <s v="First Class"/>
    <s v="HM-14860"/>
    <s v="Harry Marie"/>
    <x v="1"/>
    <x v="0"/>
    <s v="Loveland"/>
    <x v="22"/>
    <n v="80538"/>
    <x v="1"/>
    <s v="OFF-EN-10001141"/>
    <x v="1"/>
    <x v="12"/>
    <s v="Manila Recycled Extra-Heavyweight Clasp Envelopes, 6&quot; x 9&quot;"/>
    <n v="8.7840000000000007"/>
    <n v="1"/>
    <n v="0.2"/>
    <n v="3.1842000000000001"/>
    <x v="1"/>
    <x v="0"/>
  </r>
  <r>
    <n v="5092"/>
    <s v="CA-2019-156720"/>
    <x v="247"/>
    <d v="2020-01-03T00:00:00"/>
    <s v="Standard Class"/>
    <s v="JM-15580"/>
    <s v="Jill Matthias"/>
    <x v="0"/>
    <x v="0"/>
    <s v="Loveland"/>
    <x v="22"/>
    <n v="80538"/>
    <x v="1"/>
    <s v="OFF-FA-10003472"/>
    <x v="1"/>
    <x v="13"/>
    <s v="Bagged Rubber Bands"/>
    <n v="3.024"/>
    <n v="3"/>
    <n v="0.2"/>
    <n v="-0.6048"/>
    <x v="1"/>
    <x v="0"/>
  </r>
  <r>
    <n v="5093"/>
    <s v="CA-2017-119102"/>
    <x v="293"/>
    <d v="2017-05-27T00:00:00"/>
    <s v="Standard Class"/>
    <s v="KH-16690"/>
    <s v="Kristen Hastings"/>
    <x v="1"/>
    <x v="0"/>
    <s v="Woonsocket"/>
    <x v="34"/>
    <n v="2895"/>
    <x v="3"/>
    <s v="OFF-ST-10004507"/>
    <x v="1"/>
    <x v="4"/>
    <s v="Advantus Rolling Storage Box"/>
    <n v="51.449999999999996"/>
    <n v="3"/>
    <n v="0"/>
    <n v="13.891499999999999"/>
    <x v="3"/>
    <x v="0"/>
  </r>
  <r>
    <n v="5094"/>
    <s v="US-2016-140452"/>
    <x v="776"/>
    <d v="2016-12-10T00:00:00"/>
    <s v="Standard Class"/>
    <s v="BK-11260"/>
    <s v="Berenike Kampe"/>
    <x v="0"/>
    <x v="0"/>
    <s v="Chicago"/>
    <x v="10"/>
    <n v="60610"/>
    <x v="2"/>
    <s v="OFF-AP-10004036"/>
    <x v="1"/>
    <x v="9"/>
    <s v="Bionaire 99.97% HEPA Air Cleaner"/>
    <n v="14.015999999999996"/>
    <n v="4"/>
    <n v="0.8"/>
    <n v="-31.536000000000001"/>
    <x v="2"/>
    <x v="1"/>
  </r>
  <r>
    <n v="5095"/>
    <s v="US-2016-140452"/>
    <x v="776"/>
    <d v="2016-12-10T00:00:00"/>
    <s v="Standard Class"/>
    <s v="BK-11260"/>
    <s v="Berenike Kampe"/>
    <x v="0"/>
    <x v="0"/>
    <s v="Chicago"/>
    <x v="10"/>
    <n v="60610"/>
    <x v="2"/>
    <s v="FUR-TA-10004086"/>
    <x v="0"/>
    <x v="3"/>
    <s v="KI Adjustable-Height Table"/>
    <n v="214.95000000000002"/>
    <n v="5"/>
    <n v="0.5"/>
    <n v="-120.37200000000003"/>
    <x v="2"/>
    <x v="1"/>
  </r>
  <r>
    <n v="5096"/>
    <s v="US-2016-140452"/>
    <x v="776"/>
    <d v="2016-12-10T00:00:00"/>
    <s v="Standard Class"/>
    <s v="BK-11260"/>
    <s v="Berenike Kampe"/>
    <x v="0"/>
    <x v="0"/>
    <s v="Chicago"/>
    <x v="10"/>
    <n v="60610"/>
    <x v="2"/>
    <s v="TEC-PH-10000307"/>
    <x v="2"/>
    <x v="7"/>
    <s v="Shocksock Galaxy S4 Armband"/>
    <n v="35.04"/>
    <n v="4"/>
    <n v="0.2"/>
    <n v="-7.0080000000000044"/>
    <x v="2"/>
    <x v="1"/>
  </r>
  <r>
    <n v="5097"/>
    <s v="US-2016-140452"/>
    <x v="776"/>
    <d v="2016-12-10T00:00:00"/>
    <s v="Standard Class"/>
    <s v="BK-11260"/>
    <s v="Berenike Kampe"/>
    <x v="0"/>
    <x v="0"/>
    <s v="Chicago"/>
    <x v="10"/>
    <n v="60610"/>
    <x v="2"/>
    <s v="FUR-FU-10002088"/>
    <x v="0"/>
    <x v="5"/>
    <s v="Nu-Dell Float Frame 11 x 14 1/2"/>
    <n v="10.776000000000002"/>
    <n v="3"/>
    <n v="0.6"/>
    <n v="-4.8491999999999997"/>
    <x v="2"/>
    <x v="1"/>
  </r>
  <r>
    <n v="5098"/>
    <s v="US-2016-140452"/>
    <x v="776"/>
    <d v="2016-12-10T00:00:00"/>
    <s v="Standard Class"/>
    <s v="BK-11260"/>
    <s v="Berenike Kampe"/>
    <x v="0"/>
    <x v="0"/>
    <s v="Chicago"/>
    <x v="10"/>
    <n v="60610"/>
    <x v="2"/>
    <s v="OFF-BI-10004965"/>
    <x v="1"/>
    <x v="8"/>
    <s v="Ibico Covers for Plastic or Wire Binding Elements"/>
    <n v="4.5999999999999988"/>
    <n v="2"/>
    <n v="0.8"/>
    <n v="-8.0500000000000025"/>
    <x v="2"/>
    <x v="1"/>
  </r>
  <r>
    <n v="5099"/>
    <s v="US-2016-140452"/>
    <x v="776"/>
    <d v="2016-12-10T00:00:00"/>
    <s v="Standard Class"/>
    <s v="BK-11260"/>
    <s v="Berenike Kampe"/>
    <x v="0"/>
    <x v="0"/>
    <s v="Chicago"/>
    <x v="10"/>
    <n v="60610"/>
    <x v="2"/>
    <s v="OFF-ST-10002485"/>
    <x v="1"/>
    <x v="4"/>
    <s v="Rogers Deluxe File Chest"/>
    <n v="35.167999999999999"/>
    <n v="2"/>
    <n v="0.2"/>
    <n v="-8.3524000000000012"/>
    <x v="2"/>
    <x v="1"/>
  </r>
  <r>
    <n v="5100"/>
    <s v="CA-2017-141936"/>
    <x v="976"/>
    <d v="2017-08-12T00:00:00"/>
    <s v="Standard Class"/>
    <s v="PN-18775"/>
    <s v="Parhena Norris"/>
    <x v="2"/>
    <x v="0"/>
    <s v="Bakersfield"/>
    <x v="1"/>
    <n v="93309"/>
    <x v="1"/>
    <s v="OFF-BI-10002194"/>
    <x v="1"/>
    <x v="8"/>
    <s v="Cardinal Hold-It CD Pocket"/>
    <n v="19.152000000000001"/>
    <n v="3"/>
    <n v="0.2"/>
    <n v="6.4638000000000009"/>
    <x v="1"/>
    <x v="0"/>
  </r>
  <r>
    <n v="5101"/>
    <s v="CA-2016-158442"/>
    <x v="461"/>
    <d v="2016-03-17T00:00:00"/>
    <s v="Same Day"/>
    <s v="AZ-10750"/>
    <s v="Annie Zypern"/>
    <x v="0"/>
    <x v="0"/>
    <s v="Dallas"/>
    <x v="5"/>
    <n v="75217"/>
    <x v="2"/>
    <s v="OFF-AR-10003732"/>
    <x v="1"/>
    <x v="6"/>
    <s v="Newell 333"/>
    <n v="4.4479999999999995"/>
    <n v="2"/>
    <n v="0.2"/>
    <n v="0.3335999999999999"/>
    <x v="2"/>
    <x v="0"/>
  </r>
  <r>
    <n v="5102"/>
    <s v="CA-2016-158442"/>
    <x v="461"/>
    <d v="2016-03-17T00:00:00"/>
    <s v="Same Day"/>
    <s v="AZ-10750"/>
    <s v="Annie Zypern"/>
    <x v="0"/>
    <x v="0"/>
    <s v="Dallas"/>
    <x v="5"/>
    <n v="75217"/>
    <x v="2"/>
    <s v="OFF-PA-10002195"/>
    <x v="1"/>
    <x v="10"/>
    <s v="Xerox 1966"/>
    <n v="5.1840000000000011"/>
    <n v="1"/>
    <n v="0.2"/>
    <n v="1.8792"/>
    <x v="2"/>
    <x v="0"/>
  </r>
  <r>
    <n v="5103"/>
    <s v="CA-2016-158442"/>
    <x v="461"/>
    <d v="2016-03-17T00:00:00"/>
    <s v="Same Day"/>
    <s v="AZ-10750"/>
    <s v="Annie Zypern"/>
    <x v="0"/>
    <x v="0"/>
    <s v="Dallas"/>
    <x v="5"/>
    <n v="75217"/>
    <x v="2"/>
    <s v="OFF-PA-10002365"/>
    <x v="1"/>
    <x v="10"/>
    <s v="Xerox 1967"/>
    <n v="15.552000000000003"/>
    <n v="3"/>
    <n v="0.2"/>
    <n v="5.4432"/>
    <x v="2"/>
    <x v="0"/>
  </r>
  <r>
    <n v="5104"/>
    <s v="CA-2017-167374"/>
    <x v="514"/>
    <d v="2017-03-30T00:00:00"/>
    <s v="Second Class"/>
    <s v="GM-14500"/>
    <s v="Gene McClure"/>
    <x v="0"/>
    <x v="0"/>
    <s v="Philadelphia"/>
    <x v="9"/>
    <n v="19140"/>
    <x v="3"/>
    <s v="OFF-PA-10001950"/>
    <x v="1"/>
    <x v="10"/>
    <s v="Southworth 25% Cotton Antique Laid Paper &amp; Envelopes"/>
    <n v="40.032000000000004"/>
    <n v="6"/>
    <n v="0.2"/>
    <n v="12.509999999999993"/>
    <x v="3"/>
    <x v="0"/>
  </r>
  <r>
    <n v="5105"/>
    <s v="CA-2017-167374"/>
    <x v="514"/>
    <d v="2017-03-30T00:00:00"/>
    <s v="Second Class"/>
    <s v="GM-14500"/>
    <s v="Gene McClure"/>
    <x v="0"/>
    <x v="0"/>
    <s v="Philadelphia"/>
    <x v="9"/>
    <n v="19140"/>
    <x v="3"/>
    <s v="TEC-AC-10004633"/>
    <x v="2"/>
    <x v="11"/>
    <s v="Verbatim 25 GB 6x Blu-ray Single Layer Recordable Disc, 3/Pack"/>
    <n v="16.776000000000003"/>
    <n v="3"/>
    <n v="0.2"/>
    <n v="5.0327999999999999"/>
    <x v="3"/>
    <x v="0"/>
  </r>
  <r>
    <n v="5106"/>
    <s v="CA-2016-116568"/>
    <x v="637"/>
    <d v="2016-12-20T00:00:00"/>
    <s v="Standard Class"/>
    <s v="BM-11785"/>
    <s v="Bryan Mills"/>
    <x v="0"/>
    <x v="0"/>
    <s v="Deltona"/>
    <x v="2"/>
    <n v="32725"/>
    <x v="0"/>
    <s v="FUR-CH-10002439"/>
    <x v="0"/>
    <x v="1"/>
    <s v="Iceberg Nesting Folding Chair, 19w x 6d x 43h"/>
    <n v="186.304"/>
    <n v="4"/>
    <n v="0.2"/>
    <n v="13.972799999999999"/>
    <x v="0"/>
    <x v="0"/>
  </r>
  <r>
    <n v="5107"/>
    <s v="CA-2017-147102"/>
    <x v="444"/>
    <d v="2017-09-26T00:00:00"/>
    <s v="Standard Class"/>
    <s v="NH-18610"/>
    <s v="Nicole Hansen"/>
    <x v="1"/>
    <x v="0"/>
    <s v="Columbus"/>
    <x v="32"/>
    <n v="31907"/>
    <x v="0"/>
    <s v="TEC-AC-10000682"/>
    <x v="2"/>
    <x v="11"/>
    <s v="Kensington K72356US Mouse-in-a-Box USB Desktop Mouse"/>
    <n v="66.36"/>
    <n v="4"/>
    <n v="0"/>
    <n v="23.225999999999999"/>
    <x v="0"/>
    <x v="0"/>
  </r>
  <r>
    <n v="5108"/>
    <s v="CA-2019-132213"/>
    <x v="1016"/>
    <d v="2019-04-26T00:00:00"/>
    <s v="First Class"/>
    <s v="PN-18775"/>
    <s v="Parhena Norris"/>
    <x v="2"/>
    <x v="0"/>
    <s v="Nashville"/>
    <x v="18"/>
    <n v="37211"/>
    <x v="0"/>
    <s v="OFF-AR-10004078"/>
    <x v="1"/>
    <x v="6"/>
    <s v="Newell 312"/>
    <n v="42.047999999999995"/>
    <n v="9"/>
    <n v="0.2"/>
    <n v="5.2559999999999985"/>
    <x v="0"/>
    <x v="0"/>
  </r>
  <r>
    <n v="5109"/>
    <s v="CA-2019-132213"/>
    <x v="1016"/>
    <d v="2019-04-26T00:00:00"/>
    <s v="First Class"/>
    <s v="PN-18775"/>
    <s v="Parhena Norris"/>
    <x v="2"/>
    <x v="0"/>
    <s v="Nashville"/>
    <x v="18"/>
    <n v="37211"/>
    <x v="0"/>
    <s v="OFF-AR-10001958"/>
    <x v="1"/>
    <x v="6"/>
    <s v="Stanley Bostitch Contemporary Electric Pencil Sharpeners"/>
    <n v="67.92"/>
    <n v="5"/>
    <n v="0.2"/>
    <n v="6.7920000000000016"/>
    <x v="0"/>
    <x v="0"/>
  </r>
  <r>
    <n v="5110"/>
    <s v="CA-2016-138450"/>
    <x v="638"/>
    <d v="2016-10-22T00:00:00"/>
    <s v="Standard Class"/>
    <s v="EH-13765"/>
    <s v="Edward Hooks"/>
    <x v="1"/>
    <x v="0"/>
    <s v="Philadelphia"/>
    <x v="9"/>
    <n v="19134"/>
    <x v="3"/>
    <s v="OFF-EN-10001335"/>
    <x v="1"/>
    <x v="12"/>
    <s v="White Business Envelopes with Contemporary Seam, Recycled White Business Envelopes"/>
    <n v="52.512"/>
    <n v="6"/>
    <n v="0.2"/>
    <n v="19.692"/>
    <x v="3"/>
    <x v="0"/>
  </r>
  <r>
    <n v="5111"/>
    <s v="CA-2016-138450"/>
    <x v="638"/>
    <d v="2016-10-22T00:00:00"/>
    <s v="Standard Class"/>
    <s v="EH-13765"/>
    <s v="Edward Hooks"/>
    <x v="1"/>
    <x v="0"/>
    <s v="Philadelphia"/>
    <x v="9"/>
    <n v="19134"/>
    <x v="3"/>
    <s v="OFF-ST-10003479"/>
    <x v="1"/>
    <x v="4"/>
    <s v="Eldon Base for stackable storage shelf, platinum"/>
    <n v="186.91200000000001"/>
    <n v="6"/>
    <n v="0.2"/>
    <n v="-35.046000000000028"/>
    <x v="3"/>
    <x v="0"/>
  </r>
  <r>
    <n v="5112"/>
    <s v="CA-2016-138450"/>
    <x v="638"/>
    <d v="2016-10-22T00:00:00"/>
    <s v="Standard Class"/>
    <s v="EH-13765"/>
    <s v="Edward Hooks"/>
    <x v="1"/>
    <x v="0"/>
    <s v="Philadelphia"/>
    <x v="9"/>
    <n v="19134"/>
    <x v="3"/>
    <s v="OFF-PA-10003016"/>
    <x v="1"/>
    <x v="10"/>
    <s v="Adams &quot;While You Were Out&quot; Message Pads"/>
    <n v="10.048000000000002"/>
    <n v="4"/>
    <n v="0.2"/>
    <n v="3.1399999999999988"/>
    <x v="3"/>
    <x v="0"/>
  </r>
  <r>
    <n v="5113"/>
    <s v="CA-2017-153073"/>
    <x v="50"/>
    <d v="2017-11-13T00:00:00"/>
    <s v="Same Day"/>
    <s v="HA-14905"/>
    <s v="Helen Abelman"/>
    <x v="0"/>
    <x v="0"/>
    <s v="Chicago"/>
    <x v="10"/>
    <n v="60610"/>
    <x v="2"/>
    <s v="FUR-FU-10001025"/>
    <x v="0"/>
    <x v="5"/>
    <s v="Eldon Imàge Series Desk Accessories, Clear"/>
    <n v="17.496000000000002"/>
    <n v="9"/>
    <n v="0.6"/>
    <n v="-7.4357999999999969"/>
    <x v="2"/>
    <x v="0"/>
  </r>
  <r>
    <n v="5114"/>
    <s v="CA-2018-147970"/>
    <x v="1011"/>
    <d v="2018-02-02T00:00:00"/>
    <s v="Second Class"/>
    <s v="AB-10150"/>
    <s v="Aimee Bixby"/>
    <x v="0"/>
    <x v="0"/>
    <s v="Dallas"/>
    <x v="5"/>
    <n v="75220"/>
    <x v="2"/>
    <s v="OFF-PA-10003936"/>
    <x v="1"/>
    <x v="10"/>
    <s v="Xerox 1994"/>
    <n v="15.552000000000003"/>
    <n v="3"/>
    <n v="0.2"/>
    <n v="5.4432"/>
    <x v="2"/>
    <x v="0"/>
  </r>
  <r>
    <n v="5115"/>
    <s v="CA-2018-150658"/>
    <x v="1019"/>
    <d v="2018-11-22T00:00:00"/>
    <s v="Standard Class"/>
    <s v="MS-17365"/>
    <s v="Maribeth Schnelling"/>
    <x v="0"/>
    <x v="0"/>
    <s v="Carlsbad"/>
    <x v="27"/>
    <n v="88220"/>
    <x v="1"/>
    <s v="OFF-BI-10004140"/>
    <x v="1"/>
    <x v="8"/>
    <s v="Avery Non-Stick Binders"/>
    <n v="10.776000000000002"/>
    <n v="3"/>
    <n v="0.2"/>
    <n v="3.3674999999999984"/>
    <x v="1"/>
    <x v="0"/>
  </r>
  <r>
    <n v="5116"/>
    <s v="CA-2019-125640"/>
    <x v="800"/>
    <d v="2019-07-29T00:00:00"/>
    <s v="Standard Class"/>
    <s v="DD-13570"/>
    <s v="Dorothy Dickinson"/>
    <x v="0"/>
    <x v="0"/>
    <s v="Philadelphia"/>
    <x v="9"/>
    <n v="19134"/>
    <x v="3"/>
    <s v="OFF-LA-10004178"/>
    <x v="1"/>
    <x v="2"/>
    <s v="Avery 491"/>
    <n v="3.3040000000000003"/>
    <n v="1"/>
    <n v="0.2"/>
    <n v="1.0737999999999999"/>
    <x v="3"/>
    <x v="0"/>
  </r>
  <r>
    <n v="5117"/>
    <s v="CA-2019-154137"/>
    <x v="343"/>
    <d v="2019-11-17T00:00:00"/>
    <s v="Standard Class"/>
    <s v="MT-17815"/>
    <s v="Meg Tillman"/>
    <x v="0"/>
    <x v="0"/>
    <s v="New York City"/>
    <x v="15"/>
    <n v="10009"/>
    <x v="3"/>
    <s v="OFF-ST-10003324"/>
    <x v="1"/>
    <x v="4"/>
    <s v="Belkin OmniView SE Rackmount Kit"/>
    <n v="35.479999999999997"/>
    <n v="1"/>
    <n v="0"/>
    <n v="0"/>
    <x v="3"/>
    <x v="0"/>
  </r>
  <r>
    <n v="5118"/>
    <s v="CA-2017-127173"/>
    <x v="120"/>
    <d v="2017-10-03T00:00:00"/>
    <s v="Standard Class"/>
    <s v="GM-14500"/>
    <s v="Gene McClure"/>
    <x v="0"/>
    <x v="0"/>
    <s v="Oceanside"/>
    <x v="15"/>
    <n v="11572"/>
    <x v="3"/>
    <s v="OFF-FA-10004854"/>
    <x v="1"/>
    <x v="13"/>
    <s v="Vinyl Coated Wire Paper Clips in Organizer Box, 800/Box"/>
    <n v="34.44"/>
    <n v="3"/>
    <n v="0"/>
    <n v="16.186799999999998"/>
    <x v="3"/>
    <x v="0"/>
  </r>
  <r>
    <n v="5119"/>
    <s v="CA-2017-127173"/>
    <x v="120"/>
    <d v="2017-10-03T00:00:00"/>
    <s v="Standard Class"/>
    <s v="GM-14500"/>
    <s v="Gene McClure"/>
    <x v="0"/>
    <x v="0"/>
    <s v="Oceanside"/>
    <x v="15"/>
    <n v="11572"/>
    <x v="3"/>
    <s v="TEC-MA-10002859"/>
    <x v="2"/>
    <x v="15"/>
    <s v="Ativa MDM8000 8-Sheet Micro-Cut Shredder"/>
    <n v="629.92999999999995"/>
    <n v="7"/>
    <n v="0"/>
    <n v="296.06709999999998"/>
    <x v="3"/>
    <x v="0"/>
  </r>
  <r>
    <n v="5120"/>
    <s v="CA-2017-127173"/>
    <x v="120"/>
    <d v="2017-10-03T00:00:00"/>
    <s v="Standard Class"/>
    <s v="GM-14500"/>
    <s v="Gene McClure"/>
    <x v="0"/>
    <x v="0"/>
    <s v="Oceanside"/>
    <x v="15"/>
    <n v="11572"/>
    <x v="3"/>
    <s v="OFF-BI-10000088"/>
    <x v="1"/>
    <x v="8"/>
    <s v="GBC Imprintable Covers"/>
    <n v="79.056000000000012"/>
    <n v="9"/>
    <n v="0.2"/>
    <n v="28.657800000000002"/>
    <x v="3"/>
    <x v="0"/>
  </r>
  <r>
    <n v="5121"/>
    <s v="CA-2016-149538"/>
    <x v="527"/>
    <d v="2016-04-08T00:00:00"/>
    <s v="Standard Class"/>
    <s v="KB-16585"/>
    <s v="Ken Black"/>
    <x v="1"/>
    <x v="0"/>
    <s v="Lafayette"/>
    <x v="28"/>
    <n v="70506"/>
    <x v="0"/>
    <s v="OFF-ST-10004180"/>
    <x v="1"/>
    <x v="4"/>
    <s v="Safco Commercial Shelving"/>
    <n v="232.54999999999998"/>
    <n v="5"/>
    <n v="0"/>
    <n v="9.3019999999999925"/>
    <x v="0"/>
    <x v="0"/>
  </r>
  <r>
    <n v="5122"/>
    <s v="CA-2016-149538"/>
    <x v="527"/>
    <d v="2016-04-08T00:00:00"/>
    <s v="Standard Class"/>
    <s v="KB-16585"/>
    <s v="Ken Black"/>
    <x v="1"/>
    <x v="0"/>
    <s v="Lafayette"/>
    <x v="28"/>
    <n v="70506"/>
    <x v="0"/>
    <s v="TEC-AC-10002926"/>
    <x v="2"/>
    <x v="11"/>
    <s v="Logitech Wireless Marathon Mouse M705"/>
    <n v="99.98"/>
    <n v="2"/>
    <n v="0"/>
    <n v="42.991400000000006"/>
    <x v="0"/>
    <x v="0"/>
  </r>
  <r>
    <n v="5123"/>
    <s v="CA-2016-149538"/>
    <x v="527"/>
    <d v="2016-04-08T00:00:00"/>
    <s v="Standard Class"/>
    <s v="KB-16585"/>
    <s v="Ken Black"/>
    <x v="1"/>
    <x v="0"/>
    <s v="Lafayette"/>
    <x v="28"/>
    <n v="70506"/>
    <x v="0"/>
    <s v="OFF-PA-10003797"/>
    <x v="1"/>
    <x v="10"/>
    <s v="Xerox 209"/>
    <n v="19.440000000000001"/>
    <n v="3"/>
    <n v="0"/>
    <n v="9.3312000000000008"/>
    <x v="0"/>
    <x v="0"/>
  </r>
  <r>
    <n v="5124"/>
    <s v="CA-2016-149538"/>
    <x v="527"/>
    <d v="2016-04-08T00:00:00"/>
    <s v="Standard Class"/>
    <s v="KB-16585"/>
    <s v="Ken Black"/>
    <x v="1"/>
    <x v="0"/>
    <s v="Lafayette"/>
    <x v="28"/>
    <n v="70506"/>
    <x v="0"/>
    <s v="OFF-PA-10002195"/>
    <x v="1"/>
    <x v="10"/>
    <s v="Xerox 1966"/>
    <n v="12.96"/>
    <n v="2"/>
    <n v="0"/>
    <n v="6.3504000000000005"/>
    <x v="0"/>
    <x v="0"/>
  </r>
  <r>
    <n v="5125"/>
    <s v="CA-2016-160766"/>
    <x v="80"/>
    <d v="2016-09-14T00:00:00"/>
    <s v="Same Day"/>
    <s v="DM-13015"/>
    <s v="Darrin Martin"/>
    <x v="0"/>
    <x v="0"/>
    <s v="New York City"/>
    <x v="15"/>
    <n v="10009"/>
    <x v="3"/>
    <s v="FUR-TA-10001039"/>
    <x v="0"/>
    <x v="3"/>
    <s v="KI Adjustable-Height Table"/>
    <n v="464.29200000000003"/>
    <n v="9"/>
    <n v="0.4"/>
    <n v="-108.33479999999997"/>
    <x v="3"/>
    <x v="1"/>
  </r>
  <r>
    <n v="5126"/>
    <s v="CA-2016-160766"/>
    <x v="80"/>
    <d v="2016-09-14T00:00:00"/>
    <s v="Same Day"/>
    <s v="DM-13015"/>
    <s v="Darrin Martin"/>
    <x v="0"/>
    <x v="0"/>
    <s v="New York City"/>
    <x v="15"/>
    <n v="10009"/>
    <x v="3"/>
    <s v="OFF-EN-10001099"/>
    <x v="1"/>
    <x v="12"/>
    <s v="Staple envelope"/>
    <n v="68.459999999999994"/>
    <n v="7"/>
    <n v="0"/>
    <n v="31.491599999999995"/>
    <x v="3"/>
    <x v="1"/>
  </r>
  <r>
    <n v="5127"/>
    <s v="CA-2016-160766"/>
    <x v="80"/>
    <d v="2016-09-14T00:00:00"/>
    <s v="Same Day"/>
    <s v="DM-13015"/>
    <s v="Darrin Martin"/>
    <x v="0"/>
    <x v="0"/>
    <s v="New York City"/>
    <x v="15"/>
    <n v="10009"/>
    <x v="3"/>
    <s v="TEC-MA-10003979"/>
    <x v="2"/>
    <x v="15"/>
    <s v="Ativa V4110MDD Micro-Cut Shredder"/>
    <n v="2799.96"/>
    <n v="4"/>
    <n v="0"/>
    <n v="1371.9803999999999"/>
    <x v="3"/>
    <x v="1"/>
  </r>
  <r>
    <n v="5128"/>
    <s v="CA-2016-160766"/>
    <x v="80"/>
    <d v="2016-09-14T00:00:00"/>
    <s v="Same Day"/>
    <s v="DM-13015"/>
    <s v="Darrin Martin"/>
    <x v="0"/>
    <x v="0"/>
    <s v="New York City"/>
    <x v="15"/>
    <n v="10009"/>
    <x v="3"/>
    <s v="OFF-AP-10002945"/>
    <x v="1"/>
    <x v="9"/>
    <s v="Honeywell Enviracaire Portable HEPA Air Cleaner for 17' x 22' Room"/>
    <n v="601.29999999999995"/>
    <n v="2"/>
    <n v="0"/>
    <n v="198.42899999999997"/>
    <x v="3"/>
    <x v="1"/>
  </r>
  <r>
    <n v="5129"/>
    <s v="CA-2016-160766"/>
    <x v="80"/>
    <d v="2016-09-14T00:00:00"/>
    <s v="Same Day"/>
    <s v="DM-13015"/>
    <s v="Darrin Martin"/>
    <x v="0"/>
    <x v="0"/>
    <s v="New York City"/>
    <x v="15"/>
    <n v="10009"/>
    <x v="3"/>
    <s v="TEC-PH-10001536"/>
    <x v="2"/>
    <x v="7"/>
    <s v="Spigen Samsung Galaxy S5 Case Wallet"/>
    <n v="16.989999999999998"/>
    <n v="1"/>
    <n v="0"/>
    <n v="4.4173999999999989"/>
    <x v="3"/>
    <x v="1"/>
  </r>
  <r>
    <n v="5130"/>
    <s v="CA-2016-160766"/>
    <x v="80"/>
    <d v="2016-09-14T00:00:00"/>
    <s v="Same Day"/>
    <s v="DM-13015"/>
    <s v="Darrin Martin"/>
    <x v="0"/>
    <x v="0"/>
    <s v="New York City"/>
    <x v="15"/>
    <n v="10009"/>
    <x v="3"/>
    <s v="TEC-PH-10000526"/>
    <x v="2"/>
    <x v="7"/>
    <s v="Vtech CS6719"/>
    <n v="287.96999999999997"/>
    <n v="3"/>
    <n v="0"/>
    <n v="80.631600000000006"/>
    <x v="3"/>
    <x v="1"/>
  </r>
  <r>
    <n v="5131"/>
    <s v="CA-2016-160766"/>
    <x v="80"/>
    <d v="2016-09-14T00:00:00"/>
    <s v="Same Day"/>
    <s v="DM-13015"/>
    <s v="Darrin Martin"/>
    <x v="0"/>
    <x v="0"/>
    <s v="New York City"/>
    <x v="15"/>
    <n v="10009"/>
    <x v="3"/>
    <s v="OFF-PA-10000213"/>
    <x v="1"/>
    <x v="10"/>
    <s v="Xerox 198"/>
    <n v="44.820000000000007"/>
    <n v="9"/>
    <n v="0"/>
    <n v="21.065400000000004"/>
    <x v="3"/>
    <x v="1"/>
  </r>
  <r>
    <n v="5132"/>
    <s v="CA-2019-146626"/>
    <x v="614"/>
    <d v="2020-01-05T00:00:00"/>
    <s v="Standard Class"/>
    <s v="BP-11185"/>
    <s v="Ben Peterman"/>
    <x v="1"/>
    <x v="0"/>
    <s v="Anaheim"/>
    <x v="1"/>
    <n v="92804"/>
    <x v="1"/>
    <s v="FUR-FU-10002501"/>
    <x v="0"/>
    <x v="5"/>
    <s v="Nu-Dell Executive Frame"/>
    <n v="101.12"/>
    <n v="8"/>
    <n v="0"/>
    <n v="37.414400000000001"/>
    <x v="1"/>
    <x v="0"/>
  </r>
  <r>
    <n v="5133"/>
    <s v="CA-2017-123330"/>
    <x v="1020"/>
    <d v="2017-06-27T00:00:00"/>
    <s v="Standard Class"/>
    <s v="EP-13915"/>
    <s v="Emily Phan"/>
    <x v="0"/>
    <x v="0"/>
    <s v="Deltona"/>
    <x v="2"/>
    <n v="32725"/>
    <x v="0"/>
    <s v="TEC-PH-10001819"/>
    <x v="2"/>
    <x v="7"/>
    <s v="Innergie mMini Combo Duo USB Travel Charging Kit"/>
    <n v="107.97600000000001"/>
    <n v="3"/>
    <n v="0.2"/>
    <n v="37.791599999999988"/>
    <x v="0"/>
    <x v="0"/>
  </r>
  <r>
    <n v="5134"/>
    <s v="CA-2019-155607"/>
    <x v="200"/>
    <d v="2019-11-30T00:00:00"/>
    <s v="Standard Class"/>
    <s v="FG-14260"/>
    <s v="Frank Gastineau"/>
    <x v="2"/>
    <x v="0"/>
    <s v="New York City"/>
    <x v="15"/>
    <n v="10009"/>
    <x v="3"/>
    <s v="OFF-AP-10001962"/>
    <x v="1"/>
    <x v="9"/>
    <s v="Black &amp; Decker Filter for Double Action Dustbuster Cordless Vac BLDV7210"/>
    <n v="58.730000000000004"/>
    <n v="7"/>
    <n v="0"/>
    <n v="14.682500000000001"/>
    <x v="3"/>
    <x v="0"/>
  </r>
  <r>
    <n v="5135"/>
    <s v="CA-2019-155607"/>
    <x v="200"/>
    <d v="2019-11-30T00:00:00"/>
    <s v="Standard Class"/>
    <s v="FG-14260"/>
    <s v="Frank Gastineau"/>
    <x v="2"/>
    <x v="0"/>
    <s v="New York City"/>
    <x v="15"/>
    <n v="10009"/>
    <x v="3"/>
    <s v="OFF-BI-10003364"/>
    <x v="1"/>
    <x v="8"/>
    <s v="Binding Machine Supplies"/>
    <n v="93.344000000000008"/>
    <n v="4"/>
    <n v="0.2"/>
    <n v="32.670400000000001"/>
    <x v="3"/>
    <x v="0"/>
  </r>
  <r>
    <n v="5136"/>
    <s v="CA-2018-151323"/>
    <x v="248"/>
    <d v="2018-10-28T00:00:00"/>
    <s v="Standard Class"/>
    <s v="AB-10255"/>
    <s v="Alejandro Ballentine"/>
    <x v="2"/>
    <x v="0"/>
    <s v="Seattle"/>
    <x v="4"/>
    <n v="98103"/>
    <x v="1"/>
    <s v="OFF-FA-10002983"/>
    <x v="1"/>
    <x v="13"/>
    <s v="Advantus SlideClip Paper Clips"/>
    <n v="17.05"/>
    <n v="5"/>
    <n v="0"/>
    <n v="8.1840000000000011"/>
    <x v="1"/>
    <x v="1"/>
  </r>
  <r>
    <n v="5137"/>
    <s v="CA-2017-146696"/>
    <x v="639"/>
    <d v="2017-12-19T00:00:00"/>
    <s v="Standard Class"/>
    <s v="RD-19480"/>
    <s v="Rick Duston"/>
    <x v="0"/>
    <x v="0"/>
    <s v="San Diego"/>
    <x v="1"/>
    <n v="92105"/>
    <x v="1"/>
    <s v="OFF-BI-10002432"/>
    <x v="1"/>
    <x v="8"/>
    <s v="Wilson Jones Standard D-Ring Binders"/>
    <n v="8.0960000000000001"/>
    <n v="2"/>
    <n v="0.2"/>
    <n v="2.7323999999999993"/>
    <x v="1"/>
    <x v="0"/>
  </r>
  <r>
    <n v="5138"/>
    <s v="CA-2018-128972"/>
    <x v="373"/>
    <d v="2018-11-17T00:00:00"/>
    <s v="Standard Class"/>
    <s v="TS-21430"/>
    <s v="Tom Stivers"/>
    <x v="1"/>
    <x v="0"/>
    <s v="Oklahoma City"/>
    <x v="26"/>
    <n v="73120"/>
    <x v="2"/>
    <s v="FUR-FU-10003096"/>
    <x v="0"/>
    <x v="5"/>
    <s v="Master Giant Foot Doorstop, Safety Yellow"/>
    <n v="30.36"/>
    <n v="4"/>
    <n v="0"/>
    <n v="13.0548"/>
    <x v="2"/>
    <x v="0"/>
  </r>
  <r>
    <n v="5139"/>
    <s v="CA-2019-128335"/>
    <x v="365"/>
    <d v="2019-10-05T00:00:00"/>
    <s v="Standard Class"/>
    <s v="JA-15970"/>
    <s v="Joseph Airdo"/>
    <x v="0"/>
    <x v="0"/>
    <s v="Mount Vernon"/>
    <x v="15"/>
    <n v="10550"/>
    <x v="3"/>
    <s v="OFF-EN-10001539"/>
    <x v="1"/>
    <x v="12"/>
    <s v="Staple envelope"/>
    <n v="23.34"/>
    <n v="3"/>
    <n v="0"/>
    <n v="10.969799999999999"/>
    <x v="3"/>
    <x v="0"/>
  </r>
  <r>
    <n v="5140"/>
    <s v="CA-2019-128335"/>
    <x v="365"/>
    <d v="2019-10-05T00:00:00"/>
    <s v="Standard Class"/>
    <s v="JA-15970"/>
    <s v="Joseph Airdo"/>
    <x v="0"/>
    <x v="0"/>
    <s v="Mount Vernon"/>
    <x v="15"/>
    <n v="10550"/>
    <x v="3"/>
    <s v="OFF-PA-10004996"/>
    <x v="1"/>
    <x v="10"/>
    <s v="Speediset Carbonless Redi-Letter 7&quot; x 8 1/2&quot;"/>
    <n v="51.550000000000004"/>
    <n v="5"/>
    <n v="0"/>
    <n v="24.2285"/>
    <x v="3"/>
    <x v="0"/>
  </r>
  <r>
    <n v="5141"/>
    <s v="CA-2017-154886"/>
    <x v="627"/>
    <d v="2017-11-12T00:00:00"/>
    <s v="Standard Class"/>
    <s v="SW-20455"/>
    <s v="Shaun Weien"/>
    <x v="0"/>
    <x v="0"/>
    <s v="San Francisco"/>
    <x v="1"/>
    <n v="94109"/>
    <x v="1"/>
    <s v="TEC-AC-10001956"/>
    <x v="2"/>
    <x v="11"/>
    <s v="Microsoft Arc Touch Mouse"/>
    <n v="119.9"/>
    <n v="2"/>
    <n v="0"/>
    <n v="43.164000000000001"/>
    <x v="1"/>
    <x v="0"/>
  </r>
  <r>
    <n v="5142"/>
    <s v="CA-2018-111213"/>
    <x v="178"/>
    <d v="2018-04-05T00:00:00"/>
    <s v="Standard Class"/>
    <s v="FP-14320"/>
    <s v="Frank Preis"/>
    <x v="0"/>
    <x v="0"/>
    <s v="New York City"/>
    <x v="15"/>
    <n v="10009"/>
    <x v="3"/>
    <s v="FUR-CH-10000454"/>
    <x v="0"/>
    <x v="1"/>
    <s v="Hon Deluxe Fabric Upholstered Stacking Chairs, Rounded Back"/>
    <n v="1317.492"/>
    <n v="6"/>
    <n v="0.1"/>
    <n v="292.77599999999995"/>
    <x v="3"/>
    <x v="0"/>
  </r>
  <r>
    <n v="5143"/>
    <s v="CA-2018-111213"/>
    <x v="178"/>
    <d v="2018-04-05T00:00:00"/>
    <s v="Standard Class"/>
    <s v="FP-14320"/>
    <s v="Frank Preis"/>
    <x v="0"/>
    <x v="0"/>
    <s v="New York City"/>
    <x v="15"/>
    <n v="10009"/>
    <x v="3"/>
    <s v="OFF-SU-10000946"/>
    <x v="1"/>
    <x v="14"/>
    <s v="Staple remover"/>
    <n v="63.84"/>
    <n v="8"/>
    <n v="0"/>
    <n v="18.513599999999997"/>
    <x v="3"/>
    <x v="0"/>
  </r>
  <r>
    <n v="5144"/>
    <s v="CA-2018-111213"/>
    <x v="178"/>
    <d v="2018-04-05T00:00:00"/>
    <s v="Standard Class"/>
    <s v="FP-14320"/>
    <s v="Frank Preis"/>
    <x v="0"/>
    <x v="0"/>
    <s v="New York City"/>
    <x v="15"/>
    <n v="10009"/>
    <x v="3"/>
    <s v="OFF-BI-10004140"/>
    <x v="1"/>
    <x v="8"/>
    <s v="Avery Non-Stick Binders"/>
    <n v="3.5920000000000005"/>
    <n v="1"/>
    <n v="0.2"/>
    <n v="1.1224999999999996"/>
    <x v="3"/>
    <x v="0"/>
  </r>
  <r>
    <n v="5145"/>
    <s v="CA-2019-161333"/>
    <x v="62"/>
    <d v="2019-02-07T00:00:00"/>
    <s v="Standard Class"/>
    <s v="JL-15835"/>
    <s v="John Lee"/>
    <x v="0"/>
    <x v="0"/>
    <s v="Los Angeles"/>
    <x v="1"/>
    <n v="90045"/>
    <x v="1"/>
    <s v="FUR-FU-10003039"/>
    <x v="0"/>
    <x v="5"/>
    <s v="Howard Miller 11-1/2&quot; Diameter Grantwood Wall Clock"/>
    <n v="86.26"/>
    <n v="2"/>
    <n v="0"/>
    <n v="29.328400000000002"/>
    <x v="1"/>
    <x v="0"/>
  </r>
  <r>
    <n v="5146"/>
    <s v="CA-2019-161333"/>
    <x v="62"/>
    <d v="2019-02-07T00:00:00"/>
    <s v="Standard Class"/>
    <s v="JL-15835"/>
    <s v="John Lee"/>
    <x v="0"/>
    <x v="0"/>
    <s v="Los Angeles"/>
    <x v="1"/>
    <n v="90045"/>
    <x v="1"/>
    <s v="OFF-ST-10000464"/>
    <x v="1"/>
    <x v="4"/>
    <s v="Multi-Use Personal File Cart and Caster Set, Three Stacking Bins"/>
    <n v="139.04"/>
    <n v="4"/>
    <n v="0"/>
    <n v="38.931200000000004"/>
    <x v="1"/>
    <x v="0"/>
  </r>
  <r>
    <n v="5147"/>
    <s v="CA-2019-161333"/>
    <x v="62"/>
    <d v="2019-02-07T00:00:00"/>
    <s v="Standard Class"/>
    <s v="JL-15835"/>
    <s v="John Lee"/>
    <x v="0"/>
    <x v="0"/>
    <s v="Los Angeles"/>
    <x v="1"/>
    <n v="90045"/>
    <x v="1"/>
    <s v="OFF-AP-10000252"/>
    <x v="1"/>
    <x v="9"/>
    <s v="Harmony HEPA Quiet Air Purifiers"/>
    <n v="46.8"/>
    <n v="4"/>
    <n v="0"/>
    <n v="16.38"/>
    <x v="1"/>
    <x v="0"/>
  </r>
  <r>
    <n v="5148"/>
    <s v="CA-2019-128734"/>
    <x v="165"/>
    <d v="2019-12-31T00:00:00"/>
    <s v="Standard Class"/>
    <s v="JL-15175"/>
    <s v="James Lanier"/>
    <x v="2"/>
    <x v="0"/>
    <s v="Chandler"/>
    <x v="16"/>
    <n v="85224"/>
    <x v="1"/>
    <s v="FUR-FU-10001731"/>
    <x v="0"/>
    <x v="5"/>
    <s v="Acrylic Self-Standing Desk Frames"/>
    <n v="8.5440000000000005"/>
    <n v="4"/>
    <n v="0.2"/>
    <n v="1.9223999999999997"/>
    <x v="1"/>
    <x v="0"/>
  </r>
  <r>
    <n v="5149"/>
    <s v="CA-2019-128734"/>
    <x v="165"/>
    <d v="2019-12-31T00:00:00"/>
    <s v="Standard Class"/>
    <s v="JL-15175"/>
    <s v="James Lanier"/>
    <x v="2"/>
    <x v="0"/>
    <s v="Chandler"/>
    <x v="16"/>
    <n v="85224"/>
    <x v="1"/>
    <s v="FUR-CH-10001394"/>
    <x v="0"/>
    <x v="1"/>
    <s v="Global Leather Executive Chair"/>
    <n v="842.37600000000009"/>
    <n v="3"/>
    <n v="0.2"/>
    <n v="105.29699999999988"/>
    <x v="1"/>
    <x v="0"/>
  </r>
  <r>
    <n v="5150"/>
    <s v="CA-2016-141796"/>
    <x v="261"/>
    <d v="2016-06-21T00:00:00"/>
    <s v="Same Day"/>
    <s v="JG-15160"/>
    <s v="James Galang"/>
    <x v="0"/>
    <x v="0"/>
    <s v="Long Beach"/>
    <x v="15"/>
    <n v="11561"/>
    <x v="3"/>
    <s v="TEC-PH-10001578"/>
    <x v="2"/>
    <x v="7"/>
    <s v="Polycom SoundStation2 EX Conference phone"/>
    <n v="1214.8499999999999"/>
    <n v="3"/>
    <n v="0"/>
    <n v="352.30649999999997"/>
    <x v="3"/>
    <x v="0"/>
  </r>
  <r>
    <n v="5151"/>
    <s v="CA-2019-125101"/>
    <x v="904"/>
    <d v="2019-03-10T00:00:00"/>
    <s v="Second Class"/>
    <s v="SH-19975"/>
    <s v="Sally Hughsby"/>
    <x v="1"/>
    <x v="0"/>
    <s v="San Francisco"/>
    <x v="1"/>
    <n v="94109"/>
    <x v="1"/>
    <s v="OFF-ST-10000675"/>
    <x v="1"/>
    <x v="4"/>
    <s v="File Shuttle II and Handi-File, Black"/>
    <n v="67.78"/>
    <n v="2"/>
    <n v="0"/>
    <n v="16.945"/>
    <x v="1"/>
    <x v="0"/>
  </r>
  <r>
    <n v="5152"/>
    <s v="CA-2019-169929"/>
    <x v="145"/>
    <d v="2019-09-28T00:00:00"/>
    <s v="First Class"/>
    <s v="LS-17200"/>
    <s v="Luke Schmidt"/>
    <x v="1"/>
    <x v="0"/>
    <s v="Helena"/>
    <x v="37"/>
    <n v="59601"/>
    <x v="1"/>
    <s v="OFF-ST-10002352"/>
    <x v="1"/>
    <x v="4"/>
    <s v="Iris Project Case"/>
    <n v="39.900000000000006"/>
    <n v="5"/>
    <n v="0"/>
    <n v="10.373999999999999"/>
    <x v="1"/>
    <x v="0"/>
  </r>
  <r>
    <n v="5153"/>
    <s v="US-2016-121566"/>
    <x v="479"/>
    <d v="2016-07-06T00:00:00"/>
    <s v="Standard Class"/>
    <s v="CS-11860"/>
    <s v="Cari Schnelling"/>
    <x v="0"/>
    <x v="0"/>
    <s v="New York City"/>
    <x v="15"/>
    <n v="10011"/>
    <x v="3"/>
    <s v="OFF-BI-10004528"/>
    <x v="1"/>
    <x v="8"/>
    <s v="Cardinal Poly Pocket Divider Pockets for Ring Binders"/>
    <n v="2.6880000000000002"/>
    <n v="1"/>
    <n v="0.2"/>
    <n v="0.83999999999999975"/>
    <x v="3"/>
    <x v="0"/>
  </r>
  <r>
    <n v="5154"/>
    <s v="US-2016-121566"/>
    <x v="479"/>
    <d v="2016-07-06T00:00:00"/>
    <s v="Standard Class"/>
    <s v="CS-11860"/>
    <s v="Cari Schnelling"/>
    <x v="0"/>
    <x v="0"/>
    <s v="New York City"/>
    <x v="15"/>
    <n v="10011"/>
    <x v="3"/>
    <s v="OFF-AR-10001026"/>
    <x v="1"/>
    <x v="6"/>
    <s v="Sanford Uni-Blazer View Highlighters, Chisel Tip, Yellow"/>
    <n v="6.6000000000000005"/>
    <n v="3"/>
    <n v="0"/>
    <n v="2.9040000000000008"/>
    <x v="3"/>
    <x v="0"/>
  </r>
  <r>
    <n v="5155"/>
    <s v="US-2017-124219"/>
    <x v="976"/>
    <d v="2017-08-08T00:00:00"/>
    <s v="First Class"/>
    <s v="KW-16570"/>
    <s v="Kelly Williams"/>
    <x v="0"/>
    <x v="0"/>
    <s v="Kirkwood"/>
    <x v="25"/>
    <n v="63122"/>
    <x v="2"/>
    <s v="OFF-BI-10002215"/>
    <x v="1"/>
    <x v="8"/>
    <s v="Wilson Jones Hanging View Binder, White, 1&quot;"/>
    <n v="28.4"/>
    <n v="4"/>
    <n v="0"/>
    <n v="13.063999999999998"/>
    <x v="2"/>
    <x v="0"/>
  </r>
  <r>
    <n v="5156"/>
    <s v="US-2017-124219"/>
    <x v="976"/>
    <d v="2017-08-08T00:00:00"/>
    <s v="First Class"/>
    <s v="KW-16570"/>
    <s v="Kelly Williams"/>
    <x v="0"/>
    <x v="0"/>
    <s v="Kirkwood"/>
    <x v="25"/>
    <n v="63122"/>
    <x v="2"/>
    <s v="FUR-FU-10000305"/>
    <x v="0"/>
    <x v="5"/>
    <s v="Tenex V2T-RE Standard Weight Series Chair Mat, 45&quot; x 53&quot;, Lip 25&quot; x 12&quot;"/>
    <n v="212.94"/>
    <n v="3"/>
    <n v="0"/>
    <n v="34.070399999999999"/>
    <x v="2"/>
    <x v="0"/>
  </r>
  <r>
    <n v="5157"/>
    <s v="CA-2019-163006"/>
    <x v="160"/>
    <d v="2019-07-04T00:00:00"/>
    <s v="Second Class"/>
    <s v="GH-14410"/>
    <s v="Gary Hansen"/>
    <x v="2"/>
    <x v="0"/>
    <s v="Chicago"/>
    <x v="10"/>
    <n v="60653"/>
    <x v="2"/>
    <s v="TEC-PH-10002584"/>
    <x v="2"/>
    <x v="7"/>
    <s v="Samsung Galaxy S4"/>
    <n v="1001.5840000000001"/>
    <n v="2"/>
    <n v="0.2"/>
    <n v="125.19799999999992"/>
    <x v="2"/>
    <x v="0"/>
  </r>
  <r>
    <n v="5158"/>
    <s v="CA-2019-163006"/>
    <x v="160"/>
    <d v="2019-07-04T00:00:00"/>
    <s v="Second Class"/>
    <s v="GH-14410"/>
    <s v="Gary Hansen"/>
    <x v="2"/>
    <x v="0"/>
    <s v="Chicago"/>
    <x v="10"/>
    <n v="60653"/>
    <x v="2"/>
    <s v="FUR-CH-10000229"/>
    <x v="0"/>
    <x v="1"/>
    <s v="Global Enterprise Series Seating High-Back Swivel/Tilt Chairs"/>
    <n v="569.05799999999999"/>
    <n v="3"/>
    <n v="0.3"/>
    <n v="-178.84680000000006"/>
    <x v="2"/>
    <x v="0"/>
  </r>
  <r>
    <n v="5159"/>
    <s v="CA-2019-163006"/>
    <x v="160"/>
    <d v="2019-07-04T00:00:00"/>
    <s v="Second Class"/>
    <s v="GH-14410"/>
    <s v="Gary Hansen"/>
    <x v="2"/>
    <x v="0"/>
    <s v="Chicago"/>
    <x v="10"/>
    <n v="60653"/>
    <x v="2"/>
    <s v="FUR-FU-10003799"/>
    <x v="0"/>
    <x v="5"/>
    <s v="Seth Thomas 13 1/2&quot; Wall Clock"/>
    <n v="14.224000000000002"/>
    <n v="2"/>
    <n v="0.6"/>
    <n v="-10.312400000000004"/>
    <x v="2"/>
    <x v="0"/>
  </r>
  <r>
    <n v="5160"/>
    <s v="CA-2017-156146"/>
    <x v="662"/>
    <d v="2017-10-30T00:00:00"/>
    <s v="Second Class"/>
    <s v="AG-10495"/>
    <s v="Andrew Gjertsen"/>
    <x v="1"/>
    <x v="0"/>
    <s v="Peoria"/>
    <x v="16"/>
    <n v="85345"/>
    <x v="1"/>
    <s v="TEC-PH-10001700"/>
    <x v="2"/>
    <x v="7"/>
    <s v="Panasonic KX-TG6844B Expandable Digital Cordless Telephone"/>
    <n v="105.584"/>
    <n v="2"/>
    <n v="0.2"/>
    <n v="9.2386000000000053"/>
    <x v="1"/>
    <x v="0"/>
  </r>
  <r>
    <n v="5161"/>
    <s v="CA-2017-156146"/>
    <x v="662"/>
    <d v="2017-10-30T00:00:00"/>
    <s v="Second Class"/>
    <s v="AG-10495"/>
    <s v="Andrew Gjertsen"/>
    <x v="1"/>
    <x v="0"/>
    <s v="Peoria"/>
    <x v="16"/>
    <n v="85345"/>
    <x v="1"/>
    <s v="TEC-PH-10001527"/>
    <x v="2"/>
    <x v="7"/>
    <s v="Plantronics MX500i Earset"/>
    <n v="68.720000000000013"/>
    <n v="2"/>
    <n v="0.2"/>
    <n v="-14.603000000000005"/>
    <x v="1"/>
    <x v="0"/>
  </r>
  <r>
    <n v="5162"/>
    <s v="CA-2016-111192"/>
    <x v="1021"/>
    <d v="2016-08-05T00:00:00"/>
    <s v="Standard Class"/>
    <s v="TS-21430"/>
    <s v="Tom Stivers"/>
    <x v="1"/>
    <x v="0"/>
    <s v="Seattle"/>
    <x v="4"/>
    <n v="98103"/>
    <x v="1"/>
    <s v="FUR-BO-10002916"/>
    <x v="0"/>
    <x v="0"/>
    <s v="Rush Hierlooms Collection 1&quot; Thick Stackable Bookcases"/>
    <n v="1367.84"/>
    <n v="8"/>
    <n v="0"/>
    <n v="259.88959999999997"/>
    <x v="1"/>
    <x v="0"/>
  </r>
  <r>
    <n v="5163"/>
    <s v="CA-2018-115378"/>
    <x v="741"/>
    <d v="2018-11-23T00:00:00"/>
    <s v="Second Class"/>
    <s v="AJ-10945"/>
    <s v="Ashley Jarboe"/>
    <x v="0"/>
    <x v="0"/>
    <s v="Taylor"/>
    <x v="12"/>
    <n v="48180"/>
    <x v="2"/>
    <s v="FUR-CH-10000863"/>
    <x v="0"/>
    <x v="1"/>
    <s v="Novimex Swivel Fabric Task Chair"/>
    <n v="301.95999999999998"/>
    <n v="2"/>
    <n v="0"/>
    <n v="33.215599999999995"/>
    <x v="2"/>
    <x v="0"/>
  </r>
  <r>
    <n v="5164"/>
    <s v="CA-2017-161627"/>
    <x v="380"/>
    <d v="2017-07-11T00:00:00"/>
    <s v="Standard Class"/>
    <s v="SJ-20215"/>
    <s v="Sarah Jordon"/>
    <x v="0"/>
    <x v="0"/>
    <s v="Pasadena"/>
    <x v="1"/>
    <n v="91104"/>
    <x v="1"/>
    <s v="FUR-CH-10003968"/>
    <x v="0"/>
    <x v="1"/>
    <s v="Novimex Turbo Task Chair"/>
    <n v="170.35200000000003"/>
    <n v="3"/>
    <n v="0.2"/>
    <n v="-17.035200000000003"/>
    <x v="1"/>
    <x v="1"/>
  </r>
  <r>
    <n v="5165"/>
    <s v="CA-2016-121006"/>
    <x v="849"/>
    <d v="2016-11-16T00:00:00"/>
    <s v="Standard Class"/>
    <s v="SC-20020"/>
    <s v="Sam Craven"/>
    <x v="0"/>
    <x v="0"/>
    <s v="Midland"/>
    <x v="12"/>
    <n v="48640"/>
    <x v="2"/>
    <s v="OFF-AR-10001149"/>
    <x v="1"/>
    <x v="6"/>
    <s v="Avery Hi-Liter Comfort Grip Fluorescent Highlighter, Yellow Ink"/>
    <n v="3.9"/>
    <n v="2"/>
    <n v="0"/>
    <n v="1.5209999999999999"/>
    <x v="2"/>
    <x v="0"/>
  </r>
  <r>
    <n v="5166"/>
    <s v="CA-2016-121006"/>
    <x v="849"/>
    <d v="2016-11-16T00:00:00"/>
    <s v="Standard Class"/>
    <s v="SC-20020"/>
    <s v="Sam Craven"/>
    <x v="0"/>
    <x v="0"/>
    <s v="Midland"/>
    <x v="12"/>
    <n v="48640"/>
    <x v="2"/>
    <s v="OFF-PA-10000130"/>
    <x v="1"/>
    <x v="10"/>
    <s v="Xerox 199"/>
    <n v="12.84"/>
    <n v="3"/>
    <n v="0"/>
    <n v="5.7779999999999987"/>
    <x v="2"/>
    <x v="0"/>
  </r>
  <r>
    <n v="5167"/>
    <s v="CA-2016-121006"/>
    <x v="849"/>
    <d v="2016-11-16T00:00:00"/>
    <s v="Standard Class"/>
    <s v="SC-20020"/>
    <s v="Sam Craven"/>
    <x v="0"/>
    <x v="0"/>
    <s v="Midland"/>
    <x v="12"/>
    <n v="48640"/>
    <x v="2"/>
    <s v="OFF-PA-10002479"/>
    <x v="1"/>
    <x v="10"/>
    <s v="Xerox 4200 Series MultiUse Premium Copy Paper (20Lb. and 84 Bright)"/>
    <n v="15.84"/>
    <n v="3"/>
    <n v="0"/>
    <n v="7.1280000000000001"/>
    <x v="2"/>
    <x v="0"/>
  </r>
  <r>
    <n v="5168"/>
    <s v="CA-2016-121006"/>
    <x v="849"/>
    <d v="2016-11-16T00:00:00"/>
    <s v="Standard Class"/>
    <s v="SC-20020"/>
    <s v="Sam Craven"/>
    <x v="0"/>
    <x v="0"/>
    <s v="Midland"/>
    <x v="12"/>
    <n v="48640"/>
    <x v="2"/>
    <s v="FUR-CH-10004997"/>
    <x v="0"/>
    <x v="1"/>
    <s v="Hon Every-Day Series Multi-Task Chairs"/>
    <n v="563.93999999999994"/>
    <n v="3"/>
    <n v="0"/>
    <n v="112.78800000000001"/>
    <x v="2"/>
    <x v="0"/>
  </r>
  <r>
    <n v="5169"/>
    <s v="CA-2016-121006"/>
    <x v="849"/>
    <d v="2016-11-16T00:00:00"/>
    <s v="Standard Class"/>
    <s v="SC-20020"/>
    <s v="Sam Craven"/>
    <x v="0"/>
    <x v="0"/>
    <s v="Midland"/>
    <x v="12"/>
    <n v="48640"/>
    <x v="2"/>
    <s v="OFF-ST-10004950"/>
    <x v="1"/>
    <x v="4"/>
    <s v="Acco Perma 3000 Stacking Storage Drawers"/>
    <n v="62.94"/>
    <n v="3"/>
    <n v="0"/>
    <n v="11.958600000000001"/>
    <x v="2"/>
    <x v="0"/>
  </r>
  <r>
    <n v="5170"/>
    <s v="CA-2016-121006"/>
    <x v="849"/>
    <d v="2016-11-16T00:00:00"/>
    <s v="Standard Class"/>
    <s v="SC-20020"/>
    <s v="Sam Craven"/>
    <x v="0"/>
    <x v="0"/>
    <s v="Midland"/>
    <x v="12"/>
    <n v="48640"/>
    <x v="2"/>
    <s v="OFF-ST-10001490"/>
    <x v="1"/>
    <x v="4"/>
    <s v="Hot File 7-Pocket, Floor Stand"/>
    <n v="535.41"/>
    <n v="3"/>
    <n v="0"/>
    <n v="160.62299999999993"/>
    <x v="2"/>
    <x v="0"/>
  </r>
  <r>
    <n v="5171"/>
    <s v="CA-2018-122903"/>
    <x v="1022"/>
    <d v="2018-05-29T00:00:00"/>
    <s v="Second Class"/>
    <s v="LA-16780"/>
    <s v="Laura Armstrong"/>
    <x v="1"/>
    <x v="0"/>
    <s v="Detroit"/>
    <x v="12"/>
    <n v="48205"/>
    <x v="2"/>
    <s v="FUR-CH-10002024"/>
    <x v="0"/>
    <x v="1"/>
    <s v="HON 5400 Series Task Chairs for Big and Tall"/>
    <n v="3504.9"/>
    <n v="5"/>
    <n v="0"/>
    <n v="700.98000000000013"/>
    <x v="2"/>
    <x v="0"/>
  </r>
  <r>
    <n v="5172"/>
    <s v="CA-2018-122903"/>
    <x v="1022"/>
    <d v="2018-05-29T00:00:00"/>
    <s v="Second Class"/>
    <s v="LA-16780"/>
    <s v="Laura Armstrong"/>
    <x v="1"/>
    <x v="0"/>
    <s v="Detroit"/>
    <x v="12"/>
    <n v="48205"/>
    <x v="2"/>
    <s v="OFF-PA-10001790"/>
    <x v="1"/>
    <x v="10"/>
    <s v="Xerox 1910"/>
    <n v="144.12"/>
    <n v="3"/>
    <n v="0"/>
    <n v="69.177599999999984"/>
    <x v="2"/>
    <x v="0"/>
  </r>
  <r>
    <n v="5173"/>
    <s v="CA-2018-122903"/>
    <x v="1022"/>
    <d v="2018-05-29T00:00:00"/>
    <s v="Second Class"/>
    <s v="LA-16780"/>
    <s v="Laura Armstrong"/>
    <x v="1"/>
    <x v="0"/>
    <s v="Detroit"/>
    <x v="12"/>
    <n v="48205"/>
    <x v="2"/>
    <s v="OFF-PA-10000994"/>
    <x v="1"/>
    <x v="10"/>
    <s v="Xerox 1915"/>
    <n v="314.54999999999995"/>
    <n v="3"/>
    <n v="0"/>
    <n v="150.98399999999998"/>
    <x v="2"/>
    <x v="0"/>
  </r>
  <r>
    <n v="5174"/>
    <s v="CA-2017-107741"/>
    <x v="936"/>
    <d v="2017-03-10T00:00:00"/>
    <s v="First Class"/>
    <s v="FC-14335"/>
    <s v="Fred Chung"/>
    <x v="1"/>
    <x v="0"/>
    <s v="Pueblo"/>
    <x v="22"/>
    <n v="81001"/>
    <x v="1"/>
    <s v="OFF-AR-10002399"/>
    <x v="1"/>
    <x v="6"/>
    <s v="Dixon Prang Watercolor Pencils, 10-Color Set with Brush"/>
    <n v="3.4079999999999999"/>
    <n v="1"/>
    <n v="0.2"/>
    <n v="0.89459999999999995"/>
    <x v="1"/>
    <x v="0"/>
  </r>
  <r>
    <n v="5175"/>
    <s v="CA-2019-106432"/>
    <x v="15"/>
    <d v="2019-10-24T00:00:00"/>
    <s v="Standard Class"/>
    <s v="CA-12265"/>
    <s v="Christina Anderson"/>
    <x v="0"/>
    <x v="0"/>
    <s v="Waco"/>
    <x v="5"/>
    <n v="76706"/>
    <x v="2"/>
    <s v="OFF-BI-10002799"/>
    <x v="1"/>
    <x v="8"/>
    <s v="SlimView Poly Binder, 3/8&quot;"/>
    <n v="2.0719999999999996"/>
    <n v="2"/>
    <n v="0.8"/>
    <n v="-3.5224000000000011"/>
    <x v="2"/>
    <x v="0"/>
  </r>
  <r>
    <n v="5176"/>
    <s v="CA-2019-106432"/>
    <x v="15"/>
    <d v="2019-10-24T00:00:00"/>
    <s v="Standard Class"/>
    <s v="CA-12265"/>
    <s v="Christina Anderson"/>
    <x v="0"/>
    <x v="0"/>
    <s v="Waco"/>
    <x v="5"/>
    <n v="76706"/>
    <x v="2"/>
    <s v="FUR-BO-10004360"/>
    <x v="0"/>
    <x v="0"/>
    <s v="Rush Hierlooms Collection Rich Wood Bookcases"/>
    <n v="328.39919999999995"/>
    <n v="3"/>
    <n v="0.32"/>
    <n v="-91.758599999999973"/>
    <x v="2"/>
    <x v="0"/>
  </r>
  <r>
    <n v="5177"/>
    <s v="CA-2018-148908"/>
    <x v="732"/>
    <d v="2018-11-08T00:00:00"/>
    <s v="First Class"/>
    <s v="JH-15985"/>
    <s v="Joseph Holt"/>
    <x v="0"/>
    <x v="0"/>
    <s v="San Francisco"/>
    <x v="1"/>
    <n v="94109"/>
    <x v="1"/>
    <s v="OFF-BI-10002082"/>
    <x v="1"/>
    <x v="8"/>
    <s v="GBC Twin Loop Wire Binding Elements"/>
    <n v="53.248000000000005"/>
    <n v="2"/>
    <n v="0.2"/>
    <n v="19.968"/>
    <x v="1"/>
    <x v="0"/>
  </r>
  <r>
    <n v="5178"/>
    <s v="CA-2018-123015"/>
    <x v="482"/>
    <d v="2018-12-30T00:00:00"/>
    <s v="Standard Class"/>
    <s v="AJ-10795"/>
    <s v="Anthony Johnson"/>
    <x v="1"/>
    <x v="0"/>
    <s v="New York City"/>
    <x v="15"/>
    <n v="10024"/>
    <x v="3"/>
    <s v="OFF-BI-10004967"/>
    <x v="1"/>
    <x v="8"/>
    <s v="Round Ring Binders"/>
    <n v="4.9920000000000009"/>
    <n v="3"/>
    <n v="0.2"/>
    <n v="1.6848000000000001"/>
    <x v="3"/>
    <x v="0"/>
  </r>
  <r>
    <n v="5179"/>
    <s v="US-2017-120502"/>
    <x v="657"/>
    <d v="2017-04-19T00:00:00"/>
    <s v="Standard Class"/>
    <s v="BT-11395"/>
    <s v="Bill Tyler"/>
    <x v="1"/>
    <x v="0"/>
    <s v="Los Angeles"/>
    <x v="1"/>
    <n v="90036"/>
    <x v="1"/>
    <s v="FUR-FU-10004973"/>
    <x v="0"/>
    <x v="5"/>
    <s v="Flat Face Poster Frame"/>
    <n v="37.68"/>
    <n v="2"/>
    <n v="0"/>
    <n v="15.825600000000001"/>
    <x v="1"/>
    <x v="0"/>
  </r>
  <r>
    <n v="5180"/>
    <s v="US-2017-120502"/>
    <x v="657"/>
    <d v="2017-04-19T00:00:00"/>
    <s v="Standard Class"/>
    <s v="BT-11395"/>
    <s v="Bill Tyler"/>
    <x v="1"/>
    <x v="0"/>
    <s v="Los Angeles"/>
    <x v="1"/>
    <n v="90036"/>
    <x v="1"/>
    <s v="TEC-PH-10003645"/>
    <x v="2"/>
    <x v="7"/>
    <s v="Aastra 57i VoIP phone"/>
    <n v="258.57600000000002"/>
    <n v="2"/>
    <n v="0.2"/>
    <n v="19.393200000000007"/>
    <x v="1"/>
    <x v="0"/>
  </r>
  <r>
    <n v="5181"/>
    <s v="US-2017-120502"/>
    <x v="657"/>
    <d v="2017-04-19T00:00:00"/>
    <s v="Standard Class"/>
    <s v="BT-11395"/>
    <s v="Bill Tyler"/>
    <x v="1"/>
    <x v="0"/>
    <s v="Los Angeles"/>
    <x v="1"/>
    <n v="90036"/>
    <x v="1"/>
    <s v="OFF-AP-10004980"/>
    <x v="1"/>
    <x v="9"/>
    <s v="3M Replacement Filter for Office Air Cleaner for 20' x 33' Room"/>
    <n v="75.84"/>
    <n v="2"/>
    <n v="0"/>
    <n v="29.577600000000004"/>
    <x v="1"/>
    <x v="0"/>
  </r>
  <r>
    <n v="5182"/>
    <s v="CA-2019-108749"/>
    <x v="510"/>
    <d v="2019-09-15T00:00:00"/>
    <s v="First Class"/>
    <s v="DJ-13510"/>
    <s v="Don Jones"/>
    <x v="1"/>
    <x v="0"/>
    <s v="Woonsocket"/>
    <x v="34"/>
    <n v="2895"/>
    <x v="3"/>
    <s v="OFF-PA-10003797"/>
    <x v="1"/>
    <x v="10"/>
    <s v="Xerox 209"/>
    <n v="45.36"/>
    <n v="7"/>
    <n v="0"/>
    <n v="21.772800000000004"/>
    <x v="3"/>
    <x v="0"/>
  </r>
  <r>
    <n v="5183"/>
    <s v="CA-2019-108749"/>
    <x v="510"/>
    <d v="2019-09-15T00:00:00"/>
    <s v="First Class"/>
    <s v="DJ-13510"/>
    <s v="Don Jones"/>
    <x v="1"/>
    <x v="0"/>
    <s v="Woonsocket"/>
    <x v="34"/>
    <n v="2895"/>
    <x v="3"/>
    <s v="OFF-BI-10003707"/>
    <x v="1"/>
    <x v="8"/>
    <s v="Aluminum Screw Posts"/>
    <n v="45.78"/>
    <n v="3"/>
    <n v="0"/>
    <n v="22.89"/>
    <x v="3"/>
    <x v="0"/>
  </r>
  <r>
    <n v="5184"/>
    <s v="CA-2019-163335"/>
    <x v="241"/>
    <d v="2019-09-27T00:00:00"/>
    <s v="First Class"/>
    <s v="AG-10675"/>
    <s v="Anna Gayman"/>
    <x v="0"/>
    <x v="0"/>
    <s v="Columbus"/>
    <x v="32"/>
    <n v="31907"/>
    <x v="0"/>
    <s v="OFF-ST-10000885"/>
    <x v="1"/>
    <x v="4"/>
    <s v="Fellowes Desktop Hanging File Manager"/>
    <n v="40.29"/>
    <n v="3"/>
    <n v="0"/>
    <n v="10.0725"/>
    <x v="0"/>
    <x v="0"/>
  </r>
  <r>
    <n v="5185"/>
    <s v="CA-2019-163335"/>
    <x v="241"/>
    <d v="2019-09-27T00:00:00"/>
    <s v="First Class"/>
    <s v="AG-10675"/>
    <s v="Anna Gayman"/>
    <x v="0"/>
    <x v="0"/>
    <s v="Columbus"/>
    <x v="32"/>
    <n v="31907"/>
    <x v="0"/>
    <s v="OFF-BI-10002827"/>
    <x v="1"/>
    <x v="8"/>
    <s v="Avery Durable Poly Binders"/>
    <n v="38.71"/>
    <n v="7"/>
    <n v="0"/>
    <n v="17.8066"/>
    <x v="0"/>
    <x v="0"/>
  </r>
  <r>
    <n v="5186"/>
    <s v="CA-2017-134719"/>
    <x v="998"/>
    <d v="2017-10-15T00:00:00"/>
    <s v="Standard Class"/>
    <s v="JD-15790"/>
    <s v="John Dryer"/>
    <x v="0"/>
    <x v="0"/>
    <s v="Jacksonville"/>
    <x v="2"/>
    <n v="32216"/>
    <x v="0"/>
    <s v="OFF-ST-10004459"/>
    <x v="1"/>
    <x v="4"/>
    <s v="Tennsco Single-Tier Lockers"/>
    <n v="1801.6320000000001"/>
    <n v="6"/>
    <n v="0.2"/>
    <n v="-337.80600000000004"/>
    <x v="0"/>
    <x v="0"/>
  </r>
  <r>
    <n v="5187"/>
    <s v="US-2017-154389"/>
    <x v="154"/>
    <d v="2017-12-03T00:00:00"/>
    <s v="Standard Class"/>
    <s v="EH-14125"/>
    <s v="Eugene Hildebrand"/>
    <x v="2"/>
    <x v="0"/>
    <s v="Philadelphia"/>
    <x v="9"/>
    <n v="19140"/>
    <x v="3"/>
    <s v="TEC-PH-10002789"/>
    <x v="2"/>
    <x v="7"/>
    <s v="LG Exalt"/>
    <n v="748.75200000000007"/>
    <n v="8"/>
    <n v="0.4"/>
    <n v="-162.22960000000006"/>
    <x v="3"/>
    <x v="0"/>
  </r>
  <r>
    <n v="5188"/>
    <s v="CA-2017-115567"/>
    <x v="1023"/>
    <d v="2017-09-18T00:00:00"/>
    <s v="Standard Class"/>
    <s v="ZC-21910"/>
    <s v="Zuschuss Carroll"/>
    <x v="0"/>
    <x v="0"/>
    <s v="Columbus"/>
    <x v="14"/>
    <n v="47201"/>
    <x v="2"/>
    <s v="TEC-AC-10001314"/>
    <x v="2"/>
    <x v="11"/>
    <s v="Case Logic 2.4GHz Wireless Keyboard"/>
    <n v="199.96"/>
    <n v="4"/>
    <n v="0"/>
    <n v="15.996799999999979"/>
    <x v="2"/>
    <x v="0"/>
  </r>
  <r>
    <n v="5189"/>
    <s v="CA-2017-115567"/>
    <x v="1023"/>
    <d v="2017-09-18T00:00:00"/>
    <s v="Standard Class"/>
    <s v="ZC-21910"/>
    <s v="Zuschuss Carroll"/>
    <x v="0"/>
    <x v="0"/>
    <s v="Columbus"/>
    <x v="14"/>
    <n v="47201"/>
    <x v="2"/>
    <s v="FUR-CH-10000015"/>
    <x v="0"/>
    <x v="1"/>
    <s v="Hon Multipurpose Stacking Arm Chairs"/>
    <n v="1516.2"/>
    <n v="7"/>
    <n v="0"/>
    <n v="394.21199999999999"/>
    <x v="2"/>
    <x v="0"/>
  </r>
  <r>
    <n v="5190"/>
    <s v="US-2019-136679"/>
    <x v="237"/>
    <d v="2019-11-18T00:00:00"/>
    <s v="Standard Class"/>
    <s v="XP-21865"/>
    <s v="Xylona Preis"/>
    <x v="0"/>
    <x v="0"/>
    <s v="Pasadena"/>
    <x v="5"/>
    <n v="77506"/>
    <x v="2"/>
    <s v="TEC-AC-10004855"/>
    <x v="2"/>
    <x v="11"/>
    <s v="V7 USB Numeric Keypad"/>
    <n v="167.95200000000003"/>
    <n v="6"/>
    <n v="0.2"/>
    <n v="-27.292200000000001"/>
    <x v="2"/>
    <x v="1"/>
  </r>
  <r>
    <n v="5191"/>
    <s v="US-2019-136679"/>
    <x v="237"/>
    <d v="2019-11-18T00:00:00"/>
    <s v="Standard Class"/>
    <s v="XP-21865"/>
    <s v="Xylona Preis"/>
    <x v="0"/>
    <x v="0"/>
    <s v="Pasadena"/>
    <x v="5"/>
    <n v="77506"/>
    <x v="2"/>
    <s v="OFF-AR-10003582"/>
    <x v="1"/>
    <x v="6"/>
    <s v="Boston Electric Pencil Sharpener, Model 1818, Charcoal Black"/>
    <n v="45.04"/>
    <n v="2"/>
    <n v="0.2"/>
    <n v="4.5040000000000031"/>
    <x v="2"/>
    <x v="1"/>
  </r>
  <r>
    <n v="5192"/>
    <s v="US-2019-141943"/>
    <x v="1024"/>
    <d v="2019-05-09T00:00:00"/>
    <s v="Standard Class"/>
    <s v="DK-12985"/>
    <s v="Darren Koutras"/>
    <x v="0"/>
    <x v="0"/>
    <s v="San Francisco"/>
    <x v="1"/>
    <n v="94122"/>
    <x v="1"/>
    <s v="OFF-EN-10003448"/>
    <x v="1"/>
    <x v="12"/>
    <s v="Peel &amp; Seel Recycled Catalog Envelopes, Brown"/>
    <n v="23.16"/>
    <n v="2"/>
    <n v="0"/>
    <n v="11.58"/>
    <x v="1"/>
    <x v="0"/>
  </r>
  <r>
    <n v="5193"/>
    <s v="CA-2016-101560"/>
    <x v="683"/>
    <d v="2016-12-01T00:00:00"/>
    <s v="Second Class"/>
    <s v="CS-12250"/>
    <s v="Chris Selesnick"/>
    <x v="1"/>
    <x v="0"/>
    <s v="Columbia"/>
    <x v="20"/>
    <n v="29203"/>
    <x v="0"/>
    <s v="FUR-FU-10003773"/>
    <x v="0"/>
    <x v="5"/>
    <s v="Eldon Cleatmat Plus Chair Mats for High Pile Carpets"/>
    <n v="397.59999999999997"/>
    <n v="5"/>
    <n v="0"/>
    <n v="43.735999999999962"/>
    <x v="0"/>
    <x v="0"/>
  </r>
  <r>
    <n v="5194"/>
    <s v="CA-2016-101560"/>
    <x v="683"/>
    <d v="2016-12-01T00:00:00"/>
    <s v="Second Class"/>
    <s v="CS-12250"/>
    <s v="Chris Selesnick"/>
    <x v="1"/>
    <x v="0"/>
    <s v="Columbia"/>
    <x v="20"/>
    <n v="29203"/>
    <x v="0"/>
    <s v="OFF-PA-10001363"/>
    <x v="1"/>
    <x v="10"/>
    <s v="Xerox 1933"/>
    <n v="85.96"/>
    <n v="7"/>
    <n v="0"/>
    <n v="40.401199999999996"/>
    <x v="0"/>
    <x v="0"/>
  </r>
  <r>
    <n v="5195"/>
    <s v="CA-2016-101560"/>
    <x v="683"/>
    <d v="2016-12-01T00:00:00"/>
    <s v="Second Class"/>
    <s v="CS-12250"/>
    <s v="Chris Selesnick"/>
    <x v="1"/>
    <x v="0"/>
    <s v="Columbia"/>
    <x v="20"/>
    <n v="29203"/>
    <x v="0"/>
    <s v="OFF-AR-10004757"/>
    <x v="1"/>
    <x v="6"/>
    <s v="Crayola Colored Pencils"/>
    <n v="13.12"/>
    <n v="4"/>
    <n v="0"/>
    <n v="4.3295999999999992"/>
    <x v="0"/>
    <x v="0"/>
  </r>
  <r>
    <n v="5196"/>
    <s v="CA-2016-101560"/>
    <x v="683"/>
    <d v="2016-12-01T00:00:00"/>
    <s v="Second Class"/>
    <s v="CS-12250"/>
    <s v="Chris Selesnick"/>
    <x v="1"/>
    <x v="0"/>
    <s v="Columbia"/>
    <x v="20"/>
    <n v="29203"/>
    <x v="0"/>
    <s v="OFF-BI-10000309"/>
    <x v="1"/>
    <x v="8"/>
    <s v="GBC Twin Loop Wire Binding Elements, 9/16&quot; Spine, Black"/>
    <n v="45.660000000000004"/>
    <n v="3"/>
    <n v="0"/>
    <n v="22.3734"/>
    <x v="0"/>
    <x v="0"/>
  </r>
  <r>
    <n v="5197"/>
    <s v="CA-2016-159709"/>
    <x v="1025"/>
    <d v="2016-05-15T00:00:00"/>
    <s v="Standard Class"/>
    <s v="AI-10855"/>
    <s v="Arianne Irving"/>
    <x v="0"/>
    <x v="0"/>
    <s v="Kent"/>
    <x v="4"/>
    <n v="98031"/>
    <x v="1"/>
    <s v="OFF-EN-10001434"/>
    <x v="1"/>
    <x v="12"/>
    <s v="Strathmore #10 Envelopes, Ultimate White"/>
    <n v="158.13"/>
    <n v="3"/>
    <n v="0"/>
    <n v="77.483699999999999"/>
    <x v="1"/>
    <x v="0"/>
  </r>
  <r>
    <n v="5198"/>
    <s v="CA-2016-159709"/>
    <x v="1025"/>
    <d v="2016-05-15T00:00:00"/>
    <s v="Standard Class"/>
    <s v="AI-10855"/>
    <s v="Arianne Irving"/>
    <x v="0"/>
    <x v="0"/>
    <s v="Kent"/>
    <x v="4"/>
    <n v="98031"/>
    <x v="1"/>
    <s v="TEC-PH-10003988"/>
    <x v="2"/>
    <x v="7"/>
    <s v="LF Elite 3D Dazzle Designer Hard Case Cover, Lf Stylus Pen and Wiper For Apple Iphone 5c Mini Lite"/>
    <n v="43.6"/>
    <n v="5"/>
    <n v="0.2"/>
    <n v="4.3600000000000012"/>
    <x v="1"/>
    <x v="0"/>
  </r>
  <r>
    <n v="5199"/>
    <s v="CA-2018-103982"/>
    <x v="840"/>
    <d v="2018-03-08T00:00:00"/>
    <s v="Standard Class"/>
    <s v="AA-10315"/>
    <s v="Alex Avila"/>
    <x v="0"/>
    <x v="0"/>
    <s v="Round Rock"/>
    <x v="5"/>
    <n v="78664"/>
    <x v="2"/>
    <s v="OFF-SU-10000151"/>
    <x v="1"/>
    <x v="14"/>
    <s v="High Speed Automatic Electric Letter Opener"/>
    <n v="3930.0720000000001"/>
    <n v="3"/>
    <n v="0.2"/>
    <n v="-786.01440000000025"/>
    <x v="2"/>
    <x v="0"/>
  </r>
  <r>
    <n v="5200"/>
    <s v="CA-2018-103982"/>
    <x v="840"/>
    <d v="2018-03-08T00:00:00"/>
    <s v="Standard Class"/>
    <s v="AA-10315"/>
    <s v="Alex Avila"/>
    <x v="0"/>
    <x v="0"/>
    <s v="Round Rock"/>
    <x v="5"/>
    <n v="78664"/>
    <x v="2"/>
    <s v="OFF-FA-10001332"/>
    <x v="1"/>
    <x v="13"/>
    <s v="Acco Banker's Clasps, 5 3/4&quot;-Long"/>
    <n v="2.3039999999999998"/>
    <n v="1"/>
    <n v="0.2"/>
    <n v="0.77759999999999996"/>
    <x v="2"/>
    <x v="0"/>
  </r>
  <r>
    <n v="5201"/>
    <s v="CA-2018-103982"/>
    <x v="840"/>
    <d v="2018-03-08T00:00:00"/>
    <s v="Standard Class"/>
    <s v="AA-10315"/>
    <s v="Alex Avila"/>
    <x v="0"/>
    <x v="0"/>
    <s v="Round Rock"/>
    <x v="5"/>
    <n v="78664"/>
    <x v="2"/>
    <s v="TEC-PH-10000895"/>
    <x v="2"/>
    <x v="7"/>
    <s v="Polycom VVX 310 VoIP phone"/>
    <n v="431.97600000000006"/>
    <n v="3"/>
    <n v="0.2"/>
    <n v="32.398200000000017"/>
    <x v="2"/>
    <x v="0"/>
  </r>
  <r>
    <n v="5202"/>
    <s v="CA-2018-103982"/>
    <x v="840"/>
    <d v="2018-03-08T00:00:00"/>
    <s v="Standard Class"/>
    <s v="AA-10315"/>
    <s v="Alex Avila"/>
    <x v="0"/>
    <x v="0"/>
    <s v="Round Rock"/>
    <x v="5"/>
    <n v="78664"/>
    <x v="2"/>
    <s v="TEC-AC-10002857"/>
    <x v="2"/>
    <x v="11"/>
    <s v="Verbatim 25 GB 6x Blu-ray Single Layer Recordable Disc, 1/Pack"/>
    <n v="41.720000000000006"/>
    <n v="7"/>
    <n v="0.2"/>
    <n v="5.7364999999999977"/>
    <x v="2"/>
    <x v="0"/>
  </r>
  <r>
    <n v="5203"/>
    <s v="CA-2017-142454"/>
    <x v="762"/>
    <d v="2017-08-19T00:00:00"/>
    <s v="Standard Class"/>
    <s v="RE-19450"/>
    <s v="Richard Eichhorn"/>
    <x v="0"/>
    <x v="0"/>
    <s v="Oakland"/>
    <x v="1"/>
    <n v="94601"/>
    <x v="1"/>
    <s v="FUR-FU-10004018"/>
    <x v="0"/>
    <x v="5"/>
    <s v="Tensor Computer Mounted Lamp"/>
    <n v="104.23"/>
    <n v="7"/>
    <n v="0"/>
    <n v="28.142100000000006"/>
    <x v="1"/>
    <x v="0"/>
  </r>
  <r>
    <n v="5204"/>
    <s v="CA-2017-142454"/>
    <x v="762"/>
    <d v="2017-08-19T00:00:00"/>
    <s v="Standard Class"/>
    <s v="RE-19450"/>
    <s v="Richard Eichhorn"/>
    <x v="0"/>
    <x v="0"/>
    <s v="Oakland"/>
    <x v="1"/>
    <n v="94601"/>
    <x v="1"/>
    <s v="OFF-ST-10003638"/>
    <x v="1"/>
    <x v="4"/>
    <s v="Mobile Personal File Cube"/>
    <n v="70.260000000000005"/>
    <n v="3"/>
    <n v="0"/>
    <n v="18.970199999999998"/>
    <x v="1"/>
    <x v="0"/>
  </r>
  <r>
    <n v="5205"/>
    <s v="CA-2017-102016"/>
    <x v="811"/>
    <d v="2017-09-18T00:00:00"/>
    <s v="Standard Class"/>
    <s v="TM-21010"/>
    <s v="Tamara Manning"/>
    <x v="0"/>
    <x v="0"/>
    <s v="Auburn"/>
    <x v="15"/>
    <n v="13021"/>
    <x v="3"/>
    <s v="OFF-AR-10004685"/>
    <x v="1"/>
    <x v="6"/>
    <s v="Binney &amp; Smith Crayola Metallic Colored Pencils, 8-Color Set"/>
    <n v="9.26"/>
    <n v="2"/>
    <n v="0"/>
    <n v="3.0557999999999996"/>
    <x v="3"/>
    <x v="0"/>
  </r>
  <r>
    <n v="5206"/>
    <s v="CA-2017-102016"/>
    <x v="811"/>
    <d v="2017-09-18T00:00:00"/>
    <s v="Standard Class"/>
    <s v="TM-21010"/>
    <s v="Tamara Manning"/>
    <x v="0"/>
    <x v="0"/>
    <s v="Auburn"/>
    <x v="15"/>
    <n v="13021"/>
    <x v="3"/>
    <s v="OFF-ST-10001713"/>
    <x v="1"/>
    <x v="4"/>
    <s v="Gould Plastics 9-Pocket Panel Bin, 18-3/8w x 5-1/4d x 20-1/2h, Black"/>
    <n v="105.98"/>
    <n v="2"/>
    <n v="0"/>
    <n v="4.2391999999999967"/>
    <x v="3"/>
    <x v="0"/>
  </r>
  <r>
    <n v="5207"/>
    <s v="CA-2017-102016"/>
    <x v="811"/>
    <d v="2017-09-18T00:00:00"/>
    <s v="Standard Class"/>
    <s v="TM-21010"/>
    <s v="Tamara Manning"/>
    <x v="0"/>
    <x v="0"/>
    <s v="Auburn"/>
    <x v="15"/>
    <n v="13021"/>
    <x v="3"/>
    <s v="OFF-FA-10000490"/>
    <x v="1"/>
    <x v="13"/>
    <s v="OIC Binder Clips, Mini, 1/4&quot; Capacity, Black"/>
    <n v="1.24"/>
    <n v="1"/>
    <n v="0"/>
    <n v="0.58279999999999998"/>
    <x v="3"/>
    <x v="0"/>
  </r>
  <r>
    <n v="5208"/>
    <s v="CA-2017-102016"/>
    <x v="811"/>
    <d v="2017-09-18T00:00:00"/>
    <s v="Standard Class"/>
    <s v="TM-21010"/>
    <s v="Tamara Manning"/>
    <x v="0"/>
    <x v="0"/>
    <s v="Auburn"/>
    <x v="15"/>
    <n v="13021"/>
    <x v="3"/>
    <s v="OFF-LA-10002043"/>
    <x v="1"/>
    <x v="2"/>
    <s v="Avery 489"/>
    <n v="20.7"/>
    <n v="2"/>
    <n v="0"/>
    <n v="9.9359999999999999"/>
    <x v="3"/>
    <x v="0"/>
  </r>
  <r>
    <n v="5209"/>
    <s v="CA-2017-102016"/>
    <x v="811"/>
    <d v="2017-09-18T00:00:00"/>
    <s v="Standard Class"/>
    <s v="TM-21010"/>
    <s v="Tamara Manning"/>
    <x v="0"/>
    <x v="0"/>
    <s v="Auburn"/>
    <x v="15"/>
    <n v="13021"/>
    <x v="3"/>
    <s v="OFF-PA-10002464"/>
    <x v="1"/>
    <x v="10"/>
    <s v="HP Office Recycled Paper (20Lb. and 87 Bright)"/>
    <n v="28.900000000000002"/>
    <n v="5"/>
    <n v="0"/>
    <n v="14.161000000000001"/>
    <x v="3"/>
    <x v="0"/>
  </r>
  <r>
    <n v="5210"/>
    <s v="CA-2017-102016"/>
    <x v="811"/>
    <d v="2017-09-18T00:00:00"/>
    <s v="Standard Class"/>
    <s v="TM-21010"/>
    <s v="Tamara Manning"/>
    <x v="0"/>
    <x v="0"/>
    <s v="Auburn"/>
    <x v="15"/>
    <n v="13021"/>
    <x v="3"/>
    <s v="OFF-EN-10002504"/>
    <x v="1"/>
    <x v="12"/>
    <s v="Tyvek  Top-Opening Peel &amp; Seel Envelopes, Plain White"/>
    <n v="27.18"/>
    <n v="1"/>
    <n v="0"/>
    <n v="12.7746"/>
    <x v="3"/>
    <x v="0"/>
  </r>
  <r>
    <n v="5211"/>
    <s v="CA-2017-156755"/>
    <x v="1026"/>
    <d v="2017-01-18T00:00:00"/>
    <s v="Standard Class"/>
    <s v="YS-21880"/>
    <s v="Yana Sorensen"/>
    <x v="1"/>
    <x v="0"/>
    <s v="Newark"/>
    <x v="13"/>
    <n v="19711"/>
    <x v="3"/>
    <s v="OFF-ST-10002615"/>
    <x v="1"/>
    <x v="4"/>
    <s v="Dual Level, Single-Width Filing Carts"/>
    <n v="465.18"/>
    <n v="3"/>
    <n v="0"/>
    <n v="120.94680000000001"/>
    <x v="3"/>
    <x v="0"/>
  </r>
  <r>
    <n v="5212"/>
    <s v="CA-2017-130876"/>
    <x v="793"/>
    <d v="2017-05-16T00:00:00"/>
    <s v="Second Class"/>
    <s v="AZ-10750"/>
    <s v="Annie Zypern"/>
    <x v="0"/>
    <x v="0"/>
    <s v="New York City"/>
    <x v="15"/>
    <n v="10024"/>
    <x v="3"/>
    <s v="OFF-ST-10004258"/>
    <x v="1"/>
    <x v="4"/>
    <s v="Portable Personal File Box"/>
    <n v="36.630000000000003"/>
    <n v="3"/>
    <n v="0"/>
    <n v="9.8901000000000039"/>
    <x v="3"/>
    <x v="0"/>
  </r>
  <r>
    <n v="5213"/>
    <s v="CA-2018-145898"/>
    <x v="182"/>
    <d v="2018-09-26T00:00:00"/>
    <s v="Same Day"/>
    <s v="CM-12445"/>
    <s v="Chuck Magee"/>
    <x v="0"/>
    <x v="0"/>
    <s v="Redlands"/>
    <x v="1"/>
    <n v="92374"/>
    <x v="1"/>
    <s v="OFF-ST-10004507"/>
    <x v="1"/>
    <x v="4"/>
    <s v="Advantus Rolling Storage Box"/>
    <n v="51.449999999999996"/>
    <n v="3"/>
    <n v="0"/>
    <n v="13.891499999999999"/>
    <x v="1"/>
    <x v="0"/>
  </r>
  <r>
    <n v="5214"/>
    <s v="CA-2018-145898"/>
    <x v="182"/>
    <d v="2018-09-26T00:00:00"/>
    <s v="Same Day"/>
    <s v="CM-12445"/>
    <s v="Chuck Magee"/>
    <x v="0"/>
    <x v="0"/>
    <s v="Redlands"/>
    <x v="1"/>
    <n v="92374"/>
    <x v="1"/>
    <s v="OFF-LA-10000262"/>
    <x v="1"/>
    <x v="2"/>
    <s v="Avery 494"/>
    <n v="7.83"/>
    <n v="3"/>
    <n v="0"/>
    <n v="3.6017999999999999"/>
    <x v="1"/>
    <x v="0"/>
  </r>
  <r>
    <n v="5215"/>
    <s v="CA-2018-145898"/>
    <x v="182"/>
    <d v="2018-09-26T00:00:00"/>
    <s v="Same Day"/>
    <s v="CM-12445"/>
    <s v="Chuck Magee"/>
    <x v="0"/>
    <x v="0"/>
    <s v="Redlands"/>
    <x v="1"/>
    <n v="92374"/>
    <x v="1"/>
    <s v="OFF-AR-10002445"/>
    <x v="1"/>
    <x v="6"/>
    <s v="SANFORD Major Accent Highlighters"/>
    <n v="35.4"/>
    <n v="5"/>
    <n v="0"/>
    <n v="13.452000000000002"/>
    <x v="1"/>
    <x v="0"/>
  </r>
  <r>
    <n v="5216"/>
    <s v="CA-2018-145898"/>
    <x v="182"/>
    <d v="2018-09-26T00:00:00"/>
    <s v="Same Day"/>
    <s v="CM-12445"/>
    <s v="Chuck Magee"/>
    <x v="0"/>
    <x v="0"/>
    <s v="Redlands"/>
    <x v="1"/>
    <n v="92374"/>
    <x v="1"/>
    <s v="OFF-PA-10001667"/>
    <x v="1"/>
    <x v="10"/>
    <s v="Great White Multi-Use Recycled Paper (20Lb. and 84 Bright)"/>
    <n v="29.900000000000002"/>
    <n v="5"/>
    <n v="0"/>
    <n v="13.454999999999998"/>
    <x v="1"/>
    <x v="0"/>
  </r>
  <r>
    <n v="5217"/>
    <s v="US-2019-159562"/>
    <x v="428"/>
    <d v="2019-09-15T00:00:00"/>
    <s v="Standard Class"/>
    <s v="JB-16000"/>
    <s v="Joy Bell-"/>
    <x v="0"/>
    <x v="0"/>
    <s v="Roseville"/>
    <x v="12"/>
    <n v="48066"/>
    <x v="2"/>
    <s v="OFF-EN-10000461"/>
    <x v="1"/>
    <x v="12"/>
    <s v="#10- 4 1/8&quot; x 9 1/2&quot; Recycled Envelopes"/>
    <n v="17.48"/>
    <n v="2"/>
    <n v="0"/>
    <n v="8.2156000000000002"/>
    <x v="2"/>
    <x v="0"/>
  </r>
  <r>
    <n v="5218"/>
    <s v="CA-2019-134635"/>
    <x v="4"/>
    <d v="2019-04-17T00:00:00"/>
    <s v="Second Class"/>
    <s v="NS-18640"/>
    <s v="Noel Staavos"/>
    <x v="1"/>
    <x v="0"/>
    <s v="Los Angeles"/>
    <x v="1"/>
    <n v="90049"/>
    <x v="1"/>
    <s v="OFF-PA-10002254"/>
    <x v="1"/>
    <x v="10"/>
    <s v="Xerox 1883"/>
    <n v="79.14"/>
    <n v="3"/>
    <n v="0"/>
    <n v="36.404399999999995"/>
    <x v="1"/>
    <x v="0"/>
  </r>
  <r>
    <n v="5219"/>
    <s v="CA-2019-167080"/>
    <x v="193"/>
    <d v="2019-06-14T00:00:00"/>
    <s v="Standard Class"/>
    <s v="LC-16930"/>
    <s v="Linda Cazamias"/>
    <x v="1"/>
    <x v="0"/>
    <s v="New York City"/>
    <x v="15"/>
    <n v="10011"/>
    <x v="3"/>
    <s v="OFF-AR-10001868"/>
    <x v="1"/>
    <x v="6"/>
    <s v="Prang Dustless Chalk Sticks"/>
    <n v="8.4"/>
    <n v="5"/>
    <n v="0"/>
    <n v="4.2"/>
    <x v="3"/>
    <x v="0"/>
  </r>
  <r>
    <n v="5220"/>
    <s v="CA-2019-145653"/>
    <x v="853"/>
    <d v="2019-09-01T00:00:00"/>
    <s v="Same Day"/>
    <s v="CA-12775"/>
    <s v="Cynthia Arntzen"/>
    <x v="0"/>
    <x v="0"/>
    <s v="Detroit"/>
    <x v="12"/>
    <n v="48205"/>
    <x v="2"/>
    <s v="FUR-CH-10004875"/>
    <x v="0"/>
    <x v="1"/>
    <s v="Harbour Creations 67200 Series Stacking Chairs"/>
    <n v="498.26000000000005"/>
    <n v="7"/>
    <n v="0"/>
    <n v="134.53020000000001"/>
    <x v="2"/>
    <x v="0"/>
  </r>
  <r>
    <n v="5221"/>
    <s v="CA-2016-140487"/>
    <x v="1027"/>
    <d v="2016-06-20T00:00:00"/>
    <s v="Standard Class"/>
    <s v="SR-20425"/>
    <s v="Sharelle Roach"/>
    <x v="2"/>
    <x v="0"/>
    <s v="Detroit"/>
    <x v="12"/>
    <n v="48234"/>
    <x v="2"/>
    <s v="FUR-BO-10000711"/>
    <x v="0"/>
    <x v="0"/>
    <s v="Hon Metal Bookcases, Gray"/>
    <n v="212.94"/>
    <n v="3"/>
    <n v="0"/>
    <n v="57.4938"/>
    <x v="2"/>
    <x v="0"/>
  </r>
  <r>
    <n v="5222"/>
    <s v="CA-2019-117401"/>
    <x v="796"/>
    <d v="2019-05-22T00:00:00"/>
    <s v="Second Class"/>
    <s v="PP-18955"/>
    <s v="Paul Prost"/>
    <x v="2"/>
    <x v="0"/>
    <s v="Springfield"/>
    <x v="25"/>
    <n v="65807"/>
    <x v="2"/>
    <s v="OFF-AP-10000938"/>
    <x v="1"/>
    <x v="9"/>
    <s v="Avanti 1.7 Cu. Ft. Refrigerator"/>
    <n v="706.86"/>
    <n v="7"/>
    <n v="0"/>
    <n v="197.92079999999999"/>
    <x v="2"/>
    <x v="0"/>
  </r>
  <r>
    <n v="5223"/>
    <s v="CA-2019-117401"/>
    <x v="796"/>
    <d v="2019-05-22T00:00:00"/>
    <s v="Second Class"/>
    <s v="PP-18955"/>
    <s v="Paul Prost"/>
    <x v="2"/>
    <x v="0"/>
    <s v="Springfield"/>
    <x v="25"/>
    <n v="65807"/>
    <x v="2"/>
    <s v="TEC-PH-10003555"/>
    <x v="2"/>
    <x v="7"/>
    <s v="Motorola HK250 Universal Bluetooth Headset"/>
    <n v="114.94999999999999"/>
    <n v="5"/>
    <n v="0"/>
    <n v="2.2990000000000066"/>
    <x v="2"/>
    <x v="0"/>
  </r>
  <r>
    <n v="5224"/>
    <s v="CA-2019-117401"/>
    <x v="796"/>
    <d v="2019-05-22T00:00:00"/>
    <s v="Second Class"/>
    <s v="PP-18955"/>
    <s v="Paul Prost"/>
    <x v="2"/>
    <x v="0"/>
    <s v="Springfield"/>
    <x v="25"/>
    <n v="65807"/>
    <x v="2"/>
    <s v="OFF-BI-10001267"/>
    <x v="1"/>
    <x v="8"/>
    <s v="Universal Recycled Hanging Pressboard Report Binders, Letter Size"/>
    <n v="43.19"/>
    <n v="7"/>
    <n v="0"/>
    <n v="20.731199999999998"/>
    <x v="2"/>
    <x v="0"/>
  </r>
  <r>
    <n v="5225"/>
    <s v="US-2019-109582"/>
    <x v="510"/>
    <d v="2019-09-17T00:00:00"/>
    <s v="Second Class"/>
    <s v="JM-15865"/>
    <s v="John Murray"/>
    <x v="0"/>
    <x v="0"/>
    <s v="Los Angeles"/>
    <x v="1"/>
    <n v="90036"/>
    <x v="1"/>
    <s v="OFF-PA-10004071"/>
    <x v="1"/>
    <x v="10"/>
    <s v="Eaton Premium Continuous-Feed Paper, 25% Cotton, Letter Size, White, 1000 Shts/Box"/>
    <n v="166.44"/>
    <n v="3"/>
    <n v="0"/>
    <n v="79.891199999999998"/>
    <x v="1"/>
    <x v="0"/>
  </r>
  <r>
    <n v="5226"/>
    <s v="CA-2018-119865"/>
    <x v="1028"/>
    <d v="2018-06-26T00:00:00"/>
    <s v="Standard Class"/>
    <s v="AS-10090"/>
    <s v="Adam Shillingsburg"/>
    <x v="0"/>
    <x v="0"/>
    <s v="New York City"/>
    <x v="15"/>
    <n v="10011"/>
    <x v="3"/>
    <s v="OFF-BI-10001553"/>
    <x v="1"/>
    <x v="8"/>
    <s v="SpineVue Locking Slant-D Ring Binders by Cardinal"/>
    <n v="36.56"/>
    <n v="5"/>
    <n v="0.2"/>
    <n v="12.795999999999999"/>
    <x v="3"/>
    <x v="0"/>
  </r>
  <r>
    <n v="5227"/>
    <s v="CA-2018-119865"/>
    <x v="1028"/>
    <d v="2018-06-26T00:00:00"/>
    <s v="Standard Class"/>
    <s v="AS-10090"/>
    <s v="Adam Shillingsburg"/>
    <x v="0"/>
    <x v="0"/>
    <s v="New York City"/>
    <x v="15"/>
    <n v="10011"/>
    <x v="3"/>
    <s v="OFF-BI-10003007"/>
    <x v="1"/>
    <x v="8"/>
    <s v="Premium Transparent Presentation Covers, No Pattern/Clear, 8 1/2&quot; x 11&quot;"/>
    <n v="186.14400000000001"/>
    <n v="6"/>
    <n v="0.2"/>
    <n v="60.496799999999993"/>
    <x v="3"/>
    <x v="0"/>
  </r>
  <r>
    <n v="5228"/>
    <s v="CA-2018-119865"/>
    <x v="1028"/>
    <d v="2018-06-26T00:00:00"/>
    <s v="Standard Class"/>
    <s v="AS-10090"/>
    <s v="Adam Shillingsburg"/>
    <x v="0"/>
    <x v="0"/>
    <s v="New York City"/>
    <x v="15"/>
    <n v="10011"/>
    <x v="3"/>
    <s v="FUR-BO-10003272"/>
    <x v="0"/>
    <x v="0"/>
    <s v="O'Sullivan Living Dimensions 5-Shelf Bookcases"/>
    <n v="353.56799999999998"/>
    <n v="2"/>
    <n v="0.2"/>
    <n v="-44.196000000000026"/>
    <x v="3"/>
    <x v="0"/>
  </r>
  <r>
    <n v="5229"/>
    <s v="US-2016-147648"/>
    <x v="35"/>
    <d v="2016-12-01T00:00:00"/>
    <s v="Standard Class"/>
    <s v="LS-16975"/>
    <s v="Lindsay Shagiari"/>
    <x v="2"/>
    <x v="0"/>
    <s v="San Francisco"/>
    <x v="1"/>
    <n v="94109"/>
    <x v="1"/>
    <s v="OFF-PA-10001033"/>
    <x v="1"/>
    <x v="10"/>
    <s v="Xerox 1893"/>
    <n v="81.98"/>
    <n v="2"/>
    <n v="0"/>
    <n v="40.170200000000001"/>
    <x v="1"/>
    <x v="0"/>
  </r>
  <r>
    <n v="5230"/>
    <s v="CA-2019-124436"/>
    <x v="498"/>
    <d v="2019-03-22T00:00:00"/>
    <s v="Second Class"/>
    <s v="SA-20830"/>
    <s v="Sue Ann Reed"/>
    <x v="0"/>
    <x v="0"/>
    <s v="Fresno"/>
    <x v="1"/>
    <n v="93727"/>
    <x v="1"/>
    <s v="OFF-BI-10001553"/>
    <x v="1"/>
    <x v="8"/>
    <s v="SpineVue Locking Slant-D Ring Binders by Cardinal"/>
    <n v="14.624000000000002"/>
    <n v="2"/>
    <n v="0.2"/>
    <n v="5.1183999999999994"/>
    <x v="1"/>
    <x v="0"/>
  </r>
  <r>
    <n v="5231"/>
    <s v="CA-2019-124436"/>
    <x v="498"/>
    <d v="2019-03-22T00:00:00"/>
    <s v="Second Class"/>
    <s v="SA-20830"/>
    <s v="Sue Ann Reed"/>
    <x v="0"/>
    <x v="0"/>
    <s v="Fresno"/>
    <x v="1"/>
    <n v="93727"/>
    <x v="1"/>
    <s v="FUR-TA-10001095"/>
    <x v="0"/>
    <x v="3"/>
    <s v="Chromcraft Round Conference Tables"/>
    <n v="697.16"/>
    <n v="5"/>
    <n v="0.2"/>
    <n v="8.7144999999999868"/>
    <x v="1"/>
    <x v="0"/>
  </r>
  <r>
    <n v="5232"/>
    <s v="CA-2019-124436"/>
    <x v="498"/>
    <d v="2019-03-22T00:00:00"/>
    <s v="Second Class"/>
    <s v="SA-20830"/>
    <s v="Sue Ann Reed"/>
    <x v="0"/>
    <x v="0"/>
    <s v="Fresno"/>
    <x v="1"/>
    <n v="93727"/>
    <x v="1"/>
    <s v="FUR-FU-10001185"/>
    <x v="0"/>
    <x v="5"/>
    <s v="Advantus Employee of the Month Certificate Frame, 11 x 13-1/2"/>
    <n v="30.93"/>
    <n v="1"/>
    <n v="0"/>
    <n v="12.6813"/>
    <x v="1"/>
    <x v="0"/>
  </r>
  <r>
    <n v="5233"/>
    <s v="CA-2019-124436"/>
    <x v="498"/>
    <d v="2019-03-22T00:00:00"/>
    <s v="Second Class"/>
    <s v="SA-20830"/>
    <s v="Sue Ann Reed"/>
    <x v="0"/>
    <x v="0"/>
    <s v="Fresno"/>
    <x v="1"/>
    <n v="93727"/>
    <x v="1"/>
    <s v="OFF-BI-10000343"/>
    <x v="1"/>
    <x v="8"/>
    <s v="Pressboard Covers with Storage Hooks, 9 1/2&quot; x 11&quot;, Light Blue"/>
    <n v="27.496000000000002"/>
    <n v="7"/>
    <n v="0.2"/>
    <n v="9.2798999999999996"/>
    <x v="1"/>
    <x v="0"/>
  </r>
  <r>
    <n v="5234"/>
    <s v="CA-2016-115084"/>
    <x v="638"/>
    <d v="2016-10-22T00:00:00"/>
    <s v="Standard Class"/>
    <s v="LS-17200"/>
    <s v="Luke Schmidt"/>
    <x v="1"/>
    <x v="0"/>
    <s v="Texarkana"/>
    <x v="36"/>
    <n v="71854"/>
    <x v="0"/>
    <s v="FUR-CH-10004626"/>
    <x v="0"/>
    <x v="1"/>
    <s v="Office Star Flex Back Scooter Chair with Aluminum Finish Frame"/>
    <n v="605.34"/>
    <n v="6"/>
    <n v="0"/>
    <n v="145.2816"/>
    <x v="0"/>
    <x v="0"/>
  </r>
  <r>
    <n v="5235"/>
    <s v="CA-2019-131037"/>
    <x v="1029"/>
    <d v="2019-08-23T00:00:00"/>
    <s v="First Class"/>
    <s v="TM-21490"/>
    <s v="Tony Molinari"/>
    <x v="0"/>
    <x v="0"/>
    <s v="San Francisco"/>
    <x v="1"/>
    <n v="94110"/>
    <x v="1"/>
    <s v="FUR-TA-10001768"/>
    <x v="0"/>
    <x v="3"/>
    <s v="Hon Racetrack Conference Tables"/>
    <n v="210.00800000000001"/>
    <n v="1"/>
    <n v="0.2"/>
    <n v="2.625099999999982"/>
    <x v="1"/>
    <x v="0"/>
  </r>
  <r>
    <n v="5236"/>
    <s v="CA-2018-111143"/>
    <x v="258"/>
    <d v="2018-11-22T00:00:00"/>
    <s v="First Class"/>
    <s v="TT-21265"/>
    <s v="Tim Taslimi"/>
    <x v="1"/>
    <x v="0"/>
    <s v="Indianapolis"/>
    <x v="14"/>
    <n v="46203"/>
    <x v="2"/>
    <s v="OFF-AP-10001947"/>
    <x v="1"/>
    <x v="9"/>
    <s v="Acco 6 Outlet Guardian Premium Plus Surge Suppressor"/>
    <n v="54.96"/>
    <n v="3"/>
    <n v="0"/>
    <n v="15.938399999999998"/>
    <x v="2"/>
    <x v="0"/>
  </r>
  <r>
    <n v="5237"/>
    <s v="CA-2016-166744"/>
    <x v="59"/>
    <d v="2016-09-24T00:00:00"/>
    <s v="Standard Class"/>
    <s v="DN-13690"/>
    <s v="Duane Noonan"/>
    <x v="0"/>
    <x v="0"/>
    <s v="Columbia"/>
    <x v="39"/>
    <n v="21044"/>
    <x v="3"/>
    <s v="FUR-FU-10004952"/>
    <x v="0"/>
    <x v="5"/>
    <s v="C-Line Cubicle Keepers Polyproplyene Holder w/Velcro Back, 8-1/2x11, 25/Bx"/>
    <n v="164.22"/>
    <n v="3"/>
    <n v="0"/>
    <n v="50.908200000000001"/>
    <x v="3"/>
    <x v="1"/>
  </r>
  <r>
    <n v="5238"/>
    <s v="CA-2016-166744"/>
    <x v="59"/>
    <d v="2016-09-24T00:00:00"/>
    <s v="Standard Class"/>
    <s v="DN-13690"/>
    <s v="Duane Noonan"/>
    <x v="0"/>
    <x v="0"/>
    <s v="Columbia"/>
    <x v="39"/>
    <n v="21044"/>
    <x v="3"/>
    <s v="FUR-BO-10001337"/>
    <x v="0"/>
    <x v="0"/>
    <s v="O'Sullivan Living Dimensions 2-Shelf Bookcases"/>
    <n v="362.94"/>
    <n v="3"/>
    <n v="0"/>
    <n v="36.293999999999997"/>
    <x v="3"/>
    <x v="1"/>
  </r>
  <r>
    <n v="5239"/>
    <s v="CA-2016-166744"/>
    <x v="59"/>
    <d v="2016-09-24T00:00:00"/>
    <s v="Standard Class"/>
    <s v="DN-13690"/>
    <s v="Duane Noonan"/>
    <x v="0"/>
    <x v="0"/>
    <s v="Columbia"/>
    <x v="39"/>
    <n v="21044"/>
    <x v="3"/>
    <s v="TEC-AC-10003628"/>
    <x v="2"/>
    <x v="11"/>
    <s v="Logitech 910-002974 M325 Wireless Mouse for Web Scrolling"/>
    <n v="59.98"/>
    <n v="2"/>
    <n v="0"/>
    <n v="26.391200000000005"/>
    <x v="3"/>
    <x v="1"/>
  </r>
  <r>
    <n v="5240"/>
    <s v="CA-2018-116561"/>
    <x v="108"/>
    <d v="2018-09-17T00:00:00"/>
    <s v="Standard Class"/>
    <s v="EB-14110"/>
    <s v="Eugene Barchas"/>
    <x v="0"/>
    <x v="0"/>
    <s v="San Jose"/>
    <x v="1"/>
    <n v="95123"/>
    <x v="1"/>
    <s v="OFF-ST-10004186"/>
    <x v="1"/>
    <x v="4"/>
    <s v="Stur-D-Stor Shelving, Vertical 5-Shelf: 72&quot;H x 36&quot;W x 18 1/2&quot;D"/>
    <n v="332.94"/>
    <n v="3"/>
    <n v="0"/>
    <n v="6.6587999999999994"/>
    <x v="1"/>
    <x v="0"/>
  </r>
  <r>
    <n v="5241"/>
    <s v="CA-2018-116561"/>
    <x v="108"/>
    <d v="2018-09-17T00:00:00"/>
    <s v="Standard Class"/>
    <s v="EB-14110"/>
    <s v="Eugene Barchas"/>
    <x v="0"/>
    <x v="0"/>
    <s v="San Jose"/>
    <x v="1"/>
    <n v="95123"/>
    <x v="1"/>
    <s v="OFF-BI-10001658"/>
    <x v="1"/>
    <x v="8"/>
    <s v="GBC Standard Therm-A-Bind Covers"/>
    <n v="39.872000000000007"/>
    <n v="2"/>
    <n v="0.2"/>
    <n v="12.958399999999999"/>
    <x v="1"/>
    <x v="0"/>
  </r>
  <r>
    <n v="5242"/>
    <s v="CA-2018-110730"/>
    <x v="713"/>
    <d v="2018-09-26T00:00:00"/>
    <s v="Second Class"/>
    <s v="CM-11815"/>
    <s v="Candace McMahon"/>
    <x v="1"/>
    <x v="0"/>
    <s v="Seattle"/>
    <x v="4"/>
    <n v="98115"/>
    <x v="1"/>
    <s v="OFF-SU-10004737"/>
    <x v="1"/>
    <x v="14"/>
    <s v="Acme Design Stainless Steel Bent Scissors"/>
    <n v="13.68"/>
    <n v="2"/>
    <n v="0"/>
    <n v="3.6936"/>
    <x v="1"/>
    <x v="0"/>
  </r>
  <r>
    <n v="5243"/>
    <s v="CA-2019-146367"/>
    <x v="1018"/>
    <d v="2019-08-08T00:00:00"/>
    <s v="Standard Class"/>
    <s v="HM-14860"/>
    <s v="Harry Marie"/>
    <x v="1"/>
    <x v="0"/>
    <s v="Carrollton"/>
    <x v="5"/>
    <n v="75007"/>
    <x v="2"/>
    <s v="OFF-BI-10002827"/>
    <x v="1"/>
    <x v="8"/>
    <s v="Avery Durable Poly Binders"/>
    <n v="3.3179999999999996"/>
    <n v="3"/>
    <n v="0.8"/>
    <n v="-5.6406000000000018"/>
    <x v="2"/>
    <x v="0"/>
  </r>
  <r>
    <n v="5244"/>
    <s v="CA-2018-149454"/>
    <x v="197"/>
    <d v="2018-07-26T00:00:00"/>
    <s v="First Class"/>
    <s v="KM-16375"/>
    <s v="Katherine Murray"/>
    <x v="2"/>
    <x v="0"/>
    <s v="Arlington"/>
    <x v="17"/>
    <n v="22204"/>
    <x v="0"/>
    <s v="OFF-BI-10003694"/>
    <x v="1"/>
    <x v="8"/>
    <s v="Avery 3 1/2&quot; Diskette Storage Pages, 10/Pack"/>
    <n v="10.44"/>
    <n v="1"/>
    <n v="0"/>
    <n v="4.8023999999999996"/>
    <x v="0"/>
    <x v="0"/>
  </r>
  <r>
    <n v="5245"/>
    <s v="CA-2018-156265"/>
    <x v="1030"/>
    <d v="2018-08-04T00:00:00"/>
    <s v="Second Class"/>
    <s v="BF-11020"/>
    <s v="Barry Französisch"/>
    <x v="1"/>
    <x v="0"/>
    <s v="Los Angeles"/>
    <x v="1"/>
    <n v="90032"/>
    <x v="1"/>
    <s v="FUR-TA-10001691"/>
    <x v="0"/>
    <x v="3"/>
    <s v="Barricks Non-Folding Utility Table with Steel Legs, Laminate Tops"/>
    <n v="136.46400000000003"/>
    <n v="2"/>
    <n v="0.2"/>
    <n v="15.352199999999989"/>
    <x v="1"/>
    <x v="0"/>
  </r>
  <r>
    <n v="5246"/>
    <s v="CA-2018-156265"/>
    <x v="1030"/>
    <d v="2018-08-04T00:00:00"/>
    <s v="Second Class"/>
    <s v="BF-11020"/>
    <s v="Barry Französisch"/>
    <x v="1"/>
    <x v="0"/>
    <s v="Los Angeles"/>
    <x v="1"/>
    <n v="90032"/>
    <x v="1"/>
    <s v="TEC-PH-10001918"/>
    <x v="2"/>
    <x v="7"/>
    <s v="Nortel Business Series Terminal T7208 Digital phone"/>
    <n v="333.57600000000002"/>
    <n v="3"/>
    <n v="0.2"/>
    <n v="33.357600000000019"/>
    <x v="1"/>
    <x v="0"/>
  </r>
  <r>
    <n v="5247"/>
    <s v="CA-2018-156265"/>
    <x v="1030"/>
    <d v="2018-08-04T00:00:00"/>
    <s v="Second Class"/>
    <s v="BF-11020"/>
    <s v="Barry Französisch"/>
    <x v="1"/>
    <x v="0"/>
    <s v="Los Angeles"/>
    <x v="1"/>
    <n v="90032"/>
    <x v="1"/>
    <s v="OFF-BI-10000285"/>
    <x v="1"/>
    <x v="8"/>
    <s v="XtraLife ClearVue Slant-D Ring Binders by Cardinal"/>
    <n v="12.544"/>
    <n v="2"/>
    <n v="0.2"/>
    <n v="4.7039999999999997"/>
    <x v="1"/>
    <x v="0"/>
  </r>
  <r>
    <n v="5248"/>
    <s v="US-2017-168914"/>
    <x v="1031"/>
    <d v="2017-05-27T00:00:00"/>
    <s v="Standard Class"/>
    <s v="JE-15745"/>
    <s v="Joel Eaton"/>
    <x v="0"/>
    <x v="0"/>
    <s v="Frankfort"/>
    <x v="10"/>
    <n v="60423"/>
    <x v="2"/>
    <s v="OFF-AP-10000358"/>
    <x v="1"/>
    <x v="9"/>
    <s v="Fellowes Basic Home/Office Series Surge Protectors"/>
    <n v="20.767999999999997"/>
    <n v="8"/>
    <n v="0.8"/>
    <n v="-52.958400000000012"/>
    <x v="2"/>
    <x v="0"/>
  </r>
  <r>
    <n v="5249"/>
    <s v="US-2019-110989"/>
    <x v="132"/>
    <d v="2019-11-05T00:00:00"/>
    <s v="Second Class"/>
    <s v="EJ-14155"/>
    <s v="Eva Jacobs"/>
    <x v="0"/>
    <x v="0"/>
    <s v="Seattle"/>
    <x v="4"/>
    <n v="98105"/>
    <x v="1"/>
    <s v="TEC-AC-10002345"/>
    <x v="2"/>
    <x v="11"/>
    <s v="HP Standard 104 key PS/2 Keyboard"/>
    <n v="43.5"/>
    <n v="3"/>
    <n v="0"/>
    <n v="10.875"/>
    <x v="1"/>
    <x v="0"/>
  </r>
  <r>
    <n v="5250"/>
    <s v="CA-2017-106215"/>
    <x v="392"/>
    <d v="2017-04-21T00:00:00"/>
    <s v="Standard Class"/>
    <s v="BN-11470"/>
    <s v="Brad Norvell"/>
    <x v="1"/>
    <x v="0"/>
    <s v="Philadelphia"/>
    <x v="9"/>
    <n v="19143"/>
    <x v="3"/>
    <s v="OFF-FA-10001229"/>
    <x v="1"/>
    <x v="13"/>
    <s v="Staples"/>
    <n v="12.576000000000001"/>
    <n v="4"/>
    <n v="0.2"/>
    <n v="4.0871999999999993"/>
    <x v="3"/>
    <x v="0"/>
  </r>
  <r>
    <n v="5251"/>
    <s v="US-2018-169369"/>
    <x v="939"/>
    <d v="2018-12-18T00:00:00"/>
    <s v="Standard Class"/>
    <s v="EC-14050"/>
    <s v="Erin Creighton"/>
    <x v="0"/>
    <x v="0"/>
    <s v="Columbus"/>
    <x v="32"/>
    <n v="31907"/>
    <x v="0"/>
    <s v="TEC-AC-10001314"/>
    <x v="2"/>
    <x v="11"/>
    <s v="Case Logic 2.4GHz Wireless Keyboard"/>
    <n v="249.95000000000002"/>
    <n v="5"/>
    <n v="0"/>
    <n v="19.995999999999974"/>
    <x v="0"/>
    <x v="0"/>
  </r>
  <r>
    <n v="5252"/>
    <s v="US-2018-169369"/>
    <x v="939"/>
    <d v="2018-12-18T00:00:00"/>
    <s v="Standard Class"/>
    <s v="EC-14050"/>
    <s v="Erin Creighton"/>
    <x v="0"/>
    <x v="0"/>
    <s v="Columbus"/>
    <x v="32"/>
    <n v="31907"/>
    <x v="0"/>
    <s v="OFF-PA-10004438"/>
    <x v="1"/>
    <x v="10"/>
    <s v="Xerox 1907"/>
    <n v="49.12"/>
    <n v="4"/>
    <n v="0"/>
    <n v="23.086399999999998"/>
    <x v="0"/>
    <x v="0"/>
  </r>
  <r>
    <n v="5253"/>
    <s v="CA-2017-132318"/>
    <x v="628"/>
    <d v="2017-11-02T00:00:00"/>
    <s v="First Class"/>
    <s v="TT-21220"/>
    <s v="Thomas Thornton"/>
    <x v="0"/>
    <x v="0"/>
    <s v="Virginia Beach"/>
    <x v="17"/>
    <n v="23464"/>
    <x v="0"/>
    <s v="OFF-AP-10000026"/>
    <x v="1"/>
    <x v="9"/>
    <s v="Tripp Lite Isotel 6 Outlet Surge Protector with Fax/Modem Protection"/>
    <n v="182.91"/>
    <n v="3"/>
    <n v="0"/>
    <n v="53.043899999999979"/>
    <x v="0"/>
    <x v="0"/>
  </r>
  <r>
    <n v="5254"/>
    <s v="US-2016-131982"/>
    <x v="1009"/>
    <d v="2016-03-11T00:00:00"/>
    <s v="Second Class"/>
    <s v="NP-18685"/>
    <s v="Nora Pelletier"/>
    <x v="2"/>
    <x v="0"/>
    <s v="Des Moines"/>
    <x v="4"/>
    <n v="98198"/>
    <x v="1"/>
    <s v="OFF-BI-10004224"/>
    <x v="1"/>
    <x v="8"/>
    <s v="Catalog Binders with Expanding Posts"/>
    <n v="107.64800000000001"/>
    <n v="2"/>
    <n v="0.2"/>
    <n v="33.639999999999986"/>
    <x v="1"/>
    <x v="0"/>
  </r>
  <r>
    <n v="5255"/>
    <s v="CA-2017-125185"/>
    <x v="616"/>
    <d v="2017-03-07T00:00:00"/>
    <s v="Second Class"/>
    <s v="AH-10195"/>
    <s v="Alan Haines"/>
    <x v="1"/>
    <x v="0"/>
    <s v="Bethlehem"/>
    <x v="9"/>
    <n v="18018"/>
    <x v="3"/>
    <s v="FUR-CH-10002647"/>
    <x v="0"/>
    <x v="1"/>
    <s v="Situations Contoured Folding Chairs, 4/Set"/>
    <n v="99.372"/>
    <n v="2"/>
    <n v="0.3"/>
    <n v="-7.0979999999999919"/>
    <x v="3"/>
    <x v="0"/>
  </r>
  <r>
    <n v="5256"/>
    <s v="CA-2017-125185"/>
    <x v="616"/>
    <d v="2017-03-07T00:00:00"/>
    <s v="Second Class"/>
    <s v="AH-10195"/>
    <s v="Alan Haines"/>
    <x v="1"/>
    <x v="0"/>
    <s v="Bethlehem"/>
    <x v="9"/>
    <n v="18018"/>
    <x v="3"/>
    <s v="FUR-FU-10003247"/>
    <x v="0"/>
    <x v="5"/>
    <s v="36X48 HARDFLOOR CHAIRMAT"/>
    <n v="33.568000000000005"/>
    <n v="2"/>
    <n v="0.2"/>
    <n v="-5.4548000000000041"/>
    <x v="3"/>
    <x v="0"/>
  </r>
  <r>
    <n v="5257"/>
    <s v="CA-2018-130078"/>
    <x v="590"/>
    <d v="2018-08-14T00:00:00"/>
    <s v="Standard Class"/>
    <s v="CC-12145"/>
    <s v="Charles Crestani"/>
    <x v="0"/>
    <x v="0"/>
    <s v="Oklahoma City"/>
    <x v="26"/>
    <n v="73120"/>
    <x v="2"/>
    <s v="OFF-PA-10003270"/>
    <x v="1"/>
    <x v="10"/>
    <s v="Xerox 1954"/>
    <n v="10.56"/>
    <n v="2"/>
    <n v="0"/>
    <n v="4.7519999999999998"/>
    <x v="2"/>
    <x v="0"/>
  </r>
  <r>
    <n v="5258"/>
    <s v="US-2019-114034"/>
    <x v="1032"/>
    <d v="2019-01-08T00:00:00"/>
    <s v="Standard Class"/>
    <s v="DL-13315"/>
    <s v="Delfina Latchford"/>
    <x v="0"/>
    <x v="0"/>
    <s v="Rancho Cucamonga"/>
    <x v="1"/>
    <n v="91730"/>
    <x v="1"/>
    <s v="OFF-PA-10004735"/>
    <x v="1"/>
    <x v="10"/>
    <s v="Xerox 1905"/>
    <n v="38.880000000000003"/>
    <n v="6"/>
    <n v="0"/>
    <n v="18.662400000000002"/>
    <x v="1"/>
    <x v="0"/>
  </r>
  <r>
    <n v="5259"/>
    <s v="US-2019-115595"/>
    <x v="449"/>
    <d v="2019-10-11T00:00:00"/>
    <s v="First Class"/>
    <s v="XP-21865"/>
    <s v="Xylona Preis"/>
    <x v="0"/>
    <x v="0"/>
    <s v="Los Angeles"/>
    <x v="1"/>
    <n v="90032"/>
    <x v="1"/>
    <s v="OFF-PA-10001745"/>
    <x v="1"/>
    <x v="10"/>
    <s v="Wirebound Message Books, 2 7/8&quot; x 5&quot;, 3 Forms per Page"/>
    <n v="35.200000000000003"/>
    <n v="5"/>
    <n v="0"/>
    <n v="16.543999999999997"/>
    <x v="1"/>
    <x v="0"/>
  </r>
  <r>
    <n v="5260"/>
    <s v="CA-2019-158722"/>
    <x v="179"/>
    <d v="2019-10-26T00:00:00"/>
    <s v="Standard Class"/>
    <s v="MA-17560"/>
    <s v="Matt Abelman"/>
    <x v="2"/>
    <x v="0"/>
    <s v="Philadelphia"/>
    <x v="9"/>
    <n v="19120"/>
    <x v="3"/>
    <s v="OFF-PA-10000176"/>
    <x v="1"/>
    <x v="10"/>
    <s v="Xerox 1887"/>
    <n v="45.527999999999999"/>
    <n v="3"/>
    <n v="0.2"/>
    <n v="15.934799999999997"/>
    <x v="3"/>
    <x v="0"/>
  </r>
  <r>
    <n v="5261"/>
    <s v="CA-2016-105165"/>
    <x v="557"/>
    <d v="2016-09-10T00:00:00"/>
    <s v="First Class"/>
    <s v="SZ-20035"/>
    <s v="Sam Zeldin"/>
    <x v="2"/>
    <x v="0"/>
    <s v="Houston"/>
    <x v="5"/>
    <n v="77036"/>
    <x v="2"/>
    <s v="TEC-PH-10000675"/>
    <x v="2"/>
    <x v="7"/>
    <s v="Panasonic KX TS3282B Corded phone"/>
    <n v="196.77600000000001"/>
    <n v="3"/>
    <n v="0.2"/>
    <n v="14.758199999999995"/>
    <x v="2"/>
    <x v="0"/>
  </r>
  <r>
    <n v="5262"/>
    <s v="CA-2016-105165"/>
    <x v="557"/>
    <d v="2016-09-10T00:00:00"/>
    <s v="First Class"/>
    <s v="SZ-20035"/>
    <s v="Sam Zeldin"/>
    <x v="2"/>
    <x v="0"/>
    <s v="Houston"/>
    <x v="5"/>
    <n v="77036"/>
    <x v="2"/>
    <s v="OFF-BI-10000050"/>
    <x v="1"/>
    <x v="8"/>
    <s v="Angle-D Binders with Locking Rings, Label Holders"/>
    <n v="2.9199999999999995"/>
    <n v="2"/>
    <n v="0.8"/>
    <n v="-4.8180000000000005"/>
    <x v="2"/>
    <x v="0"/>
  </r>
  <r>
    <n v="5263"/>
    <s v="CA-2016-105165"/>
    <x v="557"/>
    <d v="2016-09-10T00:00:00"/>
    <s v="First Class"/>
    <s v="SZ-20035"/>
    <s v="Sam Zeldin"/>
    <x v="2"/>
    <x v="0"/>
    <s v="Houston"/>
    <x v="5"/>
    <n v="77036"/>
    <x v="2"/>
    <s v="FUR-TA-10004154"/>
    <x v="0"/>
    <x v="3"/>
    <s v="Riverside Furniture Oval Coffee Table, Oval End Table, End Table with Drawer"/>
    <n v="200.79500000000002"/>
    <n v="1"/>
    <n v="0.3"/>
    <n v="-22.948000000000008"/>
    <x v="2"/>
    <x v="0"/>
  </r>
  <r>
    <n v="5264"/>
    <s v="CA-2016-105165"/>
    <x v="557"/>
    <d v="2016-09-10T00:00:00"/>
    <s v="First Class"/>
    <s v="SZ-20035"/>
    <s v="Sam Zeldin"/>
    <x v="2"/>
    <x v="0"/>
    <s v="Houston"/>
    <x v="5"/>
    <n v="77036"/>
    <x v="2"/>
    <s v="TEC-AC-10002718"/>
    <x v="2"/>
    <x v="11"/>
    <s v="Belkin Standard 104 key USB Keyboard"/>
    <n v="46.688000000000002"/>
    <n v="4"/>
    <n v="0.2"/>
    <n v="-2.9180000000000028"/>
    <x v="2"/>
    <x v="0"/>
  </r>
  <r>
    <n v="5265"/>
    <s v="CA-2016-105165"/>
    <x v="557"/>
    <d v="2016-09-10T00:00:00"/>
    <s v="First Class"/>
    <s v="SZ-20035"/>
    <s v="Sam Zeldin"/>
    <x v="2"/>
    <x v="0"/>
    <s v="Houston"/>
    <x v="5"/>
    <n v="77036"/>
    <x v="2"/>
    <s v="OFF-AR-10003179"/>
    <x v="1"/>
    <x v="6"/>
    <s v="Dixon Ticonderoga Core-Lock Colored Pencils"/>
    <n v="21.864000000000001"/>
    <n v="3"/>
    <n v="0.2"/>
    <n v="3.5528999999999984"/>
    <x v="2"/>
    <x v="0"/>
  </r>
  <r>
    <n v="5266"/>
    <s v="CA-2019-147452"/>
    <x v="1033"/>
    <d v="2019-10-03T00:00:00"/>
    <s v="First Class"/>
    <s v="CS-11845"/>
    <s v="Cari Sayre"/>
    <x v="1"/>
    <x v="0"/>
    <s v="Seattle"/>
    <x v="4"/>
    <n v="98103"/>
    <x v="1"/>
    <s v="OFF-PA-10001838"/>
    <x v="1"/>
    <x v="10"/>
    <s v="Adams Telephone Message Book W/Dividers/Space For Phone Numbers, 5 1/4&quot;X8 1/2&quot;, 300/Messages"/>
    <n v="11.76"/>
    <n v="2"/>
    <n v="0"/>
    <n v="5.7623999999999995"/>
    <x v="1"/>
    <x v="1"/>
  </r>
  <r>
    <n v="5267"/>
    <s v="CA-2019-147452"/>
    <x v="1033"/>
    <d v="2019-10-03T00:00:00"/>
    <s v="First Class"/>
    <s v="CS-11845"/>
    <s v="Cari Sayre"/>
    <x v="1"/>
    <x v="0"/>
    <s v="Seattle"/>
    <x v="4"/>
    <n v="98103"/>
    <x v="1"/>
    <s v="OFF-PA-10004039"/>
    <x v="1"/>
    <x v="10"/>
    <s v="Xerox 1882"/>
    <n v="167.94"/>
    <n v="3"/>
    <n v="0"/>
    <n v="82.290599999999998"/>
    <x v="1"/>
    <x v="1"/>
  </r>
  <r>
    <n v="5268"/>
    <s v="CA-2019-147452"/>
    <x v="1033"/>
    <d v="2019-10-03T00:00:00"/>
    <s v="First Class"/>
    <s v="CS-11845"/>
    <s v="Cari Sayre"/>
    <x v="1"/>
    <x v="0"/>
    <s v="Seattle"/>
    <x v="4"/>
    <n v="98103"/>
    <x v="1"/>
    <s v="OFF-AP-10001626"/>
    <x v="1"/>
    <x v="9"/>
    <s v="Commercial WindTunnel Clean Air Upright Vacuum, Replacement Belts, Filtration Bags"/>
    <n v="3.89"/>
    <n v="1"/>
    <n v="0"/>
    <n v="1.0114000000000001"/>
    <x v="1"/>
    <x v="1"/>
  </r>
  <r>
    <n v="5269"/>
    <s v="US-2019-114657"/>
    <x v="673"/>
    <d v="2019-11-21T00:00:00"/>
    <s v="Standard Class"/>
    <s v="MH-18115"/>
    <s v="Mick Hernandez"/>
    <x v="2"/>
    <x v="0"/>
    <s v="Yonkers"/>
    <x v="15"/>
    <n v="10701"/>
    <x v="3"/>
    <s v="TEC-MA-10003173"/>
    <x v="2"/>
    <x v="15"/>
    <s v="Hewlett-Packard 300S Scientific Calculator"/>
    <n v="52.44"/>
    <n v="4"/>
    <n v="0"/>
    <n v="24.122399999999995"/>
    <x v="3"/>
    <x v="0"/>
  </r>
  <r>
    <n v="5270"/>
    <s v="CA-2019-144484"/>
    <x v="220"/>
    <d v="2019-09-11T00:00:00"/>
    <s v="Same Day"/>
    <s v="CB-12025"/>
    <s v="Cassandra Brandow"/>
    <x v="0"/>
    <x v="0"/>
    <s v="San Francisco"/>
    <x v="1"/>
    <n v="94110"/>
    <x v="1"/>
    <s v="FUR-FU-10000260"/>
    <x v="0"/>
    <x v="5"/>
    <s v="6&quot; Cubicle Wall Clock, Black"/>
    <n v="32.36"/>
    <n v="4"/>
    <n v="0"/>
    <n v="11.6496"/>
    <x v="1"/>
    <x v="0"/>
  </r>
  <r>
    <n v="5271"/>
    <s v="CA-2019-144484"/>
    <x v="220"/>
    <d v="2019-09-11T00:00:00"/>
    <s v="Same Day"/>
    <s v="CB-12025"/>
    <s v="Cassandra Brandow"/>
    <x v="0"/>
    <x v="0"/>
    <s v="San Francisco"/>
    <x v="1"/>
    <n v="94110"/>
    <x v="1"/>
    <s v="OFF-AP-10004487"/>
    <x v="1"/>
    <x v="9"/>
    <s v="Kensington 4 Outlet MasterPiece Compact Power Control Center"/>
    <n v="406.59999999999997"/>
    <n v="5"/>
    <n v="0"/>
    <n v="113.84799999999998"/>
    <x v="1"/>
    <x v="0"/>
  </r>
  <r>
    <n v="5272"/>
    <s v="CA-2019-125913"/>
    <x v="1034"/>
    <d v="2019-01-16T00:00:00"/>
    <s v="Same Day"/>
    <s v="JO-15145"/>
    <s v="Jack O'Briant"/>
    <x v="1"/>
    <x v="0"/>
    <s v="Los Angeles"/>
    <x v="1"/>
    <n v="90008"/>
    <x v="1"/>
    <s v="FUR-FU-10001487"/>
    <x v="0"/>
    <x v="5"/>
    <s v="Eldon Expressions Wood and Plastic Desk Accessories, Cherry Wood"/>
    <n v="27.92"/>
    <n v="4"/>
    <n v="0"/>
    <n v="8.0967999999999982"/>
    <x v="1"/>
    <x v="0"/>
  </r>
  <r>
    <n v="5273"/>
    <s v="CA-2019-125913"/>
    <x v="1034"/>
    <d v="2019-01-16T00:00:00"/>
    <s v="Same Day"/>
    <s v="JO-15145"/>
    <s v="Jack O'Briant"/>
    <x v="1"/>
    <x v="0"/>
    <s v="Los Angeles"/>
    <x v="1"/>
    <n v="90008"/>
    <x v="1"/>
    <s v="FUR-TA-10001520"/>
    <x v="0"/>
    <x v="3"/>
    <s v="Lesro Sheffield Collection Coffee Table, End Table, Center Table, Corner Table"/>
    <n v="399.67200000000003"/>
    <n v="7"/>
    <n v="0.2"/>
    <n v="-14.987700000000061"/>
    <x v="1"/>
    <x v="0"/>
  </r>
  <r>
    <n v="5274"/>
    <s v="US-2018-158309"/>
    <x v="491"/>
    <d v="2018-11-29T00:00:00"/>
    <s v="First Class"/>
    <s v="PA-19060"/>
    <s v="Pete Armstrong"/>
    <x v="2"/>
    <x v="0"/>
    <s v="Miami"/>
    <x v="2"/>
    <n v="33142"/>
    <x v="0"/>
    <s v="OFF-BI-10000145"/>
    <x v="1"/>
    <x v="8"/>
    <s v="Zipper Ring Binder Pockets"/>
    <n v="3.7440000000000007"/>
    <n v="4"/>
    <n v="0.7"/>
    <n v="-2.6207999999999991"/>
    <x v="0"/>
    <x v="0"/>
  </r>
  <r>
    <n v="5275"/>
    <s v="CA-2017-162887"/>
    <x v="209"/>
    <d v="2017-11-09T00:00:00"/>
    <s v="Second Class"/>
    <s v="SV-20785"/>
    <s v="Stewart Visinsky"/>
    <x v="0"/>
    <x v="0"/>
    <s v="Burlington"/>
    <x v="42"/>
    <m/>
    <x v="3"/>
    <s v="FUR-CH-10000595"/>
    <x v="0"/>
    <x v="1"/>
    <s v="Safco Contoured Stacking Chairs"/>
    <n v="715.2"/>
    <n v="3"/>
    <n v="0"/>
    <n v="178.79999999999998"/>
    <x v="3"/>
    <x v="0"/>
  </r>
  <r>
    <n v="5276"/>
    <s v="CA-2019-147333"/>
    <x v="817"/>
    <d v="2019-12-20T00:00:00"/>
    <s v="Standard Class"/>
    <s v="KL-16555"/>
    <s v="Kelly Lampkin"/>
    <x v="1"/>
    <x v="0"/>
    <s v="Fayetteville"/>
    <x v="36"/>
    <n v="72701"/>
    <x v="0"/>
    <s v="TEC-AC-10004469"/>
    <x v="2"/>
    <x v="11"/>
    <s v="Microsoft Sculpt Comfort Mouse"/>
    <n v="159.80000000000001"/>
    <n v="4"/>
    <n v="0"/>
    <n v="70.312000000000012"/>
    <x v="0"/>
    <x v="0"/>
  </r>
  <r>
    <n v="5277"/>
    <s v="CA-2019-147333"/>
    <x v="817"/>
    <d v="2019-12-20T00:00:00"/>
    <s v="Standard Class"/>
    <s v="KL-16555"/>
    <s v="Kelly Lampkin"/>
    <x v="1"/>
    <x v="0"/>
    <s v="Fayetteville"/>
    <x v="36"/>
    <n v="72701"/>
    <x v="0"/>
    <s v="TEC-AC-10003038"/>
    <x v="2"/>
    <x v="11"/>
    <s v="Kingston Digital DataTraveler 16GB USB 2.0"/>
    <n v="44.75"/>
    <n v="5"/>
    <n v="0"/>
    <n v="8.5024999999999942"/>
    <x v="0"/>
    <x v="0"/>
  </r>
  <r>
    <n v="5278"/>
    <s v="CA-2016-113859"/>
    <x v="103"/>
    <d v="2016-09-17T00:00:00"/>
    <s v="Standard Class"/>
    <s v="BC-11125"/>
    <s v="Becky Castell"/>
    <x v="2"/>
    <x v="0"/>
    <s v="Odessa"/>
    <x v="5"/>
    <n v="79762"/>
    <x v="2"/>
    <s v="FUR-CH-10004698"/>
    <x v="0"/>
    <x v="1"/>
    <s v="Padded Folding Chairs, Black, 4/Carton"/>
    <n v="340.11599999999999"/>
    <n v="6"/>
    <n v="0.3"/>
    <n v="-9.717599999999976"/>
    <x v="2"/>
    <x v="0"/>
  </r>
  <r>
    <n v="5279"/>
    <s v="CA-2016-159681"/>
    <x v="1035"/>
    <d v="2016-12-13T00:00:00"/>
    <s v="Standard Class"/>
    <s v="PO-18850"/>
    <s v="Patrick O'Brill"/>
    <x v="0"/>
    <x v="0"/>
    <s v="Virginia Beach"/>
    <x v="17"/>
    <n v="23464"/>
    <x v="0"/>
    <s v="OFF-PA-10003641"/>
    <x v="1"/>
    <x v="10"/>
    <s v="Xerox 1909"/>
    <n v="105.52"/>
    <n v="4"/>
    <n v="0"/>
    <n v="48.539199999999994"/>
    <x v="0"/>
    <x v="0"/>
  </r>
  <r>
    <n v="5280"/>
    <s v="US-2019-104094"/>
    <x v="210"/>
    <d v="2019-09-11T00:00:00"/>
    <s v="Standard Class"/>
    <s v="AG-10675"/>
    <s v="Anna Gayman"/>
    <x v="0"/>
    <x v="0"/>
    <s v="Milwaukee"/>
    <x v="6"/>
    <n v="53209"/>
    <x v="2"/>
    <s v="TEC-AC-10002134"/>
    <x v="2"/>
    <x v="11"/>
    <s v="Rosewill 107 Normal Keys USB Wired Standard Keyboard"/>
    <n v="13.48"/>
    <n v="1"/>
    <n v="0"/>
    <n v="1.8872"/>
    <x v="2"/>
    <x v="0"/>
  </r>
  <r>
    <n v="5281"/>
    <s v="CA-2019-152709"/>
    <x v="566"/>
    <d v="2019-10-12T00:00:00"/>
    <s v="Standard Class"/>
    <s v="DB-13210"/>
    <s v="Dean Braden"/>
    <x v="0"/>
    <x v="0"/>
    <s v="Detroit"/>
    <x v="12"/>
    <n v="48234"/>
    <x v="2"/>
    <s v="OFF-ST-10001837"/>
    <x v="1"/>
    <x v="4"/>
    <s v="SAFCO Mobile Desk Side File, Wire Frame"/>
    <n v="85.52"/>
    <n v="2"/>
    <n v="0"/>
    <n v="22.235199999999999"/>
    <x v="2"/>
    <x v="0"/>
  </r>
  <r>
    <n v="5282"/>
    <s v="CA-2017-105158"/>
    <x v="577"/>
    <d v="2017-09-10T00:00:00"/>
    <s v="Standard Class"/>
    <s v="SP-20860"/>
    <s v="Sung Pak"/>
    <x v="1"/>
    <x v="0"/>
    <s v="Rochester"/>
    <x v="11"/>
    <n v="55901"/>
    <x v="2"/>
    <s v="FUR-FU-10001706"/>
    <x v="0"/>
    <x v="5"/>
    <s v="Longer-Life Soft White Bulbs"/>
    <n v="6.16"/>
    <n v="2"/>
    <n v="0"/>
    <n v="2.9567999999999999"/>
    <x v="2"/>
    <x v="1"/>
  </r>
  <r>
    <n v="5283"/>
    <s v="CA-2017-105158"/>
    <x v="577"/>
    <d v="2017-09-10T00:00:00"/>
    <s v="Standard Class"/>
    <s v="SP-20860"/>
    <s v="Sung Pak"/>
    <x v="1"/>
    <x v="0"/>
    <s v="Rochester"/>
    <x v="11"/>
    <n v="55901"/>
    <x v="2"/>
    <s v="OFF-PA-10001970"/>
    <x v="1"/>
    <x v="10"/>
    <s v="Xerox 1881"/>
    <n v="36.839999999999996"/>
    <n v="3"/>
    <n v="0"/>
    <n v="17.314799999999998"/>
    <x v="2"/>
    <x v="1"/>
  </r>
  <r>
    <n v="5284"/>
    <s v="CA-2016-133424"/>
    <x v="809"/>
    <d v="2016-04-04T00:00:00"/>
    <s v="Standard Class"/>
    <s v="Dl-13600"/>
    <s v="Dorris liebe"/>
    <x v="1"/>
    <x v="0"/>
    <s v="Seattle"/>
    <x v="4"/>
    <n v="98105"/>
    <x v="1"/>
    <s v="OFF-ST-10002957"/>
    <x v="1"/>
    <x v="4"/>
    <s v="Sterilite Show Offs Storage Containers"/>
    <n v="15.84"/>
    <n v="3"/>
    <n v="0"/>
    <n v="0"/>
    <x v="1"/>
    <x v="0"/>
  </r>
  <r>
    <n v="5285"/>
    <s v="CA-2016-133424"/>
    <x v="809"/>
    <d v="2016-04-04T00:00:00"/>
    <s v="Standard Class"/>
    <s v="Dl-13600"/>
    <s v="Dorris liebe"/>
    <x v="1"/>
    <x v="0"/>
    <s v="Seattle"/>
    <x v="4"/>
    <n v="98105"/>
    <x v="1"/>
    <s v="OFF-LA-10002312"/>
    <x v="1"/>
    <x v="2"/>
    <s v="Avery 490"/>
    <n v="44.400000000000006"/>
    <n v="3"/>
    <n v="0"/>
    <n v="22.200000000000003"/>
    <x v="1"/>
    <x v="0"/>
  </r>
  <r>
    <n v="5286"/>
    <s v="CA-2019-105991"/>
    <x v="1024"/>
    <d v="2019-05-06T00:00:00"/>
    <s v="First Class"/>
    <s v="LH-17020"/>
    <s v="Lisa Hazard"/>
    <x v="0"/>
    <x v="0"/>
    <s v="Louisville"/>
    <x v="22"/>
    <n v="80027"/>
    <x v="1"/>
    <s v="OFF-EN-10002600"/>
    <x v="1"/>
    <x v="12"/>
    <s v="Redi-Strip #10 Envelopes, 4 1/8 x 9 1/2"/>
    <n v="21.240000000000002"/>
    <n v="9"/>
    <n v="0.2"/>
    <n v="7.4339999999999993"/>
    <x v="1"/>
    <x v="0"/>
  </r>
  <r>
    <n v="5287"/>
    <s v="CA-2019-105991"/>
    <x v="1024"/>
    <d v="2019-05-06T00:00:00"/>
    <s v="First Class"/>
    <s v="LH-17020"/>
    <s v="Lisa Hazard"/>
    <x v="0"/>
    <x v="0"/>
    <s v="Louisville"/>
    <x v="22"/>
    <n v="80027"/>
    <x v="1"/>
    <s v="OFF-BI-10003274"/>
    <x v="1"/>
    <x v="8"/>
    <s v="Avery Durable Slant Ring Binders, No Labels"/>
    <n v="9.5520000000000014"/>
    <n v="8"/>
    <n v="0.7"/>
    <n v="-7.3231999999999999"/>
    <x v="1"/>
    <x v="0"/>
  </r>
  <r>
    <n v="5288"/>
    <s v="CA-2019-105991"/>
    <x v="1024"/>
    <d v="2019-05-06T00:00:00"/>
    <s v="First Class"/>
    <s v="LH-17020"/>
    <s v="Lisa Hazard"/>
    <x v="0"/>
    <x v="0"/>
    <s v="Louisville"/>
    <x v="22"/>
    <n v="80027"/>
    <x v="1"/>
    <s v="FUR-BO-10004467"/>
    <x v="0"/>
    <x v="0"/>
    <s v="Bestar Classic Bookcase"/>
    <n v="89.991000000000014"/>
    <n v="3"/>
    <n v="0.7"/>
    <n v="-152.9847"/>
    <x v="1"/>
    <x v="0"/>
  </r>
  <r>
    <n v="5289"/>
    <s v="US-2019-136784"/>
    <x v="504"/>
    <d v="2019-05-05T00:00:00"/>
    <s v="Standard Class"/>
    <s v="AD-10180"/>
    <s v="Alan Dominguez"/>
    <x v="2"/>
    <x v="0"/>
    <s v="San Francisco"/>
    <x v="1"/>
    <n v="94122"/>
    <x v="1"/>
    <s v="OFF-PA-10000675"/>
    <x v="1"/>
    <x v="10"/>
    <s v="Xerox 1919"/>
    <n v="163.96"/>
    <n v="4"/>
    <n v="0"/>
    <n v="80.340400000000002"/>
    <x v="1"/>
    <x v="0"/>
  </r>
  <r>
    <n v="5290"/>
    <s v="CA-2016-146283"/>
    <x v="78"/>
    <d v="2016-09-15T00:00:00"/>
    <s v="Standard Class"/>
    <s v="KT-16465"/>
    <s v="Kean Takahito"/>
    <x v="0"/>
    <x v="0"/>
    <s v="Houston"/>
    <x v="5"/>
    <n v="77036"/>
    <x v="2"/>
    <s v="OFF-PA-10002259"/>
    <x v="1"/>
    <x v="10"/>
    <s v="Geographics Note Cards, Blank, White, 8 1/2&quot; x 11&quot;"/>
    <n v="17.904"/>
    <n v="2"/>
    <n v="0.2"/>
    <n v="6.2664"/>
    <x v="2"/>
    <x v="0"/>
  </r>
  <r>
    <n v="5291"/>
    <s v="CA-2016-146283"/>
    <x v="78"/>
    <d v="2016-09-15T00:00:00"/>
    <s v="Standard Class"/>
    <s v="KT-16465"/>
    <s v="Kean Takahito"/>
    <x v="0"/>
    <x v="0"/>
    <s v="Houston"/>
    <x v="5"/>
    <n v="77036"/>
    <x v="2"/>
    <s v="FUR-CH-10004287"/>
    <x v="0"/>
    <x v="1"/>
    <s v="SAFCO Arco Folding Chair"/>
    <n v="966.69999999999982"/>
    <n v="5"/>
    <n v="0.3"/>
    <n v="-13.810000000000116"/>
    <x v="2"/>
    <x v="0"/>
  </r>
  <r>
    <n v="5292"/>
    <s v="CA-2016-146283"/>
    <x v="78"/>
    <d v="2016-09-15T00:00:00"/>
    <s v="Standard Class"/>
    <s v="KT-16465"/>
    <s v="Kean Takahito"/>
    <x v="0"/>
    <x v="0"/>
    <s v="Houston"/>
    <x v="5"/>
    <n v="77036"/>
    <x v="2"/>
    <s v="OFF-PA-10000482"/>
    <x v="1"/>
    <x v="10"/>
    <s v="Snap-A-Way Black Print Carbonless Ruled Speed Letter, Triplicate"/>
    <n v="182.11199999999999"/>
    <n v="6"/>
    <n v="0.2"/>
    <n v="61.46279999999998"/>
    <x v="2"/>
    <x v="0"/>
  </r>
  <r>
    <n v="5293"/>
    <s v="CA-2019-151218"/>
    <x v="308"/>
    <d v="2019-06-23T00:00:00"/>
    <s v="First Class"/>
    <s v="PJ-19015"/>
    <s v="Pauline Johnson"/>
    <x v="0"/>
    <x v="0"/>
    <s v="Miami"/>
    <x v="2"/>
    <n v="33180"/>
    <x v="0"/>
    <s v="OFF-ST-10004835"/>
    <x v="1"/>
    <x v="4"/>
    <s v="Plastic Stacking Crates &amp; Casters"/>
    <n v="4.4640000000000004"/>
    <n v="1"/>
    <n v="0.2"/>
    <n v="0.33479999999999999"/>
    <x v="0"/>
    <x v="0"/>
  </r>
  <r>
    <n v="5294"/>
    <s v="CA-2017-111073"/>
    <x v="207"/>
    <d v="2017-12-30T00:00:00"/>
    <s v="Standard Class"/>
    <s v="MC-18100"/>
    <s v="Mick Crebagga"/>
    <x v="0"/>
    <x v="0"/>
    <s v="Medina"/>
    <x v="24"/>
    <n v="44256"/>
    <x v="3"/>
    <s v="FUR-TA-10004086"/>
    <x v="0"/>
    <x v="3"/>
    <s v="KI Adjustable-Height Table"/>
    <n v="51.588000000000001"/>
    <n v="1"/>
    <n v="0.4"/>
    <n v="-15.476400000000005"/>
    <x v="3"/>
    <x v="0"/>
  </r>
  <r>
    <n v="5295"/>
    <s v="CA-2019-144883"/>
    <x v="733"/>
    <d v="2019-08-19T00:00:00"/>
    <s v="Standard Class"/>
    <s v="BO-11350"/>
    <s v="Bill Overfelt"/>
    <x v="1"/>
    <x v="0"/>
    <s v="Roseville"/>
    <x v="11"/>
    <n v="55113"/>
    <x v="2"/>
    <s v="OFF-LA-10000305"/>
    <x v="1"/>
    <x v="2"/>
    <s v="Avery 495"/>
    <n v="50.4"/>
    <n v="8"/>
    <n v="0"/>
    <n v="23.183999999999997"/>
    <x v="2"/>
    <x v="0"/>
  </r>
  <r>
    <n v="5296"/>
    <s v="CA-2019-142174"/>
    <x v="168"/>
    <d v="2019-03-09T00:00:00"/>
    <s v="Standard Class"/>
    <s v="DP-13000"/>
    <s v="Darren Powers"/>
    <x v="0"/>
    <x v="0"/>
    <s v="Houston"/>
    <x v="5"/>
    <n v="77041"/>
    <x v="2"/>
    <s v="OFF-PA-10000806"/>
    <x v="1"/>
    <x v="10"/>
    <s v="Xerox 1934"/>
    <n v="89.567999999999998"/>
    <n v="2"/>
    <n v="0.2"/>
    <n v="32.468400000000003"/>
    <x v="2"/>
    <x v="0"/>
  </r>
  <r>
    <n v="5297"/>
    <s v="CA-2019-108791"/>
    <x v="944"/>
    <d v="2019-07-31T00:00:00"/>
    <s v="Standard Class"/>
    <s v="TM-21490"/>
    <s v="Tony Molinari"/>
    <x v="0"/>
    <x v="0"/>
    <s v="Yonkers"/>
    <x v="15"/>
    <n v="10701"/>
    <x v="3"/>
    <s v="FUR-FU-10004018"/>
    <x v="0"/>
    <x v="5"/>
    <s v="Tensor Computer Mounted Lamp"/>
    <n v="14.89"/>
    <n v="1"/>
    <n v="0"/>
    <n v="4.0203000000000007"/>
    <x v="3"/>
    <x v="0"/>
  </r>
  <r>
    <n v="5298"/>
    <s v="CA-2019-108791"/>
    <x v="944"/>
    <d v="2019-07-31T00:00:00"/>
    <s v="Standard Class"/>
    <s v="TM-21490"/>
    <s v="Tony Molinari"/>
    <x v="0"/>
    <x v="0"/>
    <s v="Yonkers"/>
    <x v="15"/>
    <n v="10701"/>
    <x v="3"/>
    <s v="TEC-PH-10002660"/>
    <x v="2"/>
    <x v="7"/>
    <s v="Nortel Networks T7316 E Nt8 B27"/>
    <n v="543.91999999999996"/>
    <n v="8"/>
    <n v="0"/>
    <n v="135.98000000000002"/>
    <x v="3"/>
    <x v="0"/>
  </r>
  <r>
    <n v="5299"/>
    <s v="CA-2018-106656"/>
    <x v="713"/>
    <d v="2018-09-26T00:00:00"/>
    <s v="First Class"/>
    <s v="DV-13045"/>
    <s v="Darrin Van Huff"/>
    <x v="1"/>
    <x v="0"/>
    <s v="San Diego"/>
    <x v="1"/>
    <n v="92037"/>
    <x v="1"/>
    <s v="OFF-EN-10001509"/>
    <x v="1"/>
    <x v="12"/>
    <s v="Poly String Tie Envelopes"/>
    <n v="4.08"/>
    <n v="2"/>
    <n v="0"/>
    <n v="1.9175999999999997"/>
    <x v="1"/>
    <x v="0"/>
  </r>
  <r>
    <n v="5300"/>
    <s v="CA-2018-106656"/>
    <x v="713"/>
    <d v="2018-09-26T00:00:00"/>
    <s v="First Class"/>
    <s v="DV-13045"/>
    <s v="Darrin Van Huff"/>
    <x v="1"/>
    <x v="0"/>
    <s v="San Diego"/>
    <x v="1"/>
    <n v="92037"/>
    <x v="1"/>
    <s v="OFF-LA-10003148"/>
    <x v="1"/>
    <x v="2"/>
    <s v="Avery 51"/>
    <n v="18.899999999999999"/>
    <n v="3"/>
    <n v="0"/>
    <n v="8.6939999999999991"/>
    <x v="1"/>
    <x v="0"/>
  </r>
  <r>
    <n v="5301"/>
    <s v="CA-2018-113831"/>
    <x v="198"/>
    <d v="2018-06-03T00:00:00"/>
    <s v="Standard Class"/>
    <s v="AH-10690"/>
    <s v="Anna Häberlin"/>
    <x v="1"/>
    <x v="0"/>
    <s v="Springfield"/>
    <x v="17"/>
    <n v="22153"/>
    <x v="0"/>
    <s v="FUR-TA-10002645"/>
    <x v="0"/>
    <x v="3"/>
    <s v="Hon Rectangular Conference Tables"/>
    <n v="2275.5"/>
    <n v="10"/>
    <n v="0"/>
    <n v="386.83499999999981"/>
    <x v="0"/>
    <x v="0"/>
  </r>
  <r>
    <n v="5302"/>
    <s v="CA-2018-113831"/>
    <x v="198"/>
    <d v="2018-06-03T00:00:00"/>
    <s v="Standard Class"/>
    <s v="AH-10690"/>
    <s v="Anna Häberlin"/>
    <x v="1"/>
    <x v="0"/>
    <s v="Springfield"/>
    <x v="17"/>
    <n v="22153"/>
    <x v="0"/>
    <s v="TEC-AC-10003033"/>
    <x v="2"/>
    <x v="11"/>
    <s v="Plantronics CS510 - Over-the-Head monaural Wireless Headset System"/>
    <n v="1979.6999999999998"/>
    <n v="6"/>
    <n v="0"/>
    <n v="653.30099999999982"/>
    <x v="0"/>
    <x v="0"/>
  </r>
  <r>
    <n v="5303"/>
    <s v="CA-2018-113831"/>
    <x v="198"/>
    <d v="2018-06-03T00:00:00"/>
    <s v="Standard Class"/>
    <s v="AH-10690"/>
    <s v="Anna Häberlin"/>
    <x v="1"/>
    <x v="0"/>
    <s v="Springfield"/>
    <x v="17"/>
    <n v="22153"/>
    <x v="0"/>
    <s v="OFF-LA-10001297"/>
    <x v="1"/>
    <x v="2"/>
    <s v="Avery 473"/>
    <n v="62.099999999999994"/>
    <n v="6"/>
    <n v="0"/>
    <n v="29.808"/>
    <x v="0"/>
    <x v="0"/>
  </r>
  <r>
    <n v="5304"/>
    <s v="US-2016-139500"/>
    <x v="912"/>
    <d v="2016-11-20T00:00:00"/>
    <s v="Standard Class"/>
    <s v="AB-10165"/>
    <s v="Alan Barnes"/>
    <x v="0"/>
    <x v="0"/>
    <s v="Decatur"/>
    <x v="10"/>
    <n v="62521"/>
    <x v="2"/>
    <s v="FUR-CH-10002017"/>
    <x v="0"/>
    <x v="1"/>
    <s v="SAFCO Optional Arm Kit for Workspace Cribbage Stacking Chair"/>
    <n v="37.295999999999999"/>
    <n v="2"/>
    <n v="0.3"/>
    <n v="-1.0656000000000017"/>
    <x v="2"/>
    <x v="0"/>
  </r>
  <r>
    <n v="5305"/>
    <s v="US-2016-166310"/>
    <x v="158"/>
    <d v="2016-09-23T00:00:00"/>
    <s v="First Class"/>
    <s v="JS-15940"/>
    <s v="Joni Sundaresam"/>
    <x v="2"/>
    <x v="0"/>
    <s v="Garland"/>
    <x v="5"/>
    <n v="75043"/>
    <x v="2"/>
    <s v="FUR-FU-10001546"/>
    <x v="0"/>
    <x v="5"/>
    <s v="Dana Swing-Arm Lamps"/>
    <n v="8.5440000000000005"/>
    <n v="2"/>
    <n v="0.6"/>
    <n v="-7.4759999999999991"/>
    <x v="2"/>
    <x v="0"/>
  </r>
  <r>
    <n v="5306"/>
    <s v="US-2018-168410"/>
    <x v="823"/>
    <d v="2018-02-26T00:00:00"/>
    <s v="Standard Class"/>
    <s v="BV-11245"/>
    <s v="Benjamin Venier"/>
    <x v="1"/>
    <x v="0"/>
    <s v="Oceanside"/>
    <x v="15"/>
    <n v="11572"/>
    <x v="3"/>
    <s v="FUR-FU-10000629"/>
    <x v="0"/>
    <x v="5"/>
    <s v="9-3/4 Diameter Round Wall Clock"/>
    <n v="68.949999999999989"/>
    <n v="5"/>
    <n v="0"/>
    <n v="28.959000000000003"/>
    <x v="3"/>
    <x v="0"/>
  </r>
  <r>
    <n v="5307"/>
    <s v="US-2018-168410"/>
    <x v="823"/>
    <d v="2018-02-26T00:00:00"/>
    <s v="Standard Class"/>
    <s v="BV-11245"/>
    <s v="Benjamin Venier"/>
    <x v="1"/>
    <x v="0"/>
    <s v="Oceanside"/>
    <x v="15"/>
    <n v="11572"/>
    <x v="3"/>
    <s v="OFF-ST-10000036"/>
    <x v="1"/>
    <x v="4"/>
    <s v="Recycled Data-Pak for Archival Bound Computer Printouts, 12-1/2 x 12-1/2 x 16"/>
    <n v="296.37"/>
    <n v="3"/>
    <n v="0"/>
    <n v="80.019899999999993"/>
    <x v="3"/>
    <x v="0"/>
  </r>
  <r>
    <n v="5308"/>
    <s v="US-2018-168410"/>
    <x v="823"/>
    <d v="2018-02-26T00:00:00"/>
    <s v="Standard Class"/>
    <s v="BV-11245"/>
    <s v="Benjamin Venier"/>
    <x v="1"/>
    <x v="0"/>
    <s v="Oceanside"/>
    <x v="15"/>
    <n v="11572"/>
    <x v="3"/>
    <s v="TEC-PH-10002583"/>
    <x v="2"/>
    <x v="7"/>
    <s v="iOttie HLCRIO102 Car Mount"/>
    <n v="39.979999999999997"/>
    <n v="2"/>
    <n v="0"/>
    <n v="1.9989999999999952"/>
    <x v="3"/>
    <x v="0"/>
  </r>
  <r>
    <n v="5309"/>
    <s v="CA-2019-131254"/>
    <x v="123"/>
    <d v="2019-11-21T00:00:00"/>
    <s v="First Class"/>
    <s v="NC-18415"/>
    <s v="Nathan Cano"/>
    <x v="0"/>
    <x v="0"/>
    <s v="Houston"/>
    <x v="5"/>
    <n v="77095"/>
    <x v="2"/>
    <s v="FUR-CH-10003774"/>
    <x v="0"/>
    <x v="1"/>
    <s v="Global Wood Trimmed Manager's Task Chair, Khaki"/>
    <n v="191.05799999999999"/>
    <n v="3"/>
    <n v="0.3"/>
    <n v="-46.399800000000013"/>
    <x v="2"/>
    <x v="0"/>
  </r>
  <r>
    <n v="5310"/>
    <s v="CA-2019-131254"/>
    <x v="123"/>
    <d v="2019-11-21T00:00:00"/>
    <s v="First Class"/>
    <s v="NC-18415"/>
    <s v="Nathan Cano"/>
    <x v="0"/>
    <x v="0"/>
    <s v="Houston"/>
    <x v="5"/>
    <n v="77095"/>
    <x v="2"/>
    <s v="OFF-AR-10003876"/>
    <x v="1"/>
    <x v="6"/>
    <s v="Avery Hi-Liter GlideStik Fluorescent Highlighter, Yellow Ink"/>
    <n v="13.040000000000001"/>
    <n v="5"/>
    <n v="0.2"/>
    <n v="3.9120000000000004"/>
    <x v="2"/>
    <x v="0"/>
  </r>
  <r>
    <n v="5311"/>
    <s v="CA-2019-131254"/>
    <x v="123"/>
    <d v="2019-11-21T00:00:00"/>
    <s v="First Class"/>
    <s v="NC-18415"/>
    <s v="Nathan Cano"/>
    <x v="0"/>
    <x v="0"/>
    <s v="Houston"/>
    <x v="5"/>
    <n v="77095"/>
    <x v="2"/>
    <s v="OFF-BI-10003527"/>
    <x v="1"/>
    <x v="8"/>
    <s v="Fellowes PB500 Electric Punch Plastic Comb Binding Machine with Manual Bind"/>
    <n v="1525.1879999999996"/>
    <n v="6"/>
    <n v="0.8"/>
    <n v="-2287.7820000000002"/>
    <x v="2"/>
    <x v="0"/>
  </r>
  <r>
    <n v="5312"/>
    <s v="CA-2018-123414"/>
    <x v="1036"/>
    <d v="2018-08-27T00:00:00"/>
    <s v="Standard Class"/>
    <s v="SU-20665"/>
    <s v="Stephanie Ulpright"/>
    <x v="2"/>
    <x v="0"/>
    <s v="Greenville"/>
    <x v="3"/>
    <n v="27834"/>
    <x v="0"/>
    <s v="OFF-LA-10004559"/>
    <x v="1"/>
    <x v="2"/>
    <s v="Avery 49"/>
    <n v="9.2159999999999993"/>
    <n v="4"/>
    <n v="0.2"/>
    <n v="3.3408000000000002"/>
    <x v="0"/>
    <x v="0"/>
  </r>
  <r>
    <n v="5313"/>
    <s v="CA-2018-123414"/>
    <x v="1036"/>
    <d v="2018-08-27T00:00:00"/>
    <s v="Standard Class"/>
    <s v="SU-20665"/>
    <s v="Stephanie Ulpright"/>
    <x v="2"/>
    <x v="0"/>
    <s v="Greenville"/>
    <x v="3"/>
    <n v="27834"/>
    <x v="0"/>
    <s v="OFF-SU-10002573"/>
    <x v="1"/>
    <x v="14"/>
    <s v="Acme 10&quot; Easy Grip Assistive Scissors"/>
    <n v="28.048000000000002"/>
    <n v="2"/>
    <n v="0.2"/>
    <n v="3.5059999999999967"/>
    <x v="0"/>
    <x v="0"/>
  </r>
  <r>
    <n v="5314"/>
    <s v="CA-2019-137876"/>
    <x v="504"/>
    <d v="2019-05-05T00:00:00"/>
    <s v="Standard Class"/>
    <s v="DJ-13510"/>
    <s v="Don Jones"/>
    <x v="1"/>
    <x v="0"/>
    <s v="San Francisco"/>
    <x v="1"/>
    <n v="94110"/>
    <x v="1"/>
    <s v="FUR-FU-10000222"/>
    <x v="0"/>
    <x v="5"/>
    <s v="Seth Thomas 16&quot; Steel Case Clock"/>
    <n v="64.959999999999994"/>
    <n v="2"/>
    <n v="0"/>
    <n v="21.436799999999998"/>
    <x v="1"/>
    <x v="0"/>
  </r>
  <r>
    <n v="5315"/>
    <s v="CA-2019-137876"/>
    <x v="504"/>
    <d v="2019-05-05T00:00:00"/>
    <s v="Standard Class"/>
    <s v="DJ-13510"/>
    <s v="Don Jones"/>
    <x v="1"/>
    <x v="0"/>
    <s v="San Francisco"/>
    <x v="1"/>
    <n v="94110"/>
    <x v="1"/>
    <s v="OFF-EN-10001219"/>
    <x v="1"/>
    <x v="12"/>
    <s v="#10- 4 1/8&quot; x 9 1/2&quot; Security-Tint Envelopes"/>
    <n v="30.56"/>
    <n v="4"/>
    <n v="0"/>
    <n v="14.974399999999999"/>
    <x v="1"/>
    <x v="0"/>
  </r>
  <r>
    <n v="5316"/>
    <s v="CA-2018-154060"/>
    <x v="440"/>
    <d v="2018-05-08T00:00:00"/>
    <s v="Standard Class"/>
    <s v="DL-12865"/>
    <s v="Dan Lawera"/>
    <x v="0"/>
    <x v="0"/>
    <s v="Greensboro"/>
    <x v="3"/>
    <n v="27405"/>
    <x v="0"/>
    <s v="FUR-CH-10002304"/>
    <x v="0"/>
    <x v="1"/>
    <s v="Global Stack Chair without Arms, Black"/>
    <n v="187.05600000000001"/>
    <n v="9"/>
    <n v="0.2"/>
    <n v="11.69100000000001"/>
    <x v="0"/>
    <x v="0"/>
  </r>
  <r>
    <n v="5317"/>
    <s v="US-2019-162558"/>
    <x v="280"/>
    <d v="2019-10-05T00:00:00"/>
    <s v="First Class"/>
    <s v="Dp-13240"/>
    <s v="Dean percer"/>
    <x v="2"/>
    <x v="0"/>
    <s v="Knoxville"/>
    <x v="18"/>
    <n v="37918"/>
    <x v="0"/>
    <s v="FUR-FU-10002364"/>
    <x v="0"/>
    <x v="5"/>
    <s v="Eldon Expressions Wood Desk Accessories, Oak"/>
    <n v="11.808"/>
    <n v="2"/>
    <n v="0.2"/>
    <n v="1.3283999999999985"/>
    <x v="0"/>
    <x v="0"/>
  </r>
  <r>
    <n v="5318"/>
    <s v="US-2019-162558"/>
    <x v="280"/>
    <d v="2019-10-05T00:00:00"/>
    <s v="First Class"/>
    <s v="Dp-13240"/>
    <s v="Dean percer"/>
    <x v="2"/>
    <x v="0"/>
    <s v="Knoxville"/>
    <x v="18"/>
    <n v="37918"/>
    <x v="0"/>
    <s v="FUR-FU-10004864"/>
    <x v="0"/>
    <x v="5"/>
    <s v="Eldon 500 Class Desk Accessories"/>
    <n v="9.6560000000000006"/>
    <n v="1"/>
    <n v="0.2"/>
    <n v="1.5691000000000002"/>
    <x v="0"/>
    <x v="0"/>
  </r>
  <r>
    <n v="5319"/>
    <s v="US-2019-162558"/>
    <x v="280"/>
    <d v="2019-10-05T00:00:00"/>
    <s v="First Class"/>
    <s v="Dp-13240"/>
    <s v="Dean percer"/>
    <x v="2"/>
    <x v="0"/>
    <s v="Knoxville"/>
    <x v="18"/>
    <n v="37918"/>
    <x v="0"/>
    <s v="OFF-PA-10003172"/>
    <x v="1"/>
    <x v="10"/>
    <s v="Xerox 1996"/>
    <n v="20.736000000000004"/>
    <n v="4"/>
    <n v="0.2"/>
    <n v="7.2576000000000001"/>
    <x v="0"/>
    <x v="0"/>
  </r>
  <r>
    <n v="5320"/>
    <s v="US-2019-162558"/>
    <x v="280"/>
    <d v="2019-10-05T00:00:00"/>
    <s v="First Class"/>
    <s v="Dp-13240"/>
    <s v="Dean percer"/>
    <x v="2"/>
    <x v="0"/>
    <s v="Knoxville"/>
    <x v="18"/>
    <n v="37918"/>
    <x v="0"/>
    <s v="OFF-BI-10000977"/>
    <x v="1"/>
    <x v="8"/>
    <s v="Ibico Plastic Spiral Binding Combs"/>
    <n v="27.360000000000003"/>
    <n v="3"/>
    <n v="0.7"/>
    <n v="-21.887999999999991"/>
    <x v="0"/>
    <x v="0"/>
  </r>
  <r>
    <n v="5321"/>
    <s v="US-2019-162558"/>
    <x v="280"/>
    <d v="2019-10-05T00:00:00"/>
    <s v="First Class"/>
    <s v="Dp-13240"/>
    <s v="Dean percer"/>
    <x v="2"/>
    <x v="0"/>
    <s v="Knoxville"/>
    <x v="18"/>
    <n v="37918"/>
    <x v="0"/>
    <s v="FUR-TA-10000198"/>
    <x v="0"/>
    <x v="3"/>
    <s v="Chromcraft Bull-Nose Wood Oval Conference Tables &amp; Bases"/>
    <n v="2314.116"/>
    <n v="7"/>
    <n v="0.4"/>
    <n v="-1002.7836000000001"/>
    <x v="0"/>
    <x v="0"/>
  </r>
  <r>
    <n v="5322"/>
    <s v="US-2019-162558"/>
    <x v="280"/>
    <d v="2019-10-05T00:00:00"/>
    <s v="First Class"/>
    <s v="Dp-13240"/>
    <s v="Dean percer"/>
    <x v="2"/>
    <x v="0"/>
    <s v="Knoxville"/>
    <x v="18"/>
    <n v="37918"/>
    <x v="0"/>
    <s v="OFF-BI-10003984"/>
    <x v="1"/>
    <x v="8"/>
    <s v="Lock-Up Easel 'Spel-Binder'"/>
    <n v="34.236000000000004"/>
    <n v="4"/>
    <n v="0.7"/>
    <n v="-26.247599999999998"/>
    <x v="0"/>
    <x v="0"/>
  </r>
  <r>
    <n v="5323"/>
    <s v="US-2019-162558"/>
    <x v="280"/>
    <d v="2019-10-05T00:00:00"/>
    <s v="First Class"/>
    <s v="Dp-13240"/>
    <s v="Dean percer"/>
    <x v="2"/>
    <x v="0"/>
    <s v="Knoxville"/>
    <x v="18"/>
    <n v="37918"/>
    <x v="0"/>
    <s v="FUR-FU-10003691"/>
    <x v="0"/>
    <x v="5"/>
    <s v="Eldon Image Series Desk Accessories, Ebony"/>
    <n v="19.760000000000002"/>
    <n v="2"/>
    <n v="0.2"/>
    <n v="5.9279999999999999"/>
    <x v="0"/>
    <x v="0"/>
  </r>
  <r>
    <n v="5324"/>
    <s v="CA-2019-134439"/>
    <x v="65"/>
    <d v="2019-09-23T00:00:00"/>
    <s v="Second Class"/>
    <s v="TM-21010"/>
    <s v="Tamara Manning"/>
    <x v="0"/>
    <x v="0"/>
    <s v="Grand Island"/>
    <x v="8"/>
    <n v="68801"/>
    <x v="2"/>
    <s v="OFF-PA-10004082"/>
    <x v="1"/>
    <x v="10"/>
    <s v="Adams Telephone Message Book w/Frequently-Called Numbers Space, 400 Messages per Book"/>
    <n v="15.96"/>
    <n v="2"/>
    <n v="0"/>
    <n v="7.98"/>
    <x v="2"/>
    <x v="0"/>
  </r>
  <r>
    <n v="5325"/>
    <s v="CA-2017-119508"/>
    <x v="784"/>
    <d v="2017-12-09T00:00:00"/>
    <s v="Standard Class"/>
    <s v="TZ-21580"/>
    <s v="Tracy Zic"/>
    <x v="0"/>
    <x v="0"/>
    <s v="Lakewood"/>
    <x v="1"/>
    <n v="90712"/>
    <x v="1"/>
    <s v="OFF-AR-10003723"/>
    <x v="1"/>
    <x v="6"/>
    <s v="Avery Hi-Liter Fluorescent Desk Style Markers"/>
    <n v="16.899999999999999"/>
    <n v="5"/>
    <n v="0"/>
    <n v="6.2530000000000001"/>
    <x v="1"/>
    <x v="0"/>
  </r>
  <r>
    <n v="5326"/>
    <s v="CA-2017-119508"/>
    <x v="784"/>
    <d v="2017-12-09T00:00:00"/>
    <s v="Standard Class"/>
    <s v="TZ-21580"/>
    <s v="Tracy Zic"/>
    <x v="0"/>
    <x v="0"/>
    <s v="Lakewood"/>
    <x v="1"/>
    <n v="90712"/>
    <x v="1"/>
    <s v="FUR-FU-10004270"/>
    <x v="0"/>
    <x v="5"/>
    <s v="Eldon Image Series Desk Accessories, Burgundy"/>
    <n v="25.08"/>
    <n v="6"/>
    <n v="0"/>
    <n v="9.0288000000000004"/>
    <x v="1"/>
    <x v="0"/>
  </r>
  <r>
    <n v="5327"/>
    <s v="CA-2017-152681"/>
    <x v="184"/>
    <d v="2017-01-22T00:00:00"/>
    <s v="Standard Class"/>
    <s v="SC-20260"/>
    <s v="Scott Cohen"/>
    <x v="1"/>
    <x v="0"/>
    <s v="Lawrence"/>
    <x v="31"/>
    <n v="1841"/>
    <x v="3"/>
    <s v="OFF-AR-10003183"/>
    <x v="1"/>
    <x v="6"/>
    <s v="Avery Fluorescent Highlighter Four-Color Set"/>
    <n v="6.68"/>
    <n v="2"/>
    <n v="0"/>
    <n v="2.0039999999999996"/>
    <x v="3"/>
    <x v="0"/>
  </r>
  <r>
    <n v="5328"/>
    <s v="CA-2016-130813"/>
    <x v="1037"/>
    <d v="2016-01-08T00:00:00"/>
    <s v="Second Class"/>
    <s v="LS-17230"/>
    <s v="Lycoris Saunders"/>
    <x v="0"/>
    <x v="0"/>
    <s v="Los Angeles"/>
    <x v="1"/>
    <n v="90049"/>
    <x v="1"/>
    <s v="OFF-PA-10002005"/>
    <x v="1"/>
    <x v="10"/>
    <s v="Xerox 225"/>
    <n v="19.440000000000001"/>
    <n v="3"/>
    <n v="0"/>
    <n v="9.3312000000000008"/>
    <x v="1"/>
    <x v="0"/>
  </r>
  <r>
    <n v="5329"/>
    <s v="CA-2017-120320"/>
    <x v="616"/>
    <d v="2017-03-09T00:00:00"/>
    <s v="Standard Class"/>
    <s v="MV-18190"/>
    <s v="Mike Vittorini"/>
    <x v="0"/>
    <x v="0"/>
    <s v="Houston"/>
    <x v="5"/>
    <n v="77036"/>
    <x v="2"/>
    <s v="TEC-PH-10000149"/>
    <x v="2"/>
    <x v="7"/>
    <s v="Cisco SPA525G2 IP Phone - Wireless"/>
    <n v="31.92"/>
    <n v="2"/>
    <n v="0.2"/>
    <n v="2.3939999999999984"/>
    <x v="2"/>
    <x v="0"/>
  </r>
  <r>
    <n v="5330"/>
    <s v="CA-2018-111941"/>
    <x v="591"/>
    <d v="2018-12-28T00:00:00"/>
    <s v="Second Class"/>
    <s v="BD-11620"/>
    <s v="Brian DeCherney"/>
    <x v="0"/>
    <x v="0"/>
    <s v="New York City"/>
    <x v="15"/>
    <n v="10035"/>
    <x v="3"/>
    <s v="OFF-BI-10001524"/>
    <x v="1"/>
    <x v="8"/>
    <s v="GBC Premium Transparent Covers with Diagonal Lined Pattern"/>
    <n v="33.568000000000005"/>
    <n v="2"/>
    <n v="0.2"/>
    <n v="11.748799999999997"/>
    <x v="3"/>
    <x v="0"/>
  </r>
  <r>
    <n v="5331"/>
    <s v="CA-2018-123120"/>
    <x v="913"/>
    <d v="2018-09-08T00:00:00"/>
    <s v="Standard Class"/>
    <s v="CV-12295"/>
    <s v="Christina VanderZanden"/>
    <x v="0"/>
    <x v="0"/>
    <s v="New York City"/>
    <x v="15"/>
    <n v="10011"/>
    <x v="3"/>
    <s v="FUR-FU-10004748"/>
    <x v="0"/>
    <x v="5"/>
    <s v="Howard Miller 16&quot; Diameter Gallery Wall Clock"/>
    <n v="63.94"/>
    <n v="1"/>
    <n v="0"/>
    <n v="24.936599999999999"/>
    <x v="3"/>
    <x v="0"/>
  </r>
  <r>
    <n v="5332"/>
    <s v="CA-2018-123120"/>
    <x v="913"/>
    <d v="2018-09-08T00:00:00"/>
    <s v="Standard Class"/>
    <s v="CV-12295"/>
    <s v="Christina VanderZanden"/>
    <x v="0"/>
    <x v="0"/>
    <s v="New York City"/>
    <x v="15"/>
    <n v="10011"/>
    <x v="3"/>
    <s v="OFF-BI-10001460"/>
    <x v="1"/>
    <x v="8"/>
    <s v="Plastic Binding Combs"/>
    <n v="60.600000000000009"/>
    <n v="5"/>
    <n v="0.2"/>
    <n v="20.452499999999997"/>
    <x v="3"/>
    <x v="0"/>
  </r>
  <r>
    <n v="5333"/>
    <s v="CA-2018-123120"/>
    <x v="913"/>
    <d v="2018-09-08T00:00:00"/>
    <s v="Standard Class"/>
    <s v="CV-12295"/>
    <s v="Christina VanderZanden"/>
    <x v="0"/>
    <x v="0"/>
    <s v="New York City"/>
    <x v="15"/>
    <n v="10011"/>
    <x v="3"/>
    <s v="OFF-SU-10002503"/>
    <x v="1"/>
    <x v="14"/>
    <s v="Acme Preferred Stainless Steel Scissors"/>
    <n v="22.72"/>
    <n v="4"/>
    <n v="0"/>
    <n v="6.5887999999999991"/>
    <x v="3"/>
    <x v="0"/>
  </r>
  <r>
    <n v="5334"/>
    <s v="CA-2016-103331"/>
    <x v="86"/>
    <d v="2016-09-01T00:00:00"/>
    <s v="Standard Class"/>
    <s v="KB-16315"/>
    <s v="Karl Braun"/>
    <x v="0"/>
    <x v="0"/>
    <s v="Newark"/>
    <x v="13"/>
    <n v="19711"/>
    <x v="3"/>
    <s v="FUR-FU-10001731"/>
    <x v="0"/>
    <x v="5"/>
    <s v="Acrylic Self-Standing Desk Frames"/>
    <n v="10.68"/>
    <n v="4"/>
    <n v="0"/>
    <n v="4.0583999999999998"/>
    <x v="3"/>
    <x v="0"/>
  </r>
  <r>
    <n v="5335"/>
    <s v="CA-2016-103331"/>
    <x v="86"/>
    <d v="2016-09-01T00:00:00"/>
    <s v="Standard Class"/>
    <s v="KB-16315"/>
    <s v="Karl Braun"/>
    <x v="0"/>
    <x v="0"/>
    <s v="Newark"/>
    <x v="13"/>
    <n v="19711"/>
    <x v="3"/>
    <s v="OFF-PA-10002160"/>
    <x v="1"/>
    <x v="10"/>
    <s v="Xerox 1978"/>
    <n v="17.34"/>
    <n v="3"/>
    <n v="0"/>
    <n v="8.4966000000000008"/>
    <x v="3"/>
    <x v="0"/>
  </r>
  <r>
    <n v="5336"/>
    <s v="CA-2016-103331"/>
    <x v="86"/>
    <d v="2016-09-01T00:00:00"/>
    <s v="Standard Class"/>
    <s v="KB-16315"/>
    <s v="Karl Braun"/>
    <x v="0"/>
    <x v="0"/>
    <s v="Newark"/>
    <x v="13"/>
    <n v="19711"/>
    <x v="3"/>
    <s v="OFF-PA-10002659"/>
    <x v="1"/>
    <x v="10"/>
    <s v="Avoid Verbal Orders Carbonless Minifold Book"/>
    <n v="3.38"/>
    <n v="1"/>
    <n v="0"/>
    <n v="1.5547999999999997"/>
    <x v="3"/>
    <x v="0"/>
  </r>
  <r>
    <n v="5337"/>
    <s v="CA-2017-169278"/>
    <x v="1031"/>
    <d v="2017-05-25T00:00:00"/>
    <s v="Standard Class"/>
    <s v="ME-18010"/>
    <s v="Michelle Ellison"/>
    <x v="1"/>
    <x v="0"/>
    <s v="Seattle"/>
    <x v="4"/>
    <n v="98105"/>
    <x v="1"/>
    <s v="OFF-BI-10001636"/>
    <x v="1"/>
    <x v="8"/>
    <s v="Ibico Plastic and Wire Spiral Binding Combs"/>
    <n v="26.975999999999999"/>
    <n v="4"/>
    <n v="0.2"/>
    <n v="8.767199999999999"/>
    <x v="1"/>
    <x v="0"/>
  </r>
  <r>
    <n v="5338"/>
    <s v="CA-2019-111577"/>
    <x v="524"/>
    <d v="2019-10-21T00:00:00"/>
    <s v="Standard Class"/>
    <s v="AJ-10780"/>
    <s v="Anthony Jacobs"/>
    <x v="1"/>
    <x v="0"/>
    <s v="Scottsdale"/>
    <x v="16"/>
    <n v="85254"/>
    <x v="1"/>
    <s v="OFF-PA-10000062"/>
    <x v="1"/>
    <x v="10"/>
    <s v="Green Bar Computer Printout Paper"/>
    <n v="307.77600000000001"/>
    <n v="7"/>
    <n v="0.2"/>
    <n v="111.5688"/>
    <x v="1"/>
    <x v="0"/>
  </r>
  <r>
    <n v="5339"/>
    <s v="CA-2017-146486"/>
    <x v="529"/>
    <d v="2017-11-14T00:00:00"/>
    <s v="Second Class"/>
    <s v="DV-13465"/>
    <s v="Dianna Vittorini"/>
    <x v="0"/>
    <x v="0"/>
    <s v="Oceanside"/>
    <x v="15"/>
    <n v="11572"/>
    <x v="3"/>
    <s v="OFF-ST-10002554"/>
    <x v="1"/>
    <x v="4"/>
    <s v="Tennsco Industrial Shelving"/>
    <n v="244.54999999999998"/>
    <n v="5"/>
    <n v="0"/>
    <n v="4.8910000000000053"/>
    <x v="3"/>
    <x v="1"/>
  </r>
  <r>
    <n v="5340"/>
    <s v="CA-2017-146486"/>
    <x v="529"/>
    <d v="2017-11-14T00:00:00"/>
    <s v="Second Class"/>
    <s v="DV-13465"/>
    <s v="Dianna Vittorini"/>
    <x v="0"/>
    <x v="0"/>
    <s v="Oceanside"/>
    <x v="15"/>
    <n v="11572"/>
    <x v="3"/>
    <s v="OFF-EN-10001509"/>
    <x v="1"/>
    <x v="12"/>
    <s v="Poly String Tie Envelopes"/>
    <n v="12.24"/>
    <n v="6"/>
    <n v="0"/>
    <n v="5.7527999999999988"/>
    <x v="3"/>
    <x v="1"/>
  </r>
  <r>
    <n v="5341"/>
    <s v="CA-2017-146486"/>
    <x v="529"/>
    <d v="2017-11-14T00:00:00"/>
    <s v="Second Class"/>
    <s v="DV-13465"/>
    <s v="Dianna Vittorini"/>
    <x v="0"/>
    <x v="0"/>
    <s v="Oceanside"/>
    <x v="15"/>
    <n v="11572"/>
    <x v="3"/>
    <s v="TEC-AC-10002018"/>
    <x v="2"/>
    <x v="11"/>
    <s v="AmazonBasics 3-Button USB Wired Mouse"/>
    <n v="13.98"/>
    <n v="2"/>
    <n v="0"/>
    <n v="6.011400000000001"/>
    <x v="3"/>
    <x v="1"/>
  </r>
  <r>
    <n v="5342"/>
    <s v="CA-2017-146486"/>
    <x v="529"/>
    <d v="2017-11-14T00:00:00"/>
    <s v="Second Class"/>
    <s v="DV-13465"/>
    <s v="Dianna Vittorini"/>
    <x v="0"/>
    <x v="0"/>
    <s v="Oceanside"/>
    <x v="15"/>
    <n v="11572"/>
    <x v="3"/>
    <s v="TEC-AC-10002637"/>
    <x v="2"/>
    <x v="11"/>
    <s v="Logitech VX Revolution Cordless Laser Mouse for Notebooks (Black)"/>
    <n v="899.95"/>
    <n v="5"/>
    <n v="0"/>
    <n v="53.996999999999957"/>
    <x v="3"/>
    <x v="1"/>
  </r>
  <r>
    <n v="5343"/>
    <s v="US-2016-168501"/>
    <x v="871"/>
    <d v="2016-11-27T00:00:00"/>
    <s v="Standard Class"/>
    <s v="JK-15325"/>
    <s v="Jason Klamczynski"/>
    <x v="1"/>
    <x v="0"/>
    <s v="Dallas"/>
    <x v="5"/>
    <n v="75220"/>
    <x v="2"/>
    <s v="OFF-EN-10001509"/>
    <x v="1"/>
    <x v="12"/>
    <s v="Poly String Tie Envelopes"/>
    <n v="1.6320000000000001"/>
    <n v="1"/>
    <n v="0.2"/>
    <n v="0.55079999999999985"/>
    <x v="2"/>
    <x v="0"/>
  </r>
  <r>
    <n v="5344"/>
    <s v="US-2016-168501"/>
    <x v="871"/>
    <d v="2016-11-27T00:00:00"/>
    <s v="Standard Class"/>
    <s v="JK-15325"/>
    <s v="Jason Klamczynski"/>
    <x v="1"/>
    <x v="0"/>
    <s v="Dallas"/>
    <x v="5"/>
    <n v="75220"/>
    <x v="2"/>
    <s v="TEC-PH-10004922"/>
    <x v="2"/>
    <x v="7"/>
    <s v="RCA Visys Integrated PBX 8-Line Router"/>
    <n v="267.95999999999998"/>
    <n v="5"/>
    <n v="0.2"/>
    <n v="16.747500000000016"/>
    <x v="2"/>
    <x v="0"/>
  </r>
  <r>
    <n v="5345"/>
    <s v="CA-2017-112053"/>
    <x v="2"/>
    <d v="2017-10-13T00:00:00"/>
    <s v="Second Class"/>
    <s v="SH-20395"/>
    <s v="Shahid Hopkins"/>
    <x v="0"/>
    <x v="0"/>
    <s v="Rochester"/>
    <x v="15"/>
    <n v="14609"/>
    <x v="3"/>
    <s v="TEC-AC-10002550"/>
    <x v="2"/>
    <x v="11"/>
    <s v="Memorex 25GB 6X Branded Blu-Ray Recordable Disc, 30/Pack"/>
    <n v="31.95"/>
    <n v="1"/>
    <n v="0"/>
    <n v="2.2364999999999995"/>
    <x v="3"/>
    <x v="0"/>
  </r>
  <r>
    <n v="5346"/>
    <s v="CA-2019-108539"/>
    <x v="708"/>
    <d v="2019-03-23T00:00:00"/>
    <s v="Second Class"/>
    <s v="SC-20725"/>
    <s v="Steven Cartwright"/>
    <x v="0"/>
    <x v="0"/>
    <s v="Los Angeles"/>
    <x v="1"/>
    <n v="90045"/>
    <x v="1"/>
    <s v="OFF-ST-10003208"/>
    <x v="1"/>
    <x v="4"/>
    <s v="Adjustable Depth Letter/Legal Cart"/>
    <n v="725.84"/>
    <n v="4"/>
    <n v="0"/>
    <n v="210.4935999999999"/>
    <x v="1"/>
    <x v="0"/>
  </r>
  <r>
    <n v="5347"/>
    <s v="CA-2019-108539"/>
    <x v="708"/>
    <d v="2019-03-23T00:00:00"/>
    <s v="Second Class"/>
    <s v="SC-20725"/>
    <s v="Steven Cartwright"/>
    <x v="0"/>
    <x v="0"/>
    <s v="Los Angeles"/>
    <x v="1"/>
    <n v="90045"/>
    <x v="1"/>
    <s v="OFF-BI-10003981"/>
    <x v="1"/>
    <x v="8"/>
    <s v="Avery Durable Plastic 1&quot; Binders"/>
    <n v="10.896000000000001"/>
    <n v="3"/>
    <n v="0.2"/>
    <n v="3.9497999999999998"/>
    <x v="1"/>
    <x v="0"/>
  </r>
  <r>
    <n v="5348"/>
    <s v="CA-2019-108539"/>
    <x v="708"/>
    <d v="2019-03-23T00:00:00"/>
    <s v="Second Class"/>
    <s v="SC-20725"/>
    <s v="Steven Cartwright"/>
    <x v="0"/>
    <x v="0"/>
    <s v="Los Angeles"/>
    <x v="1"/>
    <n v="90045"/>
    <x v="1"/>
    <s v="OFF-BI-10001031"/>
    <x v="1"/>
    <x v="8"/>
    <s v="Pressboard Data Binders by Wilson Jones"/>
    <n v="8.5440000000000005"/>
    <n v="2"/>
    <n v="0.2"/>
    <n v="2.8835999999999995"/>
    <x v="1"/>
    <x v="0"/>
  </r>
  <r>
    <n v="5349"/>
    <s v="CA-2017-149811"/>
    <x v="1038"/>
    <d v="2017-01-10T00:00:00"/>
    <s v="Standard Class"/>
    <s v="CS-12250"/>
    <s v="Chris Selesnick"/>
    <x v="1"/>
    <x v="0"/>
    <s v="Woodbury"/>
    <x v="11"/>
    <n v="55125"/>
    <x v="2"/>
    <s v="OFF-BI-10003676"/>
    <x v="1"/>
    <x v="8"/>
    <s v="GBC Standard Recycled Report Covers, Clear Plastic Sheets"/>
    <n v="32.339999999999996"/>
    <n v="3"/>
    <n v="0"/>
    <n v="15.523199999999999"/>
    <x v="2"/>
    <x v="0"/>
  </r>
  <r>
    <n v="5350"/>
    <s v="CA-2017-149811"/>
    <x v="1038"/>
    <d v="2017-01-10T00:00:00"/>
    <s v="Standard Class"/>
    <s v="CS-12250"/>
    <s v="Chris Selesnick"/>
    <x v="1"/>
    <x v="0"/>
    <s v="Woodbury"/>
    <x v="11"/>
    <n v="55125"/>
    <x v="2"/>
    <s v="OFF-PA-10004082"/>
    <x v="1"/>
    <x v="10"/>
    <s v="Adams Telephone Message Book w/Frequently-Called Numbers Space, 400 Messages per Book"/>
    <n v="39.900000000000006"/>
    <n v="5"/>
    <n v="0"/>
    <n v="19.950000000000003"/>
    <x v="2"/>
    <x v="0"/>
  </r>
  <r>
    <n v="5351"/>
    <s v="US-2019-103814"/>
    <x v="34"/>
    <d v="2019-12-16T00:00:00"/>
    <s v="Standard Class"/>
    <s v="LH-16900"/>
    <s v="Lena Hernandez"/>
    <x v="0"/>
    <x v="0"/>
    <s v="Park Ridge"/>
    <x v="10"/>
    <n v="60068"/>
    <x v="2"/>
    <s v="OFF-PA-10001019"/>
    <x v="1"/>
    <x v="10"/>
    <s v="Xerox 1884"/>
    <n v="143.85600000000002"/>
    <n v="9"/>
    <n v="0.2"/>
    <n v="48.551399999999994"/>
    <x v="2"/>
    <x v="0"/>
  </r>
  <r>
    <n v="5352"/>
    <s v="CA-2018-123932"/>
    <x v="47"/>
    <d v="2018-09-12T00:00:00"/>
    <s v="Standard Class"/>
    <s v="YC-21895"/>
    <s v="Yoseph Carroll"/>
    <x v="1"/>
    <x v="0"/>
    <s v="Dallas"/>
    <x v="5"/>
    <n v="75217"/>
    <x v="2"/>
    <s v="OFF-PA-10004665"/>
    <x v="1"/>
    <x v="10"/>
    <s v="Advantus Motivational Note Cards"/>
    <n v="41.92"/>
    <n v="4"/>
    <n v="0.2"/>
    <n v="15.195999999999998"/>
    <x v="2"/>
    <x v="0"/>
  </r>
  <r>
    <n v="5353"/>
    <s v="CA-2018-123932"/>
    <x v="47"/>
    <d v="2018-09-12T00:00:00"/>
    <s v="Standard Class"/>
    <s v="YC-21895"/>
    <s v="Yoseph Carroll"/>
    <x v="1"/>
    <x v="0"/>
    <s v="Dallas"/>
    <x v="5"/>
    <n v="75217"/>
    <x v="2"/>
    <s v="TEC-PH-10002447"/>
    <x v="2"/>
    <x v="7"/>
    <s v="AT&amp;T CL83451 4-Handset Telephone"/>
    <n v="329.58400000000006"/>
    <n v="2"/>
    <n v="0.2"/>
    <n v="37.078199999999981"/>
    <x v="2"/>
    <x v="0"/>
  </r>
  <r>
    <n v="5354"/>
    <s v="US-2018-101616"/>
    <x v="323"/>
    <d v="2018-09-06T00:00:00"/>
    <s v="First Class"/>
    <s v="CY-12745"/>
    <s v="Craig Yedwab"/>
    <x v="1"/>
    <x v="0"/>
    <s v="Monroe"/>
    <x v="28"/>
    <n v="71203"/>
    <x v="0"/>
    <s v="OFF-BI-10000014"/>
    <x v="1"/>
    <x v="8"/>
    <s v="Heavy-Duty E-Z-D Binders"/>
    <n v="87.28"/>
    <n v="8"/>
    <n v="0"/>
    <n v="41.021599999999999"/>
    <x v="0"/>
    <x v="0"/>
  </r>
  <r>
    <n v="5355"/>
    <s v="CA-2016-113768"/>
    <x v="8"/>
    <d v="2016-05-19T00:00:00"/>
    <s v="Standard Class"/>
    <s v="AH-10030"/>
    <s v="Aaron Hawkins"/>
    <x v="1"/>
    <x v="0"/>
    <s v="Los Angeles"/>
    <x v="1"/>
    <n v="90004"/>
    <x v="1"/>
    <s v="FUR-CH-10002439"/>
    <x v="0"/>
    <x v="1"/>
    <s v="Iceberg Nesting Folding Chair, 19w x 6d x 43h"/>
    <n v="279.45600000000002"/>
    <n v="6"/>
    <n v="0.2"/>
    <n v="20.959199999999996"/>
    <x v="1"/>
    <x v="0"/>
  </r>
  <r>
    <n v="5356"/>
    <s v="CA-2016-113768"/>
    <x v="8"/>
    <d v="2016-05-19T00:00:00"/>
    <s v="Standard Class"/>
    <s v="AH-10030"/>
    <s v="Aaron Hawkins"/>
    <x v="1"/>
    <x v="0"/>
    <s v="Los Angeles"/>
    <x v="1"/>
    <n v="90004"/>
    <x v="1"/>
    <s v="OFF-PA-10003063"/>
    <x v="1"/>
    <x v="10"/>
    <s v="EcoTones Memo Sheets"/>
    <n v="8"/>
    <n v="2"/>
    <n v="0"/>
    <n v="3.84"/>
    <x v="1"/>
    <x v="0"/>
  </r>
  <r>
    <n v="5357"/>
    <s v="CA-2018-138037"/>
    <x v="321"/>
    <d v="2018-10-03T00:00:00"/>
    <s v="Standard Class"/>
    <s v="AR-10540"/>
    <s v="Andy Reiter"/>
    <x v="0"/>
    <x v="0"/>
    <s v="San Francisco"/>
    <x v="1"/>
    <n v="94109"/>
    <x v="1"/>
    <s v="OFF-BI-10002982"/>
    <x v="1"/>
    <x v="8"/>
    <s v="Avery Self-Adhesive Photo Pockets for Polaroid Photos"/>
    <n v="27.240000000000002"/>
    <n v="5"/>
    <n v="0.2"/>
    <n v="9.5339999999999971"/>
    <x v="1"/>
    <x v="0"/>
  </r>
  <r>
    <n v="5358"/>
    <s v="CA-2016-150490"/>
    <x v="79"/>
    <d v="2016-08-11T00:00:00"/>
    <s v="Standard Class"/>
    <s v="SS-20590"/>
    <s v="Sonia Sunley"/>
    <x v="0"/>
    <x v="0"/>
    <s v="San Francisco"/>
    <x v="1"/>
    <n v="94122"/>
    <x v="1"/>
    <s v="TEC-AC-10004510"/>
    <x v="2"/>
    <x v="11"/>
    <s v="Logitech Desktop MK120 Mouse and keyboard Combo"/>
    <n v="16.36"/>
    <n v="1"/>
    <n v="0"/>
    <n v="1.6359999999999992"/>
    <x v="1"/>
    <x v="0"/>
  </r>
  <r>
    <n v="5359"/>
    <s v="CA-2016-150490"/>
    <x v="79"/>
    <d v="2016-08-11T00:00:00"/>
    <s v="Standard Class"/>
    <s v="SS-20590"/>
    <s v="Sonia Sunley"/>
    <x v="0"/>
    <x v="0"/>
    <s v="San Francisco"/>
    <x v="1"/>
    <n v="94122"/>
    <x v="1"/>
    <s v="OFF-ST-10000321"/>
    <x v="1"/>
    <x v="4"/>
    <s v="Akro Stacking Bins"/>
    <n v="15.78"/>
    <n v="2"/>
    <n v="0"/>
    <n v="0.63119999999999798"/>
    <x v="1"/>
    <x v="0"/>
  </r>
  <r>
    <n v="5360"/>
    <s v="CA-2016-150490"/>
    <x v="79"/>
    <d v="2016-08-11T00:00:00"/>
    <s v="Standard Class"/>
    <s v="SS-20590"/>
    <s v="Sonia Sunley"/>
    <x v="0"/>
    <x v="0"/>
    <s v="San Francisco"/>
    <x v="1"/>
    <n v="94122"/>
    <x v="1"/>
    <s v="OFF-AR-10004602"/>
    <x v="1"/>
    <x v="6"/>
    <s v="Boston KS Multi-Size Manual Pencil Sharpener"/>
    <n v="45.98"/>
    <n v="2"/>
    <n v="0"/>
    <n v="12.874400000000001"/>
    <x v="1"/>
    <x v="0"/>
  </r>
  <r>
    <n v="5361"/>
    <s v="US-2019-126060"/>
    <x v="349"/>
    <d v="2019-04-18T00:00:00"/>
    <s v="Standard Class"/>
    <s v="DW-13585"/>
    <s v="Dorothy Wardle"/>
    <x v="1"/>
    <x v="0"/>
    <s v="Fayetteville"/>
    <x v="3"/>
    <n v="28314"/>
    <x v="0"/>
    <s v="FUR-BO-10003433"/>
    <x v="0"/>
    <x v="0"/>
    <s v="Sauder Cornerstone Collection Library"/>
    <n v="198.27200000000002"/>
    <n v="8"/>
    <n v="0.2"/>
    <n v="-32.219200000000022"/>
    <x v="0"/>
    <x v="0"/>
  </r>
  <r>
    <n v="5362"/>
    <s v="CA-2019-100951"/>
    <x v="255"/>
    <d v="2019-06-10T00:00:00"/>
    <s v="First Class"/>
    <s v="NC-18625"/>
    <s v="Noah Childs"/>
    <x v="1"/>
    <x v="0"/>
    <s v="Dallas"/>
    <x v="5"/>
    <n v="75217"/>
    <x v="2"/>
    <s v="OFF-ST-10001496"/>
    <x v="1"/>
    <x v="4"/>
    <s v="Standard Rollaway File with Lock"/>
    <n v="720.7600000000001"/>
    <n v="5"/>
    <n v="0.2"/>
    <n v="54.056999999999988"/>
    <x v="2"/>
    <x v="0"/>
  </r>
  <r>
    <n v="5363"/>
    <s v="CA-2018-122017"/>
    <x v="723"/>
    <d v="2019-01-02T00:00:00"/>
    <s v="Standard Class"/>
    <s v="CD-11920"/>
    <s v="Carlos Daly"/>
    <x v="0"/>
    <x v="0"/>
    <s v="Wichita"/>
    <x v="41"/>
    <n v="67212"/>
    <x v="2"/>
    <s v="FUR-FU-10000672"/>
    <x v="0"/>
    <x v="5"/>
    <s v="Executive Impressions 10&quot; Spectator Wall Clock"/>
    <n v="70.56"/>
    <n v="6"/>
    <n v="0"/>
    <n v="23.990399999999994"/>
    <x v="2"/>
    <x v="0"/>
  </r>
  <r>
    <n v="5364"/>
    <s v="CA-2018-122017"/>
    <x v="723"/>
    <d v="2019-01-02T00:00:00"/>
    <s v="Standard Class"/>
    <s v="CD-11920"/>
    <s v="Carlos Daly"/>
    <x v="0"/>
    <x v="0"/>
    <s v="Wichita"/>
    <x v="41"/>
    <n v="67212"/>
    <x v="2"/>
    <s v="OFF-AP-10001293"/>
    <x v="1"/>
    <x v="9"/>
    <s v="Belkin 8 Outlet Surge Protector"/>
    <n v="81.96"/>
    <n v="2"/>
    <n v="0"/>
    <n v="22.948799999999999"/>
    <x v="2"/>
    <x v="0"/>
  </r>
  <r>
    <n v="5365"/>
    <s v="CA-2016-123477"/>
    <x v="1039"/>
    <d v="2016-01-21T00:00:00"/>
    <s v="Second Class"/>
    <s v="DW-13195"/>
    <s v="David Wiener"/>
    <x v="1"/>
    <x v="0"/>
    <s v="Springfield"/>
    <x v="21"/>
    <n v="97477"/>
    <x v="1"/>
    <s v="OFF-AP-10000692"/>
    <x v="1"/>
    <x v="9"/>
    <s v="Fellowes Mighty 8 Compact Surge Protector"/>
    <n v="64.864000000000004"/>
    <n v="4"/>
    <n v="0.2"/>
    <n v="6.4864000000000033"/>
    <x v="1"/>
    <x v="0"/>
  </r>
  <r>
    <n v="5366"/>
    <s v="CA-2018-107790"/>
    <x v="73"/>
    <d v="2018-11-24T00:00:00"/>
    <s v="Standard Class"/>
    <s v="EH-13990"/>
    <s v="Erica Hackney"/>
    <x v="0"/>
    <x v="0"/>
    <s v="Houston"/>
    <x v="5"/>
    <n v="77041"/>
    <x v="2"/>
    <s v="TEC-PH-10004539"/>
    <x v="2"/>
    <x v="7"/>
    <s v="Wireless Extenders zBoost YX545 SOHO Signal Booster"/>
    <n v="151.19200000000001"/>
    <n v="1"/>
    <n v="0.2"/>
    <n v="13.229299999999995"/>
    <x v="2"/>
    <x v="0"/>
  </r>
  <r>
    <n v="5367"/>
    <s v="CA-2019-158071"/>
    <x v="193"/>
    <d v="2019-06-15T00:00:00"/>
    <s v="Standard Class"/>
    <s v="BD-11320"/>
    <s v="Bill Donatelli"/>
    <x v="0"/>
    <x v="0"/>
    <s v="Seattle"/>
    <x v="4"/>
    <n v="98103"/>
    <x v="1"/>
    <s v="TEC-PH-10002923"/>
    <x v="2"/>
    <x v="7"/>
    <s v="Logitech B530 USB Headset - headset - Full size, Binaural"/>
    <n v="88.77600000000001"/>
    <n v="3"/>
    <n v="0.2"/>
    <n v="7.7679000000000009"/>
    <x v="1"/>
    <x v="0"/>
  </r>
  <r>
    <n v="5368"/>
    <s v="CA-2019-158071"/>
    <x v="193"/>
    <d v="2019-06-15T00:00:00"/>
    <s v="Standard Class"/>
    <s v="BD-11320"/>
    <s v="Bill Donatelli"/>
    <x v="0"/>
    <x v="0"/>
    <s v="Seattle"/>
    <x v="4"/>
    <n v="98103"/>
    <x v="1"/>
    <s v="OFF-LA-10004689"/>
    <x v="1"/>
    <x v="2"/>
    <s v="Avery 512"/>
    <n v="11.56"/>
    <n v="4"/>
    <n v="0"/>
    <n v="5.4332000000000003"/>
    <x v="1"/>
    <x v="0"/>
  </r>
  <r>
    <n v="5369"/>
    <s v="CA-2019-158071"/>
    <x v="193"/>
    <d v="2019-06-15T00:00:00"/>
    <s v="Standard Class"/>
    <s v="BD-11320"/>
    <s v="Bill Donatelli"/>
    <x v="0"/>
    <x v="0"/>
    <s v="Seattle"/>
    <x v="4"/>
    <n v="98103"/>
    <x v="1"/>
    <s v="OFF-ST-10001228"/>
    <x v="1"/>
    <x v="4"/>
    <s v="Personal File Boxes with Fold-Down Carry Handle"/>
    <n v="15.58"/>
    <n v="1"/>
    <n v="0"/>
    <n v="3.8949999999999996"/>
    <x v="1"/>
    <x v="0"/>
  </r>
  <r>
    <n v="5370"/>
    <s v="CA-2019-147403"/>
    <x v="18"/>
    <d v="2019-09-13T00:00:00"/>
    <s v="First Class"/>
    <s v="KH-16630"/>
    <s v="Ken Heidel"/>
    <x v="1"/>
    <x v="0"/>
    <s v="Akron"/>
    <x v="24"/>
    <n v="44312"/>
    <x v="3"/>
    <s v="OFF-PA-10003302"/>
    <x v="1"/>
    <x v="10"/>
    <s v="Xerox 1906"/>
    <n v="85.055999999999997"/>
    <n v="3"/>
    <n v="0.2"/>
    <n v="28.706399999999991"/>
    <x v="3"/>
    <x v="0"/>
  </r>
  <r>
    <n v="5371"/>
    <s v="US-2019-136721"/>
    <x v="798"/>
    <d v="2019-04-12T00:00:00"/>
    <s v="Standard Class"/>
    <s v="NH-18610"/>
    <s v="Nicole Hansen"/>
    <x v="1"/>
    <x v="0"/>
    <s v="Oak Park"/>
    <x v="12"/>
    <n v="48237"/>
    <x v="2"/>
    <s v="FUR-FU-10004665"/>
    <x v="0"/>
    <x v="5"/>
    <s v="3M Polarizing Task Lamp with Clamp Arm, Light Gray"/>
    <n v="273.95999999999998"/>
    <n v="2"/>
    <n v="0"/>
    <n v="71.229600000000005"/>
    <x v="2"/>
    <x v="0"/>
  </r>
  <r>
    <n v="5372"/>
    <s v="US-2019-136721"/>
    <x v="798"/>
    <d v="2019-04-12T00:00:00"/>
    <s v="Standard Class"/>
    <s v="NH-18610"/>
    <s v="Nicole Hansen"/>
    <x v="1"/>
    <x v="0"/>
    <s v="Oak Park"/>
    <x v="12"/>
    <n v="48237"/>
    <x v="2"/>
    <s v="FUR-FU-10004188"/>
    <x v="0"/>
    <x v="5"/>
    <s v="Luxo Professional Combination Clamp-On Lamps"/>
    <n v="306.89999999999998"/>
    <n v="3"/>
    <n v="0"/>
    <n v="79.793999999999997"/>
    <x v="2"/>
    <x v="0"/>
  </r>
  <r>
    <n v="5373"/>
    <s v="CA-2017-118738"/>
    <x v="1040"/>
    <d v="2017-10-30T00:00:00"/>
    <s v="Standard Class"/>
    <s v="AG-10495"/>
    <s v="Andrew Gjertsen"/>
    <x v="1"/>
    <x v="0"/>
    <s v="Houston"/>
    <x v="5"/>
    <n v="77041"/>
    <x v="2"/>
    <s v="OFF-PA-10003177"/>
    <x v="1"/>
    <x v="10"/>
    <s v="Xerox 1999"/>
    <n v="15.552000000000003"/>
    <n v="3"/>
    <n v="0.2"/>
    <n v="5.4432"/>
    <x v="2"/>
    <x v="0"/>
  </r>
  <r>
    <n v="5374"/>
    <s v="CA-2017-118738"/>
    <x v="1040"/>
    <d v="2017-10-30T00:00:00"/>
    <s v="Standard Class"/>
    <s v="AG-10495"/>
    <s v="Andrew Gjertsen"/>
    <x v="1"/>
    <x v="0"/>
    <s v="Houston"/>
    <x v="5"/>
    <n v="77041"/>
    <x v="2"/>
    <s v="FUR-TA-10002607"/>
    <x v="0"/>
    <x v="3"/>
    <s v="KI Conference Tables"/>
    <n v="347.36099999999999"/>
    <n v="7"/>
    <n v="0.3"/>
    <n v="-69.472199999999958"/>
    <x v="2"/>
    <x v="0"/>
  </r>
  <r>
    <n v="5375"/>
    <s v="CA-2017-118738"/>
    <x v="1040"/>
    <d v="2017-10-30T00:00:00"/>
    <s v="Standard Class"/>
    <s v="AG-10495"/>
    <s v="Andrew Gjertsen"/>
    <x v="1"/>
    <x v="0"/>
    <s v="Houston"/>
    <x v="5"/>
    <n v="77041"/>
    <x v="2"/>
    <s v="OFF-PA-10001166"/>
    <x v="1"/>
    <x v="10"/>
    <s v="Xerox 2"/>
    <n v="10.368000000000002"/>
    <n v="2"/>
    <n v="0.2"/>
    <n v="3.6288"/>
    <x v="2"/>
    <x v="0"/>
  </r>
  <r>
    <n v="5376"/>
    <s v="CA-2019-134152"/>
    <x v="837"/>
    <d v="2019-05-31T00:00:00"/>
    <s v="Standard Class"/>
    <s v="RP-19855"/>
    <s v="Roy Phan"/>
    <x v="1"/>
    <x v="0"/>
    <s v="Seattle"/>
    <x v="4"/>
    <n v="98103"/>
    <x v="1"/>
    <s v="TEC-AC-10004510"/>
    <x v="2"/>
    <x v="11"/>
    <s v="Logitech Desktop MK120 Mouse and keyboard Combo"/>
    <n v="98.16"/>
    <n v="6"/>
    <n v="0"/>
    <n v="9.8159999999999954"/>
    <x v="1"/>
    <x v="0"/>
  </r>
  <r>
    <n v="5377"/>
    <s v="CA-2019-134152"/>
    <x v="837"/>
    <d v="2019-05-31T00:00:00"/>
    <s v="Standard Class"/>
    <s v="RP-19855"/>
    <s v="Roy Phan"/>
    <x v="1"/>
    <x v="0"/>
    <s v="Seattle"/>
    <x v="4"/>
    <n v="98103"/>
    <x v="1"/>
    <s v="OFF-AR-10004062"/>
    <x v="1"/>
    <x v="6"/>
    <s v="Staples in misc. colors"/>
    <n v="31.44"/>
    <n v="3"/>
    <n v="0"/>
    <n v="7.86"/>
    <x v="1"/>
    <x v="0"/>
  </r>
  <r>
    <n v="5378"/>
    <s v="CA-2016-125542"/>
    <x v="29"/>
    <d v="2016-12-07T00:00:00"/>
    <s v="First Class"/>
    <s v="NB-18655"/>
    <s v="Nona Balk"/>
    <x v="1"/>
    <x v="0"/>
    <s v="Philadelphia"/>
    <x v="9"/>
    <n v="19134"/>
    <x v="3"/>
    <s v="OFF-EN-10000056"/>
    <x v="1"/>
    <x v="12"/>
    <s v="Cameo Buff Policy Envelopes"/>
    <n v="348.488"/>
    <n v="7"/>
    <n v="0.2"/>
    <n v="117.61469999999996"/>
    <x v="3"/>
    <x v="0"/>
  </r>
  <r>
    <n v="5379"/>
    <s v="CA-2016-125542"/>
    <x v="29"/>
    <d v="2016-12-07T00:00:00"/>
    <s v="First Class"/>
    <s v="NB-18655"/>
    <s v="Nona Balk"/>
    <x v="1"/>
    <x v="0"/>
    <s v="Philadelphia"/>
    <x v="9"/>
    <n v="19134"/>
    <x v="3"/>
    <s v="OFF-ST-10001469"/>
    <x v="1"/>
    <x v="4"/>
    <s v="Fellowes Bankers Box Recycled Super Stor/Drawer"/>
    <n v="172.73599999999999"/>
    <n v="4"/>
    <n v="0.2"/>
    <n v="-30.228800000000007"/>
    <x v="3"/>
    <x v="0"/>
  </r>
  <r>
    <n v="5380"/>
    <s v="CA-2018-136021"/>
    <x v="1041"/>
    <d v="2018-08-18T00:00:00"/>
    <s v="Standard Class"/>
    <s v="JM-15580"/>
    <s v="Jill Matthias"/>
    <x v="0"/>
    <x v="0"/>
    <s v="Los Angeles"/>
    <x v="1"/>
    <n v="90045"/>
    <x v="1"/>
    <s v="OFF-PA-10000551"/>
    <x v="1"/>
    <x v="10"/>
    <s v="Array Memo Cubes"/>
    <n v="15.54"/>
    <n v="3"/>
    <n v="0"/>
    <n v="7.6145999999999994"/>
    <x v="1"/>
    <x v="0"/>
  </r>
  <r>
    <n v="5381"/>
    <s v="CA-2018-136021"/>
    <x v="1041"/>
    <d v="2018-08-18T00:00:00"/>
    <s v="Standard Class"/>
    <s v="JM-15580"/>
    <s v="Jill Matthias"/>
    <x v="0"/>
    <x v="0"/>
    <s v="Los Angeles"/>
    <x v="1"/>
    <n v="90045"/>
    <x v="1"/>
    <s v="TEC-MA-10000423"/>
    <x v="2"/>
    <x v="15"/>
    <s v="Texas Instruments TI-34 Scientific Calculator"/>
    <n v="105.55199999999999"/>
    <n v="6"/>
    <n v="0.2"/>
    <n v="35.623799999999996"/>
    <x v="1"/>
    <x v="0"/>
  </r>
  <r>
    <n v="5382"/>
    <s v="CA-2018-149195"/>
    <x v="64"/>
    <d v="2018-09-07T00:00:00"/>
    <s v="Second Class"/>
    <s v="DM-13525"/>
    <s v="Don Miller"/>
    <x v="1"/>
    <x v="0"/>
    <s v="Houston"/>
    <x v="5"/>
    <n v="77070"/>
    <x v="2"/>
    <s v="OFF-PA-10001870"/>
    <x v="1"/>
    <x v="10"/>
    <s v="Xerox 202"/>
    <n v="25.920000000000005"/>
    <n v="5"/>
    <n v="0.2"/>
    <n v="9.0719999999999992"/>
    <x v="2"/>
    <x v="0"/>
  </r>
  <r>
    <n v="5383"/>
    <s v="CA-2018-149195"/>
    <x v="64"/>
    <d v="2018-09-07T00:00:00"/>
    <s v="Second Class"/>
    <s v="DM-13525"/>
    <s v="Don Miller"/>
    <x v="1"/>
    <x v="0"/>
    <s v="Houston"/>
    <x v="5"/>
    <n v="77070"/>
    <x v="2"/>
    <s v="OFF-FA-10001843"/>
    <x v="1"/>
    <x v="13"/>
    <s v="Staples"/>
    <n v="15.808000000000002"/>
    <n v="8"/>
    <n v="0.2"/>
    <n v="5.3352000000000004"/>
    <x v="2"/>
    <x v="0"/>
  </r>
  <r>
    <n v="5384"/>
    <s v="CA-2018-149195"/>
    <x v="64"/>
    <d v="2018-09-07T00:00:00"/>
    <s v="Second Class"/>
    <s v="DM-13525"/>
    <s v="Don Miller"/>
    <x v="1"/>
    <x v="0"/>
    <s v="Houston"/>
    <x v="5"/>
    <n v="77070"/>
    <x v="2"/>
    <s v="OFF-PA-10002036"/>
    <x v="1"/>
    <x v="10"/>
    <s v="Xerox 1930"/>
    <n v="10.368000000000002"/>
    <n v="2"/>
    <n v="0.2"/>
    <n v="3.7584"/>
    <x v="2"/>
    <x v="0"/>
  </r>
  <r>
    <n v="5385"/>
    <s v="CA-2019-161410"/>
    <x v="335"/>
    <d v="2019-07-03T00:00:00"/>
    <s v="Standard Class"/>
    <s v="CC-12220"/>
    <s v="Chris Cortes"/>
    <x v="0"/>
    <x v="0"/>
    <s v="Philadelphia"/>
    <x v="9"/>
    <n v="19143"/>
    <x v="3"/>
    <s v="TEC-PH-10001760"/>
    <x v="2"/>
    <x v="7"/>
    <s v="Bose SoundLink Bluetooth Speaker"/>
    <n v="358.2"/>
    <n v="3"/>
    <n v="0.4"/>
    <n v="41.79000000000002"/>
    <x v="3"/>
    <x v="0"/>
  </r>
  <r>
    <n v="5386"/>
    <s v="CA-2019-161410"/>
    <x v="335"/>
    <d v="2019-07-03T00:00:00"/>
    <s v="Standard Class"/>
    <s v="CC-12220"/>
    <s v="Chris Cortes"/>
    <x v="0"/>
    <x v="0"/>
    <s v="Philadelphia"/>
    <x v="9"/>
    <n v="19143"/>
    <x v="3"/>
    <s v="TEC-PH-10000673"/>
    <x v="2"/>
    <x v="7"/>
    <s v="Plantronics Voyager Pro HD - Bluetooth Headset"/>
    <n v="545.91599999999994"/>
    <n v="14"/>
    <n v="0.4"/>
    <n v="72.788800000000037"/>
    <x v="3"/>
    <x v="0"/>
  </r>
  <r>
    <n v="5387"/>
    <s v="CA-2019-152786"/>
    <x v="846"/>
    <d v="2019-03-17T00:00:00"/>
    <s v="Standard Class"/>
    <s v="GA-14725"/>
    <s v="Guy Armstrong"/>
    <x v="0"/>
    <x v="0"/>
    <s v="Rogers"/>
    <x v="36"/>
    <n v="72756"/>
    <x v="0"/>
    <s v="OFF-BI-10000829"/>
    <x v="1"/>
    <x v="8"/>
    <s v="Avery Non-Stick Binders"/>
    <n v="40.410000000000004"/>
    <n v="9"/>
    <n v="0"/>
    <n v="18.5886"/>
    <x v="0"/>
    <x v="0"/>
  </r>
  <r>
    <n v="5388"/>
    <s v="CA-2019-164707"/>
    <x v="1042"/>
    <d v="2019-02-21T00:00:00"/>
    <s v="Second Class"/>
    <s v="CV-12805"/>
    <s v="Cynthia Voltz"/>
    <x v="1"/>
    <x v="0"/>
    <s v="Los Angeles"/>
    <x v="1"/>
    <n v="90045"/>
    <x v="1"/>
    <s v="TEC-PH-10001924"/>
    <x v="2"/>
    <x v="7"/>
    <s v="iHome FM Clock Radio with Lightning Dock"/>
    <n v="167.976"/>
    <n v="3"/>
    <n v="0.2"/>
    <n v="10.498500000000007"/>
    <x v="1"/>
    <x v="0"/>
  </r>
  <r>
    <n v="5389"/>
    <s v="CA-2019-164707"/>
    <x v="1042"/>
    <d v="2019-02-21T00:00:00"/>
    <s v="Second Class"/>
    <s v="CV-12805"/>
    <s v="Cynthia Voltz"/>
    <x v="1"/>
    <x v="0"/>
    <s v="Los Angeles"/>
    <x v="1"/>
    <n v="90045"/>
    <x v="1"/>
    <s v="TEC-AC-10004864"/>
    <x v="2"/>
    <x v="11"/>
    <s v="Memorex Micro Travel Drive 32 GB"/>
    <n v="109.53"/>
    <n v="3"/>
    <n v="0"/>
    <n v="47.097900000000003"/>
    <x v="1"/>
    <x v="0"/>
  </r>
  <r>
    <n v="5390"/>
    <s v="CA-2019-164707"/>
    <x v="1042"/>
    <d v="2019-02-21T00:00:00"/>
    <s v="Second Class"/>
    <s v="CV-12805"/>
    <s v="Cynthia Voltz"/>
    <x v="1"/>
    <x v="0"/>
    <s v="Los Angeles"/>
    <x v="1"/>
    <n v="90045"/>
    <x v="1"/>
    <s v="OFF-LA-10004345"/>
    <x v="1"/>
    <x v="2"/>
    <s v="Avery 493"/>
    <n v="9.82"/>
    <n v="2"/>
    <n v="0"/>
    <n v="4.8117999999999999"/>
    <x v="1"/>
    <x v="0"/>
  </r>
  <r>
    <n v="5391"/>
    <s v="CA-2019-163874"/>
    <x v="468"/>
    <d v="2019-11-12T00:00:00"/>
    <s v="Second Class"/>
    <s v="NC-18535"/>
    <s v="Nick Crebassa"/>
    <x v="1"/>
    <x v="0"/>
    <s v="Seattle"/>
    <x v="4"/>
    <n v="98105"/>
    <x v="1"/>
    <s v="OFF-BI-10000088"/>
    <x v="1"/>
    <x v="8"/>
    <s v="GBC Imprintable Covers"/>
    <n v="26.352000000000004"/>
    <n v="3"/>
    <n v="0.2"/>
    <n v="9.5525999999999982"/>
    <x v="1"/>
    <x v="0"/>
  </r>
  <r>
    <n v="5392"/>
    <s v="US-2016-123183"/>
    <x v="84"/>
    <d v="2016-11-25T00:00:00"/>
    <s v="Standard Class"/>
    <s v="GR-14560"/>
    <s v="Georgia Rosenberg"/>
    <x v="1"/>
    <x v="0"/>
    <s v="Wilmington"/>
    <x v="13"/>
    <n v="19805"/>
    <x v="3"/>
    <s v="OFF-LA-10002787"/>
    <x v="1"/>
    <x v="2"/>
    <s v="Avery 480"/>
    <n v="22.5"/>
    <n v="6"/>
    <n v="0"/>
    <n v="10.799999999999999"/>
    <x v="3"/>
    <x v="0"/>
  </r>
  <r>
    <n v="5393"/>
    <s v="US-2016-123183"/>
    <x v="84"/>
    <d v="2016-11-25T00:00:00"/>
    <s v="Standard Class"/>
    <s v="GR-14560"/>
    <s v="Georgia Rosenberg"/>
    <x v="1"/>
    <x v="0"/>
    <s v="Wilmington"/>
    <x v="13"/>
    <n v="19805"/>
    <x v="3"/>
    <s v="OFF-LA-10001569"/>
    <x v="1"/>
    <x v="2"/>
    <s v="Avery 499"/>
    <n v="9.9600000000000009"/>
    <n v="2"/>
    <n v="0"/>
    <n v="4.5815999999999999"/>
    <x v="3"/>
    <x v="0"/>
  </r>
  <r>
    <n v="5394"/>
    <s v="US-2016-123183"/>
    <x v="84"/>
    <d v="2016-11-25T00:00:00"/>
    <s v="Standard Class"/>
    <s v="GR-14560"/>
    <s v="Georgia Rosenberg"/>
    <x v="1"/>
    <x v="0"/>
    <s v="Wilmington"/>
    <x v="13"/>
    <n v="19805"/>
    <x v="3"/>
    <s v="OFF-BI-10002429"/>
    <x v="1"/>
    <x v="8"/>
    <s v="Premier Elliptical Ring Binder, Black"/>
    <n v="213.08"/>
    <n v="7"/>
    <n v="0"/>
    <n v="102.2784"/>
    <x v="3"/>
    <x v="0"/>
  </r>
  <r>
    <n v="5395"/>
    <s v="US-2016-123183"/>
    <x v="84"/>
    <d v="2016-11-25T00:00:00"/>
    <s v="Standard Class"/>
    <s v="GR-14560"/>
    <s v="Georgia Rosenberg"/>
    <x v="1"/>
    <x v="0"/>
    <s v="Wilmington"/>
    <x v="13"/>
    <n v="19805"/>
    <x v="3"/>
    <s v="FUR-BO-10000362"/>
    <x v="0"/>
    <x v="0"/>
    <s v="Sauder Inglewood Library Bookcases"/>
    <n v="1025.8799999999999"/>
    <n v="6"/>
    <n v="0"/>
    <n v="235.95240000000001"/>
    <x v="3"/>
    <x v="0"/>
  </r>
  <r>
    <n v="5396"/>
    <s v="CA-2016-104829"/>
    <x v="728"/>
    <d v="2016-11-21T00:00:00"/>
    <s v="Second Class"/>
    <s v="JG-15805"/>
    <s v="John Grady"/>
    <x v="1"/>
    <x v="0"/>
    <s v="Provo"/>
    <x v="7"/>
    <n v="84604"/>
    <x v="1"/>
    <s v="OFF-PA-10003016"/>
    <x v="1"/>
    <x v="10"/>
    <s v="Adams &quot;While You Were Out&quot; Message Pads"/>
    <n v="21.98"/>
    <n v="7"/>
    <n v="0"/>
    <n v="9.8909999999999982"/>
    <x v="1"/>
    <x v="1"/>
  </r>
  <r>
    <n v="5397"/>
    <s v="US-2018-147340"/>
    <x v="446"/>
    <d v="2018-09-24T00:00:00"/>
    <s v="Same Day"/>
    <s v="EB-13750"/>
    <s v="Edward Becker"/>
    <x v="1"/>
    <x v="0"/>
    <s v="San Francisco"/>
    <x v="1"/>
    <n v="94110"/>
    <x v="1"/>
    <s v="FUR-FU-10002501"/>
    <x v="0"/>
    <x v="5"/>
    <s v="Nu-Dell Executive Frame"/>
    <n v="63.2"/>
    <n v="5"/>
    <n v="0"/>
    <n v="23.384"/>
    <x v="1"/>
    <x v="0"/>
  </r>
  <r>
    <n v="5398"/>
    <s v="CA-2018-145492"/>
    <x v="73"/>
    <d v="2018-11-27T00:00:00"/>
    <s v="Standard Class"/>
    <s v="MC-17605"/>
    <s v="Matt Connell"/>
    <x v="1"/>
    <x v="0"/>
    <s v="Los Angeles"/>
    <x v="1"/>
    <n v="90004"/>
    <x v="1"/>
    <s v="OFF-AP-10003622"/>
    <x v="1"/>
    <x v="9"/>
    <s v="Bravo II Megaboss 12-Amp Hard Body Upright, Replacement Belts, 2 Belts per Pack"/>
    <n v="39"/>
    <n v="12"/>
    <n v="0"/>
    <n v="11.309999999999999"/>
    <x v="1"/>
    <x v="1"/>
  </r>
  <r>
    <n v="5399"/>
    <s v="CA-2018-163202"/>
    <x v="720"/>
    <d v="2018-10-02T00:00:00"/>
    <s v="Standard Class"/>
    <s v="BM-11650"/>
    <s v="Brian Moss"/>
    <x v="1"/>
    <x v="0"/>
    <s v="Lancaster"/>
    <x v="24"/>
    <n v="43130"/>
    <x v="3"/>
    <s v="OFF-BI-10002764"/>
    <x v="1"/>
    <x v="8"/>
    <s v="Recycled Pressboard Report Cover with Reinforced Top Hinge"/>
    <n v="2.907"/>
    <n v="3"/>
    <n v="0.7"/>
    <n v="-2.0348999999999995"/>
    <x v="3"/>
    <x v="0"/>
  </r>
  <r>
    <n v="5400"/>
    <s v="CA-2018-117681"/>
    <x v="526"/>
    <d v="2018-04-14T00:00:00"/>
    <s v="Standard Class"/>
    <s v="HF-14995"/>
    <s v="Herbert Flentye"/>
    <x v="0"/>
    <x v="0"/>
    <s v="Los Angeles"/>
    <x v="1"/>
    <n v="90004"/>
    <x v="1"/>
    <s v="FUR-BO-10001798"/>
    <x v="0"/>
    <x v="0"/>
    <s v="Bush Somerset Collection Bookcase"/>
    <n v="556.66499999999996"/>
    <n v="5"/>
    <n v="0.15"/>
    <n v="6.5490000000000208"/>
    <x v="1"/>
    <x v="0"/>
  </r>
  <r>
    <n v="5401"/>
    <s v="CA-2019-132262"/>
    <x v="296"/>
    <d v="2019-09-23T00:00:00"/>
    <s v="First Class"/>
    <s v="ML-18265"/>
    <s v="Muhammed Lee"/>
    <x v="0"/>
    <x v="0"/>
    <s v="Seattle"/>
    <x v="4"/>
    <n v="98103"/>
    <x v="1"/>
    <s v="TEC-AC-10000158"/>
    <x v="2"/>
    <x v="11"/>
    <s v="Sony 64GB Class 10 Micro SDHC R40 Memory Card"/>
    <n v="71.98"/>
    <n v="2"/>
    <n v="0"/>
    <n v="15.1158"/>
    <x v="1"/>
    <x v="0"/>
  </r>
  <r>
    <n v="5402"/>
    <s v="CA-2019-132262"/>
    <x v="296"/>
    <d v="2019-09-23T00:00:00"/>
    <s v="First Class"/>
    <s v="ML-18265"/>
    <s v="Muhammed Lee"/>
    <x v="0"/>
    <x v="0"/>
    <s v="Seattle"/>
    <x v="4"/>
    <n v="98103"/>
    <x v="1"/>
    <s v="TEC-AC-10000303"/>
    <x v="2"/>
    <x v="11"/>
    <s v="Logitech M510 Wireless Mouse"/>
    <n v="79.98"/>
    <n v="2"/>
    <n v="0"/>
    <n v="26.3934"/>
    <x v="1"/>
    <x v="0"/>
  </r>
  <r>
    <n v="5403"/>
    <s v="CA-2019-123043"/>
    <x v="1043"/>
    <d v="2019-08-29T00:00:00"/>
    <s v="Standard Class"/>
    <s v="AH-10195"/>
    <s v="Alan Haines"/>
    <x v="1"/>
    <x v="0"/>
    <s v="New York City"/>
    <x v="15"/>
    <n v="10024"/>
    <x v="3"/>
    <s v="OFF-BI-10003910"/>
    <x v="1"/>
    <x v="8"/>
    <s v="DXL Angle-View Binders with Locking Rings by Samsill"/>
    <n v="24.672000000000001"/>
    <n v="4"/>
    <n v="0.2"/>
    <n v="7.71"/>
    <x v="3"/>
    <x v="0"/>
  </r>
  <r>
    <n v="5404"/>
    <s v="CA-2019-123043"/>
    <x v="1043"/>
    <d v="2019-08-29T00:00:00"/>
    <s v="Standard Class"/>
    <s v="AH-10195"/>
    <s v="Alan Haines"/>
    <x v="1"/>
    <x v="0"/>
    <s v="New York City"/>
    <x v="15"/>
    <n v="10024"/>
    <x v="3"/>
    <s v="OFF-BI-10000138"/>
    <x v="1"/>
    <x v="8"/>
    <s v="Acco Translucent Poly Ring Binders"/>
    <n v="3.7439999999999998"/>
    <n v="1"/>
    <n v="0.2"/>
    <n v="1.3104"/>
    <x v="3"/>
    <x v="0"/>
  </r>
  <r>
    <n v="5405"/>
    <s v="US-2018-143280"/>
    <x v="712"/>
    <d v="2018-02-26T00:00:00"/>
    <s v="Standard Class"/>
    <s v="TZ-21580"/>
    <s v="Tracy Zic"/>
    <x v="0"/>
    <x v="0"/>
    <s v="Los Angeles"/>
    <x v="1"/>
    <n v="90045"/>
    <x v="1"/>
    <s v="TEC-PH-10002398"/>
    <x v="2"/>
    <x v="7"/>
    <s v="AT&amp;T 1070 Corded Phone"/>
    <n v="445.96000000000004"/>
    <n v="5"/>
    <n v="0.2"/>
    <n v="55.744999999999948"/>
    <x v="1"/>
    <x v="0"/>
  </r>
  <r>
    <n v="5406"/>
    <s v="US-2018-143280"/>
    <x v="712"/>
    <d v="2018-02-26T00:00:00"/>
    <s v="Standard Class"/>
    <s v="TZ-21580"/>
    <s v="Tracy Zic"/>
    <x v="0"/>
    <x v="0"/>
    <s v="Los Angeles"/>
    <x v="1"/>
    <n v="90045"/>
    <x v="1"/>
    <s v="TEC-AC-10003399"/>
    <x v="2"/>
    <x v="11"/>
    <s v="Memorex Mini Travel Drive 64 GB USB 2.0 Flash Drive"/>
    <n v="36.24"/>
    <n v="1"/>
    <n v="0"/>
    <n v="15.220800000000001"/>
    <x v="1"/>
    <x v="0"/>
  </r>
  <r>
    <n v="5407"/>
    <s v="US-2018-143280"/>
    <x v="712"/>
    <d v="2018-02-26T00:00:00"/>
    <s v="Standard Class"/>
    <s v="TZ-21580"/>
    <s v="Tracy Zic"/>
    <x v="0"/>
    <x v="0"/>
    <s v="Los Angeles"/>
    <x v="1"/>
    <n v="90045"/>
    <x v="1"/>
    <s v="OFF-FA-10000992"/>
    <x v="1"/>
    <x v="13"/>
    <s v="Acco Clips to Go Binder Clips, 24 Clips in Two Sizes"/>
    <n v="10.649999999999999"/>
    <n v="3"/>
    <n v="0"/>
    <n v="5.0054999999999996"/>
    <x v="1"/>
    <x v="0"/>
  </r>
  <r>
    <n v="5408"/>
    <s v="CA-2019-108854"/>
    <x v="166"/>
    <d v="2019-12-14T00:00:00"/>
    <s v="Standard Class"/>
    <s v="DM-13345"/>
    <s v="Denise Monton"/>
    <x v="1"/>
    <x v="0"/>
    <s v="San Francisco"/>
    <x v="1"/>
    <n v="94109"/>
    <x v="1"/>
    <s v="OFF-PA-10003022"/>
    <x v="1"/>
    <x v="10"/>
    <s v="Standard Line “While You Were Out” Hardbound Telephone Message Book"/>
    <n v="87.92"/>
    <n v="4"/>
    <n v="0"/>
    <n v="40.443199999999997"/>
    <x v="1"/>
    <x v="0"/>
  </r>
  <r>
    <n v="5409"/>
    <s v="CA-2019-108854"/>
    <x v="166"/>
    <d v="2019-12-14T00:00:00"/>
    <s v="Standard Class"/>
    <s v="DM-13345"/>
    <s v="Denise Monton"/>
    <x v="1"/>
    <x v="0"/>
    <s v="San Francisco"/>
    <x v="1"/>
    <n v="94109"/>
    <x v="1"/>
    <s v="OFF-BI-10002854"/>
    <x v="1"/>
    <x v="8"/>
    <s v="Performers Binder/Pad Holder, Black"/>
    <n v="22.424000000000003"/>
    <n v="1"/>
    <n v="0.2"/>
    <n v="8.4089999999999989"/>
    <x v="1"/>
    <x v="0"/>
  </r>
  <r>
    <n v="5410"/>
    <s v="CA-2019-108854"/>
    <x v="166"/>
    <d v="2019-12-14T00:00:00"/>
    <s v="Standard Class"/>
    <s v="DM-13345"/>
    <s v="Denise Monton"/>
    <x v="1"/>
    <x v="0"/>
    <s v="San Francisco"/>
    <x v="1"/>
    <n v="94109"/>
    <x v="1"/>
    <s v="OFF-BI-10001670"/>
    <x v="1"/>
    <x v="8"/>
    <s v="Vinyl Sectional Post Binders"/>
    <n v="90.480000000000018"/>
    <n v="3"/>
    <n v="0.2"/>
    <n v="33.93"/>
    <x v="1"/>
    <x v="0"/>
  </r>
  <r>
    <n v="5411"/>
    <s v="CA-2019-108854"/>
    <x v="166"/>
    <d v="2019-12-14T00:00:00"/>
    <s v="Standard Class"/>
    <s v="DM-13345"/>
    <s v="Denise Monton"/>
    <x v="1"/>
    <x v="0"/>
    <s v="San Francisco"/>
    <x v="1"/>
    <n v="94109"/>
    <x v="1"/>
    <s v="OFF-ST-10001837"/>
    <x v="1"/>
    <x v="4"/>
    <s v="SAFCO Mobile Desk Side File, Wire Frame"/>
    <n v="42.76"/>
    <n v="1"/>
    <n v="0"/>
    <n v="11.117599999999999"/>
    <x v="1"/>
    <x v="0"/>
  </r>
  <r>
    <n v="5412"/>
    <s v="CA-2019-166856"/>
    <x v="65"/>
    <d v="2019-09-22T00:00:00"/>
    <s v="Standard Class"/>
    <s v="TS-21505"/>
    <s v="Tony Sayre"/>
    <x v="0"/>
    <x v="0"/>
    <s v="Clovis"/>
    <x v="27"/>
    <n v="88101"/>
    <x v="1"/>
    <s v="OFF-BI-10002012"/>
    <x v="1"/>
    <x v="8"/>
    <s v="Wilson Jones Easy Flow II Sheet Lifters"/>
    <n v="10.080000000000002"/>
    <n v="7"/>
    <n v="0.2"/>
    <n v="3.5279999999999996"/>
    <x v="1"/>
    <x v="0"/>
  </r>
  <r>
    <n v="5413"/>
    <s v="CA-2019-166856"/>
    <x v="65"/>
    <d v="2019-09-22T00:00:00"/>
    <s v="Standard Class"/>
    <s v="TS-21505"/>
    <s v="Tony Sayre"/>
    <x v="0"/>
    <x v="0"/>
    <s v="Clovis"/>
    <x v="27"/>
    <n v="88101"/>
    <x v="1"/>
    <s v="TEC-AC-10004992"/>
    <x v="2"/>
    <x v="11"/>
    <s v="Kingston Digital DataTraveler 64GB USB 2.0"/>
    <n v="101.34"/>
    <n v="3"/>
    <n v="0"/>
    <n v="8.1071999999999917"/>
    <x v="1"/>
    <x v="0"/>
  </r>
  <r>
    <n v="5414"/>
    <s v="CA-2018-153157"/>
    <x v="108"/>
    <d v="2018-09-14T00:00:00"/>
    <s v="First Class"/>
    <s v="TB-21625"/>
    <s v="Trudy Brown"/>
    <x v="0"/>
    <x v="0"/>
    <s v="Wichita"/>
    <x v="41"/>
    <n v="67212"/>
    <x v="2"/>
    <s v="TEC-PH-10003171"/>
    <x v="2"/>
    <x v="7"/>
    <s v="Plantronics Encore H101 Dual Earpieces Headset"/>
    <n v="224.75"/>
    <n v="5"/>
    <n v="0"/>
    <n v="62.929999999999993"/>
    <x v="2"/>
    <x v="0"/>
  </r>
  <r>
    <n v="5415"/>
    <s v="US-2019-125647"/>
    <x v="397"/>
    <d v="2019-09-28T00:00:00"/>
    <s v="Standard Class"/>
    <s v="LC-16870"/>
    <s v="Lena Cacioppo"/>
    <x v="0"/>
    <x v="0"/>
    <s v="Chicago"/>
    <x v="10"/>
    <n v="60653"/>
    <x v="2"/>
    <s v="OFF-AP-10000390"/>
    <x v="1"/>
    <x v="9"/>
    <s v="Euro Pro Shark Stick Mini Vacuum"/>
    <n v="73.175999999999974"/>
    <n v="6"/>
    <n v="0.8"/>
    <n v="-197.57520000000002"/>
    <x v="2"/>
    <x v="0"/>
  </r>
  <r>
    <n v="5416"/>
    <s v="US-2019-125647"/>
    <x v="397"/>
    <d v="2019-09-28T00:00:00"/>
    <s v="Standard Class"/>
    <s v="LC-16870"/>
    <s v="Lena Cacioppo"/>
    <x v="0"/>
    <x v="0"/>
    <s v="Chicago"/>
    <x v="10"/>
    <n v="60653"/>
    <x v="2"/>
    <s v="OFF-PA-10004888"/>
    <x v="1"/>
    <x v="10"/>
    <s v="Xerox 217"/>
    <n v="20.736000000000004"/>
    <n v="4"/>
    <n v="0.2"/>
    <n v="7.2576000000000001"/>
    <x v="2"/>
    <x v="0"/>
  </r>
  <r>
    <n v="5417"/>
    <s v="US-2019-125647"/>
    <x v="397"/>
    <d v="2019-09-28T00:00:00"/>
    <s v="Standard Class"/>
    <s v="LC-16870"/>
    <s v="Lena Cacioppo"/>
    <x v="0"/>
    <x v="0"/>
    <s v="Chicago"/>
    <x v="10"/>
    <n v="60653"/>
    <x v="2"/>
    <s v="TEC-PH-10004188"/>
    <x v="2"/>
    <x v="7"/>
    <s v="OtterBox Commuter Series Case - Samsung Galaxy S4"/>
    <n v="39.984000000000002"/>
    <n v="2"/>
    <n v="0.2"/>
    <n v="-8.9963999999999995"/>
    <x v="2"/>
    <x v="0"/>
  </r>
  <r>
    <n v="5418"/>
    <s v="CA-2016-132542"/>
    <x v="191"/>
    <d v="2016-10-08T00:00:00"/>
    <s v="Second Class"/>
    <s v="AM-10360"/>
    <s v="Alice McCarthy"/>
    <x v="1"/>
    <x v="0"/>
    <s v="Omaha"/>
    <x v="8"/>
    <n v="68104"/>
    <x v="2"/>
    <s v="OFF-BI-10004099"/>
    <x v="1"/>
    <x v="8"/>
    <s v="GBC VeloBinder Strips"/>
    <n v="15.36"/>
    <n v="2"/>
    <n v="0"/>
    <n v="7.68"/>
    <x v="2"/>
    <x v="0"/>
  </r>
  <r>
    <n v="5419"/>
    <s v="CA-2017-110877"/>
    <x v="924"/>
    <d v="2017-10-26T00:00:00"/>
    <s v="First Class"/>
    <s v="JE-15715"/>
    <s v="Joe Elijah"/>
    <x v="0"/>
    <x v="0"/>
    <s v="Houston"/>
    <x v="5"/>
    <n v="77041"/>
    <x v="2"/>
    <s v="OFF-PA-10004621"/>
    <x v="1"/>
    <x v="10"/>
    <s v="Xerox 212"/>
    <n v="36.288000000000011"/>
    <n v="7"/>
    <n v="0.2"/>
    <n v="12.700800000000001"/>
    <x v="2"/>
    <x v="0"/>
  </r>
  <r>
    <n v="5420"/>
    <s v="CA-2017-110877"/>
    <x v="924"/>
    <d v="2017-10-26T00:00:00"/>
    <s v="First Class"/>
    <s v="JE-15715"/>
    <s v="Joe Elijah"/>
    <x v="0"/>
    <x v="0"/>
    <s v="Houston"/>
    <x v="5"/>
    <n v="77041"/>
    <x v="2"/>
    <s v="TEC-PH-10002103"/>
    <x v="2"/>
    <x v="7"/>
    <s v="Jabra SPEAK 410"/>
    <n v="150.38399999999999"/>
    <n v="2"/>
    <n v="0.2"/>
    <n v="15.038400000000003"/>
    <x v="2"/>
    <x v="0"/>
  </r>
  <r>
    <n v="5421"/>
    <s v="US-2018-151827"/>
    <x v="1044"/>
    <d v="2018-04-02T00:00:00"/>
    <s v="Second Class"/>
    <s v="CS-11950"/>
    <s v="Carlos Soltero"/>
    <x v="0"/>
    <x v="0"/>
    <s v="Philadelphia"/>
    <x v="9"/>
    <n v="19134"/>
    <x v="3"/>
    <s v="TEC-PH-10002789"/>
    <x v="2"/>
    <x v="7"/>
    <s v="LG Exalt"/>
    <n v="280.78200000000004"/>
    <n v="3"/>
    <n v="0.4"/>
    <n v="-60.836100000000016"/>
    <x v="3"/>
    <x v="1"/>
  </r>
  <r>
    <n v="5422"/>
    <s v="US-2018-151827"/>
    <x v="1044"/>
    <d v="2018-04-02T00:00:00"/>
    <s v="Second Class"/>
    <s v="CS-11950"/>
    <s v="Carlos Soltero"/>
    <x v="0"/>
    <x v="0"/>
    <s v="Philadelphia"/>
    <x v="9"/>
    <n v="19134"/>
    <x v="3"/>
    <s v="TEC-AC-10003289"/>
    <x v="2"/>
    <x v="11"/>
    <s v="Anker Ultra-Slim Mini Bluetooth 3.0 Wireless Keyboard"/>
    <n v="31.983999999999998"/>
    <n v="2"/>
    <n v="0.2"/>
    <n v="1.1993999999999998"/>
    <x v="3"/>
    <x v="1"/>
  </r>
  <r>
    <n v="5423"/>
    <s v="US-2018-163258"/>
    <x v="723"/>
    <d v="2019-01-02T00:00:00"/>
    <s v="Standard Class"/>
    <s v="PF-19225"/>
    <s v="Phillip Flathmann"/>
    <x v="0"/>
    <x v="0"/>
    <s v="Los Angeles"/>
    <x v="1"/>
    <n v="90045"/>
    <x v="1"/>
    <s v="OFF-BI-10000138"/>
    <x v="1"/>
    <x v="8"/>
    <s v="Acco Translucent Poly Ring Binders"/>
    <n v="11.231999999999999"/>
    <n v="3"/>
    <n v="0.2"/>
    <n v="3.9312000000000005"/>
    <x v="1"/>
    <x v="0"/>
  </r>
  <r>
    <n v="5424"/>
    <s v="CA-2019-103009"/>
    <x v="132"/>
    <d v="2019-11-05T00:00:00"/>
    <s v="Second Class"/>
    <s v="PJ-18835"/>
    <s v="Patrick Jones"/>
    <x v="1"/>
    <x v="0"/>
    <s v="Richmond"/>
    <x v="0"/>
    <n v="40475"/>
    <x v="0"/>
    <s v="OFF-PA-10001215"/>
    <x v="1"/>
    <x v="10"/>
    <s v="Xerox 1963"/>
    <n v="26.400000000000002"/>
    <n v="5"/>
    <n v="0"/>
    <n v="11.879999999999999"/>
    <x v="0"/>
    <x v="0"/>
  </r>
  <r>
    <n v="5425"/>
    <s v="US-2019-120649"/>
    <x v="176"/>
    <d v="2019-01-26T00:00:00"/>
    <s v="Standard Class"/>
    <s v="JF-15490"/>
    <s v="Jeremy Farry"/>
    <x v="0"/>
    <x v="0"/>
    <s v="Waterbury"/>
    <x v="29"/>
    <n v="6708"/>
    <x v="3"/>
    <s v="OFF-AR-10001545"/>
    <x v="1"/>
    <x v="6"/>
    <s v="Newell 326"/>
    <n v="3.52"/>
    <n v="2"/>
    <n v="0"/>
    <n v="1.0207999999999999"/>
    <x v="3"/>
    <x v="0"/>
  </r>
  <r>
    <n v="5426"/>
    <s v="CA-2018-153598"/>
    <x v="275"/>
    <d v="2018-12-06T00:00:00"/>
    <s v="First Class"/>
    <s v="NM-18520"/>
    <s v="Neoma Murray"/>
    <x v="0"/>
    <x v="0"/>
    <s v="Los Angeles"/>
    <x v="1"/>
    <n v="90045"/>
    <x v="1"/>
    <s v="TEC-AC-10003870"/>
    <x v="2"/>
    <x v="11"/>
    <s v="Logitech Z-906 Speaker sys - home theater - 5.1-CH"/>
    <n v="1649.95"/>
    <n v="5"/>
    <n v="0"/>
    <n v="659.98"/>
    <x v="1"/>
    <x v="0"/>
  </r>
  <r>
    <n v="5427"/>
    <s v="CA-2018-153598"/>
    <x v="275"/>
    <d v="2018-12-06T00:00:00"/>
    <s v="First Class"/>
    <s v="NM-18520"/>
    <s v="Neoma Murray"/>
    <x v="0"/>
    <x v="0"/>
    <s v="Los Angeles"/>
    <x v="1"/>
    <n v="90045"/>
    <x v="1"/>
    <s v="FUR-FU-10001085"/>
    <x v="0"/>
    <x v="5"/>
    <s v="3M Polarizing Light Filter Sleeves"/>
    <n v="111.89999999999999"/>
    <n v="6"/>
    <n v="0"/>
    <n v="51.47399999999999"/>
    <x v="1"/>
    <x v="0"/>
  </r>
  <r>
    <n v="5428"/>
    <s v="US-2018-108497"/>
    <x v="403"/>
    <d v="2018-06-14T00:00:00"/>
    <s v="Same Day"/>
    <s v="MH-17290"/>
    <s v="Marc Harrigan"/>
    <x v="2"/>
    <x v="0"/>
    <s v="Los Angeles"/>
    <x v="1"/>
    <n v="90036"/>
    <x v="1"/>
    <s v="FUR-BO-10004218"/>
    <x v="0"/>
    <x v="0"/>
    <s v="Bush Heritage Pine Collection 5-Shelf Bookcase, Albany Pine Finish, *Special Order"/>
    <n v="599.16499999999996"/>
    <n v="5"/>
    <n v="0.15"/>
    <n v="35.245000000000005"/>
    <x v="1"/>
    <x v="0"/>
  </r>
  <r>
    <n v="5429"/>
    <s v="CA-2018-113096"/>
    <x v="476"/>
    <d v="2018-09-04T00:00:00"/>
    <s v="First Class"/>
    <s v="SZ-20035"/>
    <s v="Sam Zeldin"/>
    <x v="2"/>
    <x v="0"/>
    <s v="San Francisco"/>
    <x v="1"/>
    <n v="94122"/>
    <x v="1"/>
    <s v="OFF-ST-10003455"/>
    <x v="1"/>
    <x v="4"/>
    <s v="Tenex File Box, Personal Filing Tote with Lid, Black"/>
    <n v="46.53"/>
    <n v="3"/>
    <n v="0"/>
    <n v="12.097800000000001"/>
    <x v="1"/>
    <x v="0"/>
  </r>
  <r>
    <n v="5430"/>
    <s v="CA-2016-136861"/>
    <x v="742"/>
    <d v="2016-09-07T00:00:00"/>
    <s v="First Class"/>
    <s v="PR-18880"/>
    <s v="Patrick Ryan"/>
    <x v="0"/>
    <x v="0"/>
    <s v="Saint Petersburg"/>
    <x v="2"/>
    <n v="33710"/>
    <x v="0"/>
    <s v="FUR-FU-10001967"/>
    <x v="0"/>
    <x v="5"/>
    <s v="Telescoping Adjustable Floor Lamp"/>
    <n v="31.983999999999998"/>
    <n v="2"/>
    <n v="0.2"/>
    <n v="1.9989999999999979"/>
    <x v="0"/>
    <x v="0"/>
  </r>
  <r>
    <n v="5431"/>
    <s v="CA-2019-117422"/>
    <x v="208"/>
    <d v="2019-10-25T00:00:00"/>
    <s v="Standard Class"/>
    <s v="FC-14245"/>
    <s v="Frank Carlisle"/>
    <x v="2"/>
    <x v="0"/>
    <s v="Lakewood"/>
    <x v="24"/>
    <n v="44107"/>
    <x v="3"/>
    <s v="OFF-AP-10000938"/>
    <x v="1"/>
    <x v="9"/>
    <s v="Avanti 1.7 Cu. Ft. Refrigerator"/>
    <n v="161.56800000000001"/>
    <n v="2"/>
    <n v="0.2"/>
    <n v="16.156799999999997"/>
    <x v="3"/>
    <x v="0"/>
  </r>
  <r>
    <n v="5432"/>
    <s v="CA-2019-117422"/>
    <x v="208"/>
    <d v="2019-10-25T00:00:00"/>
    <s v="Standard Class"/>
    <s v="FC-14245"/>
    <s v="Frank Carlisle"/>
    <x v="2"/>
    <x v="0"/>
    <s v="Lakewood"/>
    <x v="24"/>
    <n v="44107"/>
    <x v="3"/>
    <s v="OFF-PA-10002195"/>
    <x v="1"/>
    <x v="10"/>
    <s v="RSVP Cards &amp; Envelopes, Blank White, 8-1/2&quot; X 11&quot;, 24 Cards/25 Envelopes/Set"/>
    <n v="4.0640000000000001"/>
    <n v="1"/>
    <n v="0.2"/>
    <n v="1.3715999999999999"/>
    <x v="3"/>
    <x v="0"/>
  </r>
  <r>
    <n v="5433"/>
    <s v="CA-2019-117422"/>
    <x v="208"/>
    <d v="2019-10-25T00:00:00"/>
    <s v="Standard Class"/>
    <s v="FC-14245"/>
    <s v="Frank Carlisle"/>
    <x v="2"/>
    <x v="0"/>
    <s v="Lakewood"/>
    <x v="24"/>
    <n v="44107"/>
    <x v="3"/>
    <s v="OFF-BI-10002799"/>
    <x v="1"/>
    <x v="8"/>
    <s v="SlimView Poly Binder, 3/8&quot;"/>
    <n v="6.2160000000000002"/>
    <n v="4"/>
    <n v="0.7"/>
    <n v="-4.9727999999999994"/>
    <x v="3"/>
    <x v="0"/>
  </r>
  <r>
    <n v="5434"/>
    <s v="CA-2019-129707"/>
    <x v="1016"/>
    <d v="2019-04-29T00:00:00"/>
    <s v="Standard Class"/>
    <s v="LH-16750"/>
    <s v="Larry Hughes"/>
    <x v="0"/>
    <x v="0"/>
    <s v="Chandler"/>
    <x v="16"/>
    <n v="85224"/>
    <x v="1"/>
    <s v="OFF-AR-10000246"/>
    <x v="1"/>
    <x v="6"/>
    <s v="Newell 318"/>
    <n v="8.895999999999999"/>
    <n v="4"/>
    <n v="0.2"/>
    <n v="0.66719999999999979"/>
    <x v="1"/>
    <x v="1"/>
  </r>
  <r>
    <n v="5435"/>
    <s v="CA-2017-160171"/>
    <x v="324"/>
    <d v="2017-10-24T00:00:00"/>
    <s v="Standard Class"/>
    <s v="RM-19675"/>
    <s v="Robert Marley"/>
    <x v="2"/>
    <x v="0"/>
    <s v="Los Angeles"/>
    <x v="1"/>
    <n v="90008"/>
    <x v="1"/>
    <s v="OFF-AP-10000275"/>
    <x v="1"/>
    <x v="9"/>
    <s v="Sanyo Counter Height Refrigerator with Crisper, 3.6 Cubic Foot, Stainless Steel/Black"/>
    <n v="1640.6999999999998"/>
    <n v="5"/>
    <n v="0"/>
    <n v="459.39599999999996"/>
    <x v="1"/>
    <x v="0"/>
  </r>
  <r>
    <n v="5436"/>
    <s v="CA-2017-160171"/>
    <x v="324"/>
    <d v="2017-10-24T00:00:00"/>
    <s v="Standard Class"/>
    <s v="RM-19675"/>
    <s v="Robert Marley"/>
    <x v="2"/>
    <x v="0"/>
    <s v="Los Angeles"/>
    <x v="1"/>
    <n v="90008"/>
    <x v="1"/>
    <s v="TEC-AC-10000892"/>
    <x v="2"/>
    <x v="11"/>
    <s v="NETGEAR N750 Dual Band Wi-Fi Gigabit Router"/>
    <n v="270"/>
    <n v="3"/>
    <n v="0"/>
    <n v="97.199999999999989"/>
    <x v="1"/>
    <x v="0"/>
  </r>
  <r>
    <n v="5437"/>
    <s v="CA-2016-103317"/>
    <x v="260"/>
    <d v="2016-07-08T00:00:00"/>
    <s v="First Class"/>
    <s v="DM-13525"/>
    <s v="Don Miller"/>
    <x v="1"/>
    <x v="0"/>
    <s v="Palm Coast"/>
    <x v="2"/>
    <n v="32137"/>
    <x v="0"/>
    <s v="FUR-FU-10001591"/>
    <x v="0"/>
    <x v="5"/>
    <s v="Advantus Panel Wall Certificate Holder - 8.5x11"/>
    <n v="19.52"/>
    <n v="2"/>
    <n v="0.2"/>
    <n v="5.3680000000000012"/>
    <x v="0"/>
    <x v="0"/>
  </r>
  <r>
    <n v="5438"/>
    <s v="CA-2016-103317"/>
    <x v="260"/>
    <d v="2016-07-08T00:00:00"/>
    <s v="First Class"/>
    <s v="DM-13525"/>
    <s v="Don Miller"/>
    <x v="1"/>
    <x v="0"/>
    <s v="Palm Coast"/>
    <x v="2"/>
    <n v="32137"/>
    <x v="0"/>
    <s v="OFF-BI-10001787"/>
    <x v="1"/>
    <x v="8"/>
    <s v="Wilson Jones Four-Pocket Poly Binders"/>
    <n v="9.8100000000000023"/>
    <n v="5"/>
    <n v="0.7"/>
    <n v="-6.8669999999999973"/>
    <x v="0"/>
    <x v="0"/>
  </r>
  <r>
    <n v="5439"/>
    <s v="CA-2016-103317"/>
    <x v="260"/>
    <d v="2016-07-08T00:00:00"/>
    <s v="First Class"/>
    <s v="DM-13525"/>
    <s v="Don Miller"/>
    <x v="1"/>
    <x v="0"/>
    <s v="Palm Coast"/>
    <x v="2"/>
    <n v="32137"/>
    <x v="0"/>
    <s v="FUR-FU-10003192"/>
    <x v="0"/>
    <x v="5"/>
    <s v="Luxo Adjustable Task Clamp Lamp"/>
    <n v="213.21600000000001"/>
    <n v="3"/>
    <n v="0.2"/>
    <n v="15.991199999999992"/>
    <x v="0"/>
    <x v="0"/>
  </r>
  <r>
    <n v="5440"/>
    <s v="CA-2018-167115"/>
    <x v="958"/>
    <d v="2018-04-09T00:00:00"/>
    <s v="Standard Class"/>
    <s v="EH-14185"/>
    <s v="Evan Henry"/>
    <x v="0"/>
    <x v="0"/>
    <s v="New York City"/>
    <x v="15"/>
    <n v="10035"/>
    <x v="3"/>
    <s v="OFF-BI-10004600"/>
    <x v="1"/>
    <x v="8"/>
    <s v="Ibico Ibimaster 300 Manual Binding System"/>
    <n v="588.78399999999999"/>
    <n v="2"/>
    <n v="0.2"/>
    <n v="183.99499999999998"/>
    <x v="3"/>
    <x v="0"/>
  </r>
  <r>
    <n v="5441"/>
    <s v="US-2019-153633"/>
    <x v="38"/>
    <d v="2019-11-18T00:00:00"/>
    <s v="Second Class"/>
    <s v="TC-21295"/>
    <s v="Toby Carlisle"/>
    <x v="0"/>
    <x v="0"/>
    <s v="Jupiter"/>
    <x v="2"/>
    <n v="33458"/>
    <x v="0"/>
    <s v="OFF-AR-10002335"/>
    <x v="1"/>
    <x v="6"/>
    <s v="DIXON Oriole Pencils"/>
    <n v="2.0640000000000001"/>
    <n v="1"/>
    <n v="0.2"/>
    <n v="0.15480000000000005"/>
    <x v="0"/>
    <x v="0"/>
  </r>
  <r>
    <n v="5442"/>
    <s v="CA-2019-155929"/>
    <x v="428"/>
    <d v="2019-09-13T00:00:00"/>
    <s v="Standard Class"/>
    <s v="AI-10855"/>
    <s v="Arianne Irving"/>
    <x v="0"/>
    <x v="0"/>
    <s v="Glendale"/>
    <x v="16"/>
    <n v="85301"/>
    <x v="1"/>
    <s v="OFF-PA-10000859"/>
    <x v="1"/>
    <x v="10"/>
    <s v="Unpadded Memo Slips"/>
    <n v="6.3680000000000003"/>
    <n v="2"/>
    <n v="0.2"/>
    <n v="2.3879999999999999"/>
    <x v="1"/>
    <x v="0"/>
  </r>
  <r>
    <n v="5443"/>
    <s v="CA-2017-148712"/>
    <x v="786"/>
    <d v="2017-04-23T00:00:00"/>
    <s v="Standard Class"/>
    <s v="JM-15535"/>
    <s v="Jessica Myrick"/>
    <x v="0"/>
    <x v="0"/>
    <s v="New York City"/>
    <x v="15"/>
    <n v="10035"/>
    <x v="3"/>
    <s v="TEC-AC-10003198"/>
    <x v="2"/>
    <x v="11"/>
    <s v="Enermax Acrylux Wireless Keyboard"/>
    <n v="99.6"/>
    <n v="1"/>
    <n v="0"/>
    <n v="36.851999999999997"/>
    <x v="3"/>
    <x v="0"/>
  </r>
  <r>
    <n v="5444"/>
    <s v="CA-2017-148712"/>
    <x v="786"/>
    <d v="2017-04-23T00:00:00"/>
    <s v="Standard Class"/>
    <s v="JM-15535"/>
    <s v="Jessica Myrick"/>
    <x v="0"/>
    <x v="0"/>
    <s v="New York City"/>
    <x v="15"/>
    <n v="10035"/>
    <x v="3"/>
    <s v="OFF-BI-10001900"/>
    <x v="1"/>
    <x v="8"/>
    <s v="DXL Angle-View Binders with Locking Rings, Black"/>
    <n v="62.296000000000006"/>
    <n v="13"/>
    <n v="0.2"/>
    <n v="21.024899999999999"/>
    <x v="3"/>
    <x v="0"/>
  </r>
  <r>
    <n v="5445"/>
    <s v="CA-2017-148712"/>
    <x v="786"/>
    <d v="2017-04-23T00:00:00"/>
    <s v="Standard Class"/>
    <s v="JM-15535"/>
    <s v="Jessica Myrick"/>
    <x v="0"/>
    <x v="0"/>
    <s v="New York City"/>
    <x v="15"/>
    <n v="10035"/>
    <x v="3"/>
    <s v="OFF-AR-10000614"/>
    <x v="1"/>
    <x v="6"/>
    <s v="Barrel Sharpener"/>
    <n v="10.709999999999999"/>
    <n v="3"/>
    <n v="0"/>
    <n v="2.7845999999999997"/>
    <x v="3"/>
    <x v="0"/>
  </r>
  <r>
    <n v="5446"/>
    <s v="CA-2018-128307"/>
    <x v="197"/>
    <d v="2018-07-29T00:00:00"/>
    <s v="Standard Class"/>
    <s v="BE-11335"/>
    <s v="Bill Eplett"/>
    <x v="2"/>
    <x v="0"/>
    <s v="Houston"/>
    <x v="5"/>
    <n v="77041"/>
    <x v="2"/>
    <s v="OFF-EN-10003040"/>
    <x v="1"/>
    <x v="12"/>
    <s v="Quality Park Security Envelopes"/>
    <n v="20.936000000000003"/>
    <n v="1"/>
    <n v="0.2"/>
    <n v="7.0659000000000001"/>
    <x v="2"/>
    <x v="0"/>
  </r>
  <r>
    <n v="5447"/>
    <s v="US-2018-127425"/>
    <x v="370"/>
    <d v="2018-08-31T00:00:00"/>
    <s v="Standard Class"/>
    <s v="DR-12880"/>
    <s v="Dan Reichenbach"/>
    <x v="1"/>
    <x v="0"/>
    <s v="New York City"/>
    <x v="15"/>
    <n v="10035"/>
    <x v="3"/>
    <s v="TEC-PH-10003442"/>
    <x v="2"/>
    <x v="7"/>
    <s v="Samsung Replacement EH64AVFWE Premium Headset"/>
    <n v="33"/>
    <n v="6"/>
    <n v="0"/>
    <n v="8.25"/>
    <x v="3"/>
    <x v="1"/>
  </r>
  <r>
    <n v="5448"/>
    <s v="US-2018-127425"/>
    <x v="370"/>
    <d v="2018-08-31T00:00:00"/>
    <s v="Standard Class"/>
    <s v="DR-12880"/>
    <s v="Dan Reichenbach"/>
    <x v="1"/>
    <x v="0"/>
    <s v="New York City"/>
    <x v="15"/>
    <n v="10035"/>
    <x v="3"/>
    <s v="TEC-AC-10002800"/>
    <x v="2"/>
    <x v="11"/>
    <s v="Plantronics Audio 478 Stereo USB Headset"/>
    <n v="249.95000000000002"/>
    <n v="5"/>
    <n v="0"/>
    <n v="87.482499999999987"/>
    <x v="3"/>
    <x v="1"/>
  </r>
  <r>
    <n v="5449"/>
    <s v="US-2016-119081"/>
    <x v="171"/>
    <d v="2016-09-19T00:00:00"/>
    <s v="Standard Class"/>
    <s v="TA-21385"/>
    <s v="Tom Ashbrook"/>
    <x v="2"/>
    <x v="0"/>
    <s v="Olathe"/>
    <x v="41"/>
    <n v="66062"/>
    <x v="2"/>
    <s v="OFF-SU-10000157"/>
    <x v="1"/>
    <x v="14"/>
    <s v="Compact Automatic Electric Letter Opener"/>
    <n v="357.93"/>
    <n v="3"/>
    <n v="0"/>
    <n v="7.158600000000007"/>
    <x v="2"/>
    <x v="0"/>
  </r>
  <r>
    <n v="5450"/>
    <s v="US-2016-119081"/>
    <x v="171"/>
    <d v="2016-09-19T00:00:00"/>
    <s v="Standard Class"/>
    <s v="TA-21385"/>
    <s v="Tom Ashbrook"/>
    <x v="2"/>
    <x v="0"/>
    <s v="Olathe"/>
    <x v="41"/>
    <n v="66062"/>
    <x v="2"/>
    <s v="TEC-AC-10001542"/>
    <x v="2"/>
    <x v="11"/>
    <s v="SanDisk Cruzer 16 GB USB Flash Drive"/>
    <n v="57.400000000000006"/>
    <n v="5"/>
    <n v="0"/>
    <n v="10.905999999999993"/>
    <x v="2"/>
    <x v="0"/>
  </r>
  <r>
    <n v="5451"/>
    <s v="US-2016-119081"/>
    <x v="171"/>
    <d v="2016-09-19T00:00:00"/>
    <s v="Standard Class"/>
    <s v="TA-21385"/>
    <s v="Tom Ashbrook"/>
    <x v="2"/>
    <x v="0"/>
    <s v="Olathe"/>
    <x v="41"/>
    <n v="66062"/>
    <x v="2"/>
    <s v="OFF-BI-10004519"/>
    <x v="1"/>
    <x v="8"/>
    <s v="GBC DocuBind P100 Manual Binding Machine"/>
    <n v="331.96"/>
    <n v="2"/>
    <n v="0"/>
    <n v="149.38199999999998"/>
    <x v="2"/>
    <x v="0"/>
  </r>
  <r>
    <n v="5452"/>
    <s v="US-2016-119081"/>
    <x v="171"/>
    <d v="2016-09-19T00:00:00"/>
    <s v="Standard Class"/>
    <s v="TA-21385"/>
    <s v="Tom Ashbrook"/>
    <x v="2"/>
    <x v="0"/>
    <s v="Olathe"/>
    <x v="41"/>
    <n v="66062"/>
    <x v="2"/>
    <s v="FUR-FU-10003464"/>
    <x v="0"/>
    <x v="5"/>
    <s v="Seth Thomas 8 1/2&quot; Cubicle Clock"/>
    <n v="40.56"/>
    <n v="2"/>
    <n v="0"/>
    <n v="12.979199999999999"/>
    <x v="2"/>
    <x v="0"/>
  </r>
  <r>
    <n v="5453"/>
    <s v="CA-2018-140613"/>
    <x v="405"/>
    <d v="2018-07-29T00:00:00"/>
    <s v="Standard Class"/>
    <s v="KN-16705"/>
    <s v="Kristina Nunn"/>
    <x v="2"/>
    <x v="0"/>
    <s v="Sparks"/>
    <x v="33"/>
    <n v="89431"/>
    <x v="1"/>
    <s v="OFF-SU-10004261"/>
    <x v="1"/>
    <x v="14"/>
    <s v="Fiskars 8&quot; Scissors, 2/Pack"/>
    <n v="86.199999999999989"/>
    <n v="5"/>
    <n v="0"/>
    <n v="24.997999999999987"/>
    <x v="1"/>
    <x v="0"/>
  </r>
  <r>
    <n v="5454"/>
    <s v="US-2019-108700"/>
    <x v="240"/>
    <d v="2019-05-23T00:00:00"/>
    <s v="Standard Class"/>
    <s v="PJ-18835"/>
    <s v="Patrick Jones"/>
    <x v="1"/>
    <x v="0"/>
    <s v="Rockford"/>
    <x v="10"/>
    <n v="61107"/>
    <x v="2"/>
    <s v="OFF-PA-10004733"/>
    <x v="1"/>
    <x v="10"/>
    <s v="Things To Do Today Spiral Book"/>
    <n v="38.016000000000005"/>
    <n v="6"/>
    <n v="0.2"/>
    <n v="13.780799999999996"/>
    <x v="2"/>
    <x v="0"/>
  </r>
  <r>
    <n v="5455"/>
    <s v="CA-2019-160962"/>
    <x v="1045"/>
    <d v="2019-05-02T00:00:00"/>
    <s v="Standard Class"/>
    <s v="MC-17605"/>
    <s v="Matt Connell"/>
    <x v="1"/>
    <x v="0"/>
    <s v="Philadelphia"/>
    <x v="9"/>
    <n v="19143"/>
    <x v="3"/>
    <s v="OFF-ST-10001325"/>
    <x v="1"/>
    <x v="4"/>
    <s v="Sterilite Officeware Hinged File Box"/>
    <n v="8.3840000000000003"/>
    <n v="1"/>
    <n v="0.2"/>
    <n v="0.73360000000000003"/>
    <x v="3"/>
    <x v="0"/>
  </r>
  <r>
    <n v="5456"/>
    <s v="CA-2019-160962"/>
    <x v="1045"/>
    <d v="2019-05-02T00:00:00"/>
    <s v="Standard Class"/>
    <s v="MC-17605"/>
    <s v="Matt Connell"/>
    <x v="1"/>
    <x v="0"/>
    <s v="Philadelphia"/>
    <x v="9"/>
    <n v="19143"/>
    <x v="3"/>
    <s v="OFF-AR-10003056"/>
    <x v="1"/>
    <x v="6"/>
    <s v="Newell 341"/>
    <n v="6.8480000000000008"/>
    <n v="2"/>
    <n v="0.2"/>
    <n v="0.77039999999999909"/>
    <x v="3"/>
    <x v="0"/>
  </r>
  <r>
    <n v="5457"/>
    <s v="CA-2019-130631"/>
    <x v="614"/>
    <d v="2020-01-02T00:00:00"/>
    <s v="Standard Class"/>
    <s v="BS-11755"/>
    <s v="Bruce Stewart"/>
    <x v="0"/>
    <x v="0"/>
    <s v="Edmonds"/>
    <x v="4"/>
    <n v="98026"/>
    <x v="1"/>
    <s v="OFF-FA-10000089"/>
    <x v="1"/>
    <x v="13"/>
    <s v="Acco Glide Clips"/>
    <n v="19.600000000000001"/>
    <n v="5"/>
    <n v="0"/>
    <n v="9.6039999999999992"/>
    <x v="1"/>
    <x v="1"/>
  </r>
  <r>
    <n v="5458"/>
    <s v="CA-2019-130631"/>
    <x v="614"/>
    <d v="2020-01-02T00:00:00"/>
    <s v="Standard Class"/>
    <s v="BS-11755"/>
    <s v="Bruce Stewart"/>
    <x v="0"/>
    <x v="0"/>
    <s v="Edmonds"/>
    <x v="4"/>
    <n v="98026"/>
    <x v="1"/>
    <s v="FUR-FU-10004093"/>
    <x v="0"/>
    <x v="5"/>
    <s v="Hand-Finished Solid Wood Document Frame"/>
    <n v="68.459999999999994"/>
    <n v="2"/>
    <n v="0"/>
    <n v="20.537999999999997"/>
    <x v="1"/>
    <x v="1"/>
  </r>
  <r>
    <n v="5459"/>
    <s v="CA-2019-116680"/>
    <x v="507"/>
    <d v="2019-09-06T00:00:00"/>
    <s v="Second Class"/>
    <s v="PK-19075"/>
    <s v="Pete Kriz"/>
    <x v="0"/>
    <x v="0"/>
    <s v="San Francisco"/>
    <x v="1"/>
    <n v="94122"/>
    <x v="1"/>
    <s v="OFF-BI-10004022"/>
    <x v="1"/>
    <x v="8"/>
    <s v="Acco Suede Grain Vinyl Round Ring Binder"/>
    <n v="13.343999999999998"/>
    <n v="6"/>
    <n v="0.2"/>
    <n v="4.3367999999999993"/>
    <x v="1"/>
    <x v="0"/>
  </r>
  <r>
    <n v="5460"/>
    <s v="CA-2019-116680"/>
    <x v="507"/>
    <d v="2019-09-06T00:00:00"/>
    <s v="Second Class"/>
    <s v="PK-19075"/>
    <s v="Pete Kriz"/>
    <x v="0"/>
    <x v="0"/>
    <s v="San Francisco"/>
    <x v="1"/>
    <n v="94122"/>
    <x v="1"/>
    <s v="FUR-TA-10001771"/>
    <x v="0"/>
    <x v="3"/>
    <s v="Bush Cubix Conference Tables, Fully Assembled"/>
    <n v="1478.2719999999999"/>
    <n v="8"/>
    <n v="0.2"/>
    <n v="92.392000000000053"/>
    <x v="1"/>
    <x v="0"/>
  </r>
  <r>
    <n v="5461"/>
    <s v="US-2016-107405"/>
    <x v="90"/>
    <d v="2016-03-25T00:00:00"/>
    <s v="Standard Class"/>
    <s v="TS-21205"/>
    <s v="Thomas Seio"/>
    <x v="1"/>
    <x v="0"/>
    <s v="Asheville"/>
    <x v="3"/>
    <n v="28806"/>
    <x v="0"/>
    <s v="OFF-ST-10002301"/>
    <x v="1"/>
    <x v="4"/>
    <s v="Tennsco Commercial Shelving"/>
    <n v="16.272000000000002"/>
    <n v="1"/>
    <n v="0.2"/>
    <n v="-3.864600000000002"/>
    <x v="0"/>
    <x v="0"/>
  </r>
  <r>
    <n v="5462"/>
    <s v="CA-2019-101574"/>
    <x v="394"/>
    <d v="2019-10-04T00:00:00"/>
    <s v="Standard Class"/>
    <s v="BD-11725"/>
    <s v="Bruce Degenhardt"/>
    <x v="0"/>
    <x v="0"/>
    <s v="Los Angeles"/>
    <x v="1"/>
    <n v="90032"/>
    <x v="1"/>
    <s v="FUR-FU-10001706"/>
    <x v="0"/>
    <x v="5"/>
    <s v="Longer-Life Soft White Bulbs"/>
    <n v="9.24"/>
    <n v="3"/>
    <n v="0"/>
    <n v="4.4352"/>
    <x v="1"/>
    <x v="1"/>
  </r>
  <r>
    <n v="5463"/>
    <s v="CA-2016-146591"/>
    <x v="1046"/>
    <d v="2016-01-20T00:00:00"/>
    <s v="First Class"/>
    <s v="TS-21340"/>
    <s v="Toby Swindell"/>
    <x v="0"/>
    <x v="0"/>
    <s v="Scottsdale"/>
    <x v="16"/>
    <n v="85254"/>
    <x v="1"/>
    <s v="OFF-BI-10003676"/>
    <x v="1"/>
    <x v="8"/>
    <s v="GBC Standard Recycled Report Covers, Clear Plastic Sheets"/>
    <n v="32.340000000000003"/>
    <n v="10"/>
    <n v="0.7"/>
    <n v="-23.716000000000001"/>
    <x v="1"/>
    <x v="0"/>
  </r>
  <r>
    <n v="5464"/>
    <s v="CA-2016-146591"/>
    <x v="1046"/>
    <d v="2016-01-20T00:00:00"/>
    <s v="First Class"/>
    <s v="TS-21340"/>
    <s v="Toby Swindell"/>
    <x v="0"/>
    <x v="0"/>
    <s v="Scottsdale"/>
    <x v="16"/>
    <n v="85254"/>
    <x v="1"/>
    <s v="OFF-PA-10000659"/>
    <x v="1"/>
    <x v="10"/>
    <s v="TOPS Carbonless Receipt Book, Four 2-3/4 x 7-1/4 Money Receipts per Page"/>
    <n v="56.064"/>
    <n v="4"/>
    <n v="0.2"/>
    <n v="19.622399999999999"/>
    <x v="1"/>
    <x v="0"/>
  </r>
  <r>
    <n v="5465"/>
    <s v="CA-2016-146591"/>
    <x v="1046"/>
    <d v="2016-01-20T00:00:00"/>
    <s v="First Class"/>
    <s v="TS-21340"/>
    <s v="Toby Swindell"/>
    <x v="0"/>
    <x v="0"/>
    <s v="Scottsdale"/>
    <x v="16"/>
    <n v="85254"/>
    <x v="1"/>
    <s v="OFF-EN-10002504"/>
    <x v="1"/>
    <x v="12"/>
    <s v="Tyvek  Top-Opening Peel &amp; Seel Envelopes, Plain White"/>
    <n v="108.72"/>
    <n v="5"/>
    <n v="0.2"/>
    <n v="36.692999999999998"/>
    <x v="1"/>
    <x v="0"/>
  </r>
  <r>
    <n v="5466"/>
    <s v="CA-2016-146591"/>
    <x v="1046"/>
    <d v="2016-01-20T00:00:00"/>
    <s v="First Class"/>
    <s v="TS-21340"/>
    <s v="Toby Swindell"/>
    <x v="0"/>
    <x v="0"/>
    <s v="Scottsdale"/>
    <x v="16"/>
    <n v="85254"/>
    <x v="1"/>
    <s v="FUR-BO-10001972"/>
    <x v="0"/>
    <x v="0"/>
    <s v="O'Sullivan 4-Shelf Bookcase in Odessa Pine"/>
    <n v="181.47000000000003"/>
    <n v="5"/>
    <n v="0.7"/>
    <n v="-320.59699999999998"/>
    <x v="1"/>
    <x v="0"/>
  </r>
  <r>
    <n v="5467"/>
    <s v="CA-2016-107706"/>
    <x v="1047"/>
    <d v="2016-02-19T00:00:00"/>
    <s v="Second Class"/>
    <s v="ST-20530"/>
    <s v="Shui Tom"/>
    <x v="0"/>
    <x v="0"/>
    <s v="Houston"/>
    <x v="5"/>
    <n v="77095"/>
    <x v="2"/>
    <s v="OFF-PA-10000466"/>
    <x v="1"/>
    <x v="10"/>
    <s v="Memo Book, 100 Message Capacity, 5 3/8” x 11”"/>
    <n v="16.176000000000002"/>
    <n v="3"/>
    <n v="0.2"/>
    <n v="6.0659999999999989"/>
    <x v="2"/>
    <x v="0"/>
  </r>
  <r>
    <n v="5468"/>
    <s v="CA-2018-122448"/>
    <x v="632"/>
    <d v="2018-06-14T00:00:00"/>
    <s v="Standard Class"/>
    <s v="DB-13210"/>
    <s v="Dean Braden"/>
    <x v="0"/>
    <x v="0"/>
    <s v="San Francisco"/>
    <x v="1"/>
    <n v="94109"/>
    <x v="1"/>
    <s v="FUR-CH-10002774"/>
    <x v="0"/>
    <x v="1"/>
    <s v="Global Deluxe Stacking Chair, Gray"/>
    <n v="122.352"/>
    <n v="3"/>
    <n v="0.2"/>
    <n v="13.764599999999994"/>
    <x v="1"/>
    <x v="0"/>
  </r>
  <r>
    <n v="5469"/>
    <s v="CA-2016-132451"/>
    <x v="467"/>
    <d v="2016-09-27T00:00:00"/>
    <s v="First Class"/>
    <s v="KF-16285"/>
    <s v="Karen Ferguson"/>
    <x v="2"/>
    <x v="0"/>
    <s v="San Diego"/>
    <x v="1"/>
    <n v="92105"/>
    <x v="1"/>
    <s v="FUR-CH-10000454"/>
    <x v="0"/>
    <x v="1"/>
    <s v="Hon Deluxe Fabric Upholstered Stacking Chairs, Rounded Back"/>
    <n v="585.55200000000002"/>
    <n v="3"/>
    <n v="0.2"/>
    <n v="73.19399999999996"/>
    <x v="1"/>
    <x v="0"/>
  </r>
  <r>
    <n v="5470"/>
    <s v="CA-2016-132451"/>
    <x v="467"/>
    <d v="2016-09-27T00:00:00"/>
    <s v="First Class"/>
    <s v="KF-16285"/>
    <s v="Karen Ferguson"/>
    <x v="2"/>
    <x v="0"/>
    <s v="San Diego"/>
    <x v="1"/>
    <n v="92105"/>
    <x v="1"/>
    <s v="OFF-PA-10004888"/>
    <x v="1"/>
    <x v="10"/>
    <s v="Xerox 217"/>
    <n v="19.440000000000001"/>
    <n v="3"/>
    <n v="0"/>
    <n v="9.3312000000000008"/>
    <x v="1"/>
    <x v="0"/>
  </r>
  <r>
    <n v="5471"/>
    <s v="CA-2018-158547"/>
    <x v="198"/>
    <d v="2018-06-04T00:00:00"/>
    <s v="Standard Class"/>
    <s v="JM-16195"/>
    <s v="Justin MacKendrick"/>
    <x v="0"/>
    <x v="0"/>
    <s v="Hamilton"/>
    <x v="24"/>
    <n v="45011"/>
    <x v="3"/>
    <s v="OFF-AP-10003842"/>
    <x v="1"/>
    <x v="9"/>
    <s v="Euro-Pro Shark Turbo Vacuum"/>
    <n v="123.92000000000002"/>
    <n v="5"/>
    <n v="0.2"/>
    <n v="9.2939999999999969"/>
    <x v="3"/>
    <x v="0"/>
  </r>
  <r>
    <n v="5472"/>
    <s v="CA-2019-116946"/>
    <x v="484"/>
    <d v="2019-12-23T00:00:00"/>
    <s v="Standard Class"/>
    <s v="TS-21505"/>
    <s v="Tony Sayre"/>
    <x v="0"/>
    <x v="0"/>
    <s v="Parker"/>
    <x v="22"/>
    <n v="80134"/>
    <x v="1"/>
    <s v="FUR-FU-10000320"/>
    <x v="0"/>
    <x v="5"/>
    <s v="OIC Stacking Trays"/>
    <n v="13.360000000000001"/>
    <n v="5"/>
    <n v="0.2"/>
    <n v="4.0080000000000009"/>
    <x v="1"/>
    <x v="0"/>
  </r>
  <r>
    <n v="5473"/>
    <s v="CA-2019-116946"/>
    <x v="484"/>
    <d v="2019-12-23T00:00:00"/>
    <s v="Standard Class"/>
    <s v="TS-21505"/>
    <s v="Tony Sayre"/>
    <x v="0"/>
    <x v="0"/>
    <s v="Parker"/>
    <x v="22"/>
    <n v="80134"/>
    <x v="1"/>
    <s v="OFF-ST-10002554"/>
    <x v="1"/>
    <x v="4"/>
    <s v="Tennsco Industrial Shelving"/>
    <n v="78.256"/>
    <n v="2"/>
    <n v="0.2"/>
    <n v="-17.607599999999998"/>
    <x v="1"/>
    <x v="0"/>
  </r>
  <r>
    <n v="5474"/>
    <s v="CA-2019-116946"/>
    <x v="484"/>
    <d v="2019-12-23T00:00:00"/>
    <s v="Standard Class"/>
    <s v="TS-21505"/>
    <s v="Tony Sayre"/>
    <x v="0"/>
    <x v="0"/>
    <s v="Parker"/>
    <x v="22"/>
    <n v="80134"/>
    <x v="1"/>
    <s v="FUR-BO-10000468"/>
    <x v="0"/>
    <x v="0"/>
    <s v="O'Sullivan 2-Shelf Heavy-Duty Bookcases"/>
    <n v="102.01800000000001"/>
    <n v="7"/>
    <n v="0.7"/>
    <n v="-183.6323999999999"/>
    <x v="1"/>
    <x v="0"/>
  </r>
  <r>
    <n v="5475"/>
    <s v="CA-2019-121741"/>
    <x v="377"/>
    <d v="2019-12-26T00:00:00"/>
    <s v="Same Day"/>
    <s v="YC-21895"/>
    <s v="Yoseph Carroll"/>
    <x v="1"/>
    <x v="0"/>
    <s v="Fremont"/>
    <x v="8"/>
    <n v="68025"/>
    <x v="2"/>
    <s v="OFF-ST-10004459"/>
    <x v="1"/>
    <x v="4"/>
    <s v="Tennsco Single-Tier Lockers"/>
    <n v="750.68"/>
    <n v="2"/>
    <n v="0"/>
    <n v="37.533999999999992"/>
    <x v="2"/>
    <x v="0"/>
  </r>
  <r>
    <n v="5476"/>
    <s v="CA-2019-169691"/>
    <x v="140"/>
    <d v="2019-06-18T00:00:00"/>
    <s v="First Class"/>
    <s v="Dp-13240"/>
    <s v="Dean percer"/>
    <x v="2"/>
    <x v="0"/>
    <s v="Maple Grove"/>
    <x v="11"/>
    <n v="55369"/>
    <x v="2"/>
    <s v="OFF-LA-10002312"/>
    <x v="1"/>
    <x v="2"/>
    <s v="Avery 490"/>
    <n v="44.400000000000006"/>
    <n v="3"/>
    <n v="0"/>
    <n v="22.200000000000003"/>
    <x v="2"/>
    <x v="0"/>
  </r>
  <r>
    <n v="5477"/>
    <s v="CA-2019-169691"/>
    <x v="140"/>
    <d v="2019-06-18T00:00:00"/>
    <s v="First Class"/>
    <s v="Dp-13240"/>
    <s v="Dean percer"/>
    <x v="2"/>
    <x v="0"/>
    <s v="Maple Grove"/>
    <x v="11"/>
    <n v="55369"/>
    <x v="2"/>
    <s v="OFF-ST-10001291"/>
    <x v="1"/>
    <x v="4"/>
    <s v="Tenex Personal Self-Stacking Standard File Box, Black/Gray"/>
    <n v="84.55"/>
    <n v="5"/>
    <n v="0"/>
    <n v="22.828499999999998"/>
    <x v="2"/>
    <x v="0"/>
  </r>
  <r>
    <n v="5478"/>
    <s v="CA-2019-169691"/>
    <x v="140"/>
    <d v="2019-06-18T00:00:00"/>
    <s v="First Class"/>
    <s v="Dp-13240"/>
    <s v="Dean percer"/>
    <x v="2"/>
    <x v="0"/>
    <s v="Maple Grove"/>
    <x v="11"/>
    <n v="55369"/>
    <x v="2"/>
    <s v="OFF-PA-10003022"/>
    <x v="1"/>
    <x v="10"/>
    <s v="Xerox 1992"/>
    <n v="17.940000000000001"/>
    <n v="3"/>
    <n v="0"/>
    <n v="8.7906000000000013"/>
    <x v="2"/>
    <x v="0"/>
  </r>
  <r>
    <n v="5479"/>
    <s v="CA-2018-121356"/>
    <x v="73"/>
    <d v="2018-11-24T00:00:00"/>
    <s v="Standard Class"/>
    <s v="SJ-20500"/>
    <s v="Shirley Jackson"/>
    <x v="0"/>
    <x v="0"/>
    <s v="Newark"/>
    <x v="13"/>
    <n v="19711"/>
    <x v="3"/>
    <s v="OFF-BI-10002133"/>
    <x v="1"/>
    <x v="8"/>
    <s v="Wilson Jones Elliptical Ring 3 1/2&quot; Capacity Binders, 800 sheets"/>
    <n v="128.39999999999998"/>
    <n v="3"/>
    <n v="0"/>
    <n v="62.915999999999997"/>
    <x v="3"/>
    <x v="0"/>
  </r>
  <r>
    <n v="5480"/>
    <s v="CA-2016-101770"/>
    <x v="691"/>
    <d v="2016-04-04T00:00:00"/>
    <s v="Standard Class"/>
    <s v="KB-16240"/>
    <s v="Karen Bern"/>
    <x v="1"/>
    <x v="0"/>
    <s v="Miami"/>
    <x v="2"/>
    <n v="33180"/>
    <x v="0"/>
    <s v="OFF-BI-10001097"/>
    <x v="1"/>
    <x v="8"/>
    <s v="Avery Hole Reinforcements"/>
    <n v="1.8690000000000004"/>
    <n v="1"/>
    <n v="0.7"/>
    <n v="-1.3082999999999996"/>
    <x v="0"/>
    <x v="0"/>
  </r>
  <r>
    <n v="5481"/>
    <s v="CA-2019-105487"/>
    <x v="1048"/>
    <d v="2019-10-14T00:00:00"/>
    <s v="Standard Class"/>
    <s v="CS-12250"/>
    <s v="Chris Selesnick"/>
    <x v="1"/>
    <x v="0"/>
    <s v="San Diego"/>
    <x v="1"/>
    <n v="92105"/>
    <x v="1"/>
    <s v="TEC-PH-10001336"/>
    <x v="2"/>
    <x v="7"/>
    <s v="Digium D40 VoIP phone"/>
    <n v="103.19200000000001"/>
    <n v="1"/>
    <n v="0.2"/>
    <n v="11.609099999999998"/>
    <x v="1"/>
    <x v="0"/>
  </r>
  <r>
    <n v="5482"/>
    <s v="CA-2019-105487"/>
    <x v="1048"/>
    <d v="2019-10-14T00:00:00"/>
    <s v="Standard Class"/>
    <s v="CS-12250"/>
    <s v="Chris Selesnick"/>
    <x v="1"/>
    <x v="0"/>
    <s v="San Diego"/>
    <x v="1"/>
    <n v="92105"/>
    <x v="1"/>
    <s v="TEC-AC-10002305"/>
    <x v="2"/>
    <x v="11"/>
    <s v="KeyTronic E03601U1 - Keyboard - Beige"/>
    <n v="36"/>
    <n v="2"/>
    <n v="0"/>
    <n v="6.4799999999999969"/>
    <x v="1"/>
    <x v="0"/>
  </r>
  <r>
    <n v="5483"/>
    <s v="CA-2019-105487"/>
    <x v="1048"/>
    <d v="2019-10-14T00:00:00"/>
    <s v="Standard Class"/>
    <s v="CS-12250"/>
    <s v="Chris Selesnick"/>
    <x v="1"/>
    <x v="0"/>
    <s v="San Diego"/>
    <x v="1"/>
    <n v="92105"/>
    <x v="1"/>
    <s v="TEC-AC-10003610"/>
    <x v="2"/>
    <x v="11"/>
    <s v="Logitech Illuminated - Keyboard"/>
    <n v="239.96"/>
    <n v="4"/>
    <n v="0"/>
    <n v="115.1808"/>
    <x v="1"/>
    <x v="0"/>
  </r>
  <r>
    <n v="5484"/>
    <s v="CA-2019-105487"/>
    <x v="1048"/>
    <d v="2019-10-14T00:00:00"/>
    <s v="Standard Class"/>
    <s v="CS-12250"/>
    <s v="Chris Selesnick"/>
    <x v="1"/>
    <x v="0"/>
    <s v="San Diego"/>
    <x v="1"/>
    <n v="92105"/>
    <x v="1"/>
    <s v="OFF-ST-10002301"/>
    <x v="1"/>
    <x v="4"/>
    <s v="Tennsco Commercial Shelving"/>
    <n v="40.68"/>
    <n v="2"/>
    <n v="0"/>
    <n v="0.40679999999999694"/>
    <x v="1"/>
    <x v="0"/>
  </r>
  <r>
    <n v="5485"/>
    <s v="CA-2019-148999"/>
    <x v="289"/>
    <d v="2019-02-04T00:00:00"/>
    <s v="Standard Class"/>
    <s v="EB-13870"/>
    <s v="Emily Burns"/>
    <x v="0"/>
    <x v="0"/>
    <s v="Miami"/>
    <x v="2"/>
    <n v="33142"/>
    <x v="0"/>
    <s v="FUR-CH-10002044"/>
    <x v="0"/>
    <x v="1"/>
    <s v="Office Star - Contemporary Task Swivel chair with 2-way adjustable arms, Plum"/>
    <n v="419.13599999999997"/>
    <n v="4"/>
    <n v="0.2"/>
    <n v="-68.1096"/>
    <x v="0"/>
    <x v="0"/>
  </r>
  <r>
    <n v="5486"/>
    <s v="CA-2016-107573"/>
    <x v="432"/>
    <d v="2016-12-17T00:00:00"/>
    <s v="Standard Class"/>
    <s v="PB-19150"/>
    <s v="Philip Brown"/>
    <x v="0"/>
    <x v="0"/>
    <s v="Miami"/>
    <x v="2"/>
    <n v="33178"/>
    <x v="0"/>
    <s v="OFF-EN-10001099"/>
    <x v="1"/>
    <x v="12"/>
    <s v="Staple envelope"/>
    <n v="23.472000000000001"/>
    <n v="3"/>
    <n v="0.2"/>
    <n v="7.6283999999999974"/>
    <x v="0"/>
    <x v="0"/>
  </r>
  <r>
    <n v="5487"/>
    <s v="CA-2017-156608"/>
    <x v="1040"/>
    <d v="2017-10-29T00:00:00"/>
    <s v="Standard Class"/>
    <s v="MT-18070"/>
    <s v="Michelle Tran"/>
    <x v="2"/>
    <x v="0"/>
    <s v="San Antonio"/>
    <x v="5"/>
    <n v="78207"/>
    <x v="2"/>
    <s v="OFF-BI-10004140"/>
    <x v="1"/>
    <x v="8"/>
    <s v="Avery Non-Stick Binders"/>
    <n v="3.5919999999999992"/>
    <n v="4"/>
    <n v="0.8"/>
    <n v="-6.2860000000000031"/>
    <x v="2"/>
    <x v="0"/>
  </r>
  <r>
    <n v="5488"/>
    <s v="CA-2019-134495"/>
    <x v="719"/>
    <d v="2019-04-04T00:00:00"/>
    <s v="Second Class"/>
    <s v="BF-11020"/>
    <s v="Barry Französisch"/>
    <x v="1"/>
    <x v="0"/>
    <s v="Jacksonville"/>
    <x v="2"/>
    <n v="32216"/>
    <x v="0"/>
    <s v="TEC-PH-10004897"/>
    <x v="2"/>
    <x v="7"/>
    <s v="Mediabridge Sport Armband iPhone 5s"/>
    <n v="23.976000000000003"/>
    <n v="3"/>
    <n v="0.2"/>
    <n v="-5.694300000000001"/>
    <x v="0"/>
    <x v="0"/>
  </r>
  <r>
    <n v="5489"/>
    <s v="CA-2019-134495"/>
    <x v="719"/>
    <d v="2019-04-04T00:00:00"/>
    <s v="Second Class"/>
    <s v="BF-11020"/>
    <s v="Barry Französisch"/>
    <x v="1"/>
    <x v="0"/>
    <s v="Jacksonville"/>
    <x v="2"/>
    <n v="32216"/>
    <x v="0"/>
    <s v="OFF-LA-10000262"/>
    <x v="1"/>
    <x v="2"/>
    <s v="Avery 494"/>
    <n v="6.2640000000000002"/>
    <n v="3"/>
    <n v="0.2"/>
    <n v="2.0358000000000001"/>
    <x v="0"/>
    <x v="0"/>
  </r>
  <r>
    <n v="5490"/>
    <s v="CA-2019-134495"/>
    <x v="719"/>
    <d v="2019-04-04T00:00:00"/>
    <s v="Second Class"/>
    <s v="BF-11020"/>
    <s v="Barry Französisch"/>
    <x v="1"/>
    <x v="0"/>
    <s v="Jacksonville"/>
    <x v="2"/>
    <n v="32216"/>
    <x v="0"/>
    <s v="OFF-AP-10002222"/>
    <x v="1"/>
    <x v="9"/>
    <s v="Staple holder"/>
    <n v="20.808"/>
    <n v="3"/>
    <n v="0.2"/>
    <n v="1.8207000000000013"/>
    <x v="0"/>
    <x v="0"/>
  </r>
  <r>
    <n v="5491"/>
    <s v="CA-2019-134495"/>
    <x v="719"/>
    <d v="2019-04-04T00:00:00"/>
    <s v="Second Class"/>
    <s v="BF-11020"/>
    <s v="Barry Französisch"/>
    <x v="1"/>
    <x v="0"/>
    <s v="Jacksonville"/>
    <x v="2"/>
    <n v="32216"/>
    <x v="0"/>
    <s v="FUR-CH-10003774"/>
    <x v="0"/>
    <x v="1"/>
    <s v="Global Wood Trimmed Manager's Task Chair, Khaki"/>
    <n v="218.35200000000003"/>
    <n v="3"/>
    <n v="0.2"/>
    <n v="-19.105800000000016"/>
    <x v="0"/>
    <x v="0"/>
  </r>
  <r>
    <n v="5492"/>
    <s v="CA-2019-164098"/>
    <x v="795"/>
    <d v="2019-01-27T00:00:00"/>
    <s v="First Class"/>
    <s v="CG-12520"/>
    <s v="Claire Gute"/>
    <x v="0"/>
    <x v="0"/>
    <s v="Houston"/>
    <x v="5"/>
    <n v="77070"/>
    <x v="2"/>
    <s v="OFF-ST-10000615"/>
    <x v="1"/>
    <x v="4"/>
    <s v="SimpliFile Personal File, Black Granite, 15w x 6-15/16d x 11-1/4h"/>
    <n v="18.16"/>
    <n v="2"/>
    <n v="0.2"/>
    <n v="1.8160000000000016"/>
    <x v="2"/>
    <x v="0"/>
  </r>
  <r>
    <n v="5493"/>
    <s v="CA-2016-105249"/>
    <x v="683"/>
    <d v="2016-11-28T00:00:00"/>
    <s v="Same Day"/>
    <s v="DH-13675"/>
    <s v="Duane Huffman"/>
    <x v="2"/>
    <x v="0"/>
    <s v="San Francisco"/>
    <x v="1"/>
    <n v="94122"/>
    <x v="1"/>
    <s v="OFF-SU-10001225"/>
    <x v="1"/>
    <x v="14"/>
    <s v="Staple remover"/>
    <n v="7.36"/>
    <n v="2"/>
    <n v="0"/>
    <n v="0.14719999999999978"/>
    <x v="1"/>
    <x v="0"/>
  </r>
  <r>
    <n v="5494"/>
    <s v="CA-2016-105249"/>
    <x v="683"/>
    <d v="2016-11-28T00:00:00"/>
    <s v="Same Day"/>
    <s v="DH-13675"/>
    <s v="Duane Huffman"/>
    <x v="2"/>
    <x v="0"/>
    <s v="San Francisco"/>
    <x v="1"/>
    <n v="94122"/>
    <x v="1"/>
    <s v="OFF-LA-10002043"/>
    <x v="1"/>
    <x v="2"/>
    <s v="Avery 489"/>
    <n v="41.4"/>
    <n v="4"/>
    <n v="0"/>
    <n v="19.872"/>
    <x v="1"/>
    <x v="0"/>
  </r>
  <r>
    <n v="5495"/>
    <s v="CA-2016-105249"/>
    <x v="683"/>
    <d v="2016-11-28T00:00:00"/>
    <s v="Same Day"/>
    <s v="DH-13675"/>
    <s v="Duane Huffman"/>
    <x v="2"/>
    <x v="0"/>
    <s v="San Francisco"/>
    <x v="1"/>
    <n v="94122"/>
    <x v="1"/>
    <s v="FUR-BO-10000330"/>
    <x v="0"/>
    <x v="0"/>
    <s v="Sauder Camden County Barrister Bookcase, Planked Cherry Finish"/>
    <n v="411.33199999999999"/>
    <n v="4"/>
    <n v="0.15"/>
    <n v="-4.8391999999999769"/>
    <x v="1"/>
    <x v="0"/>
  </r>
  <r>
    <n v="5496"/>
    <s v="CA-2017-113523"/>
    <x v="406"/>
    <d v="2017-09-08T00:00:00"/>
    <s v="Standard Class"/>
    <s v="SC-20440"/>
    <s v="Shaun Chance"/>
    <x v="1"/>
    <x v="0"/>
    <s v="Philadelphia"/>
    <x v="9"/>
    <n v="19140"/>
    <x v="3"/>
    <s v="OFF-BI-10001249"/>
    <x v="1"/>
    <x v="8"/>
    <s v="Avery Heavy-Duty EZD View Binder with Locking Rings"/>
    <n v="7.6560000000000006"/>
    <n v="4"/>
    <n v="0.7"/>
    <n v="-6.1247999999999987"/>
    <x v="3"/>
    <x v="0"/>
  </r>
  <r>
    <n v="5497"/>
    <s v="CA-2019-117821"/>
    <x v="492"/>
    <d v="2019-06-16T00:00:00"/>
    <s v="Standard Class"/>
    <s v="HG-15025"/>
    <s v="Hunter Glantz"/>
    <x v="0"/>
    <x v="0"/>
    <s v="Marion"/>
    <x v="24"/>
    <n v="43302"/>
    <x v="3"/>
    <s v="TEC-AC-10004469"/>
    <x v="2"/>
    <x v="11"/>
    <s v="Microsoft Sculpt Comfort Mouse"/>
    <n v="63.920000000000009"/>
    <n v="2"/>
    <n v="0.2"/>
    <n v="19.176000000000002"/>
    <x v="3"/>
    <x v="0"/>
  </r>
  <r>
    <n v="5498"/>
    <s v="CA-2019-164378"/>
    <x v="663"/>
    <d v="2019-07-18T00:00:00"/>
    <s v="Second Class"/>
    <s v="MM-18055"/>
    <s v="Michelle Moray"/>
    <x v="0"/>
    <x v="0"/>
    <s v="New York City"/>
    <x v="15"/>
    <n v="10024"/>
    <x v="3"/>
    <s v="OFF-AR-10001177"/>
    <x v="1"/>
    <x v="6"/>
    <s v="Newell 349"/>
    <n v="6.56"/>
    <n v="2"/>
    <n v="0"/>
    <n v="1.9023999999999992"/>
    <x v="3"/>
    <x v="0"/>
  </r>
  <r>
    <n v="5499"/>
    <s v="CA-2019-164378"/>
    <x v="663"/>
    <d v="2019-07-18T00:00:00"/>
    <s v="Second Class"/>
    <s v="MM-18055"/>
    <s v="Michelle Moray"/>
    <x v="0"/>
    <x v="0"/>
    <s v="New York City"/>
    <x v="15"/>
    <n v="10024"/>
    <x v="3"/>
    <s v="OFF-LA-10000634"/>
    <x v="1"/>
    <x v="2"/>
    <s v="Avery 509"/>
    <n v="7.83"/>
    <n v="3"/>
    <n v="0"/>
    <n v="3.6017999999999999"/>
    <x v="3"/>
    <x v="0"/>
  </r>
  <r>
    <n v="5500"/>
    <s v="CA-2019-164378"/>
    <x v="663"/>
    <d v="2019-07-18T00:00:00"/>
    <s v="Second Class"/>
    <s v="MM-18055"/>
    <s v="Michelle Moray"/>
    <x v="0"/>
    <x v="0"/>
    <s v="New York City"/>
    <x v="15"/>
    <n v="10024"/>
    <x v="3"/>
    <s v="TEC-AC-10004708"/>
    <x v="2"/>
    <x v="11"/>
    <s v="Sony 32GB Class 10 Micro SDHC R40 Memory Card"/>
    <n v="41.9"/>
    <n v="2"/>
    <n v="0"/>
    <n v="8.7989999999999995"/>
    <x v="3"/>
    <x v="0"/>
  </r>
  <r>
    <n v="5501"/>
    <s v="CA-2019-164378"/>
    <x v="663"/>
    <d v="2019-07-18T00:00:00"/>
    <s v="Second Class"/>
    <s v="MM-18055"/>
    <s v="Michelle Moray"/>
    <x v="0"/>
    <x v="0"/>
    <s v="New York City"/>
    <x v="15"/>
    <n v="10024"/>
    <x v="3"/>
    <s v="FUR-CH-10002084"/>
    <x v="0"/>
    <x v="1"/>
    <s v="Hon Mobius Operator's Chair"/>
    <n v="664.14599999999996"/>
    <n v="6"/>
    <n v="0.1"/>
    <n v="88.552800000000005"/>
    <x v="3"/>
    <x v="0"/>
  </r>
  <r>
    <n v="5502"/>
    <s v="CA-2019-164378"/>
    <x v="663"/>
    <d v="2019-07-18T00:00:00"/>
    <s v="Second Class"/>
    <s v="MM-18055"/>
    <s v="Michelle Moray"/>
    <x v="0"/>
    <x v="0"/>
    <s v="New York City"/>
    <x v="15"/>
    <n v="10024"/>
    <x v="3"/>
    <s v="OFF-PA-10004519"/>
    <x v="1"/>
    <x v="10"/>
    <s v="Spiral Phone Message Books with Labels by Adams"/>
    <n v="8.9600000000000009"/>
    <n v="2"/>
    <n v="0"/>
    <n v="4.3904000000000005"/>
    <x v="3"/>
    <x v="0"/>
  </r>
  <r>
    <n v="5503"/>
    <s v="CA-2019-127782"/>
    <x v="808"/>
    <d v="2019-11-06T00:00:00"/>
    <s v="Standard Class"/>
    <s v="TH-21115"/>
    <s v="Thea Hudgings"/>
    <x v="1"/>
    <x v="0"/>
    <s v="Philadelphia"/>
    <x v="9"/>
    <n v="19140"/>
    <x v="3"/>
    <s v="FUR-FU-10001847"/>
    <x v="0"/>
    <x v="5"/>
    <s v="Eldon Image Series Black Desk Accessories"/>
    <n v="3.3119999999999998"/>
    <n v="1"/>
    <n v="0.2"/>
    <n v="0.66239999999999977"/>
    <x v="3"/>
    <x v="0"/>
  </r>
  <r>
    <n v="5504"/>
    <s v="CA-2019-127782"/>
    <x v="808"/>
    <d v="2019-11-06T00:00:00"/>
    <s v="Standard Class"/>
    <s v="TH-21115"/>
    <s v="Thea Hudgings"/>
    <x v="1"/>
    <x v="0"/>
    <s v="Philadelphia"/>
    <x v="9"/>
    <n v="19140"/>
    <x v="3"/>
    <s v="OFF-AP-10001962"/>
    <x v="1"/>
    <x v="9"/>
    <s v="Black &amp; Decker Filter for Double Action Dustbuster Cordless Vac BLDV7210"/>
    <n v="20.136000000000003"/>
    <n v="3"/>
    <n v="0.2"/>
    <n v="1.2584999999999997"/>
    <x v="3"/>
    <x v="0"/>
  </r>
  <r>
    <n v="5505"/>
    <s v="CA-2019-127782"/>
    <x v="808"/>
    <d v="2019-11-06T00:00:00"/>
    <s v="Standard Class"/>
    <s v="TH-21115"/>
    <s v="Thea Hudgings"/>
    <x v="1"/>
    <x v="0"/>
    <s v="Philadelphia"/>
    <x v="9"/>
    <n v="19140"/>
    <x v="3"/>
    <s v="OFF-EN-10003845"/>
    <x v="1"/>
    <x v="12"/>
    <s v="Colored Envelopes"/>
    <n v="8.8559999999999999"/>
    <n v="3"/>
    <n v="0.2"/>
    <n v="2.8781999999999992"/>
    <x v="3"/>
    <x v="0"/>
  </r>
  <r>
    <n v="5506"/>
    <s v="CA-2019-127782"/>
    <x v="808"/>
    <d v="2019-11-06T00:00:00"/>
    <s v="Standard Class"/>
    <s v="TH-21115"/>
    <s v="Thea Hudgings"/>
    <x v="1"/>
    <x v="0"/>
    <s v="Philadelphia"/>
    <x v="9"/>
    <n v="19140"/>
    <x v="3"/>
    <s v="TEC-PH-10001817"/>
    <x v="2"/>
    <x v="7"/>
    <s v="Wilson Electronics DB Pro Signal Booster"/>
    <n v="859.19999999999993"/>
    <n v="4"/>
    <n v="0.4"/>
    <n v="-186.15999999999997"/>
    <x v="3"/>
    <x v="0"/>
  </r>
  <r>
    <n v="5507"/>
    <s v="US-2018-162026"/>
    <x v="750"/>
    <d v="2018-10-08T00:00:00"/>
    <s v="Same Day"/>
    <s v="JE-15745"/>
    <s v="Joel Eaton"/>
    <x v="0"/>
    <x v="0"/>
    <s v="Los Angeles"/>
    <x v="1"/>
    <n v="90036"/>
    <x v="1"/>
    <s v="OFF-PA-10000167"/>
    <x v="1"/>
    <x v="10"/>
    <s v="Xerox 1925"/>
    <n v="61.96"/>
    <n v="2"/>
    <n v="0"/>
    <n v="27.881999999999998"/>
    <x v="1"/>
    <x v="0"/>
  </r>
  <r>
    <n v="5508"/>
    <s v="CA-2018-150000"/>
    <x v="143"/>
    <d v="2018-04-14T00:00:00"/>
    <s v="Standard Class"/>
    <s v="PG-18820"/>
    <s v="Patrick Gardner"/>
    <x v="0"/>
    <x v="0"/>
    <s v="Smyrna"/>
    <x v="32"/>
    <n v="30080"/>
    <x v="0"/>
    <s v="OFF-EN-10002973"/>
    <x v="1"/>
    <x v="12"/>
    <s v="Ampad #10 Peel &amp; Seel Holiday Envelopes"/>
    <n v="17.920000000000002"/>
    <n v="4"/>
    <n v="0"/>
    <n v="8.6016000000000012"/>
    <x v="0"/>
    <x v="0"/>
  </r>
  <r>
    <n v="5509"/>
    <s v="CA-2017-168529"/>
    <x v="1049"/>
    <d v="2017-10-12T00:00:00"/>
    <s v="Standard Class"/>
    <s v="MB-17305"/>
    <s v="Maria Bertelson"/>
    <x v="0"/>
    <x v="0"/>
    <s v="San Francisco"/>
    <x v="1"/>
    <n v="94122"/>
    <x v="1"/>
    <s v="FUR-FU-10001588"/>
    <x v="0"/>
    <x v="5"/>
    <s v="Deflect-o SuperTray Unbreakable Stackable Tray, Letter, Black"/>
    <n v="145.9"/>
    <n v="5"/>
    <n v="0"/>
    <n v="62.736999999999995"/>
    <x v="1"/>
    <x v="0"/>
  </r>
  <r>
    <n v="5510"/>
    <s v="US-2019-152569"/>
    <x v="356"/>
    <d v="2019-05-20T00:00:00"/>
    <s v="Standard Class"/>
    <s v="JD-16015"/>
    <s v="Joy Daniels"/>
    <x v="0"/>
    <x v="0"/>
    <s v="Chicago"/>
    <x v="10"/>
    <n v="60653"/>
    <x v="2"/>
    <s v="OFF-PA-10001736"/>
    <x v="1"/>
    <x v="10"/>
    <s v="Xerox 1880"/>
    <n v="56.704000000000001"/>
    <n v="2"/>
    <n v="0.2"/>
    <n v="19.137599999999992"/>
    <x v="2"/>
    <x v="0"/>
  </r>
  <r>
    <n v="5511"/>
    <s v="US-2019-152569"/>
    <x v="356"/>
    <d v="2019-05-20T00:00:00"/>
    <s v="Standard Class"/>
    <s v="JD-16015"/>
    <s v="Joy Daniels"/>
    <x v="0"/>
    <x v="0"/>
    <s v="Chicago"/>
    <x v="10"/>
    <n v="60653"/>
    <x v="2"/>
    <s v="TEC-PH-10002185"/>
    <x v="2"/>
    <x v="7"/>
    <s v="QVS USB Car Charger 2-Port 2.1Amp for iPod/iPhone/iPad/iPad 2/iPad 3"/>
    <n v="11.120000000000001"/>
    <n v="2"/>
    <n v="0.2"/>
    <n v="3.4749999999999996"/>
    <x v="2"/>
    <x v="0"/>
  </r>
  <r>
    <n v="5512"/>
    <s v="US-2016-137680"/>
    <x v="1050"/>
    <d v="2016-03-02T00:00:00"/>
    <s v="Standard Class"/>
    <s v="JH-15430"/>
    <s v="Jennifer Halladay"/>
    <x v="0"/>
    <x v="0"/>
    <s v="Medford"/>
    <x v="21"/>
    <n v="97504"/>
    <x v="1"/>
    <s v="OFF-PA-10000174"/>
    <x v="1"/>
    <x v="10"/>
    <s v="Message Book, Wirebound, Four 5 1/2&quot; X 4&quot; Forms/Pg., 200 Dupl. Sets/Book"/>
    <n v="32.896000000000001"/>
    <n v="4"/>
    <n v="0.2"/>
    <n v="11.102399999999996"/>
    <x v="1"/>
    <x v="0"/>
  </r>
  <r>
    <n v="5513"/>
    <s v="US-2016-137680"/>
    <x v="1050"/>
    <d v="2016-03-02T00:00:00"/>
    <s v="Standard Class"/>
    <s v="JH-15430"/>
    <s v="Jennifer Halladay"/>
    <x v="0"/>
    <x v="0"/>
    <s v="Medford"/>
    <x v="21"/>
    <n v="97504"/>
    <x v="1"/>
    <s v="OFF-PA-10000069"/>
    <x v="1"/>
    <x v="10"/>
    <s v="TOPS 4 x 6 Fluorescent Color Memo Sheets, 500 Sheets per Pack"/>
    <n v="22.776000000000003"/>
    <n v="3"/>
    <n v="0.2"/>
    <n v="7.6868999999999996"/>
    <x v="1"/>
    <x v="0"/>
  </r>
  <r>
    <n v="5514"/>
    <s v="CA-2017-103177"/>
    <x v="1051"/>
    <d v="2017-06-01T00:00:00"/>
    <s v="First Class"/>
    <s v="EN-13780"/>
    <s v="Edward Nazzal"/>
    <x v="0"/>
    <x v="0"/>
    <s v="New York City"/>
    <x v="15"/>
    <n v="10009"/>
    <x v="3"/>
    <s v="TEC-PH-10001795"/>
    <x v="2"/>
    <x v="7"/>
    <s v="RCA H5401RE1 DECT 6.0 4-Line Cordless Handset With Caller ID/Call Waiting"/>
    <n v="239.96999999999997"/>
    <n v="3"/>
    <n v="0"/>
    <n v="2.3996999999999815"/>
    <x v="3"/>
    <x v="0"/>
  </r>
  <r>
    <n v="5515"/>
    <s v="CA-2017-103177"/>
    <x v="1051"/>
    <d v="2017-06-01T00:00:00"/>
    <s v="First Class"/>
    <s v="EN-13780"/>
    <s v="Edward Nazzal"/>
    <x v="0"/>
    <x v="0"/>
    <s v="New York City"/>
    <x v="15"/>
    <n v="10009"/>
    <x v="3"/>
    <s v="OFF-AP-10004540"/>
    <x v="1"/>
    <x v="9"/>
    <s v="Eureka The Boss Lite 10-Amp Upright Vacuum, Blue"/>
    <n v="160.32"/>
    <n v="2"/>
    <n v="0"/>
    <n v="44.889600000000002"/>
    <x v="3"/>
    <x v="0"/>
  </r>
  <r>
    <n v="5516"/>
    <s v="CA-2017-103177"/>
    <x v="1051"/>
    <d v="2017-06-01T00:00:00"/>
    <s v="First Class"/>
    <s v="EN-13780"/>
    <s v="Edward Nazzal"/>
    <x v="0"/>
    <x v="0"/>
    <s v="New York City"/>
    <x v="15"/>
    <n v="10009"/>
    <x v="3"/>
    <s v="TEC-PH-10001527"/>
    <x v="2"/>
    <x v="7"/>
    <s v="Plantronics MX500i Earset"/>
    <n v="128.85000000000002"/>
    <n v="3"/>
    <n v="0"/>
    <n v="3.8654999999999973"/>
    <x v="3"/>
    <x v="0"/>
  </r>
  <r>
    <n v="5517"/>
    <s v="US-2018-138408"/>
    <x v="741"/>
    <d v="2018-11-21T00:00:00"/>
    <s v="Second Class"/>
    <s v="KC-16255"/>
    <s v="Karen Carlisle"/>
    <x v="1"/>
    <x v="0"/>
    <s v="Huntsville"/>
    <x v="19"/>
    <n v="35810"/>
    <x v="0"/>
    <s v="TEC-AC-10003870"/>
    <x v="2"/>
    <x v="11"/>
    <s v="Logitech Z-906 Speaker sys - home theater - 5.1-CH"/>
    <n v="1319.96"/>
    <n v="4"/>
    <n v="0"/>
    <n v="527.98400000000004"/>
    <x v="0"/>
    <x v="0"/>
  </r>
  <r>
    <n v="5518"/>
    <s v="CA-2019-117667"/>
    <x v="769"/>
    <d v="2019-12-09T00:00:00"/>
    <s v="Standard Class"/>
    <s v="MS-17980"/>
    <s v="Michael Stewart"/>
    <x v="1"/>
    <x v="0"/>
    <s v="Philadelphia"/>
    <x v="9"/>
    <n v="19134"/>
    <x v="3"/>
    <s v="FUR-CH-10004540"/>
    <x v="0"/>
    <x v="1"/>
    <s v="Global Chrome Stack Chair"/>
    <n v="239.95999999999998"/>
    <n v="10"/>
    <n v="0.3"/>
    <n v="-10.283999999999992"/>
    <x v="3"/>
    <x v="0"/>
  </r>
  <r>
    <n v="5519"/>
    <s v="CA-2019-117667"/>
    <x v="769"/>
    <d v="2019-12-09T00:00:00"/>
    <s v="Standard Class"/>
    <s v="MS-17980"/>
    <s v="Michael Stewart"/>
    <x v="1"/>
    <x v="0"/>
    <s v="Philadelphia"/>
    <x v="9"/>
    <n v="19134"/>
    <x v="3"/>
    <s v="FUR-FU-10004093"/>
    <x v="0"/>
    <x v="5"/>
    <s v="Hand-Finished Solid Wood Document Frame"/>
    <n v="54.768000000000001"/>
    <n v="2"/>
    <n v="0.2"/>
    <n v="6.8459999999999965"/>
    <x v="3"/>
    <x v="0"/>
  </r>
  <r>
    <n v="5520"/>
    <s v="CA-2019-117667"/>
    <x v="769"/>
    <d v="2019-12-09T00:00:00"/>
    <s v="Standard Class"/>
    <s v="MS-17980"/>
    <s v="Michael Stewart"/>
    <x v="1"/>
    <x v="0"/>
    <s v="Philadelphia"/>
    <x v="9"/>
    <n v="19134"/>
    <x v="3"/>
    <s v="OFF-AR-10000716"/>
    <x v="1"/>
    <x v="6"/>
    <s v="DIXON Ticonderoga Erasable Checking Pencils"/>
    <n v="13.392000000000001"/>
    <n v="3"/>
    <n v="0.2"/>
    <n v="3.1806000000000005"/>
    <x v="3"/>
    <x v="0"/>
  </r>
  <r>
    <n v="5521"/>
    <s v="CA-2019-117667"/>
    <x v="769"/>
    <d v="2019-12-09T00:00:00"/>
    <s v="Standard Class"/>
    <s v="MS-17980"/>
    <s v="Michael Stewart"/>
    <x v="1"/>
    <x v="0"/>
    <s v="Philadelphia"/>
    <x v="9"/>
    <n v="19134"/>
    <x v="3"/>
    <s v="OFF-PA-10002709"/>
    <x v="1"/>
    <x v="10"/>
    <s v="Xerox 1956"/>
    <n v="23.92"/>
    <n v="5"/>
    <n v="0.2"/>
    <n v="8.6709999999999994"/>
    <x v="3"/>
    <x v="0"/>
  </r>
  <r>
    <n v="5522"/>
    <s v="CA-2019-117667"/>
    <x v="769"/>
    <d v="2019-12-09T00:00:00"/>
    <s v="Standard Class"/>
    <s v="MS-17980"/>
    <s v="Michael Stewart"/>
    <x v="1"/>
    <x v="0"/>
    <s v="Philadelphia"/>
    <x v="9"/>
    <n v="19134"/>
    <x v="3"/>
    <s v="TEC-AC-10000580"/>
    <x v="2"/>
    <x v="11"/>
    <s v="Logitech G13 Programmable Gameboard with LCD Display"/>
    <n v="255.96799999999999"/>
    <n v="4"/>
    <n v="0.2"/>
    <n v="-28.796399999999984"/>
    <x v="3"/>
    <x v="0"/>
  </r>
  <r>
    <n v="5523"/>
    <s v="CA-2018-110982"/>
    <x v="410"/>
    <d v="2018-06-07T00:00:00"/>
    <s v="First Class"/>
    <s v="CK-12205"/>
    <s v="Chloris Kastensmidt"/>
    <x v="0"/>
    <x v="0"/>
    <s v="Santa Clara"/>
    <x v="1"/>
    <n v="95051"/>
    <x v="1"/>
    <s v="OFF-BI-10000829"/>
    <x v="1"/>
    <x v="8"/>
    <s v="Avery Non-Stick Binders"/>
    <n v="21.552000000000003"/>
    <n v="6"/>
    <n v="0.2"/>
    <n v="7.0043999999999977"/>
    <x v="1"/>
    <x v="0"/>
  </r>
  <r>
    <n v="5524"/>
    <s v="CA-2018-110982"/>
    <x v="410"/>
    <d v="2018-06-07T00:00:00"/>
    <s v="First Class"/>
    <s v="CK-12205"/>
    <s v="Chloris Kastensmidt"/>
    <x v="0"/>
    <x v="0"/>
    <s v="Santa Clara"/>
    <x v="1"/>
    <n v="95051"/>
    <x v="1"/>
    <s v="OFF-AP-10004859"/>
    <x v="1"/>
    <x v="9"/>
    <s v="Acco 6 Outlet Guardian Premium Surge Suppressor"/>
    <n v="58.24"/>
    <n v="4"/>
    <n v="0"/>
    <n v="15.724800000000002"/>
    <x v="1"/>
    <x v="0"/>
  </r>
  <r>
    <n v="5525"/>
    <s v="CA-2018-147123"/>
    <x v="107"/>
    <d v="2018-12-12T00:00:00"/>
    <s v="First Class"/>
    <s v="SJ-20125"/>
    <s v="Sanjit Jacobs"/>
    <x v="2"/>
    <x v="0"/>
    <s v="Long Beach"/>
    <x v="1"/>
    <n v="90805"/>
    <x v="1"/>
    <s v="OFF-PA-10000575"/>
    <x v="1"/>
    <x v="10"/>
    <s v="Wirebound Message Books, Four 2 3/4 x 5 White Forms per Page"/>
    <n v="80.28"/>
    <n v="12"/>
    <n v="0"/>
    <n v="36.928799999999995"/>
    <x v="1"/>
    <x v="0"/>
  </r>
  <r>
    <n v="5526"/>
    <s v="CA-2019-154501"/>
    <x v="504"/>
    <d v="2019-05-05T00:00:00"/>
    <s v="Standard Class"/>
    <s v="EA-14035"/>
    <s v="Erin Ashbrook"/>
    <x v="1"/>
    <x v="0"/>
    <s v="Los Angeles"/>
    <x v="1"/>
    <n v="90008"/>
    <x v="1"/>
    <s v="OFF-AR-10002804"/>
    <x v="1"/>
    <x v="6"/>
    <s v="Faber Castell Col-Erase Pencils"/>
    <n v="9.7799999999999994"/>
    <n v="2"/>
    <n v="0"/>
    <n v="4.0098000000000003"/>
    <x v="1"/>
    <x v="0"/>
  </r>
  <r>
    <n v="5527"/>
    <s v="CA-2019-166933"/>
    <x v="558"/>
    <d v="2019-04-28T00:00:00"/>
    <s v="Standard Class"/>
    <s v="MG-17890"/>
    <s v="Michael Granlund"/>
    <x v="2"/>
    <x v="0"/>
    <s v="Santa Barbara"/>
    <x v="1"/>
    <n v="93101"/>
    <x v="1"/>
    <s v="OFF-FA-10002676"/>
    <x v="1"/>
    <x v="13"/>
    <s v="Colored Push Pins"/>
    <n v="1.81"/>
    <n v="1"/>
    <n v="0"/>
    <n v="0.65159999999999996"/>
    <x v="1"/>
    <x v="0"/>
  </r>
  <r>
    <n v="5528"/>
    <s v="CA-2017-142055"/>
    <x v="412"/>
    <d v="2017-05-10T00:00:00"/>
    <s v="First Class"/>
    <s v="AB-10255"/>
    <s v="Alejandro Ballentine"/>
    <x v="2"/>
    <x v="0"/>
    <s v="New York City"/>
    <x v="15"/>
    <n v="10009"/>
    <x v="3"/>
    <s v="OFF-PA-10003465"/>
    <x v="1"/>
    <x v="10"/>
    <s v="Xerox 1912"/>
    <n v="37.94"/>
    <n v="2"/>
    <n v="0"/>
    <n v="18.211199999999998"/>
    <x v="3"/>
    <x v="0"/>
  </r>
  <r>
    <n v="5529"/>
    <s v="CA-2017-137106"/>
    <x v="1052"/>
    <d v="2017-04-04T00:00:00"/>
    <s v="Standard Class"/>
    <s v="SC-20260"/>
    <s v="Scott Cohen"/>
    <x v="1"/>
    <x v="0"/>
    <s v="Jacksonville"/>
    <x v="2"/>
    <n v="32216"/>
    <x v="0"/>
    <s v="TEC-PH-10000011"/>
    <x v="2"/>
    <x v="7"/>
    <s v="PureGear Roll-On Screen Protector"/>
    <n v="79.959999999999994"/>
    <n v="5"/>
    <n v="0.2"/>
    <n v="27.985999999999994"/>
    <x v="0"/>
    <x v="0"/>
  </r>
  <r>
    <n v="5530"/>
    <s v="CA-2019-136609"/>
    <x v="634"/>
    <d v="2019-08-11T00:00:00"/>
    <s v="Standard Class"/>
    <s v="TB-21355"/>
    <s v="Todd Boyes"/>
    <x v="1"/>
    <x v="0"/>
    <s v="Cedar Hill"/>
    <x v="5"/>
    <n v="75104"/>
    <x v="2"/>
    <s v="OFF-PA-10004381"/>
    <x v="1"/>
    <x v="10"/>
    <s v="14-7/8 x 11 Blue Bar Computer Printout Paper"/>
    <n v="115.29600000000001"/>
    <n v="3"/>
    <n v="0.2"/>
    <n v="40.353599999999986"/>
    <x v="2"/>
    <x v="0"/>
  </r>
  <r>
    <n v="5531"/>
    <s v="CA-2019-160885"/>
    <x v="574"/>
    <d v="2019-12-06T00:00:00"/>
    <s v="Standard Class"/>
    <s v="JK-16090"/>
    <s v="Juliana Krohn"/>
    <x v="0"/>
    <x v="0"/>
    <s v="Omaha"/>
    <x v="8"/>
    <n v="68104"/>
    <x v="2"/>
    <s v="TEC-PH-10001795"/>
    <x v="2"/>
    <x v="7"/>
    <s v="ClearOne CHATAttach 160 - speaker phone"/>
    <n v="2479.96"/>
    <n v="4"/>
    <n v="0"/>
    <n v="743.98799999999983"/>
    <x v="2"/>
    <x v="0"/>
  </r>
  <r>
    <n v="5532"/>
    <s v="US-2018-167472"/>
    <x v="112"/>
    <d v="2018-06-07T00:00:00"/>
    <s v="First Class"/>
    <s v="CK-12595"/>
    <s v="Clytie Kelty"/>
    <x v="0"/>
    <x v="0"/>
    <s v="Little Rock"/>
    <x v="36"/>
    <n v="72209"/>
    <x v="0"/>
    <s v="TEC-AC-10001109"/>
    <x v="2"/>
    <x v="11"/>
    <s v="Logitech Trackman Marble Mouse"/>
    <n v="179.94"/>
    <n v="6"/>
    <n v="0"/>
    <n v="75.57480000000001"/>
    <x v="0"/>
    <x v="0"/>
  </r>
  <r>
    <n v="5533"/>
    <s v="US-2018-167472"/>
    <x v="112"/>
    <d v="2018-06-07T00:00:00"/>
    <s v="First Class"/>
    <s v="CK-12595"/>
    <s v="Clytie Kelty"/>
    <x v="0"/>
    <x v="0"/>
    <s v="Little Rock"/>
    <x v="36"/>
    <n v="72209"/>
    <x v="0"/>
    <s v="TEC-AC-10003038"/>
    <x v="2"/>
    <x v="11"/>
    <s v="Kingston Digital DataTraveler 16GB USB 2.0"/>
    <n v="26.849999999999998"/>
    <n v="3"/>
    <n v="0"/>
    <n v="5.101499999999997"/>
    <x v="0"/>
    <x v="0"/>
  </r>
  <r>
    <n v="5534"/>
    <s v="US-2018-167472"/>
    <x v="112"/>
    <d v="2018-06-07T00:00:00"/>
    <s v="First Class"/>
    <s v="CK-12595"/>
    <s v="Clytie Kelty"/>
    <x v="0"/>
    <x v="0"/>
    <s v="Little Rock"/>
    <x v="36"/>
    <n v="72209"/>
    <x v="0"/>
    <s v="TEC-AC-10003174"/>
    <x v="2"/>
    <x v="11"/>
    <s v="Plantronics S12 Corded Telephone Headset System"/>
    <n v="323.37"/>
    <n v="3"/>
    <n v="0"/>
    <n v="129.34800000000001"/>
    <x v="0"/>
    <x v="0"/>
  </r>
  <r>
    <n v="5535"/>
    <s v="US-2018-167472"/>
    <x v="112"/>
    <d v="2018-06-07T00:00:00"/>
    <s v="First Class"/>
    <s v="CK-12595"/>
    <s v="Clytie Kelty"/>
    <x v="0"/>
    <x v="0"/>
    <s v="Little Rock"/>
    <x v="36"/>
    <n v="72209"/>
    <x v="0"/>
    <s v="OFF-PA-10000157"/>
    <x v="1"/>
    <x v="10"/>
    <s v="Xerox 191"/>
    <n v="59.94"/>
    <n v="3"/>
    <n v="0"/>
    <n v="28.171799999999998"/>
    <x v="0"/>
    <x v="0"/>
  </r>
  <r>
    <n v="5536"/>
    <s v="US-2018-167472"/>
    <x v="112"/>
    <d v="2018-06-07T00:00:00"/>
    <s v="First Class"/>
    <s v="CK-12595"/>
    <s v="Clytie Kelty"/>
    <x v="0"/>
    <x v="0"/>
    <s v="Little Rock"/>
    <x v="36"/>
    <n v="72209"/>
    <x v="0"/>
    <s v="OFF-BI-10001721"/>
    <x v="1"/>
    <x v="8"/>
    <s v="Trimflex Flexible Post Binders"/>
    <n v="64.14"/>
    <n v="3"/>
    <n v="0"/>
    <n v="30.787199999999999"/>
    <x v="0"/>
    <x v="0"/>
  </r>
  <r>
    <n v="5537"/>
    <s v="US-2018-167472"/>
    <x v="112"/>
    <d v="2018-06-07T00:00:00"/>
    <s v="First Class"/>
    <s v="CK-12595"/>
    <s v="Clytie Kelty"/>
    <x v="0"/>
    <x v="0"/>
    <s v="Little Rock"/>
    <x v="36"/>
    <n v="72209"/>
    <x v="0"/>
    <s v="OFF-BI-10000591"/>
    <x v="1"/>
    <x v="8"/>
    <s v="Avery Binder Labels"/>
    <n v="11.67"/>
    <n v="3"/>
    <n v="0"/>
    <n v="5.6015999999999995"/>
    <x v="0"/>
    <x v="0"/>
  </r>
  <r>
    <n v="5538"/>
    <s v="US-2018-167472"/>
    <x v="112"/>
    <d v="2018-06-07T00:00:00"/>
    <s v="First Class"/>
    <s v="CK-12595"/>
    <s v="Clytie Kelty"/>
    <x v="0"/>
    <x v="0"/>
    <s v="Little Rock"/>
    <x v="36"/>
    <n v="72209"/>
    <x v="0"/>
    <s v="OFF-PA-10001534"/>
    <x v="1"/>
    <x v="10"/>
    <s v="Xerox 230"/>
    <n v="12.96"/>
    <n v="2"/>
    <n v="0"/>
    <n v="6.2208000000000006"/>
    <x v="0"/>
    <x v="0"/>
  </r>
  <r>
    <n v="5539"/>
    <s v="CA-2017-120551"/>
    <x v="657"/>
    <d v="2017-04-20T00:00:00"/>
    <s v="Standard Class"/>
    <s v="SS-20590"/>
    <s v="Sonia Sunley"/>
    <x v="0"/>
    <x v="0"/>
    <s v="Norfolk"/>
    <x v="8"/>
    <n v="68701"/>
    <x v="2"/>
    <s v="OFF-BI-10002071"/>
    <x v="1"/>
    <x v="8"/>
    <s v="Fellowes Black Plastic Comb Bindings"/>
    <n v="17.43"/>
    <n v="3"/>
    <n v="0"/>
    <n v="8.0177999999999994"/>
    <x v="2"/>
    <x v="0"/>
  </r>
  <r>
    <n v="5540"/>
    <s v="US-2019-150595"/>
    <x v="1053"/>
    <d v="2019-05-26T00:00:00"/>
    <s v="Standard Class"/>
    <s v="LE-16810"/>
    <s v="Laurel Elliston"/>
    <x v="0"/>
    <x v="0"/>
    <s v="Chicago"/>
    <x v="10"/>
    <n v="60653"/>
    <x v="2"/>
    <s v="FUR-CH-10000513"/>
    <x v="0"/>
    <x v="1"/>
    <s v="High-Back Leather Manager's Chair"/>
    <n v="181.98599999999999"/>
    <n v="2"/>
    <n v="0.3"/>
    <n v="-54.595799999999997"/>
    <x v="2"/>
    <x v="0"/>
  </r>
  <r>
    <n v="5541"/>
    <s v="US-2019-150595"/>
    <x v="1053"/>
    <d v="2019-05-26T00:00:00"/>
    <s v="Standard Class"/>
    <s v="LE-16810"/>
    <s v="Laurel Elliston"/>
    <x v="0"/>
    <x v="0"/>
    <s v="Chicago"/>
    <x v="10"/>
    <n v="60653"/>
    <x v="2"/>
    <s v="OFF-BI-10003274"/>
    <x v="1"/>
    <x v="8"/>
    <s v="Avery Durable Slant Ring Binders, No Labels"/>
    <n v="1.5919999999999996"/>
    <n v="2"/>
    <n v="0.8"/>
    <n v="-2.6268000000000002"/>
    <x v="2"/>
    <x v="0"/>
  </r>
  <r>
    <n v="5542"/>
    <s v="US-2019-150595"/>
    <x v="1053"/>
    <d v="2019-05-26T00:00:00"/>
    <s v="Standard Class"/>
    <s v="LE-16810"/>
    <s v="Laurel Elliston"/>
    <x v="0"/>
    <x v="0"/>
    <s v="Chicago"/>
    <x v="10"/>
    <n v="60653"/>
    <x v="2"/>
    <s v="OFF-SU-10000381"/>
    <x v="1"/>
    <x v="14"/>
    <s v="Acme Forged Steel Scissors with Black Enamel Handles"/>
    <n v="22.344000000000001"/>
    <n v="3"/>
    <n v="0.2"/>
    <n v="2.5136999999999983"/>
    <x v="2"/>
    <x v="0"/>
  </r>
  <r>
    <n v="5543"/>
    <s v="CA-2018-134936"/>
    <x v="1054"/>
    <d v="2018-12-25T00:00:00"/>
    <s v="Standard Class"/>
    <s v="ES-14080"/>
    <s v="Erin Smith"/>
    <x v="1"/>
    <x v="0"/>
    <s v="Tucson"/>
    <x v="16"/>
    <n v="85705"/>
    <x v="1"/>
    <s v="FUR-TA-10001086"/>
    <x v="0"/>
    <x v="3"/>
    <s v="SAFCO PlanMaster Boards, 60w x 37-1/2d, White Melamine"/>
    <n v="455.97"/>
    <n v="6"/>
    <n v="0.5"/>
    <n v="-218.86559999999997"/>
    <x v="1"/>
    <x v="0"/>
  </r>
  <r>
    <n v="5544"/>
    <s v="CA-2018-134936"/>
    <x v="1054"/>
    <d v="2018-12-25T00:00:00"/>
    <s v="Standard Class"/>
    <s v="ES-14080"/>
    <s v="Erin Smith"/>
    <x v="1"/>
    <x v="0"/>
    <s v="Tucson"/>
    <x v="16"/>
    <n v="85705"/>
    <x v="1"/>
    <s v="OFF-BI-10000174"/>
    <x v="1"/>
    <x v="8"/>
    <s v="Wilson Jones Clip &amp; Carry Folder Binder Tool for Ring Binders, Clear"/>
    <n v="10.440000000000001"/>
    <n v="6"/>
    <n v="0.7"/>
    <n v="-7.6559999999999988"/>
    <x v="1"/>
    <x v="0"/>
  </r>
  <r>
    <n v="5545"/>
    <s v="CA-2018-134936"/>
    <x v="1054"/>
    <d v="2018-12-25T00:00:00"/>
    <s v="Standard Class"/>
    <s v="ES-14080"/>
    <s v="Erin Smith"/>
    <x v="1"/>
    <x v="0"/>
    <s v="Tucson"/>
    <x v="16"/>
    <n v="85705"/>
    <x v="1"/>
    <s v="OFF-BI-10002103"/>
    <x v="1"/>
    <x v="8"/>
    <s v="Cardinal Slant-D Ring Binder, Heavy Gauge Vinyl"/>
    <n v="5.2140000000000004"/>
    <n v="2"/>
    <n v="0.7"/>
    <n v="-4.1711999999999989"/>
    <x v="1"/>
    <x v="0"/>
  </r>
  <r>
    <n v="5546"/>
    <s v="CA-2019-102967"/>
    <x v="585"/>
    <d v="2019-09-26T00:00:00"/>
    <s v="Standard Class"/>
    <s v="MG-17890"/>
    <s v="Michael Granlund"/>
    <x v="2"/>
    <x v="0"/>
    <s v="Concord"/>
    <x v="38"/>
    <n v="3301"/>
    <x v="3"/>
    <s v="OFF-ST-10001590"/>
    <x v="1"/>
    <x v="4"/>
    <s v="Tenex Personal Project File with Scoop Front Design, Black"/>
    <n v="67.400000000000006"/>
    <n v="5"/>
    <n v="0"/>
    <n v="17.523999999999997"/>
    <x v="3"/>
    <x v="0"/>
  </r>
  <r>
    <n v="5547"/>
    <s v="CA-2019-151008"/>
    <x v="210"/>
    <d v="2019-09-08T00:00:00"/>
    <s v="First Class"/>
    <s v="JM-16195"/>
    <s v="Justin MacKendrick"/>
    <x v="0"/>
    <x v="0"/>
    <s v="Draper"/>
    <x v="7"/>
    <n v="84020"/>
    <x v="1"/>
    <s v="FUR-FU-10002396"/>
    <x v="0"/>
    <x v="5"/>
    <s v="DAX Copper Panel Document Frame, 5 x 7 Size"/>
    <n v="25.16"/>
    <n v="2"/>
    <n v="0"/>
    <n v="10.567200000000001"/>
    <x v="1"/>
    <x v="0"/>
  </r>
  <r>
    <n v="5548"/>
    <s v="CA-2019-151008"/>
    <x v="210"/>
    <d v="2019-09-08T00:00:00"/>
    <s v="First Class"/>
    <s v="JM-16195"/>
    <s v="Justin MacKendrick"/>
    <x v="0"/>
    <x v="0"/>
    <s v="Draper"/>
    <x v="7"/>
    <n v="84020"/>
    <x v="1"/>
    <s v="TEC-PH-10002807"/>
    <x v="2"/>
    <x v="7"/>
    <s v="Motorla HX550 Universal Bluetooth Headset"/>
    <n v="126.56"/>
    <n v="4"/>
    <n v="0.2"/>
    <n v="47.459999999999994"/>
    <x v="1"/>
    <x v="0"/>
  </r>
  <r>
    <n v="5549"/>
    <s v="CA-2016-159800"/>
    <x v="683"/>
    <d v="2016-12-01T00:00:00"/>
    <s v="First Class"/>
    <s v="SG-20470"/>
    <s v="Sheri Gordon"/>
    <x v="0"/>
    <x v="0"/>
    <s v="San Francisco"/>
    <x v="1"/>
    <n v="94109"/>
    <x v="1"/>
    <s v="OFF-AP-10004859"/>
    <x v="1"/>
    <x v="9"/>
    <s v="Acco 6 Outlet Guardian Premium Surge Suppressor"/>
    <n v="43.68"/>
    <n v="3"/>
    <n v="0"/>
    <n v="11.793600000000001"/>
    <x v="1"/>
    <x v="0"/>
  </r>
  <r>
    <n v="5550"/>
    <s v="CA-2016-159800"/>
    <x v="683"/>
    <d v="2016-12-01T00:00:00"/>
    <s v="First Class"/>
    <s v="SG-20470"/>
    <s v="Sheri Gordon"/>
    <x v="0"/>
    <x v="0"/>
    <s v="San Francisco"/>
    <x v="1"/>
    <n v="94109"/>
    <x v="1"/>
    <s v="TEC-AC-10003447"/>
    <x v="2"/>
    <x v="11"/>
    <s v="Micropad Numeric Keypads"/>
    <n v="139.92999999999998"/>
    <n v="7"/>
    <n v="0"/>
    <n v="34.982499999999987"/>
    <x v="1"/>
    <x v="0"/>
  </r>
  <r>
    <n v="5551"/>
    <s v="US-2016-159618"/>
    <x v="607"/>
    <d v="2016-11-16T00:00:00"/>
    <s v="Standard Class"/>
    <s v="DB-12970"/>
    <s v="Darren Budd"/>
    <x v="1"/>
    <x v="0"/>
    <s v="Houston"/>
    <x v="5"/>
    <n v="77036"/>
    <x v="2"/>
    <s v="OFF-AR-10003183"/>
    <x v="1"/>
    <x v="6"/>
    <s v="Avery Fluorescent Highlighter Four-Color Set"/>
    <n v="2.6720000000000002"/>
    <n v="1"/>
    <n v="0.2"/>
    <n v="0.33399999999999974"/>
    <x v="2"/>
    <x v="0"/>
  </r>
  <r>
    <n v="5552"/>
    <s v="US-2016-159618"/>
    <x v="607"/>
    <d v="2016-11-16T00:00:00"/>
    <s v="Standard Class"/>
    <s v="DB-12970"/>
    <s v="Darren Budd"/>
    <x v="1"/>
    <x v="0"/>
    <s v="Houston"/>
    <x v="5"/>
    <n v="77036"/>
    <x v="2"/>
    <s v="OFF-SU-10000432"/>
    <x v="1"/>
    <x v="14"/>
    <s v="Acco Side-Punched Conventional Columnar Pads"/>
    <n v="16.656000000000002"/>
    <n v="6"/>
    <n v="0.2"/>
    <n v="-3.123000000000002"/>
    <x v="2"/>
    <x v="0"/>
  </r>
  <r>
    <n v="5553"/>
    <s v="US-2016-159618"/>
    <x v="607"/>
    <d v="2016-11-16T00:00:00"/>
    <s v="Standard Class"/>
    <s v="DB-12970"/>
    <s v="Darren Budd"/>
    <x v="1"/>
    <x v="0"/>
    <s v="Houston"/>
    <x v="5"/>
    <n v="77036"/>
    <x v="2"/>
    <s v="TEC-AC-10003832"/>
    <x v="2"/>
    <x v="11"/>
    <s v="Imation 16GB Mini TravelDrive USB 2.0 Flash Drive"/>
    <n v="79.512000000000015"/>
    <n v="3"/>
    <n v="0.2"/>
    <n v="20.8719"/>
    <x v="2"/>
    <x v="0"/>
  </r>
  <r>
    <n v="5554"/>
    <s v="US-2016-159618"/>
    <x v="607"/>
    <d v="2016-11-16T00:00:00"/>
    <s v="Standard Class"/>
    <s v="DB-12970"/>
    <s v="Darren Budd"/>
    <x v="1"/>
    <x v="0"/>
    <s v="Houston"/>
    <x v="5"/>
    <n v="77036"/>
    <x v="2"/>
    <s v="OFF-PA-10004100"/>
    <x v="1"/>
    <x v="10"/>
    <s v="Xerox 216"/>
    <n v="36.288000000000011"/>
    <n v="7"/>
    <n v="0.2"/>
    <n v="12.700800000000001"/>
    <x v="2"/>
    <x v="0"/>
  </r>
  <r>
    <n v="5555"/>
    <s v="US-2016-159618"/>
    <x v="607"/>
    <d v="2016-11-16T00:00:00"/>
    <s v="Standard Class"/>
    <s v="DB-12970"/>
    <s v="Darren Budd"/>
    <x v="1"/>
    <x v="0"/>
    <s v="Houston"/>
    <x v="5"/>
    <n v="77036"/>
    <x v="2"/>
    <s v="FUR-BO-10004467"/>
    <x v="0"/>
    <x v="0"/>
    <s v="Bestar Classic Bookcase"/>
    <n v="67.993199999999987"/>
    <n v="1"/>
    <n v="0.32"/>
    <n v="-12.998700000000007"/>
    <x v="2"/>
    <x v="0"/>
  </r>
  <r>
    <n v="5556"/>
    <s v="CA-2019-116113"/>
    <x v="280"/>
    <d v="2019-10-06T00:00:00"/>
    <s v="Second Class"/>
    <s v="JW-15220"/>
    <s v="Jane Waco"/>
    <x v="1"/>
    <x v="0"/>
    <s v="Montgomery"/>
    <x v="19"/>
    <n v="36116"/>
    <x v="0"/>
    <s v="FUR-FU-10002963"/>
    <x v="0"/>
    <x v="5"/>
    <s v="Master Caster Door Stop, Gray"/>
    <n v="10.16"/>
    <n v="2"/>
    <n v="0"/>
    <n v="3.4543999999999997"/>
    <x v="0"/>
    <x v="0"/>
  </r>
  <r>
    <n v="5557"/>
    <s v="CA-2017-125066"/>
    <x v="639"/>
    <d v="2017-12-18T00:00:00"/>
    <s v="Standard Class"/>
    <s v="KD-16495"/>
    <s v="Keith Dawkins"/>
    <x v="1"/>
    <x v="0"/>
    <s v="Jackson"/>
    <x v="35"/>
    <n v="39212"/>
    <x v="0"/>
    <s v="FUR-FU-10003829"/>
    <x v="0"/>
    <x v="5"/>
    <s v="Stackable Trays"/>
    <n v="6.16"/>
    <n v="2"/>
    <n v="0"/>
    <n v="1.9711999999999996"/>
    <x v="0"/>
    <x v="0"/>
  </r>
  <r>
    <n v="5558"/>
    <s v="CA-2017-125066"/>
    <x v="639"/>
    <d v="2017-12-18T00:00:00"/>
    <s v="Standard Class"/>
    <s v="KD-16495"/>
    <s v="Keith Dawkins"/>
    <x v="1"/>
    <x v="0"/>
    <s v="Jackson"/>
    <x v="35"/>
    <n v="39212"/>
    <x v="0"/>
    <s v="OFF-AR-10003582"/>
    <x v="1"/>
    <x v="6"/>
    <s v="Boston Electric Pencil Sharpener, Model 1818, Charcoal Black"/>
    <n v="56.3"/>
    <n v="2"/>
    <n v="0"/>
    <n v="15.764000000000003"/>
    <x v="0"/>
    <x v="0"/>
  </r>
  <r>
    <n v="5559"/>
    <s v="US-2017-114741"/>
    <x v="401"/>
    <d v="2017-12-10T00:00:00"/>
    <s v="Standard Class"/>
    <s v="IL-15100"/>
    <s v="Ivan Liston"/>
    <x v="0"/>
    <x v="0"/>
    <s v="North Las Vegas"/>
    <x v="33"/>
    <n v="89031"/>
    <x v="1"/>
    <s v="OFF-PA-10000048"/>
    <x v="1"/>
    <x v="10"/>
    <s v="Xerox 20"/>
    <n v="6.48"/>
    <n v="1"/>
    <n v="0"/>
    <n v="3.1104000000000003"/>
    <x v="1"/>
    <x v="0"/>
  </r>
  <r>
    <n v="5560"/>
    <s v="US-2017-114741"/>
    <x v="401"/>
    <d v="2017-12-10T00:00:00"/>
    <s v="Standard Class"/>
    <s v="IL-15100"/>
    <s v="Ivan Liston"/>
    <x v="0"/>
    <x v="0"/>
    <s v="North Las Vegas"/>
    <x v="33"/>
    <n v="89031"/>
    <x v="1"/>
    <s v="OFF-ST-10000078"/>
    <x v="1"/>
    <x v="4"/>
    <s v="Tennsco 6- and 18-Compartment Lockers"/>
    <n v="1325.8500000000001"/>
    <n v="5"/>
    <n v="0"/>
    <n v="238.65299999999991"/>
    <x v="1"/>
    <x v="0"/>
  </r>
  <r>
    <n v="5561"/>
    <s v="US-2017-114741"/>
    <x v="401"/>
    <d v="2017-12-10T00:00:00"/>
    <s v="Standard Class"/>
    <s v="IL-15100"/>
    <s v="Ivan Liston"/>
    <x v="0"/>
    <x v="0"/>
    <s v="North Las Vegas"/>
    <x v="33"/>
    <n v="89031"/>
    <x v="1"/>
    <s v="OFF-LA-10004853"/>
    <x v="1"/>
    <x v="2"/>
    <s v="Avery 483"/>
    <n v="14.940000000000001"/>
    <n v="3"/>
    <n v="0"/>
    <n v="6.8723999999999998"/>
    <x v="1"/>
    <x v="0"/>
  </r>
  <r>
    <n v="5562"/>
    <s v="CA-2019-133263"/>
    <x v="185"/>
    <d v="2019-04-02T00:00:00"/>
    <s v="Second Class"/>
    <s v="JE-15610"/>
    <s v="Jim Epp"/>
    <x v="1"/>
    <x v="0"/>
    <s v="Atlanta"/>
    <x v="32"/>
    <n v="30318"/>
    <x v="0"/>
    <s v="OFF-BI-10001153"/>
    <x v="1"/>
    <x v="8"/>
    <s v="Ibico Recycled Grain-Textured Covers"/>
    <n v="34.54"/>
    <n v="1"/>
    <n v="0"/>
    <n v="17.27"/>
    <x v="0"/>
    <x v="0"/>
  </r>
  <r>
    <n v="5563"/>
    <s v="CA-2019-133263"/>
    <x v="185"/>
    <d v="2019-04-02T00:00:00"/>
    <s v="Second Class"/>
    <s v="JE-15610"/>
    <s v="Jim Epp"/>
    <x v="1"/>
    <x v="0"/>
    <s v="Atlanta"/>
    <x v="32"/>
    <n v="30318"/>
    <x v="0"/>
    <s v="TEC-CO-10001449"/>
    <x v="2"/>
    <x v="16"/>
    <s v="Hewlett Packard LaserJet 3310 Copier"/>
    <n v="2999.95"/>
    <n v="5"/>
    <n v="0"/>
    <n v="1439.9760000000001"/>
    <x v="0"/>
    <x v="0"/>
  </r>
  <r>
    <n v="5564"/>
    <s v="CA-2019-133263"/>
    <x v="185"/>
    <d v="2019-04-02T00:00:00"/>
    <s v="Second Class"/>
    <s v="JE-15610"/>
    <s v="Jim Epp"/>
    <x v="1"/>
    <x v="0"/>
    <s v="Atlanta"/>
    <x v="32"/>
    <n v="30318"/>
    <x v="0"/>
    <s v="OFF-BI-10000474"/>
    <x v="1"/>
    <x v="8"/>
    <s v="Avery Recycled Flexi-View Covers for Binding Systems"/>
    <n v="64.12"/>
    <n v="4"/>
    <n v="0"/>
    <n v="30.7776"/>
    <x v="0"/>
    <x v="0"/>
  </r>
  <r>
    <n v="5565"/>
    <s v="CA-2019-157966"/>
    <x v="677"/>
    <d v="2019-03-13T00:00:00"/>
    <s v="Same Day"/>
    <s v="SU-20665"/>
    <s v="Stephanie Ulpright"/>
    <x v="2"/>
    <x v="0"/>
    <s v="Chicago"/>
    <x v="10"/>
    <n v="60610"/>
    <x v="2"/>
    <s v="OFF-AR-10000799"/>
    <x v="1"/>
    <x v="6"/>
    <s v="Col-Erase Pencils with Erasers"/>
    <n v="19.456000000000003"/>
    <n v="4"/>
    <n v="0.2"/>
    <n v="2.188799999999997"/>
    <x v="2"/>
    <x v="0"/>
  </r>
  <r>
    <n v="5566"/>
    <s v="CA-2019-157966"/>
    <x v="677"/>
    <d v="2019-03-13T00:00:00"/>
    <s v="Same Day"/>
    <s v="SU-20665"/>
    <s v="Stephanie Ulpright"/>
    <x v="2"/>
    <x v="0"/>
    <s v="Chicago"/>
    <x v="10"/>
    <n v="60610"/>
    <x v="2"/>
    <s v="TEC-MA-10002109"/>
    <x v="2"/>
    <x v="15"/>
    <s v="HP Officejet Pro 8600 e-All-In-One Printer, Copier, Scanner, Fax"/>
    <n v="209.98599999999999"/>
    <n v="2"/>
    <n v="0.3"/>
    <n v="8.9993999999999801"/>
    <x v="2"/>
    <x v="0"/>
  </r>
  <r>
    <n v="5567"/>
    <s v="CA-2019-157966"/>
    <x v="677"/>
    <d v="2019-03-13T00:00:00"/>
    <s v="Same Day"/>
    <s v="SU-20665"/>
    <s v="Stephanie Ulpright"/>
    <x v="2"/>
    <x v="0"/>
    <s v="Chicago"/>
    <x v="10"/>
    <n v="60610"/>
    <x v="2"/>
    <s v="OFF-AR-10003338"/>
    <x v="1"/>
    <x v="6"/>
    <s v="Eberhard Faber 3 1/2&quot; Golf Pencils"/>
    <n v="29.760000000000005"/>
    <n v="5"/>
    <n v="0.2"/>
    <n v="1.8599999999999994"/>
    <x v="2"/>
    <x v="0"/>
  </r>
  <r>
    <n v="5568"/>
    <s v="CA-2019-157966"/>
    <x v="677"/>
    <d v="2019-03-13T00:00:00"/>
    <s v="Same Day"/>
    <s v="SU-20665"/>
    <s v="Stephanie Ulpright"/>
    <x v="2"/>
    <x v="0"/>
    <s v="Chicago"/>
    <x v="10"/>
    <n v="60610"/>
    <x v="2"/>
    <s v="FUR-CH-10003606"/>
    <x v="0"/>
    <x v="1"/>
    <s v="SAFCO Folding Chair Trolley"/>
    <n v="89.768000000000001"/>
    <n v="1"/>
    <n v="0.3"/>
    <n v="-2.5647999999999982"/>
    <x v="2"/>
    <x v="0"/>
  </r>
  <r>
    <n v="5569"/>
    <s v="CA-2019-157966"/>
    <x v="677"/>
    <d v="2019-03-13T00:00:00"/>
    <s v="Same Day"/>
    <s v="SU-20665"/>
    <s v="Stephanie Ulpright"/>
    <x v="2"/>
    <x v="0"/>
    <s v="Chicago"/>
    <x v="10"/>
    <n v="60610"/>
    <x v="2"/>
    <s v="TEC-CO-10001449"/>
    <x v="2"/>
    <x v="16"/>
    <s v="Hewlett Packard LaserJet 3310 Copier"/>
    <n v="959.98400000000004"/>
    <n v="2"/>
    <n v="0.2"/>
    <n v="335.99440000000004"/>
    <x v="2"/>
    <x v="0"/>
  </r>
  <r>
    <n v="5570"/>
    <s v="CA-2019-157966"/>
    <x v="677"/>
    <d v="2019-03-13T00:00:00"/>
    <s v="Same Day"/>
    <s v="SU-20665"/>
    <s v="Stephanie Ulpright"/>
    <x v="2"/>
    <x v="0"/>
    <s v="Chicago"/>
    <x v="10"/>
    <n v="60610"/>
    <x v="2"/>
    <s v="OFF-PA-10001934"/>
    <x v="1"/>
    <x v="10"/>
    <s v="Xerox 1993"/>
    <n v="15.552000000000003"/>
    <n v="3"/>
    <n v="0.2"/>
    <n v="5.6375999999999999"/>
    <x v="2"/>
    <x v="0"/>
  </r>
  <r>
    <n v="5571"/>
    <s v="CA-2019-157966"/>
    <x v="677"/>
    <d v="2019-03-13T00:00:00"/>
    <s v="Same Day"/>
    <s v="SU-20665"/>
    <s v="Stephanie Ulpright"/>
    <x v="2"/>
    <x v="0"/>
    <s v="Chicago"/>
    <x v="10"/>
    <n v="60610"/>
    <x v="2"/>
    <s v="TEC-PH-10001527"/>
    <x v="2"/>
    <x v="7"/>
    <s v="Plantronics MX500i Earset"/>
    <n v="34.360000000000007"/>
    <n v="1"/>
    <n v="0.2"/>
    <n v="-7.3015000000000025"/>
    <x v="2"/>
    <x v="0"/>
  </r>
  <r>
    <n v="5572"/>
    <s v="CA-2016-151162"/>
    <x v="29"/>
    <d v="2016-12-09T00:00:00"/>
    <s v="Standard Class"/>
    <s v="EA-14035"/>
    <s v="Erin Ashbrook"/>
    <x v="1"/>
    <x v="0"/>
    <s v="Columbus"/>
    <x v="24"/>
    <n v="43229"/>
    <x v="3"/>
    <s v="OFF-PA-10001033"/>
    <x v="1"/>
    <x v="10"/>
    <s v="Xerox 1893"/>
    <n v="98.376000000000005"/>
    <n v="3"/>
    <n v="0.2"/>
    <n v="35.661300000000004"/>
    <x v="3"/>
    <x v="1"/>
  </r>
  <r>
    <n v="5573"/>
    <s v="CA-2016-151162"/>
    <x v="29"/>
    <d v="2016-12-09T00:00:00"/>
    <s v="Standard Class"/>
    <s v="EA-14035"/>
    <s v="Erin Ashbrook"/>
    <x v="1"/>
    <x v="0"/>
    <s v="Columbus"/>
    <x v="24"/>
    <n v="43229"/>
    <x v="3"/>
    <s v="OFF-BI-10003719"/>
    <x v="1"/>
    <x v="8"/>
    <s v="Large Capacity Hanging Post Binders"/>
    <n v="29.940000000000005"/>
    <n v="4"/>
    <n v="0.7"/>
    <n v="-23.952000000000005"/>
    <x v="3"/>
    <x v="1"/>
  </r>
  <r>
    <n v="5574"/>
    <s v="CA-2016-151162"/>
    <x v="29"/>
    <d v="2016-12-09T00:00:00"/>
    <s v="Standard Class"/>
    <s v="EA-14035"/>
    <s v="Erin Ashbrook"/>
    <x v="1"/>
    <x v="0"/>
    <s v="Columbus"/>
    <x v="24"/>
    <n v="43229"/>
    <x v="3"/>
    <s v="OFF-PA-10003036"/>
    <x v="1"/>
    <x v="10"/>
    <s v="Black Print Carbonless 8 1/2&quot; x 8 1/4&quot; Rapid Memo Book"/>
    <n v="17.472000000000001"/>
    <n v="3"/>
    <n v="0.2"/>
    <n v="5.6783999999999981"/>
    <x v="3"/>
    <x v="1"/>
  </r>
  <r>
    <n v="5575"/>
    <s v="CA-2016-151162"/>
    <x v="29"/>
    <d v="2016-12-09T00:00:00"/>
    <s v="Standard Class"/>
    <s v="EA-14035"/>
    <s v="Erin Ashbrook"/>
    <x v="1"/>
    <x v="0"/>
    <s v="Columbus"/>
    <x v="24"/>
    <n v="43229"/>
    <x v="3"/>
    <s v="TEC-PH-10001870"/>
    <x v="2"/>
    <x v="7"/>
    <s v="Lunatik TT5L-002 Taktik Strike Impact Protection System for iPhone 5"/>
    <n v="36.738"/>
    <n v="1"/>
    <n v="0.4"/>
    <n v="-9.1845000000000034"/>
    <x v="3"/>
    <x v="1"/>
  </r>
  <r>
    <n v="5576"/>
    <s v="CA-2016-151162"/>
    <x v="29"/>
    <d v="2016-12-09T00:00:00"/>
    <s v="Standard Class"/>
    <s v="EA-14035"/>
    <s v="Erin Ashbrook"/>
    <x v="1"/>
    <x v="0"/>
    <s v="Columbus"/>
    <x v="24"/>
    <n v="43229"/>
    <x v="3"/>
    <s v="TEC-PH-10001809"/>
    <x v="2"/>
    <x v="7"/>
    <s v="Panasonic KX T7736-B Digital phone"/>
    <n v="179.93999999999997"/>
    <n v="2"/>
    <n v="0.4"/>
    <n v="-44.984999999999999"/>
    <x v="3"/>
    <x v="1"/>
  </r>
  <r>
    <n v="5577"/>
    <s v="CA-2018-136686"/>
    <x v="939"/>
    <d v="2018-12-16T00:00:00"/>
    <s v="Standard Class"/>
    <s v="RF-19840"/>
    <s v="Roy Französisch"/>
    <x v="0"/>
    <x v="0"/>
    <s v="Pasadena"/>
    <x v="1"/>
    <n v="91104"/>
    <x v="1"/>
    <s v="FUR-FU-10004864"/>
    <x v="0"/>
    <x v="5"/>
    <s v="Howard Miller 14-1/2&quot; Diameter Chrome Round Wall Clock"/>
    <n v="383.64"/>
    <n v="6"/>
    <n v="0"/>
    <n v="122.76479999999999"/>
    <x v="1"/>
    <x v="0"/>
  </r>
  <r>
    <n v="5578"/>
    <s v="CA-2018-136686"/>
    <x v="939"/>
    <d v="2018-12-16T00:00:00"/>
    <s v="Standard Class"/>
    <s v="RF-19840"/>
    <s v="Roy Französisch"/>
    <x v="0"/>
    <x v="0"/>
    <s v="Pasadena"/>
    <x v="1"/>
    <n v="91104"/>
    <x v="1"/>
    <s v="OFF-AP-10002350"/>
    <x v="1"/>
    <x v="9"/>
    <s v="Belkin F9H710-06 7 Outlet SurgeMaster Surge Protector"/>
    <n v="56.519999999999996"/>
    <n v="3"/>
    <n v="0"/>
    <n v="15.8256"/>
    <x v="1"/>
    <x v="0"/>
  </r>
  <r>
    <n v="5579"/>
    <s v="CA-2019-137498"/>
    <x v="428"/>
    <d v="2019-09-14T00:00:00"/>
    <s v="Second Class"/>
    <s v="LC-17050"/>
    <s v="Liz Carlisle"/>
    <x v="0"/>
    <x v="0"/>
    <s v="Los Angeles"/>
    <x v="1"/>
    <n v="90004"/>
    <x v="1"/>
    <s v="OFF-AR-10003829"/>
    <x v="1"/>
    <x v="6"/>
    <s v="Newell 35"/>
    <n v="6.56"/>
    <n v="2"/>
    <n v="0"/>
    <n v="1.9023999999999992"/>
    <x v="1"/>
    <x v="0"/>
  </r>
  <r>
    <n v="5580"/>
    <s v="CA-2019-137498"/>
    <x v="428"/>
    <d v="2019-09-14T00:00:00"/>
    <s v="Second Class"/>
    <s v="LC-17050"/>
    <s v="Liz Carlisle"/>
    <x v="0"/>
    <x v="0"/>
    <s v="Los Angeles"/>
    <x v="1"/>
    <n v="90004"/>
    <x v="1"/>
    <s v="FUR-CH-10003833"/>
    <x v="0"/>
    <x v="1"/>
    <s v="Novimex Fabric Task Chair"/>
    <n v="243.92"/>
    <n v="5"/>
    <n v="0.2"/>
    <n v="-15.245000000000005"/>
    <x v="1"/>
    <x v="0"/>
  </r>
  <r>
    <n v="5581"/>
    <s v="CA-2019-137498"/>
    <x v="428"/>
    <d v="2019-09-14T00:00:00"/>
    <s v="Second Class"/>
    <s v="LC-17050"/>
    <s v="Liz Carlisle"/>
    <x v="0"/>
    <x v="0"/>
    <s v="Los Angeles"/>
    <x v="1"/>
    <n v="90004"/>
    <x v="1"/>
    <s v="OFF-PA-10000143"/>
    <x v="1"/>
    <x v="10"/>
    <s v="Astroparche Fine Business Paper"/>
    <n v="47.52"/>
    <n v="9"/>
    <n v="0"/>
    <n v="22.809600000000003"/>
    <x v="1"/>
    <x v="0"/>
  </r>
  <r>
    <n v="5582"/>
    <s v="CA-2019-163818"/>
    <x v="1055"/>
    <d v="2019-10-08T00:00:00"/>
    <s v="Standard Class"/>
    <s v="PS-18970"/>
    <s v="Paul Stevenson"/>
    <x v="2"/>
    <x v="0"/>
    <s v="Clinton"/>
    <x v="39"/>
    <n v="20735"/>
    <x v="3"/>
    <s v="FUR-FU-10000076"/>
    <x v="0"/>
    <x v="5"/>
    <s v="24-Hour Round Wall Clock"/>
    <n v="19.98"/>
    <n v="1"/>
    <n v="0"/>
    <n v="8.5914000000000019"/>
    <x v="3"/>
    <x v="0"/>
  </r>
  <r>
    <n v="5583"/>
    <s v="CA-2018-161158"/>
    <x v="195"/>
    <d v="2018-05-13T00:00:00"/>
    <s v="Standard Class"/>
    <s v="PS-18970"/>
    <s v="Paul Stevenson"/>
    <x v="2"/>
    <x v="0"/>
    <s v="New York City"/>
    <x v="15"/>
    <n v="10024"/>
    <x v="3"/>
    <s v="OFF-AR-10000462"/>
    <x v="1"/>
    <x v="6"/>
    <s v="Sanford Pocket Accent Highlighters"/>
    <n v="8"/>
    <n v="5"/>
    <n v="0"/>
    <n v="3.4400000000000008"/>
    <x v="3"/>
    <x v="0"/>
  </r>
  <r>
    <n v="5584"/>
    <s v="CA-2016-116673"/>
    <x v="534"/>
    <d v="2016-12-19T00:00:00"/>
    <s v="Second Class"/>
    <s v="JO-15280"/>
    <s v="Jas O'Carroll"/>
    <x v="0"/>
    <x v="0"/>
    <s v="San Diego"/>
    <x v="1"/>
    <n v="92037"/>
    <x v="1"/>
    <s v="FUR-FU-10003829"/>
    <x v="0"/>
    <x v="5"/>
    <s v="Stackable Trays"/>
    <n v="6.16"/>
    <n v="2"/>
    <n v="0"/>
    <n v="1.9711999999999996"/>
    <x v="1"/>
    <x v="0"/>
  </r>
  <r>
    <n v="5585"/>
    <s v="CA-2019-105333"/>
    <x v="329"/>
    <d v="2019-12-04T00:00:00"/>
    <s v="Standard Class"/>
    <s v="VP-21730"/>
    <s v="Victor Preis"/>
    <x v="2"/>
    <x v="0"/>
    <s v="New York City"/>
    <x v="15"/>
    <n v="10011"/>
    <x v="3"/>
    <s v="OFF-ST-10002182"/>
    <x v="1"/>
    <x v="4"/>
    <s v="Iris 3-Drawer Stacking Bin, Black"/>
    <n v="83.56"/>
    <n v="4"/>
    <n v="0"/>
    <n v="1.6711999999999989"/>
    <x v="3"/>
    <x v="0"/>
  </r>
  <r>
    <n v="5586"/>
    <s v="CA-2019-105333"/>
    <x v="329"/>
    <d v="2019-12-04T00:00:00"/>
    <s v="Standard Class"/>
    <s v="VP-21730"/>
    <s v="Victor Preis"/>
    <x v="2"/>
    <x v="0"/>
    <s v="New York City"/>
    <x v="15"/>
    <n v="10011"/>
    <x v="3"/>
    <s v="TEC-PH-10001468"/>
    <x v="2"/>
    <x v="7"/>
    <s v="Panasonic Business Telephones KX-T7736"/>
    <n v="546.06000000000006"/>
    <n v="3"/>
    <n v="0"/>
    <n v="163.81799999999998"/>
    <x v="3"/>
    <x v="0"/>
  </r>
  <r>
    <n v="5587"/>
    <s v="CA-2019-105333"/>
    <x v="329"/>
    <d v="2019-12-04T00:00:00"/>
    <s v="Standard Class"/>
    <s v="VP-21730"/>
    <s v="Victor Preis"/>
    <x v="2"/>
    <x v="0"/>
    <s v="New York City"/>
    <x v="15"/>
    <n v="10011"/>
    <x v="3"/>
    <s v="OFF-ST-10001809"/>
    <x v="1"/>
    <x v="4"/>
    <s v="Fellowes Officeware Wire Shelving"/>
    <n v="269.49"/>
    <n v="3"/>
    <n v="0"/>
    <n v="5.3897999999999939"/>
    <x v="3"/>
    <x v="0"/>
  </r>
  <r>
    <n v="5588"/>
    <s v="CA-2017-149993"/>
    <x v="531"/>
    <d v="2017-03-20T00:00:00"/>
    <s v="First Class"/>
    <s v="GA-14725"/>
    <s v="Guy Armstrong"/>
    <x v="0"/>
    <x v="0"/>
    <s v="Lancaster"/>
    <x v="1"/>
    <n v="93534"/>
    <x v="1"/>
    <s v="OFF-FA-10001561"/>
    <x v="1"/>
    <x v="13"/>
    <s v="Stockwell Push Pins"/>
    <n v="10.9"/>
    <n v="5"/>
    <n v="0"/>
    <n v="3.5970000000000004"/>
    <x v="1"/>
    <x v="0"/>
  </r>
  <r>
    <n v="5589"/>
    <s v="CA-2016-168158"/>
    <x v="866"/>
    <d v="2016-07-24T00:00:00"/>
    <s v="Standard Class"/>
    <s v="EM-14140"/>
    <s v="Eugene Moren"/>
    <x v="2"/>
    <x v="0"/>
    <s v="Great Falls"/>
    <x v="37"/>
    <n v="59405"/>
    <x v="1"/>
    <s v="OFF-BI-10001759"/>
    <x v="1"/>
    <x v="8"/>
    <s v="Acco Pressboard Covers with Storage Hooks, 14 7/8&quot; x 11&quot;, Dark Blue"/>
    <n v="6.0960000000000001"/>
    <n v="2"/>
    <n v="0.2"/>
    <n v="2.2098"/>
    <x v="1"/>
    <x v="0"/>
  </r>
  <r>
    <n v="5590"/>
    <s v="CA-2018-115224"/>
    <x v="16"/>
    <d v="2018-12-11T00:00:00"/>
    <s v="Second Class"/>
    <s v="DB-13615"/>
    <s v="Doug Bickford"/>
    <x v="0"/>
    <x v="0"/>
    <s v="San Francisco"/>
    <x v="1"/>
    <n v="94110"/>
    <x v="1"/>
    <s v="OFF-ST-10000615"/>
    <x v="1"/>
    <x v="4"/>
    <s v="SimpliFile Personal File, Black Granite, 15w x 6-15/16d x 11-1/4h"/>
    <n v="34.049999999999997"/>
    <n v="3"/>
    <n v="0"/>
    <n v="9.5340000000000025"/>
    <x v="1"/>
    <x v="0"/>
  </r>
  <r>
    <n v="5591"/>
    <s v="CA-2018-115224"/>
    <x v="16"/>
    <d v="2018-12-11T00:00:00"/>
    <s v="Second Class"/>
    <s v="DB-13615"/>
    <s v="Doug Bickford"/>
    <x v="0"/>
    <x v="0"/>
    <s v="San Francisco"/>
    <x v="1"/>
    <n v="94110"/>
    <x v="1"/>
    <s v="OFF-ST-10003816"/>
    <x v="1"/>
    <x v="4"/>
    <s v="Fellowes High-Stak Drawer Files"/>
    <n v="352.38"/>
    <n v="2"/>
    <n v="0"/>
    <n v="81.047399999999982"/>
    <x v="1"/>
    <x v="0"/>
  </r>
  <r>
    <n v="5592"/>
    <s v="CA-2016-164742"/>
    <x v="303"/>
    <d v="2016-10-18T00:00:00"/>
    <s v="Second Class"/>
    <s v="ML-17395"/>
    <s v="Marina Lichtenstein"/>
    <x v="1"/>
    <x v="0"/>
    <s v="Lakewood"/>
    <x v="30"/>
    <n v="8701"/>
    <x v="3"/>
    <s v="FUR-CH-10002880"/>
    <x v="0"/>
    <x v="1"/>
    <s v="Global High-Back Leather Tilter, Burgundy"/>
    <n v="245.98"/>
    <n v="2"/>
    <n v="0"/>
    <n v="27.057799999999986"/>
    <x v="3"/>
    <x v="0"/>
  </r>
  <r>
    <n v="5593"/>
    <s v="CA-2016-164742"/>
    <x v="303"/>
    <d v="2016-10-18T00:00:00"/>
    <s v="Second Class"/>
    <s v="ML-17395"/>
    <s v="Marina Lichtenstein"/>
    <x v="1"/>
    <x v="0"/>
    <s v="Lakewood"/>
    <x v="30"/>
    <n v="8701"/>
    <x v="3"/>
    <s v="OFF-BI-10004738"/>
    <x v="1"/>
    <x v="8"/>
    <s v="Flexible Leather- Look Classic Collection Ring Binder"/>
    <n v="18.940000000000001"/>
    <n v="1"/>
    <n v="0"/>
    <n v="9.4700000000000006"/>
    <x v="3"/>
    <x v="0"/>
  </r>
  <r>
    <n v="5594"/>
    <s v="US-2019-108014"/>
    <x v="123"/>
    <d v="2019-11-25T00:00:00"/>
    <s v="Standard Class"/>
    <s v="JH-15430"/>
    <s v="Jennifer Halladay"/>
    <x v="0"/>
    <x v="0"/>
    <s v="Cleveland"/>
    <x v="24"/>
    <n v="44105"/>
    <x v="3"/>
    <s v="OFF-BI-10003984"/>
    <x v="1"/>
    <x v="8"/>
    <s v="Lock-Up Easel 'Spel-Binder'"/>
    <n v="59.913000000000011"/>
    <n v="7"/>
    <n v="0.7"/>
    <n v="-45.933299999999988"/>
    <x v="3"/>
    <x v="0"/>
  </r>
  <r>
    <n v="5595"/>
    <s v="CA-2019-160325"/>
    <x v="241"/>
    <d v="2019-09-24T00:00:00"/>
    <s v="Same Day"/>
    <s v="BP-11095"/>
    <s v="Bart Pistole"/>
    <x v="1"/>
    <x v="0"/>
    <s v="Lawrence"/>
    <x v="31"/>
    <n v="1841"/>
    <x v="3"/>
    <s v="TEC-PH-10000984"/>
    <x v="2"/>
    <x v="7"/>
    <s v="Panasonic KX-TG9471B"/>
    <n v="391.98"/>
    <n v="2"/>
    <n v="0"/>
    <n v="109.75440000000003"/>
    <x v="3"/>
    <x v="0"/>
  </r>
  <r>
    <n v="5596"/>
    <s v="CA-2019-160325"/>
    <x v="241"/>
    <d v="2019-09-24T00:00:00"/>
    <s v="Same Day"/>
    <s v="BP-11095"/>
    <s v="Bart Pistole"/>
    <x v="1"/>
    <x v="0"/>
    <s v="Lawrence"/>
    <x v="31"/>
    <n v="1841"/>
    <x v="3"/>
    <s v="TEC-PH-10001944"/>
    <x v="2"/>
    <x v="7"/>
    <s v="Wi-Ex zBoost YX540 Cellular Phone Signal Booster"/>
    <n v="437.84999999999997"/>
    <n v="3"/>
    <n v="0"/>
    <n v="131.35499999999996"/>
    <x v="3"/>
    <x v="0"/>
  </r>
  <r>
    <n v="5597"/>
    <s v="CA-2017-159779"/>
    <x v="12"/>
    <d v="2017-09-29T00:00:00"/>
    <s v="Standard Class"/>
    <s v="SB-20185"/>
    <s v="Sarah Brown"/>
    <x v="0"/>
    <x v="0"/>
    <s v="Concord"/>
    <x v="38"/>
    <n v="3301"/>
    <x v="3"/>
    <s v="OFF-BI-10002735"/>
    <x v="1"/>
    <x v="8"/>
    <s v="GBC Prestige Therm-A-Bind Covers"/>
    <n v="68.62"/>
    <n v="2"/>
    <n v="0"/>
    <n v="32.251400000000004"/>
    <x v="3"/>
    <x v="0"/>
  </r>
  <r>
    <n v="5598"/>
    <s v="CA-2019-151176"/>
    <x v="778"/>
    <d v="2019-02-20T00:00:00"/>
    <s v="Standard Class"/>
    <s v="SV-20785"/>
    <s v="Stewart Visinsky"/>
    <x v="0"/>
    <x v="0"/>
    <s v="Baltimore"/>
    <x v="39"/>
    <n v="21215"/>
    <x v="3"/>
    <s v="OFF-SU-10001165"/>
    <x v="1"/>
    <x v="14"/>
    <s v="Acme Elite Stainless Steel Scissors"/>
    <n v="25.02"/>
    <n v="3"/>
    <n v="0"/>
    <n v="6.5052000000000003"/>
    <x v="3"/>
    <x v="0"/>
  </r>
  <r>
    <n v="5599"/>
    <s v="CA-2019-151176"/>
    <x v="778"/>
    <d v="2019-02-20T00:00:00"/>
    <s v="Standard Class"/>
    <s v="SV-20785"/>
    <s v="Stewart Visinsky"/>
    <x v="0"/>
    <x v="0"/>
    <s v="Baltimore"/>
    <x v="39"/>
    <n v="21215"/>
    <x v="3"/>
    <s v="OFF-AR-10000614"/>
    <x v="1"/>
    <x v="6"/>
    <s v="Barrel Sharpener"/>
    <n v="10.709999999999999"/>
    <n v="3"/>
    <n v="0"/>
    <n v="2.7845999999999997"/>
    <x v="3"/>
    <x v="0"/>
  </r>
  <r>
    <n v="5600"/>
    <s v="CA-2016-108903"/>
    <x v="462"/>
    <d v="2016-10-03T00:00:00"/>
    <s v="Same Day"/>
    <s v="DO-13435"/>
    <s v="Denny Ordway"/>
    <x v="0"/>
    <x v="0"/>
    <s v="Columbus"/>
    <x v="24"/>
    <n v="43229"/>
    <x v="3"/>
    <s v="OFF-AR-10004010"/>
    <x v="1"/>
    <x v="6"/>
    <s v="Hunt Boston Vacuum Mount KS Pencil Sharpener"/>
    <n v="55.984000000000009"/>
    <n v="2"/>
    <n v="0.2"/>
    <n v="4.1987999999999985"/>
    <x v="3"/>
    <x v="0"/>
  </r>
  <r>
    <n v="5601"/>
    <s v="CA-2016-108903"/>
    <x v="462"/>
    <d v="2016-10-03T00:00:00"/>
    <s v="Same Day"/>
    <s v="DO-13435"/>
    <s v="Denny Ordway"/>
    <x v="0"/>
    <x v="0"/>
    <s v="Columbus"/>
    <x v="24"/>
    <n v="43229"/>
    <x v="3"/>
    <s v="OFF-EN-10004030"/>
    <x v="1"/>
    <x v="12"/>
    <s v="Convenience Packs of Business Envelopes"/>
    <n v="14.480000000000002"/>
    <n v="5"/>
    <n v="0.2"/>
    <n v="4.8869999999999987"/>
    <x v="3"/>
    <x v="0"/>
  </r>
  <r>
    <n v="5602"/>
    <s v="CA-2016-108903"/>
    <x v="462"/>
    <d v="2016-10-03T00:00:00"/>
    <s v="Same Day"/>
    <s v="DO-13435"/>
    <s v="Denny Ordway"/>
    <x v="0"/>
    <x v="0"/>
    <s v="Columbus"/>
    <x v="24"/>
    <n v="43229"/>
    <x v="3"/>
    <s v="TEC-AC-10003023"/>
    <x v="2"/>
    <x v="11"/>
    <s v="Logitech G105 Gaming Keyboard"/>
    <n v="142.488"/>
    <n v="3"/>
    <n v="0.2"/>
    <n v="-3.5622000000000043"/>
    <x v="3"/>
    <x v="0"/>
  </r>
  <r>
    <n v="5603"/>
    <s v="CA-2018-117919"/>
    <x v="278"/>
    <d v="2018-08-29T00:00:00"/>
    <s v="Second Class"/>
    <s v="TB-21355"/>
    <s v="Todd Boyes"/>
    <x v="1"/>
    <x v="0"/>
    <s v="Houston"/>
    <x v="5"/>
    <n v="77041"/>
    <x v="2"/>
    <s v="OFF-ST-10003572"/>
    <x v="1"/>
    <x v="4"/>
    <s v="Portfile Personal File Boxes"/>
    <n v="14.16"/>
    <n v="1"/>
    <n v="0.2"/>
    <n v="1.0620000000000003"/>
    <x v="2"/>
    <x v="0"/>
  </r>
  <r>
    <n v="5604"/>
    <s v="CA-2018-117919"/>
    <x v="278"/>
    <d v="2018-08-29T00:00:00"/>
    <s v="Second Class"/>
    <s v="TB-21355"/>
    <s v="Todd Boyes"/>
    <x v="1"/>
    <x v="0"/>
    <s v="Houston"/>
    <x v="5"/>
    <n v="77041"/>
    <x v="2"/>
    <s v="OFF-PA-10004353"/>
    <x v="1"/>
    <x v="10"/>
    <s v="Southworth 25% Cotton Premium Laser Paper and Envelopes"/>
    <n v="79.920000000000016"/>
    <n v="5"/>
    <n v="0.2"/>
    <n v="27.972000000000001"/>
    <x v="2"/>
    <x v="0"/>
  </r>
  <r>
    <n v="5605"/>
    <s v="CA-2017-142475"/>
    <x v="155"/>
    <d v="2017-12-07T00:00:00"/>
    <s v="Standard Class"/>
    <s v="BS-11380"/>
    <s v="Bill Stewart"/>
    <x v="1"/>
    <x v="0"/>
    <s v="New York City"/>
    <x v="15"/>
    <n v="10011"/>
    <x v="3"/>
    <s v="OFF-BI-10003718"/>
    <x v="1"/>
    <x v="8"/>
    <s v="GBC Therma-A-Bind 250T Electric Binding System"/>
    <n v="590.35199999999998"/>
    <n v="6"/>
    <n v="0.2"/>
    <n v="206.62319999999997"/>
    <x v="3"/>
    <x v="0"/>
  </r>
  <r>
    <n v="5606"/>
    <s v="CA-2018-134516"/>
    <x v="873"/>
    <d v="2018-09-25T00:00:00"/>
    <s v="Standard Class"/>
    <s v="FM-14215"/>
    <s v="Filia McAdams"/>
    <x v="1"/>
    <x v="0"/>
    <s v="Greensboro"/>
    <x v="3"/>
    <n v="27405"/>
    <x v="0"/>
    <s v="FUR-FU-10001546"/>
    <x v="0"/>
    <x v="5"/>
    <s v="Dana Swing-Arm Lamps"/>
    <n v="17.088000000000001"/>
    <n v="2"/>
    <n v="0.2"/>
    <n v="1.0679999999999996"/>
    <x v="0"/>
    <x v="0"/>
  </r>
  <r>
    <n v="5607"/>
    <s v="CA-2018-134516"/>
    <x v="873"/>
    <d v="2018-09-25T00:00:00"/>
    <s v="Standard Class"/>
    <s v="FM-14215"/>
    <s v="Filia McAdams"/>
    <x v="1"/>
    <x v="0"/>
    <s v="Greensboro"/>
    <x v="3"/>
    <n v="27405"/>
    <x v="0"/>
    <s v="FUR-CH-10002880"/>
    <x v="0"/>
    <x v="1"/>
    <s v="Global High-Back Leather Tilter, Burgundy"/>
    <n v="98.391999999999996"/>
    <n v="1"/>
    <n v="0.2"/>
    <n v="-11.069100000000006"/>
    <x v="0"/>
    <x v="0"/>
  </r>
  <r>
    <n v="5608"/>
    <s v="CA-2019-105193"/>
    <x v="613"/>
    <d v="2019-03-31T00:00:00"/>
    <s v="Standard Class"/>
    <s v="JL-15835"/>
    <s v="John Lee"/>
    <x v="0"/>
    <x v="0"/>
    <s v="New York City"/>
    <x v="15"/>
    <n v="10024"/>
    <x v="3"/>
    <s v="OFF-AR-10001547"/>
    <x v="1"/>
    <x v="6"/>
    <s v="Newell 311"/>
    <n v="11.05"/>
    <n v="5"/>
    <n v="0"/>
    <n v="2.9835000000000003"/>
    <x v="3"/>
    <x v="0"/>
  </r>
  <r>
    <n v="5609"/>
    <s v="CA-2017-168634"/>
    <x v="401"/>
    <d v="2017-12-11T00:00:00"/>
    <s v="Standard Class"/>
    <s v="AF-10870"/>
    <s v="Art Ferguson"/>
    <x v="0"/>
    <x v="0"/>
    <s v="San Francisco"/>
    <x v="1"/>
    <n v="94109"/>
    <x v="1"/>
    <s v="OFF-AP-10001626"/>
    <x v="1"/>
    <x v="9"/>
    <s v="Commercial WindTunnel Clean Air Upright Vacuum, Replacement Belts, Filtration Bags"/>
    <n v="7.78"/>
    <n v="2"/>
    <n v="0"/>
    <n v="2.0228000000000002"/>
    <x v="1"/>
    <x v="0"/>
  </r>
  <r>
    <n v="5610"/>
    <s v="CA-2019-117198"/>
    <x v="515"/>
    <d v="2019-09-05T00:00:00"/>
    <s v="Standard Class"/>
    <s v="BG-11035"/>
    <s v="Barry Gonzalez"/>
    <x v="0"/>
    <x v="0"/>
    <s v="Monroe"/>
    <x v="28"/>
    <n v="71203"/>
    <x v="0"/>
    <s v="TEC-AC-10003033"/>
    <x v="2"/>
    <x v="11"/>
    <s v="Plantronics CS510 - Over-the-Head monaural Wireless Headset System"/>
    <n v="659.9"/>
    <n v="2"/>
    <n v="0"/>
    <n v="217.76699999999994"/>
    <x v="0"/>
    <x v="0"/>
  </r>
  <r>
    <n v="5611"/>
    <s v="CA-2017-145828"/>
    <x v="348"/>
    <d v="2017-10-07T00:00:00"/>
    <s v="First Class"/>
    <s v="MB-17305"/>
    <s v="Maria Bertelson"/>
    <x v="0"/>
    <x v="0"/>
    <s v="Cincinnati"/>
    <x v="24"/>
    <n v="45231"/>
    <x v="3"/>
    <s v="TEC-AC-10002323"/>
    <x v="2"/>
    <x v="11"/>
    <s v="SanDisk Ultra 32 GB MicroSDHC Class 10 Memory Card"/>
    <n v="53.040000000000006"/>
    <n v="3"/>
    <n v="0.2"/>
    <n v="-4.6409999999999982"/>
    <x v="3"/>
    <x v="0"/>
  </r>
  <r>
    <n v="5612"/>
    <s v="CA-2019-121027"/>
    <x v="238"/>
    <d v="2019-08-22T00:00:00"/>
    <s v="Standard Class"/>
    <s v="HW-14935"/>
    <s v="Helen Wasserman"/>
    <x v="1"/>
    <x v="0"/>
    <s v="Seattle"/>
    <x v="4"/>
    <n v="98105"/>
    <x v="1"/>
    <s v="TEC-AC-10002049"/>
    <x v="2"/>
    <x v="11"/>
    <s v="Plantronics Savi W720 Multi-Device Wireless Headset System"/>
    <n v="843.9"/>
    <n v="2"/>
    <n v="0"/>
    <n v="371.31600000000003"/>
    <x v="1"/>
    <x v="0"/>
  </r>
  <r>
    <n v="5613"/>
    <s v="CA-2019-121027"/>
    <x v="238"/>
    <d v="2019-08-22T00:00:00"/>
    <s v="Standard Class"/>
    <s v="HW-14935"/>
    <s v="Helen Wasserman"/>
    <x v="1"/>
    <x v="0"/>
    <s v="Seattle"/>
    <x v="4"/>
    <n v="98105"/>
    <x v="1"/>
    <s v="TEC-AC-10002253"/>
    <x v="2"/>
    <x v="11"/>
    <s v="Imation Bio 8GB USB Flash Drive Imation Corp"/>
    <n v="1496.16"/>
    <n v="9"/>
    <n v="0"/>
    <n v="224.42400000000006"/>
    <x v="1"/>
    <x v="0"/>
  </r>
  <r>
    <n v="5614"/>
    <s v="CA-2018-147431"/>
    <x v="1056"/>
    <d v="2018-02-07T00:00:00"/>
    <s v="Standard Class"/>
    <s v="AB-10105"/>
    <s v="Adrian Barton"/>
    <x v="0"/>
    <x v="0"/>
    <s v="New York City"/>
    <x v="15"/>
    <n v="10011"/>
    <x v="3"/>
    <s v="OFF-ST-10003994"/>
    <x v="1"/>
    <x v="4"/>
    <s v="Belkin 19&quot; Center-Weighted Shelf, Gray"/>
    <n v="117.96"/>
    <n v="2"/>
    <n v="0"/>
    <n v="5.8979999999999961"/>
    <x v="3"/>
    <x v="0"/>
  </r>
  <r>
    <n v="5615"/>
    <s v="CA-2018-158001"/>
    <x v="828"/>
    <d v="2018-08-27T00:00:00"/>
    <s v="Standard Class"/>
    <s v="JP-15460"/>
    <s v="Jennifer Patt"/>
    <x v="1"/>
    <x v="0"/>
    <s v="New York City"/>
    <x v="15"/>
    <n v="10035"/>
    <x v="3"/>
    <s v="OFF-AR-10002399"/>
    <x v="1"/>
    <x v="6"/>
    <s v="Dixon Prang Watercolor Pencils, 10-Color Set with Brush"/>
    <n v="21.299999999999997"/>
    <n v="5"/>
    <n v="0"/>
    <n v="8.7330000000000005"/>
    <x v="3"/>
    <x v="0"/>
  </r>
  <r>
    <n v="5616"/>
    <s v="CA-2018-158001"/>
    <x v="828"/>
    <d v="2018-08-27T00:00:00"/>
    <s v="Standard Class"/>
    <s v="JP-15460"/>
    <s v="Jennifer Patt"/>
    <x v="1"/>
    <x v="0"/>
    <s v="New York City"/>
    <x v="15"/>
    <n v="10035"/>
    <x v="3"/>
    <s v="OFF-AP-10002118"/>
    <x v="1"/>
    <x v="9"/>
    <s v="1.7 Cubic Foot Compact &quot;Cube&quot; Office Refrigerators"/>
    <n v="1040.8"/>
    <n v="5"/>
    <n v="0"/>
    <n v="281.01600000000008"/>
    <x v="3"/>
    <x v="0"/>
  </r>
  <r>
    <n v="5617"/>
    <s v="CA-2018-158001"/>
    <x v="828"/>
    <d v="2018-08-27T00:00:00"/>
    <s v="Standard Class"/>
    <s v="JP-15460"/>
    <s v="Jennifer Patt"/>
    <x v="1"/>
    <x v="0"/>
    <s v="New York City"/>
    <x v="15"/>
    <n v="10035"/>
    <x v="3"/>
    <s v="OFF-AR-10001954"/>
    <x v="1"/>
    <x v="6"/>
    <s v="Newell 331"/>
    <n v="29.339999999999996"/>
    <n v="6"/>
    <n v="0"/>
    <n v="7.9218000000000002"/>
    <x v="3"/>
    <x v="0"/>
  </r>
  <r>
    <n v="5618"/>
    <s v="CA-2019-125745"/>
    <x v="160"/>
    <d v="2019-07-04T00:00:00"/>
    <s v="Standard Class"/>
    <s v="DV-13045"/>
    <s v="Darrin Van Huff"/>
    <x v="1"/>
    <x v="0"/>
    <s v="Memphis"/>
    <x v="18"/>
    <n v="38109"/>
    <x v="0"/>
    <s v="FUR-FU-10001591"/>
    <x v="0"/>
    <x v="5"/>
    <s v="Advantus Panel Wall Certificate Holder - 8.5x11"/>
    <n v="19.52"/>
    <n v="2"/>
    <n v="0.2"/>
    <n v="5.3680000000000012"/>
    <x v="0"/>
    <x v="0"/>
  </r>
  <r>
    <n v="5619"/>
    <s v="CA-2017-101154"/>
    <x v="227"/>
    <d v="2017-09-21T00:00:00"/>
    <s v="First Class"/>
    <s v="CM-12190"/>
    <s v="Charlotte Melton"/>
    <x v="0"/>
    <x v="0"/>
    <s v="San Diego"/>
    <x v="1"/>
    <n v="92105"/>
    <x v="1"/>
    <s v="OFF-ST-10004186"/>
    <x v="1"/>
    <x v="4"/>
    <s v="Stur-D-Stor Shelving, Vertical 5-Shelf: 72&quot;H x 36&quot;W x 18 1/2&quot;D"/>
    <n v="443.92"/>
    <n v="4"/>
    <n v="0"/>
    <n v="8.8783999999999992"/>
    <x v="1"/>
    <x v="0"/>
  </r>
  <r>
    <n v="5620"/>
    <s v="US-2018-124163"/>
    <x v="477"/>
    <d v="2018-09-30T00:00:00"/>
    <s v="Standard Class"/>
    <s v="SC-20695"/>
    <s v="Steve Chapman"/>
    <x v="1"/>
    <x v="0"/>
    <s v="La Crosse"/>
    <x v="6"/>
    <n v="54601"/>
    <x v="2"/>
    <s v="TEC-AC-10001908"/>
    <x v="2"/>
    <x v="11"/>
    <s v="Logitech Wireless Headset h800"/>
    <n v="499.95"/>
    <n v="5"/>
    <n v="0"/>
    <n v="174.98249999999999"/>
    <x v="2"/>
    <x v="0"/>
  </r>
  <r>
    <n v="5621"/>
    <s v="US-2018-124163"/>
    <x v="477"/>
    <d v="2018-09-30T00:00:00"/>
    <s v="Standard Class"/>
    <s v="SC-20695"/>
    <s v="Steve Chapman"/>
    <x v="1"/>
    <x v="0"/>
    <s v="La Crosse"/>
    <x v="6"/>
    <n v="54601"/>
    <x v="2"/>
    <s v="OFF-AR-10000817"/>
    <x v="1"/>
    <x v="6"/>
    <s v="Manco Dry-Lighter Erasable Highlighter"/>
    <n v="3.04"/>
    <n v="1"/>
    <n v="0"/>
    <n v="1.0335999999999999"/>
    <x v="2"/>
    <x v="0"/>
  </r>
  <r>
    <n v="5622"/>
    <s v="US-2018-124163"/>
    <x v="477"/>
    <d v="2018-09-30T00:00:00"/>
    <s v="Standard Class"/>
    <s v="SC-20695"/>
    <s v="Steve Chapman"/>
    <x v="1"/>
    <x v="0"/>
    <s v="La Crosse"/>
    <x v="6"/>
    <n v="54601"/>
    <x v="2"/>
    <s v="FUR-CH-10004218"/>
    <x v="0"/>
    <x v="1"/>
    <s v="Global Fabric Manager's Chair, Dark Gray"/>
    <n v="201.96"/>
    <n v="2"/>
    <n v="0"/>
    <n v="50.490000000000009"/>
    <x v="2"/>
    <x v="0"/>
  </r>
  <r>
    <n v="5623"/>
    <s v="US-2018-124163"/>
    <x v="477"/>
    <d v="2018-09-30T00:00:00"/>
    <s v="Standard Class"/>
    <s v="SC-20695"/>
    <s v="Steve Chapman"/>
    <x v="1"/>
    <x v="0"/>
    <s v="La Crosse"/>
    <x v="6"/>
    <n v="54601"/>
    <x v="2"/>
    <s v="FUR-FU-10000755"/>
    <x v="0"/>
    <x v="5"/>
    <s v="Eldon Expressions Mahogany Wood Desk Collection"/>
    <n v="68.64"/>
    <n v="11"/>
    <n v="0"/>
    <n v="17.160000000000004"/>
    <x v="2"/>
    <x v="0"/>
  </r>
  <r>
    <n v="5624"/>
    <s v="CA-2018-121748"/>
    <x v="1057"/>
    <d v="2018-10-28T00:00:00"/>
    <s v="Second Class"/>
    <s v="VW-21775"/>
    <s v="Victoria Wilson"/>
    <x v="1"/>
    <x v="0"/>
    <s v="Los Angeles"/>
    <x v="1"/>
    <n v="90032"/>
    <x v="1"/>
    <s v="TEC-AC-10003063"/>
    <x v="2"/>
    <x v="11"/>
    <s v="Micro Innovations USB RF Wireless Keyboard with Mouse"/>
    <n v="100"/>
    <n v="4"/>
    <n v="0"/>
    <n v="21"/>
    <x v="1"/>
    <x v="0"/>
  </r>
  <r>
    <n v="5625"/>
    <s v="CA-2018-121748"/>
    <x v="1057"/>
    <d v="2018-10-28T00:00:00"/>
    <s v="Second Class"/>
    <s v="VW-21775"/>
    <s v="Victoria Wilson"/>
    <x v="1"/>
    <x v="0"/>
    <s v="Los Angeles"/>
    <x v="1"/>
    <n v="90032"/>
    <x v="1"/>
    <s v="TEC-AC-10002637"/>
    <x v="2"/>
    <x v="11"/>
    <s v="Logitech VX Revolution Cordless Laser Mouse for Notebooks (Black)"/>
    <n v="359.98"/>
    <n v="2"/>
    <n v="0"/>
    <n v="21.598799999999983"/>
    <x v="1"/>
    <x v="0"/>
  </r>
  <r>
    <n v="5626"/>
    <s v="CA-2016-126683"/>
    <x v="411"/>
    <d v="2016-10-01T00:00:00"/>
    <s v="Second Class"/>
    <s v="PP-18955"/>
    <s v="Paul Prost"/>
    <x v="2"/>
    <x v="0"/>
    <s v="Seattle"/>
    <x v="4"/>
    <n v="98115"/>
    <x v="1"/>
    <s v="FUR-FU-10001706"/>
    <x v="0"/>
    <x v="5"/>
    <s v="Longer-Life Soft White Bulbs"/>
    <n v="6.16"/>
    <n v="2"/>
    <n v="0"/>
    <n v="2.9567999999999999"/>
    <x v="1"/>
    <x v="0"/>
  </r>
  <r>
    <n v="5627"/>
    <s v="CA-2016-126683"/>
    <x v="411"/>
    <d v="2016-10-01T00:00:00"/>
    <s v="Second Class"/>
    <s v="PP-18955"/>
    <s v="Paul Prost"/>
    <x v="2"/>
    <x v="0"/>
    <s v="Seattle"/>
    <x v="4"/>
    <n v="98115"/>
    <x v="1"/>
    <s v="FUR-TA-10002958"/>
    <x v="0"/>
    <x v="3"/>
    <s v="Bevis Oval Conference Table, Walnut"/>
    <n v="2348.8200000000002"/>
    <n v="9"/>
    <n v="0"/>
    <n v="399.29939999999976"/>
    <x v="1"/>
    <x v="0"/>
  </r>
  <r>
    <n v="5628"/>
    <s v="CA-2019-148810"/>
    <x v="335"/>
    <d v="2019-07-01T00:00:00"/>
    <s v="Standard Class"/>
    <s v="DR-12880"/>
    <s v="Dan Reichenbach"/>
    <x v="1"/>
    <x v="0"/>
    <s v="Miami"/>
    <x v="2"/>
    <n v="33180"/>
    <x v="0"/>
    <s v="OFF-LA-10004689"/>
    <x v="1"/>
    <x v="2"/>
    <s v="Avery 512"/>
    <n v="13.872000000000002"/>
    <n v="6"/>
    <n v="0.2"/>
    <n v="4.6818000000000008"/>
    <x v="0"/>
    <x v="0"/>
  </r>
  <r>
    <n v="5629"/>
    <s v="CA-2019-148810"/>
    <x v="335"/>
    <d v="2019-07-01T00:00:00"/>
    <s v="Standard Class"/>
    <s v="DR-12880"/>
    <s v="Dan Reichenbach"/>
    <x v="1"/>
    <x v="0"/>
    <s v="Miami"/>
    <x v="2"/>
    <n v="33180"/>
    <x v="0"/>
    <s v="FUR-CH-10001545"/>
    <x v="0"/>
    <x v="1"/>
    <s v="Hon Comfortask Task/Swivel Chairs"/>
    <n v="273.55200000000002"/>
    <n v="3"/>
    <n v="0.2"/>
    <n v="-13.677599999999998"/>
    <x v="0"/>
    <x v="0"/>
  </r>
  <r>
    <n v="5630"/>
    <s v="US-2018-146066"/>
    <x v="1036"/>
    <d v="2018-08-23T00:00:00"/>
    <s v="Second Class"/>
    <s v="RB-19465"/>
    <s v="Rick Bensley"/>
    <x v="2"/>
    <x v="0"/>
    <s v="Philadelphia"/>
    <x v="9"/>
    <n v="19143"/>
    <x v="3"/>
    <s v="FUR-TA-10002530"/>
    <x v="0"/>
    <x v="3"/>
    <s v="Iceberg OfficeWorks 42&quot; Round Tables"/>
    <n v="815.29199999999992"/>
    <n v="9"/>
    <n v="0.4"/>
    <n v="-339.7050000000001"/>
    <x v="3"/>
    <x v="0"/>
  </r>
  <r>
    <n v="5631"/>
    <s v="CA-2016-127614"/>
    <x v="1058"/>
    <d v="2016-02-15T00:00:00"/>
    <s v="Standard Class"/>
    <s v="NF-18385"/>
    <s v="Natalie Fritzler"/>
    <x v="0"/>
    <x v="0"/>
    <s v="Chesapeake"/>
    <x v="17"/>
    <n v="23320"/>
    <x v="0"/>
    <s v="TEC-AC-10001432"/>
    <x v="2"/>
    <x v="11"/>
    <s v="Enermax Aurora Lite Keyboard"/>
    <n v="234.45000000000002"/>
    <n v="3"/>
    <n v="0"/>
    <n v="103.15800000000003"/>
    <x v="0"/>
    <x v="0"/>
  </r>
  <r>
    <n v="5632"/>
    <s v="CA-2016-127614"/>
    <x v="1058"/>
    <d v="2016-02-15T00:00:00"/>
    <s v="Standard Class"/>
    <s v="NF-18385"/>
    <s v="Natalie Fritzler"/>
    <x v="0"/>
    <x v="0"/>
    <s v="Chesapeake"/>
    <x v="17"/>
    <n v="23320"/>
    <x v="0"/>
    <s v="FUR-TA-10003715"/>
    <x v="0"/>
    <x v="3"/>
    <s v="Hon 2111 Invitation Series Corner Table"/>
    <n v="1256.22"/>
    <n v="6"/>
    <n v="0"/>
    <n v="75.37319999999994"/>
    <x v="0"/>
    <x v="0"/>
  </r>
  <r>
    <n v="5633"/>
    <s v="CA-2016-127614"/>
    <x v="1058"/>
    <d v="2016-02-15T00:00:00"/>
    <s v="Standard Class"/>
    <s v="NF-18385"/>
    <s v="Natalie Fritzler"/>
    <x v="0"/>
    <x v="0"/>
    <s v="Chesapeake"/>
    <x v="17"/>
    <n v="23320"/>
    <x v="0"/>
    <s v="OFF-BI-10003291"/>
    <x v="1"/>
    <x v="8"/>
    <s v="Wilson Jones Leather-Like Binders with DublLock Round Rings"/>
    <n v="17.46"/>
    <n v="2"/>
    <n v="0"/>
    <n v="8.2061999999999991"/>
    <x v="0"/>
    <x v="0"/>
  </r>
  <r>
    <n v="5634"/>
    <s v="CA-2018-101742"/>
    <x v="713"/>
    <d v="2018-09-28T00:00:00"/>
    <s v="Second Class"/>
    <s v="CR-12580"/>
    <s v="Clay Rozendal"/>
    <x v="2"/>
    <x v="0"/>
    <s v="New York City"/>
    <x v="15"/>
    <n v="10009"/>
    <x v="3"/>
    <s v="OFF-BI-10004187"/>
    <x v="1"/>
    <x v="8"/>
    <s v="3-ring staple pack"/>
    <n v="10.528"/>
    <n v="7"/>
    <n v="0.2"/>
    <n v="3.6847999999999987"/>
    <x v="3"/>
    <x v="0"/>
  </r>
  <r>
    <n v="5635"/>
    <s v="CA-2017-134943"/>
    <x v="901"/>
    <d v="2017-12-06T00:00:00"/>
    <s v="First Class"/>
    <s v="SU-20665"/>
    <s v="Stephanie Ulpright"/>
    <x v="2"/>
    <x v="0"/>
    <s v="Ann Arbor"/>
    <x v="12"/>
    <n v="48104"/>
    <x v="2"/>
    <s v="OFF-BI-10000666"/>
    <x v="1"/>
    <x v="8"/>
    <s v="Surelock Post Binders"/>
    <n v="152.79999999999998"/>
    <n v="5"/>
    <n v="0"/>
    <n v="76.399999999999991"/>
    <x v="2"/>
    <x v="0"/>
  </r>
  <r>
    <n v="5636"/>
    <s v="CA-2019-123022"/>
    <x v="213"/>
    <d v="2019-09-08T00:00:00"/>
    <s v="Standard Class"/>
    <s v="SC-20050"/>
    <s v="Sample Company A"/>
    <x v="2"/>
    <x v="0"/>
    <s v="La Mesa"/>
    <x v="1"/>
    <n v="91941"/>
    <x v="1"/>
    <s v="OFF-BI-10002225"/>
    <x v="1"/>
    <x v="8"/>
    <s v="Square Ring Data Binders, Rigid 75 Pt. Covers, 11&quot; x 14-7/8&quot;"/>
    <n v="82.56"/>
    <n v="5"/>
    <n v="0.2"/>
    <n v="28.896000000000001"/>
    <x v="1"/>
    <x v="0"/>
  </r>
  <r>
    <n v="5637"/>
    <s v="CA-2019-123022"/>
    <x v="213"/>
    <d v="2019-09-08T00:00:00"/>
    <s v="Standard Class"/>
    <s v="SC-20050"/>
    <s v="Sample Company A"/>
    <x v="2"/>
    <x v="0"/>
    <s v="La Mesa"/>
    <x v="1"/>
    <n v="91941"/>
    <x v="1"/>
    <s v="TEC-AC-10000474"/>
    <x v="2"/>
    <x v="11"/>
    <s v="Kensington Expert Mouse Optical USB Trackball for PC or Mac"/>
    <n v="284.96999999999997"/>
    <n v="3"/>
    <n v="0"/>
    <n v="85.490999999999957"/>
    <x v="1"/>
    <x v="0"/>
  </r>
  <r>
    <n v="5638"/>
    <s v="CA-2019-113208"/>
    <x v="606"/>
    <d v="2019-04-02T00:00:00"/>
    <s v="Standard Class"/>
    <s v="ML-18040"/>
    <s v="Michelle Lonsdale"/>
    <x v="1"/>
    <x v="0"/>
    <s v="Dearborn"/>
    <x v="12"/>
    <n v="48126"/>
    <x v="2"/>
    <s v="FUR-FU-10004245"/>
    <x v="0"/>
    <x v="5"/>
    <s v="Career Cubicle Clock, 8 1/4&quot;, Black"/>
    <n v="60.84"/>
    <n v="3"/>
    <n v="0"/>
    <n v="23.119199999999999"/>
    <x v="2"/>
    <x v="0"/>
  </r>
  <r>
    <n v="5639"/>
    <s v="CA-2016-154893"/>
    <x v="1059"/>
    <d v="2016-12-27T00:00:00"/>
    <s v="Standard Class"/>
    <s v="GM-14440"/>
    <s v="Gary McGarr"/>
    <x v="0"/>
    <x v="0"/>
    <s v="San Diego"/>
    <x v="1"/>
    <n v="92024"/>
    <x v="1"/>
    <s v="FUR-CH-10004287"/>
    <x v="0"/>
    <x v="1"/>
    <s v="SAFCO Arco Folding Chair"/>
    <n v="1325.76"/>
    <n v="6"/>
    <n v="0.2"/>
    <n v="149.14799999999991"/>
    <x v="1"/>
    <x v="0"/>
  </r>
  <r>
    <n v="5640"/>
    <s v="CA-2016-154893"/>
    <x v="1059"/>
    <d v="2016-12-27T00:00:00"/>
    <s v="Standard Class"/>
    <s v="GM-14440"/>
    <s v="Gary McGarr"/>
    <x v="0"/>
    <x v="0"/>
    <s v="San Diego"/>
    <x v="1"/>
    <n v="92024"/>
    <x v="1"/>
    <s v="FUR-CH-10000595"/>
    <x v="0"/>
    <x v="1"/>
    <s v="Safco Contoured Stacking Chairs"/>
    <n v="572.16000000000008"/>
    <n v="3"/>
    <n v="0.2"/>
    <n v="35.759999999999962"/>
    <x v="1"/>
    <x v="0"/>
  </r>
  <r>
    <n v="5641"/>
    <s v="CA-2016-147900"/>
    <x v="865"/>
    <d v="2016-09-28T00:00:00"/>
    <s v="Standard Class"/>
    <s v="JK-15640"/>
    <s v="Jim Kriz"/>
    <x v="2"/>
    <x v="0"/>
    <s v="Lakewood"/>
    <x v="24"/>
    <n v="44107"/>
    <x v="3"/>
    <s v="OFF-PA-10003063"/>
    <x v="1"/>
    <x v="10"/>
    <s v="EcoTones Memo Sheets"/>
    <n v="28.8"/>
    <n v="9"/>
    <n v="0.2"/>
    <n v="10.080000000000002"/>
    <x v="3"/>
    <x v="0"/>
  </r>
  <r>
    <n v="5642"/>
    <s v="CA-2019-106355"/>
    <x v="459"/>
    <d v="2019-04-05T00:00:00"/>
    <s v="First Class"/>
    <s v="AT-10435"/>
    <s v="Alyssa Tate"/>
    <x v="2"/>
    <x v="0"/>
    <s v="Meriden"/>
    <x v="29"/>
    <n v="6450"/>
    <x v="3"/>
    <s v="OFF-AR-10000246"/>
    <x v="1"/>
    <x v="6"/>
    <s v="Newell 318"/>
    <n v="11.12"/>
    <n v="4"/>
    <n v="0"/>
    <n v="2.8911999999999995"/>
    <x v="3"/>
    <x v="0"/>
  </r>
  <r>
    <n v="5643"/>
    <s v="CA-2018-127985"/>
    <x v="178"/>
    <d v="2018-04-05T00:00:00"/>
    <s v="Second Class"/>
    <s v="DB-12910"/>
    <s v="Daniel Byrd"/>
    <x v="2"/>
    <x v="0"/>
    <s v="Columbus"/>
    <x v="32"/>
    <n v="31907"/>
    <x v="0"/>
    <s v="FUR-FU-10003274"/>
    <x v="0"/>
    <x v="5"/>
    <s v="Regeneration Desk Collection"/>
    <n v="7.04"/>
    <n v="4"/>
    <n v="0"/>
    <n v="3.0976000000000004"/>
    <x v="0"/>
    <x v="0"/>
  </r>
  <r>
    <n v="5644"/>
    <s v="CA-2017-166604"/>
    <x v="1060"/>
    <d v="2017-05-20T00:00:00"/>
    <s v="Second Class"/>
    <s v="AH-10690"/>
    <s v="Anna Häberlin"/>
    <x v="1"/>
    <x v="0"/>
    <s v="Roswell"/>
    <x v="32"/>
    <n v="30076"/>
    <x v="0"/>
    <s v="OFF-EN-10004147"/>
    <x v="1"/>
    <x v="12"/>
    <s v="Wausau Papers Astrobrights Colored Envelopes"/>
    <n v="17.940000000000001"/>
    <n v="3"/>
    <n v="0"/>
    <n v="8.7906000000000013"/>
    <x v="0"/>
    <x v="0"/>
  </r>
  <r>
    <n v="5645"/>
    <s v="CA-2019-120719"/>
    <x v="721"/>
    <d v="2019-03-26T00:00:00"/>
    <s v="First Class"/>
    <s v="SJ-20125"/>
    <s v="Sanjit Jacobs"/>
    <x v="2"/>
    <x v="0"/>
    <s v="Seattle"/>
    <x v="4"/>
    <n v="98105"/>
    <x v="1"/>
    <s v="OFF-BI-10002103"/>
    <x v="1"/>
    <x v="8"/>
    <s v="Cardinal Slant-D Ring Binder, Heavy Gauge Vinyl"/>
    <n v="34.76"/>
    <n v="5"/>
    <n v="0.2"/>
    <n v="11.296999999999999"/>
    <x v="1"/>
    <x v="0"/>
  </r>
  <r>
    <n v="5646"/>
    <s v="CA-2019-127117"/>
    <x v="349"/>
    <d v="2019-04-19T00:00:00"/>
    <s v="Standard Class"/>
    <s v="HM-14860"/>
    <s v="Harry Marie"/>
    <x v="1"/>
    <x v="0"/>
    <s v="Morristown"/>
    <x v="30"/>
    <n v="7960"/>
    <x v="3"/>
    <s v="FUR-FU-10004018"/>
    <x v="0"/>
    <x v="5"/>
    <s v="Tensor Computer Mounted Lamp"/>
    <n v="74.45"/>
    <n v="5"/>
    <n v="0"/>
    <n v="20.101500000000001"/>
    <x v="3"/>
    <x v="0"/>
  </r>
  <r>
    <n v="5647"/>
    <s v="CA-2017-104241"/>
    <x v="1038"/>
    <d v="2017-01-09T00:00:00"/>
    <s v="Standard Class"/>
    <s v="AG-10495"/>
    <s v="Andrew Gjertsen"/>
    <x v="1"/>
    <x v="0"/>
    <s v="Alexandria"/>
    <x v="17"/>
    <n v="22304"/>
    <x v="0"/>
    <s v="FUR-FU-10001473"/>
    <x v="0"/>
    <x v="5"/>
    <s v="DAX Wood Document Frame"/>
    <n v="192.22"/>
    <n v="14"/>
    <n v="0"/>
    <n v="69.199200000000005"/>
    <x v="0"/>
    <x v="0"/>
  </r>
  <r>
    <n v="5648"/>
    <s v="CA-2019-168179"/>
    <x v="808"/>
    <d v="2019-11-07T00:00:00"/>
    <s v="Standard Class"/>
    <s v="JB-16000"/>
    <s v="Joy Bell-"/>
    <x v="0"/>
    <x v="0"/>
    <s v="Salt Lake City"/>
    <x v="7"/>
    <n v="84106"/>
    <x v="1"/>
    <s v="OFF-PA-10001800"/>
    <x v="1"/>
    <x v="10"/>
    <s v="Xerox 220"/>
    <n v="19.440000000000001"/>
    <n v="3"/>
    <n v="0"/>
    <n v="9.3312000000000008"/>
    <x v="1"/>
    <x v="0"/>
  </r>
  <r>
    <n v="5649"/>
    <s v="CA-2019-142342"/>
    <x v="729"/>
    <d v="2019-07-19T00:00:00"/>
    <s v="Second Class"/>
    <s v="AJ-10795"/>
    <s v="Anthony Johnson"/>
    <x v="1"/>
    <x v="0"/>
    <s v="Apple Valley"/>
    <x v="1"/>
    <n v="92307"/>
    <x v="1"/>
    <s v="OFF-PA-10004609"/>
    <x v="1"/>
    <x v="10"/>
    <s v="Xerox 221"/>
    <n v="32.400000000000006"/>
    <n v="5"/>
    <n v="0"/>
    <n v="15.552000000000001"/>
    <x v="1"/>
    <x v="1"/>
  </r>
  <r>
    <n v="5650"/>
    <s v="CA-2019-142342"/>
    <x v="729"/>
    <d v="2019-07-19T00:00:00"/>
    <s v="Second Class"/>
    <s v="AJ-10795"/>
    <s v="Anthony Johnson"/>
    <x v="1"/>
    <x v="0"/>
    <s v="Apple Valley"/>
    <x v="1"/>
    <n v="92307"/>
    <x v="1"/>
    <s v="OFF-EN-10002592"/>
    <x v="1"/>
    <x v="12"/>
    <s v="Peel &amp; Seel Recycled Catalog Envelopes, Brown"/>
    <n v="57.9"/>
    <n v="5"/>
    <n v="0"/>
    <n v="28.95"/>
    <x v="1"/>
    <x v="1"/>
  </r>
  <r>
    <n v="5651"/>
    <s v="CA-2019-142342"/>
    <x v="729"/>
    <d v="2019-07-19T00:00:00"/>
    <s v="Second Class"/>
    <s v="AJ-10795"/>
    <s v="Anthony Johnson"/>
    <x v="1"/>
    <x v="0"/>
    <s v="Apple Valley"/>
    <x v="1"/>
    <n v="92307"/>
    <x v="1"/>
    <s v="OFF-ST-10002957"/>
    <x v="1"/>
    <x v="4"/>
    <s v="Sterilite Show Offs Storage Containers"/>
    <n v="10.56"/>
    <n v="2"/>
    <n v="0"/>
    <n v="0"/>
    <x v="1"/>
    <x v="1"/>
  </r>
  <r>
    <n v="5652"/>
    <s v="CA-2019-142342"/>
    <x v="729"/>
    <d v="2019-07-19T00:00:00"/>
    <s v="Second Class"/>
    <s v="AJ-10795"/>
    <s v="Anthony Johnson"/>
    <x v="1"/>
    <x v="0"/>
    <s v="Apple Valley"/>
    <x v="1"/>
    <n v="92307"/>
    <x v="1"/>
    <s v="FUR-BO-10002613"/>
    <x v="0"/>
    <x v="0"/>
    <s v="Atlantic Metals Mobile 4-Shelf Bookcases, Custom Colors"/>
    <n v="1194.165"/>
    <n v="5"/>
    <n v="0.15"/>
    <n v="210.73499999999993"/>
    <x v="1"/>
    <x v="1"/>
  </r>
  <r>
    <n v="5653"/>
    <s v="CA-2019-109099"/>
    <x v="833"/>
    <d v="2019-10-11T00:00:00"/>
    <s v="Standard Class"/>
    <s v="MM-18280"/>
    <s v="Muhammed MacIntyre"/>
    <x v="1"/>
    <x v="0"/>
    <s v="New York City"/>
    <x v="15"/>
    <n v="10009"/>
    <x v="3"/>
    <s v="OFF-PA-10001033"/>
    <x v="1"/>
    <x v="10"/>
    <s v="Xerox 1893"/>
    <n v="40.99"/>
    <n v="1"/>
    <n v="0"/>
    <n v="20.085100000000001"/>
    <x v="3"/>
    <x v="0"/>
  </r>
  <r>
    <n v="5654"/>
    <s v="US-2016-134187"/>
    <x v="130"/>
    <d v="2016-11-11T00:00:00"/>
    <s v="Standard Class"/>
    <s v="TH-21235"/>
    <s v="Tiffany House"/>
    <x v="1"/>
    <x v="0"/>
    <s v="Long Beach"/>
    <x v="1"/>
    <n v="90805"/>
    <x v="1"/>
    <s v="OFF-AR-10000940"/>
    <x v="1"/>
    <x v="6"/>
    <s v="Newell 343"/>
    <n v="2.94"/>
    <n v="1"/>
    <n v="0"/>
    <n v="0.79380000000000006"/>
    <x v="1"/>
    <x v="0"/>
  </r>
  <r>
    <n v="5655"/>
    <s v="CA-2018-145261"/>
    <x v="122"/>
    <d v="2018-12-21T00:00:00"/>
    <s v="First Class"/>
    <s v="AH-10120"/>
    <s v="Adrian Hane"/>
    <x v="2"/>
    <x v="0"/>
    <s v="Salem"/>
    <x v="21"/>
    <n v="97301"/>
    <x v="1"/>
    <s v="OFF-BI-10001670"/>
    <x v="1"/>
    <x v="8"/>
    <s v="Vinyl Sectional Post Binders"/>
    <n v="45.240000000000009"/>
    <n v="4"/>
    <n v="0.7"/>
    <n v="-30.159999999999997"/>
    <x v="1"/>
    <x v="1"/>
  </r>
  <r>
    <n v="5656"/>
    <s v="CA-2018-145261"/>
    <x v="122"/>
    <d v="2018-12-21T00:00:00"/>
    <s v="First Class"/>
    <s v="AH-10120"/>
    <s v="Adrian Hane"/>
    <x v="2"/>
    <x v="0"/>
    <s v="Salem"/>
    <x v="21"/>
    <n v="97301"/>
    <x v="1"/>
    <s v="OFF-AR-10004078"/>
    <x v="1"/>
    <x v="6"/>
    <s v="Newell 312"/>
    <n v="18.687999999999999"/>
    <n v="4"/>
    <n v="0.2"/>
    <n v="2.3359999999999994"/>
    <x v="1"/>
    <x v="1"/>
  </r>
  <r>
    <n v="5657"/>
    <s v="CA-2018-145261"/>
    <x v="122"/>
    <d v="2018-12-21T00:00:00"/>
    <s v="First Class"/>
    <s v="AH-10120"/>
    <s v="Adrian Hane"/>
    <x v="2"/>
    <x v="0"/>
    <s v="Salem"/>
    <x v="21"/>
    <n v="97301"/>
    <x v="1"/>
    <s v="OFF-PA-10003036"/>
    <x v="1"/>
    <x v="10"/>
    <s v="Black Print Carbonless 8 1/2&quot; x 8 1/4&quot; Rapid Memo Book"/>
    <n v="11.648000000000001"/>
    <n v="2"/>
    <n v="0.2"/>
    <n v="3.7855999999999992"/>
    <x v="1"/>
    <x v="1"/>
  </r>
  <r>
    <n v="5658"/>
    <s v="CA-2018-145261"/>
    <x v="122"/>
    <d v="2018-12-21T00:00:00"/>
    <s v="First Class"/>
    <s v="AH-10120"/>
    <s v="Adrian Hane"/>
    <x v="2"/>
    <x v="0"/>
    <s v="Salem"/>
    <x v="21"/>
    <n v="97301"/>
    <x v="1"/>
    <s v="TEC-AC-10000991"/>
    <x v="2"/>
    <x v="11"/>
    <s v="Sony Micro Vault Click 8 GB USB 2.0 Flash Drive"/>
    <n v="112.77600000000001"/>
    <n v="3"/>
    <n v="0.2"/>
    <n v="-8.4581999999999979"/>
    <x v="1"/>
    <x v="1"/>
  </r>
  <r>
    <n v="5659"/>
    <s v="CA-2018-145261"/>
    <x v="122"/>
    <d v="2018-12-21T00:00:00"/>
    <s v="First Class"/>
    <s v="AH-10120"/>
    <s v="Adrian Hane"/>
    <x v="2"/>
    <x v="0"/>
    <s v="Salem"/>
    <x v="21"/>
    <n v="97301"/>
    <x v="1"/>
    <s v="FUR-TA-10002530"/>
    <x v="0"/>
    <x v="3"/>
    <s v="Iceberg OfficeWorks 42&quot; Round Tables"/>
    <n v="377.45"/>
    <n v="5"/>
    <n v="0.5"/>
    <n v="-264.21500000000003"/>
    <x v="1"/>
    <x v="1"/>
  </r>
  <r>
    <n v="5660"/>
    <s v="CA-2018-145261"/>
    <x v="122"/>
    <d v="2018-12-21T00:00:00"/>
    <s v="First Class"/>
    <s v="AH-10120"/>
    <s v="Adrian Hane"/>
    <x v="2"/>
    <x v="0"/>
    <s v="Salem"/>
    <x v="21"/>
    <n v="97301"/>
    <x v="1"/>
    <s v="OFF-LA-10000407"/>
    <x v="1"/>
    <x v="2"/>
    <s v="Avery White Multi-Purpose Labels"/>
    <n v="15.936000000000002"/>
    <n v="4"/>
    <n v="0.2"/>
    <n v="5.1791999999999998"/>
    <x v="1"/>
    <x v="1"/>
  </r>
  <r>
    <n v="5661"/>
    <s v="CA-2018-145261"/>
    <x v="122"/>
    <d v="2018-12-21T00:00:00"/>
    <s v="First Class"/>
    <s v="AH-10120"/>
    <s v="Adrian Hane"/>
    <x v="2"/>
    <x v="0"/>
    <s v="Salem"/>
    <x v="21"/>
    <n v="97301"/>
    <x v="1"/>
    <s v="TEC-PH-10004833"/>
    <x v="2"/>
    <x v="7"/>
    <s v="Macally Suction Cup Mount"/>
    <n v="28.68"/>
    <n v="3"/>
    <n v="0.2"/>
    <n v="-7.17"/>
    <x v="1"/>
    <x v="1"/>
  </r>
  <r>
    <n v="5662"/>
    <s v="CA-2018-108875"/>
    <x v="446"/>
    <d v="2018-10-01T00:00:00"/>
    <s v="Standard Class"/>
    <s v="CL-12700"/>
    <s v="Craig Leslie"/>
    <x v="2"/>
    <x v="0"/>
    <s v="Aurora"/>
    <x v="22"/>
    <n v="80013"/>
    <x v="1"/>
    <s v="FUR-FU-10002671"/>
    <x v="0"/>
    <x v="5"/>
    <s v="Electrix 20W Halogen Replacement Bulb for Zoom-In Desk Lamp"/>
    <n v="21.44"/>
    <n v="2"/>
    <n v="0.2"/>
    <n v="7.5039999999999987"/>
    <x v="1"/>
    <x v="0"/>
  </r>
  <r>
    <n v="5663"/>
    <s v="CA-2018-108875"/>
    <x v="446"/>
    <d v="2018-10-01T00:00:00"/>
    <s v="Standard Class"/>
    <s v="CL-12700"/>
    <s v="Craig Leslie"/>
    <x v="2"/>
    <x v="0"/>
    <s v="Aurora"/>
    <x v="22"/>
    <n v="80013"/>
    <x v="1"/>
    <s v="OFF-ST-10001370"/>
    <x v="1"/>
    <x v="4"/>
    <s v="Sensible Storage WireTech Storage Systems"/>
    <n v="511.05600000000004"/>
    <n v="9"/>
    <n v="0.2"/>
    <n v="-95.823000000000079"/>
    <x v="1"/>
    <x v="0"/>
  </r>
  <r>
    <n v="5664"/>
    <s v="CA-2018-141957"/>
    <x v="658"/>
    <d v="2018-07-21T00:00:00"/>
    <s v="Same Day"/>
    <s v="JG-15310"/>
    <s v="Jason Gross"/>
    <x v="1"/>
    <x v="0"/>
    <s v="Newark"/>
    <x v="24"/>
    <n v="43055"/>
    <x v="3"/>
    <s v="OFF-AR-10000914"/>
    <x v="1"/>
    <x v="6"/>
    <s v="Boston 16765 Mini Stand Up Battery Pencil Sharpener"/>
    <n v="18.656000000000002"/>
    <n v="2"/>
    <n v="0.2"/>
    <n v="1.3992000000000013"/>
    <x v="3"/>
    <x v="0"/>
  </r>
  <r>
    <n v="5665"/>
    <s v="CA-2018-141957"/>
    <x v="658"/>
    <d v="2018-07-21T00:00:00"/>
    <s v="Same Day"/>
    <s v="JG-15310"/>
    <s v="Jason Gross"/>
    <x v="1"/>
    <x v="0"/>
    <s v="Newark"/>
    <x v="24"/>
    <n v="43055"/>
    <x v="3"/>
    <s v="OFF-BI-10001116"/>
    <x v="1"/>
    <x v="8"/>
    <s v="Wilson Jones 1&quot; Hanging DublLock Ring Binders"/>
    <n v="11.088000000000003"/>
    <n v="7"/>
    <n v="0.7"/>
    <n v="-8.1311999999999998"/>
    <x v="3"/>
    <x v="0"/>
  </r>
  <r>
    <n v="5666"/>
    <s v="CA-2018-141957"/>
    <x v="658"/>
    <d v="2018-07-21T00:00:00"/>
    <s v="Same Day"/>
    <s v="JG-15310"/>
    <s v="Jason Gross"/>
    <x v="1"/>
    <x v="0"/>
    <s v="Newark"/>
    <x v="24"/>
    <n v="43055"/>
    <x v="3"/>
    <s v="OFF-ST-10002276"/>
    <x v="1"/>
    <x v="4"/>
    <s v="Safco Steel Mobile File Cart"/>
    <n v="66.688000000000002"/>
    <n v="1"/>
    <n v="0.2"/>
    <n v="4.1680000000000028"/>
    <x v="3"/>
    <x v="0"/>
  </r>
  <r>
    <n v="5667"/>
    <s v="CA-2018-141957"/>
    <x v="658"/>
    <d v="2018-07-21T00:00:00"/>
    <s v="Same Day"/>
    <s v="JG-15310"/>
    <s v="Jason Gross"/>
    <x v="1"/>
    <x v="0"/>
    <s v="Newark"/>
    <x v="24"/>
    <n v="43055"/>
    <x v="3"/>
    <s v="OFF-ST-10004340"/>
    <x v="1"/>
    <x v="4"/>
    <s v="Fellowes Mobile File Cart, Black"/>
    <n v="99.488"/>
    <n v="2"/>
    <n v="0.2"/>
    <n v="8.7052000000000049"/>
    <x v="3"/>
    <x v="0"/>
  </r>
  <r>
    <n v="5668"/>
    <s v="CA-2018-142405"/>
    <x v="725"/>
    <d v="2018-06-15T00:00:00"/>
    <s v="Standard Class"/>
    <s v="SE-20110"/>
    <s v="Sanjit Engle"/>
    <x v="0"/>
    <x v="0"/>
    <s v="Seattle"/>
    <x v="4"/>
    <n v="98103"/>
    <x v="1"/>
    <s v="OFF-LA-10004093"/>
    <x v="1"/>
    <x v="2"/>
    <s v="Avery 486"/>
    <n v="14.62"/>
    <n v="2"/>
    <n v="0"/>
    <n v="6.8713999999999995"/>
    <x v="1"/>
    <x v="0"/>
  </r>
  <r>
    <n v="5669"/>
    <s v="CA-2018-142405"/>
    <x v="725"/>
    <d v="2018-06-15T00:00:00"/>
    <s v="Standard Class"/>
    <s v="SE-20110"/>
    <s v="Sanjit Engle"/>
    <x v="0"/>
    <x v="0"/>
    <s v="Seattle"/>
    <x v="4"/>
    <n v="98103"/>
    <x v="1"/>
    <s v="OFF-BI-10004728"/>
    <x v="1"/>
    <x v="8"/>
    <s v="Wilson Jones Turn Tabs Binder Tool for Ring Binders"/>
    <n v="53.984000000000002"/>
    <n v="14"/>
    <n v="0.2"/>
    <n v="17.544800000000002"/>
    <x v="1"/>
    <x v="0"/>
  </r>
  <r>
    <n v="5670"/>
    <s v="CA-2018-142405"/>
    <x v="725"/>
    <d v="2018-06-15T00:00:00"/>
    <s v="Standard Class"/>
    <s v="SE-20110"/>
    <s v="Sanjit Engle"/>
    <x v="0"/>
    <x v="0"/>
    <s v="Seattle"/>
    <x v="4"/>
    <n v="98103"/>
    <x v="1"/>
    <s v="TEC-AC-10003095"/>
    <x v="2"/>
    <x v="11"/>
    <s v="Logitech G35 7.1-Channel Surround Sound Headset"/>
    <n v="389.97"/>
    <n v="3"/>
    <n v="0"/>
    <n v="132.58980000000003"/>
    <x v="1"/>
    <x v="0"/>
  </r>
  <r>
    <n v="5671"/>
    <s v="CA-2017-141012"/>
    <x v="988"/>
    <d v="2017-06-11T00:00:00"/>
    <s v="Second Class"/>
    <s v="TG-21640"/>
    <s v="Trudy Glocke"/>
    <x v="0"/>
    <x v="0"/>
    <s v="Pocatello"/>
    <x v="45"/>
    <n v="83201"/>
    <x v="1"/>
    <s v="FUR-FU-10003192"/>
    <x v="0"/>
    <x v="5"/>
    <s v="Luxo Adjustable Task Clamp Lamp"/>
    <n v="355.36"/>
    <n v="4"/>
    <n v="0"/>
    <n v="92.393599999999992"/>
    <x v="1"/>
    <x v="0"/>
  </r>
  <r>
    <n v="5672"/>
    <s v="CA-2017-141012"/>
    <x v="988"/>
    <d v="2017-06-11T00:00:00"/>
    <s v="Second Class"/>
    <s v="TG-21640"/>
    <s v="Trudy Glocke"/>
    <x v="0"/>
    <x v="0"/>
    <s v="Pocatello"/>
    <x v="45"/>
    <n v="83201"/>
    <x v="1"/>
    <s v="TEC-PH-10004522"/>
    <x v="2"/>
    <x v="7"/>
    <s v="Dexim XPower Skin Super-Thin Power Case for iPhone 5 - Black"/>
    <n v="140.376"/>
    <n v="3"/>
    <n v="0.2"/>
    <n v="8.7735000000000056"/>
    <x v="1"/>
    <x v="0"/>
  </r>
  <r>
    <n v="5673"/>
    <s v="CA-2019-127922"/>
    <x v="855"/>
    <d v="2019-11-03T00:00:00"/>
    <s v="Standard Class"/>
    <s v="SH-19975"/>
    <s v="Sally Hughsby"/>
    <x v="1"/>
    <x v="0"/>
    <s v="Dallas"/>
    <x v="5"/>
    <n v="75081"/>
    <x v="2"/>
    <s v="OFF-EN-10003068"/>
    <x v="1"/>
    <x v="12"/>
    <s v="#6 3/4 Gummed Flap White Envelopes"/>
    <n v="15.840000000000002"/>
    <n v="2"/>
    <n v="0.2"/>
    <n v="5.5439999999999987"/>
    <x v="2"/>
    <x v="0"/>
  </r>
  <r>
    <n v="5674"/>
    <s v="CA-2019-127922"/>
    <x v="855"/>
    <d v="2019-11-03T00:00:00"/>
    <s v="Standard Class"/>
    <s v="SH-19975"/>
    <s v="Sally Hughsby"/>
    <x v="1"/>
    <x v="0"/>
    <s v="Dallas"/>
    <x v="5"/>
    <n v="75081"/>
    <x v="2"/>
    <s v="OFF-PA-10001204"/>
    <x v="1"/>
    <x v="10"/>
    <s v="Xerox 1972"/>
    <n v="8.4480000000000004"/>
    <n v="2"/>
    <n v="0.2"/>
    <n v="2.6399999999999997"/>
    <x v="2"/>
    <x v="0"/>
  </r>
  <r>
    <n v="5675"/>
    <s v="CA-2018-146318"/>
    <x v="115"/>
    <d v="2018-01-27T00:00:00"/>
    <s v="Standard Class"/>
    <s v="MC-17275"/>
    <s v="Marc Crier"/>
    <x v="0"/>
    <x v="0"/>
    <s v="Seattle"/>
    <x v="4"/>
    <n v="98105"/>
    <x v="1"/>
    <s v="OFF-PA-10003953"/>
    <x v="1"/>
    <x v="10"/>
    <s v="Xerox 218"/>
    <n v="12.96"/>
    <n v="2"/>
    <n v="0"/>
    <n v="6.2208000000000006"/>
    <x v="1"/>
    <x v="0"/>
  </r>
  <r>
    <n v="5676"/>
    <s v="CA-2016-135993"/>
    <x v="1061"/>
    <d v="2016-06-02T00:00:00"/>
    <s v="Standard Class"/>
    <s v="PJ-18835"/>
    <s v="Patrick Jones"/>
    <x v="1"/>
    <x v="0"/>
    <s v="Seattle"/>
    <x v="4"/>
    <n v="98115"/>
    <x v="1"/>
    <s v="TEC-PH-10001552"/>
    <x v="2"/>
    <x v="7"/>
    <s v="I Need's 3d Hello Kitty Hybrid Silicone Case Cover for HTC One X 4g with 3d Hello Kitty Stylus Pen Green/pink"/>
    <n v="57.408000000000008"/>
    <n v="6"/>
    <n v="0.2"/>
    <n v="5.7408000000000019"/>
    <x v="1"/>
    <x v="0"/>
  </r>
  <r>
    <n v="5677"/>
    <s v="CA-2016-135993"/>
    <x v="1061"/>
    <d v="2016-06-02T00:00:00"/>
    <s v="Standard Class"/>
    <s v="PJ-18835"/>
    <s v="Patrick Jones"/>
    <x v="1"/>
    <x v="0"/>
    <s v="Seattle"/>
    <x v="4"/>
    <n v="98115"/>
    <x v="1"/>
    <s v="TEC-AC-10004877"/>
    <x v="2"/>
    <x v="11"/>
    <s v="Imation 30456 USB Flash Drive 8GB"/>
    <n v="27.6"/>
    <n v="4"/>
    <n v="0"/>
    <n v="2.2079999999999984"/>
    <x v="1"/>
    <x v="0"/>
  </r>
  <r>
    <n v="5678"/>
    <s v="CA-2016-126802"/>
    <x v="282"/>
    <d v="2017-01-05T00:00:00"/>
    <s v="Standard Class"/>
    <s v="ZC-21910"/>
    <s v="Zuschuss Carroll"/>
    <x v="0"/>
    <x v="0"/>
    <s v="Chicago"/>
    <x v="10"/>
    <n v="60610"/>
    <x v="2"/>
    <s v="FUR-FU-10000193"/>
    <x v="0"/>
    <x v="5"/>
    <s v="Tenex Chairmats For Use with Hard Floors"/>
    <n v="38.975999999999999"/>
    <n v="3"/>
    <n v="0.6"/>
    <n v="-50.66879999999999"/>
    <x v="2"/>
    <x v="0"/>
  </r>
  <r>
    <n v="5679"/>
    <s v="CA-2018-143924"/>
    <x v="1062"/>
    <d v="2018-08-03T00:00:00"/>
    <s v="Standard Class"/>
    <s v="SC-20680"/>
    <s v="Steve Carroll"/>
    <x v="2"/>
    <x v="0"/>
    <s v="Holland"/>
    <x v="12"/>
    <n v="49423"/>
    <x v="2"/>
    <s v="OFF-FA-10000735"/>
    <x v="1"/>
    <x v="13"/>
    <s v="Staples"/>
    <n v="20.439999999999998"/>
    <n v="7"/>
    <n v="0"/>
    <n v="9.1979999999999986"/>
    <x v="2"/>
    <x v="0"/>
  </r>
  <r>
    <n v="5680"/>
    <s v="CA-2018-143924"/>
    <x v="1062"/>
    <d v="2018-08-03T00:00:00"/>
    <s v="Standard Class"/>
    <s v="SC-20680"/>
    <s v="Steve Carroll"/>
    <x v="2"/>
    <x v="0"/>
    <s v="Holland"/>
    <x v="12"/>
    <n v="49423"/>
    <x v="2"/>
    <s v="OFF-PA-10002120"/>
    <x v="1"/>
    <x v="10"/>
    <s v="Xerox 1889"/>
    <n v="109.92"/>
    <n v="2"/>
    <n v="0"/>
    <n v="53.860799999999998"/>
    <x v="2"/>
    <x v="0"/>
  </r>
  <r>
    <n v="5681"/>
    <s v="CA-2018-141551"/>
    <x v="446"/>
    <d v="2018-09-30T00:00:00"/>
    <s v="Standard Class"/>
    <s v="BP-11230"/>
    <s v="Benjamin Patterson"/>
    <x v="0"/>
    <x v="0"/>
    <s v="Broken Arrow"/>
    <x v="26"/>
    <n v="74012"/>
    <x v="2"/>
    <s v="OFF-BI-10001249"/>
    <x v="1"/>
    <x v="8"/>
    <s v="Avery Heavy-Duty EZD View Binder with Locking Rings"/>
    <n v="6.38"/>
    <n v="1"/>
    <n v="0"/>
    <n v="2.9347999999999996"/>
    <x v="2"/>
    <x v="0"/>
  </r>
  <r>
    <n v="5682"/>
    <s v="CA-2018-141551"/>
    <x v="446"/>
    <d v="2018-09-30T00:00:00"/>
    <s v="Standard Class"/>
    <s v="BP-11230"/>
    <s v="Benjamin Patterson"/>
    <x v="0"/>
    <x v="0"/>
    <s v="Broken Arrow"/>
    <x v="26"/>
    <n v="74012"/>
    <x v="2"/>
    <s v="OFF-PA-10001569"/>
    <x v="1"/>
    <x v="10"/>
    <s v="Xerox 232"/>
    <n v="6.48"/>
    <n v="1"/>
    <n v="0"/>
    <n v="3.1104000000000003"/>
    <x v="2"/>
    <x v="0"/>
  </r>
  <r>
    <n v="5683"/>
    <s v="CA-2016-164315"/>
    <x v="1063"/>
    <d v="2016-04-08T00:00:00"/>
    <s v="Standard Class"/>
    <s v="RD-19585"/>
    <s v="Rob Dowd"/>
    <x v="0"/>
    <x v="0"/>
    <s v="Athens"/>
    <x v="32"/>
    <n v="30605"/>
    <x v="0"/>
    <s v="OFF-PA-10004248"/>
    <x v="1"/>
    <x v="10"/>
    <s v="Xerox 1990"/>
    <n v="15.84"/>
    <n v="3"/>
    <n v="0"/>
    <n v="7.1280000000000001"/>
    <x v="0"/>
    <x v="0"/>
  </r>
  <r>
    <n v="5684"/>
    <s v="CA-2016-164315"/>
    <x v="1063"/>
    <d v="2016-04-08T00:00:00"/>
    <s v="Standard Class"/>
    <s v="RD-19585"/>
    <s v="Rob Dowd"/>
    <x v="0"/>
    <x v="0"/>
    <s v="Athens"/>
    <x v="32"/>
    <n v="30605"/>
    <x v="0"/>
    <s v="TEC-PH-10001128"/>
    <x v="2"/>
    <x v="7"/>
    <s v="Motorola Droid Maxx"/>
    <n v="1049.93"/>
    <n v="7"/>
    <n v="0"/>
    <n v="293.98040000000003"/>
    <x v="0"/>
    <x v="0"/>
  </r>
  <r>
    <n v="5685"/>
    <s v="CA-2016-164315"/>
    <x v="1063"/>
    <d v="2016-04-08T00:00:00"/>
    <s v="Standard Class"/>
    <s v="RD-19585"/>
    <s v="Rob Dowd"/>
    <x v="0"/>
    <x v="0"/>
    <s v="Athens"/>
    <x v="32"/>
    <n v="30605"/>
    <x v="0"/>
    <s v="OFF-AP-10003842"/>
    <x v="1"/>
    <x v="9"/>
    <s v="Euro-Pro Shark Turbo Vacuum"/>
    <n v="154.9"/>
    <n v="5"/>
    <n v="0"/>
    <n v="40.274000000000001"/>
    <x v="0"/>
    <x v="0"/>
  </r>
  <r>
    <n v="5686"/>
    <s v="CA-2017-131072"/>
    <x v="599"/>
    <d v="2017-11-05T00:00:00"/>
    <s v="Same Day"/>
    <s v="KL-16645"/>
    <s v="Ken Lonsdale"/>
    <x v="0"/>
    <x v="0"/>
    <s v="Seattle"/>
    <x v="4"/>
    <n v="98105"/>
    <x v="1"/>
    <s v="OFF-BI-10002794"/>
    <x v="1"/>
    <x v="8"/>
    <s v="Avery Trapezoid Ring Binder, 3&quot; Capacity, Black, 1040 sheets"/>
    <n v="98.352000000000004"/>
    <n v="3"/>
    <n v="0.2"/>
    <n v="35.652599999999993"/>
    <x v="1"/>
    <x v="0"/>
  </r>
  <r>
    <n v="5687"/>
    <s v="CA-2016-131541"/>
    <x v="1064"/>
    <d v="2016-07-28T00:00:00"/>
    <s v="Same Day"/>
    <s v="CK-12205"/>
    <s v="Chloris Kastensmidt"/>
    <x v="0"/>
    <x v="0"/>
    <s v="Apopka"/>
    <x v="2"/>
    <n v="32712"/>
    <x v="0"/>
    <s v="OFF-FA-10000621"/>
    <x v="1"/>
    <x v="13"/>
    <s v="OIC Colored Binder Clips, Assorted Sizes"/>
    <n v="14.320000000000002"/>
    <n v="5"/>
    <n v="0.2"/>
    <n v="5.1910000000000007"/>
    <x v="0"/>
    <x v="0"/>
  </r>
  <r>
    <n v="5688"/>
    <s v="CA-2016-131541"/>
    <x v="1064"/>
    <d v="2016-07-28T00:00:00"/>
    <s v="Same Day"/>
    <s v="CK-12205"/>
    <s v="Chloris Kastensmidt"/>
    <x v="0"/>
    <x v="0"/>
    <s v="Apopka"/>
    <x v="2"/>
    <n v="32712"/>
    <x v="0"/>
    <s v="FUR-FU-10003623"/>
    <x v="0"/>
    <x v="5"/>
    <s v="DataProducts Ampli Magnifier Task Lamp, Black,"/>
    <n v="129.88800000000001"/>
    <n v="6"/>
    <n v="0.2"/>
    <n v="12.988799999999991"/>
    <x v="0"/>
    <x v="0"/>
  </r>
  <r>
    <n v="5689"/>
    <s v="CA-2016-131541"/>
    <x v="1064"/>
    <d v="2016-07-28T00:00:00"/>
    <s v="Same Day"/>
    <s v="CK-12205"/>
    <s v="Chloris Kastensmidt"/>
    <x v="0"/>
    <x v="0"/>
    <s v="Apopka"/>
    <x v="2"/>
    <n v="32712"/>
    <x v="0"/>
    <s v="OFF-EN-10000781"/>
    <x v="1"/>
    <x v="12"/>
    <s v="#10- 4 1/8&quot; x 9 1/2&quot; Recycled Envelopes"/>
    <n v="48.944000000000003"/>
    <n v="7"/>
    <n v="0.2"/>
    <n v="16.518599999999999"/>
    <x v="0"/>
    <x v="0"/>
  </r>
  <r>
    <n v="5690"/>
    <s v="CA-2017-119550"/>
    <x v="207"/>
    <d v="2017-12-31T00:00:00"/>
    <s v="Standard Class"/>
    <s v="RB-19705"/>
    <s v="Roger Barcio"/>
    <x v="2"/>
    <x v="0"/>
    <s v="Houston"/>
    <x v="5"/>
    <n v="77070"/>
    <x v="2"/>
    <s v="FUR-CH-10002044"/>
    <x v="0"/>
    <x v="1"/>
    <s v="Office Star - Contemporary Task Swivel chair with 2-way adjustable arms, Plum"/>
    <n v="275.05799999999999"/>
    <n v="3"/>
    <n v="0.3"/>
    <n v="-90.376199999999997"/>
    <x v="2"/>
    <x v="0"/>
  </r>
  <r>
    <n v="5691"/>
    <s v="US-2017-138093"/>
    <x v="895"/>
    <d v="2017-12-16T00:00:00"/>
    <s v="Standard Class"/>
    <s v="KM-16225"/>
    <s v="Kalyca Meade"/>
    <x v="1"/>
    <x v="0"/>
    <s v="Baltimore"/>
    <x v="39"/>
    <n v="21215"/>
    <x v="3"/>
    <s v="OFF-AR-10000817"/>
    <x v="1"/>
    <x v="6"/>
    <s v="Manco Dry-Lighter Erasable Highlighter"/>
    <n v="27.36"/>
    <n v="9"/>
    <n v="0"/>
    <n v="9.3023999999999987"/>
    <x v="3"/>
    <x v="0"/>
  </r>
  <r>
    <n v="5692"/>
    <s v="US-2017-138093"/>
    <x v="895"/>
    <d v="2017-12-16T00:00:00"/>
    <s v="Standard Class"/>
    <s v="KM-16225"/>
    <s v="Kalyca Meade"/>
    <x v="1"/>
    <x v="0"/>
    <s v="Baltimore"/>
    <x v="39"/>
    <n v="21215"/>
    <x v="3"/>
    <s v="OFF-PA-10001509"/>
    <x v="1"/>
    <x v="10"/>
    <s v="Recycled Desk Saver Line &quot;While You Were Out&quot; Book, 5 1/2&quot; X 4&quot;"/>
    <n v="44.75"/>
    <n v="5"/>
    <n v="0"/>
    <n v="20.584999999999994"/>
    <x v="3"/>
    <x v="0"/>
  </r>
  <r>
    <n v="5693"/>
    <s v="US-2017-138093"/>
    <x v="895"/>
    <d v="2017-12-16T00:00:00"/>
    <s v="Standard Class"/>
    <s v="KM-16225"/>
    <s v="Kalyca Meade"/>
    <x v="1"/>
    <x v="0"/>
    <s v="Baltimore"/>
    <x v="39"/>
    <n v="21215"/>
    <x v="3"/>
    <s v="TEC-PH-10004667"/>
    <x v="2"/>
    <x v="7"/>
    <s v="Cisco 8x8 Inc. 6753i IP Business Phone System"/>
    <n v="134.99"/>
    <n v="1"/>
    <n v="0"/>
    <n v="36.447299999999998"/>
    <x v="3"/>
    <x v="0"/>
  </r>
  <r>
    <n v="5694"/>
    <s v="US-2017-138093"/>
    <x v="895"/>
    <d v="2017-12-16T00:00:00"/>
    <s v="Standard Class"/>
    <s v="KM-16225"/>
    <s v="Kalyca Meade"/>
    <x v="1"/>
    <x v="0"/>
    <s v="Baltimore"/>
    <x v="39"/>
    <n v="21215"/>
    <x v="3"/>
    <s v="OFF-PA-10000143"/>
    <x v="1"/>
    <x v="10"/>
    <s v="Astroparche Fine Business Paper"/>
    <n v="26.400000000000002"/>
    <n v="5"/>
    <n v="0"/>
    <n v="12.672000000000001"/>
    <x v="3"/>
    <x v="0"/>
  </r>
  <r>
    <n v="5695"/>
    <s v="US-2017-138093"/>
    <x v="895"/>
    <d v="2017-12-16T00:00:00"/>
    <s v="Standard Class"/>
    <s v="KM-16225"/>
    <s v="Kalyca Meade"/>
    <x v="1"/>
    <x v="0"/>
    <s v="Baltimore"/>
    <x v="39"/>
    <n v="21215"/>
    <x v="3"/>
    <s v="FUR-CH-10000785"/>
    <x v="0"/>
    <x v="1"/>
    <s v="Global Ergonomic Managers Chair"/>
    <n v="542.93999999999994"/>
    <n v="3"/>
    <n v="0"/>
    <n v="141.1644"/>
    <x v="3"/>
    <x v="0"/>
  </r>
  <r>
    <n v="5696"/>
    <s v="CA-2018-126165"/>
    <x v="465"/>
    <d v="2018-05-07T00:00:00"/>
    <s v="Second Class"/>
    <s v="AH-10465"/>
    <s v="Amy Hunt"/>
    <x v="0"/>
    <x v="0"/>
    <s v="San Francisco"/>
    <x v="1"/>
    <n v="94109"/>
    <x v="1"/>
    <s v="FUR-TA-10001676"/>
    <x v="0"/>
    <x v="3"/>
    <s v="Hon 61000 Series Interactive Training Tables"/>
    <n v="71.088000000000008"/>
    <n v="2"/>
    <n v="0.2"/>
    <n v="-1.7772000000000041"/>
    <x v="1"/>
    <x v="0"/>
  </r>
  <r>
    <n v="5697"/>
    <s v="CA-2019-126123"/>
    <x v="336"/>
    <d v="2019-10-18T00:00:00"/>
    <s v="Standard Class"/>
    <s v="AG-10765"/>
    <s v="Anthony Garverick"/>
    <x v="2"/>
    <x v="0"/>
    <s v="Chicago"/>
    <x v="10"/>
    <n v="60623"/>
    <x v="2"/>
    <s v="OFF-BI-10000309"/>
    <x v="1"/>
    <x v="8"/>
    <s v="GBC Twin Loop Wire Binding Elements, 9/16&quot; Spine, Black"/>
    <n v="27.395999999999997"/>
    <n v="9"/>
    <n v="0.8"/>
    <n v="-42.46380000000002"/>
    <x v="2"/>
    <x v="0"/>
  </r>
  <r>
    <n v="5698"/>
    <s v="CA-2019-126123"/>
    <x v="336"/>
    <d v="2019-10-18T00:00:00"/>
    <s v="Standard Class"/>
    <s v="AG-10765"/>
    <s v="Anthony Garverick"/>
    <x v="2"/>
    <x v="0"/>
    <s v="Chicago"/>
    <x v="10"/>
    <n v="60623"/>
    <x v="2"/>
    <s v="OFF-BI-10004224"/>
    <x v="1"/>
    <x v="8"/>
    <s v="Catalog Binders with Expanding Posts"/>
    <n v="13.455999999999998"/>
    <n v="1"/>
    <n v="0.8"/>
    <n v="-23.548000000000009"/>
    <x v="2"/>
    <x v="0"/>
  </r>
  <r>
    <n v="5699"/>
    <s v="CA-2018-143441"/>
    <x v="732"/>
    <d v="2018-11-05T00:00:00"/>
    <s v="Same Day"/>
    <s v="EB-14170"/>
    <s v="Evan Bailliet"/>
    <x v="0"/>
    <x v="0"/>
    <s v="Laredo"/>
    <x v="5"/>
    <n v="78041"/>
    <x v="2"/>
    <s v="OFF-LA-10002312"/>
    <x v="1"/>
    <x v="2"/>
    <s v="Avery 490"/>
    <n v="11.840000000000002"/>
    <n v="1"/>
    <n v="0.2"/>
    <n v="4.4399999999999995"/>
    <x v="2"/>
    <x v="0"/>
  </r>
  <r>
    <n v="5700"/>
    <s v="CA-2019-148320"/>
    <x v="132"/>
    <d v="2019-11-08T00:00:00"/>
    <s v="Standard Class"/>
    <s v="PG-18895"/>
    <s v="Paul Gonzalez"/>
    <x v="0"/>
    <x v="0"/>
    <s v="San Francisco"/>
    <x v="1"/>
    <n v="94109"/>
    <x v="1"/>
    <s v="OFF-PA-10003022"/>
    <x v="1"/>
    <x v="10"/>
    <s v="Xerox 1992"/>
    <n v="35.880000000000003"/>
    <n v="6"/>
    <n v="0"/>
    <n v="17.581200000000003"/>
    <x v="1"/>
    <x v="0"/>
  </r>
  <r>
    <n v="5701"/>
    <s v="CA-2018-125661"/>
    <x v="390"/>
    <d v="2018-11-26T00:00:00"/>
    <s v="First Class"/>
    <s v="CA-12055"/>
    <s v="Cathy Armstrong"/>
    <x v="2"/>
    <x v="0"/>
    <s v="Cleveland"/>
    <x v="24"/>
    <n v="44105"/>
    <x v="3"/>
    <s v="OFF-EN-10001532"/>
    <x v="1"/>
    <x v="12"/>
    <s v="Brown Kraft Recycled Envelopes"/>
    <n v="40.752000000000002"/>
    <n v="3"/>
    <n v="0.2"/>
    <n v="15.281999999999998"/>
    <x v="3"/>
    <x v="0"/>
  </r>
  <r>
    <n v="5702"/>
    <s v="CA-2018-125661"/>
    <x v="390"/>
    <d v="2018-11-26T00:00:00"/>
    <s v="First Class"/>
    <s v="CA-12055"/>
    <s v="Cathy Armstrong"/>
    <x v="2"/>
    <x v="0"/>
    <s v="Cleveland"/>
    <x v="24"/>
    <n v="44105"/>
    <x v="3"/>
    <s v="TEC-AC-10004855"/>
    <x v="2"/>
    <x v="11"/>
    <s v="V7 USB Numeric Keypad"/>
    <n v="139.96000000000004"/>
    <n v="5"/>
    <n v="0.2"/>
    <n v="-22.743500000000004"/>
    <x v="3"/>
    <x v="0"/>
  </r>
  <r>
    <n v="5703"/>
    <s v="US-2016-123519"/>
    <x v="637"/>
    <d v="2016-12-21T00:00:00"/>
    <s v="Standard Class"/>
    <s v="SS-20875"/>
    <s v="Sung Shariari"/>
    <x v="0"/>
    <x v="0"/>
    <s v="Marion"/>
    <x v="24"/>
    <n v="43302"/>
    <x v="3"/>
    <s v="OFF-AR-10003829"/>
    <x v="1"/>
    <x v="6"/>
    <s v="Newell 35"/>
    <n v="2.6240000000000001"/>
    <n v="1"/>
    <n v="0.2"/>
    <n v="0.29519999999999957"/>
    <x v="3"/>
    <x v="0"/>
  </r>
  <r>
    <n v="5704"/>
    <s v="US-2016-123519"/>
    <x v="637"/>
    <d v="2016-12-21T00:00:00"/>
    <s v="Standard Class"/>
    <s v="SS-20875"/>
    <s v="Sung Shariari"/>
    <x v="0"/>
    <x v="0"/>
    <s v="Marion"/>
    <x v="24"/>
    <n v="43302"/>
    <x v="3"/>
    <s v="FUR-TA-10002645"/>
    <x v="0"/>
    <x v="3"/>
    <s v="Hon Rectangular Conference Tables"/>
    <n v="136.53"/>
    <n v="1"/>
    <n v="0.4"/>
    <n v="-52.336500000000029"/>
    <x v="3"/>
    <x v="0"/>
  </r>
  <r>
    <n v="5705"/>
    <s v="US-2016-123519"/>
    <x v="637"/>
    <d v="2016-12-21T00:00:00"/>
    <s v="Standard Class"/>
    <s v="SS-20875"/>
    <s v="Sung Shariari"/>
    <x v="0"/>
    <x v="0"/>
    <s v="Marion"/>
    <x v="24"/>
    <n v="43302"/>
    <x v="3"/>
    <s v="TEC-AC-10003033"/>
    <x v="2"/>
    <x v="11"/>
    <s v="Plantronics CS510 - Over-the-Head monaural Wireless Headset System"/>
    <n v="263.95999999999998"/>
    <n v="1"/>
    <n v="0.2"/>
    <n v="42.893499999999975"/>
    <x v="3"/>
    <x v="0"/>
  </r>
  <r>
    <n v="5706"/>
    <s v="CA-2016-155593"/>
    <x v="935"/>
    <d v="2016-11-08T00:00:00"/>
    <s v="Standard Class"/>
    <s v="RP-19390"/>
    <s v="Resi Pölking"/>
    <x v="0"/>
    <x v="0"/>
    <s v="Fairfield"/>
    <x v="29"/>
    <n v="6824"/>
    <x v="3"/>
    <s v="OFF-SU-10002522"/>
    <x v="1"/>
    <x v="14"/>
    <s v="Acme Kleen Earth Office Shears"/>
    <n v="11.64"/>
    <n v="3"/>
    <n v="0"/>
    <n v="3.3755999999999986"/>
    <x v="3"/>
    <x v="0"/>
  </r>
  <r>
    <n v="5707"/>
    <s v="CA-2019-136000"/>
    <x v="585"/>
    <d v="2019-09-25T00:00:00"/>
    <s v="Second Class"/>
    <s v="SC-20440"/>
    <s v="Shaun Chance"/>
    <x v="1"/>
    <x v="0"/>
    <s v="New York City"/>
    <x v="15"/>
    <n v="10009"/>
    <x v="3"/>
    <s v="OFF-BI-10004828"/>
    <x v="1"/>
    <x v="8"/>
    <s v="GBC Poly Designer Binding Covers"/>
    <n v="40.176000000000002"/>
    <n v="3"/>
    <n v="0.2"/>
    <n v="14.563799999999997"/>
    <x v="3"/>
    <x v="0"/>
  </r>
  <r>
    <n v="5708"/>
    <s v="US-2017-160857"/>
    <x v="412"/>
    <d v="2017-05-15T00:00:00"/>
    <s v="Standard Class"/>
    <s v="NW-18400"/>
    <s v="Natalie Webber"/>
    <x v="0"/>
    <x v="0"/>
    <s v="New York City"/>
    <x v="15"/>
    <n v="10024"/>
    <x v="3"/>
    <s v="FUR-FU-10001095"/>
    <x v="0"/>
    <x v="5"/>
    <s v="DAX Black Cherry Wood-Tone Poster Frame"/>
    <n v="79.44"/>
    <n v="3"/>
    <n v="0"/>
    <n v="30.187200000000001"/>
    <x v="3"/>
    <x v="1"/>
  </r>
  <r>
    <n v="5709"/>
    <s v="US-2017-160857"/>
    <x v="412"/>
    <d v="2017-05-15T00:00:00"/>
    <s v="Standard Class"/>
    <s v="NW-18400"/>
    <s v="Natalie Webber"/>
    <x v="0"/>
    <x v="0"/>
    <s v="New York City"/>
    <x v="15"/>
    <n v="10024"/>
    <x v="3"/>
    <s v="OFF-SU-10000157"/>
    <x v="1"/>
    <x v="14"/>
    <s v="Compact Automatic Electric Letter Opener"/>
    <n v="357.93"/>
    <n v="3"/>
    <n v="0"/>
    <n v="7.158600000000007"/>
    <x v="3"/>
    <x v="1"/>
  </r>
  <r>
    <n v="5710"/>
    <s v="US-2017-160857"/>
    <x v="412"/>
    <d v="2017-05-15T00:00:00"/>
    <s v="Standard Class"/>
    <s v="NW-18400"/>
    <s v="Natalie Webber"/>
    <x v="0"/>
    <x v="0"/>
    <s v="New York City"/>
    <x v="15"/>
    <n v="10024"/>
    <x v="3"/>
    <s v="FUR-CH-10002647"/>
    <x v="0"/>
    <x v="1"/>
    <s v="Situations Contoured Folding Chairs, 4/Set"/>
    <n v="127.76400000000001"/>
    <n v="2"/>
    <n v="0.1"/>
    <n v="21.294000000000008"/>
    <x v="3"/>
    <x v="1"/>
  </r>
  <r>
    <n v="5711"/>
    <s v="US-2017-160857"/>
    <x v="412"/>
    <d v="2017-05-15T00:00:00"/>
    <s v="Standard Class"/>
    <s v="NW-18400"/>
    <s v="Natalie Webber"/>
    <x v="0"/>
    <x v="0"/>
    <s v="New York City"/>
    <x v="15"/>
    <n v="10024"/>
    <x v="3"/>
    <s v="TEC-CO-10004115"/>
    <x v="2"/>
    <x v="16"/>
    <s v="Sharp AL-1530CS Digital Copier"/>
    <n v="2799.944"/>
    <n v="7"/>
    <n v="0.2"/>
    <n v="1014.9797"/>
    <x v="3"/>
    <x v="1"/>
  </r>
  <r>
    <n v="5712"/>
    <s v="US-2017-160857"/>
    <x v="412"/>
    <d v="2017-05-15T00:00:00"/>
    <s v="Standard Class"/>
    <s v="NW-18400"/>
    <s v="Natalie Webber"/>
    <x v="0"/>
    <x v="0"/>
    <s v="New York City"/>
    <x v="15"/>
    <n v="10024"/>
    <x v="3"/>
    <s v="OFF-PA-10003363"/>
    <x v="1"/>
    <x v="10"/>
    <s v="Xerox 204"/>
    <n v="19.440000000000001"/>
    <n v="3"/>
    <n v="0"/>
    <n v="9.3312000000000008"/>
    <x v="3"/>
    <x v="1"/>
  </r>
  <r>
    <n v="5713"/>
    <s v="CA-2019-115805"/>
    <x v="689"/>
    <d v="2019-07-31T00:00:00"/>
    <s v="Same Day"/>
    <s v="KW-16435"/>
    <s v="Katrina Willman"/>
    <x v="0"/>
    <x v="0"/>
    <s v="Chicago"/>
    <x v="10"/>
    <n v="60653"/>
    <x v="2"/>
    <s v="TEC-PH-10003092"/>
    <x v="2"/>
    <x v="7"/>
    <s v="Motorola L804"/>
    <n v="36.792000000000002"/>
    <n v="1"/>
    <n v="0.2"/>
    <n v="4.1390999999999991"/>
    <x v="2"/>
    <x v="0"/>
  </r>
  <r>
    <n v="5714"/>
    <s v="US-2016-143707"/>
    <x v="72"/>
    <d v="2016-03-05T00:00:00"/>
    <s v="Standard Class"/>
    <s v="HR-14770"/>
    <s v="Hallie Redmond"/>
    <x v="2"/>
    <x v="0"/>
    <s v="New York City"/>
    <x v="15"/>
    <n v="10035"/>
    <x v="3"/>
    <s v="TEC-PH-10003655"/>
    <x v="2"/>
    <x v="7"/>
    <s v="Sannysis Cute Owl Design Soft Skin Case Cover for Samsung Galaxy S4"/>
    <n v="5.9399999999999995"/>
    <n v="3"/>
    <n v="0"/>
    <n v="1.6037999999999999"/>
    <x v="3"/>
    <x v="0"/>
  </r>
  <r>
    <n v="5715"/>
    <s v="CA-2019-116939"/>
    <x v="145"/>
    <d v="2019-09-29T00:00:00"/>
    <s v="Standard Class"/>
    <s v="AG-10900"/>
    <s v="Arthur Gainer"/>
    <x v="0"/>
    <x v="0"/>
    <s v="Richmond"/>
    <x v="17"/>
    <n v="23223"/>
    <x v="0"/>
    <s v="OFF-ST-10001476"/>
    <x v="1"/>
    <x v="4"/>
    <s v="Steel Personal Filing/Posting Tote"/>
    <n v="177.54999999999998"/>
    <n v="5"/>
    <n v="0"/>
    <n v="47.938500000000005"/>
    <x v="0"/>
    <x v="0"/>
  </r>
  <r>
    <n v="5716"/>
    <s v="CA-2017-124107"/>
    <x v="330"/>
    <d v="2017-10-12T00:00:00"/>
    <s v="Second Class"/>
    <s v="BM-11650"/>
    <s v="Brian Moss"/>
    <x v="1"/>
    <x v="0"/>
    <s v="Ann Arbor"/>
    <x v="12"/>
    <n v="48104"/>
    <x v="2"/>
    <s v="TEC-AC-10002049"/>
    <x v="2"/>
    <x v="11"/>
    <s v="Logitech G19 Programmable Gaming Keyboard"/>
    <n v="619.94999999999993"/>
    <n v="5"/>
    <n v="0"/>
    <n v="111.59099999999995"/>
    <x v="2"/>
    <x v="0"/>
  </r>
  <r>
    <n v="5717"/>
    <s v="CA-2017-124107"/>
    <x v="330"/>
    <d v="2017-10-12T00:00:00"/>
    <s v="Second Class"/>
    <s v="BM-11650"/>
    <s v="Brian Moss"/>
    <x v="1"/>
    <x v="0"/>
    <s v="Ann Arbor"/>
    <x v="12"/>
    <n v="48104"/>
    <x v="2"/>
    <s v="TEC-PH-10003875"/>
    <x v="2"/>
    <x v="7"/>
    <s v="KLD Oscar II Style Snap-on Ultra Thin Side Flip Synthetic Leather Cover Case for HTC One HTC M7"/>
    <n v="29.160000000000004"/>
    <n v="3"/>
    <n v="0"/>
    <n v="8.4563999999999986"/>
    <x v="2"/>
    <x v="0"/>
  </r>
  <r>
    <n v="5718"/>
    <s v="CA-2017-124107"/>
    <x v="330"/>
    <d v="2017-10-12T00:00:00"/>
    <s v="Second Class"/>
    <s v="BM-11650"/>
    <s v="Brian Moss"/>
    <x v="1"/>
    <x v="0"/>
    <s v="Ann Arbor"/>
    <x v="12"/>
    <n v="48104"/>
    <x v="2"/>
    <s v="OFF-EN-10003286"/>
    <x v="1"/>
    <x v="12"/>
    <s v="Staple envelope"/>
    <n v="57.959999999999994"/>
    <n v="7"/>
    <n v="0"/>
    <n v="27.241199999999996"/>
    <x v="2"/>
    <x v="0"/>
  </r>
  <r>
    <n v="5719"/>
    <s v="CA-2017-124107"/>
    <x v="330"/>
    <d v="2017-10-12T00:00:00"/>
    <s v="Second Class"/>
    <s v="BM-11650"/>
    <s v="Brian Moss"/>
    <x v="1"/>
    <x v="0"/>
    <s v="Ann Arbor"/>
    <x v="12"/>
    <n v="48104"/>
    <x v="2"/>
    <s v="OFF-AP-10003971"/>
    <x v="1"/>
    <x v="9"/>
    <s v="Belkin 6 Outlet Metallic Surge Strip"/>
    <n v="29.402999999999999"/>
    <n v="3"/>
    <n v="0.1"/>
    <n v="5.2272000000000007"/>
    <x v="2"/>
    <x v="0"/>
  </r>
  <r>
    <n v="5720"/>
    <s v="CA-2019-126550"/>
    <x v="1065"/>
    <d v="2019-04-02T00:00:00"/>
    <s v="Second Class"/>
    <s v="RD-19720"/>
    <s v="Roger Demir"/>
    <x v="0"/>
    <x v="0"/>
    <s v="Lafayette"/>
    <x v="14"/>
    <n v="47905"/>
    <x v="2"/>
    <s v="OFF-ST-10001031"/>
    <x v="1"/>
    <x v="4"/>
    <s v="Adjustable Personal File Tote"/>
    <n v="81.400000000000006"/>
    <n v="5"/>
    <n v="0"/>
    <n v="21.164000000000005"/>
    <x v="2"/>
    <x v="0"/>
  </r>
  <r>
    <n v="5721"/>
    <s v="CA-2017-138674"/>
    <x v="717"/>
    <d v="2017-11-17T00:00:00"/>
    <s v="First Class"/>
    <s v="KB-16585"/>
    <s v="Ken Black"/>
    <x v="1"/>
    <x v="0"/>
    <s v="Springfield"/>
    <x v="21"/>
    <n v="97477"/>
    <x v="1"/>
    <s v="OFF-FA-10000304"/>
    <x v="1"/>
    <x v="13"/>
    <s v="Advantus Push Pins"/>
    <n v="8.7200000000000006"/>
    <n v="5"/>
    <n v="0.2"/>
    <n v="2.289000000000001"/>
    <x v="1"/>
    <x v="1"/>
  </r>
  <r>
    <n v="5722"/>
    <s v="CA-2017-138674"/>
    <x v="717"/>
    <d v="2017-11-17T00:00:00"/>
    <s v="First Class"/>
    <s v="KB-16585"/>
    <s v="Ken Black"/>
    <x v="1"/>
    <x v="0"/>
    <s v="Springfield"/>
    <x v="21"/>
    <n v="97477"/>
    <x v="1"/>
    <s v="TEC-AC-10000358"/>
    <x v="2"/>
    <x v="11"/>
    <s v="Imation Secure Drive + Hardware Encrypted USB flash drive - 16 GB"/>
    <n v="91.176000000000016"/>
    <n v="3"/>
    <n v="0.2"/>
    <n v="4.5587999999999944"/>
    <x v="1"/>
    <x v="1"/>
  </r>
  <r>
    <n v="5723"/>
    <s v="CA-2017-138674"/>
    <x v="717"/>
    <d v="2017-11-17T00:00:00"/>
    <s v="First Class"/>
    <s v="KB-16585"/>
    <s v="Ken Black"/>
    <x v="1"/>
    <x v="0"/>
    <s v="Springfield"/>
    <x v="21"/>
    <n v="97477"/>
    <x v="1"/>
    <s v="TEC-AC-10002800"/>
    <x v="2"/>
    <x v="11"/>
    <s v="Plantronics Audio 478 Stereo USB Headset"/>
    <n v="159.96800000000002"/>
    <n v="4"/>
    <n v="0.2"/>
    <n v="29.993999999999986"/>
    <x v="1"/>
    <x v="1"/>
  </r>
  <r>
    <n v="5724"/>
    <s v="CA-2018-165820"/>
    <x v="182"/>
    <d v="2018-09-30T00:00:00"/>
    <s v="Standard Class"/>
    <s v="DW-13585"/>
    <s v="Dorothy Wardle"/>
    <x v="1"/>
    <x v="0"/>
    <s v="San Francisco"/>
    <x v="1"/>
    <n v="94109"/>
    <x v="1"/>
    <s v="OFF-PA-10004735"/>
    <x v="1"/>
    <x v="10"/>
    <s v="Xerox 1905"/>
    <n v="12.96"/>
    <n v="2"/>
    <n v="0"/>
    <n v="6.2208000000000006"/>
    <x v="1"/>
    <x v="0"/>
  </r>
  <r>
    <n v="5725"/>
    <s v="CA-2016-103191"/>
    <x v="358"/>
    <d v="2016-09-27T00:00:00"/>
    <s v="Standard Class"/>
    <s v="VG-21805"/>
    <s v="Vivek Grady"/>
    <x v="1"/>
    <x v="0"/>
    <s v="Chicago"/>
    <x v="10"/>
    <n v="60653"/>
    <x v="2"/>
    <s v="OFF-ST-10002574"/>
    <x v="1"/>
    <x v="4"/>
    <s v="SAFCO Commercial Wire Shelving, Black"/>
    <n v="331.536"/>
    <n v="3"/>
    <n v="0.2"/>
    <n v="-82.884"/>
    <x v="2"/>
    <x v="0"/>
  </r>
  <r>
    <n v="5726"/>
    <s v="CA-2017-103933"/>
    <x v="12"/>
    <d v="2017-09-27T00:00:00"/>
    <s v="First Class"/>
    <s v="DR-12880"/>
    <s v="Dan Reichenbach"/>
    <x v="1"/>
    <x v="0"/>
    <s v="New York City"/>
    <x v="15"/>
    <n v="10011"/>
    <x v="3"/>
    <s v="TEC-AC-10004171"/>
    <x v="2"/>
    <x v="11"/>
    <s v="Razer Kraken 7.1 Surround Sound Over Ear USB Gaming Headset"/>
    <n v="899.91"/>
    <n v="9"/>
    <n v="0"/>
    <n v="395.96040000000005"/>
    <x v="3"/>
    <x v="0"/>
  </r>
  <r>
    <n v="5727"/>
    <s v="CA-2017-110548"/>
    <x v="124"/>
    <d v="2017-05-08T00:00:00"/>
    <s v="Standard Class"/>
    <s v="AH-10690"/>
    <s v="Anna Häberlin"/>
    <x v="1"/>
    <x v="0"/>
    <s v="Houston"/>
    <x v="5"/>
    <n v="77095"/>
    <x v="2"/>
    <s v="TEC-PH-10002922"/>
    <x v="2"/>
    <x v="7"/>
    <s v="ShoreTel ShorePhone IP 230 VoIP phone"/>
    <n v="946.34400000000005"/>
    <n v="7"/>
    <n v="0.2"/>
    <n v="118.29299999999989"/>
    <x v="2"/>
    <x v="0"/>
  </r>
  <r>
    <n v="5728"/>
    <s v="CA-2019-117324"/>
    <x v="166"/>
    <d v="2019-12-13T00:00:00"/>
    <s v="Standard Class"/>
    <s v="JP-15520"/>
    <s v="Jeremy Pistek"/>
    <x v="0"/>
    <x v="0"/>
    <s v="Madison"/>
    <x v="6"/>
    <n v="53711"/>
    <x v="2"/>
    <s v="TEC-AC-10003023"/>
    <x v="2"/>
    <x v="11"/>
    <s v="Logitech G105 Gaming Keyboard"/>
    <n v="178.10999999999999"/>
    <n v="3"/>
    <n v="0"/>
    <n v="32.059799999999996"/>
    <x v="2"/>
    <x v="0"/>
  </r>
  <r>
    <n v="5729"/>
    <s v="CA-2019-117324"/>
    <x v="166"/>
    <d v="2019-12-13T00:00:00"/>
    <s v="Standard Class"/>
    <s v="JP-15520"/>
    <s v="Jeremy Pistek"/>
    <x v="0"/>
    <x v="0"/>
    <s v="Madison"/>
    <x v="6"/>
    <n v="53711"/>
    <x v="2"/>
    <s v="OFF-AP-10003590"/>
    <x v="1"/>
    <x v="9"/>
    <s v="Hoover WindTunnel Plus Canister Vacuum"/>
    <n v="1089.75"/>
    <n v="3"/>
    <n v="0"/>
    <n v="305.13000000000011"/>
    <x v="2"/>
    <x v="0"/>
  </r>
  <r>
    <n v="5730"/>
    <s v="CA-2019-117324"/>
    <x v="166"/>
    <d v="2019-12-13T00:00:00"/>
    <s v="Standard Class"/>
    <s v="JP-15520"/>
    <s v="Jeremy Pistek"/>
    <x v="0"/>
    <x v="0"/>
    <s v="Madison"/>
    <x v="6"/>
    <n v="53711"/>
    <x v="2"/>
    <s v="OFF-LA-10003510"/>
    <x v="1"/>
    <x v="2"/>
    <s v="Avery 4027 File Folder Labels for Dot Matrix Printers, 5000 Labels per Box, White"/>
    <n v="61.06"/>
    <n v="2"/>
    <n v="0"/>
    <n v="28.087600000000002"/>
    <x v="2"/>
    <x v="0"/>
  </r>
  <r>
    <n v="5731"/>
    <s v="CA-2019-117324"/>
    <x v="166"/>
    <d v="2019-12-13T00:00:00"/>
    <s v="Standard Class"/>
    <s v="JP-15520"/>
    <s v="Jeremy Pistek"/>
    <x v="0"/>
    <x v="0"/>
    <s v="Madison"/>
    <x v="6"/>
    <n v="53711"/>
    <x v="2"/>
    <s v="FUR-BO-10003159"/>
    <x v="0"/>
    <x v="0"/>
    <s v="Sauder Camden County Collection Libraries, Planked Cherry Finish"/>
    <n v="459.92"/>
    <n v="4"/>
    <n v="0"/>
    <n v="41.392799999999966"/>
    <x v="2"/>
    <x v="0"/>
  </r>
  <r>
    <n v="5732"/>
    <s v="CA-2019-117324"/>
    <x v="166"/>
    <d v="2019-12-13T00:00:00"/>
    <s v="Standard Class"/>
    <s v="JP-15520"/>
    <s v="Jeremy Pistek"/>
    <x v="0"/>
    <x v="0"/>
    <s v="Madison"/>
    <x v="6"/>
    <n v="53711"/>
    <x v="2"/>
    <s v="OFF-PA-10002713"/>
    <x v="1"/>
    <x v="10"/>
    <s v="Adams Phone Message Book, 200 Message Capacity, 8 1/16” x 11”"/>
    <n v="27.52"/>
    <n v="4"/>
    <n v="0"/>
    <n v="12.659199999999998"/>
    <x v="2"/>
    <x v="0"/>
  </r>
  <r>
    <n v="5733"/>
    <s v="CA-2019-143574"/>
    <x v="222"/>
    <d v="2019-07-02T00:00:00"/>
    <s v="First Class"/>
    <s v="DR-12880"/>
    <s v="Dan Reichenbach"/>
    <x v="1"/>
    <x v="0"/>
    <s v="Milford"/>
    <x v="29"/>
    <n v="6460"/>
    <x v="3"/>
    <s v="FUR-BO-10002598"/>
    <x v="0"/>
    <x v="0"/>
    <s v="Hon Metal Bookcases, Putty"/>
    <n v="638.82000000000005"/>
    <n v="9"/>
    <n v="0"/>
    <n v="185.25779999999997"/>
    <x v="3"/>
    <x v="0"/>
  </r>
  <r>
    <n v="5734"/>
    <s v="CA-2019-143574"/>
    <x v="222"/>
    <d v="2019-07-02T00:00:00"/>
    <s v="First Class"/>
    <s v="DR-12880"/>
    <s v="Dan Reichenbach"/>
    <x v="1"/>
    <x v="0"/>
    <s v="Milford"/>
    <x v="29"/>
    <n v="6460"/>
    <x v="3"/>
    <s v="OFF-SU-10002537"/>
    <x v="1"/>
    <x v="14"/>
    <s v="Acme Box Cutter Scissors"/>
    <n v="30.69"/>
    <n v="3"/>
    <n v="0"/>
    <n v="7.9794000000000018"/>
    <x v="3"/>
    <x v="0"/>
  </r>
  <r>
    <n v="5735"/>
    <s v="CA-2019-143574"/>
    <x v="222"/>
    <d v="2019-07-02T00:00:00"/>
    <s v="First Class"/>
    <s v="DR-12880"/>
    <s v="Dan Reichenbach"/>
    <x v="1"/>
    <x v="0"/>
    <s v="Milford"/>
    <x v="29"/>
    <n v="6460"/>
    <x v="3"/>
    <s v="FUR-FU-10003976"/>
    <x v="0"/>
    <x v="5"/>
    <s v="DAX Executive Solid Wood Document Frame, Desktop or Hang, Mahogany, 5 x 7"/>
    <n v="25.16"/>
    <n v="2"/>
    <n v="0"/>
    <n v="8.5543999999999976"/>
    <x v="3"/>
    <x v="0"/>
  </r>
  <r>
    <n v="5736"/>
    <s v="CA-2016-111773"/>
    <x v="290"/>
    <d v="2016-07-03T00:00:00"/>
    <s v="Standard Class"/>
    <s v="JK-15625"/>
    <s v="Jim Karlsson"/>
    <x v="0"/>
    <x v="0"/>
    <s v="New York City"/>
    <x v="15"/>
    <n v="10024"/>
    <x v="3"/>
    <s v="OFF-BI-10000174"/>
    <x v="1"/>
    <x v="8"/>
    <s v="Wilson Jones Clip &amp; Carry Folder Binder Tool for Ring Binders, Clear"/>
    <n v="13.919999999999998"/>
    <n v="3"/>
    <n v="0.2"/>
    <n v="4.8720000000000008"/>
    <x v="3"/>
    <x v="0"/>
  </r>
  <r>
    <n v="5737"/>
    <s v="CA-2016-148614"/>
    <x v="407"/>
    <d v="2016-01-25T00:00:00"/>
    <s v="Standard Class"/>
    <s v="MV-17485"/>
    <s v="Mark Van Huff"/>
    <x v="0"/>
    <x v="0"/>
    <s v="Los Angeles"/>
    <x v="1"/>
    <n v="90049"/>
    <x v="1"/>
    <s v="OFF-PA-10002893"/>
    <x v="1"/>
    <x v="10"/>
    <s v="Wirebound Service Call Books, 5 1/2&quot; x 4&quot;"/>
    <n v="19.36"/>
    <n v="2"/>
    <n v="0"/>
    <n v="9.2927999999999997"/>
    <x v="1"/>
    <x v="1"/>
  </r>
  <r>
    <n v="5738"/>
    <s v="CA-2016-148614"/>
    <x v="407"/>
    <d v="2016-01-25T00:00:00"/>
    <s v="Standard Class"/>
    <s v="MV-17485"/>
    <s v="Mark Van Huff"/>
    <x v="0"/>
    <x v="0"/>
    <s v="Los Angeles"/>
    <x v="1"/>
    <n v="90049"/>
    <x v="1"/>
    <s v="FUR-FU-10003194"/>
    <x v="0"/>
    <x v="5"/>
    <s v="Eldon Expressions Desk Accessory, Wood Pencil Holder, Oak"/>
    <n v="19.3"/>
    <n v="2"/>
    <n v="0"/>
    <n v="5.7899999999999991"/>
    <x v="1"/>
    <x v="1"/>
  </r>
  <r>
    <n v="5739"/>
    <s v="CA-2018-156139"/>
    <x v="413"/>
    <d v="2019-01-06T00:00:00"/>
    <s v="Standard Class"/>
    <s v="BP-11155"/>
    <s v="Becky Pak"/>
    <x v="0"/>
    <x v="0"/>
    <s v="San Francisco"/>
    <x v="1"/>
    <n v="94109"/>
    <x v="1"/>
    <s v="OFF-BI-10004233"/>
    <x v="1"/>
    <x v="8"/>
    <s v="GBC Pre-Punched Binding Paper, Plastic, White, 8-1/2&quot; x 11&quot;"/>
    <n v="38.376000000000005"/>
    <n v="3"/>
    <n v="0.2"/>
    <n v="13.4316"/>
    <x v="1"/>
    <x v="0"/>
  </r>
  <r>
    <n v="5740"/>
    <s v="US-2019-147886"/>
    <x v="615"/>
    <d v="2019-03-31T00:00:00"/>
    <s v="First Class"/>
    <s v="DH-13075"/>
    <s v="Dave Hallsten"/>
    <x v="1"/>
    <x v="0"/>
    <s v="Fairfield"/>
    <x v="1"/>
    <n v="94533"/>
    <x v="1"/>
    <s v="OFF-PA-10000232"/>
    <x v="1"/>
    <x v="10"/>
    <s v="Xerox 1975"/>
    <n v="12.96"/>
    <n v="2"/>
    <n v="0"/>
    <n v="6.3504000000000005"/>
    <x v="1"/>
    <x v="1"/>
  </r>
  <r>
    <n v="5741"/>
    <s v="US-2019-147886"/>
    <x v="615"/>
    <d v="2019-03-31T00:00:00"/>
    <s v="First Class"/>
    <s v="DH-13075"/>
    <s v="Dave Hallsten"/>
    <x v="1"/>
    <x v="0"/>
    <s v="Fairfield"/>
    <x v="1"/>
    <n v="94533"/>
    <x v="1"/>
    <s v="FUR-FU-10001095"/>
    <x v="0"/>
    <x v="5"/>
    <s v="DAX Black Cherry Wood-Tone Poster Frame"/>
    <n v="26.48"/>
    <n v="1"/>
    <n v="0"/>
    <n v="10.0624"/>
    <x v="1"/>
    <x v="1"/>
  </r>
  <r>
    <n v="5742"/>
    <s v="US-2019-147886"/>
    <x v="615"/>
    <d v="2019-03-31T00:00:00"/>
    <s v="First Class"/>
    <s v="DH-13075"/>
    <s v="Dave Hallsten"/>
    <x v="1"/>
    <x v="0"/>
    <s v="Fairfield"/>
    <x v="1"/>
    <n v="94533"/>
    <x v="1"/>
    <s v="TEC-MA-10004679"/>
    <x v="2"/>
    <x v="15"/>
    <s v="StarTech.com 10/100 VDSL2 Ethernet Extender Kit"/>
    <n v="532.72"/>
    <n v="2"/>
    <n v="0.2"/>
    <n v="53.271999999999991"/>
    <x v="1"/>
    <x v="1"/>
  </r>
  <r>
    <n v="5743"/>
    <s v="US-2019-147886"/>
    <x v="615"/>
    <d v="2019-03-31T00:00:00"/>
    <s v="First Class"/>
    <s v="DH-13075"/>
    <s v="Dave Hallsten"/>
    <x v="1"/>
    <x v="0"/>
    <s v="Fairfield"/>
    <x v="1"/>
    <n v="94533"/>
    <x v="1"/>
    <s v="OFF-PA-10003651"/>
    <x v="1"/>
    <x v="10"/>
    <s v="Xerox 1968"/>
    <n v="26.72"/>
    <n v="4"/>
    <n v="0"/>
    <n v="12.8256"/>
    <x v="1"/>
    <x v="1"/>
  </r>
  <r>
    <n v="5744"/>
    <s v="US-2019-147886"/>
    <x v="615"/>
    <d v="2019-03-31T00:00:00"/>
    <s v="First Class"/>
    <s v="DH-13075"/>
    <s v="Dave Hallsten"/>
    <x v="1"/>
    <x v="0"/>
    <s v="Fairfield"/>
    <x v="1"/>
    <n v="94533"/>
    <x v="1"/>
    <s v="OFF-PA-10000743"/>
    <x v="1"/>
    <x v="10"/>
    <s v="Xerox 1977"/>
    <n v="20.04"/>
    <n v="3"/>
    <n v="0"/>
    <n v="9.6191999999999993"/>
    <x v="1"/>
    <x v="1"/>
  </r>
  <r>
    <n v="5745"/>
    <s v="US-2019-147886"/>
    <x v="615"/>
    <d v="2019-03-31T00:00:00"/>
    <s v="First Class"/>
    <s v="DH-13075"/>
    <s v="Dave Hallsten"/>
    <x v="1"/>
    <x v="0"/>
    <s v="Fairfield"/>
    <x v="1"/>
    <n v="94533"/>
    <x v="1"/>
    <s v="OFF-ST-10002743"/>
    <x v="1"/>
    <x v="4"/>
    <s v="SAFCO Boltless Steel Shelving"/>
    <n v="795.48"/>
    <n v="7"/>
    <n v="0"/>
    <n v="7.9547999999999632"/>
    <x v="1"/>
    <x v="1"/>
  </r>
  <r>
    <n v="5746"/>
    <s v="US-2019-147886"/>
    <x v="615"/>
    <d v="2019-03-31T00:00:00"/>
    <s v="First Class"/>
    <s v="DH-13075"/>
    <s v="Dave Hallsten"/>
    <x v="1"/>
    <x v="0"/>
    <s v="Fairfield"/>
    <x v="1"/>
    <n v="94533"/>
    <x v="1"/>
    <s v="FUR-FU-10003829"/>
    <x v="0"/>
    <x v="5"/>
    <s v="Stackable Trays"/>
    <n v="21.560000000000002"/>
    <n v="7"/>
    <n v="0"/>
    <n v="6.8991999999999987"/>
    <x v="1"/>
    <x v="1"/>
  </r>
  <r>
    <n v="5747"/>
    <s v="CA-2018-113733"/>
    <x v="16"/>
    <d v="2018-12-12T00:00:00"/>
    <s v="Standard Class"/>
    <s v="LH-16900"/>
    <s v="Lena Hernandez"/>
    <x v="0"/>
    <x v="0"/>
    <s v="Greenville"/>
    <x v="3"/>
    <n v="27834"/>
    <x v="0"/>
    <s v="TEC-PH-10002496"/>
    <x v="2"/>
    <x v="7"/>
    <s v="Cisco SPA301"/>
    <n v="249.58400000000003"/>
    <n v="2"/>
    <n v="0.2"/>
    <n v="31.197999999999986"/>
    <x v="0"/>
    <x v="0"/>
  </r>
  <r>
    <n v="5748"/>
    <s v="CA-2018-113733"/>
    <x v="16"/>
    <d v="2018-12-12T00:00:00"/>
    <s v="Standard Class"/>
    <s v="LH-16900"/>
    <s v="Lena Hernandez"/>
    <x v="0"/>
    <x v="0"/>
    <s v="Greenville"/>
    <x v="3"/>
    <n v="27834"/>
    <x v="0"/>
    <s v="TEC-AC-10002473"/>
    <x v="2"/>
    <x v="11"/>
    <s v="Maxell 4.7GB DVD-R"/>
    <n v="68.111999999999995"/>
    <n v="3"/>
    <n v="0.2"/>
    <n v="17.879399999999997"/>
    <x v="0"/>
    <x v="0"/>
  </r>
  <r>
    <n v="5749"/>
    <s v="CA-2018-113733"/>
    <x v="16"/>
    <d v="2018-12-12T00:00:00"/>
    <s v="Standard Class"/>
    <s v="LH-16900"/>
    <s v="Lena Hernandez"/>
    <x v="0"/>
    <x v="0"/>
    <s v="Greenville"/>
    <x v="3"/>
    <n v="27834"/>
    <x v="0"/>
    <s v="TEC-AC-10004877"/>
    <x v="2"/>
    <x v="11"/>
    <s v="Imation 30456 USB Flash Drive 8GB"/>
    <n v="16.560000000000002"/>
    <n v="3"/>
    <n v="0.2"/>
    <n v="-2.4840000000000018"/>
    <x v="0"/>
    <x v="0"/>
  </r>
  <r>
    <n v="5750"/>
    <s v="CA-2019-104913"/>
    <x v="551"/>
    <d v="2019-11-22T00:00:00"/>
    <s v="Standard Class"/>
    <s v="DK-13090"/>
    <s v="Dave Kipp"/>
    <x v="0"/>
    <x v="0"/>
    <s v="Long Beach"/>
    <x v="15"/>
    <n v="11561"/>
    <x v="3"/>
    <s v="TEC-PH-10000923"/>
    <x v="2"/>
    <x v="7"/>
    <s v="Belkin SportFit Armband For iPhone 5s/5c, Fuchsia"/>
    <n v="74.95"/>
    <n v="5"/>
    <n v="0"/>
    <n v="36.725500000000004"/>
    <x v="3"/>
    <x v="0"/>
  </r>
  <r>
    <n v="5751"/>
    <s v="CA-2016-145800"/>
    <x v="992"/>
    <d v="2016-06-05T00:00:00"/>
    <s v="Standard Class"/>
    <s v="SS-20410"/>
    <s v="Shahid Shariari"/>
    <x v="0"/>
    <x v="0"/>
    <s v="Buffalo Grove"/>
    <x v="10"/>
    <n v="60089"/>
    <x v="2"/>
    <s v="FUR-TA-10001539"/>
    <x v="0"/>
    <x v="3"/>
    <s v="Chromcraft Rectangular Conference Tables"/>
    <n v="355.45499999999998"/>
    <n v="3"/>
    <n v="0.5"/>
    <n v="-184.83660000000003"/>
    <x v="2"/>
    <x v="0"/>
  </r>
  <r>
    <n v="5752"/>
    <s v="CA-2018-125850"/>
    <x v="115"/>
    <d v="2018-01-28T00:00:00"/>
    <s v="Standard Class"/>
    <s v="FP-14320"/>
    <s v="Frank Preis"/>
    <x v="0"/>
    <x v="0"/>
    <s v="San Diego"/>
    <x v="1"/>
    <n v="92037"/>
    <x v="1"/>
    <s v="OFF-LA-10003498"/>
    <x v="1"/>
    <x v="2"/>
    <s v="Avery 475"/>
    <n v="44.400000000000006"/>
    <n v="3"/>
    <n v="0"/>
    <n v="22.200000000000003"/>
    <x v="1"/>
    <x v="0"/>
  </r>
  <r>
    <n v="5753"/>
    <s v="CA-2018-125850"/>
    <x v="115"/>
    <d v="2018-01-28T00:00:00"/>
    <s v="Standard Class"/>
    <s v="FP-14320"/>
    <s v="Frank Preis"/>
    <x v="0"/>
    <x v="0"/>
    <s v="San Diego"/>
    <x v="1"/>
    <n v="92037"/>
    <x v="1"/>
    <s v="OFF-LA-10004484"/>
    <x v="1"/>
    <x v="2"/>
    <s v="Avery 476"/>
    <n v="20.65"/>
    <n v="5"/>
    <n v="0"/>
    <n v="9.4989999999999988"/>
    <x v="1"/>
    <x v="0"/>
  </r>
  <r>
    <n v="5754"/>
    <s v="CA-2018-118514"/>
    <x v="1066"/>
    <d v="2018-02-10T00:00:00"/>
    <s v="Standard Class"/>
    <s v="LC-17050"/>
    <s v="Liz Carlisle"/>
    <x v="0"/>
    <x v="0"/>
    <s v="Richmond"/>
    <x v="0"/>
    <n v="40475"/>
    <x v="0"/>
    <s v="FUR-CH-10000015"/>
    <x v="0"/>
    <x v="1"/>
    <s v="Hon Multipurpose Stacking Arm Chairs"/>
    <n v="866.4"/>
    <n v="4"/>
    <n v="0"/>
    <n v="225.26400000000001"/>
    <x v="0"/>
    <x v="0"/>
  </r>
  <r>
    <n v="5755"/>
    <s v="CA-2017-150749"/>
    <x v="368"/>
    <d v="2017-04-03T00:00:00"/>
    <s v="Second Class"/>
    <s v="AS-10240"/>
    <s v="Alan Shonely"/>
    <x v="0"/>
    <x v="0"/>
    <s v="Springfield"/>
    <x v="17"/>
    <n v="22153"/>
    <x v="0"/>
    <s v="OFF-AR-10003732"/>
    <x v="1"/>
    <x v="6"/>
    <s v="Newell 333"/>
    <n v="5.56"/>
    <n v="2"/>
    <n v="0"/>
    <n v="1.4455999999999998"/>
    <x v="0"/>
    <x v="0"/>
  </r>
  <r>
    <n v="5756"/>
    <s v="CA-2016-163748"/>
    <x v="1005"/>
    <d v="2016-10-18T00:00:00"/>
    <s v="Standard Class"/>
    <s v="HG-15025"/>
    <s v="Hunter Glantz"/>
    <x v="0"/>
    <x v="0"/>
    <s v="Fort Worth"/>
    <x v="5"/>
    <n v="76106"/>
    <x v="2"/>
    <s v="OFF-AP-10004052"/>
    <x v="1"/>
    <x v="9"/>
    <s v="Hoover Replacement Belts For Soft Guard &amp; Commercial Ltweight Upright Vacs, 2/Pk"/>
    <n v="3.1599999999999993"/>
    <n v="4"/>
    <n v="0.8"/>
    <n v="-8.532"/>
    <x v="2"/>
    <x v="0"/>
  </r>
  <r>
    <n v="5757"/>
    <s v="CA-2016-163748"/>
    <x v="1005"/>
    <d v="2016-10-18T00:00:00"/>
    <s v="Standard Class"/>
    <s v="HG-15025"/>
    <s v="Hunter Glantz"/>
    <x v="0"/>
    <x v="0"/>
    <s v="Fort Worth"/>
    <x v="5"/>
    <n v="76106"/>
    <x v="2"/>
    <s v="TEC-CO-10002095"/>
    <x v="2"/>
    <x v="16"/>
    <s v="Hewlett Packard 610 Color Digital Copier / Printer"/>
    <n v="1999.96"/>
    <n v="5"/>
    <n v="0.2"/>
    <n v="624.98749999999995"/>
    <x v="2"/>
    <x v="0"/>
  </r>
  <r>
    <n v="5758"/>
    <s v="CA-2017-119634"/>
    <x v="1067"/>
    <d v="2017-08-16T00:00:00"/>
    <s v="Standard Class"/>
    <s v="BW-11065"/>
    <s v="Barry Weirich"/>
    <x v="0"/>
    <x v="0"/>
    <s v="Raleigh"/>
    <x v="3"/>
    <n v="27604"/>
    <x v="0"/>
    <s v="FUR-FU-10004270"/>
    <x v="0"/>
    <x v="5"/>
    <s v="Executive Impressions 13&quot; Clairmont Wall Clock"/>
    <n v="46.152000000000001"/>
    <n v="3"/>
    <n v="0.2"/>
    <n v="12.114900000000002"/>
    <x v="0"/>
    <x v="0"/>
  </r>
  <r>
    <n v="5759"/>
    <s v="CA-2017-149300"/>
    <x v="6"/>
    <d v="2017-11-23T00:00:00"/>
    <s v="First Class"/>
    <s v="BH-11710"/>
    <s v="Brosina Hoffman"/>
    <x v="0"/>
    <x v="0"/>
    <s v="Hialeah"/>
    <x v="2"/>
    <n v="33012"/>
    <x v="0"/>
    <s v="TEC-MA-10000423"/>
    <x v="2"/>
    <x v="15"/>
    <s v="Texas Instruments TI-34 Scientific Calculator"/>
    <n v="32.984999999999999"/>
    <n v="3"/>
    <n v="0.5"/>
    <n v="-1.9791000000000025"/>
    <x v="0"/>
    <x v="0"/>
  </r>
  <r>
    <n v="5760"/>
    <s v="US-2018-111528"/>
    <x v="945"/>
    <d v="2018-12-30T00:00:00"/>
    <s v="Same Day"/>
    <s v="JP-16135"/>
    <s v="Julie Prescott"/>
    <x v="2"/>
    <x v="0"/>
    <s v="Los Angeles"/>
    <x v="1"/>
    <n v="90032"/>
    <x v="1"/>
    <s v="OFF-ST-10001526"/>
    <x v="1"/>
    <x v="4"/>
    <s v="Iceberg Mobile Mega Data/Printer Cart"/>
    <n v="481.32"/>
    <n v="4"/>
    <n v="0"/>
    <n v="125.14319999999998"/>
    <x v="1"/>
    <x v="1"/>
  </r>
  <r>
    <n v="5761"/>
    <s v="US-2018-111528"/>
    <x v="945"/>
    <d v="2018-12-30T00:00:00"/>
    <s v="Same Day"/>
    <s v="JP-16135"/>
    <s v="Julie Prescott"/>
    <x v="2"/>
    <x v="0"/>
    <s v="Los Angeles"/>
    <x v="1"/>
    <n v="90032"/>
    <x v="1"/>
    <s v="OFF-BI-10002194"/>
    <x v="1"/>
    <x v="8"/>
    <s v="Cardinal Hold-It CD Pocket"/>
    <n v="6.3840000000000003"/>
    <n v="1"/>
    <n v="0.2"/>
    <n v="2.1546000000000003"/>
    <x v="1"/>
    <x v="1"/>
  </r>
  <r>
    <n v="5762"/>
    <s v="CA-2019-158169"/>
    <x v="801"/>
    <d v="2019-08-15T00:00:00"/>
    <s v="First Class"/>
    <s v="JM-16195"/>
    <s v="Justin MacKendrick"/>
    <x v="0"/>
    <x v="0"/>
    <s v="Lake Forest"/>
    <x v="1"/>
    <n v="92630"/>
    <x v="1"/>
    <s v="OFF-AP-10000828"/>
    <x v="1"/>
    <x v="9"/>
    <s v="Avanti 4.4 Cu. Ft. Refrigerator"/>
    <n v="542.93999999999994"/>
    <n v="3"/>
    <n v="0"/>
    <n v="152.02319999999997"/>
    <x v="1"/>
    <x v="0"/>
  </r>
  <r>
    <n v="5763"/>
    <s v="CA-2019-158169"/>
    <x v="801"/>
    <d v="2019-08-15T00:00:00"/>
    <s v="First Class"/>
    <s v="JM-16195"/>
    <s v="Justin MacKendrick"/>
    <x v="0"/>
    <x v="0"/>
    <s v="Lake Forest"/>
    <x v="1"/>
    <n v="92630"/>
    <x v="1"/>
    <s v="FUR-FU-10001473"/>
    <x v="0"/>
    <x v="5"/>
    <s v="DAX Wood Document Frame"/>
    <n v="54.92"/>
    <n v="4"/>
    <n v="0"/>
    <n v="19.7712"/>
    <x v="1"/>
    <x v="0"/>
  </r>
  <r>
    <n v="5764"/>
    <s v="CA-2017-162047"/>
    <x v="502"/>
    <d v="2017-11-05T00:00:00"/>
    <s v="First Class"/>
    <s v="FH-14365"/>
    <s v="Fred Hopkins"/>
    <x v="1"/>
    <x v="0"/>
    <s v="Long Beach"/>
    <x v="15"/>
    <n v="11561"/>
    <x v="3"/>
    <s v="FUR-CH-10004983"/>
    <x v="0"/>
    <x v="1"/>
    <s v="Office Star - Mid Back Dual function Ergonomic High Back Chair with 2-Way Adjustable Arms"/>
    <n v="1448.8200000000002"/>
    <n v="10"/>
    <n v="0.1"/>
    <n v="209.27399999999992"/>
    <x v="3"/>
    <x v="0"/>
  </r>
  <r>
    <n v="5765"/>
    <s v="CA-2017-117772"/>
    <x v="229"/>
    <d v="2017-09-12T00:00:00"/>
    <s v="Second Class"/>
    <s v="MC-17575"/>
    <s v="Matt Collins"/>
    <x v="0"/>
    <x v="0"/>
    <s v="Seattle"/>
    <x v="4"/>
    <n v="98103"/>
    <x v="1"/>
    <s v="OFF-ST-10003994"/>
    <x v="1"/>
    <x v="4"/>
    <s v="Belkin 19&quot; Center-Weighted Shelf, Gray"/>
    <n v="353.88"/>
    <n v="6"/>
    <n v="0"/>
    <n v="17.693999999999988"/>
    <x v="1"/>
    <x v="0"/>
  </r>
  <r>
    <n v="5766"/>
    <s v="US-2016-126340"/>
    <x v="1068"/>
    <d v="2016-11-14T00:00:00"/>
    <s v="Standard Class"/>
    <s v="EB-13870"/>
    <s v="Emily Burns"/>
    <x v="0"/>
    <x v="0"/>
    <s v="Redding"/>
    <x v="1"/>
    <n v="96003"/>
    <x v="1"/>
    <s v="TEC-PH-10004447"/>
    <x v="2"/>
    <x v="7"/>
    <s v="Toshiba IPT2010-SD IP Telephone"/>
    <n v="333.57600000000002"/>
    <n v="3"/>
    <n v="0.2"/>
    <n v="25.018199999999993"/>
    <x v="1"/>
    <x v="0"/>
  </r>
  <r>
    <n v="5767"/>
    <s v="CA-2018-149685"/>
    <x v="750"/>
    <d v="2018-10-15T00:00:00"/>
    <s v="Standard Class"/>
    <s v="PM-19135"/>
    <s v="Peter McVee"/>
    <x v="2"/>
    <x v="0"/>
    <s v="San Antonio"/>
    <x v="5"/>
    <n v="78207"/>
    <x v="2"/>
    <s v="OFF-LA-10004545"/>
    <x v="1"/>
    <x v="2"/>
    <s v="Avery 50"/>
    <n v="60.144000000000005"/>
    <n v="6"/>
    <n v="0.2"/>
    <n v="20.298599999999993"/>
    <x v="2"/>
    <x v="0"/>
  </r>
  <r>
    <n v="5768"/>
    <s v="CA-2019-126396"/>
    <x v="565"/>
    <d v="2019-09-12T00:00:00"/>
    <s v="Second Class"/>
    <s v="AR-10345"/>
    <s v="Alex Russell"/>
    <x v="1"/>
    <x v="0"/>
    <s v="Houston"/>
    <x v="5"/>
    <n v="77070"/>
    <x v="2"/>
    <s v="TEC-AC-10003116"/>
    <x v="2"/>
    <x v="11"/>
    <s v="Memorex Froggy Flash Drive 8 GB"/>
    <n v="85.2"/>
    <n v="6"/>
    <n v="0.2"/>
    <n v="20.234999999999996"/>
    <x v="2"/>
    <x v="0"/>
  </r>
  <r>
    <n v="5769"/>
    <s v="CA-2017-154900"/>
    <x v="1069"/>
    <d v="2017-03-01T00:00:00"/>
    <s v="Standard Class"/>
    <s v="SS-20875"/>
    <s v="Sung Shariari"/>
    <x v="0"/>
    <x v="0"/>
    <s v="Leominster"/>
    <x v="31"/>
    <n v="1453"/>
    <x v="3"/>
    <s v="OFF-LA-10001641"/>
    <x v="1"/>
    <x v="2"/>
    <s v="Avery 518"/>
    <n v="3.15"/>
    <n v="1"/>
    <n v="0"/>
    <n v="1.512"/>
    <x v="3"/>
    <x v="0"/>
  </r>
  <r>
    <n v="5770"/>
    <s v="CA-2017-154900"/>
    <x v="1069"/>
    <d v="2017-03-01T00:00:00"/>
    <s v="Standard Class"/>
    <s v="SS-20875"/>
    <s v="Sung Shariari"/>
    <x v="0"/>
    <x v="0"/>
    <s v="Leominster"/>
    <x v="31"/>
    <n v="1453"/>
    <x v="3"/>
    <s v="OFF-PA-10002377"/>
    <x v="1"/>
    <x v="10"/>
    <s v="Adams Telephone Message Book W/Dividers/Space For Phone Numbers, 5 1/4&quot;X8 1/2&quot;, 200/Messages"/>
    <n v="22.72"/>
    <n v="4"/>
    <n v="0"/>
    <n v="10.223999999999998"/>
    <x v="3"/>
    <x v="0"/>
  </r>
  <r>
    <n v="5771"/>
    <s v="CA-2017-103835"/>
    <x v="496"/>
    <d v="2017-09-28T00:00:00"/>
    <s v="Standard Class"/>
    <s v="SC-20440"/>
    <s v="Shaun Chance"/>
    <x v="1"/>
    <x v="0"/>
    <s v="Los Angeles"/>
    <x v="1"/>
    <n v="90032"/>
    <x v="1"/>
    <s v="FUR-FU-10000010"/>
    <x v="0"/>
    <x v="5"/>
    <s v="DAX Value U-Channel Document Frames, Easel Back"/>
    <n v="14.91"/>
    <n v="3"/>
    <n v="0"/>
    <n v="4.6220999999999997"/>
    <x v="1"/>
    <x v="0"/>
  </r>
  <r>
    <n v="5772"/>
    <s v="CA-2017-103835"/>
    <x v="496"/>
    <d v="2017-09-28T00:00:00"/>
    <s v="Standard Class"/>
    <s v="SC-20440"/>
    <s v="Shaun Chance"/>
    <x v="1"/>
    <x v="0"/>
    <s v="Los Angeles"/>
    <x v="1"/>
    <n v="90032"/>
    <x v="1"/>
    <s v="OFF-AP-10002651"/>
    <x v="1"/>
    <x v="9"/>
    <s v="Hoover Upright Vacuum With Dirt Cup"/>
    <n v="1158.1199999999999"/>
    <n v="4"/>
    <n v="0"/>
    <n v="335.85479999999984"/>
    <x v="1"/>
    <x v="0"/>
  </r>
  <r>
    <n v="5773"/>
    <s v="CA-2017-158939"/>
    <x v="650"/>
    <d v="2017-12-01T00:00:00"/>
    <s v="Standard Class"/>
    <s v="EA-14035"/>
    <s v="Erin Ashbrook"/>
    <x v="1"/>
    <x v="0"/>
    <s v="Springfield"/>
    <x v="25"/>
    <n v="65807"/>
    <x v="2"/>
    <s v="TEC-CO-10002313"/>
    <x v="2"/>
    <x v="16"/>
    <s v="Canon PC1080F Personal Copier"/>
    <n v="599.99"/>
    <n v="1"/>
    <n v="0"/>
    <n v="233.99610000000001"/>
    <x v="2"/>
    <x v="0"/>
  </r>
  <r>
    <n v="5774"/>
    <s v="CA-2018-117408"/>
    <x v="1070"/>
    <d v="2018-09-06T00:00:00"/>
    <s v="Standard Class"/>
    <s v="TP-21130"/>
    <s v="Theone Pippenger"/>
    <x v="0"/>
    <x v="0"/>
    <s v="Waco"/>
    <x v="5"/>
    <n v="76706"/>
    <x v="2"/>
    <s v="OFF-ST-10001580"/>
    <x v="1"/>
    <x v="4"/>
    <s v="Super Decoflex Portable Personal File"/>
    <n v="23.968000000000004"/>
    <n v="2"/>
    <n v="0.2"/>
    <n v="2.3967999999999989"/>
    <x v="2"/>
    <x v="0"/>
  </r>
  <r>
    <n v="5775"/>
    <s v="CA-2018-142398"/>
    <x v="408"/>
    <d v="2018-04-16T00:00:00"/>
    <s v="Standard Class"/>
    <s v="BP-11290"/>
    <s v="Beth Paige"/>
    <x v="0"/>
    <x v="0"/>
    <s v="Los Angeles"/>
    <x v="1"/>
    <n v="90036"/>
    <x v="1"/>
    <s v="FUR-CH-10001545"/>
    <x v="0"/>
    <x v="1"/>
    <s v="Hon Comfortask Task/Swivel Chairs"/>
    <n v="638.28800000000012"/>
    <n v="7"/>
    <n v="0.2"/>
    <n v="-31.914400000000015"/>
    <x v="1"/>
    <x v="1"/>
  </r>
  <r>
    <n v="5776"/>
    <s v="CA-2018-142398"/>
    <x v="408"/>
    <d v="2018-04-16T00:00:00"/>
    <s v="Standard Class"/>
    <s v="BP-11290"/>
    <s v="Beth Paige"/>
    <x v="0"/>
    <x v="0"/>
    <s v="Los Angeles"/>
    <x v="1"/>
    <n v="90036"/>
    <x v="1"/>
    <s v="OFF-BI-10004826"/>
    <x v="1"/>
    <x v="8"/>
    <s v="JM Magazine Binder"/>
    <n v="13.208000000000002"/>
    <n v="1"/>
    <n v="0.2"/>
    <n v="4.6228000000000007"/>
    <x v="1"/>
    <x v="1"/>
  </r>
  <r>
    <n v="5777"/>
    <s v="CA-2018-105277"/>
    <x v="429"/>
    <d v="2018-12-08T00:00:00"/>
    <s v="Standard Class"/>
    <s v="LM-17065"/>
    <s v="Liz MacKendrick"/>
    <x v="0"/>
    <x v="0"/>
    <s v="Auburn"/>
    <x v="15"/>
    <n v="13021"/>
    <x v="3"/>
    <s v="OFF-BI-10000301"/>
    <x v="1"/>
    <x v="8"/>
    <s v="GBC Instant Report Kit"/>
    <n v="15.528"/>
    <n v="3"/>
    <n v="0.2"/>
    <n v="5.8230000000000004"/>
    <x v="3"/>
    <x v="0"/>
  </r>
  <r>
    <n v="5778"/>
    <s v="CA-2018-112060"/>
    <x v="429"/>
    <d v="2018-12-09T00:00:00"/>
    <s v="Standard Class"/>
    <s v="KT-16465"/>
    <s v="Kean Takahito"/>
    <x v="0"/>
    <x v="0"/>
    <s v="San Francisco"/>
    <x v="1"/>
    <n v="94109"/>
    <x v="1"/>
    <s v="OFF-PA-10000994"/>
    <x v="1"/>
    <x v="10"/>
    <s v="Xerox 1915"/>
    <n v="104.85"/>
    <n v="1"/>
    <n v="0"/>
    <n v="50.327999999999996"/>
    <x v="1"/>
    <x v="0"/>
  </r>
  <r>
    <n v="5779"/>
    <s v="CA-2016-105270"/>
    <x v="7"/>
    <d v="2016-11-18T00:00:00"/>
    <s v="Standard Class"/>
    <s v="AP-10915"/>
    <s v="Arthur Prichep"/>
    <x v="0"/>
    <x v="0"/>
    <s v="Los Angeles"/>
    <x v="1"/>
    <n v="90008"/>
    <x v="1"/>
    <s v="OFF-AR-10003156"/>
    <x v="1"/>
    <x v="6"/>
    <s v="50 Colored Long Pencils"/>
    <n v="30.48"/>
    <n v="3"/>
    <n v="0"/>
    <n v="7.9248000000000012"/>
    <x v="1"/>
    <x v="1"/>
  </r>
  <r>
    <n v="5780"/>
    <s v="CA-2016-105270"/>
    <x v="7"/>
    <d v="2016-11-18T00:00:00"/>
    <s v="Standard Class"/>
    <s v="AP-10915"/>
    <s v="Arthur Prichep"/>
    <x v="0"/>
    <x v="0"/>
    <s v="Los Angeles"/>
    <x v="1"/>
    <n v="90008"/>
    <x v="1"/>
    <s v="FUR-CH-10000988"/>
    <x v="0"/>
    <x v="1"/>
    <s v="Hon Olson Stacker Stools"/>
    <n v="112.64800000000001"/>
    <n v="1"/>
    <n v="0.2"/>
    <n v="11.264799999999997"/>
    <x v="1"/>
    <x v="1"/>
  </r>
  <r>
    <n v="5781"/>
    <s v="US-2017-159513"/>
    <x v="788"/>
    <d v="2017-04-09T00:00:00"/>
    <s v="Standard Class"/>
    <s v="JD-15790"/>
    <s v="John Dryer"/>
    <x v="0"/>
    <x v="0"/>
    <s v="Los Angeles"/>
    <x v="1"/>
    <n v="90049"/>
    <x v="1"/>
    <s v="TEC-MA-10003329"/>
    <x v="2"/>
    <x v="15"/>
    <s v="Vtech AT&amp;T CL2940 Corded Speakerphone, Black"/>
    <n v="71.975999999999999"/>
    <n v="3"/>
    <n v="0.2"/>
    <n v="24.291899999999998"/>
    <x v="1"/>
    <x v="0"/>
  </r>
  <r>
    <n v="5782"/>
    <s v="CA-2017-155586"/>
    <x v="295"/>
    <d v="2017-12-16T00:00:00"/>
    <s v="Second Class"/>
    <s v="XP-21865"/>
    <s v="Xylona Preis"/>
    <x v="0"/>
    <x v="0"/>
    <s v="Chico"/>
    <x v="1"/>
    <n v="95928"/>
    <x v="1"/>
    <s v="OFF-AR-10001547"/>
    <x v="1"/>
    <x v="6"/>
    <s v="Newell 311"/>
    <n v="2.21"/>
    <n v="1"/>
    <n v="0"/>
    <n v="0.59670000000000001"/>
    <x v="1"/>
    <x v="0"/>
  </r>
  <r>
    <n v="5783"/>
    <s v="CA-2017-155586"/>
    <x v="295"/>
    <d v="2017-12-16T00:00:00"/>
    <s v="Second Class"/>
    <s v="XP-21865"/>
    <s v="Xylona Preis"/>
    <x v="0"/>
    <x v="0"/>
    <s v="Chico"/>
    <x v="1"/>
    <n v="95928"/>
    <x v="1"/>
    <s v="OFF-EN-10003072"/>
    <x v="1"/>
    <x v="12"/>
    <s v="Peel &amp; Seel Envelopes"/>
    <n v="15.52"/>
    <n v="4"/>
    <n v="0"/>
    <n v="7.4496000000000002"/>
    <x v="1"/>
    <x v="0"/>
  </r>
  <r>
    <n v="5784"/>
    <s v="CA-2017-155586"/>
    <x v="295"/>
    <d v="2017-12-16T00:00:00"/>
    <s v="Second Class"/>
    <s v="XP-21865"/>
    <s v="Xylona Preis"/>
    <x v="0"/>
    <x v="0"/>
    <s v="Chico"/>
    <x v="1"/>
    <n v="95928"/>
    <x v="1"/>
    <s v="OFF-PA-10000726"/>
    <x v="1"/>
    <x v="10"/>
    <s v="Black Print Carbonless Snap-Off Rapid Letter, 8 1/2&quot; x 7&quot;"/>
    <n v="36.44"/>
    <n v="4"/>
    <n v="0"/>
    <n v="16.397999999999996"/>
    <x v="1"/>
    <x v="0"/>
  </r>
  <r>
    <n v="5785"/>
    <s v="CA-2019-141117"/>
    <x v="280"/>
    <d v="2019-10-08T00:00:00"/>
    <s v="Standard Class"/>
    <s v="JK-16090"/>
    <s v="Juliana Krohn"/>
    <x v="0"/>
    <x v="0"/>
    <s v="Springfield"/>
    <x v="21"/>
    <n v="97477"/>
    <x v="1"/>
    <s v="FUR-BO-10001972"/>
    <x v="0"/>
    <x v="0"/>
    <s v="O'Sullivan 4-Shelf Bookcase in Odessa Pine"/>
    <n v="217.76400000000001"/>
    <n v="6"/>
    <n v="0.7"/>
    <n v="-384.71640000000002"/>
    <x v="1"/>
    <x v="0"/>
  </r>
  <r>
    <n v="5786"/>
    <s v="CA-2019-141117"/>
    <x v="280"/>
    <d v="2019-10-08T00:00:00"/>
    <s v="Standard Class"/>
    <s v="JK-16090"/>
    <s v="Juliana Krohn"/>
    <x v="0"/>
    <x v="0"/>
    <s v="Springfield"/>
    <x v="21"/>
    <n v="97477"/>
    <x v="1"/>
    <s v="OFF-SU-10004664"/>
    <x v="1"/>
    <x v="14"/>
    <s v="Acme Softgrip Scissors"/>
    <n v="39.072000000000003"/>
    <n v="6"/>
    <n v="0.2"/>
    <n v="4.3955999999999982"/>
    <x v="1"/>
    <x v="0"/>
  </r>
  <r>
    <n v="5787"/>
    <s v="CA-2019-141117"/>
    <x v="280"/>
    <d v="2019-10-08T00:00:00"/>
    <s v="Standard Class"/>
    <s v="JK-16090"/>
    <s v="Juliana Krohn"/>
    <x v="0"/>
    <x v="0"/>
    <s v="Springfield"/>
    <x v="21"/>
    <n v="97477"/>
    <x v="1"/>
    <s v="OFF-BI-10003676"/>
    <x v="1"/>
    <x v="8"/>
    <s v="GBC Standard Recycled Report Covers, Clear Plastic Sheets"/>
    <n v="22.638000000000002"/>
    <n v="7"/>
    <n v="0.7"/>
    <n v="-16.601199999999999"/>
    <x v="1"/>
    <x v="0"/>
  </r>
  <r>
    <n v="5788"/>
    <s v="CA-2019-141117"/>
    <x v="280"/>
    <d v="2019-10-08T00:00:00"/>
    <s v="Standard Class"/>
    <s v="JK-16090"/>
    <s v="Juliana Krohn"/>
    <x v="0"/>
    <x v="0"/>
    <s v="Springfield"/>
    <x v="21"/>
    <n v="97477"/>
    <x v="1"/>
    <s v="OFF-AR-10003727"/>
    <x v="1"/>
    <x v="6"/>
    <s v="Berol Giant Pencil Sharpener"/>
    <n v="95.143999999999991"/>
    <n v="7"/>
    <n v="0.2"/>
    <n v="10.703699999999987"/>
    <x v="1"/>
    <x v="0"/>
  </r>
  <r>
    <n v="5789"/>
    <s v="CA-2019-115070"/>
    <x v="318"/>
    <d v="2019-04-14T00:00:00"/>
    <s v="Second Class"/>
    <s v="MG-18205"/>
    <s v="Mitch Gastineau"/>
    <x v="1"/>
    <x v="0"/>
    <s v="Jacksonville"/>
    <x v="2"/>
    <n v="32216"/>
    <x v="0"/>
    <s v="FUR-FU-10003829"/>
    <x v="0"/>
    <x v="5"/>
    <s v="Stackable Trays"/>
    <n v="12.320000000000002"/>
    <n v="5"/>
    <n v="0.2"/>
    <n v="1.8479999999999985"/>
    <x v="0"/>
    <x v="0"/>
  </r>
  <r>
    <n v="5790"/>
    <s v="CA-2019-115070"/>
    <x v="318"/>
    <d v="2019-04-14T00:00:00"/>
    <s v="Second Class"/>
    <s v="MG-18205"/>
    <s v="Mitch Gastineau"/>
    <x v="1"/>
    <x v="0"/>
    <s v="Jacksonville"/>
    <x v="2"/>
    <n v="32216"/>
    <x v="0"/>
    <s v="OFF-BI-10003712"/>
    <x v="1"/>
    <x v="8"/>
    <s v="Acco Pressboard Covers with Storage Hooks, 14 7/8&quot; x 11&quot;, Light Blue"/>
    <n v="4.4190000000000005"/>
    <n v="3"/>
    <n v="0.7"/>
    <n v="-3.0933000000000002"/>
    <x v="0"/>
    <x v="0"/>
  </r>
  <r>
    <n v="5791"/>
    <s v="CA-2019-140186"/>
    <x v="365"/>
    <d v="2019-10-02T00:00:00"/>
    <s v="First Class"/>
    <s v="PG-18820"/>
    <s v="Patrick Gardner"/>
    <x v="0"/>
    <x v="0"/>
    <s v="Bakersfield"/>
    <x v="1"/>
    <n v="93309"/>
    <x v="1"/>
    <s v="OFF-FA-10002280"/>
    <x v="1"/>
    <x v="13"/>
    <s v="Advantus Plastic Paper Clips"/>
    <n v="35"/>
    <n v="7"/>
    <n v="0"/>
    <n v="16.8"/>
    <x v="1"/>
    <x v="1"/>
  </r>
  <r>
    <n v="5792"/>
    <s v="CA-2019-140186"/>
    <x v="365"/>
    <d v="2019-10-02T00:00:00"/>
    <s v="First Class"/>
    <s v="PG-18820"/>
    <s v="Patrick Gardner"/>
    <x v="0"/>
    <x v="0"/>
    <s v="Bakersfield"/>
    <x v="1"/>
    <n v="93309"/>
    <x v="1"/>
    <s v="FUR-CH-10002961"/>
    <x v="0"/>
    <x v="1"/>
    <s v="Leather Task Chair, Black"/>
    <n v="72.784000000000006"/>
    <n v="1"/>
    <n v="0.2"/>
    <n v="0"/>
    <x v="1"/>
    <x v="1"/>
  </r>
  <r>
    <n v="5793"/>
    <s v="CA-2019-140186"/>
    <x v="365"/>
    <d v="2019-10-02T00:00:00"/>
    <s v="First Class"/>
    <s v="PG-18820"/>
    <s v="Patrick Gardner"/>
    <x v="0"/>
    <x v="0"/>
    <s v="Bakersfield"/>
    <x v="1"/>
    <n v="93309"/>
    <x v="1"/>
    <s v="OFF-AP-10002578"/>
    <x v="1"/>
    <x v="9"/>
    <s v="Fellowes Premier Superior Surge Suppressor, 10-Outlet, With Phone and Remote"/>
    <n v="97.84"/>
    <n v="2"/>
    <n v="0"/>
    <n v="25.438400000000001"/>
    <x v="1"/>
    <x v="1"/>
  </r>
  <r>
    <n v="5794"/>
    <s v="CA-2019-140186"/>
    <x v="365"/>
    <d v="2019-10-02T00:00:00"/>
    <s v="First Class"/>
    <s v="PG-18820"/>
    <s v="Patrick Gardner"/>
    <x v="0"/>
    <x v="0"/>
    <s v="Bakersfield"/>
    <x v="1"/>
    <n v="93309"/>
    <x v="1"/>
    <s v="FUR-FU-10004848"/>
    <x v="0"/>
    <x v="5"/>
    <s v="Howard Miller 13-3/4&quot; Diameter Brushed Chrome Round Wall Clock"/>
    <n v="51.75"/>
    <n v="1"/>
    <n v="0"/>
    <n v="15.524999999999999"/>
    <x v="1"/>
    <x v="1"/>
  </r>
  <r>
    <n v="5795"/>
    <s v="CA-2019-140186"/>
    <x v="365"/>
    <d v="2019-10-02T00:00:00"/>
    <s v="First Class"/>
    <s v="PG-18820"/>
    <s v="Patrick Gardner"/>
    <x v="0"/>
    <x v="0"/>
    <s v="Bakersfield"/>
    <x v="1"/>
    <n v="93309"/>
    <x v="1"/>
    <s v="OFF-BI-10003364"/>
    <x v="1"/>
    <x v="8"/>
    <s v="Binding Machine Supplies"/>
    <n v="46.672000000000004"/>
    <n v="2"/>
    <n v="0.2"/>
    <n v="16.3352"/>
    <x v="1"/>
    <x v="1"/>
  </r>
  <r>
    <n v="5796"/>
    <s v="CA-2016-124856"/>
    <x v="411"/>
    <d v="2016-10-03T00:00:00"/>
    <s v="Second Class"/>
    <s v="LD-17005"/>
    <s v="Lisa DeCherney"/>
    <x v="0"/>
    <x v="0"/>
    <s v="New York City"/>
    <x v="15"/>
    <n v="10011"/>
    <x v="3"/>
    <s v="OFF-ST-10002615"/>
    <x v="1"/>
    <x v="4"/>
    <s v="Dual Level, Single-Width Filing Carts"/>
    <n v="1395.54"/>
    <n v="9"/>
    <n v="0"/>
    <n v="362.84040000000005"/>
    <x v="3"/>
    <x v="0"/>
  </r>
  <r>
    <n v="5797"/>
    <s v="CA-2016-124856"/>
    <x v="411"/>
    <d v="2016-10-03T00:00:00"/>
    <s v="Second Class"/>
    <s v="LD-17005"/>
    <s v="Lisa DeCherney"/>
    <x v="0"/>
    <x v="0"/>
    <s v="New York City"/>
    <x v="15"/>
    <n v="10011"/>
    <x v="3"/>
    <s v="FUR-FU-10000521"/>
    <x v="0"/>
    <x v="5"/>
    <s v="Seth Thomas 14&quot; Putty-Colored Wall Clock"/>
    <n v="117.36"/>
    <n v="4"/>
    <n v="0"/>
    <n v="36.381599999999992"/>
    <x v="3"/>
    <x v="0"/>
  </r>
  <r>
    <n v="5798"/>
    <s v="CA-2016-124856"/>
    <x v="411"/>
    <d v="2016-10-03T00:00:00"/>
    <s v="Second Class"/>
    <s v="LD-17005"/>
    <s v="Lisa DeCherney"/>
    <x v="0"/>
    <x v="0"/>
    <s v="New York City"/>
    <x v="15"/>
    <n v="10011"/>
    <x v="3"/>
    <s v="OFF-LA-10000121"/>
    <x v="1"/>
    <x v="2"/>
    <s v="Avery 48"/>
    <n v="18.899999999999999"/>
    <n v="3"/>
    <n v="0"/>
    <n v="8.6939999999999991"/>
    <x v="3"/>
    <x v="0"/>
  </r>
  <r>
    <n v="5799"/>
    <s v="CA-2016-124856"/>
    <x v="411"/>
    <d v="2016-10-03T00:00:00"/>
    <s v="Second Class"/>
    <s v="LD-17005"/>
    <s v="Lisa DeCherney"/>
    <x v="0"/>
    <x v="0"/>
    <s v="New York City"/>
    <x v="15"/>
    <n v="10011"/>
    <x v="3"/>
    <s v="OFF-PA-10001289"/>
    <x v="1"/>
    <x v="10"/>
    <s v="White Computer Printout Paper by Universal"/>
    <n v="77.52"/>
    <n v="2"/>
    <n v="0"/>
    <n v="37.9848"/>
    <x v="3"/>
    <x v="0"/>
  </r>
  <r>
    <n v="5800"/>
    <s v="CA-2016-166716"/>
    <x v="1071"/>
    <d v="2016-08-25T00:00:00"/>
    <s v="Second Class"/>
    <s v="CR-12730"/>
    <s v="Craig Reiter"/>
    <x v="0"/>
    <x v="0"/>
    <s v="Chicago"/>
    <x v="10"/>
    <n v="60610"/>
    <x v="2"/>
    <s v="FUR-CH-10004495"/>
    <x v="0"/>
    <x v="1"/>
    <s v="Global Leather and Oak Executive Chair, Black"/>
    <n v="421.37200000000001"/>
    <n v="2"/>
    <n v="0.3"/>
    <n v="-6.0196000000000538"/>
    <x v="2"/>
    <x v="0"/>
  </r>
  <r>
    <n v="5801"/>
    <s v="CA-2016-123225"/>
    <x v="384"/>
    <d v="2016-07-14T00:00:00"/>
    <s v="First Class"/>
    <s v="MN-17935"/>
    <s v="Michael Nguyen"/>
    <x v="0"/>
    <x v="0"/>
    <s v="El Paso"/>
    <x v="5"/>
    <n v="79907"/>
    <x v="2"/>
    <s v="TEC-PH-10000895"/>
    <x v="2"/>
    <x v="7"/>
    <s v="Polycom VVX 310 VoIP phone"/>
    <n v="575.96800000000007"/>
    <n v="4"/>
    <n v="0.2"/>
    <n v="43.197600000000023"/>
    <x v="2"/>
    <x v="1"/>
  </r>
  <r>
    <n v="5802"/>
    <s v="CA-2016-123225"/>
    <x v="384"/>
    <d v="2016-07-14T00:00:00"/>
    <s v="First Class"/>
    <s v="MN-17935"/>
    <s v="Michael Nguyen"/>
    <x v="0"/>
    <x v="0"/>
    <s v="El Paso"/>
    <x v="5"/>
    <n v="79907"/>
    <x v="2"/>
    <s v="OFF-PA-10000552"/>
    <x v="1"/>
    <x v="10"/>
    <s v="Xerox 200"/>
    <n v="10.368000000000002"/>
    <n v="2"/>
    <n v="0.2"/>
    <n v="3.6288"/>
    <x v="2"/>
    <x v="1"/>
  </r>
  <r>
    <n v="5803"/>
    <s v="CA-2017-163440"/>
    <x v="204"/>
    <d v="2017-03-24T00:00:00"/>
    <s v="First Class"/>
    <s v="RD-19900"/>
    <s v="Ruben Dartt"/>
    <x v="0"/>
    <x v="0"/>
    <s v="Thousand Oaks"/>
    <x v="1"/>
    <n v="91360"/>
    <x v="1"/>
    <s v="TEC-PH-10000376"/>
    <x v="2"/>
    <x v="7"/>
    <s v="Square Credit Card Reader"/>
    <n v="15.984000000000002"/>
    <n v="2"/>
    <n v="0.2"/>
    <n v="1.1988000000000003"/>
    <x v="1"/>
    <x v="0"/>
  </r>
  <r>
    <n v="5804"/>
    <s v="US-2019-106796"/>
    <x v="605"/>
    <d v="2019-05-19T00:00:00"/>
    <s v="Standard Class"/>
    <s v="JP-16135"/>
    <s v="Julie Prescott"/>
    <x v="2"/>
    <x v="0"/>
    <s v="Springfield"/>
    <x v="24"/>
    <n v="45503"/>
    <x v="3"/>
    <s v="OFF-AR-10003504"/>
    <x v="1"/>
    <x v="6"/>
    <s v="Newell 347"/>
    <n v="10.272000000000002"/>
    <n v="3"/>
    <n v="0.2"/>
    <n v="1.1555999999999984"/>
    <x v="3"/>
    <x v="0"/>
  </r>
  <r>
    <n v="5805"/>
    <s v="CA-2019-113873"/>
    <x v="38"/>
    <d v="2019-11-19T00:00:00"/>
    <s v="Standard Class"/>
    <s v="KE-16420"/>
    <s v="Katrina Edelman"/>
    <x v="1"/>
    <x v="0"/>
    <s v="Dallas"/>
    <x v="5"/>
    <n v="75220"/>
    <x v="2"/>
    <s v="OFF-ST-10000943"/>
    <x v="1"/>
    <x v="4"/>
    <s v="Eldon ProFile File 'N Store Portable File Tub Letter/Legal Size Black"/>
    <n v="61.792000000000002"/>
    <n v="4"/>
    <n v="0.2"/>
    <n v="6.1792000000000016"/>
    <x v="2"/>
    <x v="0"/>
  </r>
  <r>
    <n v="5806"/>
    <s v="CA-2019-113873"/>
    <x v="38"/>
    <d v="2019-11-19T00:00:00"/>
    <s v="Standard Class"/>
    <s v="KE-16420"/>
    <s v="Katrina Edelman"/>
    <x v="1"/>
    <x v="0"/>
    <s v="Dallas"/>
    <x v="5"/>
    <n v="75220"/>
    <x v="2"/>
    <s v="FUR-BO-10003441"/>
    <x v="0"/>
    <x v="0"/>
    <s v="Bush Westfield Collection Bookcases, Fully Assembled"/>
    <n v="205.99919999999997"/>
    <n v="3"/>
    <n v="0.32"/>
    <n v="-27.264600000000016"/>
    <x v="2"/>
    <x v="0"/>
  </r>
  <r>
    <n v="5807"/>
    <s v="CA-2018-149783"/>
    <x v="913"/>
    <d v="2018-09-07T00:00:00"/>
    <s v="Second Class"/>
    <s v="DL-13315"/>
    <s v="Delfina Latchford"/>
    <x v="0"/>
    <x v="0"/>
    <s v="Knoxville"/>
    <x v="18"/>
    <n v="37918"/>
    <x v="0"/>
    <s v="OFF-PA-10002195"/>
    <x v="1"/>
    <x v="10"/>
    <s v="RSVP Cards &amp; Envelopes, Blank White, 8-1/2&quot; X 11&quot;, 24 Cards/25 Envelopes/Set"/>
    <n v="12.192"/>
    <n v="3"/>
    <n v="0.2"/>
    <n v="4.1147999999999998"/>
    <x v="0"/>
    <x v="0"/>
  </r>
  <r>
    <n v="5808"/>
    <s v="CA-2018-149783"/>
    <x v="913"/>
    <d v="2018-09-07T00:00:00"/>
    <s v="Second Class"/>
    <s v="DL-13315"/>
    <s v="Delfina Latchford"/>
    <x v="0"/>
    <x v="0"/>
    <s v="Knoxville"/>
    <x v="18"/>
    <n v="37918"/>
    <x v="0"/>
    <s v="OFF-AP-10001205"/>
    <x v="1"/>
    <x v="9"/>
    <s v="Belkin 5 Outlet SurgeMaster Power Centers"/>
    <n v="87.168000000000006"/>
    <n v="2"/>
    <n v="0.2"/>
    <n v="8.7168000000000063"/>
    <x v="0"/>
    <x v="0"/>
  </r>
  <r>
    <n v="5809"/>
    <s v="CA-2018-149783"/>
    <x v="913"/>
    <d v="2018-09-07T00:00:00"/>
    <s v="Second Class"/>
    <s v="DL-13315"/>
    <s v="Delfina Latchford"/>
    <x v="0"/>
    <x v="0"/>
    <s v="Knoxville"/>
    <x v="18"/>
    <n v="37918"/>
    <x v="0"/>
    <s v="OFF-AR-10002987"/>
    <x v="1"/>
    <x v="6"/>
    <s v="Prismacolor Color Pencil Set"/>
    <n v="31.744"/>
    <n v="2"/>
    <n v="0.2"/>
    <n v="8.3328000000000024"/>
    <x v="0"/>
    <x v="0"/>
  </r>
  <r>
    <n v="5810"/>
    <s v="CA-2018-125017"/>
    <x v="1072"/>
    <d v="2018-02-11T00:00:00"/>
    <s v="Standard Class"/>
    <s v="KB-16240"/>
    <s v="Karen Bern"/>
    <x v="1"/>
    <x v="0"/>
    <s v="Chattanooga"/>
    <x v="18"/>
    <n v="37421"/>
    <x v="0"/>
    <s v="FUR-FU-10000723"/>
    <x v="0"/>
    <x v="5"/>
    <s v="Deflect-o EconoMat Studded, No Bevel Mat for Low Pile Carpeting"/>
    <n v="132.22400000000002"/>
    <n v="4"/>
    <n v="0.2"/>
    <n v="-18.180799999999998"/>
    <x v="0"/>
    <x v="0"/>
  </r>
  <r>
    <n v="5811"/>
    <s v="US-2017-163279"/>
    <x v="204"/>
    <d v="2017-03-26T00:00:00"/>
    <s v="Standard Class"/>
    <s v="JD-16150"/>
    <s v="Justin Deggeller"/>
    <x v="1"/>
    <x v="0"/>
    <s v="San Diego"/>
    <x v="1"/>
    <n v="92037"/>
    <x v="1"/>
    <s v="OFF-PA-10003127"/>
    <x v="1"/>
    <x v="10"/>
    <s v="Easy-staple paper"/>
    <n v="105.52"/>
    <n v="4"/>
    <n v="0"/>
    <n v="48.539199999999994"/>
    <x v="1"/>
    <x v="0"/>
  </r>
  <r>
    <n v="5812"/>
    <s v="US-2017-163279"/>
    <x v="204"/>
    <d v="2017-03-26T00:00:00"/>
    <s v="Standard Class"/>
    <s v="JD-16150"/>
    <s v="Justin Deggeller"/>
    <x v="1"/>
    <x v="0"/>
    <s v="San Diego"/>
    <x v="1"/>
    <n v="92037"/>
    <x v="1"/>
    <s v="FUR-FU-10000747"/>
    <x v="0"/>
    <x v="5"/>
    <s v="Tenex B1-RE Series Chair Mats for Low Pile Carpets"/>
    <n v="91.96"/>
    <n v="2"/>
    <n v="0"/>
    <n v="15.633199999999988"/>
    <x v="1"/>
    <x v="0"/>
  </r>
  <r>
    <n v="5813"/>
    <s v="US-2017-163279"/>
    <x v="204"/>
    <d v="2017-03-26T00:00:00"/>
    <s v="Standard Class"/>
    <s v="JD-16150"/>
    <s v="Justin Deggeller"/>
    <x v="1"/>
    <x v="0"/>
    <s v="San Diego"/>
    <x v="1"/>
    <n v="92037"/>
    <x v="1"/>
    <s v="TEC-PH-10001795"/>
    <x v="2"/>
    <x v="7"/>
    <s v="ClearOne CHATAttach 160 - speaker phone"/>
    <n v="1487.9760000000001"/>
    <n v="3"/>
    <n v="0.2"/>
    <n v="185.99699999999984"/>
    <x v="1"/>
    <x v="0"/>
  </r>
  <r>
    <n v="5814"/>
    <s v="CA-2017-150196"/>
    <x v="740"/>
    <d v="2017-07-03T00:00:00"/>
    <s v="First Class"/>
    <s v="SR-20740"/>
    <s v="Steven Roelle"/>
    <x v="2"/>
    <x v="0"/>
    <s v="New York City"/>
    <x v="15"/>
    <n v="10024"/>
    <x v="3"/>
    <s v="OFF-PA-10003797"/>
    <x v="1"/>
    <x v="10"/>
    <s v="Xerox 209"/>
    <n v="19.440000000000001"/>
    <n v="3"/>
    <n v="0"/>
    <n v="9.3312000000000008"/>
    <x v="3"/>
    <x v="0"/>
  </r>
  <r>
    <n v="5815"/>
    <s v="US-2017-106495"/>
    <x v="925"/>
    <d v="2017-06-17T00:00:00"/>
    <s v="First Class"/>
    <s v="AC-10450"/>
    <s v="Amy Cox"/>
    <x v="0"/>
    <x v="0"/>
    <s v="Tampa"/>
    <x v="2"/>
    <n v="33614"/>
    <x v="0"/>
    <s v="TEC-AC-10002718"/>
    <x v="2"/>
    <x v="11"/>
    <s v="Belkin Standard 104 key USB Keyboard"/>
    <n v="11.672000000000001"/>
    <n v="1"/>
    <n v="0.2"/>
    <n v="-0.7295000000000007"/>
    <x v="0"/>
    <x v="0"/>
  </r>
  <r>
    <n v="5816"/>
    <s v="CA-2016-124730"/>
    <x v="35"/>
    <d v="2016-11-26T00:00:00"/>
    <s v="Same Day"/>
    <s v="LS-17245"/>
    <s v="Lynn Smith"/>
    <x v="0"/>
    <x v="0"/>
    <s v="Utica"/>
    <x v="15"/>
    <n v="13501"/>
    <x v="3"/>
    <s v="TEC-PH-10002170"/>
    <x v="2"/>
    <x v="7"/>
    <s v="ClearSounds CSC500 Amplified Spirit Phone Corded phone"/>
    <n v="279.95999999999998"/>
    <n v="4"/>
    <n v="0"/>
    <n v="78.388800000000003"/>
    <x v="3"/>
    <x v="0"/>
  </r>
  <r>
    <n v="5817"/>
    <s v="CA-2016-124730"/>
    <x v="35"/>
    <d v="2016-11-26T00:00:00"/>
    <s v="Same Day"/>
    <s v="LS-17245"/>
    <s v="Lynn Smith"/>
    <x v="0"/>
    <x v="0"/>
    <s v="Utica"/>
    <x v="15"/>
    <n v="13501"/>
    <x v="3"/>
    <s v="OFF-BI-10001078"/>
    <x v="1"/>
    <x v="8"/>
    <s v="Acco PRESSTEX Data Binder with Storage Hooks, Dark Blue, 14 7/8&quot; X 11&quot;"/>
    <n v="12.912000000000001"/>
    <n v="3"/>
    <n v="0.2"/>
    <n v="4.6806000000000001"/>
    <x v="3"/>
    <x v="0"/>
  </r>
  <r>
    <n v="5818"/>
    <s v="CA-2016-124730"/>
    <x v="35"/>
    <d v="2016-11-26T00:00:00"/>
    <s v="Same Day"/>
    <s v="LS-17245"/>
    <s v="Lynn Smith"/>
    <x v="0"/>
    <x v="0"/>
    <s v="Utica"/>
    <x v="15"/>
    <n v="13501"/>
    <x v="3"/>
    <s v="OFF-BI-10001031"/>
    <x v="1"/>
    <x v="8"/>
    <s v="Pressboard Data Binders by Wilson Jones"/>
    <n v="17.088000000000001"/>
    <n v="4"/>
    <n v="0.2"/>
    <n v="5.767199999999999"/>
    <x v="3"/>
    <x v="0"/>
  </r>
  <r>
    <n v="5819"/>
    <s v="CA-2016-124730"/>
    <x v="35"/>
    <d v="2016-11-26T00:00:00"/>
    <s v="Same Day"/>
    <s v="LS-17245"/>
    <s v="Lynn Smith"/>
    <x v="0"/>
    <x v="0"/>
    <s v="Utica"/>
    <x v="15"/>
    <n v="13501"/>
    <x v="3"/>
    <s v="OFF-LA-10001158"/>
    <x v="1"/>
    <x v="2"/>
    <s v="Avery Address/Shipping Labels for Typewriters, 4&quot; x 2&quot;"/>
    <n v="93.149999999999991"/>
    <n v="9"/>
    <n v="0"/>
    <n v="44.712000000000003"/>
    <x v="3"/>
    <x v="0"/>
  </r>
  <r>
    <n v="5820"/>
    <s v="CA-2016-124730"/>
    <x v="35"/>
    <d v="2016-11-26T00:00:00"/>
    <s v="Same Day"/>
    <s v="LS-17245"/>
    <s v="Lynn Smith"/>
    <x v="0"/>
    <x v="0"/>
    <s v="Utica"/>
    <x v="15"/>
    <n v="13501"/>
    <x v="3"/>
    <s v="OFF-LA-10001613"/>
    <x v="1"/>
    <x v="2"/>
    <s v="Avery File Folder Labels"/>
    <n v="11.52"/>
    <n v="4"/>
    <n v="0"/>
    <n v="5.6448"/>
    <x v="3"/>
    <x v="0"/>
  </r>
  <r>
    <n v="5821"/>
    <s v="CA-2019-117632"/>
    <x v="605"/>
    <d v="2019-05-18T00:00:00"/>
    <s v="Standard Class"/>
    <s v="CS-12175"/>
    <s v="Charles Sheldon"/>
    <x v="1"/>
    <x v="0"/>
    <s v="San Francisco"/>
    <x v="1"/>
    <n v="94122"/>
    <x v="1"/>
    <s v="OFF-SU-10000157"/>
    <x v="1"/>
    <x v="14"/>
    <s v="Compact Automatic Electric Letter Opener"/>
    <n v="238.62"/>
    <n v="2"/>
    <n v="0"/>
    <n v="4.7724000000000046"/>
    <x v="1"/>
    <x v="0"/>
  </r>
  <r>
    <n v="5822"/>
    <s v="CA-2019-117632"/>
    <x v="605"/>
    <d v="2019-05-18T00:00:00"/>
    <s v="Standard Class"/>
    <s v="CS-12175"/>
    <s v="Charles Sheldon"/>
    <x v="1"/>
    <x v="0"/>
    <s v="San Francisco"/>
    <x v="1"/>
    <n v="94122"/>
    <x v="1"/>
    <s v="OFF-AP-10004868"/>
    <x v="1"/>
    <x v="9"/>
    <s v="Hoover Commercial Soft Guard Upright Vacuum And Disposable Filtration Bags"/>
    <n v="7.77"/>
    <n v="1"/>
    <n v="0"/>
    <n v="2.0979000000000001"/>
    <x v="1"/>
    <x v="0"/>
  </r>
  <r>
    <n v="5823"/>
    <s v="CA-2019-117632"/>
    <x v="605"/>
    <d v="2019-05-18T00:00:00"/>
    <s v="Standard Class"/>
    <s v="CS-12175"/>
    <s v="Charles Sheldon"/>
    <x v="1"/>
    <x v="0"/>
    <s v="San Francisco"/>
    <x v="1"/>
    <n v="94122"/>
    <x v="1"/>
    <s v="FUR-TA-10001520"/>
    <x v="0"/>
    <x v="3"/>
    <s v="Lesro Sheffield Collection Coffee Table, End Table, Center Table, Corner Table"/>
    <n v="285.48"/>
    <n v="5"/>
    <n v="0.2"/>
    <n v="-10.705500000000043"/>
    <x v="1"/>
    <x v="0"/>
  </r>
  <r>
    <n v="5824"/>
    <s v="CA-2019-117632"/>
    <x v="605"/>
    <d v="2019-05-18T00:00:00"/>
    <s v="Standard Class"/>
    <s v="CS-12175"/>
    <s v="Charles Sheldon"/>
    <x v="1"/>
    <x v="0"/>
    <s v="San Francisco"/>
    <x v="1"/>
    <n v="94122"/>
    <x v="1"/>
    <s v="OFF-BI-10001900"/>
    <x v="1"/>
    <x v="8"/>
    <s v="DXL Angle-View Binders with Locking Rings, Black"/>
    <n v="19.168000000000003"/>
    <n v="4"/>
    <n v="0.2"/>
    <n v="6.4691999999999998"/>
    <x v="1"/>
    <x v="0"/>
  </r>
  <r>
    <n v="5825"/>
    <s v="CA-2016-115056"/>
    <x v="1073"/>
    <d v="2016-05-02T00:00:00"/>
    <s v="Same Day"/>
    <s v="AR-10510"/>
    <s v="Andrew Roberts"/>
    <x v="0"/>
    <x v="0"/>
    <s v="Columbus"/>
    <x v="24"/>
    <n v="43229"/>
    <x v="3"/>
    <s v="OFF-AP-10003971"/>
    <x v="1"/>
    <x v="9"/>
    <s v="Belkin 6 Outlet Metallic Surge Strip"/>
    <n v="26.136000000000003"/>
    <n v="3"/>
    <n v="0.2"/>
    <n v="1.9602000000000004"/>
    <x v="3"/>
    <x v="0"/>
  </r>
  <r>
    <n v="5826"/>
    <s v="CA-2019-161067"/>
    <x v="213"/>
    <d v="2019-09-06T00:00:00"/>
    <s v="Second Class"/>
    <s v="KB-16405"/>
    <s v="Katrina Bavinger"/>
    <x v="2"/>
    <x v="0"/>
    <s v="New York City"/>
    <x v="15"/>
    <n v="10035"/>
    <x v="3"/>
    <s v="OFF-PA-10000418"/>
    <x v="1"/>
    <x v="10"/>
    <s v="Xerox 189"/>
    <n v="419.4"/>
    <n v="4"/>
    <n v="0"/>
    <n v="201.31199999999998"/>
    <x v="3"/>
    <x v="0"/>
  </r>
  <r>
    <n v="5827"/>
    <s v="CA-2019-161067"/>
    <x v="213"/>
    <d v="2019-09-06T00:00:00"/>
    <s v="Second Class"/>
    <s v="KB-16405"/>
    <s v="Katrina Bavinger"/>
    <x v="2"/>
    <x v="0"/>
    <s v="New York City"/>
    <x v="15"/>
    <n v="10035"/>
    <x v="3"/>
    <s v="FUR-CH-10004626"/>
    <x v="0"/>
    <x v="1"/>
    <s v="Office Star Flex Back Scooter Chair with Aluminum Finish Frame"/>
    <n v="90.801000000000002"/>
    <n v="1"/>
    <n v="0.1"/>
    <n v="14.124599999999999"/>
    <x v="3"/>
    <x v="0"/>
  </r>
  <r>
    <n v="5828"/>
    <s v="CA-2019-161067"/>
    <x v="213"/>
    <d v="2019-09-06T00:00:00"/>
    <s v="Second Class"/>
    <s v="KB-16405"/>
    <s v="Katrina Bavinger"/>
    <x v="2"/>
    <x v="0"/>
    <s v="New York City"/>
    <x v="15"/>
    <n v="10035"/>
    <x v="3"/>
    <s v="FUR-CH-10004860"/>
    <x v="0"/>
    <x v="1"/>
    <s v="Global Low Back Tilter Chair"/>
    <n v="181.76400000000001"/>
    <n v="2"/>
    <n v="0.1"/>
    <n v="-8.0784000000000198"/>
    <x v="3"/>
    <x v="0"/>
  </r>
  <r>
    <n v="5829"/>
    <s v="CA-2019-161067"/>
    <x v="213"/>
    <d v="2019-09-06T00:00:00"/>
    <s v="Second Class"/>
    <s v="KB-16405"/>
    <s v="Katrina Bavinger"/>
    <x v="2"/>
    <x v="0"/>
    <s v="New York City"/>
    <x v="15"/>
    <n v="10035"/>
    <x v="3"/>
    <s v="OFF-AR-10003251"/>
    <x v="1"/>
    <x v="6"/>
    <s v="Prang Drawing Pencil Set"/>
    <n v="5.56"/>
    <n v="2"/>
    <n v="0"/>
    <n v="2.2239999999999998"/>
    <x v="3"/>
    <x v="0"/>
  </r>
  <r>
    <n v="5830"/>
    <s v="CA-2018-122063"/>
    <x v="275"/>
    <d v="2018-12-07T00:00:00"/>
    <s v="Standard Class"/>
    <s v="MM-17920"/>
    <s v="Michael Moore"/>
    <x v="0"/>
    <x v="0"/>
    <s v="Richmond"/>
    <x v="14"/>
    <n v="47374"/>
    <x v="2"/>
    <s v="FUR-TA-10004575"/>
    <x v="0"/>
    <x v="3"/>
    <s v="Hon 5100 Series Wood Tables"/>
    <n v="581.96"/>
    <n v="2"/>
    <n v="0"/>
    <n v="104.75279999999998"/>
    <x v="2"/>
    <x v="0"/>
  </r>
  <r>
    <n v="5831"/>
    <s v="CA-2018-122063"/>
    <x v="275"/>
    <d v="2018-12-07T00:00:00"/>
    <s v="Standard Class"/>
    <s v="MM-17920"/>
    <s v="Michael Moore"/>
    <x v="0"/>
    <x v="0"/>
    <s v="Richmond"/>
    <x v="14"/>
    <n v="47374"/>
    <x v="2"/>
    <s v="FUR-CH-10004754"/>
    <x v="0"/>
    <x v="1"/>
    <s v="Global Stack Chair with Arms, Black"/>
    <n v="29.98"/>
    <n v="1"/>
    <n v="0"/>
    <n v="8.0945999999999998"/>
    <x v="2"/>
    <x v="0"/>
  </r>
  <r>
    <n v="5832"/>
    <s v="CA-2017-111206"/>
    <x v="1074"/>
    <d v="2017-07-22T00:00:00"/>
    <s v="Standard Class"/>
    <s v="RF-19735"/>
    <s v="Roland Fjeld"/>
    <x v="0"/>
    <x v="0"/>
    <s v="San Diego"/>
    <x v="1"/>
    <n v="92105"/>
    <x v="1"/>
    <s v="TEC-AC-10003095"/>
    <x v="2"/>
    <x v="11"/>
    <s v="Logitech G35 7.1-Channel Surround Sound Headset"/>
    <n v="519.96"/>
    <n v="4"/>
    <n v="0"/>
    <n v="176.78640000000001"/>
    <x v="1"/>
    <x v="0"/>
  </r>
  <r>
    <n v="5833"/>
    <s v="CA-2018-142895"/>
    <x v="658"/>
    <d v="2018-07-26T00:00:00"/>
    <s v="Standard Class"/>
    <s v="BP-11290"/>
    <s v="Beth Paige"/>
    <x v="0"/>
    <x v="0"/>
    <s v="Concord"/>
    <x v="3"/>
    <n v="28027"/>
    <x v="0"/>
    <s v="OFF-LA-10000262"/>
    <x v="1"/>
    <x v="2"/>
    <s v="Avery 494"/>
    <n v="6.2640000000000002"/>
    <n v="3"/>
    <n v="0.2"/>
    <n v="2.0358000000000001"/>
    <x v="0"/>
    <x v="0"/>
  </r>
  <r>
    <n v="5834"/>
    <s v="CA-2018-142895"/>
    <x v="658"/>
    <d v="2018-07-26T00:00:00"/>
    <s v="Standard Class"/>
    <s v="BP-11290"/>
    <s v="Beth Paige"/>
    <x v="0"/>
    <x v="0"/>
    <s v="Concord"/>
    <x v="3"/>
    <n v="28027"/>
    <x v="0"/>
    <s v="FUR-CH-10002961"/>
    <x v="0"/>
    <x v="1"/>
    <s v="Leather Task Chair, Black"/>
    <n v="363.92"/>
    <n v="5"/>
    <n v="0.2"/>
    <n v="0"/>
    <x v="0"/>
    <x v="0"/>
  </r>
  <r>
    <n v="5835"/>
    <s v="CA-2017-101868"/>
    <x v="988"/>
    <d v="2017-06-16T00:00:00"/>
    <s v="Standard Class"/>
    <s v="MJ-17740"/>
    <s v="Max Jones"/>
    <x v="0"/>
    <x v="0"/>
    <s v="Miami"/>
    <x v="2"/>
    <n v="33178"/>
    <x v="0"/>
    <s v="OFF-BI-10003876"/>
    <x v="1"/>
    <x v="8"/>
    <s v="Green Canvas Binder for 8-1/2&quot; x 14&quot; Sheets"/>
    <n v="64.2"/>
    <n v="5"/>
    <n v="0.7"/>
    <n v="-42.799999999999983"/>
    <x v="0"/>
    <x v="0"/>
  </r>
  <r>
    <n v="5836"/>
    <s v="CA-2017-101868"/>
    <x v="988"/>
    <d v="2017-06-16T00:00:00"/>
    <s v="Standard Class"/>
    <s v="MJ-17740"/>
    <s v="Max Jones"/>
    <x v="0"/>
    <x v="0"/>
    <s v="Miami"/>
    <x v="2"/>
    <n v="33178"/>
    <x v="0"/>
    <s v="OFF-BI-10002133"/>
    <x v="1"/>
    <x v="8"/>
    <s v="Wilson Jones Elliptical Ring 3 1/2&quot; Capacity Binders, 800 sheets"/>
    <n v="38.520000000000003"/>
    <n v="3"/>
    <n v="0.7"/>
    <n v="-26.963999999999999"/>
    <x v="0"/>
    <x v="0"/>
  </r>
  <r>
    <n v="5837"/>
    <s v="CA-2017-101868"/>
    <x v="988"/>
    <d v="2017-06-16T00:00:00"/>
    <s v="Standard Class"/>
    <s v="MJ-17740"/>
    <s v="Max Jones"/>
    <x v="0"/>
    <x v="0"/>
    <s v="Miami"/>
    <x v="2"/>
    <n v="33178"/>
    <x v="0"/>
    <s v="TEC-AC-10004396"/>
    <x v="2"/>
    <x v="11"/>
    <s v="Logitech Keyboard K120"/>
    <n v="72.599999999999994"/>
    <n v="5"/>
    <n v="0.2"/>
    <n v="-8.1674999999999933"/>
    <x v="0"/>
    <x v="0"/>
  </r>
  <r>
    <n v="5838"/>
    <s v="CA-2019-133207"/>
    <x v="344"/>
    <d v="2019-12-03T00:00:00"/>
    <s v="Standard Class"/>
    <s v="DO-13645"/>
    <s v="Doug O'Connell"/>
    <x v="0"/>
    <x v="0"/>
    <s v="Los Angeles"/>
    <x v="1"/>
    <n v="90036"/>
    <x v="1"/>
    <s v="TEC-PH-10004100"/>
    <x v="2"/>
    <x v="7"/>
    <s v="Griffin GC17055 Auxiliary Audio Cable"/>
    <n v="57.567999999999998"/>
    <n v="4"/>
    <n v="0.2"/>
    <n v="5.7568000000000019"/>
    <x v="1"/>
    <x v="0"/>
  </r>
  <r>
    <n v="5839"/>
    <s v="CA-2017-132948"/>
    <x v="1075"/>
    <d v="2017-04-03T00:00:00"/>
    <s v="Standard Class"/>
    <s v="MV-17485"/>
    <s v="Mark Van Huff"/>
    <x v="0"/>
    <x v="0"/>
    <s v="Seattle"/>
    <x v="4"/>
    <n v="98115"/>
    <x v="1"/>
    <s v="OFF-ST-10000636"/>
    <x v="1"/>
    <x v="4"/>
    <s v="Rogers Profile Extra Capacity Storage Tub"/>
    <n v="83.699999999999989"/>
    <n v="5"/>
    <n v="0"/>
    <n v="3.3479999999999954"/>
    <x v="1"/>
    <x v="0"/>
  </r>
  <r>
    <n v="5840"/>
    <s v="CA-2017-134992"/>
    <x v="357"/>
    <d v="2017-09-26T00:00:00"/>
    <s v="Second Class"/>
    <s v="MG-17875"/>
    <s v="Michael Grace"/>
    <x v="2"/>
    <x v="0"/>
    <s v="Arlington"/>
    <x v="17"/>
    <n v="22204"/>
    <x v="0"/>
    <s v="OFF-PA-10001972"/>
    <x v="1"/>
    <x v="10"/>
    <s v="Xerox 214"/>
    <n v="32.400000000000006"/>
    <n v="5"/>
    <n v="0"/>
    <n v="15.552000000000001"/>
    <x v="0"/>
    <x v="0"/>
  </r>
  <r>
    <n v="5841"/>
    <s v="CA-2017-134992"/>
    <x v="357"/>
    <d v="2017-09-26T00:00:00"/>
    <s v="Second Class"/>
    <s v="MG-17875"/>
    <s v="Michael Grace"/>
    <x v="2"/>
    <x v="0"/>
    <s v="Arlington"/>
    <x v="17"/>
    <n v="22204"/>
    <x v="0"/>
    <s v="FUR-FU-10002554"/>
    <x v="0"/>
    <x v="5"/>
    <s v="Westinghouse Floor Lamp with Metal Mesh Shade, Black"/>
    <n v="47.98"/>
    <n v="2"/>
    <n v="0"/>
    <n v="11.035399999999996"/>
    <x v="0"/>
    <x v="0"/>
  </r>
  <r>
    <n v="5842"/>
    <s v="CA-2017-126725"/>
    <x v="972"/>
    <d v="2017-11-21T00:00:00"/>
    <s v="Standard Class"/>
    <s v="BS-11665"/>
    <s v="Brian Stugart"/>
    <x v="0"/>
    <x v="0"/>
    <s v="San Diego"/>
    <x v="1"/>
    <n v="92105"/>
    <x v="1"/>
    <s v="TEC-PH-10003174"/>
    <x v="2"/>
    <x v="7"/>
    <s v="RCA ViSYS 25825 Wireless digital phone"/>
    <n v="415.96800000000007"/>
    <n v="4"/>
    <n v="0.2"/>
    <n v="51.995999999999981"/>
    <x v="1"/>
    <x v="0"/>
  </r>
  <r>
    <n v="5843"/>
    <s v="CA-2017-126725"/>
    <x v="972"/>
    <d v="2017-11-21T00:00:00"/>
    <s v="Standard Class"/>
    <s v="BS-11665"/>
    <s v="Brian Stugart"/>
    <x v="0"/>
    <x v="0"/>
    <s v="San Diego"/>
    <x v="1"/>
    <n v="92105"/>
    <x v="1"/>
    <s v="OFF-ST-10001418"/>
    <x v="1"/>
    <x v="4"/>
    <s v="Carina Media Storage Towers in Natural &amp; Black"/>
    <n v="304.89999999999998"/>
    <n v="5"/>
    <n v="0"/>
    <n v="6.097999999999999"/>
    <x v="1"/>
    <x v="0"/>
  </r>
  <r>
    <n v="5844"/>
    <s v="CA-2017-126725"/>
    <x v="972"/>
    <d v="2017-11-21T00:00:00"/>
    <s v="Standard Class"/>
    <s v="BS-11665"/>
    <s v="Brian Stugart"/>
    <x v="0"/>
    <x v="0"/>
    <s v="San Diego"/>
    <x v="1"/>
    <n v="92105"/>
    <x v="1"/>
    <s v="FUR-FU-10002813"/>
    <x v="0"/>
    <x v="5"/>
    <s v="DAX Contemporary Wood Frame with Silver Metal Mat, Desktop, 11 x 14 Size"/>
    <n v="80.959999999999994"/>
    <n v="4"/>
    <n v="0"/>
    <n v="29.145599999999995"/>
    <x v="1"/>
    <x v="0"/>
  </r>
  <r>
    <n v="5845"/>
    <s v="CA-2017-126725"/>
    <x v="972"/>
    <d v="2017-11-21T00:00:00"/>
    <s v="Standard Class"/>
    <s v="BS-11665"/>
    <s v="Brian Stugart"/>
    <x v="0"/>
    <x v="0"/>
    <s v="San Diego"/>
    <x v="1"/>
    <n v="92105"/>
    <x v="1"/>
    <s v="OFF-ST-10000129"/>
    <x v="1"/>
    <x v="4"/>
    <s v="Fellowes Recycled Storage Drawers"/>
    <n v="777.21"/>
    <n v="7"/>
    <n v="0"/>
    <n v="54.404699999999963"/>
    <x v="1"/>
    <x v="0"/>
  </r>
  <r>
    <n v="5846"/>
    <s v="CA-2017-126725"/>
    <x v="972"/>
    <d v="2017-11-21T00:00:00"/>
    <s v="Standard Class"/>
    <s v="BS-11665"/>
    <s v="Brian Stugart"/>
    <x v="0"/>
    <x v="0"/>
    <s v="San Diego"/>
    <x v="1"/>
    <n v="92105"/>
    <x v="1"/>
    <s v="OFF-PA-10001639"/>
    <x v="1"/>
    <x v="10"/>
    <s v="Xerox 203"/>
    <n v="32.400000000000006"/>
    <n v="5"/>
    <n v="0"/>
    <n v="15.552000000000001"/>
    <x v="1"/>
    <x v="0"/>
  </r>
  <r>
    <n v="5847"/>
    <s v="CA-2017-126725"/>
    <x v="972"/>
    <d v="2017-11-21T00:00:00"/>
    <s v="Standard Class"/>
    <s v="BS-11665"/>
    <s v="Brian Stugart"/>
    <x v="0"/>
    <x v="0"/>
    <s v="San Diego"/>
    <x v="1"/>
    <n v="92105"/>
    <x v="1"/>
    <s v="FUR-CH-10001708"/>
    <x v="0"/>
    <x v="1"/>
    <s v="Office Star - Contemporary Swivel Chair with Padded Adjustable Arms and Flex Back"/>
    <n v="225.56799999999998"/>
    <n v="2"/>
    <n v="0.2"/>
    <n v="2.8195999999999799"/>
    <x v="1"/>
    <x v="0"/>
  </r>
  <r>
    <n v="5848"/>
    <s v="CA-2017-126725"/>
    <x v="972"/>
    <d v="2017-11-21T00:00:00"/>
    <s v="Standard Class"/>
    <s v="BS-11665"/>
    <s v="Brian Stugart"/>
    <x v="0"/>
    <x v="0"/>
    <s v="San Diego"/>
    <x v="1"/>
    <n v="92105"/>
    <x v="1"/>
    <s v="FUR-FU-10001591"/>
    <x v="0"/>
    <x v="5"/>
    <s v="Advantus Panel Wall Certificate Holder - 8.5x11"/>
    <n v="36.599999999999994"/>
    <n v="3"/>
    <n v="0"/>
    <n v="15.372000000000002"/>
    <x v="1"/>
    <x v="0"/>
  </r>
  <r>
    <n v="5849"/>
    <s v="CA-2017-121783"/>
    <x v="113"/>
    <d v="2017-11-14T00:00:00"/>
    <s v="Standard Class"/>
    <s v="PO-19180"/>
    <s v="Philisse Overcash"/>
    <x v="2"/>
    <x v="0"/>
    <s v="Roseville"/>
    <x v="11"/>
    <n v="55113"/>
    <x v="2"/>
    <s v="OFF-AP-10003849"/>
    <x v="1"/>
    <x v="9"/>
    <s v="Hoover Shoulder Vac Commercial Portable Vacuum"/>
    <n v="715.64"/>
    <n v="2"/>
    <n v="0"/>
    <n v="178.90999999999997"/>
    <x v="2"/>
    <x v="0"/>
  </r>
  <r>
    <n v="5850"/>
    <s v="CA-2017-121783"/>
    <x v="113"/>
    <d v="2017-11-14T00:00:00"/>
    <s v="Standard Class"/>
    <s v="PO-19180"/>
    <s v="Philisse Overcash"/>
    <x v="2"/>
    <x v="0"/>
    <s v="Roseville"/>
    <x v="11"/>
    <n v="55113"/>
    <x v="2"/>
    <s v="OFF-ST-10000078"/>
    <x v="1"/>
    <x v="4"/>
    <s v="Tennsco 6- and 18-Compartment Lockers"/>
    <n v="795.51"/>
    <n v="3"/>
    <n v="0"/>
    <n v="143.19179999999994"/>
    <x v="2"/>
    <x v="0"/>
  </r>
  <r>
    <n v="5851"/>
    <s v="CA-2017-121783"/>
    <x v="113"/>
    <d v="2017-11-14T00:00:00"/>
    <s v="Standard Class"/>
    <s v="PO-19180"/>
    <s v="Philisse Overcash"/>
    <x v="2"/>
    <x v="0"/>
    <s v="Roseville"/>
    <x v="11"/>
    <n v="55113"/>
    <x v="2"/>
    <s v="TEC-CO-10001571"/>
    <x v="2"/>
    <x v="16"/>
    <s v="Sharp 1540cs Digital Laser Copier"/>
    <n v="549.99"/>
    <n v="1"/>
    <n v="0"/>
    <n v="274.995"/>
    <x v="2"/>
    <x v="0"/>
  </r>
  <r>
    <n v="5852"/>
    <s v="CA-2017-121783"/>
    <x v="113"/>
    <d v="2017-11-14T00:00:00"/>
    <s v="Standard Class"/>
    <s v="PO-19180"/>
    <s v="Philisse Overcash"/>
    <x v="2"/>
    <x v="0"/>
    <s v="Roseville"/>
    <x v="11"/>
    <n v="55113"/>
    <x v="2"/>
    <s v="OFF-BI-10001658"/>
    <x v="1"/>
    <x v="8"/>
    <s v="GBC Standard Therm-A-Bind Covers"/>
    <n v="74.760000000000005"/>
    <n v="3"/>
    <n v="0"/>
    <n v="34.389600000000002"/>
    <x v="2"/>
    <x v="0"/>
  </r>
  <r>
    <n v="5853"/>
    <s v="CA-2017-121783"/>
    <x v="113"/>
    <d v="2017-11-14T00:00:00"/>
    <s v="Standard Class"/>
    <s v="PO-19180"/>
    <s v="Philisse Overcash"/>
    <x v="2"/>
    <x v="0"/>
    <s v="Roseville"/>
    <x v="11"/>
    <n v="55113"/>
    <x v="2"/>
    <s v="FUR-FU-10004351"/>
    <x v="0"/>
    <x v="5"/>
    <s v="Staple-based wall hangings"/>
    <n v="29.22"/>
    <n v="3"/>
    <n v="0"/>
    <n v="12.856800000000002"/>
    <x v="2"/>
    <x v="0"/>
  </r>
  <r>
    <n v="5854"/>
    <s v="US-2016-138835"/>
    <x v="1076"/>
    <d v="2016-09-14T00:00:00"/>
    <s v="Standard Class"/>
    <s v="DA-13450"/>
    <s v="Dianna Arnett"/>
    <x v="2"/>
    <x v="0"/>
    <s v="Virginia Beach"/>
    <x v="17"/>
    <n v="23464"/>
    <x v="0"/>
    <s v="OFF-BI-10003314"/>
    <x v="1"/>
    <x v="8"/>
    <s v="Tuff Stuff Recycled Round Ring Binders"/>
    <n v="9.64"/>
    <n v="2"/>
    <n v="0"/>
    <n v="4.7236000000000002"/>
    <x v="0"/>
    <x v="0"/>
  </r>
  <r>
    <n v="5855"/>
    <s v="CA-2017-112214"/>
    <x v="1077"/>
    <d v="2017-08-11T00:00:00"/>
    <s v="Standard Class"/>
    <s v="AH-10690"/>
    <s v="Anna Häberlin"/>
    <x v="1"/>
    <x v="0"/>
    <s v="Dallas"/>
    <x v="5"/>
    <n v="75220"/>
    <x v="2"/>
    <s v="OFF-ST-10001505"/>
    <x v="1"/>
    <x v="4"/>
    <s v="Perma STOR-ALL Hanging File Box, 13 1/8&quot;W x 12 1/4&quot;D x 10 1/2&quot;H"/>
    <n v="33.488000000000007"/>
    <n v="7"/>
    <n v="0.2"/>
    <n v="-1.2558000000000051"/>
    <x v="2"/>
    <x v="0"/>
  </r>
  <r>
    <n v="5856"/>
    <s v="CA-2017-112214"/>
    <x v="1077"/>
    <d v="2017-08-11T00:00:00"/>
    <s v="Standard Class"/>
    <s v="AH-10690"/>
    <s v="Anna Häberlin"/>
    <x v="1"/>
    <x v="0"/>
    <s v="Dallas"/>
    <x v="5"/>
    <n v="75220"/>
    <x v="2"/>
    <s v="OFF-SU-10003567"/>
    <x v="1"/>
    <x v="14"/>
    <s v="Stiletto Hand Letter Openers"/>
    <n v="23.04"/>
    <n v="3"/>
    <n v="0.2"/>
    <n v="-4.895999999999999"/>
    <x v="2"/>
    <x v="0"/>
  </r>
  <r>
    <n v="5857"/>
    <s v="CA-2017-112214"/>
    <x v="1077"/>
    <d v="2017-08-11T00:00:00"/>
    <s v="Standard Class"/>
    <s v="AH-10690"/>
    <s v="Anna Häberlin"/>
    <x v="1"/>
    <x v="0"/>
    <s v="Dallas"/>
    <x v="5"/>
    <n v="75220"/>
    <x v="2"/>
    <s v="OFF-BI-10002982"/>
    <x v="1"/>
    <x v="8"/>
    <s v="Avery Self-Adhesive Photo Pockets for Polaroid Photos"/>
    <n v="1.3619999999999997"/>
    <n v="1"/>
    <n v="0.8"/>
    <n v="-2.1792000000000007"/>
    <x v="2"/>
    <x v="0"/>
  </r>
  <r>
    <n v="5858"/>
    <s v="CA-2017-112214"/>
    <x v="1077"/>
    <d v="2017-08-11T00:00:00"/>
    <s v="Standard Class"/>
    <s v="AH-10690"/>
    <s v="Anna Häberlin"/>
    <x v="1"/>
    <x v="0"/>
    <s v="Dallas"/>
    <x v="5"/>
    <n v="75220"/>
    <x v="2"/>
    <s v="FUR-FU-10002364"/>
    <x v="0"/>
    <x v="5"/>
    <s v="Eldon Expressions Wood Desk Accessories, Oak"/>
    <n v="14.76"/>
    <n v="5"/>
    <n v="0.6"/>
    <n v="-11.439000000000004"/>
    <x v="2"/>
    <x v="0"/>
  </r>
  <r>
    <n v="5859"/>
    <s v="US-2019-153255"/>
    <x v="213"/>
    <d v="2019-09-07T00:00:00"/>
    <s v="Second Class"/>
    <s v="JK-15730"/>
    <s v="Joe Kamberova"/>
    <x v="0"/>
    <x v="0"/>
    <s v="Concord"/>
    <x v="1"/>
    <n v="94521"/>
    <x v="1"/>
    <s v="FUR-BO-10004218"/>
    <x v="0"/>
    <x v="0"/>
    <s v="Bush Heritage Pine Collection 5-Shelf Bookcase, Albany Pine Finish, *Special Order"/>
    <n v="239.66599999999997"/>
    <n v="2"/>
    <n v="0.15"/>
    <n v="14.097999999999999"/>
    <x v="1"/>
    <x v="0"/>
  </r>
  <r>
    <n v="5860"/>
    <s v="CA-2017-108119"/>
    <x v="549"/>
    <d v="2017-11-08T00:00:00"/>
    <s v="Standard Class"/>
    <s v="MS-17530"/>
    <s v="MaryBeth Skach"/>
    <x v="0"/>
    <x v="0"/>
    <s v="Conway"/>
    <x v="36"/>
    <n v="72032"/>
    <x v="0"/>
    <s v="FUR-TA-10002530"/>
    <x v="0"/>
    <x v="3"/>
    <s v="Iceberg OfficeWorks 42&quot; Round Tables"/>
    <n v="301.95999999999998"/>
    <n v="2"/>
    <n v="0"/>
    <n v="45.293999999999983"/>
    <x v="0"/>
    <x v="0"/>
  </r>
  <r>
    <n v="5861"/>
    <s v="CA-2017-157434"/>
    <x v="1078"/>
    <d v="2017-05-04T00:00:00"/>
    <s v="Second Class"/>
    <s v="JK-15640"/>
    <s v="Jim Kriz"/>
    <x v="2"/>
    <x v="0"/>
    <s v="Philadelphia"/>
    <x v="9"/>
    <n v="19120"/>
    <x v="3"/>
    <s v="OFF-PA-10001526"/>
    <x v="1"/>
    <x v="10"/>
    <s v="Xerox 1949"/>
    <n v="7.9680000000000009"/>
    <n v="2"/>
    <n v="0.2"/>
    <n v="2.8884000000000007"/>
    <x v="3"/>
    <x v="0"/>
  </r>
  <r>
    <n v="5862"/>
    <s v="CA-2018-101525"/>
    <x v="766"/>
    <d v="2018-05-04T00:00:00"/>
    <s v="Second Class"/>
    <s v="CM-12235"/>
    <s v="Chris McAfee"/>
    <x v="0"/>
    <x v="0"/>
    <s v="Little Rock"/>
    <x v="36"/>
    <n v="72209"/>
    <x v="0"/>
    <s v="OFF-PA-10001497"/>
    <x v="1"/>
    <x v="10"/>
    <s v="Xerox 1914"/>
    <n v="109.92"/>
    <n v="2"/>
    <n v="0"/>
    <n v="53.860799999999998"/>
    <x v="0"/>
    <x v="0"/>
  </r>
  <r>
    <n v="5863"/>
    <s v="CA-2018-101525"/>
    <x v="766"/>
    <d v="2018-05-04T00:00:00"/>
    <s v="Second Class"/>
    <s v="CM-12235"/>
    <s v="Chris McAfee"/>
    <x v="0"/>
    <x v="0"/>
    <s v="Little Rock"/>
    <x v="36"/>
    <n v="72209"/>
    <x v="0"/>
    <s v="OFF-PA-10003936"/>
    <x v="1"/>
    <x v="10"/>
    <s v="Xerox 1994"/>
    <n v="19.440000000000001"/>
    <n v="3"/>
    <n v="0"/>
    <n v="9.3312000000000008"/>
    <x v="0"/>
    <x v="0"/>
  </r>
  <r>
    <n v="5864"/>
    <s v="CA-2018-101525"/>
    <x v="766"/>
    <d v="2018-05-04T00:00:00"/>
    <s v="Second Class"/>
    <s v="CM-12235"/>
    <s v="Chris McAfee"/>
    <x v="0"/>
    <x v="0"/>
    <s v="Little Rock"/>
    <x v="36"/>
    <n v="72209"/>
    <x v="0"/>
    <s v="OFF-AR-10000716"/>
    <x v="1"/>
    <x v="6"/>
    <s v="DIXON Ticonderoga Erasable Checking Pencils"/>
    <n v="11.16"/>
    <n v="2"/>
    <n v="0"/>
    <n v="4.3524000000000003"/>
    <x v="0"/>
    <x v="0"/>
  </r>
  <r>
    <n v="5865"/>
    <s v="US-2016-117968"/>
    <x v="79"/>
    <d v="2016-08-07T00:00:00"/>
    <s v="Second Class"/>
    <s v="RS-19420"/>
    <s v="Ricardo Sperren"/>
    <x v="1"/>
    <x v="0"/>
    <s v="Meriden"/>
    <x v="29"/>
    <n v="6450"/>
    <x v="3"/>
    <s v="OFF-AP-10002765"/>
    <x v="1"/>
    <x v="9"/>
    <s v="Fellowes Advanced Computer Series Surge Protectors"/>
    <n v="79.47"/>
    <n v="3"/>
    <n v="0"/>
    <n v="22.251600000000003"/>
    <x v="3"/>
    <x v="0"/>
  </r>
  <r>
    <n v="5866"/>
    <s v="US-2016-117968"/>
    <x v="79"/>
    <d v="2016-08-07T00:00:00"/>
    <s v="Second Class"/>
    <s v="RS-19420"/>
    <s v="Ricardo Sperren"/>
    <x v="1"/>
    <x v="0"/>
    <s v="Meriden"/>
    <x v="29"/>
    <n v="6450"/>
    <x v="3"/>
    <s v="OFF-AR-10004165"/>
    <x v="1"/>
    <x v="6"/>
    <s v="Binney &amp; Smith inkTank Erasable Pocket Highlighter, Chisel Tip, Yellow"/>
    <n v="4.5599999999999996"/>
    <n v="2"/>
    <n v="0"/>
    <n v="2.0064000000000002"/>
    <x v="3"/>
    <x v="0"/>
  </r>
  <r>
    <n v="5867"/>
    <s v="US-2016-117968"/>
    <x v="79"/>
    <d v="2016-08-07T00:00:00"/>
    <s v="Second Class"/>
    <s v="RS-19420"/>
    <s v="Ricardo Sperren"/>
    <x v="1"/>
    <x v="0"/>
    <s v="Meriden"/>
    <x v="29"/>
    <n v="6450"/>
    <x v="3"/>
    <s v="FUR-CH-10002335"/>
    <x v="0"/>
    <x v="1"/>
    <s v="Hon GuestStacker Chair"/>
    <n v="1133.3499999999999"/>
    <n v="5"/>
    <n v="0"/>
    <n v="294.67100000000005"/>
    <x v="3"/>
    <x v="0"/>
  </r>
  <r>
    <n v="5868"/>
    <s v="CA-2018-158211"/>
    <x v="810"/>
    <d v="2018-01-08T00:00:00"/>
    <s v="Standard Class"/>
    <s v="BP-11185"/>
    <s v="Ben Peterman"/>
    <x v="1"/>
    <x v="0"/>
    <s v="Philadelphia"/>
    <x v="9"/>
    <n v="19143"/>
    <x v="3"/>
    <s v="OFF-AR-10004078"/>
    <x v="1"/>
    <x v="6"/>
    <s v="Newell 312"/>
    <n v="4.6719999999999997"/>
    <n v="1"/>
    <n v="0.2"/>
    <n v="0.58399999999999985"/>
    <x v="3"/>
    <x v="0"/>
  </r>
  <r>
    <n v="5869"/>
    <s v="CA-2018-158211"/>
    <x v="810"/>
    <d v="2018-01-08T00:00:00"/>
    <s v="Standard Class"/>
    <s v="BP-11185"/>
    <s v="Ben Peterman"/>
    <x v="1"/>
    <x v="0"/>
    <s v="Philadelphia"/>
    <x v="9"/>
    <n v="19143"/>
    <x v="3"/>
    <s v="OFF-BI-10002026"/>
    <x v="1"/>
    <x v="8"/>
    <s v="Avery Arch Ring Binders"/>
    <n v="104.58000000000001"/>
    <n v="6"/>
    <n v="0.7"/>
    <n v="-80.178000000000026"/>
    <x v="3"/>
    <x v="0"/>
  </r>
  <r>
    <n v="5870"/>
    <s v="CA-2018-152247"/>
    <x v="77"/>
    <d v="2018-11-12T00:00:00"/>
    <s v="Standard Class"/>
    <s v="MA-17995"/>
    <s v="Michelle Arnett"/>
    <x v="2"/>
    <x v="0"/>
    <s v="Cheyenne"/>
    <x v="47"/>
    <n v="82001"/>
    <x v="1"/>
    <s v="FUR-CH-10001215"/>
    <x v="0"/>
    <x v="1"/>
    <s v="Global Troy Executive Leather Low-Back Tilter"/>
    <n v="1603.1360000000002"/>
    <n v="4"/>
    <n v="0.2"/>
    <n v="100.19599999999997"/>
    <x v="1"/>
    <x v="0"/>
  </r>
  <r>
    <n v="5871"/>
    <s v="CA-2018-128223"/>
    <x v="403"/>
    <d v="2018-06-14T00:00:00"/>
    <s v="Same Day"/>
    <s v="EB-13705"/>
    <s v="Ed Braxton"/>
    <x v="1"/>
    <x v="0"/>
    <s v="Anaheim"/>
    <x v="1"/>
    <n v="92804"/>
    <x v="1"/>
    <s v="FUR-TA-10001771"/>
    <x v="0"/>
    <x v="3"/>
    <s v="Bush Cubix Conference Tables, Fully Assembled"/>
    <n v="1293.4879999999998"/>
    <n v="7"/>
    <n v="0.2"/>
    <n v="80.843000000000075"/>
    <x v="1"/>
    <x v="0"/>
  </r>
  <r>
    <n v="5872"/>
    <s v="CA-2018-154235"/>
    <x v="446"/>
    <d v="2018-09-28T00:00:00"/>
    <s v="Standard Class"/>
    <s v="RD-19900"/>
    <s v="Ruben Dartt"/>
    <x v="0"/>
    <x v="0"/>
    <s v="Bloomington"/>
    <x v="14"/>
    <n v="47401"/>
    <x v="2"/>
    <s v="FUR-FU-10004006"/>
    <x v="0"/>
    <x v="5"/>
    <s v="Deflect-o DuraMat Lighweight, Studded, Beveled Mat for Low Pile Carpeting"/>
    <n v="127.94999999999999"/>
    <n v="3"/>
    <n v="0"/>
    <n v="21.751499999999986"/>
    <x v="2"/>
    <x v="0"/>
  </r>
  <r>
    <n v="5873"/>
    <s v="CA-2019-129910"/>
    <x v="983"/>
    <d v="2019-04-03T00:00:00"/>
    <s v="Standard Class"/>
    <s v="ME-17320"/>
    <s v="Maria Etezadi"/>
    <x v="2"/>
    <x v="0"/>
    <s v="Columbus"/>
    <x v="32"/>
    <n v="31907"/>
    <x v="0"/>
    <s v="OFF-ST-10003282"/>
    <x v="1"/>
    <x v="4"/>
    <s v="Advantus 10-Drawer Portable Organizer, Chrome Metal Frame, Smoke Drawers"/>
    <n v="59.76"/>
    <n v="1"/>
    <n v="0"/>
    <n v="16.732800000000005"/>
    <x v="0"/>
    <x v="0"/>
  </r>
  <r>
    <n v="5874"/>
    <s v="CA-2019-133095"/>
    <x v="400"/>
    <d v="2019-06-04T00:00:00"/>
    <s v="Same Day"/>
    <s v="EH-14005"/>
    <s v="Erica Hernandez"/>
    <x v="2"/>
    <x v="0"/>
    <s v="Jonesboro"/>
    <x v="36"/>
    <n v="72401"/>
    <x v="0"/>
    <s v="OFF-BI-10002353"/>
    <x v="1"/>
    <x v="8"/>
    <s v="GBC VeloBind Cover Sets"/>
    <n v="108.08"/>
    <n v="7"/>
    <n v="0"/>
    <n v="54.04"/>
    <x v="0"/>
    <x v="0"/>
  </r>
  <r>
    <n v="5875"/>
    <s v="CA-2019-133095"/>
    <x v="400"/>
    <d v="2019-06-04T00:00:00"/>
    <s v="Same Day"/>
    <s v="EH-14005"/>
    <s v="Erica Hernandez"/>
    <x v="2"/>
    <x v="0"/>
    <s v="Jonesboro"/>
    <x v="36"/>
    <n v="72401"/>
    <x v="0"/>
    <s v="OFF-BI-10004141"/>
    <x v="1"/>
    <x v="8"/>
    <s v="Insertable Tab Indexes For Data Binders"/>
    <n v="9.5400000000000009"/>
    <n v="3"/>
    <n v="0"/>
    <n v="4.3883999999999999"/>
    <x v="0"/>
    <x v="0"/>
  </r>
  <r>
    <n v="5876"/>
    <s v="CA-2017-130554"/>
    <x v="1003"/>
    <d v="2017-04-09T00:00:00"/>
    <s v="First Class"/>
    <s v="FM-14290"/>
    <s v="Frank Merwin"/>
    <x v="2"/>
    <x v="0"/>
    <s v="Philadelphia"/>
    <x v="9"/>
    <n v="19140"/>
    <x v="3"/>
    <s v="OFF-AR-10001954"/>
    <x v="1"/>
    <x v="6"/>
    <s v="Newell 331"/>
    <n v="11.736000000000001"/>
    <n v="3"/>
    <n v="0.2"/>
    <n v="1.0268999999999999"/>
    <x v="3"/>
    <x v="0"/>
  </r>
  <r>
    <n v="5877"/>
    <s v="CA-2016-152443"/>
    <x v="371"/>
    <d v="2016-05-26T00:00:00"/>
    <s v="Standard Class"/>
    <s v="FG-14260"/>
    <s v="Frank Gastineau"/>
    <x v="2"/>
    <x v="0"/>
    <s v="Lawrence"/>
    <x v="31"/>
    <n v="1841"/>
    <x v="3"/>
    <s v="OFF-BI-10001071"/>
    <x v="1"/>
    <x v="8"/>
    <s v="GBC ProClick Punch Binding System"/>
    <n v="447.85999999999996"/>
    <n v="7"/>
    <n v="0"/>
    <n v="219.45140000000001"/>
    <x v="3"/>
    <x v="0"/>
  </r>
  <r>
    <n v="5878"/>
    <s v="CA-2016-152443"/>
    <x v="371"/>
    <d v="2016-05-26T00:00:00"/>
    <s v="Standard Class"/>
    <s v="FG-14260"/>
    <s v="Frank Gastineau"/>
    <x v="2"/>
    <x v="0"/>
    <s v="Lawrence"/>
    <x v="31"/>
    <n v="1841"/>
    <x v="3"/>
    <s v="OFF-PA-10003022"/>
    <x v="1"/>
    <x v="10"/>
    <s v="Xerox 1992"/>
    <n v="17.940000000000001"/>
    <n v="3"/>
    <n v="0"/>
    <n v="8.7906000000000013"/>
    <x v="3"/>
    <x v="0"/>
  </r>
  <r>
    <n v="5879"/>
    <s v="CA-2016-152443"/>
    <x v="371"/>
    <d v="2016-05-26T00:00:00"/>
    <s v="Standard Class"/>
    <s v="FG-14260"/>
    <s v="Frank Gastineau"/>
    <x v="2"/>
    <x v="0"/>
    <s v="Lawrence"/>
    <x v="31"/>
    <n v="1841"/>
    <x v="3"/>
    <s v="OFF-AP-10001293"/>
    <x v="1"/>
    <x v="9"/>
    <s v="Belkin 8 Outlet Surge Protector"/>
    <n v="245.88"/>
    <n v="6"/>
    <n v="0"/>
    <n v="68.846399999999988"/>
    <x v="3"/>
    <x v="0"/>
  </r>
  <r>
    <n v="5880"/>
    <s v="CA-2018-133319"/>
    <x v="64"/>
    <d v="2018-09-11T00:00:00"/>
    <s v="Standard Class"/>
    <s v="MV-17485"/>
    <s v="Mark Van Huff"/>
    <x v="0"/>
    <x v="0"/>
    <s v="New York City"/>
    <x v="15"/>
    <n v="10011"/>
    <x v="3"/>
    <s v="OFF-PA-10001815"/>
    <x v="1"/>
    <x v="10"/>
    <s v="Xerox 1885"/>
    <n v="192.16"/>
    <n v="4"/>
    <n v="0"/>
    <n v="92.236799999999988"/>
    <x v="3"/>
    <x v="1"/>
  </r>
  <r>
    <n v="5881"/>
    <s v="CA-2018-133935"/>
    <x v="31"/>
    <d v="2018-09-22T00:00:00"/>
    <s v="Standard Class"/>
    <s v="JW-15220"/>
    <s v="Jane Waco"/>
    <x v="1"/>
    <x v="0"/>
    <s v="San Diego"/>
    <x v="1"/>
    <n v="92105"/>
    <x v="1"/>
    <s v="FUR-CH-10001215"/>
    <x v="0"/>
    <x v="1"/>
    <s v="Global Troy Executive Leather Low-Back Tilter"/>
    <n v="801.5680000000001"/>
    <n v="2"/>
    <n v="0.2"/>
    <n v="50.097999999999985"/>
    <x v="1"/>
    <x v="0"/>
  </r>
  <r>
    <n v="5882"/>
    <s v="CA-2018-133935"/>
    <x v="31"/>
    <d v="2018-09-22T00:00:00"/>
    <s v="Standard Class"/>
    <s v="JW-15220"/>
    <s v="Jane Waco"/>
    <x v="1"/>
    <x v="0"/>
    <s v="San Diego"/>
    <x v="1"/>
    <n v="92105"/>
    <x v="1"/>
    <s v="OFF-PA-10000100"/>
    <x v="1"/>
    <x v="10"/>
    <s v="Xerox 1945"/>
    <n v="368.91"/>
    <n v="9"/>
    <n v="0"/>
    <n v="180.76590000000002"/>
    <x v="1"/>
    <x v="0"/>
  </r>
  <r>
    <n v="5883"/>
    <s v="CA-2018-133935"/>
    <x v="31"/>
    <d v="2018-09-22T00:00:00"/>
    <s v="Standard Class"/>
    <s v="JW-15220"/>
    <s v="Jane Waco"/>
    <x v="1"/>
    <x v="0"/>
    <s v="San Diego"/>
    <x v="1"/>
    <n v="92105"/>
    <x v="1"/>
    <s v="FUR-CH-10002880"/>
    <x v="0"/>
    <x v="1"/>
    <s v="Global High-Back Leather Tilter, Burgundy"/>
    <n v="885.52800000000002"/>
    <n v="9"/>
    <n v="0.2"/>
    <n v="-99.621900000000068"/>
    <x v="1"/>
    <x v="0"/>
  </r>
  <r>
    <n v="5884"/>
    <s v="CA-2018-136301"/>
    <x v="69"/>
    <d v="2018-03-15T00:00:00"/>
    <s v="Second Class"/>
    <s v="EH-13765"/>
    <s v="Edward Hooks"/>
    <x v="1"/>
    <x v="0"/>
    <s v="San Francisco"/>
    <x v="1"/>
    <n v="94109"/>
    <x v="1"/>
    <s v="FUR-FU-10004712"/>
    <x v="0"/>
    <x v="5"/>
    <s v="Westinghouse Mesh Shade Clip-On Gooseneck Lamp, Black"/>
    <n v="28.28"/>
    <n v="2"/>
    <n v="0"/>
    <n v="7.352800000000002"/>
    <x v="1"/>
    <x v="0"/>
  </r>
  <r>
    <n v="5885"/>
    <s v="CA-2018-136301"/>
    <x v="69"/>
    <d v="2018-03-15T00:00:00"/>
    <s v="Second Class"/>
    <s v="EH-13765"/>
    <s v="Edward Hooks"/>
    <x v="1"/>
    <x v="0"/>
    <s v="San Francisco"/>
    <x v="1"/>
    <n v="94109"/>
    <x v="1"/>
    <s v="OFF-SU-10000151"/>
    <x v="1"/>
    <x v="14"/>
    <s v="High Speed Automatic Electric Letter Opener"/>
    <n v="4912.59"/>
    <n v="3"/>
    <n v="0"/>
    <n v="196.50359999999978"/>
    <x v="1"/>
    <x v="0"/>
  </r>
  <r>
    <n v="5886"/>
    <s v="US-2016-109456"/>
    <x v="1079"/>
    <d v="2016-10-17T00:00:00"/>
    <s v="Same Day"/>
    <s v="LS-17245"/>
    <s v="Lynn Smith"/>
    <x v="0"/>
    <x v="0"/>
    <s v="San Francisco"/>
    <x v="1"/>
    <n v="94110"/>
    <x v="1"/>
    <s v="OFF-BI-10000136"/>
    <x v="1"/>
    <x v="8"/>
    <s v="Avery Non-Stick Heavy Duty View Round Locking Ring Binders"/>
    <n v="14.352000000000002"/>
    <n v="3"/>
    <n v="0.2"/>
    <n v="5.0231999999999992"/>
    <x v="1"/>
    <x v="0"/>
  </r>
  <r>
    <n v="5887"/>
    <s v="US-2016-109456"/>
    <x v="1079"/>
    <d v="2016-10-17T00:00:00"/>
    <s v="Same Day"/>
    <s v="LS-17245"/>
    <s v="Lynn Smith"/>
    <x v="0"/>
    <x v="0"/>
    <s v="San Francisco"/>
    <x v="1"/>
    <n v="94110"/>
    <x v="1"/>
    <s v="TEC-AC-10003610"/>
    <x v="2"/>
    <x v="11"/>
    <s v="Logitech Illuminated - Keyboard"/>
    <n v="179.97"/>
    <n v="3"/>
    <n v="0"/>
    <n v="86.385600000000011"/>
    <x v="1"/>
    <x v="0"/>
  </r>
  <r>
    <n v="5888"/>
    <s v="CA-2019-151596"/>
    <x v="1048"/>
    <d v="2019-10-11T00:00:00"/>
    <s v="First Class"/>
    <s v="BP-11050"/>
    <s v="Barry Pond"/>
    <x v="1"/>
    <x v="0"/>
    <s v="Cranston"/>
    <x v="34"/>
    <n v="2920"/>
    <x v="3"/>
    <s v="OFF-ST-10001837"/>
    <x v="1"/>
    <x v="4"/>
    <s v="SAFCO Mobile Desk Side File, Wire Frame"/>
    <n v="42.76"/>
    <n v="1"/>
    <n v="0"/>
    <n v="11.117599999999999"/>
    <x v="3"/>
    <x v="0"/>
  </r>
  <r>
    <n v="5889"/>
    <s v="CA-2017-147879"/>
    <x v="820"/>
    <d v="2017-05-12T00:00:00"/>
    <s v="Standard Class"/>
    <s v="CC-12220"/>
    <s v="Chris Cortes"/>
    <x v="0"/>
    <x v="0"/>
    <s v="Owensboro"/>
    <x v="0"/>
    <n v="42301"/>
    <x v="0"/>
    <s v="OFF-PA-10001952"/>
    <x v="1"/>
    <x v="10"/>
    <s v="Xerox 1902"/>
    <n v="45.68"/>
    <n v="2"/>
    <n v="0"/>
    <n v="21.012799999999999"/>
    <x v="0"/>
    <x v="0"/>
  </r>
  <r>
    <n v="5890"/>
    <s v="CA-2018-166625"/>
    <x v="167"/>
    <d v="2018-04-17T00:00:00"/>
    <s v="First Class"/>
    <s v="JM-15580"/>
    <s v="Jill Matthias"/>
    <x v="0"/>
    <x v="0"/>
    <s v="Baltimore"/>
    <x v="39"/>
    <n v="21215"/>
    <x v="3"/>
    <s v="OFF-BI-10002414"/>
    <x v="1"/>
    <x v="8"/>
    <s v="GBC ProClick Spines for 32-Hole Punch"/>
    <n v="25.06"/>
    <n v="2"/>
    <n v="0"/>
    <n v="11.778199999999998"/>
    <x v="3"/>
    <x v="0"/>
  </r>
  <r>
    <n v="5891"/>
    <s v="CA-2018-146157"/>
    <x v="831"/>
    <d v="2018-11-26T00:00:00"/>
    <s v="Standard Class"/>
    <s v="RD-19720"/>
    <s v="Roger Demir"/>
    <x v="0"/>
    <x v="0"/>
    <s v="Chicago"/>
    <x v="10"/>
    <n v="60610"/>
    <x v="2"/>
    <s v="OFF-PA-10001790"/>
    <x v="1"/>
    <x v="10"/>
    <s v="Xerox 1910"/>
    <n v="38.432000000000002"/>
    <n v="1"/>
    <n v="0.2"/>
    <n v="13.451199999999996"/>
    <x v="2"/>
    <x v="0"/>
  </r>
  <r>
    <n v="5892"/>
    <s v="CA-2018-146157"/>
    <x v="831"/>
    <d v="2018-11-26T00:00:00"/>
    <s v="Standard Class"/>
    <s v="RD-19720"/>
    <s v="Roger Demir"/>
    <x v="0"/>
    <x v="0"/>
    <s v="Chicago"/>
    <x v="10"/>
    <n v="60610"/>
    <x v="2"/>
    <s v="OFF-ST-10001590"/>
    <x v="1"/>
    <x v="4"/>
    <s v="Tenex Personal Project File with Scoop Front Design, Black"/>
    <n v="21.568000000000001"/>
    <n v="2"/>
    <n v="0.2"/>
    <n v="1.6175999999999986"/>
    <x v="2"/>
    <x v="0"/>
  </r>
  <r>
    <n v="5893"/>
    <s v="CA-2018-146157"/>
    <x v="831"/>
    <d v="2018-11-26T00:00:00"/>
    <s v="Standard Class"/>
    <s v="RD-19720"/>
    <s v="Roger Demir"/>
    <x v="0"/>
    <x v="0"/>
    <s v="Chicago"/>
    <x v="10"/>
    <n v="60610"/>
    <x v="2"/>
    <s v="TEC-AC-10003657"/>
    <x v="2"/>
    <x v="11"/>
    <s v="Lenovo 17-Key USB Numeric Keypad"/>
    <n v="81.576000000000008"/>
    <n v="3"/>
    <n v="0.2"/>
    <n v="2.0393999999999934"/>
    <x v="2"/>
    <x v="0"/>
  </r>
  <r>
    <n v="5894"/>
    <s v="CA-2019-159954"/>
    <x v="18"/>
    <d v="2019-09-14T00:00:00"/>
    <s v="Standard Class"/>
    <s v="SS-20410"/>
    <s v="Shahid Shariari"/>
    <x v="0"/>
    <x v="0"/>
    <s v="Atlanta"/>
    <x v="32"/>
    <n v="30318"/>
    <x v="0"/>
    <s v="OFF-BI-10004876"/>
    <x v="1"/>
    <x v="8"/>
    <s v="Wilson Jones Suede Grain Vinyl Binders"/>
    <n v="2.78"/>
    <n v="1"/>
    <n v="0"/>
    <n v="1.3621999999999999"/>
    <x v="0"/>
    <x v="1"/>
  </r>
  <r>
    <n v="5895"/>
    <s v="CA-2019-100825"/>
    <x v="428"/>
    <d v="2019-09-14T00:00:00"/>
    <s v="Standard Class"/>
    <s v="KD-16495"/>
    <s v="Keith Dawkins"/>
    <x v="1"/>
    <x v="0"/>
    <s v="Los Angeles"/>
    <x v="1"/>
    <n v="90036"/>
    <x v="1"/>
    <s v="OFF-ST-10003123"/>
    <x v="1"/>
    <x v="4"/>
    <s v="Fellowes Bases and Tops For Staxonsteel/High-Stak Systems"/>
    <n v="99.87"/>
    <n v="3"/>
    <n v="0"/>
    <n v="23.968799999999998"/>
    <x v="1"/>
    <x v="0"/>
  </r>
  <r>
    <n v="5896"/>
    <s v="CA-2016-168305"/>
    <x v="301"/>
    <d v="2016-11-08T00:00:00"/>
    <s v="Standard Class"/>
    <s v="PL-18925"/>
    <s v="Paul Lucas"/>
    <x v="2"/>
    <x v="0"/>
    <s v="Los Angeles"/>
    <x v="1"/>
    <n v="90049"/>
    <x v="1"/>
    <s v="OFF-LA-10003498"/>
    <x v="1"/>
    <x v="2"/>
    <s v="Avery 475"/>
    <n v="44.400000000000006"/>
    <n v="3"/>
    <n v="0"/>
    <n v="22.200000000000003"/>
    <x v="1"/>
    <x v="0"/>
  </r>
  <r>
    <n v="5897"/>
    <s v="CA-2016-168305"/>
    <x v="301"/>
    <d v="2016-11-08T00:00:00"/>
    <s v="Standard Class"/>
    <s v="PL-18925"/>
    <s v="Paul Lucas"/>
    <x v="2"/>
    <x v="0"/>
    <s v="Los Angeles"/>
    <x v="1"/>
    <n v="90049"/>
    <x v="1"/>
    <s v="OFF-PA-10004947"/>
    <x v="1"/>
    <x v="10"/>
    <s v="Easy-staple paper"/>
    <n v="21.400000000000002"/>
    <n v="5"/>
    <n v="0"/>
    <n v="9.629999999999999"/>
    <x v="1"/>
    <x v="0"/>
  </r>
  <r>
    <n v="5898"/>
    <s v="CA-2018-167682"/>
    <x v="1015"/>
    <d v="2018-04-09T00:00:00"/>
    <s v="Standard Class"/>
    <s v="ZD-21925"/>
    <s v="Zuschuss Donatelli"/>
    <x v="0"/>
    <x v="0"/>
    <s v="Richmond"/>
    <x v="14"/>
    <n v="47374"/>
    <x v="2"/>
    <s v="FUR-FU-10003799"/>
    <x v="0"/>
    <x v="5"/>
    <s v="Seth Thomas 13 1/2&quot; Wall Clock"/>
    <n v="71.12"/>
    <n v="4"/>
    <n v="0"/>
    <n v="22.047199999999997"/>
    <x v="2"/>
    <x v="0"/>
  </r>
  <r>
    <n v="5899"/>
    <s v="CA-2018-167682"/>
    <x v="1015"/>
    <d v="2018-04-09T00:00:00"/>
    <s v="Standard Class"/>
    <s v="ZD-21925"/>
    <s v="Zuschuss Donatelli"/>
    <x v="0"/>
    <x v="0"/>
    <s v="Richmond"/>
    <x v="14"/>
    <n v="47374"/>
    <x v="2"/>
    <s v="TEC-PH-10000673"/>
    <x v="2"/>
    <x v="7"/>
    <s v="Plantronics Voyager Pro HD - Bluetooth Headset"/>
    <n v="259.95999999999998"/>
    <n v="4"/>
    <n v="0"/>
    <n v="124.7808"/>
    <x v="2"/>
    <x v="0"/>
  </r>
  <r>
    <n v="5900"/>
    <s v="CA-2019-108000"/>
    <x v="602"/>
    <d v="2019-01-16T00:00:00"/>
    <s v="Standard Class"/>
    <s v="LS-16945"/>
    <s v="Linda Southworth"/>
    <x v="1"/>
    <x v="0"/>
    <s v="San Francisco"/>
    <x v="1"/>
    <n v="94110"/>
    <x v="1"/>
    <s v="OFF-EN-10002621"/>
    <x v="1"/>
    <x v="12"/>
    <s v="Staple envelope"/>
    <n v="9.7799999999999994"/>
    <n v="1"/>
    <n v="0"/>
    <n v="4.8899999999999997"/>
    <x v="1"/>
    <x v="0"/>
  </r>
  <r>
    <n v="5901"/>
    <s v="CA-2017-146465"/>
    <x v="312"/>
    <d v="2017-11-24T00:00:00"/>
    <s v="Standard Class"/>
    <s v="PB-18805"/>
    <s v="Patrick Bzostek"/>
    <x v="2"/>
    <x v="0"/>
    <s v="San Francisco"/>
    <x v="1"/>
    <n v="94122"/>
    <x v="1"/>
    <s v="OFF-BI-10004528"/>
    <x v="1"/>
    <x v="8"/>
    <s v="Cardinal Poly Pocket Divider Pockets for Ring Binders"/>
    <n v="24.192"/>
    <n v="9"/>
    <n v="0.2"/>
    <n v="7.5599999999999987"/>
    <x v="1"/>
    <x v="0"/>
  </r>
  <r>
    <n v="5902"/>
    <s v="CA-2018-159639"/>
    <x v="581"/>
    <d v="2018-12-02T00:00:00"/>
    <s v="Standard Class"/>
    <s v="PC-18745"/>
    <s v="Pamela Coakley"/>
    <x v="1"/>
    <x v="0"/>
    <s v="Westfield"/>
    <x v="30"/>
    <n v="7090"/>
    <x v="3"/>
    <s v="FUR-FU-10001889"/>
    <x v="0"/>
    <x v="5"/>
    <s v="Ultra Door Pull Handle"/>
    <n v="31.56"/>
    <n v="3"/>
    <n v="0"/>
    <n v="10.4148"/>
    <x v="3"/>
    <x v="0"/>
  </r>
  <r>
    <n v="5903"/>
    <s v="US-2019-153948"/>
    <x v="44"/>
    <d v="2019-11-06T00:00:00"/>
    <s v="Same Day"/>
    <s v="FM-14290"/>
    <s v="Frank Merwin"/>
    <x v="2"/>
    <x v="0"/>
    <s v="San Francisco"/>
    <x v="1"/>
    <n v="94122"/>
    <x v="1"/>
    <s v="OFF-PA-10000157"/>
    <x v="1"/>
    <x v="10"/>
    <s v="Xerox 191"/>
    <n v="59.94"/>
    <n v="3"/>
    <n v="0"/>
    <n v="28.171799999999998"/>
    <x v="1"/>
    <x v="0"/>
  </r>
  <r>
    <n v="5904"/>
    <s v="US-2019-153948"/>
    <x v="44"/>
    <d v="2019-11-06T00:00:00"/>
    <s v="Same Day"/>
    <s v="FM-14290"/>
    <s v="Frank Merwin"/>
    <x v="2"/>
    <x v="0"/>
    <s v="San Francisco"/>
    <x v="1"/>
    <n v="94122"/>
    <x v="1"/>
    <s v="OFF-PA-10002764"/>
    <x v="1"/>
    <x v="10"/>
    <s v="Easy-staple paper"/>
    <n v="45.36"/>
    <n v="4"/>
    <n v="0"/>
    <n v="22.226399999999998"/>
    <x v="1"/>
    <x v="0"/>
  </r>
  <r>
    <n v="5905"/>
    <s v="US-2019-153948"/>
    <x v="44"/>
    <d v="2019-11-06T00:00:00"/>
    <s v="Same Day"/>
    <s v="FM-14290"/>
    <s v="Frank Merwin"/>
    <x v="2"/>
    <x v="0"/>
    <s v="San Francisco"/>
    <x v="1"/>
    <n v="94122"/>
    <x v="1"/>
    <s v="OFF-PA-10000143"/>
    <x v="1"/>
    <x v="10"/>
    <s v="Astroparche Fine Business Paper"/>
    <n v="26.400000000000002"/>
    <n v="5"/>
    <n v="0"/>
    <n v="12.672000000000001"/>
    <x v="1"/>
    <x v="0"/>
  </r>
  <r>
    <n v="5906"/>
    <s v="US-2019-153948"/>
    <x v="44"/>
    <d v="2019-11-06T00:00:00"/>
    <s v="Same Day"/>
    <s v="FM-14290"/>
    <s v="Frank Merwin"/>
    <x v="2"/>
    <x v="0"/>
    <s v="San Francisco"/>
    <x v="1"/>
    <n v="94122"/>
    <x v="1"/>
    <s v="OFF-LA-10000414"/>
    <x v="1"/>
    <x v="2"/>
    <s v="Avery 503"/>
    <n v="41.4"/>
    <n v="4"/>
    <n v="0"/>
    <n v="19.872"/>
    <x v="1"/>
    <x v="0"/>
  </r>
  <r>
    <n v="5907"/>
    <s v="US-2019-153948"/>
    <x v="44"/>
    <d v="2019-11-06T00:00:00"/>
    <s v="Same Day"/>
    <s v="FM-14290"/>
    <s v="Frank Merwin"/>
    <x v="2"/>
    <x v="0"/>
    <s v="San Francisco"/>
    <x v="1"/>
    <n v="94122"/>
    <x v="1"/>
    <s v="TEC-AC-10003441"/>
    <x v="2"/>
    <x v="11"/>
    <s v="Kingston Digital DataTraveler 32GB USB 2.0"/>
    <n v="16.95"/>
    <n v="1"/>
    <n v="0"/>
    <n v="1.0169999999999995"/>
    <x v="1"/>
    <x v="0"/>
  </r>
  <r>
    <n v="5908"/>
    <s v="US-2018-113985"/>
    <x v="499"/>
    <d v="2018-12-07T00:00:00"/>
    <s v="Standard Class"/>
    <s v="KD-16495"/>
    <s v="Keith Dawkins"/>
    <x v="1"/>
    <x v="0"/>
    <s v="San Jose"/>
    <x v="1"/>
    <n v="95123"/>
    <x v="1"/>
    <s v="OFF-BI-10002353"/>
    <x v="1"/>
    <x v="8"/>
    <s v="GBC VeloBind Cover Sets"/>
    <n v="24.704000000000001"/>
    <n v="2"/>
    <n v="0.2"/>
    <n v="9.2639999999999993"/>
    <x v="1"/>
    <x v="0"/>
  </r>
  <r>
    <n v="5909"/>
    <s v="US-2018-113985"/>
    <x v="499"/>
    <d v="2018-12-07T00:00:00"/>
    <s v="Standard Class"/>
    <s v="KD-16495"/>
    <s v="Keith Dawkins"/>
    <x v="1"/>
    <x v="0"/>
    <s v="San Jose"/>
    <x v="1"/>
    <n v="95123"/>
    <x v="1"/>
    <s v="OFF-AP-10001303"/>
    <x v="1"/>
    <x v="9"/>
    <s v="Holmes Cool Mist Humidifier for the Whole House with 8-Gallon Output per Day, Extended Life Filter"/>
    <n v="59.699999999999996"/>
    <n v="3"/>
    <n v="0"/>
    <n v="26.864999999999995"/>
    <x v="1"/>
    <x v="0"/>
  </r>
  <r>
    <n v="5910"/>
    <s v="US-2018-113985"/>
    <x v="499"/>
    <d v="2018-12-07T00:00:00"/>
    <s v="Standard Class"/>
    <s v="KD-16495"/>
    <s v="Keith Dawkins"/>
    <x v="1"/>
    <x v="0"/>
    <s v="San Jose"/>
    <x v="1"/>
    <n v="95123"/>
    <x v="1"/>
    <s v="FUR-FU-10003026"/>
    <x v="0"/>
    <x v="5"/>
    <s v="Eldon Regeneration Recycled Desk Accessories, Black"/>
    <n v="14.52"/>
    <n v="3"/>
    <n v="0"/>
    <n v="5.6627999999999998"/>
    <x v="1"/>
    <x v="0"/>
  </r>
  <r>
    <n v="5911"/>
    <s v="US-2018-113985"/>
    <x v="499"/>
    <d v="2018-12-07T00:00:00"/>
    <s v="Standard Class"/>
    <s v="KD-16495"/>
    <s v="Keith Dawkins"/>
    <x v="1"/>
    <x v="0"/>
    <s v="San Jose"/>
    <x v="1"/>
    <n v="95123"/>
    <x v="1"/>
    <s v="OFF-BI-10000632"/>
    <x v="1"/>
    <x v="8"/>
    <s v="Satellite Sectional Post Binders"/>
    <n v="104.184"/>
    <n v="3"/>
    <n v="0.2"/>
    <n v="33.8598"/>
    <x v="1"/>
    <x v="0"/>
  </r>
  <r>
    <n v="5912"/>
    <s v="CA-2018-155383"/>
    <x v="907"/>
    <d v="2018-12-22T00:00:00"/>
    <s v="Standard Class"/>
    <s v="SC-20680"/>
    <s v="Steve Carroll"/>
    <x v="2"/>
    <x v="0"/>
    <s v="Seattle"/>
    <x v="4"/>
    <n v="98115"/>
    <x v="1"/>
    <s v="OFF-ST-10001328"/>
    <x v="1"/>
    <x v="4"/>
    <s v="Personal Filing Tote with Lid, Black/Gray"/>
    <n v="46.53"/>
    <n v="3"/>
    <n v="0"/>
    <n v="13.028400000000001"/>
    <x v="1"/>
    <x v="0"/>
  </r>
  <r>
    <n v="5913"/>
    <s v="CA-2016-120432"/>
    <x v="829"/>
    <d v="2016-08-26T00:00:00"/>
    <s v="Second Class"/>
    <s v="DW-13585"/>
    <s v="Dorothy Wardle"/>
    <x v="1"/>
    <x v="0"/>
    <s v="Owensboro"/>
    <x v="0"/>
    <n v="42301"/>
    <x v="0"/>
    <s v="OFF-SU-10004661"/>
    <x v="1"/>
    <x v="14"/>
    <s v="Acme Titanium Bonded Scissors"/>
    <n v="25.5"/>
    <n v="3"/>
    <n v="0"/>
    <n v="6.63"/>
    <x v="0"/>
    <x v="0"/>
  </r>
  <r>
    <n v="5914"/>
    <s v="US-2017-126977"/>
    <x v="14"/>
    <d v="2017-09-23T00:00:00"/>
    <s v="Standard Class"/>
    <s v="PF-19120"/>
    <s v="Peter Fuller"/>
    <x v="0"/>
    <x v="0"/>
    <s v="New York City"/>
    <x v="15"/>
    <n v="10035"/>
    <x v="3"/>
    <s v="OFF-ST-10000617"/>
    <x v="1"/>
    <x v="4"/>
    <s v="Woodgrain Magazine Files by Perma"/>
    <n v="14.9"/>
    <n v="5"/>
    <n v="0"/>
    <n v="1.0429999999999984"/>
    <x v="3"/>
    <x v="0"/>
  </r>
  <r>
    <n v="5915"/>
    <s v="US-2017-126977"/>
    <x v="14"/>
    <d v="2017-09-23T00:00:00"/>
    <s v="Standard Class"/>
    <s v="PF-19120"/>
    <s v="Peter Fuller"/>
    <x v="0"/>
    <x v="0"/>
    <s v="New York City"/>
    <x v="15"/>
    <n v="10035"/>
    <x v="3"/>
    <s v="OFF-LA-10002762"/>
    <x v="1"/>
    <x v="2"/>
    <s v="Avery 485"/>
    <n v="87.71"/>
    <n v="7"/>
    <n v="0"/>
    <n v="41.223699999999994"/>
    <x v="3"/>
    <x v="0"/>
  </r>
  <r>
    <n v="5916"/>
    <s v="US-2017-126977"/>
    <x v="14"/>
    <d v="2017-09-23T00:00:00"/>
    <s v="Standard Class"/>
    <s v="PF-19120"/>
    <s v="Peter Fuller"/>
    <x v="0"/>
    <x v="0"/>
    <s v="New York City"/>
    <x v="15"/>
    <n v="10035"/>
    <x v="3"/>
    <s v="FUR-CH-10001973"/>
    <x v="0"/>
    <x v="1"/>
    <s v="Office Star Flex Back Scooter Chair with White Frame"/>
    <n v="199.76400000000001"/>
    <n v="2"/>
    <n v="0.1"/>
    <n v="8.8783999999999956"/>
    <x v="3"/>
    <x v="0"/>
  </r>
  <r>
    <n v="5917"/>
    <s v="US-2017-126977"/>
    <x v="14"/>
    <d v="2017-09-23T00:00:00"/>
    <s v="Standard Class"/>
    <s v="PF-19120"/>
    <s v="Peter Fuller"/>
    <x v="0"/>
    <x v="0"/>
    <s v="New York City"/>
    <x v="15"/>
    <n v="10035"/>
    <x v="3"/>
    <s v="OFF-ST-10003058"/>
    <x v="1"/>
    <x v="4"/>
    <s v="Eldon Mobile Mega Data Cart  Mega Stackable  Add-On Trays"/>
    <n v="94.6"/>
    <n v="4"/>
    <n v="0"/>
    <n v="27.433999999999997"/>
    <x v="3"/>
    <x v="0"/>
  </r>
  <r>
    <n v="5918"/>
    <s v="US-2017-126977"/>
    <x v="14"/>
    <d v="2017-09-23T00:00:00"/>
    <s v="Standard Class"/>
    <s v="PF-19120"/>
    <s v="Peter Fuller"/>
    <x v="0"/>
    <x v="0"/>
    <s v="New York City"/>
    <x v="15"/>
    <n v="10035"/>
    <x v="3"/>
    <s v="FUR-BO-10004834"/>
    <x v="0"/>
    <x v="0"/>
    <s v="Riverside Palais Royal Lawyers Bookcase, Royale Cherry Finish"/>
    <n v="4228.7040000000006"/>
    <n v="6"/>
    <n v="0.2"/>
    <n v="158.57639999999992"/>
    <x v="3"/>
    <x v="0"/>
  </r>
  <r>
    <n v="5919"/>
    <s v="US-2017-126977"/>
    <x v="14"/>
    <d v="2017-09-23T00:00:00"/>
    <s v="Standard Class"/>
    <s v="PF-19120"/>
    <s v="Peter Fuller"/>
    <x v="0"/>
    <x v="0"/>
    <s v="New York City"/>
    <x v="15"/>
    <n v="10035"/>
    <x v="3"/>
    <s v="FUR-BO-10002213"/>
    <x v="0"/>
    <x v="0"/>
    <s v="DMI Eclipse Executive Suite Bookcases"/>
    <n v="2003.9200000000003"/>
    <n v="5"/>
    <n v="0.2"/>
    <n v="-25.049000000000149"/>
    <x v="3"/>
    <x v="0"/>
  </r>
  <r>
    <n v="5920"/>
    <s v="US-2017-126977"/>
    <x v="14"/>
    <d v="2017-09-23T00:00:00"/>
    <s v="Standard Class"/>
    <s v="PF-19120"/>
    <s v="Peter Fuller"/>
    <x v="0"/>
    <x v="0"/>
    <s v="New York City"/>
    <x v="15"/>
    <n v="10035"/>
    <x v="3"/>
    <s v="TEC-PH-10002170"/>
    <x v="2"/>
    <x v="7"/>
    <s v="ClearSounds CSC500 Amplified Spirit Phone Corded phone"/>
    <n v="209.96999999999997"/>
    <n v="3"/>
    <n v="0"/>
    <n v="58.791600000000003"/>
    <x v="3"/>
    <x v="0"/>
  </r>
  <r>
    <n v="5921"/>
    <s v="US-2017-126977"/>
    <x v="14"/>
    <d v="2017-09-23T00:00:00"/>
    <s v="Standard Class"/>
    <s v="PF-19120"/>
    <s v="Peter Fuller"/>
    <x v="0"/>
    <x v="0"/>
    <s v="New York City"/>
    <x v="15"/>
    <n v="10035"/>
    <x v="3"/>
    <s v="TEC-AC-10003033"/>
    <x v="2"/>
    <x v="11"/>
    <s v="Plantronics CS510 - Over-the-Head monaural Wireless Headset System"/>
    <n v="659.9"/>
    <n v="2"/>
    <n v="0"/>
    <n v="217.76699999999994"/>
    <x v="3"/>
    <x v="0"/>
  </r>
  <r>
    <n v="5922"/>
    <s v="US-2017-126977"/>
    <x v="14"/>
    <d v="2017-09-23T00:00:00"/>
    <s v="Standard Class"/>
    <s v="PF-19120"/>
    <s v="Peter Fuller"/>
    <x v="0"/>
    <x v="0"/>
    <s v="New York City"/>
    <x v="15"/>
    <n v="10035"/>
    <x v="3"/>
    <s v="OFF-PA-10004071"/>
    <x v="1"/>
    <x v="10"/>
    <s v="Eaton Premium Continuous-Feed Paper, 25% Cotton, Letter Size, White, 1000 Shts/Box"/>
    <n v="110.96"/>
    <n v="2"/>
    <n v="0"/>
    <n v="53.260799999999996"/>
    <x v="3"/>
    <x v="0"/>
  </r>
  <r>
    <n v="5923"/>
    <s v="US-2017-126977"/>
    <x v="14"/>
    <d v="2017-09-23T00:00:00"/>
    <s v="Standard Class"/>
    <s v="PF-19120"/>
    <s v="Peter Fuller"/>
    <x v="0"/>
    <x v="0"/>
    <s v="New York City"/>
    <x v="15"/>
    <n v="10035"/>
    <x v="3"/>
    <s v="TEC-PH-10000169"/>
    <x v="2"/>
    <x v="7"/>
    <s v="ARKON Windshield Dashboard Air Vent Car Mount Holder"/>
    <n v="67.8"/>
    <n v="4"/>
    <n v="0"/>
    <n v="1.3559999999999945"/>
    <x v="3"/>
    <x v="0"/>
  </r>
  <r>
    <n v="5924"/>
    <s v="CA-2018-130288"/>
    <x v="491"/>
    <d v="2018-11-30T00:00:00"/>
    <s v="Second Class"/>
    <s v="DK-13225"/>
    <s v="Dean Katz"/>
    <x v="1"/>
    <x v="0"/>
    <s v="New York City"/>
    <x v="15"/>
    <n v="10011"/>
    <x v="3"/>
    <s v="FUR-TA-10002958"/>
    <x v="0"/>
    <x v="3"/>
    <s v="Bevis Oval Conference Table, Walnut"/>
    <n v="313.17599999999999"/>
    <n v="2"/>
    <n v="0.4"/>
    <n v="-120.05080000000007"/>
    <x v="3"/>
    <x v="0"/>
  </r>
  <r>
    <n v="5925"/>
    <s v="CA-2019-146458"/>
    <x v="123"/>
    <d v="2019-11-22T00:00:00"/>
    <s v="Second Class"/>
    <s v="RB-19435"/>
    <s v="Richard Bierner"/>
    <x v="0"/>
    <x v="0"/>
    <s v="Springfield"/>
    <x v="17"/>
    <n v="22153"/>
    <x v="0"/>
    <s v="OFF-AR-10001177"/>
    <x v="1"/>
    <x v="6"/>
    <s v="Newell 349"/>
    <n v="22.959999999999997"/>
    <n v="7"/>
    <n v="0"/>
    <n v="6.6583999999999968"/>
    <x v="0"/>
    <x v="0"/>
  </r>
  <r>
    <n v="5926"/>
    <s v="CA-2019-150420"/>
    <x v="95"/>
    <d v="2019-06-08T00:00:00"/>
    <s v="Standard Class"/>
    <s v="GD-14590"/>
    <s v="Giulietta Dortch"/>
    <x v="1"/>
    <x v="0"/>
    <s v="Bellingham"/>
    <x v="4"/>
    <n v="98226"/>
    <x v="1"/>
    <s v="TEC-AC-10004975"/>
    <x v="2"/>
    <x v="11"/>
    <s v="Plantronics Audio 995 Wireless Stereo Headset"/>
    <n v="1099.5"/>
    <n v="10"/>
    <n v="0"/>
    <n v="362.83500000000004"/>
    <x v="1"/>
    <x v="0"/>
  </r>
  <r>
    <n v="5927"/>
    <s v="US-2016-118997"/>
    <x v="918"/>
    <d v="2016-04-12T00:00:00"/>
    <s v="Standard Class"/>
    <s v="RA-19885"/>
    <s v="Ruben Ausman"/>
    <x v="1"/>
    <x v="0"/>
    <s v="Decatur"/>
    <x v="19"/>
    <n v="35601"/>
    <x v="0"/>
    <s v="FUR-TA-10001086"/>
    <x v="0"/>
    <x v="3"/>
    <s v="SAFCO PlanMaster Boards, 60w x 37-1/2d, White Melamine"/>
    <n v="1215.92"/>
    <n v="8"/>
    <n v="0"/>
    <n v="316.13920000000007"/>
    <x v="0"/>
    <x v="0"/>
  </r>
  <r>
    <n v="5928"/>
    <s v="CA-2016-114314"/>
    <x v="856"/>
    <d v="2016-10-15T00:00:00"/>
    <s v="Standard Class"/>
    <s v="DB-13555"/>
    <s v="Dorothy Badders"/>
    <x v="1"/>
    <x v="0"/>
    <s v="Fayetteville"/>
    <x v="36"/>
    <n v="72701"/>
    <x v="0"/>
    <s v="OFF-LA-10000240"/>
    <x v="1"/>
    <x v="2"/>
    <s v="Self-Adhesive Address Labels for Typewriters by Universal"/>
    <n v="7.31"/>
    <n v="1"/>
    <n v="0"/>
    <n v="3.4356999999999998"/>
    <x v="0"/>
    <x v="0"/>
  </r>
  <r>
    <n v="5929"/>
    <s v="CA-2016-114314"/>
    <x v="856"/>
    <d v="2016-10-15T00:00:00"/>
    <s v="Standard Class"/>
    <s v="DB-13555"/>
    <s v="Dorothy Badders"/>
    <x v="1"/>
    <x v="0"/>
    <s v="Fayetteville"/>
    <x v="36"/>
    <n v="72701"/>
    <x v="0"/>
    <s v="FUR-FU-10002107"/>
    <x v="0"/>
    <x v="5"/>
    <s v="Eldon Pizzaz Desk Accessories"/>
    <n v="8.92"/>
    <n v="4"/>
    <n v="0"/>
    <n v="3.9248000000000003"/>
    <x v="0"/>
    <x v="0"/>
  </r>
  <r>
    <n v="5930"/>
    <s v="US-2019-169551"/>
    <x v="437"/>
    <d v="2019-07-09T00:00:00"/>
    <s v="First Class"/>
    <s v="RL-19615"/>
    <s v="Rob Lucas"/>
    <x v="0"/>
    <x v="0"/>
    <s v="Philadelphia"/>
    <x v="9"/>
    <n v="19120"/>
    <x v="3"/>
    <s v="FUR-BO-10001519"/>
    <x v="0"/>
    <x v="0"/>
    <s v="O'Sullivan 3-Shelf Heavy-Duty Bookcases"/>
    <n v="87.210000000000008"/>
    <n v="3"/>
    <n v="0.5"/>
    <n v="-45.349200000000003"/>
    <x v="3"/>
    <x v="0"/>
  </r>
  <r>
    <n v="5931"/>
    <s v="US-2019-169551"/>
    <x v="437"/>
    <d v="2019-07-09T00:00:00"/>
    <s v="First Class"/>
    <s v="RL-19615"/>
    <s v="Rob Lucas"/>
    <x v="0"/>
    <x v="0"/>
    <s v="Philadelphia"/>
    <x v="9"/>
    <n v="19120"/>
    <x v="3"/>
    <s v="OFF-PA-10004100"/>
    <x v="1"/>
    <x v="10"/>
    <s v="Xerox 216"/>
    <n v="15.552000000000003"/>
    <n v="3"/>
    <n v="0.2"/>
    <n v="5.4432"/>
    <x v="3"/>
    <x v="0"/>
  </r>
  <r>
    <n v="5932"/>
    <s v="US-2019-169551"/>
    <x v="437"/>
    <d v="2019-07-09T00:00:00"/>
    <s v="First Class"/>
    <s v="RL-19615"/>
    <s v="Rob Lucas"/>
    <x v="0"/>
    <x v="0"/>
    <s v="Philadelphia"/>
    <x v="9"/>
    <n v="19120"/>
    <x v="3"/>
    <s v="TEC-PH-10001363"/>
    <x v="2"/>
    <x v="7"/>
    <s v="Apple iPhone 5S"/>
    <n v="683.98799999999994"/>
    <n v="2"/>
    <n v="0.4"/>
    <n v="-113.9980000000001"/>
    <x v="3"/>
    <x v="0"/>
  </r>
  <r>
    <n v="5933"/>
    <s v="US-2019-169551"/>
    <x v="437"/>
    <d v="2019-07-09T00:00:00"/>
    <s v="First Class"/>
    <s v="RL-19615"/>
    <s v="Rob Lucas"/>
    <x v="0"/>
    <x v="0"/>
    <s v="Philadelphia"/>
    <x v="9"/>
    <n v="19120"/>
    <x v="3"/>
    <s v="OFF-ST-10004835"/>
    <x v="1"/>
    <x v="4"/>
    <s v="Plastic Stacking Crates &amp; Casters"/>
    <n v="13.392000000000001"/>
    <n v="3"/>
    <n v="0.2"/>
    <n v="1.0044"/>
    <x v="3"/>
    <x v="0"/>
  </r>
  <r>
    <n v="5934"/>
    <s v="US-2019-169551"/>
    <x v="437"/>
    <d v="2019-07-09T00:00:00"/>
    <s v="First Class"/>
    <s v="RL-19615"/>
    <s v="Rob Lucas"/>
    <x v="0"/>
    <x v="0"/>
    <s v="Philadelphia"/>
    <x v="9"/>
    <n v="19120"/>
    <x v="3"/>
    <s v="TEC-AC-10002018"/>
    <x v="2"/>
    <x v="11"/>
    <s v="AmazonBasics 3-Button USB Wired Mouse"/>
    <n v="16.776000000000003"/>
    <n v="3"/>
    <n v="0.2"/>
    <n v="4.8231000000000002"/>
    <x v="3"/>
    <x v="0"/>
  </r>
  <r>
    <n v="5935"/>
    <s v="US-2019-169551"/>
    <x v="437"/>
    <d v="2019-07-09T00:00:00"/>
    <s v="First Class"/>
    <s v="RL-19615"/>
    <s v="Rob Lucas"/>
    <x v="0"/>
    <x v="0"/>
    <s v="Philadelphia"/>
    <x v="9"/>
    <n v="19120"/>
    <x v="3"/>
    <s v="TEC-AC-10003033"/>
    <x v="2"/>
    <x v="11"/>
    <s v="Plantronics CS510 - Over-the-Head monaural Wireless Headset System"/>
    <n v="527.91999999999996"/>
    <n v="2"/>
    <n v="0.2"/>
    <n v="85.786999999999949"/>
    <x v="3"/>
    <x v="0"/>
  </r>
  <r>
    <n v="5936"/>
    <s v="CA-2018-103107"/>
    <x v="975"/>
    <d v="2018-07-04T00:00:00"/>
    <s v="Same Day"/>
    <s v="RB-19465"/>
    <s v="Rick Bensley"/>
    <x v="2"/>
    <x v="0"/>
    <s v="Seattle"/>
    <x v="4"/>
    <n v="98103"/>
    <x v="1"/>
    <s v="FUR-FU-10000221"/>
    <x v="0"/>
    <x v="5"/>
    <s v="Master Caster Door Stop, Brown"/>
    <n v="25.4"/>
    <n v="5"/>
    <n v="0"/>
    <n v="8.6359999999999992"/>
    <x v="1"/>
    <x v="0"/>
  </r>
  <r>
    <n v="5937"/>
    <s v="CA-2018-103107"/>
    <x v="975"/>
    <d v="2018-07-04T00:00:00"/>
    <s v="Same Day"/>
    <s v="RB-19465"/>
    <s v="Rick Bensley"/>
    <x v="2"/>
    <x v="0"/>
    <s v="Seattle"/>
    <x v="4"/>
    <n v="98103"/>
    <x v="1"/>
    <s v="TEC-PH-10001198"/>
    <x v="2"/>
    <x v="7"/>
    <s v="Avaya 4621SW VoIP phone"/>
    <n v="177.48000000000002"/>
    <n v="3"/>
    <n v="0.2"/>
    <n v="19.966499999999982"/>
    <x v="1"/>
    <x v="0"/>
  </r>
  <r>
    <n v="5938"/>
    <s v="CA-2018-103107"/>
    <x v="975"/>
    <d v="2018-07-04T00:00:00"/>
    <s v="Same Day"/>
    <s v="RB-19465"/>
    <s v="Rick Bensley"/>
    <x v="2"/>
    <x v="0"/>
    <s v="Seattle"/>
    <x v="4"/>
    <n v="98103"/>
    <x v="1"/>
    <s v="TEC-PH-10002564"/>
    <x v="2"/>
    <x v="7"/>
    <s v="OtterBox Defender Series Case - Samsung Galaxy S4"/>
    <n v="71.975999999999999"/>
    <n v="3"/>
    <n v="0.2"/>
    <n v="8.9969999999999892"/>
    <x v="1"/>
    <x v="0"/>
  </r>
  <r>
    <n v="5939"/>
    <s v="CA-2019-122077"/>
    <x v="240"/>
    <d v="2019-05-25T00:00:00"/>
    <s v="Standard Class"/>
    <s v="JF-15295"/>
    <s v="Jason Fortune-"/>
    <x v="0"/>
    <x v="0"/>
    <s v="Plano"/>
    <x v="5"/>
    <n v="75023"/>
    <x v="2"/>
    <s v="TEC-PH-10003811"/>
    <x v="2"/>
    <x v="7"/>
    <s v="Jabra Supreme Plus Driver Edition Headset"/>
    <n v="95.992000000000004"/>
    <n v="1"/>
    <n v="0.2"/>
    <n v="9.5991999999999997"/>
    <x v="2"/>
    <x v="0"/>
  </r>
  <r>
    <n v="5940"/>
    <s v="CA-2019-122077"/>
    <x v="240"/>
    <d v="2019-05-25T00:00:00"/>
    <s v="Standard Class"/>
    <s v="JF-15295"/>
    <s v="Jason Fortune-"/>
    <x v="0"/>
    <x v="0"/>
    <s v="Plano"/>
    <x v="5"/>
    <n v="75023"/>
    <x v="2"/>
    <s v="OFF-LA-10004178"/>
    <x v="1"/>
    <x v="2"/>
    <s v="Avery 491"/>
    <n v="13.216000000000001"/>
    <n v="4"/>
    <n v="0.2"/>
    <n v="4.2951999999999995"/>
    <x v="2"/>
    <x v="0"/>
  </r>
  <r>
    <n v="5941"/>
    <s v="CA-2019-112431"/>
    <x v="386"/>
    <d v="2019-10-14T00:00:00"/>
    <s v="Second Class"/>
    <s v="RW-19690"/>
    <s v="Robert Waldorf"/>
    <x v="0"/>
    <x v="0"/>
    <s v="Los Angeles"/>
    <x v="1"/>
    <n v="90049"/>
    <x v="1"/>
    <s v="TEC-AC-10001465"/>
    <x v="2"/>
    <x v="11"/>
    <s v="SanDisk Cruzer 64 GB USB Flash Drive"/>
    <n v="435.84000000000003"/>
    <n v="12"/>
    <n v="0"/>
    <n v="130.75199999999995"/>
    <x v="1"/>
    <x v="0"/>
  </r>
  <r>
    <n v="5942"/>
    <s v="CA-2019-112431"/>
    <x v="386"/>
    <d v="2019-10-14T00:00:00"/>
    <s v="Second Class"/>
    <s v="RW-19690"/>
    <s v="Robert Waldorf"/>
    <x v="0"/>
    <x v="0"/>
    <s v="Los Angeles"/>
    <x v="1"/>
    <n v="90049"/>
    <x v="1"/>
    <s v="OFF-AR-10000940"/>
    <x v="1"/>
    <x v="6"/>
    <s v="Newell 343"/>
    <n v="5.88"/>
    <n v="2"/>
    <n v="0"/>
    <n v="1.5876000000000001"/>
    <x v="1"/>
    <x v="0"/>
  </r>
  <r>
    <n v="5943"/>
    <s v="CA-2018-151092"/>
    <x v="876"/>
    <d v="2018-08-13T00:00:00"/>
    <s v="Standard Class"/>
    <s v="VG-21790"/>
    <s v="Vivek Gonzalez"/>
    <x v="0"/>
    <x v="0"/>
    <s v="Los Angeles"/>
    <x v="1"/>
    <n v="90032"/>
    <x v="1"/>
    <s v="TEC-PH-10001700"/>
    <x v="2"/>
    <x v="7"/>
    <s v="Panasonic KX-TG6844B Expandable Digital Cordless Telephone"/>
    <n v="211.16800000000001"/>
    <n v="4"/>
    <n v="0.2"/>
    <n v="18.477200000000011"/>
    <x v="1"/>
    <x v="0"/>
  </r>
  <r>
    <n v="5944"/>
    <s v="CA-2016-104178"/>
    <x v="55"/>
    <d v="2016-08-29T00:00:00"/>
    <s v="Standard Class"/>
    <s v="JM-15265"/>
    <s v="Janet Molinari"/>
    <x v="1"/>
    <x v="0"/>
    <s v="Los Angeles"/>
    <x v="1"/>
    <n v="90036"/>
    <x v="1"/>
    <s v="FUR-FU-10000771"/>
    <x v="0"/>
    <x v="5"/>
    <s v="Eldon 200 Class Desk Accessories, Smoke"/>
    <n v="6.28"/>
    <n v="1"/>
    <n v="0"/>
    <n v="2.6376000000000004"/>
    <x v="1"/>
    <x v="0"/>
  </r>
  <r>
    <n v="5945"/>
    <s v="CA-2016-104178"/>
    <x v="55"/>
    <d v="2016-08-29T00:00:00"/>
    <s v="Standard Class"/>
    <s v="JM-15265"/>
    <s v="Janet Molinari"/>
    <x v="1"/>
    <x v="0"/>
    <s v="Los Angeles"/>
    <x v="1"/>
    <n v="90036"/>
    <x v="1"/>
    <s v="TEC-AC-10002399"/>
    <x v="2"/>
    <x v="11"/>
    <s v="SanDisk Cruzer 32 GB USB Flash Drive"/>
    <n v="95.1"/>
    <n v="5"/>
    <n v="0"/>
    <n v="30.431999999999995"/>
    <x v="1"/>
    <x v="0"/>
  </r>
  <r>
    <n v="5946"/>
    <s v="CA-2016-104178"/>
    <x v="55"/>
    <d v="2016-08-29T00:00:00"/>
    <s v="Standard Class"/>
    <s v="JM-15265"/>
    <s v="Janet Molinari"/>
    <x v="1"/>
    <x v="0"/>
    <s v="Los Angeles"/>
    <x v="1"/>
    <n v="90036"/>
    <x v="1"/>
    <s v="OFF-PA-10004983"/>
    <x v="1"/>
    <x v="10"/>
    <s v="Xerox 23"/>
    <n v="25.92"/>
    <n v="4"/>
    <n v="0"/>
    <n v="12.441600000000001"/>
    <x v="1"/>
    <x v="0"/>
  </r>
  <r>
    <n v="5947"/>
    <s v="CA-2016-104178"/>
    <x v="55"/>
    <d v="2016-08-29T00:00:00"/>
    <s v="Standard Class"/>
    <s v="JM-15265"/>
    <s v="Janet Molinari"/>
    <x v="1"/>
    <x v="0"/>
    <s v="Los Angeles"/>
    <x v="1"/>
    <n v="90036"/>
    <x v="1"/>
    <s v="OFF-ST-10004258"/>
    <x v="1"/>
    <x v="4"/>
    <s v="Portable Personal File Box"/>
    <n v="48.84"/>
    <n v="4"/>
    <n v="0"/>
    <n v="13.186800000000005"/>
    <x v="1"/>
    <x v="0"/>
  </r>
  <r>
    <n v="5948"/>
    <s v="CA-2017-115924"/>
    <x v="471"/>
    <d v="2017-09-18T00:00:00"/>
    <s v="Second Class"/>
    <s v="BE-11455"/>
    <s v="Brad Eason"/>
    <x v="2"/>
    <x v="0"/>
    <s v="Des Moines"/>
    <x v="23"/>
    <n v="50315"/>
    <x v="2"/>
    <s v="OFF-BI-10004040"/>
    <x v="1"/>
    <x v="8"/>
    <s v="Wilson Jones Impact Binders"/>
    <n v="25.9"/>
    <n v="5"/>
    <n v="0"/>
    <n v="12.690999999999999"/>
    <x v="2"/>
    <x v="0"/>
  </r>
  <r>
    <n v="5949"/>
    <s v="CA-2019-161046"/>
    <x v="916"/>
    <d v="2019-03-05T00:00:00"/>
    <s v="Same Day"/>
    <s v="CB-12535"/>
    <s v="Claudia Bergmann"/>
    <x v="1"/>
    <x v="0"/>
    <s v="Southaven"/>
    <x v="35"/>
    <n v="38671"/>
    <x v="0"/>
    <s v="OFF-EN-10003862"/>
    <x v="1"/>
    <x v="12"/>
    <s v="Laser &amp; Ink Jet Business Envelopes"/>
    <n v="42.68"/>
    <n v="4"/>
    <n v="0"/>
    <n v="19.6328"/>
    <x v="0"/>
    <x v="0"/>
  </r>
  <r>
    <n v="5950"/>
    <s v="CA-2019-161046"/>
    <x v="916"/>
    <d v="2019-03-05T00:00:00"/>
    <s v="Same Day"/>
    <s v="CB-12535"/>
    <s v="Claudia Bergmann"/>
    <x v="1"/>
    <x v="0"/>
    <s v="Southaven"/>
    <x v="35"/>
    <n v="38671"/>
    <x v="0"/>
    <s v="TEC-AC-10004571"/>
    <x v="2"/>
    <x v="11"/>
    <s v="Logitech G700s Rechargeable Gaming Mouse"/>
    <n v="299.96999999999997"/>
    <n v="3"/>
    <n v="0"/>
    <n v="125.98740000000001"/>
    <x v="0"/>
    <x v="0"/>
  </r>
  <r>
    <n v="5951"/>
    <s v="CA-2019-161046"/>
    <x v="916"/>
    <d v="2019-03-05T00:00:00"/>
    <s v="Same Day"/>
    <s v="CB-12535"/>
    <s v="Claudia Bergmann"/>
    <x v="1"/>
    <x v="0"/>
    <s v="Southaven"/>
    <x v="35"/>
    <n v="38671"/>
    <x v="0"/>
    <s v="OFF-AP-10000891"/>
    <x v="1"/>
    <x v="9"/>
    <s v="Kensington 7 Outlet MasterPiece HOMEOFFICE Power Control Center"/>
    <n v="262.24"/>
    <n v="2"/>
    <n v="0"/>
    <n v="78.671999999999997"/>
    <x v="0"/>
    <x v="0"/>
  </r>
  <r>
    <n v="5952"/>
    <s v="CA-2019-161046"/>
    <x v="916"/>
    <d v="2019-03-05T00:00:00"/>
    <s v="Same Day"/>
    <s v="CB-12535"/>
    <s v="Claudia Bergmann"/>
    <x v="1"/>
    <x v="0"/>
    <s v="Southaven"/>
    <x v="35"/>
    <n v="38671"/>
    <x v="0"/>
    <s v="OFF-BI-10002026"/>
    <x v="1"/>
    <x v="8"/>
    <s v="Ibico Recycled Linen-Style Covers"/>
    <n v="234.36"/>
    <n v="6"/>
    <n v="0"/>
    <n v="112.49279999999999"/>
    <x v="0"/>
    <x v="0"/>
  </r>
  <r>
    <n v="5953"/>
    <s v="US-2019-141698"/>
    <x v="4"/>
    <d v="2019-04-21T00:00:00"/>
    <s v="Standard Class"/>
    <s v="SD-20485"/>
    <s v="Shirley Daniels"/>
    <x v="2"/>
    <x v="0"/>
    <s v="Houston"/>
    <x v="5"/>
    <n v="77041"/>
    <x v="2"/>
    <s v="OFF-PA-10001826"/>
    <x v="1"/>
    <x v="10"/>
    <s v="Xerox 207"/>
    <n v="20.736000000000004"/>
    <n v="4"/>
    <n v="0.2"/>
    <n v="7.2576000000000001"/>
    <x v="2"/>
    <x v="0"/>
  </r>
  <r>
    <n v="5954"/>
    <s v="US-2016-105151"/>
    <x v="809"/>
    <d v="2016-03-31T00:00:00"/>
    <s v="First Class"/>
    <s v="SG-20890"/>
    <s v="Susan Gilcrest"/>
    <x v="1"/>
    <x v="0"/>
    <s v="New York City"/>
    <x v="15"/>
    <n v="10009"/>
    <x v="3"/>
    <s v="OFF-AR-10001231"/>
    <x v="1"/>
    <x v="6"/>
    <s v="Sanford EarthWrite Recycled Pencils, Medium Soft, #2"/>
    <n v="10.5"/>
    <n v="5"/>
    <n v="0"/>
    <n v="2.9400000000000004"/>
    <x v="3"/>
    <x v="0"/>
  </r>
  <r>
    <n v="5955"/>
    <s v="CA-2016-155796"/>
    <x v="7"/>
    <d v="2016-11-15T00:00:00"/>
    <s v="Second Class"/>
    <s v="TS-21430"/>
    <s v="Tom Stivers"/>
    <x v="1"/>
    <x v="0"/>
    <s v="Reading"/>
    <x v="9"/>
    <n v="19601"/>
    <x v="3"/>
    <s v="FUR-FU-10000409"/>
    <x v="0"/>
    <x v="5"/>
    <s v="GE 4 Foot Flourescent Tube, 40 Watt"/>
    <n v="23.968000000000004"/>
    <n v="2"/>
    <n v="0.2"/>
    <n v="7.7896000000000001"/>
    <x v="3"/>
    <x v="0"/>
  </r>
  <r>
    <n v="5956"/>
    <s v="CA-2016-155796"/>
    <x v="7"/>
    <d v="2016-11-15T00:00:00"/>
    <s v="Second Class"/>
    <s v="TS-21430"/>
    <s v="Tom Stivers"/>
    <x v="1"/>
    <x v="0"/>
    <s v="Reading"/>
    <x v="9"/>
    <n v="19601"/>
    <x v="3"/>
    <s v="FUR-BO-10002545"/>
    <x v="0"/>
    <x v="0"/>
    <s v="Atlantic Metals Mobile 3-Shelf Bookcases, Custom Colors"/>
    <n v="521.96"/>
    <n v="4"/>
    <n v="0.5"/>
    <n v="-250.54079999999999"/>
    <x v="3"/>
    <x v="0"/>
  </r>
  <r>
    <n v="5957"/>
    <s v="CA-2018-127138"/>
    <x v="299"/>
    <d v="2018-03-15T00:00:00"/>
    <s v="Second Class"/>
    <s v="DK-13225"/>
    <s v="Dean Katz"/>
    <x v="1"/>
    <x v="0"/>
    <s v="San Francisco"/>
    <x v="1"/>
    <n v="94109"/>
    <x v="1"/>
    <s v="OFF-ST-10002756"/>
    <x v="1"/>
    <x v="4"/>
    <s v="Tennsco Stur-D-Stor Boltless Shelving, 5 Shelves, 24&quot; Deep, Sand"/>
    <n v="676.55"/>
    <n v="5"/>
    <n v="0"/>
    <n v="6.7655000000000598"/>
    <x v="1"/>
    <x v="0"/>
  </r>
  <r>
    <n v="5958"/>
    <s v="CA-2018-127138"/>
    <x v="299"/>
    <d v="2018-03-15T00:00:00"/>
    <s v="Second Class"/>
    <s v="DK-13225"/>
    <s v="Dean Katz"/>
    <x v="1"/>
    <x v="0"/>
    <s v="San Francisco"/>
    <x v="1"/>
    <n v="94109"/>
    <x v="1"/>
    <s v="OFF-AP-10003842"/>
    <x v="1"/>
    <x v="9"/>
    <s v="Euro-Pro Shark Turbo Vacuum"/>
    <n v="154.9"/>
    <n v="5"/>
    <n v="0"/>
    <n v="40.274000000000001"/>
    <x v="1"/>
    <x v="0"/>
  </r>
  <r>
    <n v="5959"/>
    <s v="CA-2018-127138"/>
    <x v="299"/>
    <d v="2018-03-15T00:00:00"/>
    <s v="Second Class"/>
    <s v="DK-13225"/>
    <s v="Dean Katz"/>
    <x v="1"/>
    <x v="0"/>
    <s v="San Francisco"/>
    <x v="1"/>
    <n v="94109"/>
    <x v="1"/>
    <s v="OFF-EN-10004459"/>
    <x v="1"/>
    <x v="12"/>
    <s v="Security-Tint Envelopes"/>
    <n v="30.56"/>
    <n v="4"/>
    <n v="0"/>
    <n v="14.974399999999999"/>
    <x v="1"/>
    <x v="0"/>
  </r>
  <r>
    <n v="5960"/>
    <s v="CA-2018-127138"/>
    <x v="299"/>
    <d v="2018-03-15T00:00:00"/>
    <s v="Second Class"/>
    <s v="DK-13225"/>
    <s v="Dean Katz"/>
    <x v="1"/>
    <x v="0"/>
    <s v="San Francisco"/>
    <x v="1"/>
    <n v="94109"/>
    <x v="1"/>
    <s v="FUR-CH-10003746"/>
    <x v="0"/>
    <x v="1"/>
    <s v="Hon 4070 Series Pagoda Round Back Stacking Chairs"/>
    <n v="770.35200000000009"/>
    <n v="3"/>
    <n v="0.2"/>
    <n v="77.035199999999975"/>
    <x v="1"/>
    <x v="0"/>
  </r>
  <r>
    <n v="5961"/>
    <s v="CA-2019-150602"/>
    <x v="839"/>
    <d v="2019-02-14T00:00:00"/>
    <s v="Second Class"/>
    <s v="ML-17395"/>
    <s v="Marina Lichtenstein"/>
    <x v="1"/>
    <x v="0"/>
    <s v="Los Angeles"/>
    <x v="1"/>
    <n v="90045"/>
    <x v="1"/>
    <s v="FUR-FU-10003142"/>
    <x v="0"/>
    <x v="5"/>
    <s v="Master Big Foot Doorstop, Beige"/>
    <n v="21.12"/>
    <n v="4"/>
    <n v="0"/>
    <n v="6.5471999999999984"/>
    <x v="1"/>
    <x v="0"/>
  </r>
  <r>
    <n v="5962"/>
    <s v="CA-2016-140732"/>
    <x v="7"/>
    <d v="2016-11-13T00:00:00"/>
    <s v="Second Class"/>
    <s v="MA-17560"/>
    <s v="Matt Abelman"/>
    <x v="2"/>
    <x v="0"/>
    <s v="Los Angeles"/>
    <x v="1"/>
    <n v="90004"/>
    <x v="1"/>
    <s v="TEC-PH-10001425"/>
    <x v="2"/>
    <x v="7"/>
    <s v="Mophie Juice Pack Helium for iPhone"/>
    <n v="575.928"/>
    <n v="9"/>
    <n v="0.2"/>
    <n v="57.592799999999983"/>
    <x v="1"/>
    <x v="0"/>
  </r>
  <r>
    <n v="5963"/>
    <s v="CA-2016-140732"/>
    <x v="7"/>
    <d v="2016-11-13T00:00:00"/>
    <s v="Second Class"/>
    <s v="MA-17560"/>
    <s v="Matt Abelman"/>
    <x v="2"/>
    <x v="0"/>
    <s v="Los Angeles"/>
    <x v="1"/>
    <n v="90004"/>
    <x v="1"/>
    <s v="OFF-AP-10001626"/>
    <x v="1"/>
    <x v="9"/>
    <s v="Commercial WindTunnel Clean Air Upright Vacuum, Replacement Belts, Filtration Bags"/>
    <n v="7.78"/>
    <n v="2"/>
    <n v="0"/>
    <n v="2.0228000000000002"/>
    <x v="1"/>
    <x v="0"/>
  </r>
  <r>
    <n v="5964"/>
    <s v="CA-2016-140732"/>
    <x v="7"/>
    <d v="2016-11-13T00:00:00"/>
    <s v="Second Class"/>
    <s v="MA-17560"/>
    <s v="Matt Abelman"/>
    <x v="2"/>
    <x v="0"/>
    <s v="Los Angeles"/>
    <x v="1"/>
    <n v="90004"/>
    <x v="1"/>
    <s v="OFF-PA-10003625"/>
    <x v="1"/>
    <x v="10"/>
    <s v="Xerox 1979"/>
    <n v="123.92"/>
    <n v="4"/>
    <n v="0"/>
    <n v="55.763999999999996"/>
    <x v="1"/>
    <x v="0"/>
  </r>
  <r>
    <n v="5965"/>
    <s v="CA-2019-119011"/>
    <x v="648"/>
    <d v="2019-08-25T00:00:00"/>
    <s v="Standard Class"/>
    <s v="LR-17035"/>
    <s v="Lisa Ryan"/>
    <x v="1"/>
    <x v="0"/>
    <s v="San Francisco"/>
    <x v="1"/>
    <n v="94109"/>
    <x v="1"/>
    <s v="OFF-SU-10004768"/>
    <x v="1"/>
    <x v="14"/>
    <s v="Acme Kleencut Forged Steel Scissors"/>
    <n v="17.22"/>
    <n v="3"/>
    <n v="0"/>
    <n v="5.1659999999999986"/>
    <x v="1"/>
    <x v="0"/>
  </r>
  <r>
    <n v="5966"/>
    <s v="CA-2019-119011"/>
    <x v="648"/>
    <d v="2019-08-25T00:00:00"/>
    <s v="Standard Class"/>
    <s v="LR-17035"/>
    <s v="Lisa Ryan"/>
    <x v="1"/>
    <x v="0"/>
    <s v="San Francisco"/>
    <x v="1"/>
    <n v="94109"/>
    <x v="1"/>
    <s v="OFF-ST-10000777"/>
    <x v="1"/>
    <x v="4"/>
    <s v="Companion Letter/Legal File, Black"/>
    <n v="226.56"/>
    <n v="6"/>
    <n v="0"/>
    <n v="63.436800000000005"/>
    <x v="1"/>
    <x v="0"/>
  </r>
  <r>
    <n v="5967"/>
    <s v="CA-2019-119011"/>
    <x v="648"/>
    <d v="2019-08-25T00:00:00"/>
    <s v="Standard Class"/>
    <s v="LR-17035"/>
    <s v="Lisa Ryan"/>
    <x v="1"/>
    <x v="0"/>
    <s v="San Francisco"/>
    <x v="1"/>
    <n v="94109"/>
    <x v="1"/>
    <s v="TEC-PH-10003171"/>
    <x v="2"/>
    <x v="7"/>
    <s v="Plantronics Encore H101 Dual Earpieces Headset"/>
    <n v="107.88"/>
    <n v="3"/>
    <n v="0.2"/>
    <n v="10.787999999999997"/>
    <x v="1"/>
    <x v="0"/>
  </r>
  <r>
    <n v="5968"/>
    <s v="CA-2018-166912"/>
    <x v="804"/>
    <d v="2018-01-17T00:00:00"/>
    <s v="First Class"/>
    <s v="BE-11335"/>
    <s v="Bill Eplett"/>
    <x v="2"/>
    <x v="0"/>
    <s v="New York City"/>
    <x v="15"/>
    <n v="10009"/>
    <x v="3"/>
    <s v="OFF-PA-10001033"/>
    <x v="1"/>
    <x v="10"/>
    <s v="Xerox 1893"/>
    <n v="81.98"/>
    <n v="2"/>
    <n v="0"/>
    <n v="40.170200000000001"/>
    <x v="3"/>
    <x v="0"/>
  </r>
  <r>
    <n v="5969"/>
    <s v="CA-2016-141726"/>
    <x v="836"/>
    <d v="2016-07-22T00:00:00"/>
    <s v="First Class"/>
    <s v="CC-12145"/>
    <s v="Charles Crestani"/>
    <x v="0"/>
    <x v="0"/>
    <s v="San Diego"/>
    <x v="1"/>
    <n v="92105"/>
    <x v="1"/>
    <s v="OFF-PA-10000418"/>
    <x v="1"/>
    <x v="10"/>
    <s v="Xerox 189"/>
    <n v="104.85"/>
    <n v="1"/>
    <n v="0"/>
    <n v="50.327999999999996"/>
    <x v="1"/>
    <x v="1"/>
  </r>
  <r>
    <n v="5970"/>
    <s v="CA-2016-141726"/>
    <x v="836"/>
    <d v="2016-07-22T00:00:00"/>
    <s v="First Class"/>
    <s v="CC-12145"/>
    <s v="Charles Crestani"/>
    <x v="0"/>
    <x v="0"/>
    <s v="San Diego"/>
    <x v="1"/>
    <n v="92105"/>
    <x v="1"/>
    <s v="OFF-BI-10001982"/>
    <x v="1"/>
    <x v="8"/>
    <s v="Wilson Jones Custom Binder Spines &amp; Labels"/>
    <n v="8.7040000000000006"/>
    <n v="2"/>
    <n v="0.2"/>
    <n v="3.1551999999999998"/>
    <x v="1"/>
    <x v="1"/>
  </r>
  <r>
    <n v="5971"/>
    <s v="CA-2016-141726"/>
    <x v="836"/>
    <d v="2016-07-22T00:00:00"/>
    <s v="First Class"/>
    <s v="CC-12145"/>
    <s v="Charles Crestani"/>
    <x v="0"/>
    <x v="0"/>
    <s v="San Diego"/>
    <x v="1"/>
    <n v="92105"/>
    <x v="1"/>
    <s v="OFF-PA-10002230"/>
    <x v="1"/>
    <x v="10"/>
    <s v="Xerox 1897"/>
    <n v="19.920000000000002"/>
    <n v="4"/>
    <n v="0"/>
    <n v="9.7608000000000015"/>
    <x v="1"/>
    <x v="1"/>
  </r>
  <r>
    <n v="5972"/>
    <s v="CA-2016-141726"/>
    <x v="836"/>
    <d v="2016-07-22T00:00:00"/>
    <s v="First Class"/>
    <s v="CC-12145"/>
    <s v="Charles Crestani"/>
    <x v="0"/>
    <x v="0"/>
    <s v="San Diego"/>
    <x v="1"/>
    <n v="92105"/>
    <x v="1"/>
    <s v="FUR-FU-10003577"/>
    <x v="0"/>
    <x v="5"/>
    <s v="Nu-Dell Leatherette Frames"/>
    <n v="43.019999999999996"/>
    <n v="3"/>
    <n v="0"/>
    <n v="15.4872"/>
    <x v="1"/>
    <x v="1"/>
  </r>
  <r>
    <n v="5973"/>
    <s v="CA-2019-115105"/>
    <x v="695"/>
    <d v="2019-02-11T00:00:00"/>
    <s v="Standard Class"/>
    <s v="BD-11770"/>
    <s v="Bryan Davis"/>
    <x v="0"/>
    <x v="0"/>
    <s v="New York City"/>
    <x v="15"/>
    <n v="10024"/>
    <x v="3"/>
    <s v="FUR-BO-10001811"/>
    <x v="0"/>
    <x v="0"/>
    <s v="Atlantic Metals Mobile 5-Shelf Bookcases, Custom Colors"/>
    <n v="240.78400000000002"/>
    <n v="1"/>
    <n v="0.2"/>
    <n v="30.097999999999978"/>
    <x v="3"/>
    <x v="0"/>
  </r>
  <r>
    <n v="5974"/>
    <s v="CA-2017-143980"/>
    <x v="707"/>
    <d v="2017-12-29T00:00:00"/>
    <s v="Standard Class"/>
    <s v="JK-15640"/>
    <s v="Jim Kriz"/>
    <x v="2"/>
    <x v="0"/>
    <s v="New York City"/>
    <x v="15"/>
    <n v="10011"/>
    <x v="3"/>
    <s v="OFF-AP-10003779"/>
    <x v="1"/>
    <x v="9"/>
    <s v="Kensington 7 Outlet MasterPiece Power Center with Fax/Phone Line Protection"/>
    <n v="414.96"/>
    <n v="2"/>
    <n v="0"/>
    <n v="124.48799999999994"/>
    <x v="3"/>
    <x v="0"/>
  </r>
  <r>
    <n v="5975"/>
    <s v="CA-2018-135636"/>
    <x v="750"/>
    <d v="2018-10-13T00:00:00"/>
    <s v="Standard Class"/>
    <s v="DB-13615"/>
    <s v="Doug Bickford"/>
    <x v="0"/>
    <x v="0"/>
    <s v="Charlotte"/>
    <x v="3"/>
    <n v="28205"/>
    <x v="0"/>
    <s v="OFF-ST-10000676"/>
    <x v="1"/>
    <x v="4"/>
    <s v="Fellowes Econo/Stor Drawers"/>
    <n v="387.72"/>
    <n v="5"/>
    <n v="0.2"/>
    <n v="-67.851000000000028"/>
    <x v="0"/>
    <x v="0"/>
  </r>
  <r>
    <n v="5976"/>
    <s v="CA-2019-102155"/>
    <x v="1002"/>
    <d v="2019-07-17T00:00:00"/>
    <s v="Standard Class"/>
    <s v="RR-19525"/>
    <s v="Rick Reed"/>
    <x v="1"/>
    <x v="0"/>
    <s v="Overland Park"/>
    <x v="41"/>
    <n v="66212"/>
    <x v="2"/>
    <s v="OFF-ST-10001496"/>
    <x v="1"/>
    <x v="4"/>
    <s v="Standard Rollaway File with Lock"/>
    <n v="360.38"/>
    <n v="2"/>
    <n v="0"/>
    <n v="93.698800000000006"/>
    <x v="2"/>
    <x v="0"/>
  </r>
  <r>
    <n v="5977"/>
    <s v="CA-2019-102155"/>
    <x v="1002"/>
    <d v="2019-07-17T00:00:00"/>
    <s v="Standard Class"/>
    <s v="RR-19525"/>
    <s v="Rick Reed"/>
    <x v="1"/>
    <x v="0"/>
    <s v="Overland Park"/>
    <x v="41"/>
    <n v="66212"/>
    <x v="2"/>
    <s v="OFF-PA-10003673"/>
    <x v="1"/>
    <x v="10"/>
    <s v="Strathmore Photo Mount Cards"/>
    <n v="13.56"/>
    <n v="2"/>
    <n v="0"/>
    <n v="6.2375999999999996"/>
    <x v="2"/>
    <x v="0"/>
  </r>
  <r>
    <n v="5978"/>
    <s v="CA-2019-116953"/>
    <x v="558"/>
    <d v="2019-04-25T00:00:00"/>
    <s v="First Class"/>
    <s v="SV-20935"/>
    <s v="Susan Vittorini"/>
    <x v="0"/>
    <x v="0"/>
    <s v="Mesa"/>
    <x v="16"/>
    <n v="85204"/>
    <x v="1"/>
    <s v="TEC-PH-10004614"/>
    <x v="2"/>
    <x v="7"/>
    <s v="AT&amp;T 841000 Phone"/>
    <n v="552"/>
    <n v="10"/>
    <n v="0.2"/>
    <n v="34.5"/>
    <x v="1"/>
    <x v="0"/>
  </r>
  <r>
    <n v="5979"/>
    <s v="CA-2016-117765"/>
    <x v="557"/>
    <d v="2016-09-13T00:00:00"/>
    <s v="Standard Class"/>
    <s v="RB-19465"/>
    <s v="Rick Bensley"/>
    <x v="2"/>
    <x v="0"/>
    <s v="Tulsa"/>
    <x v="26"/>
    <n v="74133"/>
    <x v="2"/>
    <s v="FUR-TA-10001039"/>
    <x v="0"/>
    <x v="3"/>
    <s v="KI Adjustable-Height Table"/>
    <n v="429.90000000000003"/>
    <n v="5"/>
    <n v="0"/>
    <n v="111.77400000000003"/>
    <x v="2"/>
    <x v="0"/>
  </r>
  <r>
    <n v="5980"/>
    <s v="CA-2016-117765"/>
    <x v="557"/>
    <d v="2016-09-13T00:00:00"/>
    <s v="Standard Class"/>
    <s v="RB-19465"/>
    <s v="Rick Bensley"/>
    <x v="2"/>
    <x v="0"/>
    <s v="Tulsa"/>
    <x v="26"/>
    <n v="74133"/>
    <x v="2"/>
    <s v="OFF-BI-10000474"/>
    <x v="1"/>
    <x v="8"/>
    <s v="Avery Recycled Flexi-View Covers for Binding Systems"/>
    <n v="32.06"/>
    <n v="2"/>
    <n v="0"/>
    <n v="15.3888"/>
    <x v="2"/>
    <x v="0"/>
  </r>
  <r>
    <n v="5981"/>
    <s v="CA-2016-117765"/>
    <x v="557"/>
    <d v="2016-09-13T00:00:00"/>
    <s v="Standard Class"/>
    <s v="RB-19465"/>
    <s v="Rick Bensley"/>
    <x v="2"/>
    <x v="0"/>
    <s v="Tulsa"/>
    <x v="26"/>
    <n v="74133"/>
    <x v="2"/>
    <s v="FUR-CH-10004698"/>
    <x v="0"/>
    <x v="1"/>
    <s v="Padded Folding Chairs, Black, 4/Carton"/>
    <n v="161.96"/>
    <n v="2"/>
    <n v="0"/>
    <n v="45.348800000000011"/>
    <x v="2"/>
    <x v="0"/>
  </r>
  <r>
    <n v="5982"/>
    <s v="CA-2016-117765"/>
    <x v="557"/>
    <d v="2016-09-13T00:00:00"/>
    <s v="Standard Class"/>
    <s v="RB-19465"/>
    <s v="Rick Bensley"/>
    <x v="2"/>
    <x v="0"/>
    <s v="Tulsa"/>
    <x v="26"/>
    <n v="74133"/>
    <x v="2"/>
    <s v="OFF-ST-10003327"/>
    <x v="1"/>
    <x v="4"/>
    <s v="Akro-Mils 12-Gallon Tote"/>
    <n v="19.86"/>
    <n v="2"/>
    <n v="0"/>
    <n v="5.7593999999999976"/>
    <x v="2"/>
    <x v="0"/>
  </r>
  <r>
    <n v="5983"/>
    <s v="CA-2018-114895"/>
    <x v="831"/>
    <d v="2018-11-28T00:00:00"/>
    <s v="Standard Class"/>
    <s v="MV-18190"/>
    <s v="Mike Vittorini"/>
    <x v="0"/>
    <x v="0"/>
    <s v="New York City"/>
    <x v="15"/>
    <n v="10035"/>
    <x v="3"/>
    <s v="OFF-PA-10000232"/>
    <x v="1"/>
    <x v="10"/>
    <s v="Xerox 1975"/>
    <n v="12.96"/>
    <n v="2"/>
    <n v="0"/>
    <n v="6.3504000000000005"/>
    <x v="3"/>
    <x v="0"/>
  </r>
  <r>
    <n v="5984"/>
    <s v="CA-2019-112984"/>
    <x v="118"/>
    <d v="2019-09-18T00:00:00"/>
    <s v="Second Class"/>
    <s v="EH-14185"/>
    <s v="Evan Henry"/>
    <x v="0"/>
    <x v="0"/>
    <s v="Philadelphia"/>
    <x v="9"/>
    <n v="19143"/>
    <x v="3"/>
    <s v="OFF-PA-10003657"/>
    <x v="1"/>
    <x v="10"/>
    <s v="Xerox 1927"/>
    <n v="20.544000000000004"/>
    <n v="6"/>
    <n v="0.2"/>
    <n v="6.4199999999999964"/>
    <x v="3"/>
    <x v="0"/>
  </r>
  <r>
    <n v="5985"/>
    <s v="CA-2018-163776"/>
    <x v="1080"/>
    <d v="2018-07-25T00:00:00"/>
    <s v="Standard Class"/>
    <s v="JS-16030"/>
    <s v="Joy Smith"/>
    <x v="0"/>
    <x v="0"/>
    <s v="Hattiesburg"/>
    <x v="35"/>
    <n v="39401"/>
    <x v="0"/>
    <s v="FUR-FU-10001185"/>
    <x v="0"/>
    <x v="5"/>
    <s v="Advantus Employee of the Month Certificate Frame, 11 x 13-1/2"/>
    <n v="185.57999999999998"/>
    <n v="6"/>
    <n v="0"/>
    <n v="76.087800000000001"/>
    <x v="0"/>
    <x v="0"/>
  </r>
  <r>
    <n v="5986"/>
    <s v="CA-2018-163776"/>
    <x v="1080"/>
    <d v="2018-07-25T00:00:00"/>
    <s v="Standard Class"/>
    <s v="JS-16030"/>
    <s v="Joy Smith"/>
    <x v="0"/>
    <x v="0"/>
    <s v="Hattiesburg"/>
    <x v="35"/>
    <n v="39401"/>
    <x v="0"/>
    <s v="OFF-BI-10003007"/>
    <x v="1"/>
    <x v="8"/>
    <s v="Premium Transparent Presentation Covers, No Pattern/Clear, 8 1/2&quot; x 11&quot;"/>
    <n v="77.56"/>
    <n v="2"/>
    <n v="0"/>
    <n v="35.677599999999998"/>
    <x v="0"/>
    <x v="0"/>
  </r>
  <r>
    <n v="5987"/>
    <s v="CA-2018-163776"/>
    <x v="1080"/>
    <d v="2018-07-25T00:00:00"/>
    <s v="Standard Class"/>
    <s v="JS-16030"/>
    <s v="Joy Smith"/>
    <x v="0"/>
    <x v="0"/>
    <s v="Hattiesburg"/>
    <x v="35"/>
    <n v="39401"/>
    <x v="0"/>
    <s v="OFF-ST-10002485"/>
    <x v="1"/>
    <x v="4"/>
    <s v="Rogers Deluxe File Chest"/>
    <n v="87.92"/>
    <n v="4"/>
    <n v="0"/>
    <n v="0.87919999999999732"/>
    <x v="0"/>
    <x v="0"/>
  </r>
  <r>
    <n v="5988"/>
    <s v="CA-2018-163776"/>
    <x v="1080"/>
    <d v="2018-07-25T00:00:00"/>
    <s v="Standard Class"/>
    <s v="JS-16030"/>
    <s v="Joy Smith"/>
    <x v="0"/>
    <x v="0"/>
    <s v="Hattiesburg"/>
    <x v="35"/>
    <n v="39401"/>
    <x v="0"/>
    <s v="OFF-PA-10001033"/>
    <x v="1"/>
    <x v="10"/>
    <s v="Xerox 1893"/>
    <n v="245.94"/>
    <n v="6"/>
    <n v="0"/>
    <n v="120.51060000000001"/>
    <x v="0"/>
    <x v="0"/>
  </r>
  <r>
    <n v="5989"/>
    <s v="CA-2018-163776"/>
    <x v="1080"/>
    <d v="2018-07-25T00:00:00"/>
    <s v="Standard Class"/>
    <s v="JS-16030"/>
    <s v="Joy Smith"/>
    <x v="0"/>
    <x v="0"/>
    <s v="Hattiesburg"/>
    <x v="35"/>
    <n v="39401"/>
    <x v="0"/>
    <s v="OFF-BI-10000404"/>
    <x v="1"/>
    <x v="8"/>
    <s v="Avery Printable Repositionable Plastic Tabs"/>
    <n v="8.6"/>
    <n v="1"/>
    <n v="0"/>
    <n v="4.0419999999999998"/>
    <x v="0"/>
    <x v="0"/>
  </r>
  <r>
    <n v="5990"/>
    <s v="CA-2018-163776"/>
    <x v="1080"/>
    <d v="2018-07-25T00:00:00"/>
    <s v="Standard Class"/>
    <s v="JS-16030"/>
    <s v="Joy Smith"/>
    <x v="0"/>
    <x v="0"/>
    <s v="Hattiesburg"/>
    <x v="35"/>
    <n v="39401"/>
    <x v="0"/>
    <s v="FUR-BO-10003546"/>
    <x v="0"/>
    <x v="0"/>
    <s v="Hon 4-Shelf Metal Bookcases"/>
    <n v="504.90000000000003"/>
    <n v="5"/>
    <n v="0"/>
    <n v="126.22500000000002"/>
    <x v="0"/>
    <x v="0"/>
  </r>
  <r>
    <n v="5991"/>
    <s v="US-2019-163300"/>
    <x v="175"/>
    <d v="2019-09-21T00:00:00"/>
    <s v="Standard Class"/>
    <s v="ES-14020"/>
    <s v="Erica Smith"/>
    <x v="0"/>
    <x v="0"/>
    <s v="Los Angeles"/>
    <x v="1"/>
    <n v="90049"/>
    <x v="1"/>
    <s v="OFF-BI-10004390"/>
    <x v="1"/>
    <x v="8"/>
    <s v="GBC DocuBind 200 Manual Binding Machine"/>
    <n v="2357.4880000000003"/>
    <n v="7"/>
    <n v="0.2"/>
    <n v="884.05799999999999"/>
    <x v="1"/>
    <x v="0"/>
  </r>
  <r>
    <n v="5992"/>
    <s v="US-2019-163300"/>
    <x v="175"/>
    <d v="2019-09-21T00:00:00"/>
    <s v="Standard Class"/>
    <s v="ES-14020"/>
    <s v="Erica Smith"/>
    <x v="0"/>
    <x v="0"/>
    <s v="Los Angeles"/>
    <x v="1"/>
    <n v="90049"/>
    <x v="1"/>
    <s v="TEC-PH-10001700"/>
    <x v="2"/>
    <x v="7"/>
    <s v="Panasonic KX-TG6844B Expandable Digital Cordless Telephone"/>
    <n v="369.54399999999998"/>
    <n v="7"/>
    <n v="0.2"/>
    <n v="32.335100000000025"/>
    <x v="1"/>
    <x v="0"/>
  </r>
  <r>
    <n v="5993"/>
    <s v="US-2019-163300"/>
    <x v="175"/>
    <d v="2019-09-21T00:00:00"/>
    <s v="Standard Class"/>
    <s v="ES-14020"/>
    <s v="Erica Smith"/>
    <x v="0"/>
    <x v="0"/>
    <s v="Los Angeles"/>
    <x v="1"/>
    <n v="90049"/>
    <x v="1"/>
    <s v="FUR-CH-10003396"/>
    <x v="0"/>
    <x v="1"/>
    <s v="Global Deluxe Steno Chair"/>
    <n v="184.75200000000001"/>
    <n v="3"/>
    <n v="0.2"/>
    <n v="-20.784600000000012"/>
    <x v="1"/>
    <x v="0"/>
  </r>
  <r>
    <n v="5994"/>
    <s v="CA-2018-162187"/>
    <x v="25"/>
    <d v="2018-12-11T00:00:00"/>
    <s v="Same Day"/>
    <s v="NS-18640"/>
    <s v="Noel Staavos"/>
    <x v="1"/>
    <x v="0"/>
    <s v="Columbus"/>
    <x v="24"/>
    <n v="43229"/>
    <x v="3"/>
    <s v="OFF-ST-10001558"/>
    <x v="1"/>
    <x v="4"/>
    <s v="Acco Perma 4000 Stacking Storage Drawers"/>
    <n v="64.959999999999994"/>
    <n v="5"/>
    <n v="0.2"/>
    <n v="-4.0599999999999987"/>
    <x v="3"/>
    <x v="0"/>
  </r>
  <r>
    <n v="5995"/>
    <s v="CA-2018-162187"/>
    <x v="25"/>
    <d v="2018-12-11T00:00:00"/>
    <s v="Same Day"/>
    <s v="NS-18640"/>
    <s v="Noel Staavos"/>
    <x v="1"/>
    <x v="0"/>
    <s v="Columbus"/>
    <x v="24"/>
    <n v="43229"/>
    <x v="3"/>
    <s v="OFF-SU-10004782"/>
    <x v="1"/>
    <x v="14"/>
    <s v="Elite 5&quot; Scissors"/>
    <n v="13.52"/>
    <n v="2"/>
    <n v="0.2"/>
    <n v="1.6899999999999986"/>
    <x v="3"/>
    <x v="0"/>
  </r>
  <r>
    <n v="5996"/>
    <s v="CA-2018-162187"/>
    <x v="25"/>
    <d v="2018-12-11T00:00:00"/>
    <s v="Same Day"/>
    <s v="NS-18640"/>
    <s v="Noel Staavos"/>
    <x v="1"/>
    <x v="0"/>
    <s v="Columbus"/>
    <x v="24"/>
    <n v="43229"/>
    <x v="3"/>
    <s v="FUR-CH-10003298"/>
    <x v="0"/>
    <x v="1"/>
    <s v="Office Star - Contemporary Task Swivel chair with Loop Arms, Charcoal"/>
    <n v="458.42999999999995"/>
    <n v="5"/>
    <n v="0.3"/>
    <n v="-137.52900000000002"/>
    <x v="3"/>
    <x v="0"/>
  </r>
  <r>
    <n v="5997"/>
    <s v="CA-2018-162187"/>
    <x v="25"/>
    <d v="2018-12-11T00:00:00"/>
    <s v="Same Day"/>
    <s v="NS-18640"/>
    <s v="Noel Staavos"/>
    <x v="1"/>
    <x v="0"/>
    <s v="Columbus"/>
    <x v="24"/>
    <n v="43229"/>
    <x v="3"/>
    <s v="OFF-AP-10000576"/>
    <x v="1"/>
    <x v="9"/>
    <s v="Belkin 325VA UPS Surge Protector, 6'"/>
    <n v="387.13600000000002"/>
    <n v="4"/>
    <n v="0.2"/>
    <n v="24.196000000000012"/>
    <x v="3"/>
    <x v="0"/>
  </r>
  <r>
    <n v="5998"/>
    <s v="CA-2018-162187"/>
    <x v="25"/>
    <d v="2018-12-11T00:00:00"/>
    <s v="Same Day"/>
    <s v="NS-18640"/>
    <s v="Noel Staavos"/>
    <x v="1"/>
    <x v="0"/>
    <s v="Columbus"/>
    <x v="24"/>
    <n v="43229"/>
    <x v="3"/>
    <s v="FUR-TA-10003008"/>
    <x v="0"/>
    <x v="3"/>
    <s v="Lesro Round Back Collection Coffee Table, End Table"/>
    <n v="328.59000000000003"/>
    <n v="3"/>
    <n v="0.4"/>
    <n v="-147.8655"/>
    <x v="3"/>
    <x v="0"/>
  </r>
  <r>
    <n v="5999"/>
    <s v="US-2016-112991"/>
    <x v="325"/>
    <d v="2016-12-14T00:00:00"/>
    <s v="Standard Class"/>
    <s v="SH-19975"/>
    <s v="Sally Hughsby"/>
    <x v="1"/>
    <x v="0"/>
    <s v="Caldwell"/>
    <x v="45"/>
    <n v="83605"/>
    <x v="1"/>
    <s v="FUR-CH-10001708"/>
    <x v="0"/>
    <x v="1"/>
    <s v="Office Star - Contemporary Swivel Chair with Padded Adjustable Arms and Flex Back"/>
    <n v="338.35199999999998"/>
    <n v="3"/>
    <n v="0.2"/>
    <n v="4.2293999999999699"/>
    <x v="1"/>
    <x v="0"/>
  </r>
  <r>
    <n v="6000"/>
    <s v="US-2016-112991"/>
    <x v="325"/>
    <d v="2016-12-14T00:00:00"/>
    <s v="Standard Class"/>
    <s v="SH-19975"/>
    <s v="Sally Hughsby"/>
    <x v="1"/>
    <x v="0"/>
    <s v="Caldwell"/>
    <x v="45"/>
    <n v="83605"/>
    <x v="1"/>
    <s v="OFF-PA-10000019"/>
    <x v="1"/>
    <x v="10"/>
    <s v="Xerox 1931"/>
    <n v="25.92"/>
    <n v="4"/>
    <n v="0"/>
    <n v="12.441600000000001"/>
    <x v="1"/>
    <x v="0"/>
  </r>
  <r>
    <n v="6001"/>
    <s v="US-2016-112991"/>
    <x v="325"/>
    <d v="2016-12-14T00:00:00"/>
    <s v="Standard Class"/>
    <s v="SH-19975"/>
    <s v="Sally Hughsby"/>
    <x v="1"/>
    <x v="0"/>
    <s v="Caldwell"/>
    <x v="45"/>
    <n v="83605"/>
    <x v="1"/>
    <s v="OFF-PA-10002222"/>
    <x v="1"/>
    <x v="10"/>
    <s v="Xerox Color Copier Paper, 11&quot; x 17&quot;, Ream"/>
    <n v="91.36"/>
    <n v="4"/>
    <n v="0"/>
    <n v="42.025599999999997"/>
    <x v="1"/>
    <x v="0"/>
  </r>
  <r>
    <n v="6002"/>
    <s v="CA-2016-124079"/>
    <x v="736"/>
    <d v="2016-12-17T00:00:00"/>
    <s v="Standard Class"/>
    <s v="RF-19345"/>
    <s v="Randy Ferguson"/>
    <x v="1"/>
    <x v="0"/>
    <s v="Phoenix"/>
    <x v="16"/>
    <n v="85023"/>
    <x v="1"/>
    <s v="FUR-FU-10002553"/>
    <x v="0"/>
    <x v="5"/>
    <s v="Electrix Incandescent Magnifying Lamp, Black"/>
    <n v="87.960000000000008"/>
    <n v="3"/>
    <n v="0.2"/>
    <n v="7.6965000000000039"/>
    <x v="1"/>
    <x v="0"/>
  </r>
  <r>
    <n v="6003"/>
    <s v="CA-2016-124079"/>
    <x v="736"/>
    <d v="2016-12-17T00:00:00"/>
    <s v="Standard Class"/>
    <s v="RF-19345"/>
    <s v="Randy Ferguson"/>
    <x v="1"/>
    <x v="0"/>
    <s v="Phoenix"/>
    <x v="16"/>
    <n v="85023"/>
    <x v="1"/>
    <s v="OFF-BI-10002103"/>
    <x v="1"/>
    <x v="8"/>
    <s v="Cardinal Slant-D Ring Binder, Heavy Gauge Vinyl"/>
    <n v="5.2140000000000004"/>
    <n v="2"/>
    <n v="0.7"/>
    <n v="-4.1711999999999989"/>
    <x v="1"/>
    <x v="0"/>
  </r>
  <r>
    <n v="6004"/>
    <s v="US-2019-146878"/>
    <x v="296"/>
    <d v="2019-09-27T00:00:00"/>
    <s v="Standard Class"/>
    <s v="DL-12865"/>
    <s v="Dan Lawera"/>
    <x v="0"/>
    <x v="0"/>
    <s v="Miami"/>
    <x v="2"/>
    <n v="33142"/>
    <x v="0"/>
    <s v="OFF-BI-10002794"/>
    <x v="1"/>
    <x v="8"/>
    <s v="Avery Trapezoid Ring Binder, 3&quot; Capacity, Black, 1040 sheets"/>
    <n v="12.294"/>
    <n v="1"/>
    <n v="0.7"/>
    <n v="-8.6057999999999986"/>
    <x v="0"/>
    <x v="0"/>
  </r>
  <r>
    <n v="6005"/>
    <s v="CA-2019-107244"/>
    <x v="210"/>
    <d v="2019-09-11T00:00:00"/>
    <s v="Standard Class"/>
    <s v="AG-10390"/>
    <s v="Allen Goldenen"/>
    <x v="0"/>
    <x v="0"/>
    <s v="Los Angeles"/>
    <x v="1"/>
    <n v="90004"/>
    <x v="1"/>
    <s v="FUR-FU-10002597"/>
    <x v="0"/>
    <x v="5"/>
    <s v="C-Line Magnetic Cubicle Keepers, Clear Polypropylene"/>
    <n v="19.760000000000002"/>
    <n v="4"/>
    <n v="0"/>
    <n v="8.2992000000000008"/>
    <x v="1"/>
    <x v="0"/>
  </r>
  <r>
    <n v="6006"/>
    <s v="CA-2017-100657"/>
    <x v="121"/>
    <d v="2017-11-07T00:00:00"/>
    <s v="Standard Class"/>
    <s v="SW-20245"/>
    <s v="Scot Wooten"/>
    <x v="0"/>
    <x v="0"/>
    <s v="Troy"/>
    <x v="15"/>
    <n v="12180"/>
    <x v="3"/>
    <s v="FUR-CH-10003535"/>
    <x v="0"/>
    <x v="1"/>
    <s v="Global Armless Task Chair, Royal Blue"/>
    <n v="109.764"/>
    <n v="2"/>
    <n v="0.1"/>
    <n v="8.5371999999999968"/>
    <x v="3"/>
    <x v="0"/>
  </r>
  <r>
    <n v="6007"/>
    <s v="CA-2019-129581"/>
    <x v="157"/>
    <d v="2019-12-18T00:00:00"/>
    <s v="Standard Class"/>
    <s v="KN-16390"/>
    <s v="Katherine Nockton"/>
    <x v="1"/>
    <x v="0"/>
    <s v="New Bedford"/>
    <x v="31"/>
    <n v="2740"/>
    <x v="3"/>
    <s v="TEC-PH-10001527"/>
    <x v="2"/>
    <x v="7"/>
    <s v="Plantronics MX500i Earset"/>
    <n v="128.85000000000002"/>
    <n v="3"/>
    <n v="0"/>
    <n v="3.8654999999999973"/>
    <x v="3"/>
    <x v="0"/>
  </r>
  <r>
    <n v="6008"/>
    <s v="CA-2019-129028"/>
    <x v="719"/>
    <d v="2019-04-03T00:00:00"/>
    <s v="First Class"/>
    <s v="GB-14530"/>
    <s v="George Bell"/>
    <x v="1"/>
    <x v="0"/>
    <s v="Florence"/>
    <x v="20"/>
    <n v="29501"/>
    <x v="0"/>
    <s v="FUR-FU-10004006"/>
    <x v="0"/>
    <x v="5"/>
    <s v="Deflect-o DuraMat Lighweight, Studded, Beveled Mat for Low Pile Carpeting"/>
    <n v="127.94999999999999"/>
    <n v="3"/>
    <n v="0"/>
    <n v="21.751499999999986"/>
    <x v="0"/>
    <x v="0"/>
  </r>
  <r>
    <n v="6009"/>
    <s v="CA-2017-135580"/>
    <x v="1081"/>
    <d v="2018-01-03T00:00:00"/>
    <s v="Standard Class"/>
    <s v="CL-12565"/>
    <s v="Clay Ludtke"/>
    <x v="0"/>
    <x v="0"/>
    <s v="Los Angeles"/>
    <x v="1"/>
    <n v="90049"/>
    <x v="1"/>
    <s v="OFF-PA-10000595"/>
    <x v="1"/>
    <x v="10"/>
    <s v="Xerox 1929"/>
    <n v="68.52"/>
    <n v="3"/>
    <n v="0"/>
    <n v="31.519199999999998"/>
    <x v="1"/>
    <x v="1"/>
  </r>
  <r>
    <n v="6010"/>
    <s v="CA-2017-135580"/>
    <x v="1081"/>
    <d v="2018-01-03T00:00:00"/>
    <s v="Standard Class"/>
    <s v="CL-12565"/>
    <s v="Clay Ludtke"/>
    <x v="0"/>
    <x v="0"/>
    <s v="Los Angeles"/>
    <x v="1"/>
    <n v="90049"/>
    <x v="1"/>
    <s v="OFF-ST-10000798"/>
    <x v="1"/>
    <x v="4"/>
    <s v="2300 Heavy-Duty Transfer File Systems by Perma"/>
    <n v="74.94"/>
    <n v="3"/>
    <n v="0"/>
    <n v="14.238599999999995"/>
    <x v="1"/>
    <x v="1"/>
  </r>
  <r>
    <n v="6011"/>
    <s v="CA-2017-135580"/>
    <x v="1081"/>
    <d v="2018-01-03T00:00:00"/>
    <s v="Standard Class"/>
    <s v="CL-12565"/>
    <s v="Clay Ludtke"/>
    <x v="0"/>
    <x v="0"/>
    <s v="Los Angeles"/>
    <x v="1"/>
    <n v="90049"/>
    <x v="1"/>
    <s v="TEC-MA-10004002"/>
    <x v="2"/>
    <x v="15"/>
    <s v="Zebra GX420t Direct Thermal/Thermal Transfer Printer"/>
    <n v="2548.5600000000004"/>
    <n v="6"/>
    <n v="0.2"/>
    <n v="286.71299999999962"/>
    <x v="1"/>
    <x v="1"/>
  </r>
  <r>
    <n v="6012"/>
    <s v="CA-2017-135580"/>
    <x v="1081"/>
    <d v="2018-01-03T00:00:00"/>
    <s v="Standard Class"/>
    <s v="CL-12565"/>
    <s v="Clay Ludtke"/>
    <x v="0"/>
    <x v="0"/>
    <s v="Los Angeles"/>
    <x v="1"/>
    <n v="90049"/>
    <x v="1"/>
    <s v="OFF-EN-10003296"/>
    <x v="1"/>
    <x v="12"/>
    <s v="Tyvek Side-Opening Peel &amp; Seel Expanding Envelopes"/>
    <n v="271.44"/>
    <n v="3"/>
    <n v="0"/>
    <n v="122.148"/>
    <x v="1"/>
    <x v="1"/>
  </r>
  <r>
    <n v="6013"/>
    <s v="CA-2017-135580"/>
    <x v="1081"/>
    <d v="2018-01-03T00:00:00"/>
    <s v="Standard Class"/>
    <s v="CL-12565"/>
    <s v="Clay Ludtke"/>
    <x v="0"/>
    <x v="0"/>
    <s v="Los Angeles"/>
    <x v="1"/>
    <n v="90049"/>
    <x v="1"/>
    <s v="TEC-PH-10004345"/>
    <x v="2"/>
    <x v="7"/>
    <s v="Cisco SPA 502G IP Phone"/>
    <n v="287.88"/>
    <n v="3"/>
    <n v="0.2"/>
    <n v="35.984999999999999"/>
    <x v="1"/>
    <x v="1"/>
  </r>
  <r>
    <n v="6014"/>
    <s v="CA-2018-159016"/>
    <x v="612"/>
    <d v="2018-03-11T00:00:00"/>
    <s v="First Class"/>
    <s v="KF-16285"/>
    <s v="Karen Ferguson"/>
    <x v="2"/>
    <x v="0"/>
    <s v="Los Angeles"/>
    <x v="1"/>
    <n v="90008"/>
    <x v="1"/>
    <s v="OFF-PA-10004405"/>
    <x v="1"/>
    <x v="10"/>
    <s v="Rediform Voice Mail Log Books"/>
    <n v="14.9"/>
    <n v="5"/>
    <n v="0"/>
    <n v="7.1519999999999992"/>
    <x v="1"/>
    <x v="0"/>
  </r>
  <r>
    <n v="6015"/>
    <s v="CA-2018-159016"/>
    <x v="612"/>
    <d v="2018-03-11T00:00:00"/>
    <s v="First Class"/>
    <s v="KF-16285"/>
    <s v="Karen Ferguson"/>
    <x v="2"/>
    <x v="0"/>
    <s v="Los Angeles"/>
    <x v="1"/>
    <n v="90008"/>
    <x v="1"/>
    <s v="TEC-PH-10002885"/>
    <x v="2"/>
    <x v="7"/>
    <s v="Apple iPhone 5"/>
    <n v="4158.9120000000003"/>
    <n v="8"/>
    <n v="0.2"/>
    <n v="363.90480000000025"/>
    <x v="1"/>
    <x v="0"/>
  </r>
  <r>
    <n v="6016"/>
    <s v="CA-2016-102652"/>
    <x v="322"/>
    <d v="2016-04-12T00:00:00"/>
    <s v="Standard Class"/>
    <s v="AY-10555"/>
    <s v="Andy Yotov"/>
    <x v="1"/>
    <x v="0"/>
    <s v="Los Angeles"/>
    <x v="1"/>
    <n v="90049"/>
    <x v="1"/>
    <s v="FUR-FU-10000747"/>
    <x v="0"/>
    <x v="5"/>
    <s v="Tenex B1-RE Series Chair Mats for Low Pile Carpets"/>
    <n v="91.96"/>
    <n v="2"/>
    <n v="0"/>
    <n v="15.633199999999988"/>
    <x v="1"/>
    <x v="1"/>
  </r>
  <r>
    <n v="6017"/>
    <s v="CA-2016-102652"/>
    <x v="322"/>
    <d v="2016-04-12T00:00:00"/>
    <s v="Standard Class"/>
    <s v="AY-10555"/>
    <s v="Andy Yotov"/>
    <x v="1"/>
    <x v="0"/>
    <s v="Los Angeles"/>
    <x v="1"/>
    <n v="90049"/>
    <x v="1"/>
    <s v="FUR-FU-10001918"/>
    <x v="0"/>
    <x v="5"/>
    <s v="C-Line Cubicle Keepers Polyproplyene Holder With Velcro Backings"/>
    <n v="33.11"/>
    <n v="7"/>
    <n v="0"/>
    <n v="12.912900000000004"/>
    <x v="1"/>
    <x v="1"/>
  </r>
  <r>
    <n v="6018"/>
    <s v="CA-2016-102652"/>
    <x v="322"/>
    <d v="2016-04-12T00:00:00"/>
    <s v="Standard Class"/>
    <s v="AY-10555"/>
    <s v="Andy Yotov"/>
    <x v="1"/>
    <x v="0"/>
    <s v="Los Angeles"/>
    <x v="1"/>
    <n v="90049"/>
    <x v="1"/>
    <s v="OFF-PA-10003309"/>
    <x v="1"/>
    <x v="10"/>
    <s v="Xerox 211"/>
    <n v="19.440000000000001"/>
    <n v="3"/>
    <n v="0"/>
    <n v="9.3312000000000008"/>
    <x v="1"/>
    <x v="1"/>
  </r>
  <r>
    <n v="6019"/>
    <s v="CA-2016-102652"/>
    <x v="322"/>
    <d v="2016-04-12T00:00:00"/>
    <s v="Standard Class"/>
    <s v="AY-10555"/>
    <s v="Andy Yotov"/>
    <x v="1"/>
    <x v="0"/>
    <s v="Los Angeles"/>
    <x v="1"/>
    <n v="90049"/>
    <x v="1"/>
    <s v="OFF-PA-10001977"/>
    <x v="1"/>
    <x v="10"/>
    <s v="Xerox 194"/>
    <n v="55.48"/>
    <n v="1"/>
    <n v="0"/>
    <n v="26.630399999999998"/>
    <x v="1"/>
    <x v="1"/>
  </r>
  <r>
    <n v="6020"/>
    <s v="CA-2016-152422"/>
    <x v="1082"/>
    <d v="2016-10-10T00:00:00"/>
    <s v="Second Class"/>
    <s v="BD-11635"/>
    <s v="Brian Derr"/>
    <x v="0"/>
    <x v="0"/>
    <s v="Columbus"/>
    <x v="24"/>
    <n v="43229"/>
    <x v="3"/>
    <s v="OFF-AP-10002892"/>
    <x v="1"/>
    <x v="9"/>
    <s v="Belkin F5C206VTEL 6 Outlet Surge"/>
    <n v="91.92"/>
    <n v="5"/>
    <n v="0.2"/>
    <n v="11.489999999999991"/>
    <x v="3"/>
    <x v="0"/>
  </r>
  <r>
    <n v="6021"/>
    <s v="US-2018-156692"/>
    <x v="572"/>
    <d v="2018-08-13T00:00:00"/>
    <s v="Same Day"/>
    <s v="HG-15025"/>
    <s v="Hunter Glantz"/>
    <x v="0"/>
    <x v="0"/>
    <s v="Kenner"/>
    <x v="28"/>
    <n v="70065"/>
    <x v="0"/>
    <s v="OFF-AP-10002222"/>
    <x v="1"/>
    <x v="9"/>
    <s v="Staple holder"/>
    <n v="17.34"/>
    <n v="2"/>
    <n v="0"/>
    <n v="4.6818000000000008"/>
    <x v="0"/>
    <x v="0"/>
  </r>
  <r>
    <n v="6022"/>
    <s v="US-2018-156692"/>
    <x v="572"/>
    <d v="2018-08-13T00:00:00"/>
    <s v="Same Day"/>
    <s v="HG-15025"/>
    <s v="Hunter Glantz"/>
    <x v="0"/>
    <x v="0"/>
    <s v="Kenner"/>
    <x v="28"/>
    <n v="70065"/>
    <x v="0"/>
    <s v="TEC-AC-10000158"/>
    <x v="2"/>
    <x v="11"/>
    <s v="Sony 64GB Class 10 Micro SDHC R40 Memory Card"/>
    <n v="71.98"/>
    <n v="2"/>
    <n v="0"/>
    <n v="15.1158"/>
    <x v="0"/>
    <x v="0"/>
  </r>
  <r>
    <n v="6023"/>
    <s v="CA-2016-130869"/>
    <x v="664"/>
    <d v="2016-11-21T00:00:00"/>
    <s v="Standard Class"/>
    <s v="CB-12025"/>
    <s v="Cassandra Brandow"/>
    <x v="0"/>
    <x v="0"/>
    <s v="Cedar Hill"/>
    <x v="5"/>
    <n v="75104"/>
    <x v="2"/>
    <s v="OFF-EN-10002600"/>
    <x v="1"/>
    <x v="12"/>
    <s v="Redi-Strip #10 Envelopes, 4 1/8 x 9 1/2"/>
    <n v="7.080000000000001"/>
    <n v="3"/>
    <n v="0.2"/>
    <n v="2.4779999999999989"/>
    <x v="2"/>
    <x v="0"/>
  </r>
  <r>
    <n v="6024"/>
    <s v="US-2019-128832"/>
    <x v="558"/>
    <d v="2019-04-27T00:00:00"/>
    <s v="First Class"/>
    <s v="LS-16945"/>
    <s v="Linda Southworth"/>
    <x v="1"/>
    <x v="0"/>
    <s v="Providence"/>
    <x v="34"/>
    <n v="2908"/>
    <x v="3"/>
    <s v="TEC-AC-10004855"/>
    <x v="2"/>
    <x v="11"/>
    <s v="V7 USB Numeric Keypad"/>
    <n v="69.98"/>
    <n v="2"/>
    <n v="0"/>
    <n v="4.8986000000000018"/>
    <x v="3"/>
    <x v="0"/>
  </r>
  <r>
    <n v="6025"/>
    <s v="CA-2019-139717"/>
    <x v="1043"/>
    <d v="2019-08-26T00:00:00"/>
    <s v="Second Class"/>
    <s v="DM-13015"/>
    <s v="Darrin Martin"/>
    <x v="0"/>
    <x v="0"/>
    <s v="Lancaster"/>
    <x v="24"/>
    <n v="43130"/>
    <x v="3"/>
    <s v="OFF-AP-10000938"/>
    <x v="1"/>
    <x v="9"/>
    <s v="Avanti 1.7 Cu. Ft. Refrigerator"/>
    <n v="646.27200000000005"/>
    <n v="8"/>
    <n v="0.2"/>
    <n v="64.627199999999988"/>
    <x v="3"/>
    <x v="0"/>
  </r>
  <r>
    <n v="6026"/>
    <s v="CA-2019-139717"/>
    <x v="1043"/>
    <d v="2019-08-26T00:00:00"/>
    <s v="Second Class"/>
    <s v="DM-13015"/>
    <s v="Darrin Martin"/>
    <x v="0"/>
    <x v="0"/>
    <s v="Lancaster"/>
    <x v="24"/>
    <n v="43130"/>
    <x v="3"/>
    <s v="OFF-PA-10002195"/>
    <x v="1"/>
    <x v="10"/>
    <s v="Xerox 1966"/>
    <n v="10.368000000000002"/>
    <n v="2"/>
    <n v="0.2"/>
    <n v="3.7584"/>
    <x v="3"/>
    <x v="0"/>
  </r>
  <r>
    <n v="6027"/>
    <s v="CA-2019-136007"/>
    <x v="660"/>
    <d v="2019-03-02T00:00:00"/>
    <s v="Standard Class"/>
    <s v="AC-10615"/>
    <s v="Ann Chong"/>
    <x v="1"/>
    <x v="0"/>
    <s v="Seattle"/>
    <x v="4"/>
    <n v="98115"/>
    <x v="1"/>
    <s v="OFF-FA-10002701"/>
    <x v="1"/>
    <x v="13"/>
    <s v="Alliance Rubber Bands"/>
    <n v="8.4"/>
    <n v="5"/>
    <n v="0"/>
    <n v="0.33599999999999963"/>
    <x v="1"/>
    <x v="0"/>
  </r>
  <r>
    <n v="6028"/>
    <s v="CA-2019-136007"/>
    <x v="660"/>
    <d v="2019-03-02T00:00:00"/>
    <s v="Standard Class"/>
    <s v="AC-10615"/>
    <s v="Ann Chong"/>
    <x v="1"/>
    <x v="0"/>
    <s v="Seattle"/>
    <x v="4"/>
    <n v="98115"/>
    <x v="1"/>
    <s v="TEC-PH-10003589"/>
    <x v="2"/>
    <x v="7"/>
    <s v="invisibleSHIELD by ZAGG Smudge-Free Screen Protector"/>
    <n v="71.959999999999994"/>
    <n v="5"/>
    <n v="0.2"/>
    <n v="25.185999999999996"/>
    <x v="1"/>
    <x v="0"/>
  </r>
  <r>
    <n v="6029"/>
    <s v="CA-2018-157364"/>
    <x v="258"/>
    <d v="2018-11-21T00:00:00"/>
    <s v="First Class"/>
    <s v="LT-17110"/>
    <s v="Liz Thompson"/>
    <x v="0"/>
    <x v="0"/>
    <s v="Jacksonville"/>
    <x v="3"/>
    <n v="28540"/>
    <x v="0"/>
    <s v="OFF-AR-10003752"/>
    <x v="1"/>
    <x v="6"/>
    <s v="Deluxe Chalkboard Eraser Cleaner"/>
    <n v="18.48"/>
    <n v="2"/>
    <n v="0.2"/>
    <n v="6.0059999999999993"/>
    <x v="0"/>
    <x v="0"/>
  </r>
  <r>
    <n v="6030"/>
    <s v="US-2018-112970"/>
    <x v="696"/>
    <d v="2018-11-15T00:00:00"/>
    <s v="First Class"/>
    <s v="TB-21250"/>
    <s v="Tim Brockman"/>
    <x v="0"/>
    <x v="0"/>
    <s v="Los Angeles"/>
    <x v="1"/>
    <n v="90049"/>
    <x v="1"/>
    <s v="OFF-AR-10003829"/>
    <x v="1"/>
    <x v="6"/>
    <s v="Newell 35"/>
    <n v="9.84"/>
    <n v="3"/>
    <n v="0"/>
    <n v="2.8535999999999988"/>
    <x v="1"/>
    <x v="0"/>
  </r>
  <r>
    <n v="6031"/>
    <s v="US-2019-152492"/>
    <x v="91"/>
    <d v="2019-07-06T00:00:00"/>
    <s v="Same Day"/>
    <s v="AH-10585"/>
    <s v="Angele Hood"/>
    <x v="0"/>
    <x v="0"/>
    <s v="Miami"/>
    <x v="2"/>
    <n v="33142"/>
    <x v="0"/>
    <s v="FUR-CH-10000155"/>
    <x v="0"/>
    <x v="1"/>
    <s v="Global Comet Stacking Armless Chair"/>
    <n v="239.24"/>
    <n v="1"/>
    <n v="0.2"/>
    <n v="23.924000000000007"/>
    <x v="0"/>
    <x v="0"/>
  </r>
  <r>
    <n v="6032"/>
    <s v="CA-2018-101168"/>
    <x v="591"/>
    <d v="2019-01-01T00:00:00"/>
    <s v="Standard Class"/>
    <s v="SS-20140"/>
    <s v="Saphhira Shifley"/>
    <x v="1"/>
    <x v="0"/>
    <s v="Nashua"/>
    <x v="38"/>
    <n v="3060"/>
    <x v="3"/>
    <s v="FUR-FU-10003142"/>
    <x v="0"/>
    <x v="5"/>
    <s v="Master Big Foot Doorstop, Beige"/>
    <n v="21.12"/>
    <n v="4"/>
    <n v="0"/>
    <n v="6.5471999999999984"/>
    <x v="3"/>
    <x v="0"/>
  </r>
  <r>
    <n v="6033"/>
    <s v="CA-2019-104010"/>
    <x v="756"/>
    <d v="2019-04-25T00:00:00"/>
    <s v="First Class"/>
    <s v="TD-20995"/>
    <s v="Tamara Dahlen"/>
    <x v="0"/>
    <x v="0"/>
    <s v="New York City"/>
    <x v="15"/>
    <n v="10011"/>
    <x v="3"/>
    <s v="OFF-SU-10001218"/>
    <x v="1"/>
    <x v="14"/>
    <s v="Fiskars Softgrip Scissors"/>
    <n v="54.900000000000006"/>
    <n v="5"/>
    <n v="0"/>
    <n v="15.372000000000003"/>
    <x v="3"/>
    <x v="0"/>
  </r>
  <r>
    <n v="6034"/>
    <s v="CA-2017-130253"/>
    <x v="639"/>
    <d v="2017-12-18T00:00:00"/>
    <s v="Standard Class"/>
    <s v="PP-18955"/>
    <s v="Paul Prost"/>
    <x v="2"/>
    <x v="0"/>
    <s v="Los Angeles"/>
    <x v="1"/>
    <n v="90036"/>
    <x v="1"/>
    <s v="FUR-FU-10002963"/>
    <x v="0"/>
    <x v="5"/>
    <s v="Master Caster Door Stop, Gray"/>
    <n v="15.24"/>
    <n v="3"/>
    <n v="0"/>
    <n v="5.1815999999999995"/>
    <x v="1"/>
    <x v="0"/>
  </r>
  <r>
    <n v="6035"/>
    <s v="US-2017-155369"/>
    <x v="1083"/>
    <d v="2017-04-25T00:00:00"/>
    <s v="Standard Class"/>
    <s v="PG-18820"/>
    <s v="Patrick Gardner"/>
    <x v="0"/>
    <x v="0"/>
    <s v="Carrollton"/>
    <x v="5"/>
    <n v="75007"/>
    <x v="2"/>
    <s v="OFF-AP-10002578"/>
    <x v="1"/>
    <x v="9"/>
    <s v="Fellowes Premier Superior Surge Suppressor, 10-Outlet, With Phone and Remote"/>
    <n v="19.567999999999998"/>
    <n v="2"/>
    <n v="0.8"/>
    <n v="-52.833600000000004"/>
    <x v="2"/>
    <x v="0"/>
  </r>
  <r>
    <n v="6036"/>
    <s v="US-2017-155369"/>
    <x v="1083"/>
    <d v="2017-04-25T00:00:00"/>
    <s v="Standard Class"/>
    <s v="PG-18820"/>
    <s v="Patrick Gardner"/>
    <x v="0"/>
    <x v="0"/>
    <s v="Carrollton"/>
    <x v="5"/>
    <n v="75007"/>
    <x v="2"/>
    <s v="OFF-BI-10003925"/>
    <x v="1"/>
    <x v="8"/>
    <s v="Fellowes PB300 Plastic Comb Binding Machine"/>
    <n v="310.39199999999994"/>
    <n v="4"/>
    <n v="0.8"/>
    <n v="-512.14680000000021"/>
    <x v="2"/>
    <x v="0"/>
  </r>
  <r>
    <n v="6037"/>
    <s v="CA-2018-131205"/>
    <x v="913"/>
    <d v="2018-09-08T00:00:00"/>
    <s v="Standard Class"/>
    <s v="AA-10645"/>
    <s v="Anna Andreadi"/>
    <x v="0"/>
    <x v="0"/>
    <s v="Georgetown"/>
    <x v="0"/>
    <n v="40324"/>
    <x v="0"/>
    <s v="FUR-FU-10003347"/>
    <x v="0"/>
    <x v="5"/>
    <s v="Coloredge Poster Frame"/>
    <n v="42.599999999999994"/>
    <n v="3"/>
    <n v="0"/>
    <n v="16.614000000000001"/>
    <x v="0"/>
    <x v="0"/>
  </r>
  <r>
    <n v="6038"/>
    <s v="CA-2018-131205"/>
    <x v="913"/>
    <d v="2018-09-08T00:00:00"/>
    <s v="Standard Class"/>
    <s v="AA-10645"/>
    <s v="Anna Andreadi"/>
    <x v="0"/>
    <x v="0"/>
    <s v="Georgetown"/>
    <x v="0"/>
    <n v="40324"/>
    <x v="0"/>
    <s v="OFF-BI-10000315"/>
    <x v="1"/>
    <x v="8"/>
    <s v="Poly Designer Cover &amp; Back"/>
    <n v="113.94"/>
    <n v="6"/>
    <n v="0"/>
    <n v="54.691199999999995"/>
    <x v="0"/>
    <x v="0"/>
  </r>
  <r>
    <n v="6039"/>
    <s v="CA-2018-131205"/>
    <x v="913"/>
    <d v="2018-09-08T00:00:00"/>
    <s v="Standard Class"/>
    <s v="AA-10645"/>
    <s v="Anna Andreadi"/>
    <x v="0"/>
    <x v="0"/>
    <s v="Georgetown"/>
    <x v="0"/>
    <n v="40324"/>
    <x v="0"/>
    <s v="OFF-ST-10002583"/>
    <x v="1"/>
    <x v="4"/>
    <s v="Fellowes Neat Ideas Storage Cubes"/>
    <n v="129.91999999999999"/>
    <n v="4"/>
    <n v="0"/>
    <n v="5.1967999999999961"/>
    <x v="0"/>
    <x v="0"/>
  </r>
  <r>
    <n v="6040"/>
    <s v="CA-2018-131205"/>
    <x v="913"/>
    <d v="2018-09-08T00:00:00"/>
    <s v="Standard Class"/>
    <s v="AA-10645"/>
    <s v="Anna Andreadi"/>
    <x v="0"/>
    <x v="0"/>
    <s v="Georgetown"/>
    <x v="0"/>
    <n v="40324"/>
    <x v="0"/>
    <s v="OFF-AR-10003469"/>
    <x v="1"/>
    <x v="6"/>
    <s v="Nontoxic Chalk"/>
    <n v="5.28"/>
    <n v="3"/>
    <n v="0"/>
    <n v="2.5343999999999998"/>
    <x v="0"/>
    <x v="0"/>
  </r>
  <r>
    <n v="6041"/>
    <s v="CA-2019-122364"/>
    <x v="241"/>
    <d v="2019-09-29T00:00:00"/>
    <s v="Standard Class"/>
    <s v="FA-14230"/>
    <s v="Frank Atkinson"/>
    <x v="1"/>
    <x v="0"/>
    <s v="Los Angeles"/>
    <x v="1"/>
    <n v="90008"/>
    <x v="1"/>
    <s v="TEC-PH-10001817"/>
    <x v="2"/>
    <x v="7"/>
    <s v="Wilson Electronics DB Pro Signal Booster"/>
    <n v="859.2"/>
    <n v="3"/>
    <n v="0.2"/>
    <n v="75.180000000000064"/>
    <x v="1"/>
    <x v="0"/>
  </r>
  <r>
    <n v="6042"/>
    <s v="CA-2019-122364"/>
    <x v="241"/>
    <d v="2019-09-29T00:00:00"/>
    <s v="Standard Class"/>
    <s v="FA-14230"/>
    <s v="Frank Atkinson"/>
    <x v="1"/>
    <x v="0"/>
    <s v="Los Angeles"/>
    <x v="1"/>
    <n v="90008"/>
    <x v="1"/>
    <s v="TEC-MA-10001031"/>
    <x v="2"/>
    <x v="15"/>
    <s v="Socket Bluetooth Cordless Hand Scanner (CHS)"/>
    <n v="506.28"/>
    <n v="3"/>
    <n v="0.2"/>
    <n v="177.19799999999998"/>
    <x v="1"/>
    <x v="0"/>
  </r>
  <r>
    <n v="6043"/>
    <s v="CA-2018-117912"/>
    <x v="1084"/>
    <d v="2018-02-08T00:00:00"/>
    <s v="Standard Class"/>
    <s v="TB-21520"/>
    <s v="Tracy Blumstein"/>
    <x v="0"/>
    <x v="0"/>
    <s v="Sierra Vista"/>
    <x v="16"/>
    <n v="85635"/>
    <x v="1"/>
    <s v="FUR-FU-10002088"/>
    <x v="0"/>
    <x v="5"/>
    <s v="Nu-Dell Float Frame 11 x 14 1/2"/>
    <n v="14.368000000000002"/>
    <n v="2"/>
    <n v="0.2"/>
    <n v="3.9512"/>
    <x v="1"/>
    <x v="0"/>
  </r>
  <r>
    <n v="6044"/>
    <s v="CA-2019-145702"/>
    <x v="240"/>
    <d v="2019-05-24T00:00:00"/>
    <s v="Second Class"/>
    <s v="AH-10075"/>
    <s v="Adam Hart"/>
    <x v="1"/>
    <x v="0"/>
    <s v="Knoxville"/>
    <x v="18"/>
    <n v="37918"/>
    <x v="0"/>
    <s v="FUR-CH-10001482"/>
    <x v="0"/>
    <x v="1"/>
    <s v="Office Star - Mesh Screen back chair with Vinyl seat"/>
    <n v="314.35199999999998"/>
    <n v="3"/>
    <n v="0.2"/>
    <n v="-35.36460000000001"/>
    <x v="0"/>
    <x v="0"/>
  </r>
  <r>
    <n v="6045"/>
    <s v="CA-2019-145702"/>
    <x v="240"/>
    <d v="2019-05-24T00:00:00"/>
    <s v="Second Class"/>
    <s v="AH-10075"/>
    <s v="Adam Hart"/>
    <x v="1"/>
    <x v="0"/>
    <s v="Knoxville"/>
    <x v="18"/>
    <n v="37918"/>
    <x v="0"/>
    <s v="OFF-PA-10001526"/>
    <x v="1"/>
    <x v="10"/>
    <s v="Xerox 1949"/>
    <n v="27.888000000000002"/>
    <n v="7"/>
    <n v="0.2"/>
    <n v="10.109400000000001"/>
    <x v="0"/>
    <x v="0"/>
  </r>
  <r>
    <n v="6046"/>
    <s v="CA-2017-113215"/>
    <x v="37"/>
    <d v="2017-09-08T00:00:00"/>
    <s v="Standard Class"/>
    <s v="CP-12085"/>
    <s v="Cathy Prescott"/>
    <x v="1"/>
    <x v="0"/>
    <s v="Tucson"/>
    <x v="16"/>
    <n v="85705"/>
    <x v="1"/>
    <s v="FUR-FU-10002937"/>
    <x v="0"/>
    <x v="5"/>
    <s v="GE 48&quot; Fluorescent Tube, Cool White Energy Saver, 34 Watts, 30/Box"/>
    <n v="238.15200000000004"/>
    <n v="3"/>
    <n v="0.2"/>
    <n v="89.306999999999988"/>
    <x v="1"/>
    <x v="0"/>
  </r>
  <r>
    <n v="6047"/>
    <s v="CA-2018-154662"/>
    <x v="632"/>
    <d v="2018-06-16T00:00:00"/>
    <s v="Standard Class"/>
    <s v="BF-11215"/>
    <s v="Benjamin Farhat"/>
    <x v="2"/>
    <x v="0"/>
    <s v="Minneapolis"/>
    <x v="11"/>
    <n v="55407"/>
    <x v="2"/>
    <s v="FUR-TA-10001771"/>
    <x v="0"/>
    <x v="3"/>
    <s v="Bush Cubix Conference Tables, Fully Assembled"/>
    <n v="692.93999999999994"/>
    <n v="3"/>
    <n v="0"/>
    <n v="173.23500000000001"/>
    <x v="2"/>
    <x v="0"/>
  </r>
  <r>
    <n v="6048"/>
    <s v="CA-2017-105571"/>
    <x v="209"/>
    <d v="2017-11-11T00:00:00"/>
    <s v="Standard Class"/>
    <s v="CP-12340"/>
    <s v="Christine Phan"/>
    <x v="1"/>
    <x v="0"/>
    <s v="Miami"/>
    <x v="2"/>
    <n v="33142"/>
    <x v="0"/>
    <s v="OFF-BI-10003305"/>
    <x v="1"/>
    <x v="8"/>
    <s v="Avery Hanging File Binders"/>
    <n v="16.146000000000004"/>
    <n v="9"/>
    <n v="0.7"/>
    <n v="-12.916800000000002"/>
    <x v="0"/>
    <x v="0"/>
  </r>
  <r>
    <n v="6049"/>
    <s v="CA-2017-105571"/>
    <x v="209"/>
    <d v="2017-11-11T00:00:00"/>
    <s v="Standard Class"/>
    <s v="CP-12340"/>
    <s v="Christine Phan"/>
    <x v="1"/>
    <x v="0"/>
    <s v="Miami"/>
    <x v="2"/>
    <n v="33142"/>
    <x v="0"/>
    <s v="OFF-BI-10001359"/>
    <x v="1"/>
    <x v="8"/>
    <s v="GBC DocuBind TL300 Electric Binding System"/>
    <n v="1345.4850000000001"/>
    <n v="5"/>
    <n v="0.7"/>
    <n v="-1031.5385000000001"/>
    <x v="0"/>
    <x v="0"/>
  </r>
  <r>
    <n v="6050"/>
    <s v="CA-2018-152765"/>
    <x v="1085"/>
    <d v="2018-06-18T00:00:00"/>
    <s v="First Class"/>
    <s v="LS-17245"/>
    <s v="Lynn Smith"/>
    <x v="0"/>
    <x v="0"/>
    <s v="Houston"/>
    <x v="5"/>
    <n v="77036"/>
    <x v="2"/>
    <s v="OFF-PA-10000483"/>
    <x v="1"/>
    <x v="10"/>
    <s v="Xerox 19"/>
    <n v="173.48800000000003"/>
    <n v="7"/>
    <n v="0.2"/>
    <n v="54.214999999999982"/>
    <x v="2"/>
    <x v="0"/>
  </r>
  <r>
    <n v="6051"/>
    <s v="CA-2017-153878"/>
    <x v="334"/>
    <d v="2017-04-30T00:00:00"/>
    <s v="Standard Class"/>
    <s v="TS-21655"/>
    <s v="Trudy Schmidt"/>
    <x v="0"/>
    <x v="0"/>
    <s v="Milwaukee"/>
    <x v="6"/>
    <n v="53209"/>
    <x v="2"/>
    <s v="OFF-AR-10000658"/>
    <x v="1"/>
    <x v="6"/>
    <s v="Newell 324"/>
    <n v="57.75"/>
    <n v="5"/>
    <n v="0"/>
    <n v="16.170000000000002"/>
    <x v="2"/>
    <x v="0"/>
  </r>
  <r>
    <n v="6052"/>
    <s v="CA-2017-153878"/>
    <x v="334"/>
    <d v="2017-04-30T00:00:00"/>
    <s v="Standard Class"/>
    <s v="TS-21655"/>
    <s v="Trudy Schmidt"/>
    <x v="0"/>
    <x v="0"/>
    <s v="Milwaukee"/>
    <x v="6"/>
    <n v="53209"/>
    <x v="2"/>
    <s v="OFF-AP-10001205"/>
    <x v="1"/>
    <x v="9"/>
    <s v="Belkin 5 Outlet SurgeMaster Power Centers"/>
    <n v="272.39999999999998"/>
    <n v="5"/>
    <n v="0"/>
    <n v="76.27200000000002"/>
    <x v="2"/>
    <x v="0"/>
  </r>
  <r>
    <n v="6053"/>
    <s v="CA-2018-124016"/>
    <x v="713"/>
    <d v="2018-09-26T00:00:00"/>
    <s v="Second Class"/>
    <s v="JS-15940"/>
    <s v="Joni Sundaresam"/>
    <x v="2"/>
    <x v="0"/>
    <s v="Lancaster"/>
    <x v="24"/>
    <n v="43130"/>
    <x v="3"/>
    <s v="OFF-PA-10002586"/>
    <x v="1"/>
    <x v="10"/>
    <s v="Xerox 1970"/>
    <n v="11.952000000000002"/>
    <n v="3"/>
    <n v="0.2"/>
    <n v="4.0338000000000003"/>
    <x v="3"/>
    <x v="0"/>
  </r>
  <r>
    <n v="6054"/>
    <s v="CA-2018-124016"/>
    <x v="713"/>
    <d v="2018-09-26T00:00:00"/>
    <s v="Second Class"/>
    <s v="JS-15940"/>
    <s v="Joni Sundaresam"/>
    <x v="2"/>
    <x v="0"/>
    <s v="Lancaster"/>
    <x v="24"/>
    <n v="43130"/>
    <x v="3"/>
    <s v="FUR-FU-10004963"/>
    <x v="0"/>
    <x v="5"/>
    <s v="Eldon 400 Class Desk Accessories, Black Carbon"/>
    <n v="28"/>
    <n v="4"/>
    <n v="0.2"/>
    <n v="7.7000000000000028"/>
    <x v="3"/>
    <x v="0"/>
  </r>
  <r>
    <n v="6055"/>
    <s v="CA-2018-124016"/>
    <x v="713"/>
    <d v="2018-09-26T00:00:00"/>
    <s v="Second Class"/>
    <s v="JS-15940"/>
    <s v="Joni Sundaresam"/>
    <x v="2"/>
    <x v="0"/>
    <s v="Lancaster"/>
    <x v="24"/>
    <n v="43130"/>
    <x v="3"/>
    <s v="OFF-BI-10002071"/>
    <x v="1"/>
    <x v="8"/>
    <s v="Fellowes Black Plastic Comb Bindings"/>
    <n v="12.201000000000001"/>
    <n v="7"/>
    <n v="0.7"/>
    <n v="-9.7607999999999961"/>
    <x v="3"/>
    <x v="0"/>
  </r>
  <r>
    <n v="6056"/>
    <s v="CA-2018-113551"/>
    <x v="298"/>
    <d v="2018-08-20T00:00:00"/>
    <s v="First Class"/>
    <s v="NF-18385"/>
    <s v="Natalie Fritzler"/>
    <x v="0"/>
    <x v="0"/>
    <s v="Edinburg"/>
    <x v="5"/>
    <n v="78539"/>
    <x v="2"/>
    <s v="OFF-BI-10001617"/>
    <x v="1"/>
    <x v="8"/>
    <s v="GBC Wire Binding Combs"/>
    <n v="2.0679999999999996"/>
    <n v="1"/>
    <n v="0.8"/>
    <n v="-3.4122000000000003"/>
    <x v="2"/>
    <x v="0"/>
  </r>
  <r>
    <n v="6057"/>
    <s v="CA-2018-113551"/>
    <x v="298"/>
    <d v="2018-08-20T00:00:00"/>
    <s v="First Class"/>
    <s v="NF-18385"/>
    <s v="Natalie Fritzler"/>
    <x v="0"/>
    <x v="0"/>
    <s v="Edinburg"/>
    <x v="5"/>
    <n v="78539"/>
    <x v="2"/>
    <s v="OFF-PA-10004665"/>
    <x v="1"/>
    <x v="10"/>
    <s v="Advantus Motivational Note Cards"/>
    <n v="83.84"/>
    <n v="8"/>
    <n v="0.2"/>
    <n v="30.391999999999996"/>
    <x v="2"/>
    <x v="0"/>
  </r>
  <r>
    <n v="6058"/>
    <s v="CA-2016-107524"/>
    <x v="1086"/>
    <d v="2016-03-08T00:00:00"/>
    <s v="Standard Class"/>
    <s v="KN-16705"/>
    <s v="Kristina Nunn"/>
    <x v="2"/>
    <x v="0"/>
    <s v="New York City"/>
    <x v="15"/>
    <n v="10009"/>
    <x v="3"/>
    <s v="OFF-EN-10001990"/>
    <x v="1"/>
    <x v="12"/>
    <s v="Staple envelope"/>
    <n v="11.36"/>
    <n v="2"/>
    <n v="0"/>
    <n v="5.3391999999999991"/>
    <x v="3"/>
    <x v="0"/>
  </r>
  <r>
    <n v="6059"/>
    <s v="CA-2016-107524"/>
    <x v="1086"/>
    <d v="2016-03-08T00:00:00"/>
    <s v="Standard Class"/>
    <s v="KN-16705"/>
    <s v="Kristina Nunn"/>
    <x v="2"/>
    <x v="0"/>
    <s v="New York City"/>
    <x v="15"/>
    <n v="10009"/>
    <x v="3"/>
    <s v="OFF-PA-10000587"/>
    <x v="1"/>
    <x v="10"/>
    <s v="Array Parchment Paper, Assorted Colors"/>
    <n v="36.4"/>
    <n v="5"/>
    <n v="0"/>
    <n v="17.472000000000001"/>
    <x v="3"/>
    <x v="0"/>
  </r>
  <r>
    <n v="6060"/>
    <s v="CA-2016-138072"/>
    <x v="125"/>
    <d v="2017-01-03T00:00:00"/>
    <s v="Standard Class"/>
    <s v="GA-14725"/>
    <s v="Guy Armstrong"/>
    <x v="0"/>
    <x v="0"/>
    <s v="Philadelphia"/>
    <x v="9"/>
    <n v="19120"/>
    <x v="3"/>
    <s v="TEC-AC-10004859"/>
    <x v="2"/>
    <x v="11"/>
    <s v="Maxell Pro 80 Minute CD-R, 10/Pack"/>
    <n v="27.968000000000004"/>
    <n v="2"/>
    <n v="0.2"/>
    <n v="6.9920000000000009"/>
    <x v="3"/>
    <x v="0"/>
  </r>
  <r>
    <n v="6061"/>
    <s v="CA-2017-134201"/>
    <x v="889"/>
    <d v="2017-04-16T00:00:00"/>
    <s v="Standard Class"/>
    <s v="EH-14125"/>
    <s v="Eugene Hildebrand"/>
    <x v="2"/>
    <x v="0"/>
    <s v="Rochester"/>
    <x v="15"/>
    <n v="14609"/>
    <x v="3"/>
    <s v="OFF-ST-10001476"/>
    <x v="1"/>
    <x v="4"/>
    <s v="Steel Personal Filing/Posting Tote"/>
    <n v="142.04"/>
    <n v="4"/>
    <n v="0"/>
    <n v="38.350800000000007"/>
    <x v="3"/>
    <x v="1"/>
  </r>
  <r>
    <n v="6062"/>
    <s v="CA-2017-134201"/>
    <x v="889"/>
    <d v="2017-04-16T00:00:00"/>
    <s v="Standard Class"/>
    <s v="EH-14125"/>
    <s v="Eugene Hildebrand"/>
    <x v="2"/>
    <x v="0"/>
    <s v="Rochester"/>
    <x v="15"/>
    <n v="14609"/>
    <x v="3"/>
    <s v="OFF-AR-10002804"/>
    <x v="1"/>
    <x v="6"/>
    <s v="Faber Castell Col-Erase Pencils"/>
    <n v="14.669999999999998"/>
    <n v="3"/>
    <n v="0"/>
    <n v="6.0147000000000004"/>
    <x v="3"/>
    <x v="1"/>
  </r>
  <r>
    <n v="6063"/>
    <s v="CA-2017-111780"/>
    <x v="707"/>
    <d v="2017-12-30T00:00:00"/>
    <s v="Second Class"/>
    <s v="RA-19285"/>
    <s v="Ralph Arnett"/>
    <x v="0"/>
    <x v="0"/>
    <s v="San Diego"/>
    <x v="1"/>
    <n v="92037"/>
    <x v="1"/>
    <s v="TEC-CO-10004202"/>
    <x v="2"/>
    <x v="16"/>
    <s v="Brother DCP1000 Digital 3 in 1 Multifunction Machine"/>
    <n v="1199.96"/>
    <n v="5"/>
    <n v="0.2"/>
    <n v="224.99249999999995"/>
    <x v="1"/>
    <x v="0"/>
  </r>
  <r>
    <n v="6064"/>
    <s v="CA-2017-111780"/>
    <x v="707"/>
    <d v="2017-12-30T00:00:00"/>
    <s v="Second Class"/>
    <s v="RA-19285"/>
    <s v="Ralph Arnett"/>
    <x v="0"/>
    <x v="0"/>
    <s v="San Diego"/>
    <x v="1"/>
    <n v="92037"/>
    <x v="1"/>
    <s v="OFF-PA-10001307"/>
    <x v="1"/>
    <x v="10"/>
    <s v="Important Message Pads, 50 4-1/4 x 5-1/2 Forms per Pad"/>
    <n v="12.600000000000001"/>
    <n v="3"/>
    <n v="0"/>
    <n v="6.1739999999999995"/>
    <x v="1"/>
    <x v="0"/>
  </r>
  <r>
    <n v="6065"/>
    <s v="CA-2017-111780"/>
    <x v="707"/>
    <d v="2017-12-30T00:00:00"/>
    <s v="Second Class"/>
    <s v="RA-19285"/>
    <s v="Ralph Arnett"/>
    <x v="0"/>
    <x v="0"/>
    <s v="San Diego"/>
    <x v="1"/>
    <n v="92037"/>
    <x v="1"/>
    <s v="OFF-PA-10001667"/>
    <x v="1"/>
    <x v="10"/>
    <s v="Great White Multi-Use Recycled Paper (20Lb. and 84 Bright)"/>
    <n v="17.940000000000001"/>
    <n v="3"/>
    <n v="0"/>
    <n v="8.0730000000000004"/>
    <x v="1"/>
    <x v="0"/>
  </r>
  <r>
    <n v="6066"/>
    <s v="CA-2017-119942"/>
    <x v="57"/>
    <d v="2017-04-07T00:00:00"/>
    <s v="First Class"/>
    <s v="TT-21070"/>
    <s v="Ted Trevino"/>
    <x v="0"/>
    <x v="0"/>
    <s v="Philadelphia"/>
    <x v="9"/>
    <n v="19120"/>
    <x v="3"/>
    <s v="OFF-LA-10001569"/>
    <x v="1"/>
    <x v="2"/>
    <s v="Avery 499"/>
    <n v="23.904000000000003"/>
    <n v="6"/>
    <n v="0.2"/>
    <n v="7.7687999999999988"/>
    <x v="3"/>
    <x v="0"/>
  </r>
  <r>
    <n v="6067"/>
    <s v="CA-2017-151547"/>
    <x v="184"/>
    <d v="2017-01-23T00:00:00"/>
    <s v="Standard Class"/>
    <s v="AH-10465"/>
    <s v="Amy Hunt"/>
    <x v="0"/>
    <x v="0"/>
    <s v="Bartlett"/>
    <x v="18"/>
    <n v="38134"/>
    <x v="0"/>
    <s v="OFF-SU-10000898"/>
    <x v="1"/>
    <x v="14"/>
    <s v="Acme Hot Forged Carbon Steel Scissors with Nickel-Plated Handles, 3 7/8&quot; Cut, 8&quot;L"/>
    <n v="88.960000000000008"/>
    <n v="8"/>
    <n v="0.2"/>
    <n v="10.007999999999988"/>
    <x v="0"/>
    <x v="1"/>
  </r>
  <r>
    <n v="6068"/>
    <s v="CA-2019-166695"/>
    <x v="968"/>
    <d v="2019-05-24T00:00:00"/>
    <s v="Standard Class"/>
    <s v="CC-12430"/>
    <s v="Chuck Clark"/>
    <x v="2"/>
    <x v="0"/>
    <s v="Lakewood"/>
    <x v="1"/>
    <n v="90712"/>
    <x v="1"/>
    <s v="FUR-CH-10000225"/>
    <x v="0"/>
    <x v="1"/>
    <s v="Global Geo Office Task Chair, Gray"/>
    <n v="518.27200000000005"/>
    <n v="8"/>
    <n v="0.2"/>
    <n v="-97.176000000000073"/>
    <x v="1"/>
    <x v="0"/>
  </r>
  <r>
    <n v="6069"/>
    <s v="CA-2019-166695"/>
    <x v="968"/>
    <d v="2019-05-24T00:00:00"/>
    <s v="Standard Class"/>
    <s v="CC-12430"/>
    <s v="Chuck Clark"/>
    <x v="2"/>
    <x v="0"/>
    <s v="Lakewood"/>
    <x v="1"/>
    <n v="90712"/>
    <x v="1"/>
    <s v="FUR-FU-10002191"/>
    <x v="0"/>
    <x v="5"/>
    <s v="G.E. Halogen Desk Lamp Bulbs"/>
    <n v="6.98"/>
    <n v="1"/>
    <n v="0"/>
    <n v="3.3504"/>
    <x v="1"/>
    <x v="0"/>
  </r>
  <r>
    <n v="6070"/>
    <s v="CA-2019-166695"/>
    <x v="968"/>
    <d v="2019-05-24T00:00:00"/>
    <s v="Standard Class"/>
    <s v="CC-12430"/>
    <s v="Chuck Clark"/>
    <x v="2"/>
    <x v="0"/>
    <s v="Lakewood"/>
    <x v="1"/>
    <n v="90712"/>
    <x v="1"/>
    <s v="TEC-MA-10003176"/>
    <x v="2"/>
    <x v="15"/>
    <s v="Okidata B400 Printer"/>
    <n v="343.20000000000005"/>
    <n v="1"/>
    <n v="0.2"/>
    <n v="38.609999999999957"/>
    <x v="1"/>
    <x v="0"/>
  </r>
  <r>
    <n v="6071"/>
    <s v="CA-2019-167542"/>
    <x v="802"/>
    <d v="2019-08-20T00:00:00"/>
    <s v="Standard Class"/>
    <s v="KD-16495"/>
    <s v="Keith Dawkins"/>
    <x v="1"/>
    <x v="0"/>
    <s v="Philadelphia"/>
    <x v="9"/>
    <n v="19120"/>
    <x v="3"/>
    <s v="OFF-LA-10004093"/>
    <x v="1"/>
    <x v="2"/>
    <s v="Avery 486"/>
    <n v="17.544"/>
    <n v="3"/>
    <n v="0.2"/>
    <n v="5.9210999999999983"/>
    <x v="3"/>
    <x v="0"/>
  </r>
  <r>
    <n v="6072"/>
    <s v="CA-2017-120901"/>
    <x v="620"/>
    <d v="2018-01-04T00:00:00"/>
    <s v="Standard Class"/>
    <s v="BG-11035"/>
    <s v="Barry Gonzalez"/>
    <x v="0"/>
    <x v="0"/>
    <s v="Austin"/>
    <x v="5"/>
    <n v="78745"/>
    <x v="2"/>
    <s v="OFF-ST-10000025"/>
    <x v="1"/>
    <x v="4"/>
    <s v="Fellowes Stor/Drawer Steel Plus Storage Drawers"/>
    <n v="152.68800000000002"/>
    <n v="2"/>
    <n v="0.2"/>
    <n v="-26.720400000000019"/>
    <x v="2"/>
    <x v="0"/>
  </r>
  <r>
    <n v="6073"/>
    <s v="CA-2017-120901"/>
    <x v="620"/>
    <d v="2018-01-04T00:00:00"/>
    <s v="Standard Class"/>
    <s v="BG-11035"/>
    <s v="Barry Gonzalez"/>
    <x v="0"/>
    <x v="0"/>
    <s v="Austin"/>
    <x v="5"/>
    <n v="78745"/>
    <x v="2"/>
    <s v="OFF-FA-10001561"/>
    <x v="1"/>
    <x v="13"/>
    <s v="Stockwell Push Pins"/>
    <n v="3.4880000000000004"/>
    <n v="2"/>
    <n v="0.2"/>
    <n v="0.56679999999999997"/>
    <x v="2"/>
    <x v="0"/>
  </r>
  <r>
    <n v="6074"/>
    <s v="CA-2017-120901"/>
    <x v="620"/>
    <d v="2018-01-04T00:00:00"/>
    <s v="Standard Class"/>
    <s v="BG-11035"/>
    <s v="Barry Gonzalez"/>
    <x v="0"/>
    <x v="0"/>
    <s v="Austin"/>
    <x v="5"/>
    <n v="78745"/>
    <x v="2"/>
    <s v="OFF-SU-10001225"/>
    <x v="1"/>
    <x v="14"/>
    <s v="Staple remover"/>
    <n v="5.8880000000000008"/>
    <n v="2"/>
    <n v="0.2"/>
    <n v="-1.3248000000000004"/>
    <x v="2"/>
    <x v="0"/>
  </r>
  <r>
    <n v="6075"/>
    <s v="CA-2019-121398"/>
    <x v="53"/>
    <d v="2019-12-29T00:00:00"/>
    <s v="Standard Class"/>
    <s v="FH-14365"/>
    <s v="Fred Hopkins"/>
    <x v="1"/>
    <x v="0"/>
    <s v="Los Angeles"/>
    <x v="1"/>
    <n v="90008"/>
    <x v="1"/>
    <s v="OFF-BI-10001718"/>
    <x v="1"/>
    <x v="8"/>
    <s v="GBC DocuBind P50 Personal Binding Machine"/>
    <n v="153.55199999999999"/>
    <n v="3"/>
    <n v="0.2"/>
    <n v="51.823799999999999"/>
    <x v="1"/>
    <x v="0"/>
  </r>
  <r>
    <n v="6076"/>
    <s v="CA-2019-121398"/>
    <x v="53"/>
    <d v="2019-12-29T00:00:00"/>
    <s v="Standard Class"/>
    <s v="FH-14365"/>
    <s v="Fred Hopkins"/>
    <x v="1"/>
    <x v="0"/>
    <s v="Los Angeles"/>
    <x v="1"/>
    <n v="90008"/>
    <x v="1"/>
    <s v="OFF-ST-10002756"/>
    <x v="1"/>
    <x v="4"/>
    <s v="Tennsco Stur-D-Stor Boltless Shelving, 5 Shelves, 24&quot; Deep, Sand"/>
    <n v="270.62"/>
    <n v="2"/>
    <n v="0"/>
    <n v="2.7062000000000239"/>
    <x v="1"/>
    <x v="0"/>
  </r>
  <r>
    <n v="6077"/>
    <s v="CA-2018-151561"/>
    <x v="142"/>
    <d v="2018-09-07T00:00:00"/>
    <s v="Standard Class"/>
    <s v="PG-18820"/>
    <s v="Patrick Gardner"/>
    <x v="0"/>
    <x v="0"/>
    <s v="New York City"/>
    <x v="15"/>
    <n v="10011"/>
    <x v="3"/>
    <s v="TEC-AC-10001432"/>
    <x v="2"/>
    <x v="11"/>
    <s v="Enermax Aurora Lite Keyboard"/>
    <n v="468.90000000000003"/>
    <n v="6"/>
    <n v="0"/>
    <n v="206.31600000000006"/>
    <x v="3"/>
    <x v="0"/>
  </r>
  <r>
    <n v="6078"/>
    <s v="CA-2018-151561"/>
    <x v="142"/>
    <d v="2018-09-07T00:00:00"/>
    <s v="Standard Class"/>
    <s v="PG-18820"/>
    <s v="Patrick Gardner"/>
    <x v="0"/>
    <x v="0"/>
    <s v="New York City"/>
    <x v="15"/>
    <n v="10011"/>
    <x v="3"/>
    <s v="TEC-AC-10003399"/>
    <x v="2"/>
    <x v="11"/>
    <s v="Memorex Mini Travel Drive 64 GB USB 2.0 Flash Drive"/>
    <n v="72.48"/>
    <n v="2"/>
    <n v="0"/>
    <n v="30.441600000000001"/>
    <x v="3"/>
    <x v="0"/>
  </r>
  <r>
    <n v="6079"/>
    <s v="CA-2018-151561"/>
    <x v="142"/>
    <d v="2018-09-07T00:00:00"/>
    <s v="Standard Class"/>
    <s v="PG-18820"/>
    <s v="Patrick Gardner"/>
    <x v="0"/>
    <x v="0"/>
    <s v="New York City"/>
    <x v="15"/>
    <n v="10011"/>
    <x v="3"/>
    <s v="OFF-SU-10001574"/>
    <x v="1"/>
    <x v="14"/>
    <s v="Acme Value Line Scissors"/>
    <n v="10.95"/>
    <n v="3"/>
    <n v="0"/>
    <n v="3.2849999999999993"/>
    <x v="3"/>
    <x v="0"/>
  </r>
  <r>
    <n v="6080"/>
    <s v="CA-2018-151561"/>
    <x v="142"/>
    <d v="2018-09-07T00:00:00"/>
    <s v="Standard Class"/>
    <s v="PG-18820"/>
    <s v="Patrick Gardner"/>
    <x v="0"/>
    <x v="0"/>
    <s v="New York City"/>
    <x v="15"/>
    <n v="10011"/>
    <x v="3"/>
    <s v="FUR-FU-10004864"/>
    <x v="0"/>
    <x v="5"/>
    <s v="Howard Miller 14-1/2&quot; Diameter Chrome Round Wall Clock"/>
    <n v="191.82"/>
    <n v="3"/>
    <n v="0"/>
    <n v="61.382399999999997"/>
    <x v="3"/>
    <x v="0"/>
  </r>
  <r>
    <n v="6081"/>
    <s v="CA-2019-154676"/>
    <x v="485"/>
    <d v="2019-08-08T00:00:00"/>
    <s v="First Class"/>
    <s v="NZ-18565"/>
    <s v="Nick Zandusky"/>
    <x v="2"/>
    <x v="0"/>
    <s v="Houston"/>
    <x v="5"/>
    <n v="77070"/>
    <x v="2"/>
    <s v="OFF-ST-10001172"/>
    <x v="1"/>
    <x v="4"/>
    <s v="Tennsco Lockers, Sand"/>
    <n v="151.05600000000001"/>
    <n v="9"/>
    <n v="0.2"/>
    <n v="7.5527999999999977"/>
    <x v="2"/>
    <x v="0"/>
  </r>
  <r>
    <n v="6082"/>
    <s v="US-2016-165589"/>
    <x v="1087"/>
    <d v="2016-02-18T00:00:00"/>
    <s v="Same Day"/>
    <s v="TB-21595"/>
    <s v="Troy Blackwell"/>
    <x v="0"/>
    <x v="0"/>
    <s v="Lubbock"/>
    <x v="5"/>
    <n v="79424"/>
    <x v="2"/>
    <s v="FUR-FU-10002396"/>
    <x v="0"/>
    <x v="5"/>
    <s v="DAX Copper Panel Document Frame, 5 x 7 Size"/>
    <n v="25.16"/>
    <n v="5"/>
    <n v="0.6"/>
    <n v="-11.321999999999999"/>
    <x v="2"/>
    <x v="0"/>
  </r>
  <r>
    <n v="6083"/>
    <s v="US-2018-132577"/>
    <x v="441"/>
    <d v="2018-11-27T00:00:00"/>
    <s v="Standard Class"/>
    <s v="JE-15475"/>
    <s v="Jeremy Ellison"/>
    <x v="0"/>
    <x v="0"/>
    <s v="Houston"/>
    <x v="5"/>
    <n v="77095"/>
    <x v="2"/>
    <s v="OFF-BI-10004040"/>
    <x v="1"/>
    <x v="8"/>
    <s v="Wilson Jones Impact Binders"/>
    <n v="6.2159999999999993"/>
    <n v="6"/>
    <n v="0.8"/>
    <n v="-9.634800000000002"/>
    <x v="2"/>
    <x v="0"/>
  </r>
  <r>
    <n v="6084"/>
    <s v="US-2018-132577"/>
    <x v="441"/>
    <d v="2018-11-27T00:00:00"/>
    <s v="Standard Class"/>
    <s v="JE-15475"/>
    <s v="Jeremy Ellison"/>
    <x v="0"/>
    <x v="0"/>
    <s v="Houston"/>
    <x v="5"/>
    <n v="77095"/>
    <x v="2"/>
    <s v="OFF-AR-10003481"/>
    <x v="1"/>
    <x v="6"/>
    <s v="Newell 348"/>
    <n v="23.616"/>
    <n v="9"/>
    <n v="0.2"/>
    <n v="2.6567999999999969"/>
    <x v="2"/>
    <x v="0"/>
  </r>
  <r>
    <n v="6085"/>
    <s v="US-2018-132577"/>
    <x v="441"/>
    <d v="2018-11-27T00:00:00"/>
    <s v="Standard Class"/>
    <s v="JE-15475"/>
    <s v="Jeremy Ellison"/>
    <x v="0"/>
    <x v="0"/>
    <s v="Houston"/>
    <x v="5"/>
    <n v="77095"/>
    <x v="2"/>
    <s v="TEC-AC-10000387"/>
    <x v="2"/>
    <x v="11"/>
    <s v="KeyTronic KT800P2 - Keyboard - Black"/>
    <n v="24.032"/>
    <n v="2"/>
    <n v="0.2"/>
    <n v="-0.60080000000000044"/>
    <x v="2"/>
    <x v="0"/>
  </r>
  <r>
    <n v="6086"/>
    <s v="US-2018-132577"/>
    <x v="441"/>
    <d v="2018-11-27T00:00:00"/>
    <s v="Standard Class"/>
    <s v="JE-15475"/>
    <s v="Jeremy Ellison"/>
    <x v="0"/>
    <x v="0"/>
    <s v="Houston"/>
    <x v="5"/>
    <n v="77095"/>
    <x v="2"/>
    <s v="OFF-LA-10000262"/>
    <x v="1"/>
    <x v="2"/>
    <s v="Avery 494"/>
    <n v="2.0880000000000001"/>
    <n v="1"/>
    <n v="0.2"/>
    <n v="0.67859999999999987"/>
    <x v="2"/>
    <x v="0"/>
  </r>
  <r>
    <n v="6087"/>
    <s v="US-2018-132577"/>
    <x v="441"/>
    <d v="2018-11-27T00:00:00"/>
    <s v="Standard Class"/>
    <s v="JE-15475"/>
    <s v="Jeremy Ellison"/>
    <x v="0"/>
    <x v="0"/>
    <s v="Houston"/>
    <x v="5"/>
    <n v="77095"/>
    <x v="2"/>
    <s v="OFF-BI-10003196"/>
    <x v="1"/>
    <x v="8"/>
    <s v="Accohide Poly Flexible Ring Binders"/>
    <n v="4.4879999999999995"/>
    <n v="6"/>
    <n v="0.8"/>
    <n v="-6.7320000000000011"/>
    <x v="2"/>
    <x v="0"/>
  </r>
  <r>
    <n v="6088"/>
    <s v="CA-2017-114048"/>
    <x v="639"/>
    <d v="2017-12-18T00:00:00"/>
    <s v="Standard Class"/>
    <s v="EH-13945"/>
    <s v="Eric Hoffmann"/>
    <x v="0"/>
    <x v="0"/>
    <s v="Costa Mesa"/>
    <x v="1"/>
    <n v="92627"/>
    <x v="1"/>
    <s v="FUR-FU-10004351"/>
    <x v="0"/>
    <x v="5"/>
    <s v="Staple-based wall hangings"/>
    <n v="29.22"/>
    <n v="3"/>
    <n v="0"/>
    <n v="12.856800000000002"/>
    <x v="1"/>
    <x v="1"/>
  </r>
  <r>
    <n v="6089"/>
    <s v="CA-2017-137281"/>
    <x v="385"/>
    <d v="2017-06-17T00:00:00"/>
    <s v="Standard Class"/>
    <s v="BF-10975"/>
    <s v="Barbara Fisher"/>
    <x v="1"/>
    <x v="0"/>
    <s v="Roswell"/>
    <x v="32"/>
    <n v="30076"/>
    <x v="0"/>
    <s v="OFF-PA-10001870"/>
    <x v="1"/>
    <x v="10"/>
    <s v="Xerox 202"/>
    <n v="6.48"/>
    <n v="1"/>
    <n v="0"/>
    <n v="3.1104000000000003"/>
    <x v="0"/>
    <x v="0"/>
  </r>
  <r>
    <n v="6090"/>
    <s v="US-2019-162068"/>
    <x v="116"/>
    <d v="2019-12-31T00:00:00"/>
    <s v="Second Class"/>
    <s v="PC-18745"/>
    <s v="Pamela Coakley"/>
    <x v="1"/>
    <x v="0"/>
    <s v="Loveland"/>
    <x v="22"/>
    <n v="80538"/>
    <x v="1"/>
    <s v="OFF-BI-10002813"/>
    <x v="1"/>
    <x v="8"/>
    <s v="Avery Reinforcements for Hole-Punch Pages"/>
    <n v="1.1880000000000002"/>
    <n v="2"/>
    <n v="0.7"/>
    <n v="-0.98999999999999977"/>
    <x v="1"/>
    <x v="0"/>
  </r>
  <r>
    <n v="6091"/>
    <s v="CA-2019-100111"/>
    <x v="1088"/>
    <d v="2019-09-26T00:00:00"/>
    <s v="Standard Class"/>
    <s v="SV-20365"/>
    <s v="Seth Vernon"/>
    <x v="0"/>
    <x v="0"/>
    <s v="New York City"/>
    <x v="15"/>
    <n v="10035"/>
    <x v="3"/>
    <s v="FUR-CH-10003846"/>
    <x v="0"/>
    <x v="1"/>
    <s v="Hon Valutask Swivel Chairs"/>
    <n v="272.64600000000002"/>
    <n v="3"/>
    <n v="0.1"/>
    <n v="18.176400000000008"/>
    <x v="3"/>
    <x v="1"/>
  </r>
  <r>
    <n v="6092"/>
    <s v="CA-2019-100111"/>
    <x v="1088"/>
    <d v="2019-09-26T00:00:00"/>
    <s v="Standard Class"/>
    <s v="SV-20365"/>
    <s v="Seth Vernon"/>
    <x v="0"/>
    <x v="0"/>
    <s v="New York City"/>
    <x v="15"/>
    <n v="10035"/>
    <x v="3"/>
    <s v="TEC-AC-10002647"/>
    <x v="2"/>
    <x v="11"/>
    <s v="Logitech Wireless Boombox Speaker - portable - wireless, wired"/>
    <n v="212.8"/>
    <n v="2"/>
    <n v="0"/>
    <n v="95.759999999999991"/>
    <x v="3"/>
    <x v="1"/>
  </r>
  <r>
    <n v="6093"/>
    <s v="CA-2019-100111"/>
    <x v="1088"/>
    <d v="2019-09-26T00:00:00"/>
    <s v="Standard Class"/>
    <s v="SV-20365"/>
    <s v="Seth Vernon"/>
    <x v="0"/>
    <x v="0"/>
    <s v="New York City"/>
    <x v="15"/>
    <n v="10035"/>
    <x v="3"/>
    <s v="OFF-PA-10000807"/>
    <x v="1"/>
    <x v="10"/>
    <s v="TOPS &quot;Important Message&quot; Pads, Canary, 4-1/4 x 5-1/2, 50 Sheets per Pad"/>
    <n v="38.520000000000003"/>
    <n v="9"/>
    <n v="0"/>
    <n v="18.104400000000002"/>
    <x v="3"/>
    <x v="1"/>
  </r>
  <r>
    <n v="6094"/>
    <s v="CA-2019-100111"/>
    <x v="1088"/>
    <d v="2019-09-26T00:00:00"/>
    <s v="Standard Class"/>
    <s v="SV-20365"/>
    <s v="Seth Vernon"/>
    <x v="0"/>
    <x v="0"/>
    <s v="New York City"/>
    <x v="15"/>
    <n v="10035"/>
    <x v="3"/>
    <s v="TEC-AC-10001465"/>
    <x v="2"/>
    <x v="11"/>
    <s v="SanDisk Cruzer 64 GB USB Flash Drive"/>
    <n v="72.64"/>
    <n v="2"/>
    <n v="0"/>
    <n v="21.791999999999994"/>
    <x v="3"/>
    <x v="1"/>
  </r>
  <r>
    <n v="6095"/>
    <s v="CA-2019-100111"/>
    <x v="1088"/>
    <d v="2019-09-26T00:00:00"/>
    <s v="Standard Class"/>
    <s v="SV-20365"/>
    <s v="Seth Vernon"/>
    <x v="0"/>
    <x v="0"/>
    <s v="New York City"/>
    <x v="15"/>
    <n v="10035"/>
    <x v="3"/>
    <s v="OFF-ST-10000615"/>
    <x v="1"/>
    <x v="4"/>
    <s v="SimpliFile Personal File, Black Granite, 15w x 6-15/16d x 11-1/4h"/>
    <n v="45.4"/>
    <n v="4"/>
    <n v="0"/>
    <n v="12.712000000000003"/>
    <x v="3"/>
    <x v="1"/>
  </r>
  <r>
    <n v="6096"/>
    <s v="CA-2019-100111"/>
    <x v="1088"/>
    <d v="2019-09-26T00:00:00"/>
    <s v="Standard Class"/>
    <s v="SV-20365"/>
    <s v="Seth Vernon"/>
    <x v="0"/>
    <x v="0"/>
    <s v="New York City"/>
    <x v="15"/>
    <n v="10035"/>
    <x v="3"/>
    <s v="OFF-PA-10002713"/>
    <x v="1"/>
    <x v="10"/>
    <s v="Adams Phone Message Book, 200 Message Capacity, 8 1/16” x 11”"/>
    <n v="13.76"/>
    <n v="2"/>
    <n v="0"/>
    <n v="6.3295999999999992"/>
    <x v="3"/>
    <x v="1"/>
  </r>
  <r>
    <n v="6097"/>
    <s v="CA-2019-100111"/>
    <x v="1088"/>
    <d v="2019-09-26T00:00:00"/>
    <s v="Standard Class"/>
    <s v="SV-20365"/>
    <s v="Seth Vernon"/>
    <x v="0"/>
    <x v="0"/>
    <s v="New York City"/>
    <x v="15"/>
    <n v="10035"/>
    <x v="3"/>
    <s v="FUR-CH-10003061"/>
    <x v="0"/>
    <x v="1"/>
    <s v="Global Leather Task Chair, Black"/>
    <n v="80.991"/>
    <n v="1"/>
    <n v="0.1"/>
    <n v="8.0990999999999875"/>
    <x v="3"/>
    <x v="1"/>
  </r>
  <r>
    <n v="6098"/>
    <s v="CA-2019-100111"/>
    <x v="1088"/>
    <d v="2019-09-26T00:00:00"/>
    <s v="Standard Class"/>
    <s v="SV-20365"/>
    <s v="Seth Vernon"/>
    <x v="0"/>
    <x v="0"/>
    <s v="New York City"/>
    <x v="15"/>
    <n v="10035"/>
    <x v="3"/>
    <s v="OFF-BI-10000343"/>
    <x v="1"/>
    <x v="8"/>
    <s v="Pressboard Covers with Storage Hooks, 9 1/2&quot; x 11&quot;, Light Blue"/>
    <n v="11.784000000000001"/>
    <n v="3"/>
    <n v="0.2"/>
    <n v="3.9770999999999996"/>
    <x v="3"/>
    <x v="1"/>
  </r>
  <r>
    <n v="6099"/>
    <s v="CA-2019-100111"/>
    <x v="1088"/>
    <d v="2019-09-26T00:00:00"/>
    <s v="Standard Class"/>
    <s v="SV-20365"/>
    <s v="Seth Vernon"/>
    <x v="0"/>
    <x v="0"/>
    <s v="New York City"/>
    <x v="15"/>
    <n v="10035"/>
    <x v="3"/>
    <s v="OFF-FA-10000304"/>
    <x v="1"/>
    <x v="13"/>
    <s v="Advantus Push Pins"/>
    <n v="4.3600000000000003"/>
    <n v="2"/>
    <n v="0"/>
    <n v="1.7876000000000003"/>
    <x v="3"/>
    <x v="1"/>
  </r>
  <r>
    <n v="6100"/>
    <s v="CA-2019-100111"/>
    <x v="1088"/>
    <d v="2019-09-26T00:00:00"/>
    <s v="Standard Class"/>
    <s v="SV-20365"/>
    <s v="Seth Vernon"/>
    <x v="0"/>
    <x v="0"/>
    <s v="New York City"/>
    <x v="15"/>
    <n v="10035"/>
    <x v="3"/>
    <s v="FUR-CH-10004086"/>
    <x v="0"/>
    <x v="1"/>
    <s v="Hon 4070 Series Pagoda Armless Upholstered Stacking Chairs"/>
    <n v="2888.1270000000004"/>
    <n v="11"/>
    <n v="0.1"/>
    <n v="609.71569999999997"/>
    <x v="3"/>
    <x v="1"/>
  </r>
  <r>
    <n v="6101"/>
    <s v="CA-2019-100111"/>
    <x v="1088"/>
    <d v="2019-09-26T00:00:00"/>
    <s v="Standard Class"/>
    <s v="SV-20365"/>
    <s v="Seth Vernon"/>
    <x v="0"/>
    <x v="0"/>
    <s v="New York City"/>
    <x v="15"/>
    <n v="10035"/>
    <x v="3"/>
    <s v="TEC-PH-10002885"/>
    <x v="2"/>
    <x v="7"/>
    <s v="Apple iPhone 5"/>
    <n v="1299.6600000000001"/>
    <n v="2"/>
    <n v="0"/>
    <n v="350.90820000000008"/>
    <x v="3"/>
    <x v="1"/>
  </r>
  <r>
    <n v="6102"/>
    <s v="CA-2019-100111"/>
    <x v="1088"/>
    <d v="2019-09-26T00:00:00"/>
    <s v="Standard Class"/>
    <s v="SV-20365"/>
    <s v="Seth Vernon"/>
    <x v="0"/>
    <x v="0"/>
    <s v="New York City"/>
    <x v="15"/>
    <n v="10035"/>
    <x v="3"/>
    <s v="FUR-CH-10001215"/>
    <x v="0"/>
    <x v="1"/>
    <s v="Global Troy Executive Leather Low-Back Tilter"/>
    <n v="2254.41"/>
    <n v="5"/>
    <n v="0.1"/>
    <n v="375.73500000000001"/>
    <x v="3"/>
    <x v="1"/>
  </r>
  <r>
    <n v="6103"/>
    <s v="CA-2019-100111"/>
    <x v="1088"/>
    <d v="2019-09-26T00:00:00"/>
    <s v="Standard Class"/>
    <s v="SV-20365"/>
    <s v="Seth Vernon"/>
    <x v="0"/>
    <x v="0"/>
    <s v="New York City"/>
    <x v="15"/>
    <n v="10035"/>
    <x v="3"/>
    <s v="TEC-PH-10000215"/>
    <x v="2"/>
    <x v="7"/>
    <s v="Plantronics Cordless Phone Headset with In-line Volume - M214C"/>
    <n v="104.85000000000001"/>
    <n v="3"/>
    <n v="0"/>
    <n v="28.309500000000007"/>
    <x v="3"/>
    <x v="1"/>
  </r>
  <r>
    <n v="6104"/>
    <s v="CA-2019-100111"/>
    <x v="1088"/>
    <d v="2019-09-26T00:00:00"/>
    <s v="Standard Class"/>
    <s v="SV-20365"/>
    <s v="Seth Vernon"/>
    <x v="0"/>
    <x v="0"/>
    <s v="New York City"/>
    <x v="15"/>
    <n v="10035"/>
    <x v="3"/>
    <s v="TEC-AC-10001998"/>
    <x v="2"/>
    <x v="11"/>
    <s v="Logitech LS21 Speaker System - PC Multimedia - 2.1-CH - Wired"/>
    <n v="59.97"/>
    <n v="3"/>
    <n v="0"/>
    <n v="20.389799999999994"/>
    <x v="3"/>
    <x v="1"/>
  </r>
  <r>
    <n v="6105"/>
    <s v="US-2019-132381"/>
    <x v="1029"/>
    <d v="2019-08-24T00:00:00"/>
    <s v="First Class"/>
    <s v="Dp-13240"/>
    <s v="Dean percer"/>
    <x v="2"/>
    <x v="0"/>
    <s v="Philadelphia"/>
    <x v="9"/>
    <n v="19143"/>
    <x v="3"/>
    <s v="FUR-TA-10002356"/>
    <x v="0"/>
    <x v="3"/>
    <s v="Bevis Boat-Shaped Conference Table"/>
    <n v="314.53199999999998"/>
    <n v="2"/>
    <n v="0.4"/>
    <n v="-83.875200000000035"/>
    <x v="3"/>
    <x v="0"/>
  </r>
  <r>
    <n v="6106"/>
    <s v="CA-2017-147011"/>
    <x v="652"/>
    <d v="2017-06-22T00:00:00"/>
    <s v="Standard Class"/>
    <s v="HR-14830"/>
    <s v="Harold Ryan"/>
    <x v="1"/>
    <x v="0"/>
    <s v="Miami"/>
    <x v="2"/>
    <n v="33178"/>
    <x v="0"/>
    <s v="OFF-AR-10002399"/>
    <x v="1"/>
    <x v="6"/>
    <s v="Dixon Prang Watercolor Pencils, 10-Color Set with Brush"/>
    <n v="13.632"/>
    <n v="4"/>
    <n v="0.2"/>
    <n v="3.5783999999999998"/>
    <x v="0"/>
    <x v="0"/>
  </r>
  <r>
    <n v="6107"/>
    <s v="CA-2016-120852"/>
    <x v="414"/>
    <d v="2016-12-25T00:00:00"/>
    <s v="Standard Class"/>
    <s v="WB-21850"/>
    <s v="William Brown"/>
    <x v="0"/>
    <x v="0"/>
    <s v="Grand Prairie"/>
    <x v="5"/>
    <n v="75051"/>
    <x v="2"/>
    <s v="OFF-AP-10001563"/>
    <x v="1"/>
    <x v="9"/>
    <s v="Belkin Premiere Surge Master II 8-outlet surge protector"/>
    <n v="19.431999999999995"/>
    <n v="2"/>
    <n v="0.8"/>
    <n v="-49.551600000000022"/>
    <x v="2"/>
    <x v="0"/>
  </r>
  <r>
    <n v="6108"/>
    <s v="CA-2016-120852"/>
    <x v="414"/>
    <d v="2016-12-25T00:00:00"/>
    <s v="Standard Class"/>
    <s v="WB-21850"/>
    <s v="William Brown"/>
    <x v="0"/>
    <x v="0"/>
    <s v="Grand Prairie"/>
    <x v="5"/>
    <n v="75051"/>
    <x v="2"/>
    <s v="TEC-AC-10004510"/>
    <x v="2"/>
    <x v="11"/>
    <s v="Logitech Desktop MK120 Mouse and keyboard Combo"/>
    <n v="65.44"/>
    <n v="5"/>
    <n v="0.2"/>
    <n v="-8.1800000000000033"/>
    <x v="2"/>
    <x v="0"/>
  </r>
  <r>
    <n v="6109"/>
    <s v="CA-2018-150007"/>
    <x v="108"/>
    <d v="2018-09-16T00:00:00"/>
    <s v="Standard Class"/>
    <s v="AS-10090"/>
    <s v="Adam Shillingsburg"/>
    <x v="0"/>
    <x v="0"/>
    <s v="Chicago"/>
    <x v="10"/>
    <n v="60653"/>
    <x v="2"/>
    <s v="OFF-LA-10001982"/>
    <x v="1"/>
    <x v="2"/>
    <s v="Smead Alpha-Z Color-Coded Name Labels First Letter Starter Set"/>
    <n v="6"/>
    <n v="2"/>
    <n v="0.2"/>
    <n v="2.0999999999999996"/>
    <x v="2"/>
    <x v="0"/>
  </r>
  <r>
    <n v="6110"/>
    <s v="CA-2018-150007"/>
    <x v="108"/>
    <d v="2018-09-16T00:00:00"/>
    <s v="Standard Class"/>
    <s v="AS-10090"/>
    <s v="Adam Shillingsburg"/>
    <x v="0"/>
    <x v="0"/>
    <s v="Chicago"/>
    <x v="10"/>
    <n v="60653"/>
    <x v="2"/>
    <s v="OFF-BI-10004141"/>
    <x v="1"/>
    <x v="8"/>
    <s v="Insertable Tab Indexes For Data Binders"/>
    <n v="1.9079999999999997"/>
    <n v="3"/>
    <n v="0.8"/>
    <n v="-3.2436000000000016"/>
    <x v="2"/>
    <x v="0"/>
  </r>
  <r>
    <n v="6111"/>
    <s v="CA-2018-124590"/>
    <x v="396"/>
    <d v="2018-11-16T00:00:00"/>
    <s v="Standard Class"/>
    <s v="SP-20920"/>
    <s v="Susan Pistek"/>
    <x v="0"/>
    <x v="0"/>
    <s v="Parma"/>
    <x v="24"/>
    <n v="44134"/>
    <x v="3"/>
    <s v="FUR-CH-10004495"/>
    <x v="0"/>
    <x v="1"/>
    <s v="Global Leather and Oak Executive Chair, Black"/>
    <n v="1474.8020000000001"/>
    <n v="7"/>
    <n v="0.3"/>
    <n v="-21.068600000000174"/>
    <x v="3"/>
    <x v="0"/>
  </r>
  <r>
    <n v="6112"/>
    <s v="CA-2018-124590"/>
    <x v="396"/>
    <d v="2018-11-16T00:00:00"/>
    <s v="Standard Class"/>
    <s v="SP-20920"/>
    <s v="Susan Pistek"/>
    <x v="0"/>
    <x v="0"/>
    <s v="Parma"/>
    <x v="24"/>
    <n v="44134"/>
    <x v="3"/>
    <s v="OFF-AP-10002311"/>
    <x v="1"/>
    <x v="9"/>
    <s v="Holmes Replacement Filter for HEPA Air Cleaner, Very Large Room, HEPA Filter"/>
    <n v="110.096"/>
    <n v="2"/>
    <n v="0.2"/>
    <n v="33.028800000000004"/>
    <x v="3"/>
    <x v="0"/>
  </r>
  <r>
    <n v="6113"/>
    <s v="CA-2018-124590"/>
    <x v="396"/>
    <d v="2018-11-16T00:00:00"/>
    <s v="Standard Class"/>
    <s v="SP-20920"/>
    <s v="Susan Pistek"/>
    <x v="0"/>
    <x v="0"/>
    <s v="Parma"/>
    <x v="24"/>
    <n v="44134"/>
    <x v="3"/>
    <s v="OFF-FA-10000585"/>
    <x v="1"/>
    <x v="13"/>
    <s v="OIC Bulk Pack Metal Binder Clips"/>
    <n v="16.752000000000002"/>
    <n v="6"/>
    <n v="0.2"/>
    <n v="5.4443999999999999"/>
    <x v="3"/>
    <x v="0"/>
  </r>
  <r>
    <n v="6114"/>
    <s v="CA-2018-124590"/>
    <x v="396"/>
    <d v="2018-11-16T00:00:00"/>
    <s v="Standard Class"/>
    <s v="SP-20920"/>
    <s v="Susan Pistek"/>
    <x v="0"/>
    <x v="0"/>
    <s v="Parma"/>
    <x v="24"/>
    <n v="44134"/>
    <x v="3"/>
    <s v="FUR-CH-10000454"/>
    <x v="0"/>
    <x v="1"/>
    <s v="Hon Deluxe Fabric Upholstered Stacking Chairs, Rounded Back"/>
    <n v="1537.0739999999998"/>
    <n v="9"/>
    <n v="0.3"/>
    <n v="0"/>
    <x v="3"/>
    <x v="0"/>
  </r>
  <r>
    <n v="6115"/>
    <s v="CA-2018-124590"/>
    <x v="396"/>
    <d v="2018-11-16T00:00:00"/>
    <s v="Standard Class"/>
    <s v="SP-20920"/>
    <s v="Susan Pistek"/>
    <x v="0"/>
    <x v="0"/>
    <s v="Parma"/>
    <x v="24"/>
    <n v="44134"/>
    <x v="3"/>
    <s v="FUR-CH-10003746"/>
    <x v="0"/>
    <x v="1"/>
    <s v="Hon 4070 Series Pagoda Round Back Stacking Chairs"/>
    <n v="449.37200000000001"/>
    <n v="2"/>
    <n v="0.3"/>
    <n v="-12.839199999999977"/>
    <x v="3"/>
    <x v="0"/>
  </r>
  <r>
    <n v="6116"/>
    <s v="CA-2018-133802"/>
    <x v="560"/>
    <d v="2018-03-20T00:00:00"/>
    <s v="Standard Class"/>
    <s v="SP-20650"/>
    <s v="Stephanie Phelps"/>
    <x v="1"/>
    <x v="0"/>
    <s v="Redwood City"/>
    <x v="1"/>
    <n v="94061"/>
    <x v="1"/>
    <s v="OFF-BI-10003291"/>
    <x v="1"/>
    <x v="8"/>
    <s v="Wilson Jones Leather-Like Binders with DublLock Round Rings"/>
    <n v="41.904000000000003"/>
    <n v="6"/>
    <n v="0.2"/>
    <n v="14.142599999999996"/>
    <x v="1"/>
    <x v="1"/>
  </r>
  <r>
    <n v="6117"/>
    <s v="US-2018-113677"/>
    <x v="373"/>
    <d v="2018-11-19T00:00:00"/>
    <s v="Standard Class"/>
    <s v="CM-12655"/>
    <s v="Corinna Mitchell"/>
    <x v="2"/>
    <x v="0"/>
    <s v="New York City"/>
    <x v="15"/>
    <n v="10011"/>
    <x v="3"/>
    <s v="TEC-PH-10002114"/>
    <x v="2"/>
    <x v="7"/>
    <s v="Xiaomi Mi3"/>
    <n v="2279.96"/>
    <n v="4"/>
    <n v="0"/>
    <n v="592.78960000000006"/>
    <x v="3"/>
    <x v="0"/>
  </r>
  <r>
    <n v="6118"/>
    <s v="US-2018-113677"/>
    <x v="373"/>
    <d v="2018-11-19T00:00:00"/>
    <s v="Standard Class"/>
    <s v="CM-12655"/>
    <s v="Corinna Mitchell"/>
    <x v="2"/>
    <x v="0"/>
    <s v="New York City"/>
    <x v="15"/>
    <n v="10011"/>
    <x v="3"/>
    <s v="OFF-LA-10001569"/>
    <x v="1"/>
    <x v="2"/>
    <s v="Avery 499"/>
    <n v="14.940000000000001"/>
    <n v="3"/>
    <n v="0"/>
    <n v="6.8723999999999998"/>
    <x v="3"/>
    <x v="0"/>
  </r>
  <r>
    <n v="6119"/>
    <s v="CA-2019-143378"/>
    <x v="20"/>
    <d v="2019-09-25T00:00:00"/>
    <s v="Standard Class"/>
    <s v="JR-16210"/>
    <s v="Justin Ritter"/>
    <x v="1"/>
    <x v="0"/>
    <s v="Springfield"/>
    <x v="21"/>
    <n v="97477"/>
    <x v="1"/>
    <s v="TEC-PH-10001425"/>
    <x v="2"/>
    <x v="7"/>
    <s v="Mophie Juice Pack Helium for iPhone"/>
    <n v="191.976"/>
    <n v="3"/>
    <n v="0.2"/>
    <n v="19.197599999999994"/>
    <x v="1"/>
    <x v="0"/>
  </r>
  <r>
    <n v="6120"/>
    <s v="CA-2019-143378"/>
    <x v="20"/>
    <d v="2019-09-25T00:00:00"/>
    <s v="Standard Class"/>
    <s v="JR-16210"/>
    <s v="Justin Ritter"/>
    <x v="1"/>
    <x v="0"/>
    <s v="Springfield"/>
    <x v="21"/>
    <n v="97477"/>
    <x v="1"/>
    <s v="OFF-AR-10001915"/>
    <x v="1"/>
    <x v="6"/>
    <s v="Peel-Off China Markers"/>
    <n v="23.832000000000001"/>
    <n v="3"/>
    <n v="0.2"/>
    <n v="6.5538000000000007"/>
    <x v="1"/>
    <x v="0"/>
  </r>
  <r>
    <n v="6121"/>
    <s v="CA-2019-143378"/>
    <x v="20"/>
    <d v="2019-09-25T00:00:00"/>
    <s v="Standard Class"/>
    <s v="JR-16210"/>
    <s v="Justin Ritter"/>
    <x v="1"/>
    <x v="0"/>
    <s v="Springfield"/>
    <x v="21"/>
    <n v="97477"/>
    <x v="1"/>
    <s v="FUR-FU-10004864"/>
    <x v="0"/>
    <x v="5"/>
    <s v="Howard Miller 14-1/2&quot; Diameter Chrome Round Wall Clock"/>
    <n v="409.21600000000001"/>
    <n v="8"/>
    <n v="0.2"/>
    <n v="61.38239999999999"/>
    <x v="1"/>
    <x v="0"/>
  </r>
  <r>
    <n v="6122"/>
    <s v="CA-2019-143378"/>
    <x v="20"/>
    <d v="2019-09-25T00:00:00"/>
    <s v="Standard Class"/>
    <s v="JR-16210"/>
    <s v="Justin Ritter"/>
    <x v="1"/>
    <x v="0"/>
    <s v="Springfield"/>
    <x v="21"/>
    <n v="97477"/>
    <x v="1"/>
    <s v="FUR-BO-10001972"/>
    <x v="0"/>
    <x v="0"/>
    <s v="O'Sullivan 4-Shelf Bookcase in Odessa Pine"/>
    <n v="72.588000000000008"/>
    <n v="2"/>
    <n v="0.7"/>
    <n v="-128.2388"/>
    <x v="1"/>
    <x v="0"/>
  </r>
  <r>
    <n v="6123"/>
    <s v="CA-2019-152660"/>
    <x v="769"/>
    <d v="2019-12-09T00:00:00"/>
    <s v="Standard Class"/>
    <s v="CB-12415"/>
    <s v="Christy Brittain"/>
    <x v="0"/>
    <x v="0"/>
    <s v="Chicago"/>
    <x v="10"/>
    <n v="60610"/>
    <x v="2"/>
    <s v="OFF-ST-10000532"/>
    <x v="1"/>
    <x v="4"/>
    <s v="Advantus Rolling Drawer Organizers"/>
    <n v="61.567999999999998"/>
    <n v="2"/>
    <n v="0.2"/>
    <n v="4.6175999999999995"/>
    <x v="2"/>
    <x v="1"/>
  </r>
  <r>
    <n v="6124"/>
    <s v="CA-2017-142139"/>
    <x v="284"/>
    <d v="2017-09-05T00:00:00"/>
    <s v="Standard Class"/>
    <s v="SD-20485"/>
    <s v="Shirley Daniels"/>
    <x v="2"/>
    <x v="0"/>
    <s v="Bedford"/>
    <x v="5"/>
    <n v="76021"/>
    <x v="2"/>
    <s v="OFF-PA-10003883"/>
    <x v="1"/>
    <x v="10"/>
    <s v="Message Book, Phone, Wirebound Standard Line Memo, 2 3/4&quot; X 5&quot;"/>
    <n v="20.96"/>
    <n v="4"/>
    <n v="0.2"/>
    <n v="6.8119999999999994"/>
    <x v="2"/>
    <x v="0"/>
  </r>
  <r>
    <n v="6125"/>
    <s v="CA-2019-145772"/>
    <x v="95"/>
    <d v="2019-06-07T00:00:00"/>
    <s v="Standard Class"/>
    <s v="SS-20140"/>
    <s v="Saphhira Shifley"/>
    <x v="1"/>
    <x v="0"/>
    <s v="Los Angeles"/>
    <x v="1"/>
    <n v="90036"/>
    <x v="1"/>
    <s v="TEC-AC-10003038"/>
    <x v="2"/>
    <x v="11"/>
    <s v="Kingston Digital DataTraveler 16GB USB 2.0"/>
    <n v="44.75"/>
    <n v="5"/>
    <n v="0"/>
    <n v="8.5024999999999942"/>
    <x v="1"/>
    <x v="1"/>
  </r>
  <r>
    <n v="6126"/>
    <s v="CA-2019-145772"/>
    <x v="95"/>
    <d v="2019-06-07T00:00:00"/>
    <s v="Standard Class"/>
    <s v="SS-20140"/>
    <s v="Saphhira Shifley"/>
    <x v="1"/>
    <x v="0"/>
    <s v="Los Angeles"/>
    <x v="1"/>
    <n v="90036"/>
    <x v="1"/>
    <s v="OFF-PA-10001593"/>
    <x v="1"/>
    <x v="10"/>
    <s v="Xerox 1947"/>
    <n v="11.96"/>
    <n v="2"/>
    <n v="0"/>
    <n v="5.3819999999999997"/>
    <x v="1"/>
    <x v="1"/>
  </r>
  <r>
    <n v="6127"/>
    <s v="CA-2019-145772"/>
    <x v="95"/>
    <d v="2019-06-07T00:00:00"/>
    <s v="Standard Class"/>
    <s v="SS-20140"/>
    <s v="Saphhira Shifley"/>
    <x v="1"/>
    <x v="0"/>
    <s v="Los Angeles"/>
    <x v="1"/>
    <n v="90036"/>
    <x v="1"/>
    <s v="OFF-BI-10002049"/>
    <x v="1"/>
    <x v="8"/>
    <s v="UniKeep View Case Binders"/>
    <n v="3.9119999999999999"/>
    <n v="1"/>
    <n v="0.2"/>
    <n v="1.2713999999999996"/>
    <x v="1"/>
    <x v="1"/>
  </r>
  <r>
    <n v="6128"/>
    <s v="CA-2018-124100"/>
    <x v="1044"/>
    <d v="2018-04-06T00:00:00"/>
    <s v="Standard Class"/>
    <s v="EH-13990"/>
    <s v="Erica Hackney"/>
    <x v="0"/>
    <x v="0"/>
    <s v="New York City"/>
    <x v="15"/>
    <n v="10009"/>
    <x v="3"/>
    <s v="FUR-CH-10003817"/>
    <x v="0"/>
    <x v="1"/>
    <s v="Global Value Steno Chair, Gray"/>
    <n v="327.99600000000004"/>
    <n v="6"/>
    <n v="0.1"/>
    <n v="54.666000000000011"/>
    <x v="3"/>
    <x v="0"/>
  </r>
  <r>
    <n v="6129"/>
    <s v="US-2016-158400"/>
    <x v="1089"/>
    <d v="2016-10-28T00:00:00"/>
    <s v="First Class"/>
    <s v="AH-10030"/>
    <s v="Aaron Hawkins"/>
    <x v="1"/>
    <x v="0"/>
    <s v="San Francisco"/>
    <x v="1"/>
    <n v="94109"/>
    <x v="1"/>
    <s v="OFF-BI-10002353"/>
    <x v="1"/>
    <x v="8"/>
    <s v="GBC VeloBind Cover Sets"/>
    <n v="49.408000000000001"/>
    <n v="4"/>
    <n v="0.2"/>
    <n v="18.527999999999999"/>
    <x v="1"/>
    <x v="0"/>
  </r>
  <r>
    <n v="6130"/>
    <s v="CA-2019-162033"/>
    <x v="606"/>
    <d v="2019-04-02T00:00:00"/>
    <s v="Standard Class"/>
    <s v="EM-14200"/>
    <s v="Evan Minnotte"/>
    <x v="2"/>
    <x v="0"/>
    <s v="Virginia Beach"/>
    <x v="17"/>
    <n v="23464"/>
    <x v="0"/>
    <s v="TEC-AC-10003116"/>
    <x v="2"/>
    <x v="11"/>
    <s v="Memorex Froggy Flash Drive 8 GB"/>
    <n v="53.25"/>
    <n v="3"/>
    <n v="0"/>
    <n v="20.767499999999998"/>
    <x v="0"/>
    <x v="0"/>
  </r>
  <r>
    <n v="6131"/>
    <s v="CA-2019-162033"/>
    <x v="606"/>
    <d v="2019-04-02T00:00:00"/>
    <s v="Standard Class"/>
    <s v="EM-14200"/>
    <s v="Evan Minnotte"/>
    <x v="2"/>
    <x v="0"/>
    <s v="Virginia Beach"/>
    <x v="17"/>
    <n v="23464"/>
    <x v="0"/>
    <s v="OFF-FA-10003021"/>
    <x v="1"/>
    <x v="13"/>
    <s v="Staples"/>
    <n v="3.76"/>
    <n v="2"/>
    <n v="0"/>
    <n v="1.3159999999999998"/>
    <x v="0"/>
    <x v="0"/>
  </r>
  <r>
    <n v="6132"/>
    <s v="CA-2016-163447"/>
    <x v="422"/>
    <d v="2016-12-31T00:00:00"/>
    <s v="Standard Class"/>
    <s v="TB-21190"/>
    <s v="Thomas Brumley"/>
    <x v="2"/>
    <x v="0"/>
    <s v="New York City"/>
    <x v="15"/>
    <n v="10011"/>
    <x v="3"/>
    <s v="FUR-CH-10004477"/>
    <x v="0"/>
    <x v="1"/>
    <s v="Global Push Button Manager's Chair, Indigo"/>
    <n v="767.21400000000006"/>
    <n v="14"/>
    <n v="0.1"/>
    <n v="161.96739999999997"/>
    <x v="3"/>
    <x v="0"/>
  </r>
  <r>
    <n v="6133"/>
    <s v="CA-2019-145737"/>
    <x v="175"/>
    <d v="2019-09-20T00:00:00"/>
    <s v="Standard Class"/>
    <s v="AB-10165"/>
    <s v="Alan Barnes"/>
    <x v="0"/>
    <x v="0"/>
    <s v="Lebanon"/>
    <x v="18"/>
    <n v="37087"/>
    <x v="0"/>
    <s v="OFF-PA-10001033"/>
    <x v="1"/>
    <x v="10"/>
    <s v="Xerox 1893"/>
    <n v="163.96"/>
    <n v="5"/>
    <n v="0.2"/>
    <n v="59.435499999999998"/>
    <x v="0"/>
    <x v="0"/>
  </r>
  <r>
    <n v="6134"/>
    <s v="CA-2018-148096"/>
    <x v="765"/>
    <d v="2018-08-19T00:00:00"/>
    <s v="First Class"/>
    <s v="AO-10810"/>
    <s v="Anthony O'Donnell"/>
    <x v="1"/>
    <x v="0"/>
    <s v="Los Angeles"/>
    <x v="1"/>
    <n v="90045"/>
    <x v="1"/>
    <s v="FUR-TA-10004152"/>
    <x v="0"/>
    <x v="3"/>
    <s v="Barricks 18&quot; x 48&quot; Non-Folding Utility Table with Bottom Storage Shelf"/>
    <n v="161.28"/>
    <n v="2"/>
    <n v="0.2"/>
    <n v="12.095999999999997"/>
    <x v="1"/>
    <x v="0"/>
  </r>
  <r>
    <n v="6135"/>
    <s v="CA-2018-146766"/>
    <x v="254"/>
    <d v="2018-11-04T00:00:00"/>
    <s v="Same Day"/>
    <s v="TT-21220"/>
    <s v="Thomas Thornton"/>
    <x v="0"/>
    <x v="0"/>
    <s v="Chula Vista"/>
    <x v="1"/>
    <n v="91911"/>
    <x v="1"/>
    <s v="OFF-AR-10002135"/>
    <x v="1"/>
    <x v="6"/>
    <s v="Boston Heavy-Duty Trimline Electric Pencil Sharpeners"/>
    <n v="192.8"/>
    <n v="4"/>
    <n v="0"/>
    <n v="55.911999999999978"/>
    <x v="1"/>
    <x v="0"/>
  </r>
  <r>
    <n v="6136"/>
    <s v="CA-2017-105613"/>
    <x v="1090"/>
    <d v="2017-10-22T00:00:00"/>
    <s v="Standard Class"/>
    <s v="KN-16705"/>
    <s v="Kristina Nunn"/>
    <x v="2"/>
    <x v="0"/>
    <s v="Mcallen"/>
    <x v="5"/>
    <n v="78501"/>
    <x v="2"/>
    <s v="TEC-AC-10000521"/>
    <x v="2"/>
    <x v="11"/>
    <s v="Verbatim Slim CD and DVD Storage Cases, 50/Pack"/>
    <n v="27.695999999999998"/>
    <n v="3"/>
    <n v="0.2"/>
    <n v="3.4619999999999997"/>
    <x v="2"/>
    <x v="0"/>
  </r>
  <r>
    <n v="6137"/>
    <s v="CA-2017-105613"/>
    <x v="1090"/>
    <d v="2017-10-22T00:00:00"/>
    <s v="Standard Class"/>
    <s v="KN-16705"/>
    <s v="Kristina Nunn"/>
    <x v="2"/>
    <x v="0"/>
    <s v="Mcallen"/>
    <x v="5"/>
    <n v="78501"/>
    <x v="2"/>
    <s v="OFF-AP-10000026"/>
    <x v="1"/>
    <x v="9"/>
    <s v="Tripp Lite Isotel 6 Outlet Surge Protector with Fax/Modem Protection"/>
    <n v="73.163999999999987"/>
    <n v="6"/>
    <n v="0.8"/>
    <n v="-186.56820000000005"/>
    <x v="2"/>
    <x v="0"/>
  </r>
  <r>
    <n v="6138"/>
    <s v="US-2018-142251"/>
    <x v="731"/>
    <d v="2018-11-04T00:00:00"/>
    <s v="Second Class"/>
    <s v="FO-14305"/>
    <s v="Frank Olsen"/>
    <x v="0"/>
    <x v="0"/>
    <s v="Hollywood"/>
    <x v="2"/>
    <n v="33021"/>
    <x v="0"/>
    <s v="OFF-PA-10002986"/>
    <x v="1"/>
    <x v="10"/>
    <s v="Xerox 1898"/>
    <n v="32.064"/>
    <n v="6"/>
    <n v="0.2"/>
    <n v="11.222399999999999"/>
    <x v="0"/>
    <x v="0"/>
  </r>
  <r>
    <n v="6139"/>
    <s v="CA-2016-131247"/>
    <x v="809"/>
    <d v="2016-04-04T00:00:00"/>
    <s v="Standard Class"/>
    <s v="GA-14725"/>
    <s v="Guy Armstrong"/>
    <x v="0"/>
    <x v="0"/>
    <s v="San Francisco"/>
    <x v="1"/>
    <n v="94110"/>
    <x v="1"/>
    <s v="FUR-BO-10001337"/>
    <x v="0"/>
    <x v="0"/>
    <s v="O'Sullivan Living Dimensions 2-Shelf Bookcases"/>
    <n v="205.666"/>
    <n v="2"/>
    <n v="0.15"/>
    <n v="-12.097999999999999"/>
    <x v="1"/>
    <x v="0"/>
  </r>
  <r>
    <n v="6140"/>
    <s v="US-2017-113593"/>
    <x v="24"/>
    <d v="2017-04-20T00:00:00"/>
    <s v="First Class"/>
    <s v="NC-18415"/>
    <s v="Nathan Cano"/>
    <x v="0"/>
    <x v="0"/>
    <s v="Santa Maria"/>
    <x v="1"/>
    <n v="93454"/>
    <x v="1"/>
    <s v="OFF-ST-10000532"/>
    <x v="1"/>
    <x v="4"/>
    <s v="Advantus Rolling Drawer Organizers"/>
    <n v="115.44"/>
    <n v="3"/>
    <n v="0"/>
    <n v="30.014399999999998"/>
    <x v="1"/>
    <x v="0"/>
  </r>
  <r>
    <n v="6141"/>
    <s v="CA-2019-121083"/>
    <x v="362"/>
    <d v="2019-07-15T00:00:00"/>
    <s v="Standard Class"/>
    <s v="JF-15190"/>
    <s v="Jamie Frazer"/>
    <x v="0"/>
    <x v="0"/>
    <s v="Manchester"/>
    <x v="29"/>
    <n v="6040"/>
    <x v="3"/>
    <s v="OFF-PA-10001497"/>
    <x v="1"/>
    <x v="10"/>
    <s v="Xerox 1914"/>
    <n v="274.8"/>
    <n v="5"/>
    <n v="0"/>
    <n v="134.65199999999999"/>
    <x v="3"/>
    <x v="0"/>
  </r>
  <r>
    <n v="6142"/>
    <s v="CA-2019-121083"/>
    <x v="362"/>
    <d v="2019-07-15T00:00:00"/>
    <s v="Standard Class"/>
    <s v="JF-15190"/>
    <s v="Jamie Frazer"/>
    <x v="0"/>
    <x v="0"/>
    <s v="Manchester"/>
    <x v="29"/>
    <n v="6040"/>
    <x v="3"/>
    <s v="OFF-ST-10002554"/>
    <x v="1"/>
    <x v="4"/>
    <s v="Tennsco Industrial Shelving"/>
    <n v="195.64"/>
    <n v="4"/>
    <n v="0"/>
    <n v="3.9128000000000043"/>
    <x v="3"/>
    <x v="0"/>
  </r>
  <r>
    <n v="6143"/>
    <s v="CA-2019-121083"/>
    <x v="362"/>
    <d v="2019-07-15T00:00:00"/>
    <s v="Standard Class"/>
    <s v="JF-15190"/>
    <s v="Jamie Frazer"/>
    <x v="0"/>
    <x v="0"/>
    <s v="Manchester"/>
    <x v="29"/>
    <n v="6040"/>
    <x v="3"/>
    <s v="TEC-PH-10001336"/>
    <x v="2"/>
    <x v="7"/>
    <s v="Digium D40 VoIP phone"/>
    <n v="257.98"/>
    <n v="2"/>
    <n v="0"/>
    <n v="74.8142"/>
    <x v="3"/>
    <x v="0"/>
  </r>
  <r>
    <n v="6144"/>
    <s v="CA-2019-121083"/>
    <x v="362"/>
    <d v="2019-07-15T00:00:00"/>
    <s v="Standard Class"/>
    <s v="JF-15190"/>
    <s v="Jamie Frazer"/>
    <x v="0"/>
    <x v="0"/>
    <s v="Manchester"/>
    <x v="29"/>
    <n v="6040"/>
    <x v="3"/>
    <s v="OFF-AR-10002987"/>
    <x v="1"/>
    <x v="6"/>
    <s v="Prismacolor Color Pencil Set"/>
    <n v="119.03999999999999"/>
    <n v="6"/>
    <n v="0"/>
    <n v="48.806400000000011"/>
    <x v="3"/>
    <x v="0"/>
  </r>
  <r>
    <n v="6145"/>
    <s v="CA-2019-151190"/>
    <x v="818"/>
    <d v="2019-07-01T00:00:00"/>
    <s v="Standard Class"/>
    <s v="GT-14710"/>
    <s v="Greg Tran"/>
    <x v="0"/>
    <x v="0"/>
    <s v="Omaha"/>
    <x v="8"/>
    <n v="68104"/>
    <x v="2"/>
    <s v="OFF-PA-10000575"/>
    <x v="1"/>
    <x v="10"/>
    <s v="Wirebound Message Books, Four 2 3/4 x 5 White Forms per Page"/>
    <n v="20.07"/>
    <n v="3"/>
    <n v="0"/>
    <n v="9.2321999999999989"/>
    <x v="2"/>
    <x v="0"/>
  </r>
  <r>
    <n v="6146"/>
    <s v="CA-2016-133543"/>
    <x v="1091"/>
    <d v="2016-12-26T00:00:00"/>
    <s v="Standard Class"/>
    <s v="KM-16660"/>
    <s v="Khloe Miller"/>
    <x v="0"/>
    <x v="0"/>
    <s v="San Jose"/>
    <x v="1"/>
    <n v="95123"/>
    <x v="1"/>
    <s v="OFF-AR-10003394"/>
    <x v="1"/>
    <x v="6"/>
    <s v="Newell 332"/>
    <n v="11.76"/>
    <n v="4"/>
    <n v="0"/>
    <n v="3.1752000000000002"/>
    <x v="1"/>
    <x v="0"/>
  </r>
  <r>
    <n v="6147"/>
    <s v="CA-2019-105130"/>
    <x v="610"/>
    <d v="2019-11-25T00:00:00"/>
    <s v="Standard Class"/>
    <s v="PJ-18835"/>
    <s v="Patrick Jones"/>
    <x v="1"/>
    <x v="0"/>
    <s v="San Francisco"/>
    <x v="1"/>
    <n v="94122"/>
    <x v="1"/>
    <s v="OFF-AR-10003394"/>
    <x v="1"/>
    <x v="6"/>
    <s v="Newell 332"/>
    <n v="11.76"/>
    <n v="4"/>
    <n v="0"/>
    <n v="3.1752000000000002"/>
    <x v="1"/>
    <x v="0"/>
  </r>
  <r>
    <n v="6148"/>
    <s v="CA-2019-105130"/>
    <x v="610"/>
    <d v="2019-11-25T00:00:00"/>
    <s v="Standard Class"/>
    <s v="PJ-18835"/>
    <s v="Patrick Jones"/>
    <x v="1"/>
    <x v="0"/>
    <s v="San Francisco"/>
    <x v="1"/>
    <n v="94122"/>
    <x v="1"/>
    <s v="OFF-BI-10001191"/>
    <x v="1"/>
    <x v="8"/>
    <s v="Canvas Sectional Post Binders"/>
    <n v="40.736000000000004"/>
    <n v="2"/>
    <n v="0.2"/>
    <n v="14.7668"/>
    <x v="1"/>
    <x v="0"/>
  </r>
  <r>
    <n v="6149"/>
    <s v="CA-2018-161928"/>
    <x v="812"/>
    <d v="2018-06-29T00:00:00"/>
    <s v="Second Class"/>
    <s v="AC-10660"/>
    <s v="Anna Chung"/>
    <x v="0"/>
    <x v="0"/>
    <s v="San Francisco"/>
    <x v="1"/>
    <n v="94109"/>
    <x v="1"/>
    <s v="TEC-PH-10003484"/>
    <x v="2"/>
    <x v="7"/>
    <s v="Ooma Telo VoIP Home Phone System"/>
    <n v="201.584"/>
    <n v="2"/>
    <n v="0.2"/>
    <n v="12.599000000000004"/>
    <x v="1"/>
    <x v="0"/>
  </r>
  <r>
    <n v="6150"/>
    <s v="CA-2019-101322"/>
    <x v="116"/>
    <d v="2019-12-31T00:00:00"/>
    <s v="First Class"/>
    <s v="JG-15310"/>
    <s v="Jason Gross"/>
    <x v="1"/>
    <x v="0"/>
    <s v="Long Beach"/>
    <x v="1"/>
    <n v="90805"/>
    <x v="1"/>
    <s v="FUR-CH-10003968"/>
    <x v="0"/>
    <x v="1"/>
    <s v="Novimex Turbo Task Chair"/>
    <n v="340.70400000000006"/>
    <n v="6"/>
    <n v="0.2"/>
    <n v="-34.070400000000006"/>
    <x v="1"/>
    <x v="0"/>
  </r>
  <r>
    <n v="6151"/>
    <s v="US-2018-106600"/>
    <x v="143"/>
    <d v="2018-04-11T00:00:00"/>
    <s v="First Class"/>
    <s v="RM-19375"/>
    <s v="Raymond Messe"/>
    <x v="0"/>
    <x v="0"/>
    <s v="Columbus"/>
    <x v="32"/>
    <n v="31907"/>
    <x v="0"/>
    <s v="FUR-BO-10001608"/>
    <x v="0"/>
    <x v="0"/>
    <s v="Hon Metal Bookcases, Black"/>
    <n v="354.90000000000003"/>
    <n v="5"/>
    <n v="0"/>
    <n v="88.725000000000023"/>
    <x v="0"/>
    <x v="0"/>
  </r>
  <r>
    <n v="6152"/>
    <s v="CA-2016-111871"/>
    <x v="772"/>
    <d v="2016-03-21T00:00:00"/>
    <s v="Second Class"/>
    <s v="EK-13795"/>
    <s v="Eileen Kiefer"/>
    <x v="2"/>
    <x v="0"/>
    <s v="San Francisco"/>
    <x v="1"/>
    <n v="94110"/>
    <x v="1"/>
    <s v="FUR-BO-10004218"/>
    <x v="0"/>
    <x v="0"/>
    <s v="Bush Heritage Pine Collection 5-Shelf Bookcase, Albany Pine Finish, *Special Order"/>
    <n v="1198.33"/>
    <n v="10"/>
    <n v="0.15"/>
    <n v="70.490000000000009"/>
    <x v="1"/>
    <x v="1"/>
  </r>
  <r>
    <n v="6153"/>
    <s v="CA-2019-139437"/>
    <x v="445"/>
    <d v="2019-07-08T00:00:00"/>
    <s v="Standard Class"/>
    <s v="RD-19585"/>
    <s v="Rob Dowd"/>
    <x v="0"/>
    <x v="0"/>
    <s v="Los Angeles"/>
    <x v="1"/>
    <n v="90004"/>
    <x v="1"/>
    <s v="OFF-ST-10002485"/>
    <x v="1"/>
    <x v="4"/>
    <s v="Rogers Deluxe File Chest"/>
    <n v="87.92"/>
    <n v="4"/>
    <n v="0"/>
    <n v="0.87919999999999732"/>
    <x v="1"/>
    <x v="0"/>
  </r>
  <r>
    <n v="6154"/>
    <s v="CA-2019-151484"/>
    <x v="693"/>
    <d v="2019-04-23T00:00:00"/>
    <s v="First Class"/>
    <s v="CV-12805"/>
    <s v="Cynthia Voltz"/>
    <x v="1"/>
    <x v="0"/>
    <s v="Philadelphia"/>
    <x v="9"/>
    <n v="19120"/>
    <x v="3"/>
    <s v="FUR-FU-10001876"/>
    <x v="0"/>
    <x v="5"/>
    <s v="Computer Room Manger, 14&quot;"/>
    <n v="51.967999999999996"/>
    <n v="2"/>
    <n v="0.2"/>
    <n v="10.393599999999998"/>
    <x v="3"/>
    <x v="0"/>
  </r>
  <r>
    <n v="6155"/>
    <s v="CA-2019-151484"/>
    <x v="693"/>
    <d v="2019-04-23T00:00:00"/>
    <s v="First Class"/>
    <s v="CV-12805"/>
    <s v="Cynthia Voltz"/>
    <x v="1"/>
    <x v="0"/>
    <s v="Philadelphia"/>
    <x v="9"/>
    <n v="19120"/>
    <x v="3"/>
    <s v="OFF-ST-10002370"/>
    <x v="1"/>
    <x v="4"/>
    <s v="Sortfiler Multipurpose Personal File Organizer, Black"/>
    <n v="51.336000000000006"/>
    <n v="3"/>
    <n v="0.2"/>
    <n v="5.7752999999999961"/>
    <x v="3"/>
    <x v="0"/>
  </r>
  <r>
    <n v="6156"/>
    <s v="CA-2019-151484"/>
    <x v="693"/>
    <d v="2019-04-23T00:00:00"/>
    <s v="First Class"/>
    <s v="CV-12805"/>
    <s v="Cynthia Voltz"/>
    <x v="1"/>
    <x v="0"/>
    <s v="Philadelphia"/>
    <x v="9"/>
    <n v="19120"/>
    <x v="3"/>
    <s v="OFF-ST-10000142"/>
    <x v="1"/>
    <x v="4"/>
    <s v="Deluxe Rollaway Locking File with Drawer"/>
    <n v="332.70400000000001"/>
    <n v="1"/>
    <n v="0.2"/>
    <n v="33.270399999999981"/>
    <x v="3"/>
    <x v="0"/>
  </r>
  <r>
    <n v="6157"/>
    <s v="CA-2019-151484"/>
    <x v="693"/>
    <d v="2019-04-23T00:00:00"/>
    <s v="First Class"/>
    <s v="CV-12805"/>
    <s v="Cynthia Voltz"/>
    <x v="1"/>
    <x v="0"/>
    <s v="Philadelphia"/>
    <x v="9"/>
    <n v="19120"/>
    <x v="3"/>
    <s v="FUR-FU-10004671"/>
    <x v="0"/>
    <x v="5"/>
    <s v="Executive Impressions 12&quot; Wall Clock"/>
    <n v="42.408000000000008"/>
    <n v="3"/>
    <n v="0.2"/>
    <n v="9.5418000000000003"/>
    <x v="3"/>
    <x v="0"/>
  </r>
  <r>
    <n v="6158"/>
    <s v="CA-2018-104150"/>
    <x v="1092"/>
    <d v="2018-08-05T00:00:00"/>
    <s v="Second Class"/>
    <s v="AG-10330"/>
    <s v="Alex Grayson"/>
    <x v="0"/>
    <x v="0"/>
    <s v="Tulsa"/>
    <x v="26"/>
    <n v="74133"/>
    <x v="2"/>
    <s v="OFF-EN-10002504"/>
    <x v="1"/>
    <x v="12"/>
    <s v="Tyvek  Top-Opening Peel &amp; Seel Envelopes, Plain White"/>
    <n v="81.539999999999992"/>
    <n v="3"/>
    <n v="0"/>
    <n v="38.323799999999999"/>
    <x v="2"/>
    <x v="0"/>
  </r>
  <r>
    <n v="6159"/>
    <s v="CA-2018-104150"/>
    <x v="1092"/>
    <d v="2018-08-05T00:00:00"/>
    <s v="Second Class"/>
    <s v="AG-10330"/>
    <s v="Alex Grayson"/>
    <x v="0"/>
    <x v="0"/>
    <s v="Tulsa"/>
    <x v="26"/>
    <n v="74133"/>
    <x v="2"/>
    <s v="TEC-AC-10004803"/>
    <x v="2"/>
    <x v="11"/>
    <s v="Sony Micro Vault Click 4 GB USB 2.0 Flash Drive"/>
    <n v="167.28"/>
    <n v="12"/>
    <n v="0"/>
    <n v="23.419200000000011"/>
    <x v="2"/>
    <x v="0"/>
  </r>
  <r>
    <n v="6160"/>
    <s v="CA-2018-161025"/>
    <x v="275"/>
    <d v="2018-12-09T00:00:00"/>
    <s v="Standard Class"/>
    <s v="GM-14440"/>
    <s v="Gary McGarr"/>
    <x v="0"/>
    <x v="0"/>
    <s v="Los Angeles"/>
    <x v="1"/>
    <n v="90049"/>
    <x v="1"/>
    <s v="OFF-ST-10001932"/>
    <x v="1"/>
    <x v="4"/>
    <s v="Fellowes Staxonsteel Drawer Files"/>
    <n v="772.68"/>
    <n v="4"/>
    <n v="0"/>
    <n v="108.17520000000002"/>
    <x v="1"/>
    <x v="0"/>
  </r>
  <r>
    <n v="6161"/>
    <s v="CA-2016-103989"/>
    <x v="1093"/>
    <d v="2016-03-21T00:00:00"/>
    <s v="First Class"/>
    <s v="MC-17605"/>
    <s v="Matt Connell"/>
    <x v="1"/>
    <x v="0"/>
    <s v="Lakeland"/>
    <x v="2"/>
    <n v="33801"/>
    <x v="0"/>
    <s v="TEC-PH-10004667"/>
    <x v="2"/>
    <x v="7"/>
    <s v="Cisco 8x8 Inc. 6753i IP Business Phone System"/>
    <n v="323.97600000000006"/>
    <n v="3"/>
    <n v="0.2"/>
    <n v="28.347899999999981"/>
    <x v="0"/>
    <x v="0"/>
  </r>
  <r>
    <n v="6162"/>
    <s v="CA-2016-103989"/>
    <x v="1093"/>
    <d v="2016-03-21T00:00:00"/>
    <s v="First Class"/>
    <s v="MC-17605"/>
    <s v="Matt Connell"/>
    <x v="1"/>
    <x v="0"/>
    <s v="Lakeland"/>
    <x v="2"/>
    <n v="33801"/>
    <x v="0"/>
    <s v="OFF-LA-10000443"/>
    <x v="1"/>
    <x v="2"/>
    <s v="Avery 501"/>
    <n v="11.808"/>
    <n v="4"/>
    <n v="0.2"/>
    <n v="3.9851999999999999"/>
    <x v="0"/>
    <x v="0"/>
  </r>
  <r>
    <n v="6163"/>
    <s v="CA-2016-103989"/>
    <x v="1093"/>
    <d v="2016-03-21T00:00:00"/>
    <s v="First Class"/>
    <s v="MC-17605"/>
    <s v="Matt Connell"/>
    <x v="1"/>
    <x v="0"/>
    <s v="Lakeland"/>
    <x v="2"/>
    <n v="33801"/>
    <x v="0"/>
    <s v="OFF-ST-10000918"/>
    <x v="1"/>
    <x v="4"/>
    <s v="Crate-A-Files"/>
    <n v="26.160000000000004"/>
    <n v="3"/>
    <n v="0.2"/>
    <n v="1.961999999999998"/>
    <x v="0"/>
    <x v="0"/>
  </r>
  <r>
    <n v="6164"/>
    <s v="CA-2016-103989"/>
    <x v="1093"/>
    <d v="2016-03-21T00:00:00"/>
    <s v="First Class"/>
    <s v="MC-17605"/>
    <s v="Matt Connell"/>
    <x v="1"/>
    <x v="0"/>
    <s v="Lakeland"/>
    <x v="2"/>
    <n v="33801"/>
    <x v="0"/>
    <s v="OFF-BI-10001196"/>
    <x v="1"/>
    <x v="8"/>
    <s v="Avery Flip-Chart Easel Binder, Black"/>
    <n v="33.57"/>
    <n v="5"/>
    <n v="0.7"/>
    <n v="-25.737000000000002"/>
    <x v="0"/>
    <x v="0"/>
  </r>
  <r>
    <n v="6165"/>
    <s v="CA-2016-103989"/>
    <x v="1093"/>
    <d v="2016-03-21T00:00:00"/>
    <s v="First Class"/>
    <s v="MC-17605"/>
    <s v="Matt Connell"/>
    <x v="1"/>
    <x v="0"/>
    <s v="Lakeland"/>
    <x v="2"/>
    <n v="33801"/>
    <x v="0"/>
    <s v="FUR-FU-10003981"/>
    <x v="0"/>
    <x v="5"/>
    <s v="Eldon Wave Desk Accessories"/>
    <n v="4.9920000000000009"/>
    <n v="3"/>
    <n v="0.2"/>
    <n v="1.3728000000000002"/>
    <x v="0"/>
    <x v="0"/>
  </r>
  <r>
    <n v="6166"/>
    <s v="CA-2016-103989"/>
    <x v="1093"/>
    <d v="2016-03-21T00:00:00"/>
    <s v="First Class"/>
    <s v="MC-17605"/>
    <s v="Matt Connell"/>
    <x v="1"/>
    <x v="0"/>
    <s v="Lakeland"/>
    <x v="2"/>
    <n v="33801"/>
    <x v="0"/>
    <s v="FUR-FU-10002508"/>
    <x v="0"/>
    <x v="5"/>
    <s v="Document Clip Frames"/>
    <n v="20.016000000000002"/>
    <n v="3"/>
    <n v="0.2"/>
    <n v="5.5044000000000013"/>
    <x v="0"/>
    <x v="0"/>
  </r>
  <r>
    <n v="6167"/>
    <s v="CA-2016-103989"/>
    <x v="1093"/>
    <d v="2016-03-21T00:00:00"/>
    <s v="First Class"/>
    <s v="MC-17605"/>
    <s v="Matt Connell"/>
    <x v="1"/>
    <x v="0"/>
    <s v="Lakeland"/>
    <x v="2"/>
    <n v="33801"/>
    <x v="0"/>
    <s v="TEC-AC-10002647"/>
    <x v="2"/>
    <x v="11"/>
    <s v="Logitech Wireless Boombox Speaker - portable - wireless, wired"/>
    <n v="170.24"/>
    <n v="2"/>
    <n v="0.2"/>
    <n v="53.199999999999989"/>
    <x v="0"/>
    <x v="0"/>
  </r>
  <r>
    <n v="6168"/>
    <s v="CA-2017-142433"/>
    <x v="704"/>
    <d v="2017-04-25T00:00:00"/>
    <s v="Standard Class"/>
    <s v="ES-14020"/>
    <s v="Erica Smith"/>
    <x v="0"/>
    <x v="0"/>
    <s v="Houston"/>
    <x v="5"/>
    <n v="77036"/>
    <x v="2"/>
    <s v="OFF-PA-10002377"/>
    <x v="1"/>
    <x v="10"/>
    <s v="Xerox 1916"/>
    <n v="117.456"/>
    <n v="3"/>
    <n v="0.2"/>
    <n v="44.045999999999992"/>
    <x v="2"/>
    <x v="0"/>
  </r>
  <r>
    <n v="6169"/>
    <s v="CA-2017-132815"/>
    <x v="444"/>
    <d v="2017-09-22T00:00:00"/>
    <s v="Second Class"/>
    <s v="RW-19540"/>
    <s v="Rick Wilson"/>
    <x v="1"/>
    <x v="0"/>
    <s v="Los Angeles"/>
    <x v="1"/>
    <n v="90008"/>
    <x v="1"/>
    <s v="OFF-PA-10004530"/>
    <x v="1"/>
    <x v="10"/>
    <s v="Personal Creations Ink Jet Cards and Labels"/>
    <n v="22.96"/>
    <n v="2"/>
    <n v="0"/>
    <n v="11.250400000000001"/>
    <x v="1"/>
    <x v="0"/>
  </r>
  <r>
    <n v="6170"/>
    <s v="CA-2016-101266"/>
    <x v="9"/>
    <d v="2016-08-30T00:00:00"/>
    <s v="Second Class"/>
    <s v="MM-17920"/>
    <s v="Michael Moore"/>
    <x v="0"/>
    <x v="0"/>
    <s v="Springfield"/>
    <x v="17"/>
    <n v="22153"/>
    <x v="0"/>
    <s v="OFF-PA-10002986"/>
    <x v="1"/>
    <x v="10"/>
    <s v="Xerox 1898"/>
    <n v="13.36"/>
    <n v="2"/>
    <n v="0"/>
    <n v="6.4127999999999998"/>
    <x v="0"/>
    <x v="0"/>
  </r>
  <r>
    <n v="6171"/>
    <s v="CA-2018-141523"/>
    <x v="1054"/>
    <d v="2018-12-24T00:00:00"/>
    <s v="Second Class"/>
    <s v="MH-17440"/>
    <s v="Mark Haberlin"/>
    <x v="1"/>
    <x v="0"/>
    <s v="New York City"/>
    <x v="15"/>
    <n v="10035"/>
    <x v="3"/>
    <s v="OFF-BI-10000948"/>
    <x v="1"/>
    <x v="8"/>
    <s v="GBC Laser Imprintable Binding System Covers, Desert Sand"/>
    <n v="34.248000000000005"/>
    <n v="3"/>
    <n v="0.2"/>
    <n v="11.558699999999998"/>
    <x v="3"/>
    <x v="0"/>
  </r>
  <r>
    <n v="6172"/>
    <s v="CA-2018-141523"/>
    <x v="1054"/>
    <d v="2018-12-24T00:00:00"/>
    <s v="Second Class"/>
    <s v="MH-17440"/>
    <s v="Mark Haberlin"/>
    <x v="1"/>
    <x v="0"/>
    <s v="New York City"/>
    <x v="15"/>
    <n v="10035"/>
    <x v="3"/>
    <s v="OFF-AR-10001545"/>
    <x v="1"/>
    <x v="6"/>
    <s v="Newell 326"/>
    <n v="3.52"/>
    <n v="2"/>
    <n v="0"/>
    <n v="1.0207999999999999"/>
    <x v="3"/>
    <x v="0"/>
  </r>
  <r>
    <n v="6173"/>
    <s v="US-2016-106299"/>
    <x v="1094"/>
    <d v="2016-08-08T00:00:00"/>
    <s v="Standard Class"/>
    <s v="NZ-18565"/>
    <s v="Nick Zandusky"/>
    <x v="2"/>
    <x v="0"/>
    <s v="Springfield"/>
    <x v="25"/>
    <n v="65807"/>
    <x v="2"/>
    <s v="OFF-BI-10001758"/>
    <x v="1"/>
    <x v="8"/>
    <s v="Wilson Jones 14 Line Acrylic Coated Pressboard Data Binders"/>
    <n v="26.7"/>
    <n v="5"/>
    <n v="0"/>
    <n v="12.548999999999999"/>
    <x v="2"/>
    <x v="0"/>
  </r>
  <r>
    <n v="6174"/>
    <s v="US-2016-106299"/>
    <x v="1094"/>
    <d v="2016-08-08T00:00:00"/>
    <s v="Standard Class"/>
    <s v="NZ-18565"/>
    <s v="Nick Zandusky"/>
    <x v="2"/>
    <x v="0"/>
    <s v="Springfield"/>
    <x v="25"/>
    <n v="65807"/>
    <x v="2"/>
    <s v="TEC-AC-10003237"/>
    <x v="2"/>
    <x v="11"/>
    <s v="Memorex Micro Travel Drive 4 GB"/>
    <n v="21.2"/>
    <n v="2"/>
    <n v="0"/>
    <n v="9.1160000000000014"/>
    <x v="2"/>
    <x v="0"/>
  </r>
  <r>
    <n v="6175"/>
    <s v="US-2016-106299"/>
    <x v="1094"/>
    <d v="2016-08-08T00:00:00"/>
    <s v="Standard Class"/>
    <s v="NZ-18565"/>
    <s v="Nick Zandusky"/>
    <x v="2"/>
    <x v="0"/>
    <s v="Springfield"/>
    <x v="25"/>
    <n v="65807"/>
    <x v="2"/>
    <s v="OFF-ST-10002011"/>
    <x v="1"/>
    <x v="4"/>
    <s v="Smead Adjustable Mobile File Trolley with Lockable Top"/>
    <n v="838.38"/>
    <n v="2"/>
    <n v="0"/>
    <n v="226.36260000000004"/>
    <x v="2"/>
    <x v="0"/>
  </r>
  <r>
    <n v="6176"/>
    <s v="CA-2017-158421"/>
    <x v="481"/>
    <d v="2017-09-26T00:00:00"/>
    <s v="Standard Class"/>
    <s v="GB-14575"/>
    <s v="Giulietta Baptist"/>
    <x v="0"/>
    <x v="0"/>
    <s v="Columbia"/>
    <x v="20"/>
    <n v="29203"/>
    <x v="0"/>
    <s v="FUR-CH-10000309"/>
    <x v="0"/>
    <x v="1"/>
    <s v="Global Comet Stacking Arm Chair"/>
    <n v="1690.04"/>
    <n v="4"/>
    <n v="0"/>
    <n v="422.51"/>
    <x v="0"/>
    <x v="0"/>
  </r>
  <r>
    <n v="6177"/>
    <s v="CA-2017-158421"/>
    <x v="481"/>
    <d v="2017-09-26T00:00:00"/>
    <s v="Standard Class"/>
    <s v="GB-14575"/>
    <s v="Giulietta Baptist"/>
    <x v="0"/>
    <x v="0"/>
    <s v="Columbia"/>
    <x v="20"/>
    <n v="29203"/>
    <x v="0"/>
    <s v="OFF-ST-10002444"/>
    <x v="1"/>
    <x v="4"/>
    <s v="Recycled Eldon Regeneration Jumbo File"/>
    <n v="85.96"/>
    <n v="7"/>
    <n v="0"/>
    <n v="24.068799999999996"/>
    <x v="0"/>
    <x v="0"/>
  </r>
  <r>
    <n v="6178"/>
    <s v="CA-2017-158421"/>
    <x v="481"/>
    <d v="2017-09-26T00:00:00"/>
    <s v="Standard Class"/>
    <s v="GB-14575"/>
    <s v="Giulietta Baptist"/>
    <x v="0"/>
    <x v="0"/>
    <s v="Columbia"/>
    <x v="20"/>
    <n v="29203"/>
    <x v="0"/>
    <s v="OFF-EN-10001453"/>
    <x v="1"/>
    <x v="12"/>
    <s v="Tyvek Interoffice Envelopes, 9 1/2&quot; x 12 1/2&quot;, 100/Box"/>
    <n v="121.96"/>
    <n v="2"/>
    <n v="0"/>
    <n v="57.32119999999999"/>
    <x v="0"/>
    <x v="0"/>
  </r>
  <r>
    <n v="6179"/>
    <s v="CA-2017-158421"/>
    <x v="481"/>
    <d v="2017-09-26T00:00:00"/>
    <s v="Standard Class"/>
    <s v="GB-14575"/>
    <s v="Giulietta Baptist"/>
    <x v="0"/>
    <x v="0"/>
    <s v="Columbia"/>
    <x v="20"/>
    <n v="29203"/>
    <x v="0"/>
    <s v="OFF-PA-10001801"/>
    <x v="1"/>
    <x v="10"/>
    <s v="Xerox 193"/>
    <n v="23.92"/>
    <n v="4"/>
    <n v="0"/>
    <n v="11.720800000000001"/>
    <x v="0"/>
    <x v="0"/>
  </r>
  <r>
    <n v="6180"/>
    <s v="CA-2017-158421"/>
    <x v="481"/>
    <d v="2017-09-26T00:00:00"/>
    <s v="Standard Class"/>
    <s v="GB-14575"/>
    <s v="Giulietta Baptist"/>
    <x v="0"/>
    <x v="0"/>
    <s v="Columbia"/>
    <x v="20"/>
    <n v="29203"/>
    <x v="0"/>
    <s v="OFF-ST-10000563"/>
    <x v="1"/>
    <x v="4"/>
    <s v="Fellowes Bankers Box Stor/Drawer Steel Plus"/>
    <n v="63.96"/>
    <n v="2"/>
    <n v="0"/>
    <n v="6.3960000000000008"/>
    <x v="0"/>
    <x v="0"/>
  </r>
  <r>
    <n v="6181"/>
    <s v="CA-2017-158421"/>
    <x v="481"/>
    <d v="2017-09-26T00:00:00"/>
    <s v="Standard Class"/>
    <s v="GB-14575"/>
    <s v="Giulietta Baptist"/>
    <x v="0"/>
    <x v="0"/>
    <s v="Columbia"/>
    <x v="20"/>
    <n v="29203"/>
    <x v="0"/>
    <s v="TEC-PH-10000369"/>
    <x v="2"/>
    <x v="7"/>
    <s v="HTC One Mini"/>
    <n v="629.94999999999993"/>
    <n v="5"/>
    <n v="0"/>
    <n v="176.38600000000002"/>
    <x v="0"/>
    <x v="0"/>
  </r>
  <r>
    <n v="6182"/>
    <s v="CA-2017-158421"/>
    <x v="481"/>
    <d v="2017-09-26T00:00:00"/>
    <s v="Standard Class"/>
    <s v="GB-14575"/>
    <s v="Giulietta Baptist"/>
    <x v="0"/>
    <x v="0"/>
    <s v="Columbia"/>
    <x v="20"/>
    <n v="29203"/>
    <x v="0"/>
    <s v="TEC-PH-10002538"/>
    <x v="2"/>
    <x v="7"/>
    <s v="Grandstream GXP1160 VoIP phone"/>
    <n v="113.72999999999999"/>
    <n v="3"/>
    <n v="0"/>
    <n v="32.981699999999989"/>
    <x v="0"/>
    <x v="0"/>
  </r>
  <r>
    <n v="6183"/>
    <s v="CA-2017-158421"/>
    <x v="481"/>
    <d v="2017-09-26T00:00:00"/>
    <s v="Standard Class"/>
    <s v="GB-14575"/>
    <s v="Giulietta Baptist"/>
    <x v="0"/>
    <x v="0"/>
    <s v="Columbia"/>
    <x v="20"/>
    <n v="29203"/>
    <x v="0"/>
    <s v="OFF-BI-10000050"/>
    <x v="1"/>
    <x v="8"/>
    <s v="Angle-D Binders with Locking Rings, Label Holders"/>
    <n v="14.6"/>
    <n v="2"/>
    <n v="0"/>
    <n v="6.8619999999999992"/>
    <x v="0"/>
    <x v="0"/>
  </r>
  <r>
    <n v="6184"/>
    <s v="CA-2017-158421"/>
    <x v="481"/>
    <d v="2017-09-26T00:00:00"/>
    <s v="Standard Class"/>
    <s v="GB-14575"/>
    <s v="Giulietta Baptist"/>
    <x v="0"/>
    <x v="0"/>
    <s v="Columbia"/>
    <x v="20"/>
    <n v="29203"/>
    <x v="0"/>
    <s v="OFF-ST-10004186"/>
    <x v="1"/>
    <x v="4"/>
    <s v="Stur-D-Stor Shelving, Vertical 5-Shelf: 72&quot;H x 36&quot;W x 18 1/2&quot;D"/>
    <n v="887.84"/>
    <n v="8"/>
    <n v="0"/>
    <n v="17.756799999999998"/>
    <x v="0"/>
    <x v="0"/>
  </r>
  <r>
    <n v="6185"/>
    <s v="CA-2018-143609"/>
    <x v="25"/>
    <d v="2018-12-13T00:00:00"/>
    <s v="First Class"/>
    <s v="DB-13270"/>
    <s v="Deborah Brumfield"/>
    <x v="2"/>
    <x v="0"/>
    <s v="Portland"/>
    <x v="21"/>
    <n v="97206"/>
    <x v="1"/>
    <s v="FUR-CH-10004218"/>
    <x v="0"/>
    <x v="1"/>
    <s v="Global Fabric Manager's Chair, Dark Gray"/>
    <n v="403.92"/>
    <n v="5"/>
    <n v="0.2"/>
    <n v="25.245000000000019"/>
    <x v="1"/>
    <x v="0"/>
  </r>
  <r>
    <n v="6186"/>
    <s v="CA-2017-138331"/>
    <x v="976"/>
    <d v="2017-08-12T00:00:00"/>
    <s v="Standard Class"/>
    <s v="JK-15625"/>
    <s v="Jim Karlsson"/>
    <x v="0"/>
    <x v="0"/>
    <s v="Philadelphia"/>
    <x v="9"/>
    <n v="19120"/>
    <x v="3"/>
    <s v="OFF-AR-10002952"/>
    <x v="1"/>
    <x v="6"/>
    <s v="Stanley Contemporary Battery Pencil Sharpeners"/>
    <n v="106.8"/>
    <n v="10"/>
    <n v="0.2"/>
    <n v="10.679999999999996"/>
    <x v="3"/>
    <x v="0"/>
  </r>
  <r>
    <n v="6187"/>
    <s v="CA-2017-138954"/>
    <x v="219"/>
    <d v="2017-11-17T00:00:00"/>
    <s v="First Class"/>
    <s v="MH-17785"/>
    <s v="Maya Herman"/>
    <x v="1"/>
    <x v="0"/>
    <s v="New York City"/>
    <x v="15"/>
    <n v="10035"/>
    <x v="3"/>
    <s v="OFF-ST-10003058"/>
    <x v="1"/>
    <x v="4"/>
    <s v="Eldon Mobile Mega Data Cart  Mega Stackable  Add-On Trays"/>
    <n v="70.949999999999989"/>
    <n v="3"/>
    <n v="0"/>
    <n v="20.575499999999998"/>
    <x v="3"/>
    <x v="0"/>
  </r>
  <r>
    <n v="6188"/>
    <s v="CA-2017-138954"/>
    <x v="219"/>
    <d v="2017-11-17T00:00:00"/>
    <s v="First Class"/>
    <s v="MH-17785"/>
    <s v="Maya Herman"/>
    <x v="1"/>
    <x v="0"/>
    <s v="New York City"/>
    <x v="15"/>
    <n v="10035"/>
    <x v="3"/>
    <s v="OFF-BI-10003963"/>
    <x v="1"/>
    <x v="8"/>
    <s v="Cardinal Holdit Data Disk Pockets"/>
    <n v="34.944000000000003"/>
    <n v="6"/>
    <n v="0.2"/>
    <n v="11.793599999999998"/>
    <x v="3"/>
    <x v="0"/>
  </r>
  <r>
    <n v="6189"/>
    <s v="CA-2017-138954"/>
    <x v="219"/>
    <d v="2017-11-17T00:00:00"/>
    <s v="First Class"/>
    <s v="MH-17785"/>
    <s v="Maya Herman"/>
    <x v="1"/>
    <x v="0"/>
    <s v="New York City"/>
    <x v="15"/>
    <n v="10035"/>
    <x v="3"/>
    <s v="OFF-AR-10001955"/>
    <x v="1"/>
    <x v="6"/>
    <s v="Newell 319"/>
    <n v="119.03999999999999"/>
    <n v="6"/>
    <n v="0"/>
    <n v="35.711999999999989"/>
    <x v="3"/>
    <x v="0"/>
  </r>
  <r>
    <n v="6190"/>
    <s v="CA-2019-157903"/>
    <x v="1095"/>
    <d v="2019-04-08T00:00:00"/>
    <s v="Standard Class"/>
    <s v="AM-10705"/>
    <s v="Anne McFarland"/>
    <x v="0"/>
    <x v="0"/>
    <s v="Des Plaines"/>
    <x v="10"/>
    <n v="60016"/>
    <x v="2"/>
    <s v="TEC-PH-10004345"/>
    <x v="2"/>
    <x v="7"/>
    <s v="Cisco SPA 502G IP Phone"/>
    <n v="383.84000000000003"/>
    <n v="4"/>
    <n v="0.2"/>
    <n v="47.97999999999999"/>
    <x v="2"/>
    <x v="0"/>
  </r>
  <r>
    <n v="6191"/>
    <s v="CA-2018-157259"/>
    <x v="435"/>
    <d v="2018-12-28T00:00:00"/>
    <s v="Standard Class"/>
    <s v="JM-15535"/>
    <s v="Jessica Myrick"/>
    <x v="0"/>
    <x v="0"/>
    <s v="New York City"/>
    <x v="15"/>
    <n v="10035"/>
    <x v="3"/>
    <s v="FUR-FU-10003192"/>
    <x v="0"/>
    <x v="5"/>
    <s v="Luxo Adjustable Task Clamp Lamp"/>
    <n v="799.56000000000006"/>
    <n v="9"/>
    <n v="0"/>
    <n v="207.88559999999998"/>
    <x v="3"/>
    <x v="0"/>
  </r>
  <r>
    <n v="6192"/>
    <s v="CA-2019-107986"/>
    <x v="1096"/>
    <d v="2019-12-13T00:00:00"/>
    <s v="Same Day"/>
    <s v="MW-18220"/>
    <s v="Mitch Webber"/>
    <x v="0"/>
    <x v="0"/>
    <s v="Seattle"/>
    <x v="4"/>
    <n v="98103"/>
    <x v="1"/>
    <s v="OFF-ST-10001325"/>
    <x v="1"/>
    <x v="4"/>
    <s v="Sterilite Officeware Hinged File Box"/>
    <n v="31.44"/>
    <n v="3"/>
    <n v="0"/>
    <n v="8.4888000000000012"/>
    <x v="1"/>
    <x v="0"/>
  </r>
  <r>
    <n v="6193"/>
    <s v="CA-2019-104927"/>
    <x v="66"/>
    <d v="2019-12-26T00:00:00"/>
    <s v="Standard Class"/>
    <s v="AG-10330"/>
    <s v="Alex Grayson"/>
    <x v="0"/>
    <x v="0"/>
    <s v="Houston"/>
    <x v="5"/>
    <n v="77095"/>
    <x v="2"/>
    <s v="OFF-PA-10000019"/>
    <x v="1"/>
    <x v="10"/>
    <s v="Xerox 1931"/>
    <n v="25.920000000000005"/>
    <n v="5"/>
    <n v="0.2"/>
    <n v="9.0719999999999992"/>
    <x v="2"/>
    <x v="0"/>
  </r>
  <r>
    <n v="6194"/>
    <s v="CA-2019-104927"/>
    <x v="66"/>
    <d v="2019-12-26T00:00:00"/>
    <s v="Standard Class"/>
    <s v="AG-10330"/>
    <s v="Alex Grayson"/>
    <x v="0"/>
    <x v="0"/>
    <s v="Houston"/>
    <x v="5"/>
    <n v="77095"/>
    <x v="2"/>
    <s v="OFF-BI-10003429"/>
    <x v="1"/>
    <x v="8"/>
    <s v="Cardinal HOLDit! Binder Insert Strips,Extra Strips"/>
    <n v="6.3299999999999992"/>
    <n v="5"/>
    <n v="0.8"/>
    <n v="-9.8114999999999988"/>
    <x v="2"/>
    <x v="0"/>
  </r>
  <r>
    <n v="6195"/>
    <s v="CA-2019-104927"/>
    <x v="66"/>
    <d v="2019-12-26T00:00:00"/>
    <s v="Standard Class"/>
    <s v="AG-10330"/>
    <s v="Alex Grayson"/>
    <x v="0"/>
    <x v="0"/>
    <s v="Houston"/>
    <x v="5"/>
    <n v="77095"/>
    <x v="2"/>
    <s v="OFF-PA-10000176"/>
    <x v="1"/>
    <x v="10"/>
    <s v="Xerox 1887"/>
    <n v="75.88"/>
    <n v="5"/>
    <n v="0.2"/>
    <n v="26.557999999999993"/>
    <x v="2"/>
    <x v="0"/>
  </r>
  <r>
    <n v="6196"/>
    <s v="CA-2019-113453"/>
    <x v="208"/>
    <d v="2019-10-28T00:00:00"/>
    <s v="Standard Class"/>
    <s v="CM-12160"/>
    <s v="Charles McCrossin"/>
    <x v="0"/>
    <x v="0"/>
    <s v="Philadelphia"/>
    <x v="9"/>
    <n v="19143"/>
    <x v="3"/>
    <s v="TEC-PH-10004165"/>
    <x v="2"/>
    <x v="7"/>
    <s v="Mitel MiVoice 5330e IP Phone"/>
    <n v="329.988"/>
    <n v="2"/>
    <n v="0.4"/>
    <n v="-76.997200000000021"/>
    <x v="3"/>
    <x v="0"/>
  </r>
  <r>
    <n v="6197"/>
    <s v="CA-2019-113453"/>
    <x v="208"/>
    <d v="2019-10-28T00:00:00"/>
    <s v="Standard Class"/>
    <s v="CM-12160"/>
    <s v="Charles McCrossin"/>
    <x v="0"/>
    <x v="0"/>
    <s v="Philadelphia"/>
    <x v="9"/>
    <n v="19143"/>
    <x v="3"/>
    <s v="OFF-ST-10000352"/>
    <x v="1"/>
    <x v="4"/>
    <s v="Acco Perma 2700 Stacking Storage Drawers"/>
    <n v="71.376000000000005"/>
    <n v="3"/>
    <n v="0.2"/>
    <n v="-4.460999999999995"/>
    <x v="3"/>
    <x v="0"/>
  </r>
  <r>
    <n v="6198"/>
    <s v="CA-2017-149909"/>
    <x v="50"/>
    <d v="2017-11-17T00:00:00"/>
    <s v="Standard Class"/>
    <s v="RA-19915"/>
    <s v="Russell Applegate"/>
    <x v="0"/>
    <x v="0"/>
    <s v="Columbus"/>
    <x v="14"/>
    <n v="47201"/>
    <x v="2"/>
    <s v="OFF-PA-10000726"/>
    <x v="1"/>
    <x v="10"/>
    <s v="Black Print Carbonless Snap-Off Rapid Letter, 8 1/2&quot; x 7&quot;"/>
    <n v="63.769999999999996"/>
    <n v="7"/>
    <n v="0"/>
    <n v="28.696499999999993"/>
    <x v="2"/>
    <x v="0"/>
  </r>
  <r>
    <n v="6199"/>
    <s v="CA-2017-149909"/>
    <x v="50"/>
    <d v="2017-11-17T00:00:00"/>
    <s v="Standard Class"/>
    <s v="RA-19915"/>
    <s v="Russell Applegate"/>
    <x v="0"/>
    <x v="0"/>
    <s v="Columbus"/>
    <x v="14"/>
    <n v="47201"/>
    <x v="2"/>
    <s v="TEC-PH-10001536"/>
    <x v="2"/>
    <x v="7"/>
    <s v="Spigen Samsung Galaxy S5 Case Wallet"/>
    <n v="50.97"/>
    <n v="3"/>
    <n v="0"/>
    <n v="13.252199999999997"/>
    <x v="2"/>
    <x v="0"/>
  </r>
  <r>
    <n v="6200"/>
    <s v="CA-2017-149909"/>
    <x v="50"/>
    <d v="2017-11-17T00:00:00"/>
    <s v="Standard Class"/>
    <s v="RA-19915"/>
    <s v="Russell Applegate"/>
    <x v="0"/>
    <x v="0"/>
    <s v="Columbus"/>
    <x v="14"/>
    <n v="47201"/>
    <x v="2"/>
    <s v="OFF-PA-10001790"/>
    <x v="1"/>
    <x v="10"/>
    <s v="Xerox 1910"/>
    <n v="96.08"/>
    <n v="2"/>
    <n v="0"/>
    <n v="46.118399999999994"/>
    <x v="2"/>
    <x v="0"/>
  </r>
  <r>
    <n v="6201"/>
    <s v="CA-2017-146675"/>
    <x v="392"/>
    <d v="2017-04-20T00:00:00"/>
    <s v="Standard Class"/>
    <s v="SB-20185"/>
    <s v="Sarah Brown"/>
    <x v="0"/>
    <x v="0"/>
    <s v="Evanston"/>
    <x v="10"/>
    <n v="60201"/>
    <x v="2"/>
    <s v="TEC-CO-10001766"/>
    <x v="2"/>
    <x v="16"/>
    <s v="Canon PC940 Copier"/>
    <n v="1439.9680000000001"/>
    <n v="4"/>
    <n v="0.2"/>
    <n v="485.98919999999993"/>
    <x v="2"/>
    <x v="0"/>
  </r>
  <r>
    <n v="6202"/>
    <s v="CA-2017-146675"/>
    <x v="392"/>
    <d v="2017-04-20T00:00:00"/>
    <s v="Standard Class"/>
    <s v="SB-20185"/>
    <s v="Sarah Brown"/>
    <x v="0"/>
    <x v="0"/>
    <s v="Evanston"/>
    <x v="10"/>
    <n v="60201"/>
    <x v="2"/>
    <s v="TEC-AC-10004396"/>
    <x v="2"/>
    <x v="11"/>
    <s v="Logitech Keyboard K120"/>
    <n v="43.56"/>
    <n v="3"/>
    <n v="0.2"/>
    <n v="-4.9004999999999974"/>
    <x v="2"/>
    <x v="0"/>
  </r>
  <r>
    <n v="6203"/>
    <s v="CA-2018-118332"/>
    <x v="186"/>
    <d v="2018-12-23T00:00:00"/>
    <s v="Standard Class"/>
    <s v="PK-19075"/>
    <s v="Pete Kriz"/>
    <x v="0"/>
    <x v="0"/>
    <s v="Apple Valley"/>
    <x v="1"/>
    <n v="92307"/>
    <x v="1"/>
    <s v="FUR-CH-10001708"/>
    <x v="0"/>
    <x v="1"/>
    <s v="Office Star - Contemporary Swivel Chair with Padded Adjustable Arms and Flex Back"/>
    <n v="563.91999999999996"/>
    <n v="5"/>
    <n v="0.2"/>
    <n v="7.0489999999999498"/>
    <x v="1"/>
    <x v="0"/>
  </r>
  <r>
    <n v="6204"/>
    <s v="CA-2018-133669"/>
    <x v="147"/>
    <d v="2018-10-27T00:00:00"/>
    <s v="Standard Class"/>
    <s v="SV-20935"/>
    <s v="Susan Vittorini"/>
    <x v="0"/>
    <x v="0"/>
    <s v="Columbus"/>
    <x v="24"/>
    <n v="43229"/>
    <x v="3"/>
    <s v="TEC-PH-10001305"/>
    <x v="2"/>
    <x v="7"/>
    <s v="Panasonic KX TS208W Corded phone"/>
    <n v="235.15199999999999"/>
    <n v="8"/>
    <n v="0.4"/>
    <n v="-47.030399999999986"/>
    <x v="3"/>
    <x v="0"/>
  </r>
  <r>
    <n v="6205"/>
    <s v="CA-2019-145660"/>
    <x v="96"/>
    <d v="2019-12-03T00:00:00"/>
    <s v="First Class"/>
    <s v="MG-17650"/>
    <s v="Matthew Grinstein"/>
    <x v="2"/>
    <x v="0"/>
    <s v="Marion"/>
    <x v="24"/>
    <n v="43302"/>
    <x v="3"/>
    <s v="FUR-FU-10002885"/>
    <x v="0"/>
    <x v="5"/>
    <s v="Magna Visual Magnetic Picture Hangers"/>
    <n v="7.7120000000000006"/>
    <n v="2"/>
    <n v="0.2"/>
    <n v="1.7352000000000005"/>
    <x v="3"/>
    <x v="0"/>
  </r>
  <r>
    <n v="6206"/>
    <s v="CA-2018-133697"/>
    <x v="201"/>
    <d v="2018-10-24T00:00:00"/>
    <s v="Second Class"/>
    <s v="CM-12445"/>
    <s v="Chuck Magee"/>
    <x v="0"/>
    <x v="0"/>
    <s v="Houston"/>
    <x v="5"/>
    <n v="77095"/>
    <x v="2"/>
    <s v="OFF-PA-10000726"/>
    <x v="1"/>
    <x v="10"/>
    <s v="Black Print Carbonless Snap-Off Rapid Letter, 8 1/2&quot; x 7&quot;"/>
    <n v="51.016000000000005"/>
    <n v="7"/>
    <n v="0.2"/>
    <n v="15.942499999999992"/>
    <x v="2"/>
    <x v="0"/>
  </r>
  <r>
    <n v="6207"/>
    <s v="CA-2018-133697"/>
    <x v="201"/>
    <d v="2018-10-24T00:00:00"/>
    <s v="Second Class"/>
    <s v="CM-12445"/>
    <s v="Chuck Magee"/>
    <x v="0"/>
    <x v="0"/>
    <s v="Houston"/>
    <x v="5"/>
    <n v="77095"/>
    <x v="2"/>
    <s v="OFF-FA-10003112"/>
    <x v="1"/>
    <x v="13"/>
    <s v="Staples"/>
    <n v="25.248000000000001"/>
    <n v="4"/>
    <n v="0.2"/>
    <n v="7.8899999999999979"/>
    <x v="2"/>
    <x v="0"/>
  </r>
  <r>
    <n v="6208"/>
    <s v="CA-2018-133697"/>
    <x v="201"/>
    <d v="2018-10-24T00:00:00"/>
    <s v="Second Class"/>
    <s v="CM-12445"/>
    <s v="Chuck Magee"/>
    <x v="0"/>
    <x v="0"/>
    <s v="Houston"/>
    <x v="5"/>
    <n v="77095"/>
    <x v="2"/>
    <s v="FUR-CH-10002372"/>
    <x v="0"/>
    <x v="1"/>
    <s v="Office Star - Ergonomically Designed Knee Chair"/>
    <n v="56.686"/>
    <n v="1"/>
    <n v="0.3"/>
    <n v="-14.576399999999996"/>
    <x v="2"/>
    <x v="0"/>
  </r>
  <r>
    <n v="6209"/>
    <s v="CA-2019-148138"/>
    <x v="365"/>
    <d v="2019-10-03T00:00:00"/>
    <s v="Standard Class"/>
    <s v="ME-18010"/>
    <s v="Michelle Ellison"/>
    <x v="1"/>
    <x v="0"/>
    <s v="Marion"/>
    <x v="24"/>
    <n v="43302"/>
    <x v="3"/>
    <s v="OFF-ST-10000563"/>
    <x v="1"/>
    <x v="4"/>
    <s v="Fellowes Bankers Box Stor/Drawer Steel Plus"/>
    <n v="51.168000000000006"/>
    <n v="2"/>
    <n v="0.2"/>
    <n v="-6.3960000000000008"/>
    <x v="3"/>
    <x v="0"/>
  </r>
  <r>
    <n v="6210"/>
    <s v="CA-2019-119809"/>
    <x v="238"/>
    <d v="2019-08-25T00:00:00"/>
    <s v="Standard Class"/>
    <s v="YS-21880"/>
    <s v="Yana Sorensen"/>
    <x v="1"/>
    <x v="0"/>
    <s v="Seattle"/>
    <x v="4"/>
    <n v="98103"/>
    <x v="1"/>
    <s v="OFF-BI-10003925"/>
    <x v="1"/>
    <x v="8"/>
    <s v="Fellowes PB300 Plastic Comb Binding Machine"/>
    <n v="2793.5280000000002"/>
    <n v="9"/>
    <n v="0.2"/>
    <n v="942.81569999999988"/>
    <x v="1"/>
    <x v="0"/>
  </r>
  <r>
    <n v="6211"/>
    <s v="CA-2019-119809"/>
    <x v="238"/>
    <d v="2019-08-25T00:00:00"/>
    <s v="Standard Class"/>
    <s v="YS-21880"/>
    <s v="Yana Sorensen"/>
    <x v="1"/>
    <x v="0"/>
    <s v="Seattle"/>
    <x v="4"/>
    <n v="98103"/>
    <x v="1"/>
    <s v="OFF-ST-10003306"/>
    <x v="1"/>
    <x v="4"/>
    <s v="Letter Size Cart"/>
    <n v="1000.0200000000001"/>
    <n v="7"/>
    <n v="0"/>
    <n v="290.00579999999991"/>
    <x v="1"/>
    <x v="0"/>
  </r>
  <r>
    <n v="6212"/>
    <s v="CA-2019-119809"/>
    <x v="238"/>
    <d v="2019-08-25T00:00:00"/>
    <s v="Standard Class"/>
    <s v="YS-21880"/>
    <s v="Yana Sorensen"/>
    <x v="1"/>
    <x v="0"/>
    <s v="Seattle"/>
    <x v="4"/>
    <n v="98103"/>
    <x v="1"/>
    <s v="FUR-FU-10001475"/>
    <x v="0"/>
    <x v="5"/>
    <s v="Contract Clock, 14&quot;, Brown"/>
    <n v="65.94"/>
    <n v="3"/>
    <n v="0"/>
    <n v="22.419600000000003"/>
    <x v="1"/>
    <x v="0"/>
  </r>
  <r>
    <n v="6213"/>
    <s v="CA-2019-149944"/>
    <x v="105"/>
    <d v="2019-11-16T00:00:00"/>
    <s v="Second Class"/>
    <s v="MB-17305"/>
    <s v="Maria Bertelson"/>
    <x v="0"/>
    <x v="0"/>
    <s v="Longview"/>
    <x v="4"/>
    <n v="98632"/>
    <x v="1"/>
    <s v="OFF-FA-10003495"/>
    <x v="1"/>
    <x v="13"/>
    <s v="Staples"/>
    <n v="18.240000000000002"/>
    <n v="3"/>
    <n v="0"/>
    <n v="9.120000000000001"/>
    <x v="1"/>
    <x v="0"/>
  </r>
  <r>
    <n v="6214"/>
    <s v="CA-2019-149944"/>
    <x v="105"/>
    <d v="2019-11-16T00:00:00"/>
    <s v="Second Class"/>
    <s v="MB-17305"/>
    <s v="Maria Bertelson"/>
    <x v="0"/>
    <x v="0"/>
    <s v="Longview"/>
    <x v="4"/>
    <n v="98632"/>
    <x v="1"/>
    <s v="OFF-AP-10004708"/>
    <x v="1"/>
    <x v="9"/>
    <s v="Fellowes Superior 10 Outlet Split Surge Protector"/>
    <n v="76.12"/>
    <n v="2"/>
    <n v="0"/>
    <n v="22.074799999999996"/>
    <x v="1"/>
    <x v="0"/>
  </r>
  <r>
    <n v="6215"/>
    <s v="CA-2016-128538"/>
    <x v="856"/>
    <d v="2016-10-15T00:00:00"/>
    <s v="Standard Class"/>
    <s v="AS-10240"/>
    <s v="Alan Shonely"/>
    <x v="0"/>
    <x v="0"/>
    <s v="Redondo Beach"/>
    <x v="1"/>
    <n v="90278"/>
    <x v="1"/>
    <s v="OFF-EN-10001219"/>
    <x v="1"/>
    <x v="12"/>
    <s v="#10- 4 1/8&quot; x 9 1/2&quot; Security-Tint Envelopes"/>
    <n v="7.64"/>
    <n v="1"/>
    <n v="0"/>
    <n v="3.7435999999999998"/>
    <x v="1"/>
    <x v="0"/>
  </r>
  <r>
    <n v="6216"/>
    <s v="CA-2017-161711"/>
    <x v="109"/>
    <d v="2017-12-03T00:00:00"/>
    <s v="Standard Class"/>
    <s v="MC-17425"/>
    <s v="Mark Cousins"/>
    <x v="1"/>
    <x v="0"/>
    <s v="New York City"/>
    <x v="15"/>
    <n v="10035"/>
    <x v="3"/>
    <s v="FUR-FU-10000087"/>
    <x v="0"/>
    <x v="5"/>
    <s v="Executive Impressions 14&quot; Two-Color Numerals Wall Clock"/>
    <n v="68.16"/>
    <n v="3"/>
    <n v="0"/>
    <n v="27.945600000000002"/>
    <x v="3"/>
    <x v="0"/>
  </r>
  <r>
    <n v="6217"/>
    <s v="CA-2017-161711"/>
    <x v="109"/>
    <d v="2017-12-03T00:00:00"/>
    <s v="Standard Class"/>
    <s v="MC-17425"/>
    <s v="Mark Cousins"/>
    <x v="1"/>
    <x v="0"/>
    <s v="New York City"/>
    <x v="15"/>
    <n v="10035"/>
    <x v="3"/>
    <s v="OFF-EN-10001539"/>
    <x v="1"/>
    <x v="12"/>
    <s v="Staple envelope"/>
    <n v="62.24"/>
    <n v="8"/>
    <n v="0"/>
    <n v="29.252800000000001"/>
    <x v="3"/>
    <x v="0"/>
  </r>
  <r>
    <n v="6218"/>
    <s v="US-2017-129553"/>
    <x v="1097"/>
    <d v="2017-08-02T00:00:00"/>
    <s v="Standard Class"/>
    <s v="PG-18820"/>
    <s v="Patrick Gardner"/>
    <x v="0"/>
    <x v="0"/>
    <s v="Louisville"/>
    <x v="0"/>
    <n v="40214"/>
    <x v="0"/>
    <s v="TEC-PH-10004897"/>
    <x v="2"/>
    <x v="7"/>
    <s v="Mediabridge Sport Armband iPhone 5s"/>
    <n v="29.97"/>
    <n v="3"/>
    <n v="0"/>
    <n v="0.29969999999999963"/>
    <x v="0"/>
    <x v="0"/>
  </r>
  <r>
    <n v="6219"/>
    <s v="CA-2018-160220"/>
    <x v="201"/>
    <d v="2018-10-26T00:00:00"/>
    <s v="Standard Class"/>
    <s v="JS-16030"/>
    <s v="Joy Smith"/>
    <x v="0"/>
    <x v="0"/>
    <s v="Trenton"/>
    <x v="12"/>
    <n v="48183"/>
    <x v="2"/>
    <s v="TEC-PH-10001300"/>
    <x v="2"/>
    <x v="7"/>
    <s v="iKross Bluetooth Portable Keyboard + Cell Phone Stand Holder + Brush for Apple iPhone 5S 5C 5, 4S 4"/>
    <n v="125.69999999999999"/>
    <n v="6"/>
    <n v="0"/>
    <n v="35.195999999999998"/>
    <x v="2"/>
    <x v="0"/>
  </r>
  <r>
    <n v="6220"/>
    <s v="CA-2018-160220"/>
    <x v="201"/>
    <d v="2018-10-26T00:00:00"/>
    <s v="Standard Class"/>
    <s v="JS-16030"/>
    <s v="Joy Smith"/>
    <x v="0"/>
    <x v="0"/>
    <s v="Trenton"/>
    <x v="12"/>
    <n v="48183"/>
    <x v="2"/>
    <s v="TEC-PH-10001557"/>
    <x v="2"/>
    <x v="7"/>
    <s v="Pyle PMP37LED"/>
    <n v="191.98"/>
    <n v="2"/>
    <n v="0"/>
    <n v="51.834599999999995"/>
    <x v="2"/>
    <x v="0"/>
  </r>
  <r>
    <n v="6221"/>
    <s v="CA-2018-160220"/>
    <x v="201"/>
    <d v="2018-10-26T00:00:00"/>
    <s v="Standard Class"/>
    <s v="JS-16030"/>
    <s v="Joy Smith"/>
    <x v="0"/>
    <x v="0"/>
    <s v="Trenton"/>
    <x v="12"/>
    <n v="48183"/>
    <x v="2"/>
    <s v="OFF-ST-10000617"/>
    <x v="1"/>
    <x v="4"/>
    <s v="Woodgrain Magazine Files by Perma"/>
    <n v="20.86"/>
    <n v="7"/>
    <n v="0"/>
    <n v="1.4601999999999977"/>
    <x v="2"/>
    <x v="0"/>
  </r>
  <r>
    <n v="6222"/>
    <s v="US-2019-157224"/>
    <x v="32"/>
    <d v="2019-09-18T00:00:00"/>
    <s v="Second Class"/>
    <s v="JB-16000"/>
    <s v="Joy Bell-"/>
    <x v="0"/>
    <x v="0"/>
    <s v="Los Angeles"/>
    <x v="1"/>
    <n v="90045"/>
    <x v="1"/>
    <s v="OFF-LA-10000121"/>
    <x v="1"/>
    <x v="2"/>
    <s v="Avery 48"/>
    <n v="56.699999999999996"/>
    <n v="9"/>
    <n v="0"/>
    <n v="26.081999999999997"/>
    <x v="1"/>
    <x v="0"/>
  </r>
  <r>
    <n v="6223"/>
    <s v="CA-2019-140627"/>
    <x v="331"/>
    <d v="2019-12-27T00:00:00"/>
    <s v="Standard Class"/>
    <s v="DK-12985"/>
    <s v="Darren Koutras"/>
    <x v="0"/>
    <x v="0"/>
    <s v="Hendersonville"/>
    <x v="18"/>
    <n v="37075"/>
    <x v="0"/>
    <s v="FUR-FU-10000087"/>
    <x v="0"/>
    <x v="5"/>
    <s v="Executive Impressions 14&quot; Two-Color Numerals Wall Clock"/>
    <n v="72.703999999999994"/>
    <n v="4"/>
    <n v="0.2"/>
    <n v="19.084800000000005"/>
    <x v="0"/>
    <x v="0"/>
  </r>
  <r>
    <n v="6224"/>
    <s v="CA-2019-140627"/>
    <x v="331"/>
    <d v="2019-12-27T00:00:00"/>
    <s v="Standard Class"/>
    <s v="DK-12985"/>
    <s v="Darren Koutras"/>
    <x v="0"/>
    <x v="0"/>
    <s v="Hendersonville"/>
    <x v="18"/>
    <n v="37075"/>
    <x v="0"/>
    <s v="OFF-AR-10000422"/>
    <x v="1"/>
    <x v="6"/>
    <s v="Pencil and Crayon Sharpener"/>
    <n v="12.263999999999999"/>
    <n v="7"/>
    <n v="0.2"/>
    <n v="1.0730999999999993"/>
    <x v="0"/>
    <x v="0"/>
  </r>
  <r>
    <n v="6225"/>
    <s v="CA-2019-140627"/>
    <x v="331"/>
    <d v="2019-12-27T00:00:00"/>
    <s v="Standard Class"/>
    <s v="DK-12985"/>
    <s v="Darren Koutras"/>
    <x v="0"/>
    <x v="0"/>
    <s v="Hendersonville"/>
    <x v="18"/>
    <n v="37075"/>
    <x v="0"/>
    <s v="OFF-ST-10004123"/>
    <x v="1"/>
    <x v="4"/>
    <s v="Safco Industrial Wire Shelving System"/>
    <n v="218.35200000000003"/>
    <n v="3"/>
    <n v="0.2"/>
    <n v="-54.588000000000008"/>
    <x v="0"/>
    <x v="0"/>
  </r>
  <r>
    <n v="6226"/>
    <s v="CA-2017-133445"/>
    <x v="348"/>
    <d v="2017-10-09T00:00:00"/>
    <s v="Standard Class"/>
    <s v="JF-15490"/>
    <s v="Jeremy Farry"/>
    <x v="0"/>
    <x v="0"/>
    <s v="Portland"/>
    <x v="21"/>
    <n v="97206"/>
    <x v="1"/>
    <s v="FUR-BO-10003660"/>
    <x v="0"/>
    <x v="0"/>
    <s v="Bush Cubix Collection Bookcases, Fully Assembled"/>
    <n v="66.294000000000011"/>
    <n v="1"/>
    <n v="0.7"/>
    <n v="-103.86059999999998"/>
    <x v="1"/>
    <x v="0"/>
  </r>
  <r>
    <n v="6227"/>
    <s v="CA-2017-133445"/>
    <x v="348"/>
    <d v="2017-10-09T00:00:00"/>
    <s v="Standard Class"/>
    <s v="JF-15490"/>
    <s v="Jeremy Farry"/>
    <x v="0"/>
    <x v="0"/>
    <s v="Portland"/>
    <x v="21"/>
    <n v="97206"/>
    <x v="1"/>
    <s v="FUR-CH-10000422"/>
    <x v="0"/>
    <x v="1"/>
    <s v="Global Highback Leather Tilter in Burgundy"/>
    <n v="291.16800000000001"/>
    <n v="4"/>
    <n v="0.2"/>
    <n v="-14.558399999999978"/>
    <x v="1"/>
    <x v="0"/>
  </r>
  <r>
    <n v="6228"/>
    <s v="CA-2016-148782"/>
    <x v="981"/>
    <d v="2016-11-07T00:00:00"/>
    <s v="Standard Class"/>
    <s v="PO-18850"/>
    <s v="Patrick O'Brill"/>
    <x v="0"/>
    <x v="0"/>
    <s v="Irving"/>
    <x v="5"/>
    <n v="75061"/>
    <x v="2"/>
    <s v="TEC-PH-10002923"/>
    <x v="2"/>
    <x v="7"/>
    <s v="Logitech B530 USB Headset - headset - Full size, Binaural"/>
    <n v="88.77600000000001"/>
    <n v="3"/>
    <n v="0.2"/>
    <n v="7.7679000000000009"/>
    <x v="2"/>
    <x v="0"/>
  </r>
  <r>
    <n v="6229"/>
    <s v="CA-2018-148208"/>
    <x v="115"/>
    <d v="2018-01-27T00:00:00"/>
    <s v="Standard Class"/>
    <s v="BT-11530"/>
    <s v="Bradley Talbott"/>
    <x v="2"/>
    <x v="0"/>
    <s v="Cleveland"/>
    <x v="24"/>
    <n v="44105"/>
    <x v="3"/>
    <s v="TEC-PH-10004093"/>
    <x v="2"/>
    <x v="7"/>
    <s v="Panasonic Kx-TS550"/>
    <n v="110.376"/>
    <n v="4"/>
    <n v="0.4"/>
    <n v="-20.235600000000005"/>
    <x v="3"/>
    <x v="0"/>
  </r>
  <r>
    <n v="6230"/>
    <s v="CA-2018-148208"/>
    <x v="115"/>
    <d v="2018-01-27T00:00:00"/>
    <s v="Standard Class"/>
    <s v="BT-11530"/>
    <s v="Bradley Talbott"/>
    <x v="2"/>
    <x v="0"/>
    <s v="Cleveland"/>
    <x v="24"/>
    <n v="44105"/>
    <x v="3"/>
    <s v="TEC-AC-10000171"/>
    <x v="2"/>
    <x v="11"/>
    <s v="Verbatim 25 GB 6x Blu-ray Single Layer Recordable Disc, 25/Pack"/>
    <n v="55.176000000000002"/>
    <n v="3"/>
    <n v="0.2"/>
    <n v="15.863099999999999"/>
    <x v="3"/>
    <x v="0"/>
  </r>
  <r>
    <n v="6231"/>
    <s v="CA-2019-127656"/>
    <x v="497"/>
    <d v="2019-07-17T00:00:00"/>
    <s v="Standard Class"/>
    <s v="NW-18400"/>
    <s v="Natalie Webber"/>
    <x v="0"/>
    <x v="0"/>
    <s v="Waterloo"/>
    <x v="23"/>
    <n v="50701"/>
    <x v="2"/>
    <s v="OFF-AR-10001166"/>
    <x v="1"/>
    <x v="6"/>
    <s v="Staples in misc. colors"/>
    <n v="30.32"/>
    <n v="4"/>
    <n v="0"/>
    <n v="11.8248"/>
    <x v="2"/>
    <x v="0"/>
  </r>
  <r>
    <n v="6232"/>
    <s v="US-2019-142188"/>
    <x v="220"/>
    <d v="2019-09-11T00:00:00"/>
    <s v="Same Day"/>
    <s v="JF-15415"/>
    <s v="Jennifer Ferguson"/>
    <x v="0"/>
    <x v="0"/>
    <s v="Seattle"/>
    <x v="4"/>
    <n v="98105"/>
    <x v="1"/>
    <s v="FUR-CH-10003199"/>
    <x v="0"/>
    <x v="1"/>
    <s v="Office Star - Contemporary Task Swivel Chair"/>
    <n v="177.56800000000001"/>
    <n v="2"/>
    <n v="0.2"/>
    <n v="8.8783999999999921"/>
    <x v="1"/>
    <x v="0"/>
  </r>
  <r>
    <n v="6233"/>
    <s v="US-2019-142188"/>
    <x v="220"/>
    <d v="2019-09-11T00:00:00"/>
    <s v="Same Day"/>
    <s v="JF-15415"/>
    <s v="Jennifer Ferguson"/>
    <x v="0"/>
    <x v="0"/>
    <s v="Seattle"/>
    <x v="4"/>
    <n v="98105"/>
    <x v="1"/>
    <s v="OFF-PA-10002005"/>
    <x v="1"/>
    <x v="10"/>
    <s v="Xerox 225"/>
    <n v="19.440000000000001"/>
    <n v="3"/>
    <n v="0"/>
    <n v="9.3312000000000008"/>
    <x v="1"/>
    <x v="0"/>
  </r>
  <r>
    <n v="6234"/>
    <s v="US-2019-142188"/>
    <x v="220"/>
    <d v="2019-09-11T00:00:00"/>
    <s v="Same Day"/>
    <s v="JF-15415"/>
    <s v="Jennifer Ferguson"/>
    <x v="0"/>
    <x v="0"/>
    <s v="Seattle"/>
    <x v="4"/>
    <n v="98105"/>
    <x v="1"/>
    <s v="OFF-PA-10004101"/>
    <x v="1"/>
    <x v="10"/>
    <s v="Xerox 1894"/>
    <n v="71.28"/>
    <n v="11"/>
    <n v="0"/>
    <n v="34.214400000000005"/>
    <x v="1"/>
    <x v="0"/>
  </r>
  <r>
    <n v="6235"/>
    <s v="US-2019-142188"/>
    <x v="220"/>
    <d v="2019-09-11T00:00:00"/>
    <s v="Same Day"/>
    <s v="JF-15415"/>
    <s v="Jennifer Ferguson"/>
    <x v="0"/>
    <x v="0"/>
    <s v="Seattle"/>
    <x v="4"/>
    <n v="98105"/>
    <x v="1"/>
    <s v="OFF-BI-10004600"/>
    <x v="1"/>
    <x v="8"/>
    <s v="Ibico Ibimaster 300 Manual Binding System"/>
    <n v="1471.96"/>
    <n v="5"/>
    <n v="0.2"/>
    <n v="459.98749999999995"/>
    <x v="1"/>
    <x v="0"/>
  </r>
  <r>
    <n v="6236"/>
    <s v="US-2019-142188"/>
    <x v="220"/>
    <d v="2019-09-11T00:00:00"/>
    <s v="Same Day"/>
    <s v="JF-15415"/>
    <s v="Jennifer Ferguson"/>
    <x v="0"/>
    <x v="0"/>
    <s v="Seattle"/>
    <x v="4"/>
    <n v="98105"/>
    <x v="1"/>
    <s v="TEC-PH-10000127"/>
    <x v="2"/>
    <x v="7"/>
    <s v="iOttie XL Car Mount"/>
    <n v="79.959999999999994"/>
    <n v="5"/>
    <n v="0.2"/>
    <n v="-17.991000000000003"/>
    <x v="1"/>
    <x v="0"/>
  </r>
  <r>
    <n v="6237"/>
    <s v="CA-2018-144400"/>
    <x v="1098"/>
    <d v="2018-02-27T00:00:00"/>
    <s v="Standard Class"/>
    <s v="AC-10420"/>
    <s v="Alyssa Crouse"/>
    <x v="1"/>
    <x v="0"/>
    <s v="Philadelphia"/>
    <x v="9"/>
    <n v="19120"/>
    <x v="3"/>
    <s v="OFF-EN-10004386"/>
    <x v="1"/>
    <x v="12"/>
    <s v="Recycled Interoffice Envelopes with String and Button Closure, 10 x 13"/>
    <n v="57.576000000000001"/>
    <n v="3"/>
    <n v="0.2"/>
    <n v="21.591000000000001"/>
    <x v="3"/>
    <x v="0"/>
  </r>
  <r>
    <n v="6238"/>
    <s v="US-2018-155180"/>
    <x v="115"/>
    <d v="2018-01-29T00:00:00"/>
    <s v="Standard Class"/>
    <s v="TB-21280"/>
    <s v="Toby Braunhardt"/>
    <x v="0"/>
    <x v="0"/>
    <s v="New York City"/>
    <x v="15"/>
    <n v="10009"/>
    <x v="3"/>
    <s v="OFF-BI-10004506"/>
    <x v="1"/>
    <x v="8"/>
    <s v="Wilson Jones data.warehouse D-Ring Binders with DublLock"/>
    <n v="26.336000000000002"/>
    <n v="4"/>
    <n v="0.2"/>
    <n v="9.2176000000000009"/>
    <x v="3"/>
    <x v="0"/>
  </r>
  <r>
    <n v="6239"/>
    <s v="CA-2017-134075"/>
    <x v="295"/>
    <d v="2017-12-16T00:00:00"/>
    <s v="Standard Class"/>
    <s v="HA-14905"/>
    <s v="Helen Abelman"/>
    <x v="0"/>
    <x v="0"/>
    <s v="San Jose"/>
    <x v="1"/>
    <n v="95123"/>
    <x v="1"/>
    <s v="FUR-FU-10004597"/>
    <x v="0"/>
    <x v="5"/>
    <s v="Eldon Cleatmat Chair Mats for Medium Pile Carpets"/>
    <n v="166.5"/>
    <n v="3"/>
    <n v="0"/>
    <n v="21.64500000000001"/>
    <x v="1"/>
    <x v="1"/>
  </r>
  <r>
    <n v="6240"/>
    <s v="CA-2017-134075"/>
    <x v="295"/>
    <d v="2017-12-16T00:00:00"/>
    <s v="Standard Class"/>
    <s v="HA-14905"/>
    <s v="Helen Abelman"/>
    <x v="0"/>
    <x v="0"/>
    <s v="San Jose"/>
    <x v="1"/>
    <n v="95123"/>
    <x v="1"/>
    <s v="OFF-ST-10001496"/>
    <x v="1"/>
    <x v="4"/>
    <s v="Standard Rollaway File with Lock"/>
    <n v="360.38"/>
    <n v="2"/>
    <n v="0"/>
    <n v="93.698800000000006"/>
    <x v="1"/>
    <x v="1"/>
  </r>
  <r>
    <n v="6241"/>
    <s v="US-2018-131912"/>
    <x v="517"/>
    <d v="2018-11-01T00:00:00"/>
    <s v="Second Class"/>
    <s v="LH-17155"/>
    <s v="Logan Haushalter"/>
    <x v="0"/>
    <x v="0"/>
    <s v="Los Angeles"/>
    <x v="1"/>
    <n v="90008"/>
    <x v="1"/>
    <s v="OFF-BI-10004236"/>
    <x v="1"/>
    <x v="8"/>
    <s v="XtraLife ClearVue Slant-D Ring Binder, White, 3&quot;"/>
    <n v="11.744"/>
    <n v="1"/>
    <n v="0.2"/>
    <n v="3.8167999999999997"/>
    <x v="1"/>
    <x v="0"/>
  </r>
  <r>
    <n v="6242"/>
    <s v="CA-2019-141572"/>
    <x v="39"/>
    <d v="2019-05-31T00:00:00"/>
    <s v="Second Class"/>
    <s v="LO-17170"/>
    <s v="Lori Olson"/>
    <x v="1"/>
    <x v="0"/>
    <s v="Concord"/>
    <x v="38"/>
    <n v="3301"/>
    <x v="3"/>
    <s v="FUR-FU-10001185"/>
    <x v="0"/>
    <x v="5"/>
    <s v="Advantus Employee of the Month Certificate Frame, 11 x 13-1/2"/>
    <n v="247.44"/>
    <n v="8"/>
    <n v="0"/>
    <n v="101.4504"/>
    <x v="3"/>
    <x v="0"/>
  </r>
  <r>
    <n v="6243"/>
    <s v="CA-2016-134621"/>
    <x v="1059"/>
    <d v="2016-12-28T00:00:00"/>
    <s v="Standard Class"/>
    <s v="DP-13390"/>
    <s v="Dennis Pardue"/>
    <x v="2"/>
    <x v="0"/>
    <s v="Columbia"/>
    <x v="18"/>
    <n v="38401"/>
    <x v="0"/>
    <s v="OFF-BI-10000977"/>
    <x v="1"/>
    <x v="8"/>
    <s v="Ibico Plastic Spiral Binding Combs"/>
    <n v="18.240000000000002"/>
    <n v="2"/>
    <n v="0.7"/>
    <n v="-14.591999999999999"/>
    <x v="0"/>
    <x v="0"/>
  </r>
  <r>
    <n v="6244"/>
    <s v="CA-2018-165561"/>
    <x v="390"/>
    <d v="2018-11-28T00:00:00"/>
    <s v="Standard Class"/>
    <s v="CR-12580"/>
    <s v="Clay Rozendal"/>
    <x v="2"/>
    <x v="0"/>
    <s v="Bellevue"/>
    <x v="4"/>
    <n v="98006"/>
    <x v="1"/>
    <s v="OFF-SU-10004782"/>
    <x v="1"/>
    <x v="14"/>
    <s v="Elite 5&quot; Scissors"/>
    <n v="25.349999999999998"/>
    <n v="3"/>
    <n v="0"/>
    <n v="7.6049999999999978"/>
    <x v="1"/>
    <x v="0"/>
  </r>
  <r>
    <n v="6245"/>
    <s v="CA-2017-112305"/>
    <x v="312"/>
    <d v="2017-11-25T00:00:00"/>
    <s v="Standard Class"/>
    <s v="KB-16405"/>
    <s v="Katrina Bavinger"/>
    <x v="2"/>
    <x v="0"/>
    <s v="Seattle"/>
    <x v="4"/>
    <n v="98105"/>
    <x v="1"/>
    <s v="OFF-AR-10002067"/>
    <x v="1"/>
    <x v="6"/>
    <s v="Newell 334"/>
    <n v="119.03999999999999"/>
    <n v="6"/>
    <n v="0"/>
    <n v="30.950400000000002"/>
    <x v="1"/>
    <x v="0"/>
  </r>
  <r>
    <n v="6246"/>
    <s v="CA-2017-112305"/>
    <x v="312"/>
    <d v="2017-11-25T00:00:00"/>
    <s v="Standard Class"/>
    <s v="KB-16405"/>
    <s v="Katrina Bavinger"/>
    <x v="2"/>
    <x v="0"/>
    <s v="Seattle"/>
    <x v="4"/>
    <n v="98105"/>
    <x v="1"/>
    <s v="FUR-FU-10002364"/>
    <x v="0"/>
    <x v="5"/>
    <s v="Eldon Expressions Wood Desk Accessories, Oak"/>
    <n v="22.14"/>
    <n v="3"/>
    <n v="0"/>
    <n v="6.4205999999999976"/>
    <x v="1"/>
    <x v="0"/>
  </r>
  <r>
    <n v="6247"/>
    <s v="CA-2017-112305"/>
    <x v="312"/>
    <d v="2017-11-25T00:00:00"/>
    <s v="Standard Class"/>
    <s v="KB-16405"/>
    <s v="Katrina Bavinger"/>
    <x v="2"/>
    <x v="0"/>
    <s v="Seattle"/>
    <x v="4"/>
    <n v="98105"/>
    <x v="1"/>
    <s v="TEC-AC-10002018"/>
    <x v="2"/>
    <x v="11"/>
    <s v="AmazonBasics 3-Button USB Wired Mouse"/>
    <n v="13.98"/>
    <n v="2"/>
    <n v="0"/>
    <n v="6.011400000000001"/>
    <x v="1"/>
    <x v="0"/>
  </r>
  <r>
    <n v="6248"/>
    <s v="CA-2019-121580"/>
    <x v="148"/>
    <d v="2019-06-04T00:00:00"/>
    <s v="Standard Class"/>
    <s v="ML-17410"/>
    <s v="Maris LaWare"/>
    <x v="0"/>
    <x v="0"/>
    <s v="Columbus"/>
    <x v="14"/>
    <n v="47201"/>
    <x v="2"/>
    <s v="OFF-BI-10000632"/>
    <x v="1"/>
    <x v="8"/>
    <s v="Satellite Sectional Post Binders"/>
    <n v="43.41"/>
    <n v="1"/>
    <n v="0"/>
    <n v="19.968599999999999"/>
    <x v="2"/>
    <x v="0"/>
  </r>
  <r>
    <n v="6249"/>
    <s v="CA-2019-121580"/>
    <x v="148"/>
    <d v="2019-06-04T00:00:00"/>
    <s v="Standard Class"/>
    <s v="ML-17410"/>
    <s v="Maris LaWare"/>
    <x v="0"/>
    <x v="0"/>
    <s v="Columbus"/>
    <x v="14"/>
    <n v="47201"/>
    <x v="2"/>
    <s v="FUR-FU-10003981"/>
    <x v="0"/>
    <x v="5"/>
    <s v="Eldon Wave Desk Accessories"/>
    <n v="6.24"/>
    <n v="3"/>
    <n v="0"/>
    <n v="2.6208000000000005"/>
    <x v="2"/>
    <x v="0"/>
  </r>
  <r>
    <n v="6250"/>
    <s v="CA-2019-121580"/>
    <x v="148"/>
    <d v="2019-06-04T00:00:00"/>
    <s v="Standard Class"/>
    <s v="ML-17410"/>
    <s v="Maris LaWare"/>
    <x v="0"/>
    <x v="0"/>
    <s v="Columbus"/>
    <x v="14"/>
    <n v="47201"/>
    <x v="2"/>
    <s v="OFF-AP-10001564"/>
    <x v="1"/>
    <x v="9"/>
    <s v="Hoover Commercial Lightweight Upright Vacuum with E-Z Empty Dirt Cup"/>
    <n v="465.16"/>
    <n v="2"/>
    <n v="0"/>
    <n v="120.94159999999999"/>
    <x v="2"/>
    <x v="0"/>
  </r>
  <r>
    <n v="6251"/>
    <s v="CA-2019-121580"/>
    <x v="148"/>
    <d v="2019-06-04T00:00:00"/>
    <s v="Standard Class"/>
    <s v="ML-17410"/>
    <s v="Maris LaWare"/>
    <x v="0"/>
    <x v="0"/>
    <s v="Columbus"/>
    <x v="14"/>
    <n v="47201"/>
    <x v="2"/>
    <s v="OFF-PA-10004082"/>
    <x v="1"/>
    <x v="10"/>
    <s v="Adams Telephone Message Book w/Frequently-Called Numbers Space, 400 Messages per Book"/>
    <n v="7.98"/>
    <n v="1"/>
    <n v="0"/>
    <n v="3.99"/>
    <x v="2"/>
    <x v="0"/>
  </r>
  <r>
    <n v="6252"/>
    <s v="CA-2016-101147"/>
    <x v="266"/>
    <d v="2016-12-04T00:00:00"/>
    <s v="First Class"/>
    <s v="MC-17575"/>
    <s v="Matt Collins"/>
    <x v="0"/>
    <x v="0"/>
    <s v="Chicago"/>
    <x v="10"/>
    <n v="60623"/>
    <x v="2"/>
    <s v="OFF-AP-10004249"/>
    <x v="1"/>
    <x v="9"/>
    <s v="Staple holder"/>
    <n v="2.3939999999999997"/>
    <n v="1"/>
    <n v="0.8"/>
    <n v="-6.344100000000001"/>
    <x v="2"/>
    <x v="0"/>
  </r>
  <r>
    <n v="6253"/>
    <s v="CA-2016-165806"/>
    <x v="884"/>
    <d v="2016-04-07T00:00:00"/>
    <s v="Same Day"/>
    <s v="VM-21685"/>
    <s v="Valerie Mitchum"/>
    <x v="2"/>
    <x v="0"/>
    <s v="Marietta"/>
    <x v="32"/>
    <n v="30062"/>
    <x v="0"/>
    <s v="OFF-PA-10003441"/>
    <x v="1"/>
    <x v="10"/>
    <s v="Xerox 226"/>
    <n v="58.320000000000007"/>
    <n v="9"/>
    <n v="0"/>
    <n v="27.993600000000001"/>
    <x v="0"/>
    <x v="0"/>
  </r>
  <r>
    <n v="6254"/>
    <s v="CA-2016-165806"/>
    <x v="884"/>
    <d v="2016-04-07T00:00:00"/>
    <s v="Same Day"/>
    <s v="VM-21685"/>
    <s v="Valerie Mitchum"/>
    <x v="2"/>
    <x v="0"/>
    <s v="Marietta"/>
    <x v="32"/>
    <n v="30062"/>
    <x v="0"/>
    <s v="TEC-PH-10004922"/>
    <x v="2"/>
    <x v="7"/>
    <s v="RCA Visys Integrated PBX 8-Line Router"/>
    <n v="200.96999999999997"/>
    <n v="3"/>
    <n v="0"/>
    <n v="50.242500000000007"/>
    <x v="0"/>
    <x v="0"/>
  </r>
  <r>
    <n v="6255"/>
    <s v="CA-2017-151624"/>
    <x v="1014"/>
    <d v="2017-09-14T00:00:00"/>
    <s v="Standard Class"/>
    <s v="VW-21775"/>
    <s v="Victoria Wilson"/>
    <x v="1"/>
    <x v="0"/>
    <s v="Montgomery"/>
    <x v="19"/>
    <n v="36116"/>
    <x v="0"/>
    <s v="FUR-FU-10001731"/>
    <x v="0"/>
    <x v="5"/>
    <s v="Acrylic Self-Standing Desk Frames"/>
    <n v="21.36"/>
    <n v="8"/>
    <n v="0"/>
    <n v="8.1167999999999996"/>
    <x v="0"/>
    <x v="0"/>
  </r>
  <r>
    <n v="6256"/>
    <s v="CA-2019-139444"/>
    <x v="428"/>
    <d v="2019-09-15T00:00:00"/>
    <s v="Standard Class"/>
    <s v="GK-14620"/>
    <s v="Grace Kelly"/>
    <x v="1"/>
    <x v="0"/>
    <s v="Plano"/>
    <x v="5"/>
    <n v="75023"/>
    <x v="2"/>
    <s v="OFF-LA-10000134"/>
    <x v="1"/>
    <x v="2"/>
    <s v="Avery 511"/>
    <n v="9.8560000000000016"/>
    <n v="4"/>
    <n v="0.2"/>
    <n v="3.4495999999999993"/>
    <x v="2"/>
    <x v="0"/>
  </r>
  <r>
    <n v="6257"/>
    <s v="CA-2017-133977"/>
    <x v="684"/>
    <d v="2017-09-08T00:00:00"/>
    <s v="Second Class"/>
    <s v="AT-10435"/>
    <s v="Alyssa Tate"/>
    <x v="2"/>
    <x v="0"/>
    <s v="Tamarac"/>
    <x v="2"/>
    <n v="33319"/>
    <x v="0"/>
    <s v="OFF-BI-10003166"/>
    <x v="1"/>
    <x v="8"/>
    <s v="GBC Plasticlear Binding Covers"/>
    <n v="3.4440000000000008"/>
    <n v="1"/>
    <n v="0.7"/>
    <n v="-2.5255999999999998"/>
    <x v="0"/>
    <x v="0"/>
  </r>
  <r>
    <n v="6258"/>
    <s v="CA-2019-141425"/>
    <x v="808"/>
    <d v="2019-11-06T00:00:00"/>
    <s v="Second Class"/>
    <s v="AR-10825"/>
    <s v="Anthony Rawles"/>
    <x v="1"/>
    <x v="0"/>
    <s v="Columbus"/>
    <x v="24"/>
    <n v="43229"/>
    <x v="3"/>
    <s v="OFF-SU-10000646"/>
    <x v="1"/>
    <x v="14"/>
    <s v="Premier Automatic Letter Opener"/>
    <n v="384.59200000000004"/>
    <n v="2"/>
    <n v="0.2"/>
    <n v="-81.725799999999978"/>
    <x v="3"/>
    <x v="0"/>
  </r>
  <r>
    <n v="6259"/>
    <s v="CA-2017-133536"/>
    <x v="262"/>
    <d v="2017-03-30T00:00:00"/>
    <s v="Second Class"/>
    <s v="JH-15820"/>
    <s v="John Huston"/>
    <x v="0"/>
    <x v="0"/>
    <s v="New York City"/>
    <x v="15"/>
    <n v="10009"/>
    <x v="3"/>
    <s v="OFF-EN-10004459"/>
    <x v="1"/>
    <x v="12"/>
    <s v="Security-Tint Envelopes"/>
    <n v="22.919999999999998"/>
    <n v="3"/>
    <n v="0"/>
    <n v="11.230799999999999"/>
    <x v="3"/>
    <x v="0"/>
  </r>
  <r>
    <n v="6260"/>
    <s v="CA-2017-150441"/>
    <x v="863"/>
    <d v="2017-08-17T00:00:00"/>
    <s v="Second Class"/>
    <s v="RA-19285"/>
    <s v="Ralph Arnett"/>
    <x v="0"/>
    <x v="0"/>
    <s v="Richmond"/>
    <x v="14"/>
    <n v="47374"/>
    <x v="2"/>
    <s v="OFF-BI-10003529"/>
    <x v="1"/>
    <x v="8"/>
    <s v="Avery Round Ring Poly Binders"/>
    <n v="11.36"/>
    <n v="4"/>
    <n v="0"/>
    <n v="5.5663999999999998"/>
    <x v="2"/>
    <x v="0"/>
  </r>
  <r>
    <n v="6261"/>
    <s v="CA-2017-162607"/>
    <x v="793"/>
    <d v="2017-05-18T00:00:00"/>
    <s v="Standard Class"/>
    <s v="RO-19780"/>
    <s v="Rose O'Brian"/>
    <x v="0"/>
    <x v="0"/>
    <s v="Seattle"/>
    <x v="4"/>
    <n v="98115"/>
    <x v="1"/>
    <s v="OFF-BI-10002949"/>
    <x v="1"/>
    <x v="8"/>
    <s v="Prestige Round Ring Binders"/>
    <n v="14.592000000000002"/>
    <n v="3"/>
    <n v="0.2"/>
    <n v="4.9247999999999985"/>
    <x v="1"/>
    <x v="0"/>
  </r>
  <r>
    <n v="6262"/>
    <s v="CA-2019-103506"/>
    <x v="283"/>
    <d v="2019-07-27T00:00:00"/>
    <s v="Standard Class"/>
    <s v="LR-17035"/>
    <s v="Lisa Ryan"/>
    <x v="1"/>
    <x v="0"/>
    <s v="Long Beach"/>
    <x v="15"/>
    <n v="11561"/>
    <x v="3"/>
    <s v="OFF-LA-10001158"/>
    <x v="1"/>
    <x v="2"/>
    <s v="Avery Address/Shipping Labels for Typewriters, 4&quot; x 2&quot;"/>
    <n v="41.4"/>
    <n v="4"/>
    <n v="0"/>
    <n v="19.872"/>
    <x v="3"/>
    <x v="0"/>
  </r>
  <r>
    <n v="6263"/>
    <s v="CA-2018-132479"/>
    <x v="446"/>
    <d v="2018-09-26T00:00:00"/>
    <s v="First Class"/>
    <s v="MK-17905"/>
    <s v="Michael Kennedy"/>
    <x v="1"/>
    <x v="0"/>
    <s v="Rockford"/>
    <x v="10"/>
    <n v="61107"/>
    <x v="2"/>
    <s v="OFF-BI-10004584"/>
    <x v="1"/>
    <x v="8"/>
    <s v="GBC ProClick 150 Presentation Binding System"/>
    <n v="442.37199999999996"/>
    <n v="7"/>
    <n v="0.8"/>
    <n v="-729.91380000000004"/>
    <x v="2"/>
    <x v="0"/>
  </r>
  <r>
    <n v="6264"/>
    <s v="CA-2019-160724"/>
    <x v="1024"/>
    <d v="2019-05-10T00:00:00"/>
    <s v="Standard Class"/>
    <s v="YS-21880"/>
    <s v="Yana Sorensen"/>
    <x v="1"/>
    <x v="0"/>
    <s v="Columbus"/>
    <x v="32"/>
    <n v="31907"/>
    <x v="0"/>
    <s v="OFF-BI-10004965"/>
    <x v="1"/>
    <x v="8"/>
    <s v="Ibico Covers for Plastic or Wire Binding Elements"/>
    <n v="34.5"/>
    <n v="3"/>
    <n v="0"/>
    <n v="15.524999999999999"/>
    <x v="0"/>
    <x v="0"/>
  </r>
  <r>
    <n v="6265"/>
    <s v="US-2018-115952"/>
    <x v="1099"/>
    <d v="2018-10-06T00:00:00"/>
    <s v="Same Day"/>
    <s v="JH-15910"/>
    <s v="Jonathan Howell"/>
    <x v="0"/>
    <x v="0"/>
    <s v="Tulsa"/>
    <x v="26"/>
    <n v="74133"/>
    <x v="2"/>
    <s v="OFF-BI-10004654"/>
    <x v="1"/>
    <x v="8"/>
    <s v="Avery Binding System Hidden Tab Executive Style Index Sets"/>
    <n v="28.849999999999998"/>
    <n v="5"/>
    <n v="0"/>
    <n v="14.424999999999999"/>
    <x v="2"/>
    <x v="1"/>
  </r>
  <r>
    <n v="6266"/>
    <s v="CA-2016-146731"/>
    <x v="935"/>
    <d v="2016-11-08T00:00:00"/>
    <s v="Standard Class"/>
    <s v="AT-10735"/>
    <s v="Annie Thurman"/>
    <x v="0"/>
    <x v="0"/>
    <s v="Nashville"/>
    <x v="18"/>
    <n v="37211"/>
    <x v="0"/>
    <s v="OFF-PA-10000141"/>
    <x v="1"/>
    <x v="10"/>
    <s v="Ampad Evidence Wirebond Steno Books, 6&quot; x 9&quot;"/>
    <n v="3.4880000000000004"/>
    <n v="2"/>
    <n v="0.2"/>
    <n v="1.1771999999999998"/>
    <x v="0"/>
    <x v="0"/>
  </r>
  <r>
    <n v="6267"/>
    <s v="CA-2016-146731"/>
    <x v="935"/>
    <d v="2016-11-08T00:00:00"/>
    <s v="Standard Class"/>
    <s v="AT-10735"/>
    <s v="Annie Thurman"/>
    <x v="0"/>
    <x v="0"/>
    <s v="Nashville"/>
    <x v="18"/>
    <n v="37211"/>
    <x v="0"/>
    <s v="OFF-PA-10001019"/>
    <x v="1"/>
    <x v="10"/>
    <s v="Xerox 1884"/>
    <n v="143.85600000000002"/>
    <n v="9"/>
    <n v="0.2"/>
    <n v="48.551399999999994"/>
    <x v="0"/>
    <x v="0"/>
  </r>
  <r>
    <n v="6268"/>
    <s v="CA-2017-115392"/>
    <x v="486"/>
    <d v="2017-10-04T00:00:00"/>
    <s v="Second Class"/>
    <s v="RM-19675"/>
    <s v="Robert Marley"/>
    <x v="2"/>
    <x v="0"/>
    <s v="Cambridge"/>
    <x v="31"/>
    <n v="2138"/>
    <x v="3"/>
    <s v="TEC-PH-10002496"/>
    <x v="2"/>
    <x v="7"/>
    <s v="Cisco SPA301"/>
    <n v="311.98"/>
    <n v="2"/>
    <n v="0"/>
    <n v="93.593999999999994"/>
    <x v="3"/>
    <x v="0"/>
  </r>
  <r>
    <n v="6269"/>
    <s v="CA-2017-115392"/>
    <x v="486"/>
    <d v="2017-10-04T00:00:00"/>
    <s v="Second Class"/>
    <s v="RM-19675"/>
    <s v="Robert Marley"/>
    <x v="2"/>
    <x v="0"/>
    <s v="Cambridge"/>
    <x v="31"/>
    <n v="2138"/>
    <x v="3"/>
    <s v="OFF-BI-10000829"/>
    <x v="1"/>
    <x v="8"/>
    <s v="Avery Non-Stick Binders"/>
    <n v="22.450000000000003"/>
    <n v="5"/>
    <n v="0"/>
    <n v="10.327"/>
    <x v="3"/>
    <x v="0"/>
  </r>
  <r>
    <n v="6270"/>
    <s v="CA-2019-102379"/>
    <x v="574"/>
    <d v="2019-12-06T00:00:00"/>
    <s v="Standard Class"/>
    <s v="BB-11545"/>
    <s v="Brenda Bowman"/>
    <x v="1"/>
    <x v="0"/>
    <s v="Oakland"/>
    <x v="1"/>
    <n v="94601"/>
    <x v="1"/>
    <s v="TEC-PH-10001448"/>
    <x v="2"/>
    <x v="7"/>
    <s v="Anker Astro 15000mAh USB Portable Charger"/>
    <n v="39.992000000000004"/>
    <n v="1"/>
    <n v="0.2"/>
    <n v="-7.9984000000000073"/>
    <x v="1"/>
    <x v="0"/>
  </r>
  <r>
    <n v="6271"/>
    <s v="CA-2019-102379"/>
    <x v="574"/>
    <d v="2019-12-06T00:00:00"/>
    <s v="Standard Class"/>
    <s v="BB-11545"/>
    <s v="Brenda Bowman"/>
    <x v="1"/>
    <x v="0"/>
    <s v="Oakland"/>
    <x v="1"/>
    <n v="94601"/>
    <x v="1"/>
    <s v="FUR-CH-10004983"/>
    <x v="0"/>
    <x v="1"/>
    <s v="Office Star - Mid Back Dual function Ergonomic High Back Chair with 2-Way Adjustable Arms"/>
    <n v="1159.056"/>
    <n v="9"/>
    <n v="0.2"/>
    <n v="43.464599999999905"/>
    <x v="1"/>
    <x v="0"/>
  </r>
  <r>
    <n v="6272"/>
    <s v="CA-2019-102379"/>
    <x v="574"/>
    <d v="2019-12-06T00:00:00"/>
    <s v="Standard Class"/>
    <s v="BB-11545"/>
    <s v="Brenda Bowman"/>
    <x v="1"/>
    <x v="0"/>
    <s v="Oakland"/>
    <x v="1"/>
    <n v="94601"/>
    <x v="1"/>
    <s v="OFF-AR-10004022"/>
    <x v="1"/>
    <x v="6"/>
    <s v="Panasonic KP-380BK Classic Electric Pencil Sharpener"/>
    <n v="179.89999999999998"/>
    <n v="5"/>
    <n v="0"/>
    <n v="44.974999999999987"/>
    <x v="1"/>
    <x v="0"/>
  </r>
  <r>
    <n v="6273"/>
    <s v="CA-2019-149706"/>
    <x v="157"/>
    <d v="2019-12-12T00:00:00"/>
    <s v="First Class"/>
    <s v="AS-10285"/>
    <s v="Alejandro Savely"/>
    <x v="1"/>
    <x v="0"/>
    <s v="Palatine"/>
    <x v="10"/>
    <n v="60067"/>
    <x v="2"/>
    <s v="TEC-AC-10001284"/>
    <x v="2"/>
    <x v="11"/>
    <s v="Enermax Briskie RF Wireless Keyboard and Mouse Combo"/>
    <n v="116.312"/>
    <n v="7"/>
    <n v="0.2"/>
    <n v="23.262400000000003"/>
    <x v="2"/>
    <x v="0"/>
  </r>
  <r>
    <n v="6274"/>
    <s v="US-2018-139087"/>
    <x v="19"/>
    <d v="2018-07-22T00:00:00"/>
    <s v="Second Class"/>
    <s v="DK-13375"/>
    <s v="Dennis Kane"/>
    <x v="0"/>
    <x v="0"/>
    <s v="Seattle"/>
    <x v="4"/>
    <n v="98105"/>
    <x v="1"/>
    <s v="FUR-FU-10001847"/>
    <x v="0"/>
    <x v="5"/>
    <s v="Eldon Image Series Black Desk Accessories"/>
    <n v="12.419999999999998"/>
    <n v="3"/>
    <n v="0"/>
    <n v="4.4711999999999996"/>
    <x v="1"/>
    <x v="0"/>
  </r>
  <r>
    <n v="6275"/>
    <s v="US-2018-139087"/>
    <x v="19"/>
    <d v="2018-07-22T00:00:00"/>
    <s v="Second Class"/>
    <s v="DK-13375"/>
    <s v="Dennis Kane"/>
    <x v="0"/>
    <x v="0"/>
    <s v="Seattle"/>
    <x v="4"/>
    <n v="98105"/>
    <x v="1"/>
    <s v="TEC-AC-10004595"/>
    <x v="2"/>
    <x v="11"/>
    <s v="First Data TMFD35 PIN Pad"/>
    <n v="428.40000000000003"/>
    <n v="3"/>
    <n v="0"/>
    <n v="89.963999999999999"/>
    <x v="1"/>
    <x v="0"/>
  </r>
  <r>
    <n v="6276"/>
    <s v="US-2018-139087"/>
    <x v="19"/>
    <d v="2018-07-22T00:00:00"/>
    <s v="Second Class"/>
    <s v="DK-13375"/>
    <s v="Dennis Kane"/>
    <x v="0"/>
    <x v="0"/>
    <s v="Seattle"/>
    <x v="4"/>
    <n v="98105"/>
    <x v="1"/>
    <s v="FUR-FU-10004164"/>
    <x v="0"/>
    <x v="5"/>
    <s v="Eldon 300 Class Desk Accessories, Black"/>
    <n v="24.75"/>
    <n v="5"/>
    <n v="0"/>
    <n v="10.890000000000002"/>
    <x v="1"/>
    <x v="0"/>
  </r>
  <r>
    <n v="6277"/>
    <s v="US-2018-139087"/>
    <x v="19"/>
    <d v="2018-07-22T00:00:00"/>
    <s v="Second Class"/>
    <s v="DK-13375"/>
    <s v="Dennis Kane"/>
    <x v="0"/>
    <x v="0"/>
    <s v="Seattle"/>
    <x v="4"/>
    <n v="98105"/>
    <x v="1"/>
    <s v="OFF-LA-10001074"/>
    <x v="1"/>
    <x v="2"/>
    <s v="Round Specialty Laser Printer Labels"/>
    <n v="87.71"/>
    <n v="7"/>
    <n v="0"/>
    <n v="41.223699999999994"/>
    <x v="1"/>
    <x v="0"/>
  </r>
  <r>
    <n v="6278"/>
    <s v="US-2018-139087"/>
    <x v="19"/>
    <d v="2018-07-22T00:00:00"/>
    <s v="Second Class"/>
    <s v="DK-13375"/>
    <s v="Dennis Kane"/>
    <x v="0"/>
    <x v="0"/>
    <s v="Seattle"/>
    <x v="4"/>
    <n v="98105"/>
    <x v="1"/>
    <s v="OFF-ST-10000604"/>
    <x v="1"/>
    <x v="4"/>
    <s v="Home/Office Personal File Carts"/>
    <n v="69.52"/>
    <n v="2"/>
    <n v="0"/>
    <n v="17.379999999999995"/>
    <x v="1"/>
    <x v="0"/>
  </r>
  <r>
    <n v="6279"/>
    <s v="US-2018-139087"/>
    <x v="19"/>
    <d v="2018-07-22T00:00:00"/>
    <s v="Second Class"/>
    <s v="DK-13375"/>
    <s v="Dennis Kane"/>
    <x v="0"/>
    <x v="0"/>
    <s v="Seattle"/>
    <x v="4"/>
    <n v="98105"/>
    <x v="1"/>
    <s v="TEC-PH-10000148"/>
    <x v="2"/>
    <x v="7"/>
    <s v="Cyber Acoustics AC-202b Speech Recognition Stereo Headset"/>
    <n v="20.784000000000002"/>
    <n v="2"/>
    <n v="0.2"/>
    <n v="-4.6764000000000001"/>
    <x v="1"/>
    <x v="0"/>
  </r>
  <r>
    <n v="6280"/>
    <s v="US-2018-139087"/>
    <x v="19"/>
    <d v="2018-07-22T00:00:00"/>
    <s v="Second Class"/>
    <s v="DK-13375"/>
    <s v="Dennis Kane"/>
    <x v="0"/>
    <x v="0"/>
    <s v="Seattle"/>
    <x v="4"/>
    <n v="98105"/>
    <x v="1"/>
    <s v="OFF-BI-10000042"/>
    <x v="1"/>
    <x v="8"/>
    <s v="Pressboard Data Binder, Crimson, 12&quot; X 8 1/2&quot;"/>
    <n v="12.816000000000001"/>
    <n v="3"/>
    <n v="0.2"/>
    <n v="4.1651999999999987"/>
    <x v="1"/>
    <x v="0"/>
  </r>
  <r>
    <n v="6281"/>
    <s v="CA-2019-152226"/>
    <x v="605"/>
    <d v="2019-05-16T00:00:00"/>
    <s v="Standard Class"/>
    <s v="JH-15910"/>
    <s v="Jonathan Howell"/>
    <x v="0"/>
    <x v="0"/>
    <s v="Cincinnati"/>
    <x v="24"/>
    <n v="45231"/>
    <x v="3"/>
    <s v="OFF-LA-10000443"/>
    <x v="1"/>
    <x v="2"/>
    <s v="Avery 501"/>
    <n v="5.9039999999999999"/>
    <n v="2"/>
    <n v="0.2"/>
    <n v="1.9925999999999999"/>
    <x v="3"/>
    <x v="0"/>
  </r>
  <r>
    <n v="6282"/>
    <s v="CA-2017-116484"/>
    <x v="312"/>
    <d v="2017-11-26T00:00:00"/>
    <s v="Standard Class"/>
    <s v="JK-15205"/>
    <s v="Jamie Kunitz"/>
    <x v="0"/>
    <x v="0"/>
    <s v="Marion"/>
    <x v="24"/>
    <n v="43302"/>
    <x v="3"/>
    <s v="FUR-FU-10002874"/>
    <x v="0"/>
    <x v="5"/>
    <s v="Ultra Commercial Grade Dual Valve Door Closer"/>
    <n v="63.824000000000005"/>
    <n v="2"/>
    <n v="0.2"/>
    <n v="9.5735999999999937"/>
    <x v="3"/>
    <x v="0"/>
  </r>
  <r>
    <n v="6283"/>
    <s v="CA-2017-116484"/>
    <x v="312"/>
    <d v="2017-11-26T00:00:00"/>
    <s v="Standard Class"/>
    <s v="JK-15205"/>
    <s v="Jamie Kunitz"/>
    <x v="0"/>
    <x v="0"/>
    <s v="Marion"/>
    <x v="24"/>
    <n v="43302"/>
    <x v="3"/>
    <s v="OFF-ST-10003994"/>
    <x v="1"/>
    <x v="4"/>
    <s v="Belkin 19&quot; Center-Weighted Shelf, Gray"/>
    <n v="141.55199999999999"/>
    <n v="3"/>
    <n v="0.2"/>
    <n v="-26.541000000000004"/>
    <x v="3"/>
    <x v="0"/>
  </r>
  <r>
    <n v="6284"/>
    <s v="CA-2018-100944"/>
    <x v="446"/>
    <d v="2018-09-28T00:00:00"/>
    <s v="Standard Class"/>
    <s v="EH-13765"/>
    <s v="Edward Hooks"/>
    <x v="1"/>
    <x v="0"/>
    <s v="Los Angeles"/>
    <x v="1"/>
    <n v="90049"/>
    <x v="1"/>
    <s v="OFF-EN-10001453"/>
    <x v="1"/>
    <x v="12"/>
    <s v="Tyvek Interoffice Envelopes, 9 1/2&quot; x 12 1/2&quot;, 100/Box"/>
    <n v="304.89999999999998"/>
    <n v="5"/>
    <n v="0"/>
    <n v="143.30299999999997"/>
    <x v="1"/>
    <x v="0"/>
  </r>
  <r>
    <n v="6285"/>
    <s v="CA-2018-100944"/>
    <x v="446"/>
    <d v="2018-09-28T00:00:00"/>
    <s v="Standard Class"/>
    <s v="EH-13765"/>
    <s v="Edward Hooks"/>
    <x v="1"/>
    <x v="0"/>
    <s v="Los Angeles"/>
    <x v="1"/>
    <n v="90049"/>
    <x v="1"/>
    <s v="FUR-CH-10000988"/>
    <x v="0"/>
    <x v="1"/>
    <s v="Hon Olson Stacker Stools"/>
    <n v="563.24"/>
    <n v="5"/>
    <n v="0.2"/>
    <n v="56.324000000000012"/>
    <x v="1"/>
    <x v="0"/>
  </r>
  <r>
    <n v="6286"/>
    <s v="CA-2018-125080"/>
    <x v="147"/>
    <d v="2018-10-26T00:00:00"/>
    <s v="Standard Class"/>
    <s v="VW-21775"/>
    <s v="Victoria Wilson"/>
    <x v="1"/>
    <x v="0"/>
    <s v="Lakewood"/>
    <x v="24"/>
    <n v="44107"/>
    <x v="3"/>
    <s v="FUR-TA-10003238"/>
    <x v="0"/>
    <x v="3"/>
    <s v="Chromcraft Bull-Nose Wood 48&quot; x 96&quot; Rectangular Conference Tables"/>
    <n v="661.17600000000004"/>
    <n v="2"/>
    <n v="0.4"/>
    <n v="-231.41160000000008"/>
    <x v="3"/>
    <x v="0"/>
  </r>
  <r>
    <n v="6287"/>
    <s v="CA-2018-121020"/>
    <x v="1057"/>
    <d v="2018-10-31T00:00:00"/>
    <s v="Standard Class"/>
    <s v="CG-12040"/>
    <s v="Catherine Glotzbach"/>
    <x v="2"/>
    <x v="0"/>
    <s v="Lebanon"/>
    <x v="18"/>
    <n v="37087"/>
    <x v="0"/>
    <s v="TEC-PH-10001061"/>
    <x v="2"/>
    <x v="7"/>
    <s v="Apple iPhone 5C"/>
    <n v="239.976"/>
    <n v="3"/>
    <n v="0.2"/>
    <n v="17.998199999999997"/>
    <x v="0"/>
    <x v="0"/>
  </r>
  <r>
    <n v="6288"/>
    <s v="CA-2016-100090"/>
    <x v="1001"/>
    <d v="2016-07-12T00:00:00"/>
    <s v="Standard Class"/>
    <s v="EB-13705"/>
    <s v="Ed Braxton"/>
    <x v="1"/>
    <x v="0"/>
    <s v="San Francisco"/>
    <x v="1"/>
    <n v="94122"/>
    <x v="1"/>
    <s v="FUR-TA-10003715"/>
    <x v="0"/>
    <x v="3"/>
    <s v="Hon 2111 Invitation Series Corner Table"/>
    <n v="502.48800000000006"/>
    <n v="3"/>
    <n v="0.2"/>
    <n v="-87.935400000000044"/>
    <x v="1"/>
    <x v="0"/>
  </r>
  <r>
    <n v="6289"/>
    <s v="CA-2016-100090"/>
    <x v="1001"/>
    <d v="2016-07-12T00:00:00"/>
    <s v="Standard Class"/>
    <s v="EB-13705"/>
    <s v="Ed Braxton"/>
    <x v="1"/>
    <x v="0"/>
    <s v="San Francisco"/>
    <x v="1"/>
    <n v="94122"/>
    <x v="1"/>
    <s v="OFF-BI-10001597"/>
    <x v="1"/>
    <x v="8"/>
    <s v="Wilson Jones Ledger-Size, Piano-Hinge Binder, 2&quot;, Blue"/>
    <n v="196.70400000000001"/>
    <n v="6"/>
    <n v="0.2"/>
    <n v="68.846399999999974"/>
    <x v="1"/>
    <x v="0"/>
  </r>
  <r>
    <n v="6290"/>
    <s v="US-2017-139675"/>
    <x v="649"/>
    <d v="2017-03-18T00:00:00"/>
    <s v="Second Class"/>
    <s v="NF-18595"/>
    <s v="Nicole Fjeld"/>
    <x v="2"/>
    <x v="0"/>
    <s v="Chico"/>
    <x v="1"/>
    <n v="95928"/>
    <x v="1"/>
    <s v="FUR-CH-10004063"/>
    <x v="0"/>
    <x v="1"/>
    <s v="Global Deluxe High-Back Manager's Chair"/>
    <n v="915.13600000000008"/>
    <n v="4"/>
    <n v="0.2"/>
    <n v="102.95279999999988"/>
    <x v="1"/>
    <x v="0"/>
  </r>
  <r>
    <n v="6291"/>
    <s v="US-2017-139675"/>
    <x v="649"/>
    <d v="2017-03-18T00:00:00"/>
    <s v="Second Class"/>
    <s v="NF-18595"/>
    <s v="Nicole Fjeld"/>
    <x v="2"/>
    <x v="0"/>
    <s v="Chico"/>
    <x v="1"/>
    <n v="95928"/>
    <x v="1"/>
    <s v="FUR-FU-10001979"/>
    <x v="0"/>
    <x v="5"/>
    <s v="Dana Halogen Swing-Arm Architect Lamp"/>
    <n v="327.76"/>
    <n v="8"/>
    <n v="0"/>
    <n v="91.772800000000018"/>
    <x v="1"/>
    <x v="0"/>
  </r>
  <r>
    <n v="6292"/>
    <s v="CA-2019-143756"/>
    <x v="574"/>
    <d v="2019-12-05T00:00:00"/>
    <s v="First Class"/>
    <s v="ME-17725"/>
    <s v="Max Engle"/>
    <x v="0"/>
    <x v="0"/>
    <s v="Salem"/>
    <x v="17"/>
    <n v="24153"/>
    <x v="0"/>
    <s v="FUR-CH-10001854"/>
    <x v="0"/>
    <x v="1"/>
    <s v="Office Star - Professional Matrix Back Chair with 2-to-1 Synchro Tilt and Mesh Fabric Seat"/>
    <n v="701.96"/>
    <n v="2"/>
    <n v="0"/>
    <n v="168.47040000000004"/>
    <x v="0"/>
    <x v="0"/>
  </r>
  <r>
    <n v="6293"/>
    <s v="CA-2017-151253"/>
    <x v="1100"/>
    <d v="2017-04-26T00:00:00"/>
    <s v="Standard Class"/>
    <s v="AZ-10750"/>
    <s v="Annie Zypern"/>
    <x v="0"/>
    <x v="0"/>
    <s v="Los Angeles"/>
    <x v="1"/>
    <n v="90008"/>
    <x v="1"/>
    <s v="TEC-PH-10002923"/>
    <x v="2"/>
    <x v="7"/>
    <s v="Logitech B530 USB Headset - headset - Full size, Binaural"/>
    <n v="88.77600000000001"/>
    <n v="3"/>
    <n v="0.2"/>
    <n v="7.7679000000000009"/>
    <x v="1"/>
    <x v="0"/>
  </r>
  <r>
    <n v="6294"/>
    <s v="CA-2017-151253"/>
    <x v="1100"/>
    <d v="2017-04-26T00:00:00"/>
    <s v="Standard Class"/>
    <s v="AZ-10750"/>
    <s v="Annie Zypern"/>
    <x v="0"/>
    <x v="0"/>
    <s v="Los Angeles"/>
    <x v="1"/>
    <n v="90008"/>
    <x v="1"/>
    <s v="OFF-AR-10004691"/>
    <x v="1"/>
    <x v="6"/>
    <s v="Boston 1730 StandUp Electric Pencil Sharpener"/>
    <n v="64.14"/>
    <n v="3"/>
    <n v="0"/>
    <n v="16.676400000000001"/>
    <x v="1"/>
    <x v="0"/>
  </r>
  <r>
    <n v="6295"/>
    <s v="CA-2016-141152"/>
    <x v="1101"/>
    <d v="2016-09-19T00:00:00"/>
    <s v="First Class"/>
    <s v="RF-19345"/>
    <s v="Randy Ferguson"/>
    <x v="1"/>
    <x v="0"/>
    <s v="New York City"/>
    <x v="15"/>
    <n v="10024"/>
    <x v="3"/>
    <s v="OFF-BI-10002931"/>
    <x v="1"/>
    <x v="8"/>
    <s v="Avery Trapezoid Extra Heavy Duty 4&quot; Binders"/>
    <n v="33.552"/>
    <n v="1"/>
    <n v="0.2"/>
    <n v="12.581999999999999"/>
    <x v="3"/>
    <x v="0"/>
  </r>
  <r>
    <n v="6296"/>
    <s v="CA-2016-141313"/>
    <x v="129"/>
    <d v="2017-01-01T00:00:00"/>
    <s v="Standard Class"/>
    <s v="AJ-10780"/>
    <s v="Anthony Jacobs"/>
    <x v="1"/>
    <x v="0"/>
    <s v="Beverly"/>
    <x v="31"/>
    <n v="1915"/>
    <x v="3"/>
    <s v="OFF-AP-10002651"/>
    <x v="1"/>
    <x v="9"/>
    <s v="Hoover Upright Vacuum With Dirt Cup"/>
    <n v="1737.1799999999998"/>
    <n v="6"/>
    <n v="0"/>
    <n v="503.78219999999976"/>
    <x v="3"/>
    <x v="0"/>
  </r>
  <r>
    <n v="6297"/>
    <s v="CA-2016-141313"/>
    <x v="129"/>
    <d v="2017-01-01T00:00:00"/>
    <s v="Standard Class"/>
    <s v="AJ-10780"/>
    <s v="Anthony Jacobs"/>
    <x v="1"/>
    <x v="0"/>
    <s v="Beverly"/>
    <x v="31"/>
    <n v="1915"/>
    <x v="3"/>
    <s v="OFF-ST-10000689"/>
    <x v="1"/>
    <x v="4"/>
    <s v="Fellowes Strictly Business Drawer File, Letter/Legal Size"/>
    <n v="704.25"/>
    <n v="5"/>
    <n v="0"/>
    <n v="84.51"/>
    <x v="3"/>
    <x v="0"/>
  </r>
  <r>
    <n v="6298"/>
    <s v="CA-2016-141313"/>
    <x v="129"/>
    <d v="2017-01-01T00:00:00"/>
    <s v="Standard Class"/>
    <s v="AJ-10780"/>
    <s v="Anthony Jacobs"/>
    <x v="1"/>
    <x v="0"/>
    <s v="Beverly"/>
    <x v="31"/>
    <n v="1915"/>
    <x v="3"/>
    <s v="OFF-PA-10003302"/>
    <x v="1"/>
    <x v="10"/>
    <s v="Xerox 1906"/>
    <n v="141.76"/>
    <n v="4"/>
    <n v="0"/>
    <n v="66.627199999999988"/>
    <x v="3"/>
    <x v="0"/>
  </r>
  <r>
    <n v="6299"/>
    <s v="CA-2016-169852"/>
    <x v="618"/>
    <d v="2016-10-26T00:00:00"/>
    <s v="Standard Class"/>
    <s v="SF-20965"/>
    <s v="Sylvia Foulston"/>
    <x v="1"/>
    <x v="0"/>
    <s v="San Diego"/>
    <x v="1"/>
    <n v="92024"/>
    <x v="1"/>
    <s v="OFF-BI-10001460"/>
    <x v="1"/>
    <x v="8"/>
    <s v="Plastic Binding Combs"/>
    <n v="36.36"/>
    <n v="3"/>
    <n v="0.2"/>
    <n v="12.2715"/>
    <x v="1"/>
    <x v="0"/>
  </r>
  <r>
    <n v="6300"/>
    <s v="CA-2019-107314"/>
    <x v="329"/>
    <d v="2019-12-03T00:00:00"/>
    <s v="First Class"/>
    <s v="MZ-17335"/>
    <s v="Maria Zettner"/>
    <x v="2"/>
    <x v="0"/>
    <s v="San Francisco"/>
    <x v="1"/>
    <n v="94109"/>
    <x v="1"/>
    <s v="FUR-FU-10003489"/>
    <x v="0"/>
    <x v="5"/>
    <s v="Contemporary Borderless Frame"/>
    <n v="25.83"/>
    <n v="3"/>
    <n v="0"/>
    <n v="9.5570999999999984"/>
    <x v="1"/>
    <x v="0"/>
  </r>
  <r>
    <n v="6301"/>
    <s v="US-2016-161305"/>
    <x v="571"/>
    <d v="2016-06-12T00:00:00"/>
    <s v="Standard Class"/>
    <s v="SB-20170"/>
    <s v="Sarah Bern"/>
    <x v="0"/>
    <x v="0"/>
    <s v="Chicago"/>
    <x v="10"/>
    <n v="60623"/>
    <x v="2"/>
    <s v="OFF-BI-10002794"/>
    <x v="1"/>
    <x v="8"/>
    <s v="Avery Trapezoid Ring Binder, 3&quot; Capacity, Black, 1040 sheets"/>
    <n v="24.587999999999994"/>
    <n v="3"/>
    <n v="0.8"/>
    <n v="-38.11140000000001"/>
    <x v="2"/>
    <x v="0"/>
  </r>
  <r>
    <n v="6302"/>
    <s v="US-2016-161305"/>
    <x v="571"/>
    <d v="2016-06-12T00:00:00"/>
    <s v="Standard Class"/>
    <s v="SB-20170"/>
    <s v="Sarah Bern"/>
    <x v="0"/>
    <x v="0"/>
    <s v="Chicago"/>
    <x v="10"/>
    <n v="60623"/>
    <x v="2"/>
    <s v="OFF-EN-10000461"/>
    <x v="1"/>
    <x v="12"/>
    <s v="#10- 4 1/8&quot; x 9 1/2&quot; Recycled Envelopes"/>
    <n v="13.984000000000002"/>
    <n v="2"/>
    <n v="0.2"/>
    <n v="4.7195999999999998"/>
    <x v="2"/>
    <x v="0"/>
  </r>
  <r>
    <n v="6303"/>
    <s v="CA-2019-166919"/>
    <x v="51"/>
    <d v="2019-11-27T00:00:00"/>
    <s v="Standard Class"/>
    <s v="AH-10210"/>
    <s v="Alan Hwang"/>
    <x v="0"/>
    <x v="0"/>
    <s v="Dallas"/>
    <x v="5"/>
    <n v="75220"/>
    <x v="2"/>
    <s v="TEC-PH-10001305"/>
    <x v="2"/>
    <x v="7"/>
    <s v="Panasonic KX TS208W Corded phone"/>
    <n v="195.96000000000004"/>
    <n v="5"/>
    <n v="0.2"/>
    <n v="19.596000000000018"/>
    <x v="2"/>
    <x v="0"/>
  </r>
  <r>
    <n v="6304"/>
    <s v="CA-2019-162712"/>
    <x v="978"/>
    <d v="2019-06-20T00:00:00"/>
    <s v="Second Class"/>
    <s v="NK-18490"/>
    <s v="Neil Knudson"/>
    <x v="2"/>
    <x v="0"/>
    <s v="Corpus Christi"/>
    <x v="5"/>
    <n v="78415"/>
    <x v="2"/>
    <s v="OFF-PA-10000167"/>
    <x v="1"/>
    <x v="10"/>
    <s v="Xerox 1925"/>
    <n v="74.352000000000004"/>
    <n v="3"/>
    <n v="0.2"/>
    <n v="23.234999999999992"/>
    <x v="2"/>
    <x v="0"/>
  </r>
  <r>
    <n v="6305"/>
    <s v="CA-2019-107552"/>
    <x v="1024"/>
    <d v="2019-05-05T00:00:00"/>
    <s v="Same Day"/>
    <s v="AI-10855"/>
    <s v="Arianne Irving"/>
    <x v="0"/>
    <x v="0"/>
    <s v="New York City"/>
    <x v="15"/>
    <n v="10035"/>
    <x v="3"/>
    <s v="OFF-PA-10002947"/>
    <x v="1"/>
    <x v="10"/>
    <s v="Xerox 1923"/>
    <n v="6.68"/>
    <n v="1"/>
    <n v="0"/>
    <n v="3.2063999999999999"/>
    <x v="3"/>
    <x v="0"/>
  </r>
  <r>
    <n v="6306"/>
    <s v="CA-2018-163328"/>
    <x v="254"/>
    <d v="2018-11-06T00:00:00"/>
    <s v="Second Class"/>
    <s v="TP-21565"/>
    <s v="Tracy Poddar"/>
    <x v="1"/>
    <x v="0"/>
    <s v="Eugene"/>
    <x v="21"/>
    <n v="97405"/>
    <x v="1"/>
    <s v="OFF-SU-10002301"/>
    <x v="1"/>
    <x v="14"/>
    <s v="Serrated Blade or Curved Handle Hand Letter Openers"/>
    <n v="17.584000000000003"/>
    <n v="7"/>
    <n v="0.2"/>
    <n v="-4.1761999999999997"/>
    <x v="1"/>
    <x v="0"/>
  </r>
  <r>
    <n v="6307"/>
    <s v="CA-2018-163328"/>
    <x v="254"/>
    <d v="2018-11-06T00:00:00"/>
    <s v="Second Class"/>
    <s v="TP-21565"/>
    <s v="Tracy Poddar"/>
    <x v="1"/>
    <x v="0"/>
    <s v="Eugene"/>
    <x v="21"/>
    <n v="97405"/>
    <x v="1"/>
    <s v="FUR-CH-10003298"/>
    <x v="0"/>
    <x v="1"/>
    <s v="Office Star - Contemporary Task Swivel chair with Loop Arms, Charcoal"/>
    <n v="104.78399999999999"/>
    <n v="1"/>
    <n v="0.2"/>
    <n v="-14.407800000000009"/>
    <x v="1"/>
    <x v="0"/>
  </r>
  <r>
    <n v="6308"/>
    <s v="CA-2018-163328"/>
    <x v="254"/>
    <d v="2018-11-06T00:00:00"/>
    <s v="Second Class"/>
    <s v="TP-21565"/>
    <s v="Tracy Poddar"/>
    <x v="1"/>
    <x v="0"/>
    <s v="Eugene"/>
    <x v="21"/>
    <n v="97405"/>
    <x v="1"/>
    <s v="OFF-PA-10004353"/>
    <x v="1"/>
    <x v="10"/>
    <s v="Southworth 25% Cotton Premium Laser Paper and Envelopes"/>
    <n v="47.952000000000005"/>
    <n v="3"/>
    <n v="0.2"/>
    <n v="16.783200000000001"/>
    <x v="1"/>
    <x v="0"/>
  </r>
  <r>
    <n v="6309"/>
    <s v="CA-2018-163328"/>
    <x v="254"/>
    <d v="2018-11-06T00:00:00"/>
    <s v="Second Class"/>
    <s v="TP-21565"/>
    <s v="Tracy Poddar"/>
    <x v="1"/>
    <x v="0"/>
    <s v="Eugene"/>
    <x v="21"/>
    <n v="97405"/>
    <x v="1"/>
    <s v="FUR-CH-10000229"/>
    <x v="0"/>
    <x v="1"/>
    <s v="Global Enterprise Series Seating High-Back Swivel/Tilt Chairs"/>
    <n v="650.35200000000009"/>
    <n v="3"/>
    <n v="0.2"/>
    <n v="-97.552800000000076"/>
    <x v="1"/>
    <x v="0"/>
  </r>
  <r>
    <n v="6310"/>
    <s v="CA-2018-163328"/>
    <x v="254"/>
    <d v="2018-11-06T00:00:00"/>
    <s v="Second Class"/>
    <s v="TP-21565"/>
    <s v="Tracy Poddar"/>
    <x v="1"/>
    <x v="0"/>
    <s v="Eugene"/>
    <x v="21"/>
    <n v="97405"/>
    <x v="1"/>
    <s v="OFF-LA-10003930"/>
    <x v="1"/>
    <x v="2"/>
    <s v="Dot Matrix Printer Tape Reel Labels, White, 5000/Box"/>
    <n v="629.18400000000008"/>
    <n v="8"/>
    <n v="0.2"/>
    <n v="228.07919999999999"/>
    <x v="1"/>
    <x v="0"/>
  </r>
  <r>
    <n v="6311"/>
    <s v="CA-2018-163328"/>
    <x v="254"/>
    <d v="2018-11-06T00:00:00"/>
    <s v="Second Class"/>
    <s v="TP-21565"/>
    <s v="Tracy Poddar"/>
    <x v="1"/>
    <x v="0"/>
    <s v="Eugene"/>
    <x v="21"/>
    <n v="97405"/>
    <x v="1"/>
    <s v="OFF-PA-10000176"/>
    <x v="1"/>
    <x v="10"/>
    <s v="Xerox 1887"/>
    <n v="15.176"/>
    <n v="1"/>
    <n v="0.2"/>
    <n v="5.3115999999999985"/>
    <x v="1"/>
    <x v="0"/>
  </r>
  <r>
    <n v="6312"/>
    <s v="CA-2016-112837"/>
    <x v="1102"/>
    <d v="2016-09-16T00:00:00"/>
    <s v="Standard Class"/>
    <s v="LW-17125"/>
    <s v="Liz Willingham"/>
    <x v="0"/>
    <x v="0"/>
    <s v="Oxnard"/>
    <x v="1"/>
    <n v="93030"/>
    <x v="1"/>
    <s v="FUR-FU-10004006"/>
    <x v="0"/>
    <x v="5"/>
    <s v="Deflect-o DuraMat Lighweight, Studded, Beveled Mat for Low Pile Carpeting"/>
    <n v="127.94999999999999"/>
    <n v="3"/>
    <n v="0"/>
    <n v="21.751499999999986"/>
    <x v="1"/>
    <x v="0"/>
  </r>
  <r>
    <n v="6313"/>
    <s v="CA-2019-120019"/>
    <x v="911"/>
    <d v="2019-02-21T00:00:00"/>
    <s v="Standard Class"/>
    <s v="NG-18355"/>
    <s v="Nat Gilpin"/>
    <x v="1"/>
    <x v="0"/>
    <s v="Fairfield"/>
    <x v="29"/>
    <n v="6824"/>
    <x v="3"/>
    <s v="OFF-ST-10001932"/>
    <x v="1"/>
    <x v="4"/>
    <s v="Fellowes Staxonsteel Drawer Files"/>
    <n v="579.51"/>
    <n v="3"/>
    <n v="0"/>
    <n v="81.131400000000014"/>
    <x v="3"/>
    <x v="0"/>
  </r>
  <r>
    <n v="6314"/>
    <s v="CA-2019-120019"/>
    <x v="911"/>
    <d v="2019-02-21T00:00:00"/>
    <s v="Standard Class"/>
    <s v="NG-18355"/>
    <s v="Nat Gilpin"/>
    <x v="1"/>
    <x v="0"/>
    <s v="Fairfield"/>
    <x v="29"/>
    <n v="6824"/>
    <x v="3"/>
    <s v="TEC-PH-10000923"/>
    <x v="2"/>
    <x v="7"/>
    <s v="Belkin SportFit Armband For iPhone 5s/5c, Fuchsia"/>
    <n v="14.99"/>
    <n v="1"/>
    <n v="0"/>
    <n v="7.3451000000000004"/>
    <x v="3"/>
    <x v="0"/>
  </r>
  <r>
    <n v="6315"/>
    <s v="CA-2016-100762"/>
    <x v="156"/>
    <d v="2016-11-29T00:00:00"/>
    <s v="Standard Class"/>
    <s v="NG-18355"/>
    <s v="Nat Gilpin"/>
    <x v="1"/>
    <x v="0"/>
    <s v="Jackson"/>
    <x v="12"/>
    <n v="49201"/>
    <x v="2"/>
    <s v="OFF-AR-10000380"/>
    <x v="1"/>
    <x v="6"/>
    <s v="Hunt PowerHouse Electric Pencil Sharpener, Blue"/>
    <n v="151.91999999999999"/>
    <n v="4"/>
    <n v="0"/>
    <n v="45.575999999999979"/>
    <x v="2"/>
    <x v="1"/>
  </r>
  <r>
    <n v="6316"/>
    <s v="CA-2016-100762"/>
    <x v="156"/>
    <d v="2016-11-29T00:00:00"/>
    <s v="Standard Class"/>
    <s v="NG-18355"/>
    <s v="Nat Gilpin"/>
    <x v="1"/>
    <x v="0"/>
    <s v="Jackson"/>
    <x v="12"/>
    <n v="49201"/>
    <x v="2"/>
    <s v="OFF-LA-10003930"/>
    <x v="1"/>
    <x v="2"/>
    <s v="Dot Matrix Printer Tape Reel Labels, White, 5000/Box"/>
    <n v="196.62"/>
    <n v="2"/>
    <n v="0"/>
    <n v="96.343800000000002"/>
    <x v="2"/>
    <x v="1"/>
  </r>
  <r>
    <n v="6317"/>
    <s v="CA-2016-100762"/>
    <x v="156"/>
    <d v="2016-11-29T00:00:00"/>
    <s v="Standard Class"/>
    <s v="NG-18355"/>
    <s v="Nat Gilpin"/>
    <x v="1"/>
    <x v="0"/>
    <s v="Jackson"/>
    <x v="12"/>
    <n v="49201"/>
    <x v="2"/>
    <s v="OFF-PA-10001815"/>
    <x v="1"/>
    <x v="10"/>
    <s v="Xerox 1885"/>
    <n v="144.12"/>
    <n v="3"/>
    <n v="0"/>
    <n v="69.177599999999984"/>
    <x v="2"/>
    <x v="1"/>
  </r>
  <r>
    <n v="6318"/>
    <s v="CA-2016-100762"/>
    <x v="156"/>
    <d v="2016-11-29T00:00:00"/>
    <s v="Standard Class"/>
    <s v="NG-18355"/>
    <s v="Nat Gilpin"/>
    <x v="1"/>
    <x v="0"/>
    <s v="Jackson"/>
    <x v="12"/>
    <n v="49201"/>
    <x v="2"/>
    <s v="OFF-PA-10004082"/>
    <x v="1"/>
    <x v="10"/>
    <s v="Adams Telephone Message Book w/Frequently-Called Numbers Space, 400 Messages per Book"/>
    <n v="15.96"/>
    <n v="2"/>
    <n v="0"/>
    <n v="7.98"/>
    <x v="2"/>
    <x v="1"/>
  </r>
  <r>
    <n v="6319"/>
    <s v="CA-2019-161459"/>
    <x v="920"/>
    <d v="2019-11-29T00:00:00"/>
    <s v="Second Class"/>
    <s v="EB-13750"/>
    <s v="Edward Becker"/>
    <x v="1"/>
    <x v="0"/>
    <s v="Laguna Niguel"/>
    <x v="1"/>
    <n v="92677"/>
    <x v="1"/>
    <s v="TEC-PH-10004071"/>
    <x v="2"/>
    <x v="7"/>
    <s v="PayAnywhere Card Reader"/>
    <n v="39.960000000000008"/>
    <n v="5"/>
    <n v="0.2"/>
    <n v="3.4964999999999993"/>
    <x v="1"/>
    <x v="1"/>
  </r>
  <r>
    <n v="6320"/>
    <s v="CA-2019-161459"/>
    <x v="920"/>
    <d v="2019-11-29T00:00:00"/>
    <s v="Second Class"/>
    <s v="EB-13750"/>
    <s v="Edward Becker"/>
    <x v="1"/>
    <x v="0"/>
    <s v="Laguna Niguel"/>
    <x v="1"/>
    <n v="92677"/>
    <x v="1"/>
    <s v="OFF-PA-10002377"/>
    <x v="1"/>
    <x v="10"/>
    <s v="Adams Telephone Message Book W/Dividers/Space For Phone Numbers, 5 1/4&quot;X8 1/2&quot;, 200/Messages"/>
    <n v="34.08"/>
    <n v="6"/>
    <n v="0"/>
    <n v="15.335999999999999"/>
    <x v="1"/>
    <x v="1"/>
  </r>
  <r>
    <n v="6321"/>
    <s v="CA-2019-160017"/>
    <x v="394"/>
    <d v="2019-10-02T00:00:00"/>
    <s v="Standard Class"/>
    <s v="SP-20860"/>
    <s v="Sung Pak"/>
    <x v="1"/>
    <x v="0"/>
    <s v="Jacksonville"/>
    <x v="2"/>
    <n v="32216"/>
    <x v="0"/>
    <s v="OFF-PA-10001800"/>
    <x v="1"/>
    <x v="10"/>
    <s v="Xerox 220"/>
    <n v="10.368000000000002"/>
    <n v="2"/>
    <n v="0.2"/>
    <n v="3.6288"/>
    <x v="0"/>
    <x v="0"/>
  </r>
  <r>
    <n v="6322"/>
    <s v="CA-2016-123316"/>
    <x v="303"/>
    <d v="2016-10-17T00:00:00"/>
    <s v="Standard Class"/>
    <s v="SP-20545"/>
    <s v="Sibella Parks"/>
    <x v="1"/>
    <x v="0"/>
    <s v="Mount Vernon"/>
    <x v="15"/>
    <n v="10550"/>
    <x v="3"/>
    <s v="OFF-BI-10002764"/>
    <x v="1"/>
    <x v="8"/>
    <s v="Recycled Pressboard Report Cover with Reinforced Top Hinge"/>
    <n v="7.7520000000000007"/>
    <n v="3"/>
    <n v="0.2"/>
    <n v="2.8100999999999998"/>
    <x v="3"/>
    <x v="0"/>
  </r>
  <r>
    <n v="6323"/>
    <s v="CA-2016-141299"/>
    <x v="561"/>
    <d v="2016-06-07T00:00:00"/>
    <s v="Second Class"/>
    <s v="RB-19795"/>
    <s v="Ross Baird"/>
    <x v="2"/>
    <x v="0"/>
    <s v="Midland"/>
    <x v="12"/>
    <n v="48640"/>
    <x v="2"/>
    <s v="OFF-EN-10004459"/>
    <x v="1"/>
    <x v="12"/>
    <s v="Security-Tint Envelopes"/>
    <n v="15.28"/>
    <n v="2"/>
    <n v="0"/>
    <n v="7.4871999999999996"/>
    <x v="2"/>
    <x v="0"/>
  </r>
  <r>
    <n v="6324"/>
    <s v="CA-2016-104402"/>
    <x v="1103"/>
    <d v="2016-06-23T00:00:00"/>
    <s v="Standard Class"/>
    <s v="DB-13660"/>
    <s v="Duane Benoit"/>
    <x v="0"/>
    <x v="0"/>
    <s v="Newark"/>
    <x v="13"/>
    <n v="19711"/>
    <x v="3"/>
    <s v="TEC-MA-10000423"/>
    <x v="2"/>
    <x v="15"/>
    <s v="Texas Instruments TI-34 Scientific Calculator"/>
    <n v="65.97"/>
    <n v="3"/>
    <n v="0"/>
    <n v="31.005899999999997"/>
    <x v="3"/>
    <x v="0"/>
  </r>
  <r>
    <n v="6325"/>
    <s v="CA-2017-110289"/>
    <x v="1104"/>
    <d v="2017-11-02T00:00:00"/>
    <s v="Standard Class"/>
    <s v="NB-18655"/>
    <s v="Nona Balk"/>
    <x v="1"/>
    <x v="0"/>
    <s v="San Francisco"/>
    <x v="1"/>
    <n v="94109"/>
    <x v="1"/>
    <s v="OFF-PA-10002986"/>
    <x v="1"/>
    <x v="10"/>
    <s v="Xerox 1898"/>
    <n v="33.4"/>
    <n v="5"/>
    <n v="0"/>
    <n v="16.032"/>
    <x v="1"/>
    <x v="0"/>
  </r>
  <r>
    <n v="6326"/>
    <s v="CA-2017-110289"/>
    <x v="1104"/>
    <d v="2017-11-02T00:00:00"/>
    <s v="Standard Class"/>
    <s v="NB-18655"/>
    <s v="Nona Balk"/>
    <x v="1"/>
    <x v="0"/>
    <s v="San Francisco"/>
    <x v="1"/>
    <n v="94109"/>
    <x v="1"/>
    <s v="OFF-EN-10001434"/>
    <x v="1"/>
    <x v="12"/>
    <s v="Strathmore #10 Envelopes, Ultimate White"/>
    <n v="210.84"/>
    <n v="4"/>
    <n v="0"/>
    <n v="103.3116"/>
    <x v="1"/>
    <x v="0"/>
  </r>
  <r>
    <n v="6327"/>
    <s v="CA-2016-167927"/>
    <x v="407"/>
    <d v="2016-01-26T00:00:00"/>
    <s v="Standard Class"/>
    <s v="XP-21865"/>
    <s v="Xylona Preis"/>
    <x v="0"/>
    <x v="0"/>
    <s v="Westland"/>
    <x v="12"/>
    <n v="48185"/>
    <x v="2"/>
    <s v="OFF-ST-10000760"/>
    <x v="1"/>
    <x v="4"/>
    <s v="Eldon Fold 'N Roll Cart System"/>
    <n v="13.98"/>
    <n v="1"/>
    <n v="0"/>
    <n v="4.0541999999999998"/>
    <x v="2"/>
    <x v="0"/>
  </r>
  <r>
    <n v="6328"/>
    <s v="CA-2016-167927"/>
    <x v="407"/>
    <d v="2016-01-26T00:00:00"/>
    <s v="Standard Class"/>
    <s v="XP-21865"/>
    <s v="Xylona Preis"/>
    <x v="0"/>
    <x v="0"/>
    <s v="Westland"/>
    <x v="12"/>
    <n v="48185"/>
    <x v="2"/>
    <s v="FUR-FU-10002918"/>
    <x v="0"/>
    <x v="5"/>
    <s v="Eldon ClusterMat Chair Mat with Cordless Antistatic Protection"/>
    <n v="272.94"/>
    <n v="3"/>
    <n v="0"/>
    <n v="30.023400000000009"/>
    <x v="2"/>
    <x v="0"/>
  </r>
  <r>
    <n v="6329"/>
    <s v="CA-2016-167927"/>
    <x v="407"/>
    <d v="2016-01-26T00:00:00"/>
    <s v="Standard Class"/>
    <s v="XP-21865"/>
    <s v="Xylona Preis"/>
    <x v="0"/>
    <x v="0"/>
    <s v="Westland"/>
    <x v="12"/>
    <n v="48185"/>
    <x v="2"/>
    <s v="OFF-BI-10000605"/>
    <x v="1"/>
    <x v="8"/>
    <s v="Acco Pressboard Covers with Storage Hooks, 9 1/2&quot; x 11&quot;, Executive Red"/>
    <n v="19.05"/>
    <n v="5"/>
    <n v="0"/>
    <n v="8.9534999999999982"/>
    <x v="2"/>
    <x v="0"/>
  </r>
  <r>
    <n v="6330"/>
    <s v="CA-2016-167927"/>
    <x v="407"/>
    <d v="2016-01-26T00:00:00"/>
    <s v="Standard Class"/>
    <s v="XP-21865"/>
    <s v="Xylona Preis"/>
    <x v="0"/>
    <x v="0"/>
    <s v="Westland"/>
    <x v="12"/>
    <n v="48185"/>
    <x v="2"/>
    <s v="OFF-AP-10002311"/>
    <x v="1"/>
    <x v="9"/>
    <s v="Holmes Replacement Filter for HEPA Air Cleaner, Very Large Room, HEPA Filter"/>
    <n v="247.71600000000001"/>
    <n v="4"/>
    <n v="0.1"/>
    <n v="93.581600000000009"/>
    <x v="2"/>
    <x v="0"/>
  </r>
  <r>
    <n v="6331"/>
    <s v="CA-2016-167927"/>
    <x v="407"/>
    <d v="2016-01-26T00:00:00"/>
    <s v="Standard Class"/>
    <s v="XP-21865"/>
    <s v="Xylona Preis"/>
    <x v="0"/>
    <x v="0"/>
    <s v="Westland"/>
    <x v="12"/>
    <n v="48185"/>
    <x v="2"/>
    <s v="OFF-ST-10003123"/>
    <x v="1"/>
    <x v="4"/>
    <s v="Fellowes Bases and Tops For Staxonsteel/High-Stak Systems"/>
    <n v="66.58"/>
    <n v="2"/>
    <n v="0"/>
    <n v="15.979199999999999"/>
    <x v="2"/>
    <x v="0"/>
  </r>
  <r>
    <n v="6332"/>
    <s v="CA-2016-167927"/>
    <x v="407"/>
    <d v="2016-01-26T00:00:00"/>
    <s v="Standard Class"/>
    <s v="XP-21865"/>
    <s v="Xylona Preis"/>
    <x v="0"/>
    <x v="0"/>
    <s v="Westland"/>
    <x v="12"/>
    <n v="48185"/>
    <x v="2"/>
    <s v="OFF-AR-10004456"/>
    <x v="1"/>
    <x v="6"/>
    <s v="Panasonic KP-4ABK Battery-Operated Pencil Sharpener"/>
    <n v="43.92"/>
    <n v="3"/>
    <n v="0"/>
    <n v="12.736799999999999"/>
    <x v="2"/>
    <x v="0"/>
  </r>
  <r>
    <n v="6333"/>
    <s v="CA-2016-167927"/>
    <x v="407"/>
    <d v="2016-01-26T00:00:00"/>
    <s v="Standard Class"/>
    <s v="XP-21865"/>
    <s v="Xylona Preis"/>
    <x v="0"/>
    <x v="0"/>
    <s v="Westland"/>
    <x v="12"/>
    <n v="48185"/>
    <x v="2"/>
    <s v="FUR-FU-10002268"/>
    <x v="0"/>
    <x v="5"/>
    <s v="Ultra Door Push Plate"/>
    <n v="14.73"/>
    <n v="3"/>
    <n v="0"/>
    <n v="4.8608999999999991"/>
    <x v="2"/>
    <x v="0"/>
  </r>
  <r>
    <n v="6334"/>
    <s v="CA-2016-167927"/>
    <x v="407"/>
    <d v="2016-01-26T00:00:00"/>
    <s v="Standard Class"/>
    <s v="XP-21865"/>
    <s v="Xylona Preis"/>
    <x v="0"/>
    <x v="0"/>
    <s v="Westland"/>
    <x v="12"/>
    <n v="48185"/>
    <x v="2"/>
    <s v="OFF-BI-10004364"/>
    <x v="1"/>
    <x v="8"/>
    <s v="Storex Dura Pro Binders"/>
    <n v="29.700000000000003"/>
    <n v="5"/>
    <n v="0"/>
    <n v="13.365"/>
    <x v="2"/>
    <x v="0"/>
  </r>
  <r>
    <n v="6335"/>
    <s v="CA-2016-133305"/>
    <x v="384"/>
    <d v="2016-07-15T00:00:00"/>
    <s v="Standard Class"/>
    <s v="MH-17455"/>
    <s v="Mark Hamilton"/>
    <x v="0"/>
    <x v="0"/>
    <s v="New York City"/>
    <x v="15"/>
    <n v="10011"/>
    <x v="3"/>
    <s v="OFF-PA-10001970"/>
    <x v="1"/>
    <x v="10"/>
    <s v="Xerox 1881"/>
    <n v="49.12"/>
    <n v="4"/>
    <n v="0"/>
    <n v="23.086399999999998"/>
    <x v="3"/>
    <x v="0"/>
  </r>
  <r>
    <n v="6336"/>
    <s v="CA-2016-133305"/>
    <x v="384"/>
    <d v="2016-07-15T00:00:00"/>
    <s v="Standard Class"/>
    <s v="MH-17455"/>
    <s v="Mark Hamilton"/>
    <x v="0"/>
    <x v="0"/>
    <s v="New York City"/>
    <x v="15"/>
    <n v="10011"/>
    <x v="3"/>
    <s v="OFF-BI-10002954"/>
    <x v="1"/>
    <x v="8"/>
    <s v="Newell 3-Hole Punched Plastic Slotted Magazine Holders for Binders"/>
    <n v="18.28"/>
    <n v="5"/>
    <n v="0.2"/>
    <n v="6.3979999999999997"/>
    <x v="3"/>
    <x v="0"/>
  </r>
  <r>
    <n v="6337"/>
    <s v="CA-2018-165995"/>
    <x v="133"/>
    <d v="2018-09-06T00:00:00"/>
    <s v="Standard Class"/>
    <s v="BG-11740"/>
    <s v="Bruce Geld"/>
    <x v="0"/>
    <x v="0"/>
    <s v="Los Angeles"/>
    <x v="1"/>
    <n v="90008"/>
    <x v="1"/>
    <s v="FUR-FU-10000672"/>
    <x v="0"/>
    <x v="5"/>
    <s v="Executive Impressions 10&quot; Spectator Wall Clock"/>
    <n v="47.04"/>
    <n v="4"/>
    <n v="0"/>
    <n v="15.993599999999997"/>
    <x v="1"/>
    <x v="0"/>
  </r>
  <r>
    <n v="6338"/>
    <s v="CA-2018-165995"/>
    <x v="133"/>
    <d v="2018-09-06T00:00:00"/>
    <s v="Standard Class"/>
    <s v="BG-11740"/>
    <s v="Bruce Geld"/>
    <x v="0"/>
    <x v="0"/>
    <s v="Los Angeles"/>
    <x v="1"/>
    <n v="90008"/>
    <x v="1"/>
    <s v="TEC-PH-10004908"/>
    <x v="2"/>
    <x v="7"/>
    <s v="Panasonic KX TS3282W Corded phone"/>
    <n v="339.96000000000004"/>
    <n v="5"/>
    <n v="0.2"/>
    <n v="42.494999999999948"/>
    <x v="1"/>
    <x v="0"/>
  </r>
  <r>
    <n v="6339"/>
    <s v="CA-2019-143112"/>
    <x v="361"/>
    <d v="2019-10-09T00:00:00"/>
    <s v="Standard Class"/>
    <s v="TS-21370"/>
    <s v="Todd Sumrall"/>
    <x v="1"/>
    <x v="0"/>
    <s v="New York City"/>
    <x v="15"/>
    <n v="10035"/>
    <x v="3"/>
    <s v="TEC-PH-10003095"/>
    <x v="2"/>
    <x v="7"/>
    <s v="Samsung HM1900 Bluetooth Headset"/>
    <n v="87.8"/>
    <n v="4"/>
    <n v="0"/>
    <n v="43.9"/>
    <x v="3"/>
    <x v="0"/>
  </r>
  <r>
    <n v="6340"/>
    <s v="CA-2019-143112"/>
    <x v="361"/>
    <d v="2019-10-09T00:00:00"/>
    <s v="Standard Class"/>
    <s v="TS-21370"/>
    <s v="Todd Sumrall"/>
    <x v="1"/>
    <x v="0"/>
    <s v="New York City"/>
    <x v="15"/>
    <n v="10035"/>
    <x v="3"/>
    <s v="FUR-CH-10002880"/>
    <x v="0"/>
    <x v="1"/>
    <s v="Global High-Back Leather Tilter, Burgundy"/>
    <n v="221.38200000000001"/>
    <n v="2"/>
    <n v="0.1"/>
    <n v="2.4597999999999871"/>
    <x v="3"/>
    <x v="0"/>
  </r>
  <r>
    <n v="6341"/>
    <s v="CA-2019-143112"/>
    <x v="361"/>
    <d v="2019-10-09T00:00:00"/>
    <s v="Standard Class"/>
    <s v="TS-21370"/>
    <s v="Todd Sumrall"/>
    <x v="1"/>
    <x v="0"/>
    <s v="New York City"/>
    <x v="15"/>
    <n v="10035"/>
    <x v="3"/>
    <s v="TEC-MA-10001047"/>
    <x v="2"/>
    <x v="15"/>
    <s v="3D Systems Cube Printer, 2nd Generation, Magenta"/>
    <n v="5199.96"/>
    <n v="4"/>
    <n v="0"/>
    <n v="1351.9895999999999"/>
    <x v="3"/>
    <x v="0"/>
  </r>
  <r>
    <n v="6342"/>
    <s v="US-2018-105830"/>
    <x v="413"/>
    <d v="2019-01-02T00:00:00"/>
    <s v="First Class"/>
    <s v="DB-13660"/>
    <s v="Duane Benoit"/>
    <x v="0"/>
    <x v="0"/>
    <s v="Lancaster"/>
    <x v="24"/>
    <n v="43130"/>
    <x v="3"/>
    <s v="OFF-ST-10002554"/>
    <x v="1"/>
    <x v="4"/>
    <s v="Tennsco Industrial Shelving"/>
    <n v="156.512"/>
    <n v="4"/>
    <n v="0.2"/>
    <n v="-35.215199999999996"/>
    <x v="3"/>
    <x v="0"/>
  </r>
  <r>
    <n v="6343"/>
    <s v="CA-2017-146255"/>
    <x v="1105"/>
    <d v="2017-03-10T00:00:00"/>
    <s v="First Class"/>
    <s v="EM-14140"/>
    <s v="Eugene Moren"/>
    <x v="2"/>
    <x v="0"/>
    <s v="Newark"/>
    <x v="13"/>
    <n v="19711"/>
    <x v="3"/>
    <s v="TEC-AC-10004469"/>
    <x v="2"/>
    <x v="11"/>
    <s v="Microsoft Sculpt Comfort Mouse"/>
    <n v="119.85000000000001"/>
    <n v="3"/>
    <n v="0"/>
    <n v="52.734000000000009"/>
    <x v="3"/>
    <x v="1"/>
  </r>
  <r>
    <n v="6344"/>
    <s v="CA-2017-146255"/>
    <x v="1105"/>
    <d v="2017-03-10T00:00:00"/>
    <s v="First Class"/>
    <s v="EM-14140"/>
    <s v="Eugene Moren"/>
    <x v="2"/>
    <x v="0"/>
    <s v="Newark"/>
    <x v="13"/>
    <n v="19711"/>
    <x v="3"/>
    <s v="OFF-BI-10000309"/>
    <x v="1"/>
    <x v="8"/>
    <s v="GBC Twin Loop Wire Binding Elements, 9/16&quot; Spine, Black"/>
    <n v="30.44"/>
    <n v="2"/>
    <n v="0"/>
    <n v="14.9156"/>
    <x v="3"/>
    <x v="1"/>
  </r>
  <r>
    <n v="6345"/>
    <s v="CA-2017-146255"/>
    <x v="1105"/>
    <d v="2017-03-10T00:00:00"/>
    <s v="First Class"/>
    <s v="EM-14140"/>
    <s v="Eugene Moren"/>
    <x v="2"/>
    <x v="0"/>
    <s v="Newark"/>
    <x v="13"/>
    <n v="19711"/>
    <x v="3"/>
    <s v="OFF-BI-10001765"/>
    <x v="1"/>
    <x v="8"/>
    <s v="Wilson Jones Heavy-Duty Casebound Ring Binders with Metal Hinges"/>
    <n v="69.28"/>
    <n v="2"/>
    <n v="0"/>
    <n v="33.254399999999997"/>
    <x v="3"/>
    <x v="1"/>
  </r>
  <r>
    <n v="6346"/>
    <s v="CA-2017-146255"/>
    <x v="1105"/>
    <d v="2017-03-10T00:00:00"/>
    <s v="First Class"/>
    <s v="EM-14140"/>
    <s v="Eugene Moren"/>
    <x v="2"/>
    <x v="0"/>
    <s v="Newark"/>
    <x v="13"/>
    <n v="19711"/>
    <x v="3"/>
    <s v="TEC-PH-10001619"/>
    <x v="2"/>
    <x v="7"/>
    <s v="LG G3"/>
    <n v="587.97"/>
    <n v="3"/>
    <n v="0"/>
    <n v="170.51129999999998"/>
    <x v="3"/>
    <x v="1"/>
  </r>
  <r>
    <n v="6347"/>
    <s v="CA-2019-104822"/>
    <x v="179"/>
    <d v="2019-10-20T00:00:00"/>
    <s v="Same Day"/>
    <s v="RB-19465"/>
    <s v="Rick Bensley"/>
    <x v="2"/>
    <x v="0"/>
    <s v="New York City"/>
    <x v="15"/>
    <n v="10024"/>
    <x v="3"/>
    <s v="OFF-LA-10002034"/>
    <x v="1"/>
    <x v="2"/>
    <s v="Avery 478"/>
    <n v="24.55"/>
    <n v="5"/>
    <n v="0"/>
    <n v="12.029499999999999"/>
    <x v="3"/>
    <x v="0"/>
  </r>
  <r>
    <n v="6348"/>
    <s v="CA-2017-104486"/>
    <x v="489"/>
    <d v="2017-05-06T00:00:00"/>
    <s v="Standard Class"/>
    <s v="PO-18850"/>
    <s v="Patrick O'Brill"/>
    <x v="0"/>
    <x v="0"/>
    <s v="San Francisco"/>
    <x v="1"/>
    <n v="94109"/>
    <x v="1"/>
    <s v="OFF-BI-10000309"/>
    <x v="1"/>
    <x v="8"/>
    <s v="GBC Twin Loop Wire Binding Elements, 9/16&quot; Spine, Black"/>
    <n v="12.176000000000002"/>
    <n v="1"/>
    <n v="0.2"/>
    <n v="4.4137999999999993"/>
    <x v="1"/>
    <x v="0"/>
  </r>
  <r>
    <n v="6349"/>
    <s v="CA-2017-104486"/>
    <x v="489"/>
    <d v="2017-05-06T00:00:00"/>
    <s v="Standard Class"/>
    <s v="PO-18850"/>
    <s v="Patrick O'Brill"/>
    <x v="0"/>
    <x v="0"/>
    <s v="San Francisco"/>
    <x v="1"/>
    <n v="94109"/>
    <x v="1"/>
    <s v="OFF-ST-10000876"/>
    <x v="1"/>
    <x v="4"/>
    <s v="Eldon Simplefile Box Office"/>
    <n v="37.32"/>
    <n v="3"/>
    <n v="0"/>
    <n v="10.4496"/>
    <x v="1"/>
    <x v="0"/>
  </r>
  <r>
    <n v="6350"/>
    <s v="CA-2017-104486"/>
    <x v="489"/>
    <d v="2017-05-06T00:00:00"/>
    <s v="Standard Class"/>
    <s v="PO-18850"/>
    <s v="Patrick O'Brill"/>
    <x v="0"/>
    <x v="0"/>
    <s v="San Francisco"/>
    <x v="1"/>
    <n v="94109"/>
    <x v="1"/>
    <s v="OFF-SU-10002573"/>
    <x v="1"/>
    <x v="14"/>
    <s v="Acme 10&quot; Easy Grip Assistive Scissors"/>
    <n v="35.06"/>
    <n v="2"/>
    <n v="0"/>
    <n v="10.517999999999997"/>
    <x v="1"/>
    <x v="0"/>
  </r>
  <r>
    <n v="6351"/>
    <s v="CA-2019-161557"/>
    <x v="213"/>
    <d v="2019-09-08T00:00:00"/>
    <s v="Standard Class"/>
    <s v="AG-10900"/>
    <s v="Arthur Gainer"/>
    <x v="0"/>
    <x v="0"/>
    <s v="Dallas"/>
    <x v="5"/>
    <n v="75217"/>
    <x v="2"/>
    <s v="FUR-FU-10004622"/>
    <x v="0"/>
    <x v="5"/>
    <s v="Eldon Advantage Foldable Chair Mats for Low Pile Carpets"/>
    <n v="108.40000000000002"/>
    <n v="5"/>
    <n v="0.6"/>
    <n v="-105.69000000000003"/>
    <x v="2"/>
    <x v="1"/>
  </r>
  <r>
    <n v="6352"/>
    <s v="CA-2019-161130"/>
    <x v="132"/>
    <d v="2019-11-08T00:00:00"/>
    <s v="Standard Class"/>
    <s v="BF-11275"/>
    <s v="Beth Fritzler"/>
    <x v="1"/>
    <x v="0"/>
    <s v="Miami"/>
    <x v="2"/>
    <n v="33178"/>
    <x v="0"/>
    <s v="TEC-PH-10002549"/>
    <x v="2"/>
    <x v="7"/>
    <s v="Polycom SoundPoint IP 450 VoIP phone"/>
    <n v="361.37600000000003"/>
    <n v="2"/>
    <n v="0.2"/>
    <n v="27.103200000000001"/>
    <x v="0"/>
    <x v="0"/>
  </r>
  <r>
    <n v="6353"/>
    <s v="US-2017-161347"/>
    <x v="1023"/>
    <d v="2017-09-19T00:00:00"/>
    <s v="Standard Class"/>
    <s v="HG-14845"/>
    <s v="Harry Greene"/>
    <x v="0"/>
    <x v="0"/>
    <s v="Philadelphia"/>
    <x v="9"/>
    <n v="19120"/>
    <x v="3"/>
    <s v="OFF-BI-10004209"/>
    <x v="1"/>
    <x v="8"/>
    <s v="Fellowes Twister Kit, Gray/Clear, 3/pkg"/>
    <n v="2.4119999999999999"/>
    <n v="1"/>
    <n v="0.7"/>
    <n v="-2.0099999999999998"/>
    <x v="3"/>
    <x v="0"/>
  </r>
  <r>
    <n v="6354"/>
    <s v="US-2017-109015"/>
    <x v="684"/>
    <d v="2017-09-12T00:00:00"/>
    <s v="Standard Class"/>
    <s v="BS-11590"/>
    <s v="Brendan Sweed"/>
    <x v="1"/>
    <x v="0"/>
    <s v="New York City"/>
    <x v="15"/>
    <n v="10011"/>
    <x v="3"/>
    <s v="OFF-AP-10001962"/>
    <x v="1"/>
    <x v="9"/>
    <s v="Black &amp; Decker Filter for Double Action Dustbuster Cordless Vac BLDV7210"/>
    <n v="8.39"/>
    <n v="1"/>
    <n v="0"/>
    <n v="2.0975000000000001"/>
    <x v="3"/>
    <x v="0"/>
  </r>
  <r>
    <n v="6355"/>
    <s v="US-2017-109015"/>
    <x v="684"/>
    <d v="2017-09-12T00:00:00"/>
    <s v="Standard Class"/>
    <s v="BS-11590"/>
    <s v="Brendan Sweed"/>
    <x v="1"/>
    <x v="0"/>
    <s v="New York City"/>
    <x v="15"/>
    <n v="10011"/>
    <x v="3"/>
    <s v="TEC-PH-10002922"/>
    <x v="2"/>
    <x v="7"/>
    <s v="ShoreTel ShorePhone IP 230 VoIP phone"/>
    <n v="337.98"/>
    <n v="2"/>
    <n v="0"/>
    <n v="101.39399999999998"/>
    <x v="3"/>
    <x v="0"/>
  </r>
  <r>
    <n v="6356"/>
    <s v="CA-2016-110611"/>
    <x v="191"/>
    <d v="2016-10-13T00:00:00"/>
    <s v="Standard Class"/>
    <s v="JD-16015"/>
    <s v="Joy Daniels"/>
    <x v="0"/>
    <x v="0"/>
    <s v="Philadelphia"/>
    <x v="9"/>
    <n v="19120"/>
    <x v="3"/>
    <s v="OFF-ST-10000642"/>
    <x v="1"/>
    <x v="4"/>
    <s v="Tennsco Lockers, Gray"/>
    <n v="83.920000000000016"/>
    <n v="5"/>
    <n v="0.2"/>
    <n v="-13.637000000000011"/>
    <x v="3"/>
    <x v="0"/>
  </r>
  <r>
    <n v="6357"/>
    <s v="CA-2019-139080"/>
    <x v="205"/>
    <d v="2019-01-28T00:00:00"/>
    <s v="Standard Class"/>
    <s v="CS-12250"/>
    <s v="Chris Selesnick"/>
    <x v="1"/>
    <x v="0"/>
    <s v="Seattle"/>
    <x v="4"/>
    <n v="98103"/>
    <x v="1"/>
    <s v="OFF-BI-10001757"/>
    <x v="1"/>
    <x v="8"/>
    <s v="Pressboard Hanging Data Binders for Unburst Sheets"/>
    <n v="19.68"/>
    <n v="5"/>
    <n v="0.2"/>
    <n v="6.8879999999999981"/>
    <x v="1"/>
    <x v="0"/>
  </r>
  <r>
    <n v="6358"/>
    <s v="CA-2019-139080"/>
    <x v="205"/>
    <d v="2019-01-28T00:00:00"/>
    <s v="Standard Class"/>
    <s v="CS-12250"/>
    <s v="Chris Selesnick"/>
    <x v="1"/>
    <x v="0"/>
    <s v="Seattle"/>
    <x v="4"/>
    <n v="98103"/>
    <x v="1"/>
    <s v="OFF-PA-10004621"/>
    <x v="1"/>
    <x v="10"/>
    <s v="Xerox 212"/>
    <n v="25.92"/>
    <n v="4"/>
    <n v="0"/>
    <n v="12.441600000000001"/>
    <x v="1"/>
    <x v="0"/>
  </r>
  <r>
    <n v="6359"/>
    <s v="CA-2019-139080"/>
    <x v="205"/>
    <d v="2019-01-28T00:00:00"/>
    <s v="Standard Class"/>
    <s v="CS-12250"/>
    <s v="Chris Selesnick"/>
    <x v="1"/>
    <x v="0"/>
    <s v="Seattle"/>
    <x v="4"/>
    <n v="98103"/>
    <x v="1"/>
    <s v="OFF-PA-10002262"/>
    <x v="1"/>
    <x v="10"/>
    <s v="Xerox 192"/>
    <n v="6.48"/>
    <n v="1"/>
    <n v="0"/>
    <n v="3.1104000000000003"/>
    <x v="1"/>
    <x v="0"/>
  </r>
  <r>
    <n v="6360"/>
    <s v="CA-2019-139080"/>
    <x v="205"/>
    <d v="2019-01-28T00:00:00"/>
    <s v="Standard Class"/>
    <s v="CS-12250"/>
    <s v="Chris Selesnick"/>
    <x v="1"/>
    <x v="0"/>
    <s v="Seattle"/>
    <x v="4"/>
    <n v="98103"/>
    <x v="1"/>
    <s v="TEC-PH-10004100"/>
    <x v="2"/>
    <x v="7"/>
    <s v="Griffin GC17055 Auxiliary Audio Cable"/>
    <n v="86.352000000000004"/>
    <n v="6"/>
    <n v="0.2"/>
    <n v="8.6352000000000011"/>
    <x v="1"/>
    <x v="0"/>
  </r>
  <r>
    <n v="6361"/>
    <s v="CA-2017-115693"/>
    <x v="895"/>
    <d v="2017-12-15T00:00:00"/>
    <s v="Standard Class"/>
    <s v="FC-14245"/>
    <s v="Frank Carlisle"/>
    <x v="2"/>
    <x v="0"/>
    <s v="Los Angeles"/>
    <x v="1"/>
    <n v="90032"/>
    <x v="1"/>
    <s v="OFF-AR-10003582"/>
    <x v="1"/>
    <x v="6"/>
    <s v="Boston Electric Pencil Sharpener, Model 1818, Charcoal Black"/>
    <n v="56.3"/>
    <n v="2"/>
    <n v="0"/>
    <n v="15.764000000000003"/>
    <x v="1"/>
    <x v="0"/>
  </r>
  <r>
    <n v="6362"/>
    <s v="US-2016-107993"/>
    <x v="641"/>
    <d v="2016-11-30T00:00:00"/>
    <s v="Standard Class"/>
    <s v="SE-20110"/>
    <s v="Sanjit Engle"/>
    <x v="0"/>
    <x v="0"/>
    <s v="Springfield"/>
    <x v="21"/>
    <n v="97477"/>
    <x v="1"/>
    <s v="OFF-AR-10003179"/>
    <x v="1"/>
    <x v="6"/>
    <s v="Dixon Ticonderoga Core-Lock Colored Pencils"/>
    <n v="51.016000000000005"/>
    <n v="7"/>
    <n v="0.2"/>
    <n v="8.2900999999999954"/>
    <x v="1"/>
    <x v="0"/>
  </r>
  <r>
    <n v="6363"/>
    <s v="CA-2019-110443"/>
    <x v="610"/>
    <d v="2019-11-25T00:00:00"/>
    <s v="Standard Class"/>
    <s v="CK-12205"/>
    <s v="Chloris Kastensmidt"/>
    <x v="0"/>
    <x v="0"/>
    <s v="Renton"/>
    <x v="4"/>
    <n v="98059"/>
    <x v="1"/>
    <s v="OFF-BI-10001670"/>
    <x v="1"/>
    <x v="8"/>
    <s v="Vinyl Sectional Post Binders"/>
    <n v="150.80000000000001"/>
    <n v="5"/>
    <n v="0.2"/>
    <n v="56.55"/>
    <x v="1"/>
    <x v="0"/>
  </r>
  <r>
    <n v="6364"/>
    <s v="CA-2019-110443"/>
    <x v="610"/>
    <d v="2019-11-25T00:00:00"/>
    <s v="Standard Class"/>
    <s v="CK-12205"/>
    <s v="Chloris Kastensmidt"/>
    <x v="0"/>
    <x v="0"/>
    <s v="Renton"/>
    <x v="4"/>
    <n v="98059"/>
    <x v="1"/>
    <s v="TEC-MA-10002073"/>
    <x v="2"/>
    <x v="15"/>
    <s v="3D Systems Cube Printer, 2nd Generation, White"/>
    <n v="1039.992"/>
    <n v="1"/>
    <n v="0.2"/>
    <n v="103.99920000000003"/>
    <x v="1"/>
    <x v="0"/>
  </r>
  <r>
    <n v="6365"/>
    <s v="CA-2019-110443"/>
    <x v="610"/>
    <d v="2019-11-25T00:00:00"/>
    <s v="Standard Class"/>
    <s v="CK-12205"/>
    <s v="Chloris Kastensmidt"/>
    <x v="0"/>
    <x v="0"/>
    <s v="Renton"/>
    <x v="4"/>
    <n v="98059"/>
    <x v="1"/>
    <s v="OFF-PA-10003797"/>
    <x v="1"/>
    <x v="10"/>
    <s v="Xerox 209"/>
    <n v="51.84"/>
    <n v="8"/>
    <n v="0"/>
    <n v="24.883200000000002"/>
    <x v="1"/>
    <x v="0"/>
  </r>
  <r>
    <n v="6366"/>
    <s v="CA-2019-144848"/>
    <x v="1095"/>
    <d v="2019-04-05T00:00:00"/>
    <s v="First Class"/>
    <s v="DS-13030"/>
    <s v="Darrin Sayre"/>
    <x v="2"/>
    <x v="0"/>
    <s v="New York City"/>
    <x v="15"/>
    <n v="10009"/>
    <x v="3"/>
    <s v="TEC-PH-10004006"/>
    <x v="2"/>
    <x v="7"/>
    <s v="Panasonic KX - TS880B Telephone"/>
    <n v="41.22"/>
    <n v="1"/>
    <n v="0"/>
    <n v="11.1294"/>
    <x v="3"/>
    <x v="0"/>
  </r>
  <r>
    <n v="6367"/>
    <s v="CA-2019-144848"/>
    <x v="1095"/>
    <d v="2019-04-05T00:00:00"/>
    <s v="First Class"/>
    <s v="DS-13030"/>
    <s v="Darrin Sayre"/>
    <x v="2"/>
    <x v="0"/>
    <s v="New York City"/>
    <x v="15"/>
    <n v="10009"/>
    <x v="3"/>
    <s v="OFF-SU-10000646"/>
    <x v="1"/>
    <x v="14"/>
    <s v="Premier Automatic Letter Opener"/>
    <n v="240.37"/>
    <n v="1"/>
    <n v="0"/>
    <n v="7.2111000000000161"/>
    <x v="3"/>
    <x v="0"/>
  </r>
  <r>
    <n v="6368"/>
    <s v="CA-2019-144848"/>
    <x v="1095"/>
    <d v="2019-04-05T00:00:00"/>
    <s v="First Class"/>
    <s v="DS-13030"/>
    <s v="Darrin Sayre"/>
    <x v="2"/>
    <x v="0"/>
    <s v="New York City"/>
    <x v="15"/>
    <n v="10009"/>
    <x v="3"/>
    <s v="TEC-PH-10002262"/>
    <x v="2"/>
    <x v="7"/>
    <s v="LG Electronics Tone+ HBS-730 Bluetooth Headset"/>
    <n v="119.02"/>
    <n v="2"/>
    <n v="0"/>
    <n v="33.325600000000009"/>
    <x v="3"/>
    <x v="0"/>
  </r>
  <r>
    <n v="6369"/>
    <s v="US-2019-147998"/>
    <x v="240"/>
    <d v="2019-05-24T00:00:00"/>
    <s v="Standard Class"/>
    <s v="SA-20830"/>
    <s v="Sue Ann Reed"/>
    <x v="0"/>
    <x v="0"/>
    <s v="San Jose"/>
    <x v="1"/>
    <n v="95123"/>
    <x v="1"/>
    <s v="OFF-BI-10002082"/>
    <x v="1"/>
    <x v="8"/>
    <s v="GBC Twin Loop Wire Binding Elements"/>
    <n v="133.12"/>
    <n v="5"/>
    <n v="0.2"/>
    <n v="49.92"/>
    <x v="1"/>
    <x v="1"/>
  </r>
  <r>
    <n v="6370"/>
    <s v="CA-2018-103919"/>
    <x v="339"/>
    <d v="2018-10-07T00:00:00"/>
    <s v="Standard Class"/>
    <s v="TP-21565"/>
    <s v="Tracy Poddar"/>
    <x v="1"/>
    <x v="0"/>
    <s v="Grand Prairie"/>
    <x v="5"/>
    <n v="75051"/>
    <x v="2"/>
    <s v="FUR-FU-10001756"/>
    <x v="0"/>
    <x v="5"/>
    <s v="Eldon Expressions Desk Accessory, Wood Photo Frame, Mahogany"/>
    <n v="38.08"/>
    <n v="5"/>
    <n v="0.6"/>
    <n v="-29.512000000000008"/>
    <x v="2"/>
    <x v="0"/>
  </r>
  <r>
    <n v="6371"/>
    <s v="CA-2018-113425"/>
    <x v="831"/>
    <d v="2018-11-21T00:00:00"/>
    <s v="Same Day"/>
    <s v="JK-16120"/>
    <s v="Julie Kriz"/>
    <x v="2"/>
    <x v="0"/>
    <s v="New York City"/>
    <x v="15"/>
    <n v="10009"/>
    <x v="3"/>
    <s v="FUR-BO-10002598"/>
    <x v="0"/>
    <x v="0"/>
    <s v="Hon Metal Bookcases, Putty"/>
    <n v="113.56800000000001"/>
    <n v="2"/>
    <n v="0.2"/>
    <n v="12.776399999999988"/>
    <x v="3"/>
    <x v="0"/>
  </r>
  <r>
    <n v="6372"/>
    <s v="CA-2019-143035"/>
    <x v="621"/>
    <d v="2019-10-05T00:00:00"/>
    <s v="Second Class"/>
    <s v="CC-12430"/>
    <s v="Chuck Clark"/>
    <x v="2"/>
    <x v="0"/>
    <s v="New York City"/>
    <x v="15"/>
    <n v="10009"/>
    <x v="3"/>
    <s v="FUR-FU-10001934"/>
    <x v="0"/>
    <x v="5"/>
    <s v="Magnifier Swing Arm Lamp"/>
    <n v="83.92"/>
    <n v="4"/>
    <n v="0"/>
    <n v="21.819200000000002"/>
    <x v="3"/>
    <x v="0"/>
  </r>
  <r>
    <n v="6373"/>
    <s v="CA-2019-143035"/>
    <x v="621"/>
    <d v="2019-10-05T00:00:00"/>
    <s v="Second Class"/>
    <s v="CC-12430"/>
    <s v="Chuck Clark"/>
    <x v="2"/>
    <x v="0"/>
    <s v="New York City"/>
    <x v="15"/>
    <n v="10009"/>
    <x v="3"/>
    <s v="OFF-AR-10001130"/>
    <x v="1"/>
    <x v="6"/>
    <s v="Quartet Alpha White Chalk, 12/Pack"/>
    <n v="6.63"/>
    <n v="3"/>
    <n v="0"/>
    <n v="3.1160999999999999"/>
    <x v="3"/>
    <x v="0"/>
  </r>
  <r>
    <n v="6374"/>
    <s v="CA-2019-143035"/>
    <x v="621"/>
    <d v="2019-10-05T00:00:00"/>
    <s v="Second Class"/>
    <s v="CC-12430"/>
    <s v="Chuck Clark"/>
    <x v="2"/>
    <x v="0"/>
    <s v="New York City"/>
    <x v="15"/>
    <n v="10009"/>
    <x v="3"/>
    <s v="TEC-AC-10002049"/>
    <x v="2"/>
    <x v="11"/>
    <s v="Logitech G19 Programmable Gaming Keyboard"/>
    <n v="371.96999999999997"/>
    <n v="3"/>
    <n v="0"/>
    <n v="66.954599999999971"/>
    <x v="3"/>
    <x v="0"/>
  </r>
  <r>
    <n v="6375"/>
    <s v="CA-2016-107811"/>
    <x v="333"/>
    <d v="2016-05-03T00:00:00"/>
    <s v="Standard Class"/>
    <s v="LA-16780"/>
    <s v="Laura Armstrong"/>
    <x v="1"/>
    <x v="0"/>
    <s v="Memphis"/>
    <x v="18"/>
    <n v="38109"/>
    <x v="0"/>
    <s v="FUR-CH-10001394"/>
    <x v="0"/>
    <x v="1"/>
    <s v="Global Leather Executive Chair"/>
    <n v="561.58400000000006"/>
    <n v="2"/>
    <n v="0.2"/>
    <n v="70.197999999999922"/>
    <x v="0"/>
    <x v="0"/>
  </r>
  <r>
    <n v="6376"/>
    <s v="CA-2016-107811"/>
    <x v="333"/>
    <d v="2016-05-03T00:00:00"/>
    <s v="Standard Class"/>
    <s v="LA-16780"/>
    <s v="Laura Armstrong"/>
    <x v="1"/>
    <x v="0"/>
    <s v="Memphis"/>
    <x v="18"/>
    <n v="38109"/>
    <x v="0"/>
    <s v="OFF-ST-10000798"/>
    <x v="1"/>
    <x v="4"/>
    <s v="2300 Heavy-Duty Transfer File Systems by Perma"/>
    <n v="99.920000000000016"/>
    <n v="5"/>
    <n v="0.2"/>
    <n v="-1.249000000000013"/>
    <x v="0"/>
    <x v="0"/>
  </r>
  <r>
    <n v="6377"/>
    <s v="CA-2018-163216"/>
    <x v="877"/>
    <d v="2018-10-10T00:00:00"/>
    <s v="First Class"/>
    <s v="AW-10930"/>
    <s v="Arthur Wiediger"/>
    <x v="2"/>
    <x v="0"/>
    <s v="Philadelphia"/>
    <x v="9"/>
    <n v="19143"/>
    <x v="3"/>
    <s v="OFF-LA-10000134"/>
    <x v="1"/>
    <x v="2"/>
    <s v="Avery 511"/>
    <n v="4.9280000000000008"/>
    <n v="2"/>
    <n v="0.2"/>
    <n v="1.7247999999999997"/>
    <x v="3"/>
    <x v="0"/>
  </r>
  <r>
    <n v="6378"/>
    <s v="US-2018-116442"/>
    <x v="272"/>
    <d v="2018-12-22T00:00:00"/>
    <s v="Standard Class"/>
    <s v="BP-11230"/>
    <s v="Benjamin Patterson"/>
    <x v="0"/>
    <x v="0"/>
    <s v="Los Angeles"/>
    <x v="1"/>
    <n v="90004"/>
    <x v="1"/>
    <s v="FUR-FU-10002364"/>
    <x v="0"/>
    <x v="5"/>
    <s v="Eldon Expressions Wood Desk Accessories, Oak"/>
    <n v="14.76"/>
    <n v="2"/>
    <n v="0"/>
    <n v="4.2803999999999984"/>
    <x v="1"/>
    <x v="0"/>
  </r>
  <r>
    <n v="6379"/>
    <s v="CA-2019-150623"/>
    <x v="318"/>
    <d v="2019-04-14T00:00:00"/>
    <s v="Standard Class"/>
    <s v="DB-13360"/>
    <s v="Dennis Bolton"/>
    <x v="2"/>
    <x v="0"/>
    <s v="Waterbury"/>
    <x v="29"/>
    <n v="6708"/>
    <x v="3"/>
    <s v="TEC-AC-10004571"/>
    <x v="2"/>
    <x v="11"/>
    <s v="Logitech G700s Rechargeable Gaming Mouse"/>
    <n v="99.99"/>
    <n v="1"/>
    <n v="0"/>
    <n v="41.995800000000003"/>
    <x v="3"/>
    <x v="0"/>
  </r>
  <r>
    <n v="6380"/>
    <s v="CA-2019-150623"/>
    <x v="318"/>
    <d v="2019-04-14T00:00:00"/>
    <s v="Standard Class"/>
    <s v="DB-13360"/>
    <s v="Dennis Bolton"/>
    <x v="2"/>
    <x v="0"/>
    <s v="Waterbury"/>
    <x v="29"/>
    <n v="6708"/>
    <x v="3"/>
    <s v="OFF-ST-10003692"/>
    <x v="1"/>
    <x v="4"/>
    <s v="Recycled Steel Personal File for Hanging File Folders"/>
    <n v="286.14999999999998"/>
    <n v="5"/>
    <n v="0"/>
    <n v="71.537499999999994"/>
    <x v="3"/>
    <x v="0"/>
  </r>
  <r>
    <n v="6381"/>
    <s v="US-2016-163797"/>
    <x v="918"/>
    <d v="2016-04-13T00:00:00"/>
    <s v="Standard Class"/>
    <s v="PC-19000"/>
    <s v="Pauline Chand"/>
    <x v="2"/>
    <x v="0"/>
    <s v="Chandler"/>
    <x v="16"/>
    <n v="85224"/>
    <x v="1"/>
    <s v="OFF-FA-10001883"/>
    <x v="1"/>
    <x v="13"/>
    <s v="Alliance Super-Size Bands, Assorted Sizes"/>
    <n v="49.792000000000002"/>
    <n v="8"/>
    <n v="0.2"/>
    <n v="-11.825600000000001"/>
    <x v="1"/>
    <x v="0"/>
  </r>
  <r>
    <n v="6382"/>
    <s v="CA-2018-127236"/>
    <x v="892"/>
    <d v="2018-04-02T00:00:00"/>
    <s v="Standard Class"/>
    <s v="TB-21595"/>
    <s v="Troy Blackwell"/>
    <x v="0"/>
    <x v="0"/>
    <s v="Springfield"/>
    <x v="24"/>
    <n v="45503"/>
    <x v="3"/>
    <s v="FUR-BO-10004015"/>
    <x v="0"/>
    <x v="0"/>
    <s v="Bush Andora Bookcase, Maple/Graphite Gray Finish"/>
    <n v="299.97499999999997"/>
    <n v="5"/>
    <n v="0.5"/>
    <n v="-167.98600000000002"/>
    <x v="3"/>
    <x v="0"/>
  </r>
  <r>
    <n v="6383"/>
    <s v="CA-2018-127236"/>
    <x v="892"/>
    <d v="2018-04-02T00:00:00"/>
    <s v="Standard Class"/>
    <s v="TB-21595"/>
    <s v="Troy Blackwell"/>
    <x v="0"/>
    <x v="0"/>
    <s v="Springfield"/>
    <x v="24"/>
    <n v="45503"/>
    <x v="3"/>
    <s v="TEC-PH-10000141"/>
    <x v="2"/>
    <x v="7"/>
    <s v="Clearsounds A400"/>
    <n v="158.37599999999998"/>
    <n v="4"/>
    <n v="0.4"/>
    <n v="-36.954399999999993"/>
    <x v="3"/>
    <x v="0"/>
  </r>
  <r>
    <n v="6384"/>
    <s v="US-2019-104661"/>
    <x v="787"/>
    <d v="2019-01-18T00:00:00"/>
    <s v="First Class"/>
    <s v="TB-21250"/>
    <s v="Tim Brockman"/>
    <x v="0"/>
    <x v="0"/>
    <s v="Austin"/>
    <x v="5"/>
    <n v="78745"/>
    <x v="2"/>
    <s v="OFF-BI-10001597"/>
    <x v="1"/>
    <x v="8"/>
    <s v="Wilson Jones Ledger-Size, Piano-Hinge Binder, 2&quot;, Blue"/>
    <n v="32.783999999999992"/>
    <n v="4"/>
    <n v="0.8"/>
    <n v="-52.454400000000007"/>
    <x v="2"/>
    <x v="0"/>
  </r>
  <r>
    <n v="6385"/>
    <s v="US-2019-104661"/>
    <x v="787"/>
    <d v="2019-01-18T00:00:00"/>
    <s v="First Class"/>
    <s v="TB-21250"/>
    <s v="Tim Brockman"/>
    <x v="0"/>
    <x v="0"/>
    <s v="Austin"/>
    <x v="5"/>
    <n v="78745"/>
    <x v="2"/>
    <s v="TEC-AC-10003628"/>
    <x v="2"/>
    <x v="11"/>
    <s v="Logitech 910-002974 M325 Wireless Mouse for Web Scrolling"/>
    <n v="47.984000000000002"/>
    <n v="2"/>
    <n v="0.2"/>
    <n v="14.395200000000004"/>
    <x v="2"/>
    <x v="0"/>
  </r>
  <r>
    <n v="6386"/>
    <s v="US-2019-104661"/>
    <x v="787"/>
    <d v="2019-01-18T00:00:00"/>
    <s v="First Class"/>
    <s v="TB-21250"/>
    <s v="Tim Brockman"/>
    <x v="0"/>
    <x v="0"/>
    <s v="Austin"/>
    <x v="5"/>
    <n v="78745"/>
    <x v="2"/>
    <s v="TEC-AC-10002331"/>
    <x v="2"/>
    <x v="11"/>
    <s v="Maxell 74 Minute CDR, 10/Pack"/>
    <n v="62.591999999999999"/>
    <n v="8"/>
    <n v="0.2"/>
    <n v="13.300799999999999"/>
    <x v="2"/>
    <x v="0"/>
  </r>
  <r>
    <n v="6387"/>
    <s v="US-2019-104661"/>
    <x v="787"/>
    <d v="2019-01-18T00:00:00"/>
    <s v="First Class"/>
    <s v="TB-21250"/>
    <s v="Tim Brockman"/>
    <x v="0"/>
    <x v="0"/>
    <s v="Austin"/>
    <x v="5"/>
    <n v="78745"/>
    <x v="2"/>
    <s v="OFF-BI-10001098"/>
    <x v="1"/>
    <x v="8"/>
    <s v="Acco D-Ring Binder w/DublLock"/>
    <n v="4.2759999999999989"/>
    <n v="1"/>
    <n v="0.8"/>
    <n v="-6.6278000000000006"/>
    <x v="2"/>
    <x v="0"/>
  </r>
  <r>
    <n v="6388"/>
    <s v="CA-2016-134103"/>
    <x v="1106"/>
    <d v="2016-02-04T00:00:00"/>
    <s v="Standard Class"/>
    <s v="MV-18190"/>
    <s v="Mike Vittorini"/>
    <x v="0"/>
    <x v="0"/>
    <s v="Detroit"/>
    <x v="12"/>
    <n v="48234"/>
    <x v="2"/>
    <s v="OFF-PA-10001204"/>
    <x v="1"/>
    <x v="10"/>
    <s v="Xerox 1972"/>
    <n v="10.56"/>
    <n v="2"/>
    <n v="0"/>
    <n v="4.7519999999999998"/>
    <x v="2"/>
    <x v="0"/>
  </r>
  <r>
    <n v="6389"/>
    <s v="CA-2016-134103"/>
    <x v="1106"/>
    <d v="2016-02-04T00:00:00"/>
    <s v="Standard Class"/>
    <s v="MV-18190"/>
    <s v="Mike Vittorini"/>
    <x v="0"/>
    <x v="0"/>
    <s v="Detroit"/>
    <x v="12"/>
    <n v="48234"/>
    <x v="2"/>
    <s v="OFF-ST-10000991"/>
    <x v="1"/>
    <x v="4"/>
    <s v="Space Solutions HD Industrial Steel Shelving."/>
    <n v="229.94"/>
    <n v="2"/>
    <n v="0"/>
    <n v="6.8982000000000028"/>
    <x v="2"/>
    <x v="0"/>
  </r>
  <r>
    <n v="6390"/>
    <s v="CA-2017-147529"/>
    <x v="1107"/>
    <d v="2017-02-11T00:00:00"/>
    <s v="Standard Class"/>
    <s v="DK-12835"/>
    <s v="Damala Kotsonis"/>
    <x v="1"/>
    <x v="0"/>
    <s v="Springfield"/>
    <x v="17"/>
    <n v="22153"/>
    <x v="0"/>
    <s v="OFF-EN-10000056"/>
    <x v="1"/>
    <x v="12"/>
    <s v="Cameo Buff Policy Envelopes"/>
    <n v="311.14999999999998"/>
    <n v="5"/>
    <n v="0"/>
    <n v="146.24049999999997"/>
    <x v="0"/>
    <x v="0"/>
  </r>
  <r>
    <n v="6391"/>
    <s v="CA-2017-147529"/>
    <x v="1107"/>
    <d v="2017-02-11T00:00:00"/>
    <s v="Standard Class"/>
    <s v="DK-12835"/>
    <s v="Damala Kotsonis"/>
    <x v="1"/>
    <x v="0"/>
    <s v="Springfield"/>
    <x v="17"/>
    <n v="22153"/>
    <x v="0"/>
    <s v="OFF-PA-10003349"/>
    <x v="1"/>
    <x v="10"/>
    <s v="Xerox 1957"/>
    <n v="12.96"/>
    <n v="2"/>
    <n v="0"/>
    <n v="6.3504000000000005"/>
    <x v="0"/>
    <x v="0"/>
  </r>
  <r>
    <n v="6392"/>
    <s v="CA-2018-129126"/>
    <x v="882"/>
    <d v="2018-12-19T00:00:00"/>
    <s v="Standard Class"/>
    <s v="PK-19075"/>
    <s v="Pete Kriz"/>
    <x v="0"/>
    <x v="0"/>
    <s v="New York City"/>
    <x v="15"/>
    <n v="10011"/>
    <x v="3"/>
    <s v="OFF-PA-10001471"/>
    <x v="1"/>
    <x v="10"/>
    <s v="Strathmore Photo Frame Cards"/>
    <n v="14.62"/>
    <n v="2"/>
    <n v="0"/>
    <n v="6.7251999999999992"/>
    <x v="3"/>
    <x v="0"/>
  </r>
  <r>
    <n v="6393"/>
    <s v="CA-2018-129126"/>
    <x v="882"/>
    <d v="2018-12-19T00:00:00"/>
    <s v="Standard Class"/>
    <s v="PK-19075"/>
    <s v="Pete Kriz"/>
    <x v="0"/>
    <x v="0"/>
    <s v="New York City"/>
    <x v="15"/>
    <n v="10011"/>
    <x v="3"/>
    <s v="OFF-LA-10003190"/>
    <x v="1"/>
    <x v="2"/>
    <s v="Avery 474"/>
    <n v="5.76"/>
    <n v="2"/>
    <n v="0"/>
    <n v="2.8224"/>
    <x v="3"/>
    <x v="0"/>
  </r>
  <r>
    <n v="6394"/>
    <s v="CA-2018-129126"/>
    <x v="882"/>
    <d v="2018-12-19T00:00:00"/>
    <s v="Standard Class"/>
    <s v="PK-19075"/>
    <s v="Pete Kriz"/>
    <x v="0"/>
    <x v="0"/>
    <s v="New York City"/>
    <x v="15"/>
    <n v="10011"/>
    <x v="3"/>
    <s v="OFF-FA-10000621"/>
    <x v="1"/>
    <x v="13"/>
    <s v="OIC Colored Binder Clips, Assorted Sizes"/>
    <n v="21.48"/>
    <n v="6"/>
    <n v="0"/>
    <n v="10.5252"/>
    <x v="3"/>
    <x v="0"/>
  </r>
  <r>
    <n v="6395"/>
    <s v="CA-2018-129126"/>
    <x v="882"/>
    <d v="2018-12-19T00:00:00"/>
    <s v="Standard Class"/>
    <s v="PK-19075"/>
    <s v="Pete Kriz"/>
    <x v="0"/>
    <x v="0"/>
    <s v="New York City"/>
    <x v="15"/>
    <n v="10011"/>
    <x v="3"/>
    <s v="FUR-FU-10002937"/>
    <x v="0"/>
    <x v="5"/>
    <s v="GE 48&quot; Fluorescent Tube, Cool White Energy Saver, 34 Watts, 30/Box"/>
    <n v="396.92"/>
    <n v="4"/>
    <n v="0"/>
    <n v="198.46"/>
    <x v="3"/>
    <x v="0"/>
  </r>
  <r>
    <n v="6396"/>
    <s v="CA-2018-129126"/>
    <x v="882"/>
    <d v="2018-12-19T00:00:00"/>
    <s v="Standard Class"/>
    <s v="PK-19075"/>
    <s v="Pete Kriz"/>
    <x v="0"/>
    <x v="0"/>
    <s v="New York City"/>
    <x v="15"/>
    <n v="10011"/>
    <x v="3"/>
    <s v="OFF-ST-10004507"/>
    <x v="1"/>
    <x v="4"/>
    <s v="Advantus Rolling Storage Box"/>
    <n v="17.149999999999999"/>
    <n v="1"/>
    <n v="0"/>
    <n v="4.6304999999999996"/>
    <x v="3"/>
    <x v="0"/>
  </r>
  <r>
    <n v="6397"/>
    <s v="CA-2018-129126"/>
    <x v="882"/>
    <d v="2018-12-19T00:00:00"/>
    <s v="Standard Class"/>
    <s v="PK-19075"/>
    <s v="Pete Kriz"/>
    <x v="0"/>
    <x v="0"/>
    <s v="New York City"/>
    <x v="15"/>
    <n v="10011"/>
    <x v="3"/>
    <s v="OFF-BI-10000279"/>
    <x v="1"/>
    <x v="8"/>
    <s v="Acco Recycled 2&quot; Capacity Laser Printer Hanging Data Binders"/>
    <n v="23.12"/>
    <n v="2"/>
    <n v="0.2"/>
    <n v="7.8029999999999982"/>
    <x v="3"/>
    <x v="0"/>
  </r>
  <r>
    <n v="6398"/>
    <s v="CA-2019-131632"/>
    <x v="1108"/>
    <d v="2019-11-04T00:00:00"/>
    <s v="Standard Class"/>
    <s v="AH-10120"/>
    <s v="Adrian Hane"/>
    <x v="2"/>
    <x v="0"/>
    <s v="Dallas"/>
    <x v="5"/>
    <n v="75217"/>
    <x v="2"/>
    <s v="OFF-AR-10003651"/>
    <x v="1"/>
    <x v="6"/>
    <s v="Newell 350"/>
    <n v="5.2480000000000002"/>
    <n v="2"/>
    <n v="0.2"/>
    <n v="0.59039999999999915"/>
    <x v="2"/>
    <x v="0"/>
  </r>
  <r>
    <n v="6399"/>
    <s v="CA-2019-151981"/>
    <x v="634"/>
    <d v="2019-08-12T00:00:00"/>
    <s v="Standard Class"/>
    <s v="GM-14455"/>
    <s v="Gary Mitchum"/>
    <x v="2"/>
    <x v="0"/>
    <s v="Concord"/>
    <x v="38"/>
    <n v="3301"/>
    <x v="3"/>
    <s v="TEC-PH-10003601"/>
    <x v="2"/>
    <x v="7"/>
    <s v="Ativa D5772 2-Line 5.8GHz Digital Expandable Corded/Cordless Phone System with Answering &amp; Caller ID/Call Waiting, Black/Silver"/>
    <n v="824.95"/>
    <n v="5"/>
    <n v="0"/>
    <n v="247.48499999999993"/>
    <x v="3"/>
    <x v="0"/>
  </r>
  <r>
    <n v="6400"/>
    <s v="CA-2019-151981"/>
    <x v="634"/>
    <d v="2019-08-12T00:00:00"/>
    <s v="Standard Class"/>
    <s v="GM-14455"/>
    <s v="Gary Mitchum"/>
    <x v="2"/>
    <x v="0"/>
    <s v="Concord"/>
    <x v="38"/>
    <n v="3301"/>
    <x v="3"/>
    <s v="OFF-LA-10002195"/>
    <x v="1"/>
    <x v="2"/>
    <s v="Avery 481"/>
    <n v="24.64"/>
    <n v="8"/>
    <n v="0"/>
    <n v="11.827199999999999"/>
    <x v="3"/>
    <x v="0"/>
  </r>
  <r>
    <n v="6401"/>
    <s v="CA-2019-151981"/>
    <x v="634"/>
    <d v="2019-08-12T00:00:00"/>
    <s v="Standard Class"/>
    <s v="GM-14455"/>
    <s v="Gary Mitchum"/>
    <x v="2"/>
    <x v="0"/>
    <s v="Concord"/>
    <x v="38"/>
    <n v="3301"/>
    <x v="3"/>
    <s v="OFF-AR-10000380"/>
    <x v="1"/>
    <x v="6"/>
    <s v="Hunt PowerHouse Electric Pencil Sharpener, Blue"/>
    <n v="227.88"/>
    <n v="6"/>
    <n v="0"/>
    <n v="68.363999999999976"/>
    <x v="3"/>
    <x v="0"/>
  </r>
  <r>
    <n v="6402"/>
    <s v="CA-2019-125472"/>
    <x v="1109"/>
    <d v="2019-05-31T00:00:00"/>
    <s v="First Class"/>
    <s v="BD-11725"/>
    <s v="Bruce Degenhardt"/>
    <x v="0"/>
    <x v="0"/>
    <s v="Lafayette"/>
    <x v="28"/>
    <n v="70506"/>
    <x v="0"/>
    <s v="FUR-BO-10000330"/>
    <x v="0"/>
    <x v="0"/>
    <s v="Sauder Camden County Barrister Bookcase, Planked Cherry Finish"/>
    <n v="241.96"/>
    <n v="2"/>
    <n v="0"/>
    <n v="33.874400000000009"/>
    <x v="0"/>
    <x v="0"/>
  </r>
  <r>
    <n v="6403"/>
    <s v="CA-2019-125472"/>
    <x v="1109"/>
    <d v="2019-05-31T00:00:00"/>
    <s v="First Class"/>
    <s v="BD-11725"/>
    <s v="Bruce Degenhardt"/>
    <x v="0"/>
    <x v="0"/>
    <s v="Lafayette"/>
    <x v="28"/>
    <n v="70506"/>
    <x v="0"/>
    <s v="OFF-BI-10000591"/>
    <x v="1"/>
    <x v="8"/>
    <s v="Avery Binder Labels"/>
    <n v="3.89"/>
    <n v="1"/>
    <n v="0"/>
    <n v="1.8672"/>
    <x v="0"/>
    <x v="0"/>
  </r>
  <r>
    <n v="6404"/>
    <s v="CA-2019-125472"/>
    <x v="1109"/>
    <d v="2019-05-31T00:00:00"/>
    <s v="First Class"/>
    <s v="BD-11725"/>
    <s v="Bruce Degenhardt"/>
    <x v="0"/>
    <x v="0"/>
    <s v="Lafayette"/>
    <x v="28"/>
    <n v="70506"/>
    <x v="0"/>
    <s v="FUR-FU-10001731"/>
    <x v="0"/>
    <x v="5"/>
    <s v="Acrylic Self-Standing Desk Frames"/>
    <n v="8.01"/>
    <n v="3"/>
    <n v="0"/>
    <n v="3.0438000000000001"/>
    <x v="0"/>
    <x v="0"/>
  </r>
  <r>
    <n v="6405"/>
    <s v="CA-2017-156328"/>
    <x v="672"/>
    <d v="2017-12-05T00:00:00"/>
    <s v="Standard Class"/>
    <s v="RM-19375"/>
    <s v="Raymond Messe"/>
    <x v="0"/>
    <x v="0"/>
    <s v="Raleigh"/>
    <x v="3"/>
    <n v="27604"/>
    <x v="0"/>
    <s v="TEC-PH-10001198"/>
    <x v="2"/>
    <x v="7"/>
    <s v="Avaya 4621SW VoIP phone"/>
    <n v="177.48000000000002"/>
    <n v="3"/>
    <n v="0.2"/>
    <n v="19.966499999999982"/>
    <x v="0"/>
    <x v="0"/>
  </r>
  <r>
    <n v="6406"/>
    <s v="CA-2019-154074"/>
    <x v="515"/>
    <d v="2019-09-02T00:00:00"/>
    <s v="Second Class"/>
    <s v="BW-11110"/>
    <s v="Bart Watters"/>
    <x v="1"/>
    <x v="0"/>
    <s v="Spokane"/>
    <x v="4"/>
    <n v="99207"/>
    <x v="1"/>
    <s v="FUR-CH-10002331"/>
    <x v="0"/>
    <x v="1"/>
    <s v="Hon 4700 Series Mobuis Mid-Back Task Chairs with Adjustable Arms"/>
    <n v="569.5680000000001"/>
    <n v="2"/>
    <n v="0.2"/>
    <n v="7.119599999999906"/>
    <x v="1"/>
    <x v="1"/>
  </r>
  <r>
    <n v="6407"/>
    <s v="CA-2019-154074"/>
    <x v="515"/>
    <d v="2019-09-02T00:00:00"/>
    <s v="Second Class"/>
    <s v="BW-11110"/>
    <s v="Bart Watters"/>
    <x v="1"/>
    <x v="0"/>
    <s v="Spokane"/>
    <x v="4"/>
    <n v="99207"/>
    <x v="1"/>
    <s v="OFF-ST-10002370"/>
    <x v="1"/>
    <x v="4"/>
    <s v="Sortfiler Multipurpose Personal File Organizer, Black"/>
    <n v="149.73000000000002"/>
    <n v="7"/>
    <n v="0"/>
    <n v="43.421699999999994"/>
    <x v="1"/>
    <x v="1"/>
  </r>
  <r>
    <n v="6408"/>
    <s v="CA-2019-161774"/>
    <x v="304"/>
    <d v="2019-05-15T00:00:00"/>
    <s v="First Class"/>
    <s v="GT-14710"/>
    <s v="Greg Tran"/>
    <x v="0"/>
    <x v="0"/>
    <s v="Houston"/>
    <x v="5"/>
    <n v="77041"/>
    <x v="2"/>
    <s v="FUR-CH-10003981"/>
    <x v="0"/>
    <x v="1"/>
    <s v="Global Commerce Series Low-Back Swivel/Tilt Chairs"/>
    <n v="899.43"/>
    <n v="5"/>
    <n v="0.3"/>
    <n v="-12.84900000000016"/>
    <x v="2"/>
    <x v="0"/>
  </r>
  <r>
    <n v="6409"/>
    <s v="CA-2019-161774"/>
    <x v="304"/>
    <d v="2019-05-15T00:00:00"/>
    <s v="First Class"/>
    <s v="GT-14710"/>
    <s v="Greg Tran"/>
    <x v="0"/>
    <x v="0"/>
    <s v="Houston"/>
    <x v="5"/>
    <n v="77041"/>
    <x v="2"/>
    <s v="OFF-AR-10001446"/>
    <x v="1"/>
    <x v="6"/>
    <s v="Newell 309"/>
    <n v="46.2"/>
    <n v="5"/>
    <n v="0.2"/>
    <n v="5.7749999999999986"/>
    <x v="2"/>
    <x v="0"/>
  </r>
  <r>
    <n v="6410"/>
    <s v="CA-2019-161774"/>
    <x v="304"/>
    <d v="2019-05-15T00:00:00"/>
    <s v="First Class"/>
    <s v="GT-14710"/>
    <s v="Greg Tran"/>
    <x v="0"/>
    <x v="0"/>
    <s v="Houston"/>
    <x v="5"/>
    <n v="77041"/>
    <x v="2"/>
    <s v="OFF-PA-10000300"/>
    <x v="1"/>
    <x v="10"/>
    <s v="Xerox 1936"/>
    <n v="47.952000000000005"/>
    <n v="3"/>
    <n v="0.2"/>
    <n v="16.183799999999998"/>
    <x v="2"/>
    <x v="0"/>
  </r>
  <r>
    <n v="6411"/>
    <s v="CA-2019-161774"/>
    <x v="304"/>
    <d v="2019-05-15T00:00:00"/>
    <s v="First Class"/>
    <s v="GT-14710"/>
    <s v="Greg Tran"/>
    <x v="0"/>
    <x v="0"/>
    <s v="Houston"/>
    <x v="5"/>
    <n v="77041"/>
    <x v="2"/>
    <s v="TEC-PH-10004071"/>
    <x v="2"/>
    <x v="7"/>
    <s v="PayAnywhere Card Reader"/>
    <n v="7.9920000000000009"/>
    <n v="1"/>
    <n v="0.2"/>
    <n v="0.69930000000000003"/>
    <x v="2"/>
    <x v="0"/>
  </r>
  <r>
    <n v="6412"/>
    <s v="CA-2019-161774"/>
    <x v="304"/>
    <d v="2019-05-15T00:00:00"/>
    <s v="First Class"/>
    <s v="GT-14710"/>
    <s v="Greg Tran"/>
    <x v="0"/>
    <x v="0"/>
    <s v="Houston"/>
    <x v="5"/>
    <n v="77041"/>
    <x v="2"/>
    <s v="OFF-PA-10003134"/>
    <x v="1"/>
    <x v="10"/>
    <s v="Xerox 1937"/>
    <n v="76.864000000000004"/>
    <n v="2"/>
    <n v="0.2"/>
    <n v="26.902399999999993"/>
    <x v="2"/>
    <x v="0"/>
  </r>
  <r>
    <n v="6413"/>
    <s v="CA-2019-151211"/>
    <x v="629"/>
    <d v="2019-08-23T00:00:00"/>
    <s v="Standard Class"/>
    <s v="AH-10120"/>
    <s v="Adrian Hane"/>
    <x v="2"/>
    <x v="0"/>
    <s v="Louisville"/>
    <x v="0"/>
    <n v="40214"/>
    <x v="0"/>
    <s v="OFF-BI-10002735"/>
    <x v="1"/>
    <x v="8"/>
    <s v="GBC Prestige Therm-A-Bind Covers"/>
    <n v="102.93"/>
    <n v="3"/>
    <n v="0"/>
    <n v="48.377100000000006"/>
    <x v="0"/>
    <x v="0"/>
  </r>
  <r>
    <n v="6414"/>
    <s v="CA-2019-151211"/>
    <x v="629"/>
    <d v="2019-08-23T00:00:00"/>
    <s v="Standard Class"/>
    <s v="AH-10120"/>
    <s v="Adrian Hane"/>
    <x v="2"/>
    <x v="0"/>
    <s v="Louisville"/>
    <x v="0"/>
    <n v="40214"/>
    <x v="0"/>
    <s v="TEC-AC-10004510"/>
    <x v="2"/>
    <x v="11"/>
    <s v="Logitech Desktop MK120 Mouse and keyboard Combo"/>
    <n v="98.16"/>
    <n v="6"/>
    <n v="0"/>
    <n v="9.8159999999999954"/>
    <x v="0"/>
    <x v="0"/>
  </r>
  <r>
    <n v="6415"/>
    <s v="CA-2019-142671"/>
    <x v="468"/>
    <d v="2019-11-14T00:00:00"/>
    <s v="Second Class"/>
    <s v="DR-12940"/>
    <s v="Daniel Raglin"/>
    <x v="2"/>
    <x v="0"/>
    <s v="Hollywood"/>
    <x v="2"/>
    <n v="33021"/>
    <x v="0"/>
    <s v="OFF-BI-10004099"/>
    <x v="1"/>
    <x v="8"/>
    <s v="GBC VeloBinder Strips"/>
    <n v="11.520000000000001"/>
    <n v="5"/>
    <n v="0.7"/>
    <n v="-7.6799999999999962"/>
    <x v="0"/>
    <x v="0"/>
  </r>
  <r>
    <n v="6416"/>
    <s v="CA-2019-144750"/>
    <x v="170"/>
    <d v="2019-08-21T00:00:00"/>
    <s v="Same Day"/>
    <s v="DL-13495"/>
    <s v="Dionis Lloyd"/>
    <x v="1"/>
    <x v="0"/>
    <s v="Chandler"/>
    <x v="16"/>
    <n v="85224"/>
    <x v="1"/>
    <s v="OFF-PA-10003395"/>
    <x v="1"/>
    <x v="10"/>
    <s v="Xerox 1941"/>
    <n v="83.88"/>
    <n v="1"/>
    <n v="0.2"/>
    <n v="29.357999999999997"/>
    <x v="1"/>
    <x v="0"/>
  </r>
  <r>
    <n v="6417"/>
    <s v="CA-2018-111976"/>
    <x v="387"/>
    <d v="2018-03-12T00:00:00"/>
    <s v="Standard Class"/>
    <s v="BD-11620"/>
    <s v="Brian DeCherney"/>
    <x v="0"/>
    <x v="0"/>
    <s v="Philadelphia"/>
    <x v="9"/>
    <n v="19120"/>
    <x v="3"/>
    <s v="TEC-PH-10002890"/>
    <x v="2"/>
    <x v="7"/>
    <s v="AT&amp;T 17929 Lendline Telephone"/>
    <n v="108.57600000000001"/>
    <n v="4"/>
    <n v="0.4"/>
    <n v="-25.334400000000002"/>
    <x v="3"/>
    <x v="0"/>
  </r>
  <r>
    <n v="6418"/>
    <s v="CA-2018-111976"/>
    <x v="387"/>
    <d v="2018-03-12T00:00:00"/>
    <s v="Standard Class"/>
    <s v="BD-11620"/>
    <s v="Brian DeCherney"/>
    <x v="0"/>
    <x v="0"/>
    <s v="Philadelphia"/>
    <x v="9"/>
    <n v="19120"/>
    <x v="3"/>
    <s v="OFF-FA-10004968"/>
    <x v="1"/>
    <x v="13"/>
    <s v="Rubber Band Ball"/>
    <n v="5.9840000000000009"/>
    <n v="2"/>
    <n v="0.2"/>
    <n v="-1.3463999999999998"/>
    <x v="3"/>
    <x v="0"/>
  </r>
  <r>
    <n v="6419"/>
    <s v="CA-2018-140130"/>
    <x v="731"/>
    <d v="2018-11-05T00:00:00"/>
    <s v="Standard Class"/>
    <s v="HW-14935"/>
    <s v="Helen Wasserman"/>
    <x v="1"/>
    <x v="0"/>
    <s v="Tulsa"/>
    <x v="26"/>
    <n v="74133"/>
    <x v="2"/>
    <s v="OFF-SU-10001218"/>
    <x v="1"/>
    <x v="14"/>
    <s v="Fiskars Softgrip Scissors"/>
    <n v="21.96"/>
    <n v="2"/>
    <n v="0"/>
    <n v="6.1488000000000014"/>
    <x v="2"/>
    <x v="0"/>
  </r>
  <r>
    <n v="6420"/>
    <s v="CA-2018-140130"/>
    <x v="731"/>
    <d v="2018-11-05T00:00:00"/>
    <s v="Standard Class"/>
    <s v="HW-14935"/>
    <s v="Helen Wasserman"/>
    <x v="1"/>
    <x v="0"/>
    <s v="Tulsa"/>
    <x v="26"/>
    <n v="74133"/>
    <x v="2"/>
    <s v="FUR-CH-10002084"/>
    <x v="0"/>
    <x v="1"/>
    <s v="Hon Mobius Operator's Chair"/>
    <n v="368.96999999999997"/>
    <n v="3"/>
    <n v="0"/>
    <n v="81.173400000000001"/>
    <x v="2"/>
    <x v="0"/>
  </r>
  <r>
    <n v="6421"/>
    <s v="CA-2018-140130"/>
    <x v="731"/>
    <d v="2018-11-05T00:00:00"/>
    <s v="Standard Class"/>
    <s v="HW-14935"/>
    <s v="Helen Wasserman"/>
    <x v="1"/>
    <x v="0"/>
    <s v="Tulsa"/>
    <x v="26"/>
    <n v="74133"/>
    <x v="2"/>
    <s v="OFF-AR-10004269"/>
    <x v="1"/>
    <x v="6"/>
    <s v="Newell 31"/>
    <n v="12.39"/>
    <n v="3"/>
    <n v="0"/>
    <n v="3.4692000000000003"/>
    <x v="2"/>
    <x v="0"/>
  </r>
  <r>
    <n v="6422"/>
    <s v="CA-2018-140130"/>
    <x v="731"/>
    <d v="2018-11-05T00:00:00"/>
    <s v="Standard Class"/>
    <s v="HW-14935"/>
    <s v="Helen Wasserman"/>
    <x v="1"/>
    <x v="0"/>
    <s v="Tulsa"/>
    <x v="26"/>
    <n v="74133"/>
    <x v="2"/>
    <s v="OFF-ST-10001128"/>
    <x v="1"/>
    <x v="4"/>
    <s v="Carina Mini System Audio Rack, Model AR050B"/>
    <n v="332.94"/>
    <n v="3"/>
    <n v="0"/>
    <n v="9.9882000000000204"/>
    <x v="2"/>
    <x v="0"/>
  </r>
  <r>
    <n v="6423"/>
    <s v="CA-2016-159121"/>
    <x v="711"/>
    <d v="2016-08-01T00:00:00"/>
    <s v="Standard Class"/>
    <s v="JO-15145"/>
    <s v="Jack O'Briant"/>
    <x v="1"/>
    <x v="0"/>
    <s v="Draper"/>
    <x v="7"/>
    <n v="84020"/>
    <x v="1"/>
    <s v="TEC-AC-10002006"/>
    <x v="2"/>
    <x v="11"/>
    <s v="Memorex Micro Travel Drive 16 GB"/>
    <n v="111.93"/>
    <n v="7"/>
    <n v="0"/>
    <n v="34.698299999999996"/>
    <x v="1"/>
    <x v="0"/>
  </r>
  <r>
    <n v="6424"/>
    <s v="CA-2017-149650"/>
    <x v="1040"/>
    <d v="2017-10-27T00:00:00"/>
    <s v="First Class"/>
    <s v="RD-19660"/>
    <s v="Robert Dilbeck"/>
    <x v="2"/>
    <x v="0"/>
    <s v="Oakland"/>
    <x v="1"/>
    <n v="94601"/>
    <x v="1"/>
    <s v="FUR-CH-10003956"/>
    <x v="0"/>
    <x v="1"/>
    <s v="Novimex High-Tech Fabric Mesh Task Chair"/>
    <n v="454.27200000000005"/>
    <n v="8"/>
    <n v="0.2"/>
    <n v="-73.819200000000052"/>
    <x v="1"/>
    <x v="1"/>
  </r>
  <r>
    <n v="6425"/>
    <s v="CA-2019-115777"/>
    <x v="971"/>
    <d v="2019-08-24T00:00:00"/>
    <s v="Standard Class"/>
    <s v="DO-13645"/>
    <s v="Doug O'Connell"/>
    <x v="0"/>
    <x v="0"/>
    <s v="Lawrence"/>
    <x v="31"/>
    <n v="1841"/>
    <x v="3"/>
    <s v="OFF-PA-10000552"/>
    <x v="1"/>
    <x v="10"/>
    <s v="Xerox 200"/>
    <n v="19.440000000000001"/>
    <n v="3"/>
    <n v="0"/>
    <n v="9.3312000000000008"/>
    <x v="3"/>
    <x v="0"/>
  </r>
  <r>
    <n v="6426"/>
    <s v="CA-2018-143714"/>
    <x v="454"/>
    <d v="2018-05-27T00:00:00"/>
    <s v="Standard Class"/>
    <s v="CC-12370"/>
    <s v="Christopher Conant"/>
    <x v="0"/>
    <x v="0"/>
    <s v="Philadelphia"/>
    <x v="9"/>
    <n v="19120"/>
    <x v="3"/>
    <s v="TEC-CO-10004722"/>
    <x v="2"/>
    <x v="16"/>
    <s v="Canon imageCLASS 2200 Advanced Copier"/>
    <n v="8399.9759999999987"/>
    <n v="4"/>
    <n v="0.4"/>
    <n v="1119.996799999999"/>
    <x v="3"/>
    <x v="0"/>
  </r>
  <r>
    <n v="6427"/>
    <s v="CA-2018-143714"/>
    <x v="454"/>
    <d v="2018-05-27T00:00:00"/>
    <s v="Standard Class"/>
    <s v="CC-12370"/>
    <s v="Christopher Conant"/>
    <x v="0"/>
    <x v="0"/>
    <s v="Philadelphia"/>
    <x v="9"/>
    <n v="19120"/>
    <x v="3"/>
    <s v="OFF-BI-10004308"/>
    <x v="1"/>
    <x v="8"/>
    <s v="Avery Legal 4-Ring Binder"/>
    <n v="6.2940000000000014"/>
    <n v="1"/>
    <n v="0.7"/>
    <n v="-4.1959999999999997"/>
    <x v="3"/>
    <x v="0"/>
  </r>
  <r>
    <n v="6428"/>
    <s v="CA-2018-143714"/>
    <x v="454"/>
    <d v="2018-05-27T00:00:00"/>
    <s v="Standard Class"/>
    <s v="CC-12370"/>
    <s v="Christopher Conant"/>
    <x v="0"/>
    <x v="0"/>
    <s v="Philadelphia"/>
    <x v="9"/>
    <n v="19120"/>
    <x v="3"/>
    <s v="OFF-PA-10000029"/>
    <x v="1"/>
    <x v="10"/>
    <s v="Xerox 224"/>
    <n v="10.368000000000002"/>
    <n v="2"/>
    <n v="0.2"/>
    <n v="3.6288"/>
    <x v="3"/>
    <x v="0"/>
  </r>
  <r>
    <n v="6429"/>
    <s v="CA-2018-143714"/>
    <x v="454"/>
    <d v="2018-05-27T00:00:00"/>
    <s v="Standard Class"/>
    <s v="CC-12370"/>
    <s v="Christopher Conant"/>
    <x v="0"/>
    <x v="0"/>
    <s v="Philadelphia"/>
    <x v="9"/>
    <n v="19120"/>
    <x v="3"/>
    <s v="TEC-PH-10004080"/>
    <x v="2"/>
    <x v="7"/>
    <s v="Avaya 5410 Digital phone"/>
    <n v="122.38199999999999"/>
    <n v="3"/>
    <n v="0.4"/>
    <n v="-24.476399999999998"/>
    <x v="3"/>
    <x v="0"/>
  </r>
  <r>
    <n v="6430"/>
    <s v="CA-2016-165764"/>
    <x v="935"/>
    <d v="2016-11-07T00:00:00"/>
    <s v="Standard Class"/>
    <s v="SH-20395"/>
    <s v="Shahid Hopkins"/>
    <x v="0"/>
    <x v="0"/>
    <s v="Jacksonville"/>
    <x v="3"/>
    <n v="28540"/>
    <x v="0"/>
    <s v="OFF-ST-10001558"/>
    <x v="1"/>
    <x v="4"/>
    <s v="Acco Perma 4000 Stacking Storage Drawers"/>
    <n v="25.983999999999998"/>
    <n v="2"/>
    <n v="0.2"/>
    <n v="-1.6239999999999997"/>
    <x v="0"/>
    <x v="0"/>
  </r>
  <r>
    <n v="6431"/>
    <s v="CA-2016-165764"/>
    <x v="935"/>
    <d v="2016-11-07T00:00:00"/>
    <s v="Standard Class"/>
    <s v="SH-20395"/>
    <s v="Shahid Hopkins"/>
    <x v="0"/>
    <x v="0"/>
    <s v="Jacksonville"/>
    <x v="3"/>
    <n v="28540"/>
    <x v="0"/>
    <s v="FUR-TA-10001768"/>
    <x v="0"/>
    <x v="3"/>
    <s v="Hon Racetrack Conference Tables"/>
    <n v="945.03600000000006"/>
    <n v="6"/>
    <n v="0.4"/>
    <n v="-299.26140000000009"/>
    <x v="0"/>
    <x v="0"/>
  </r>
  <r>
    <n v="6432"/>
    <s v="CA-2016-165764"/>
    <x v="935"/>
    <d v="2016-11-07T00:00:00"/>
    <s v="Standard Class"/>
    <s v="SH-20395"/>
    <s v="Shahid Hopkins"/>
    <x v="0"/>
    <x v="0"/>
    <s v="Jacksonville"/>
    <x v="3"/>
    <n v="28540"/>
    <x v="0"/>
    <s v="OFF-BI-10002982"/>
    <x v="1"/>
    <x v="8"/>
    <s v="Avery Self-Adhesive Photo Pockets for Polaroid Photos"/>
    <n v="14.301000000000002"/>
    <n v="7"/>
    <n v="0.7"/>
    <n v="-10.487400000000001"/>
    <x v="0"/>
    <x v="0"/>
  </r>
  <r>
    <n v="6433"/>
    <s v="CA-2016-165764"/>
    <x v="935"/>
    <d v="2016-11-07T00:00:00"/>
    <s v="Standard Class"/>
    <s v="SH-20395"/>
    <s v="Shahid Hopkins"/>
    <x v="0"/>
    <x v="0"/>
    <s v="Jacksonville"/>
    <x v="3"/>
    <n v="28540"/>
    <x v="0"/>
    <s v="FUR-FU-10001468"/>
    <x v="0"/>
    <x v="5"/>
    <s v="Tenex Antistatic Computer Chair Mats"/>
    <n v="410.35199999999998"/>
    <n v="3"/>
    <n v="0.2"/>
    <n v="-51.29400000000004"/>
    <x v="0"/>
    <x v="0"/>
  </r>
  <r>
    <n v="6434"/>
    <s v="CA-2017-121405"/>
    <x v="1110"/>
    <d v="2017-04-04T00:00:00"/>
    <s v="Standard Class"/>
    <s v="FC-14335"/>
    <s v="Fred Chung"/>
    <x v="1"/>
    <x v="0"/>
    <s v="Chicago"/>
    <x v="10"/>
    <n v="60610"/>
    <x v="2"/>
    <s v="OFF-PA-10001838"/>
    <x v="1"/>
    <x v="10"/>
    <s v="Adams Telephone Message Book W/Dividers/Space For Phone Numbers, 5 1/4&quot;X8 1/2&quot;, 300/Messages"/>
    <n v="23.52"/>
    <n v="5"/>
    <n v="0.2"/>
    <n v="8.5259999999999998"/>
    <x v="2"/>
    <x v="0"/>
  </r>
  <r>
    <n v="6435"/>
    <s v="CA-2017-121405"/>
    <x v="1110"/>
    <d v="2017-04-04T00:00:00"/>
    <s v="Standard Class"/>
    <s v="FC-14335"/>
    <s v="Fred Chung"/>
    <x v="1"/>
    <x v="0"/>
    <s v="Chicago"/>
    <x v="10"/>
    <n v="60610"/>
    <x v="2"/>
    <s v="TEC-PH-10002890"/>
    <x v="2"/>
    <x v="7"/>
    <s v="AT&amp;T 17929 Lendline Telephone"/>
    <n v="180.96"/>
    <n v="5"/>
    <n v="0.2"/>
    <n v="13.571999999999996"/>
    <x v="2"/>
    <x v="0"/>
  </r>
  <r>
    <n v="6436"/>
    <s v="US-2019-116897"/>
    <x v="837"/>
    <d v="2019-05-29T00:00:00"/>
    <s v="First Class"/>
    <s v="JG-15160"/>
    <s v="James Galang"/>
    <x v="0"/>
    <x v="0"/>
    <s v="Pocatello"/>
    <x v="45"/>
    <n v="83201"/>
    <x v="1"/>
    <s v="FUR-FU-10004963"/>
    <x v="0"/>
    <x v="5"/>
    <s v="Eldon 400 Class Desk Accessories, Black Carbon"/>
    <n v="35"/>
    <n v="4"/>
    <n v="0"/>
    <n v="14.700000000000003"/>
    <x v="1"/>
    <x v="0"/>
  </r>
  <r>
    <n v="6437"/>
    <s v="US-2019-116897"/>
    <x v="837"/>
    <d v="2019-05-29T00:00:00"/>
    <s v="First Class"/>
    <s v="JG-15160"/>
    <s v="James Galang"/>
    <x v="0"/>
    <x v="0"/>
    <s v="Pocatello"/>
    <x v="45"/>
    <n v="83201"/>
    <x v="1"/>
    <s v="OFF-ST-10000025"/>
    <x v="1"/>
    <x v="4"/>
    <s v="Fellowes Stor/Drawer Steel Plus Storage Drawers"/>
    <n v="477.15000000000003"/>
    <n v="5"/>
    <n v="0"/>
    <n v="28.628999999999962"/>
    <x v="1"/>
    <x v="0"/>
  </r>
  <r>
    <n v="6438"/>
    <s v="US-2019-116897"/>
    <x v="837"/>
    <d v="2019-05-29T00:00:00"/>
    <s v="First Class"/>
    <s v="JG-15160"/>
    <s v="James Galang"/>
    <x v="0"/>
    <x v="0"/>
    <s v="Pocatello"/>
    <x v="45"/>
    <n v="83201"/>
    <x v="1"/>
    <s v="TEC-PH-10004389"/>
    <x v="2"/>
    <x v="7"/>
    <s v="Nokia Lumia 925"/>
    <n v="302.37599999999998"/>
    <n v="3"/>
    <n v="0.2"/>
    <n v="22.678200000000018"/>
    <x v="1"/>
    <x v="0"/>
  </r>
  <r>
    <n v="6439"/>
    <s v="US-2019-113992"/>
    <x v="817"/>
    <d v="2019-12-19T00:00:00"/>
    <s v="Standard Class"/>
    <s v="LC-16885"/>
    <s v="Lena Creighton"/>
    <x v="0"/>
    <x v="0"/>
    <s v="Plano"/>
    <x v="5"/>
    <n v="75023"/>
    <x v="2"/>
    <s v="FUR-TA-10000577"/>
    <x v="0"/>
    <x v="3"/>
    <s v="Bretford CR4500 Series Slim Rectangular Table"/>
    <n v="974.98799999999983"/>
    <n v="4"/>
    <n v="0.3"/>
    <n v="-97.49879999999996"/>
    <x v="2"/>
    <x v="0"/>
  </r>
  <r>
    <n v="6440"/>
    <s v="CA-2016-166891"/>
    <x v="777"/>
    <d v="2016-10-06T00:00:00"/>
    <s v="First Class"/>
    <s v="CC-12220"/>
    <s v="Chris Cortes"/>
    <x v="0"/>
    <x v="0"/>
    <s v="New York City"/>
    <x v="15"/>
    <n v="10024"/>
    <x v="3"/>
    <s v="FUR-CH-10003298"/>
    <x v="0"/>
    <x v="1"/>
    <s v="Office Star - Contemporary Task Swivel chair with Loop Arms, Charcoal"/>
    <n v="589.41"/>
    <n v="5"/>
    <n v="0.1"/>
    <n v="-6.5490000000000492"/>
    <x v="3"/>
    <x v="0"/>
  </r>
  <r>
    <n v="6441"/>
    <s v="CA-2018-101161"/>
    <x v="63"/>
    <d v="2018-10-20T00:00:00"/>
    <s v="Standard Class"/>
    <s v="BW-11110"/>
    <s v="Bart Watters"/>
    <x v="1"/>
    <x v="0"/>
    <s v="New York City"/>
    <x v="15"/>
    <n v="10024"/>
    <x v="3"/>
    <s v="OFF-AR-10001860"/>
    <x v="1"/>
    <x v="6"/>
    <s v="BIC Liqua Brite Liner"/>
    <n v="34.700000000000003"/>
    <n v="5"/>
    <n v="0"/>
    <n v="12.492000000000001"/>
    <x v="3"/>
    <x v="0"/>
  </r>
  <r>
    <n v="6442"/>
    <s v="CA-2018-101161"/>
    <x v="63"/>
    <d v="2018-10-20T00:00:00"/>
    <s v="Standard Class"/>
    <s v="BW-11110"/>
    <s v="Bart Watters"/>
    <x v="1"/>
    <x v="0"/>
    <s v="New York City"/>
    <x v="15"/>
    <n v="10024"/>
    <x v="3"/>
    <s v="OFF-ST-10003123"/>
    <x v="1"/>
    <x v="4"/>
    <s v="Fellowes Bases and Tops For Staxonsteel/High-Stak Systems"/>
    <n v="99.87"/>
    <n v="3"/>
    <n v="0"/>
    <n v="23.968799999999998"/>
    <x v="3"/>
    <x v="0"/>
  </r>
  <r>
    <n v="6443"/>
    <s v="CA-2018-101161"/>
    <x v="63"/>
    <d v="2018-10-20T00:00:00"/>
    <s v="Standard Class"/>
    <s v="BW-11110"/>
    <s v="Bart Watters"/>
    <x v="1"/>
    <x v="0"/>
    <s v="New York City"/>
    <x v="15"/>
    <n v="10024"/>
    <x v="3"/>
    <s v="OFF-PA-10001295"/>
    <x v="1"/>
    <x v="10"/>
    <s v="Computer Printout Paper with Letter-Trim Perforations"/>
    <n v="37.94"/>
    <n v="2"/>
    <n v="0"/>
    <n v="18.211199999999998"/>
    <x v="3"/>
    <x v="0"/>
  </r>
  <r>
    <n v="6444"/>
    <s v="CA-2018-101161"/>
    <x v="63"/>
    <d v="2018-10-20T00:00:00"/>
    <s v="Standard Class"/>
    <s v="BW-11110"/>
    <s v="Bart Watters"/>
    <x v="1"/>
    <x v="0"/>
    <s v="New York City"/>
    <x v="15"/>
    <n v="10024"/>
    <x v="3"/>
    <s v="OFF-LA-10000407"/>
    <x v="1"/>
    <x v="2"/>
    <s v="Avery White Multi-Purpose Labels"/>
    <n v="24.900000000000002"/>
    <n v="5"/>
    <n v="0"/>
    <n v="11.454000000000001"/>
    <x v="3"/>
    <x v="0"/>
  </r>
  <r>
    <n v="6445"/>
    <s v="CA-2018-101161"/>
    <x v="63"/>
    <d v="2018-10-20T00:00:00"/>
    <s v="Standard Class"/>
    <s v="BW-11110"/>
    <s v="Bart Watters"/>
    <x v="1"/>
    <x v="0"/>
    <s v="New York City"/>
    <x v="15"/>
    <n v="10024"/>
    <x v="3"/>
    <s v="FUR-FU-10003535"/>
    <x v="0"/>
    <x v="5"/>
    <s v="Howard Miller Distant Time Traveler Alarm Clock"/>
    <n v="82.26"/>
    <n v="3"/>
    <n v="0"/>
    <n v="33.726600000000005"/>
    <x v="3"/>
    <x v="0"/>
  </r>
  <r>
    <n v="6446"/>
    <s v="CA-2017-151785"/>
    <x v="616"/>
    <d v="2017-03-10T00:00:00"/>
    <s v="Standard Class"/>
    <s v="JJ-15445"/>
    <s v="Jennifer Jackson"/>
    <x v="0"/>
    <x v="0"/>
    <s v="Chicago"/>
    <x v="10"/>
    <n v="60623"/>
    <x v="2"/>
    <s v="OFF-FA-10000611"/>
    <x v="1"/>
    <x v="13"/>
    <s v="Binder Clips by OIC"/>
    <n v="7.1039999999999992"/>
    <n v="6"/>
    <n v="0.2"/>
    <n v="2.4863999999999997"/>
    <x v="2"/>
    <x v="0"/>
  </r>
  <r>
    <n v="6447"/>
    <s v="US-2019-119816"/>
    <x v="168"/>
    <d v="2019-03-06T00:00:00"/>
    <s v="Second Class"/>
    <s v="TT-21460"/>
    <s v="Tonja Turnell"/>
    <x v="2"/>
    <x v="0"/>
    <s v="Houston"/>
    <x v="5"/>
    <n v="77095"/>
    <x v="2"/>
    <s v="FUR-FU-10004848"/>
    <x v="0"/>
    <x v="5"/>
    <s v="Howard Miller 13-3/4&quot; Diameter Brushed Chrome Round Wall Clock"/>
    <n v="103.50000000000001"/>
    <n v="5"/>
    <n v="0.6"/>
    <n v="-77.625"/>
    <x v="2"/>
    <x v="0"/>
  </r>
  <r>
    <n v="6448"/>
    <s v="US-2019-119816"/>
    <x v="168"/>
    <d v="2019-03-06T00:00:00"/>
    <s v="Second Class"/>
    <s v="TT-21460"/>
    <s v="Tonja Turnell"/>
    <x v="2"/>
    <x v="0"/>
    <s v="Houston"/>
    <x v="5"/>
    <n v="77095"/>
    <x v="2"/>
    <s v="OFF-LA-10002381"/>
    <x v="1"/>
    <x v="2"/>
    <s v="Avery 497"/>
    <n v="2.4640000000000004"/>
    <n v="1"/>
    <n v="0.2"/>
    <n v="0.86239999999999983"/>
    <x v="2"/>
    <x v="0"/>
  </r>
  <r>
    <n v="6449"/>
    <s v="US-2019-119816"/>
    <x v="168"/>
    <d v="2019-03-06T00:00:00"/>
    <s v="Second Class"/>
    <s v="TT-21460"/>
    <s v="Tonja Turnell"/>
    <x v="2"/>
    <x v="0"/>
    <s v="Houston"/>
    <x v="5"/>
    <n v="77095"/>
    <x v="2"/>
    <s v="OFF-ST-10000918"/>
    <x v="1"/>
    <x v="4"/>
    <s v="Crate-A-Files"/>
    <n v="8.7200000000000006"/>
    <n v="1"/>
    <n v="0.2"/>
    <n v="0.65399999999999947"/>
    <x v="2"/>
    <x v="0"/>
  </r>
  <r>
    <n v="6450"/>
    <s v="CA-2017-156510"/>
    <x v="12"/>
    <d v="2017-09-29T00:00:00"/>
    <s v="Standard Class"/>
    <s v="EH-13990"/>
    <s v="Erica Hackney"/>
    <x v="0"/>
    <x v="0"/>
    <s v="Meriden"/>
    <x v="29"/>
    <n v="6450"/>
    <x v="3"/>
    <s v="OFF-BI-10000822"/>
    <x v="1"/>
    <x v="8"/>
    <s v="Acco PRESSTEX Data Binder with Storage Hooks, Light Blue, 9 1/2&quot; X 11&quot;"/>
    <n v="10.76"/>
    <n v="2"/>
    <n v="0"/>
    <n v="5.1647999999999996"/>
    <x v="3"/>
    <x v="0"/>
  </r>
  <r>
    <n v="6451"/>
    <s v="CA-2017-156510"/>
    <x v="12"/>
    <d v="2017-09-29T00:00:00"/>
    <s v="Standard Class"/>
    <s v="EH-13990"/>
    <s v="Erica Hackney"/>
    <x v="0"/>
    <x v="0"/>
    <s v="Meriden"/>
    <x v="29"/>
    <n v="6450"/>
    <x v="3"/>
    <s v="OFF-PA-10002222"/>
    <x v="1"/>
    <x v="10"/>
    <s v="Xerox Color Copier Paper, 11&quot; x 17&quot;, Ream"/>
    <n v="45.68"/>
    <n v="2"/>
    <n v="0"/>
    <n v="21.012799999999999"/>
    <x v="3"/>
    <x v="0"/>
  </r>
  <r>
    <n v="6452"/>
    <s v="CA-2017-156510"/>
    <x v="12"/>
    <d v="2017-09-29T00:00:00"/>
    <s v="Standard Class"/>
    <s v="EH-13990"/>
    <s v="Erica Hackney"/>
    <x v="0"/>
    <x v="0"/>
    <s v="Meriden"/>
    <x v="29"/>
    <n v="6450"/>
    <x v="3"/>
    <s v="OFF-AR-10004930"/>
    <x v="1"/>
    <x v="6"/>
    <s v="Turquoise Lead Holder with Pocket Clip"/>
    <n v="6.7"/>
    <n v="1"/>
    <n v="0"/>
    <n v="2.2109999999999994"/>
    <x v="3"/>
    <x v="0"/>
  </r>
  <r>
    <n v="6453"/>
    <s v="US-2017-110261"/>
    <x v="546"/>
    <d v="2017-12-23T00:00:00"/>
    <s v="Second Class"/>
    <s v="PR-18880"/>
    <s v="Patrick Ryan"/>
    <x v="0"/>
    <x v="0"/>
    <s v="Glenview"/>
    <x v="10"/>
    <n v="60025"/>
    <x v="2"/>
    <s v="TEC-PH-10001750"/>
    <x v="2"/>
    <x v="7"/>
    <s v="Samsung Rugby III"/>
    <n v="158.376"/>
    <n v="3"/>
    <n v="0.2"/>
    <n v="13.857900000000008"/>
    <x v="2"/>
    <x v="0"/>
  </r>
  <r>
    <n v="6454"/>
    <s v="CA-2017-125710"/>
    <x v="1049"/>
    <d v="2017-10-13T00:00:00"/>
    <s v="Standard Class"/>
    <s v="BT-11680"/>
    <s v="Brian Thompson"/>
    <x v="0"/>
    <x v="0"/>
    <s v="Houston"/>
    <x v="5"/>
    <n v="77036"/>
    <x v="2"/>
    <s v="OFF-AR-10000657"/>
    <x v="1"/>
    <x v="6"/>
    <s v="Binney &amp; Smith inkTank Desk Highlighter, Chisel Tip, Yellow, 12/Box"/>
    <n v="3.44"/>
    <n v="2"/>
    <n v="0.2"/>
    <n v="0.55899999999999961"/>
    <x v="2"/>
    <x v="0"/>
  </r>
  <r>
    <n v="6455"/>
    <s v="CA-2019-161102"/>
    <x v="689"/>
    <d v="2019-08-03T00:00:00"/>
    <s v="First Class"/>
    <s v="EC-14050"/>
    <s v="Erin Creighton"/>
    <x v="0"/>
    <x v="0"/>
    <s v="San Francisco"/>
    <x v="1"/>
    <n v="94110"/>
    <x v="1"/>
    <s v="OFF-ST-10003442"/>
    <x v="1"/>
    <x v="4"/>
    <s v="Eldon Portable Mobile Manager"/>
    <n v="56.56"/>
    <n v="2"/>
    <n v="0"/>
    <n v="15.2712"/>
    <x v="1"/>
    <x v="0"/>
  </r>
  <r>
    <n v="6456"/>
    <s v="CA-2019-161102"/>
    <x v="689"/>
    <d v="2019-08-03T00:00:00"/>
    <s v="First Class"/>
    <s v="EC-14050"/>
    <s v="Erin Creighton"/>
    <x v="0"/>
    <x v="0"/>
    <s v="San Francisco"/>
    <x v="1"/>
    <n v="94110"/>
    <x v="1"/>
    <s v="FUR-FU-10003142"/>
    <x v="0"/>
    <x v="5"/>
    <s v="Master Big Foot Doorstop, Beige"/>
    <n v="36.96"/>
    <n v="7"/>
    <n v="0"/>
    <n v="11.457599999999998"/>
    <x v="1"/>
    <x v="0"/>
  </r>
  <r>
    <n v="6457"/>
    <s v="CA-2016-110065"/>
    <x v="79"/>
    <d v="2016-08-11T00:00:00"/>
    <s v="Standard Class"/>
    <s v="SP-20650"/>
    <s v="Stephanie Phelps"/>
    <x v="1"/>
    <x v="0"/>
    <s v="New York City"/>
    <x v="15"/>
    <n v="10009"/>
    <x v="3"/>
    <s v="TEC-PH-10002468"/>
    <x v="2"/>
    <x v="7"/>
    <s v="Plantronics CS 50-USB - headset - Convertible, Monaural"/>
    <n v="135.99"/>
    <n v="1"/>
    <n v="0"/>
    <n v="36.717300000000009"/>
    <x v="3"/>
    <x v="0"/>
  </r>
  <r>
    <n v="6458"/>
    <s v="CA-2016-110065"/>
    <x v="79"/>
    <d v="2016-08-11T00:00:00"/>
    <s v="Standard Class"/>
    <s v="SP-20650"/>
    <s v="Stephanie Phelps"/>
    <x v="1"/>
    <x v="0"/>
    <s v="New York City"/>
    <x v="15"/>
    <n v="10009"/>
    <x v="3"/>
    <s v="OFF-AR-10004165"/>
    <x v="1"/>
    <x v="6"/>
    <s v="Binney &amp; Smith inkTank Erasable Pocket Highlighter, Chisel Tip, Yellow"/>
    <n v="15.959999999999999"/>
    <n v="7"/>
    <n v="0"/>
    <n v="7.0224000000000011"/>
    <x v="3"/>
    <x v="0"/>
  </r>
  <r>
    <n v="6459"/>
    <s v="US-2019-133361"/>
    <x v="304"/>
    <d v="2019-05-17T00:00:00"/>
    <s v="First Class"/>
    <s v="AJ-10780"/>
    <s v="Anthony Jacobs"/>
    <x v="1"/>
    <x v="0"/>
    <s v="Baltimore"/>
    <x v="39"/>
    <n v="21215"/>
    <x v="3"/>
    <s v="OFF-AR-10001919"/>
    <x v="1"/>
    <x v="6"/>
    <s v="OIC #2 Pencils, Medium Soft"/>
    <n v="3.76"/>
    <n v="2"/>
    <n v="0"/>
    <n v="1.0903999999999998"/>
    <x v="3"/>
    <x v="0"/>
  </r>
  <r>
    <n v="6460"/>
    <s v="US-2019-133361"/>
    <x v="304"/>
    <d v="2019-05-17T00:00:00"/>
    <s v="First Class"/>
    <s v="AJ-10780"/>
    <s v="Anthony Jacobs"/>
    <x v="1"/>
    <x v="0"/>
    <s v="Baltimore"/>
    <x v="39"/>
    <n v="21215"/>
    <x v="3"/>
    <s v="OFF-AR-10003045"/>
    <x v="1"/>
    <x v="6"/>
    <s v="Prang Colored Pencils"/>
    <n v="14.7"/>
    <n v="5"/>
    <n v="0"/>
    <n v="6.6150000000000002"/>
    <x v="3"/>
    <x v="0"/>
  </r>
  <r>
    <n v="6461"/>
    <s v="US-2019-133361"/>
    <x v="304"/>
    <d v="2019-05-17T00:00:00"/>
    <s v="First Class"/>
    <s v="AJ-10780"/>
    <s v="Anthony Jacobs"/>
    <x v="1"/>
    <x v="0"/>
    <s v="Baltimore"/>
    <x v="39"/>
    <n v="21215"/>
    <x v="3"/>
    <s v="OFF-AR-10003338"/>
    <x v="1"/>
    <x v="6"/>
    <s v="Eberhard Faber 3 1/2&quot; Golf Pencils"/>
    <n v="37.200000000000003"/>
    <n v="5"/>
    <n v="0"/>
    <n v="9.3000000000000007"/>
    <x v="3"/>
    <x v="0"/>
  </r>
  <r>
    <n v="6462"/>
    <s v="US-2019-133361"/>
    <x v="304"/>
    <d v="2019-05-17T00:00:00"/>
    <s v="First Class"/>
    <s v="AJ-10780"/>
    <s v="Anthony Jacobs"/>
    <x v="1"/>
    <x v="0"/>
    <s v="Baltimore"/>
    <x v="39"/>
    <n v="21215"/>
    <x v="3"/>
    <s v="TEC-AC-10003280"/>
    <x v="2"/>
    <x v="11"/>
    <s v="Belkin F8E887 USB Wired Ergonomic Keyboard"/>
    <n v="89.97"/>
    <n v="3"/>
    <n v="0"/>
    <n v="18.893699999999995"/>
    <x v="3"/>
    <x v="0"/>
  </r>
  <r>
    <n v="6463"/>
    <s v="US-2019-133361"/>
    <x v="304"/>
    <d v="2019-05-17T00:00:00"/>
    <s v="First Class"/>
    <s v="AJ-10780"/>
    <s v="Anthony Jacobs"/>
    <x v="1"/>
    <x v="0"/>
    <s v="Baltimore"/>
    <x v="39"/>
    <n v="21215"/>
    <x v="3"/>
    <s v="FUR-CH-10003298"/>
    <x v="0"/>
    <x v="1"/>
    <s v="Office Star - Contemporary Task Swivel chair with Loop Arms, Charcoal"/>
    <n v="261.95999999999998"/>
    <n v="2"/>
    <n v="0"/>
    <n v="23.576399999999978"/>
    <x v="3"/>
    <x v="0"/>
  </r>
  <r>
    <n v="6464"/>
    <s v="US-2019-133361"/>
    <x v="304"/>
    <d v="2019-05-17T00:00:00"/>
    <s v="First Class"/>
    <s v="AJ-10780"/>
    <s v="Anthony Jacobs"/>
    <x v="1"/>
    <x v="0"/>
    <s v="Baltimore"/>
    <x v="39"/>
    <n v="21215"/>
    <x v="3"/>
    <s v="OFF-LA-10004544"/>
    <x v="1"/>
    <x v="2"/>
    <s v="Avery 505"/>
    <n v="74"/>
    <n v="5"/>
    <n v="0"/>
    <n v="37"/>
    <x v="3"/>
    <x v="0"/>
  </r>
  <r>
    <n v="6465"/>
    <s v="US-2018-155404"/>
    <x v="897"/>
    <d v="2018-09-28T00:00:00"/>
    <s v="Standard Class"/>
    <s v="AS-10630"/>
    <s v="Ann Steele"/>
    <x v="2"/>
    <x v="0"/>
    <s v="Louisville"/>
    <x v="0"/>
    <n v="40214"/>
    <x v="0"/>
    <s v="FUR-FU-10004586"/>
    <x v="0"/>
    <x v="5"/>
    <s v="G.E. Longer-Life Indoor Recessed Floodlight Bulbs"/>
    <n v="13.28"/>
    <n v="2"/>
    <n v="0"/>
    <n v="6.3743999999999996"/>
    <x v="0"/>
    <x v="0"/>
  </r>
  <r>
    <n v="6466"/>
    <s v="CA-2017-114503"/>
    <x v="50"/>
    <d v="2017-11-17T00:00:00"/>
    <s v="Standard Class"/>
    <s v="AA-10375"/>
    <s v="Allen Armold"/>
    <x v="0"/>
    <x v="0"/>
    <s v="Lebanon"/>
    <x v="18"/>
    <n v="37087"/>
    <x v="0"/>
    <s v="OFF-ST-10003572"/>
    <x v="1"/>
    <x v="4"/>
    <s v="Portfile Personal File Boxes"/>
    <n v="84.960000000000008"/>
    <n v="6"/>
    <n v="0.2"/>
    <n v="6.3719999999999999"/>
    <x v="0"/>
    <x v="0"/>
  </r>
  <r>
    <n v="6467"/>
    <s v="CA-2019-153080"/>
    <x v="1053"/>
    <d v="2019-05-25T00:00:00"/>
    <s v="Second Class"/>
    <s v="EH-13945"/>
    <s v="Eric Hoffmann"/>
    <x v="0"/>
    <x v="0"/>
    <s v="Los Angeles"/>
    <x v="1"/>
    <n v="90008"/>
    <x v="1"/>
    <s v="TEC-AC-10002331"/>
    <x v="2"/>
    <x v="11"/>
    <s v="Maxell 74 Minute CDR, 10/Pack"/>
    <n v="68.459999999999994"/>
    <n v="7"/>
    <n v="0"/>
    <n v="25.330199999999998"/>
    <x v="1"/>
    <x v="0"/>
  </r>
  <r>
    <n v="6468"/>
    <s v="CA-2018-163804"/>
    <x v="499"/>
    <d v="2018-12-08T00:00:00"/>
    <s v="Standard Class"/>
    <s v="DB-13270"/>
    <s v="Deborah Brumfield"/>
    <x v="2"/>
    <x v="0"/>
    <s v="Providence"/>
    <x v="34"/>
    <n v="2908"/>
    <x v="3"/>
    <s v="OFF-ST-10000142"/>
    <x v="1"/>
    <x v="4"/>
    <s v="Deluxe Rollaway Locking File with Drawer"/>
    <n v="2079.4"/>
    <n v="5"/>
    <n v="0"/>
    <n v="582.23199999999997"/>
    <x v="3"/>
    <x v="0"/>
  </r>
  <r>
    <n v="6469"/>
    <s v="CA-2018-163804"/>
    <x v="499"/>
    <d v="2018-12-08T00:00:00"/>
    <s v="Standard Class"/>
    <s v="DB-13270"/>
    <s v="Deborah Brumfield"/>
    <x v="2"/>
    <x v="0"/>
    <s v="Providence"/>
    <x v="34"/>
    <n v="2908"/>
    <x v="3"/>
    <s v="TEC-PH-10000441"/>
    <x v="2"/>
    <x v="7"/>
    <s v="VTech DS6151"/>
    <n v="629.94999999999993"/>
    <n v="5"/>
    <n v="0"/>
    <n v="176.38600000000002"/>
    <x v="3"/>
    <x v="0"/>
  </r>
  <r>
    <n v="6470"/>
    <s v="CA-2018-163804"/>
    <x v="499"/>
    <d v="2018-12-08T00:00:00"/>
    <s v="Standard Class"/>
    <s v="DB-13270"/>
    <s v="Deborah Brumfield"/>
    <x v="2"/>
    <x v="0"/>
    <s v="Providence"/>
    <x v="34"/>
    <n v="2908"/>
    <x v="3"/>
    <s v="FUR-FU-10004864"/>
    <x v="0"/>
    <x v="5"/>
    <s v="Eldon 500 Class Desk Accessories"/>
    <n v="72.42"/>
    <n v="6"/>
    <n v="0"/>
    <n v="23.898600000000002"/>
    <x v="3"/>
    <x v="0"/>
  </r>
  <r>
    <n v="6471"/>
    <s v="CA-2017-108532"/>
    <x v="1111"/>
    <d v="2017-09-02T00:00:00"/>
    <s v="Standard Class"/>
    <s v="CC-12100"/>
    <s v="Chad Cunningham"/>
    <x v="2"/>
    <x v="0"/>
    <s v="Detroit"/>
    <x v="12"/>
    <n v="48234"/>
    <x v="2"/>
    <s v="TEC-PH-10001750"/>
    <x v="2"/>
    <x v="7"/>
    <s v="Samsung Rugby III"/>
    <n v="131.97999999999999"/>
    <n v="2"/>
    <n v="0"/>
    <n v="35.634600000000006"/>
    <x v="2"/>
    <x v="0"/>
  </r>
  <r>
    <n v="6472"/>
    <s v="CA-2017-108532"/>
    <x v="1111"/>
    <d v="2017-09-02T00:00:00"/>
    <s v="Standard Class"/>
    <s v="CC-12100"/>
    <s v="Chad Cunningham"/>
    <x v="2"/>
    <x v="0"/>
    <s v="Detroit"/>
    <x v="12"/>
    <n v="48234"/>
    <x v="2"/>
    <s v="TEC-AC-10004510"/>
    <x v="2"/>
    <x v="11"/>
    <s v="Logitech Desktop MK120 Mouse and keyboard Combo"/>
    <n v="114.52"/>
    <n v="7"/>
    <n v="0"/>
    <n v="11.451999999999995"/>
    <x v="2"/>
    <x v="0"/>
  </r>
  <r>
    <n v="6473"/>
    <s v="CA-2016-151897"/>
    <x v="571"/>
    <d v="2016-06-10T00:00:00"/>
    <s v="Standard Class"/>
    <s v="VT-21700"/>
    <s v="Valerie Takahito"/>
    <x v="2"/>
    <x v="0"/>
    <s v="Houston"/>
    <x v="5"/>
    <n v="77070"/>
    <x v="2"/>
    <s v="OFF-LA-10001074"/>
    <x v="1"/>
    <x v="2"/>
    <s v="Round Specialty Laser Printer Labels"/>
    <n v="100.24000000000001"/>
    <n v="10"/>
    <n v="0.2"/>
    <n v="33.830999999999989"/>
    <x v="2"/>
    <x v="0"/>
  </r>
  <r>
    <n v="6474"/>
    <s v="CA-2018-113292"/>
    <x v="196"/>
    <d v="2018-03-20T00:00:00"/>
    <s v="Second Class"/>
    <s v="DB-13060"/>
    <s v="Dave Brooks"/>
    <x v="0"/>
    <x v="0"/>
    <s v="Columbia"/>
    <x v="18"/>
    <n v="38401"/>
    <x v="0"/>
    <s v="OFF-AP-10003590"/>
    <x v="1"/>
    <x v="9"/>
    <s v="Hoover WindTunnel Plus Canister Vacuum"/>
    <n v="871.80000000000007"/>
    <n v="3"/>
    <n v="0.2"/>
    <n v="87.180000000000092"/>
    <x v="0"/>
    <x v="0"/>
  </r>
  <r>
    <n v="6475"/>
    <s v="CA-2016-149524"/>
    <x v="1112"/>
    <d v="2016-01-15T00:00:00"/>
    <s v="First Class"/>
    <s v="BS-11590"/>
    <s v="Brendan Sweed"/>
    <x v="1"/>
    <x v="0"/>
    <s v="Philadelphia"/>
    <x v="9"/>
    <n v="19140"/>
    <x v="3"/>
    <s v="FUR-BO-10003433"/>
    <x v="0"/>
    <x v="0"/>
    <s v="Sauder Cornerstone Collection Library"/>
    <n v="61.96"/>
    <n v="4"/>
    <n v="0.5"/>
    <n v="-53.285600000000009"/>
    <x v="3"/>
    <x v="0"/>
  </r>
  <r>
    <n v="6476"/>
    <s v="CA-2019-140872"/>
    <x v="95"/>
    <d v="2019-06-10T00:00:00"/>
    <s v="Standard Class"/>
    <s v="NR-18550"/>
    <s v="Nick Radford"/>
    <x v="0"/>
    <x v="0"/>
    <s v="Pembroke Pines"/>
    <x v="2"/>
    <n v="33024"/>
    <x v="0"/>
    <s v="OFF-BI-10002432"/>
    <x v="1"/>
    <x v="8"/>
    <s v="Wilson Jones Standard D-Ring Binders"/>
    <n v="4.5540000000000003"/>
    <n v="3"/>
    <n v="0.7"/>
    <n v="-3.4913999999999987"/>
    <x v="0"/>
    <x v="0"/>
  </r>
  <r>
    <n v="6477"/>
    <s v="CA-2019-140872"/>
    <x v="95"/>
    <d v="2019-06-10T00:00:00"/>
    <s v="Standard Class"/>
    <s v="NR-18550"/>
    <s v="Nick Radford"/>
    <x v="0"/>
    <x v="0"/>
    <s v="Pembroke Pines"/>
    <x v="2"/>
    <n v="33024"/>
    <x v="0"/>
    <s v="OFF-AP-10003622"/>
    <x v="1"/>
    <x v="9"/>
    <s v="Bravo II Megaboss 12-Amp Hard Body Upright, Replacement Belts, 2 Belts per Pack"/>
    <n v="5.2"/>
    <n v="2"/>
    <n v="0.2"/>
    <n v="0.58499999999999974"/>
    <x v="0"/>
    <x v="0"/>
  </r>
  <r>
    <n v="6478"/>
    <s v="CA-2019-140872"/>
    <x v="95"/>
    <d v="2019-06-10T00:00:00"/>
    <s v="Standard Class"/>
    <s v="NR-18550"/>
    <s v="Nick Radford"/>
    <x v="0"/>
    <x v="0"/>
    <s v="Pembroke Pines"/>
    <x v="2"/>
    <n v="33024"/>
    <x v="0"/>
    <s v="TEC-AC-10003832"/>
    <x v="2"/>
    <x v="11"/>
    <s v="Logitech P710e Mobile Speakerphone"/>
    <n v="205.99200000000002"/>
    <n v="1"/>
    <n v="0.2"/>
    <n v="-2.5749000000000279"/>
    <x v="0"/>
    <x v="0"/>
  </r>
  <r>
    <n v="6479"/>
    <s v="CA-2019-140872"/>
    <x v="95"/>
    <d v="2019-06-10T00:00:00"/>
    <s v="Standard Class"/>
    <s v="NR-18550"/>
    <s v="Nick Radford"/>
    <x v="0"/>
    <x v="0"/>
    <s v="Pembroke Pines"/>
    <x v="2"/>
    <n v="33024"/>
    <x v="0"/>
    <s v="OFF-PA-10000809"/>
    <x v="1"/>
    <x v="10"/>
    <s v="Xerox 206"/>
    <n v="15.552000000000003"/>
    <n v="3"/>
    <n v="0.2"/>
    <n v="5.4432"/>
    <x v="0"/>
    <x v="0"/>
  </r>
  <r>
    <n v="6480"/>
    <s v="CA-2019-140872"/>
    <x v="95"/>
    <d v="2019-06-10T00:00:00"/>
    <s v="Standard Class"/>
    <s v="NR-18550"/>
    <s v="Nick Radford"/>
    <x v="0"/>
    <x v="0"/>
    <s v="Pembroke Pines"/>
    <x v="2"/>
    <n v="33024"/>
    <x v="0"/>
    <s v="TEC-PH-10000441"/>
    <x v="2"/>
    <x v="7"/>
    <s v="VTech DS6151"/>
    <n v="503.96000000000004"/>
    <n v="5"/>
    <n v="0.2"/>
    <n v="50.396000000000015"/>
    <x v="0"/>
    <x v="0"/>
  </r>
  <r>
    <n v="6481"/>
    <s v="CA-2019-140872"/>
    <x v="95"/>
    <d v="2019-06-10T00:00:00"/>
    <s v="Standard Class"/>
    <s v="NR-18550"/>
    <s v="Nick Radford"/>
    <x v="0"/>
    <x v="0"/>
    <s v="Pembroke Pines"/>
    <x v="2"/>
    <n v="33024"/>
    <x v="0"/>
    <s v="OFF-AP-10002287"/>
    <x v="1"/>
    <x v="9"/>
    <s v="Eureka Sanitaire  Multi-Pro Heavy-Duty Upright, Disposable Bags"/>
    <n v="24.472000000000001"/>
    <n v="7"/>
    <n v="0.2"/>
    <n v="1.8353999999999999"/>
    <x v="0"/>
    <x v="0"/>
  </r>
  <r>
    <n v="6482"/>
    <s v="CA-2019-140872"/>
    <x v="95"/>
    <d v="2019-06-10T00:00:00"/>
    <s v="Standard Class"/>
    <s v="NR-18550"/>
    <s v="Nick Radford"/>
    <x v="0"/>
    <x v="0"/>
    <s v="Pembroke Pines"/>
    <x v="2"/>
    <n v="33024"/>
    <x v="0"/>
    <s v="FUR-BO-10002824"/>
    <x v="0"/>
    <x v="0"/>
    <s v="Bush Mission Pointe Library"/>
    <n v="241.56799999999998"/>
    <n v="2"/>
    <n v="0.2"/>
    <n v="0"/>
    <x v="0"/>
    <x v="0"/>
  </r>
  <r>
    <n v="6483"/>
    <s v="CA-2019-140872"/>
    <x v="95"/>
    <d v="2019-06-10T00:00:00"/>
    <s v="Standard Class"/>
    <s v="NR-18550"/>
    <s v="Nick Radford"/>
    <x v="0"/>
    <x v="0"/>
    <s v="Pembroke Pines"/>
    <x v="2"/>
    <n v="33024"/>
    <x v="0"/>
    <s v="TEC-AC-10002942"/>
    <x v="2"/>
    <x v="11"/>
    <s v="WD My Passport Ultra 1TB Portable External Hard Drive"/>
    <n v="110.4"/>
    <n v="2"/>
    <n v="0.2"/>
    <n v="-4.1400000000000077"/>
    <x v="0"/>
    <x v="0"/>
  </r>
  <r>
    <n v="6484"/>
    <s v="CA-2019-113908"/>
    <x v="95"/>
    <d v="2019-06-09T00:00:00"/>
    <s v="Standard Class"/>
    <s v="KN-16390"/>
    <s v="Katherine Nockton"/>
    <x v="1"/>
    <x v="0"/>
    <s v="New York City"/>
    <x v="15"/>
    <n v="10011"/>
    <x v="3"/>
    <s v="FUR-TA-10001932"/>
    <x v="0"/>
    <x v="3"/>
    <s v="Chromcraft 48&quot; x 96&quot; Racetrack Double Pedestal Table"/>
    <n v="384.76799999999997"/>
    <n v="2"/>
    <n v="0.4"/>
    <n v="-115.43040000000002"/>
    <x v="3"/>
    <x v="0"/>
  </r>
  <r>
    <n v="6485"/>
    <s v="CA-2019-113908"/>
    <x v="95"/>
    <d v="2019-06-09T00:00:00"/>
    <s v="Standard Class"/>
    <s v="KN-16390"/>
    <s v="Katherine Nockton"/>
    <x v="1"/>
    <x v="0"/>
    <s v="New York City"/>
    <x v="15"/>
    <n v="10011"/>
    <x v="3"/>
    <s v="TEC-MA-10003173"/>
    <x v="2"/>
    <x v="15"/>
    <s v="Hewlett-Packard 300S Scientific Calculator"/>
    <n v="78.66"/>
    <n v="6"/>
    <n v="0"/>
    <n v="36.183599999999991"/>
    <x v="3"/>
    <x v="0"/>
  </r>
  <r>
    <n v="6486"/>
    <s v="CA-2019-113908"/>
    <x v="95"/>
    <d v="2019-06-09T00:00:00"/>
    <s v="Standard Class"/>
    <s v="KN-16390"/>
    <s v="Katherine Nockton"/>
    <x v="1"/>
    <x v="0"/>
    <s v="New York City"/>
    <x v="15"/>
    <n v="10011"/>
    <x v="3"/>
    <s v="OFF-PA-10004156"/>
    <x v="1"/>
    <x v="10"/>
    <s v="Xerox 188"/>
    <n v="45.36"/>
    <n v="4"/>
    <n v="0"/>
    <n v="22.226399999999998"/>
    <x v="3"/>
    <x v="0"/>
  </r>
  <r>
    <n v="6487"/>
    <s v="CA-2017-120621"/>
    <x v="1113"/>
    <d v="2017-03-26T00:00:00"/>
    <s v="Standard Class"/>
    <s v="JW-16075"/>
    <s v="Julia West"/>
    <x v="0"/>
    <x v="0"/>
    <s v="Jacksonville"/>
    <x v="3"/>
    <n v="28540"/>
    <x v="0"/>
    <s v="OFF-AP-10002945"/>
    <x v="1"/>
    <x v="9"/>
    <s v="Honeywell Enviracaire Portable HEPA Air Cleaner for 17' x 22' Room"/>
    <n v="962.07999999999993"/>
    <n v="4"/>
    <n v="0.2"/>
    <n v="156.33799999999997"/>
    <x v="0"/>
    <x v="0"/>
  </r>
  <r>
    <n v="6488"/>
    <s v="CA-2017-120621"/>
    <x v="1113"/>
    <d v="2017-03-26T00:00:00"/>
    <s v="Standard Class"/>
    <s v="JW-16075"/>
    <s v="Julia West"/>
    <x v="0"/>
    <x v="0"/>
    <s v="Jacksonville"/>
    <x v="3"/>
    <n v="28540"/>
    <x v="0"/>
    <s v="OFF-BI-10000948"/>
    <x v="1"/>
    <x v="8"/>
    <s v="GBC Laser Imprintable Binding System Covers, Desert Sand"/>
    <n v="12.843000000000002"/>
    <n v="3"/>
    <n v="0.7"/>
    <n v="-9.8462999999999994"/>
    <x v="0"/>
    <x v="0"/>
  </r>
  <r>
    <n v="6489"/>
    <s v="CA-2017-120621"/>
    <x v="1113"/>
    <d v="2017-03-26T00:00:00"/>
    <s v="Standard Class"/>
    <s v="JW-16075"/>
    <s v="Julia West"/>
    <x v="0"/>
    <x v="0"/>
    <s v="Jacksonville"/>
    <x v="3"/>
    <n v="28540"/>
    <x v="0"/>
    <s v="OFF-PA-10002254"/>
    <x v="1"/>
    <x v="10"/>
    <s v="Xerox 1883"/>
    <n v="295.45600000000002"/>
    <n v="14"/>
    <n v="0.2"/>
    <n v="96.023199999999974"/>
    <x v="0"/>
    <x v="0"/>
  </r>
  <r>
    <n v="6490"/>
    <s v="US-2019-148866"/>
    <x v="20"/>
    <d v="2019-09-24T00:00:00"/>
    <s v="Standard Class"/>
    <s v="JM-15535"/>
    <s v="Jessica Myrick"/>
    <x v="0"/>
    <x v="0"/>
    <s v="New York City"/>
    <x v="15"/>
    <n v="10011"/>
    <x v="3"/>
    <s v="OFF-PA-10004782"/>
    <x v="1"/>
    <x v="10"/>
    <s v="Xerox 228"/>
    <n v="32.400000000000006"/>
    <n v="5"/>
    <n v="0"/>
    <n v="15.552000000000001"/>
    <x v="3"/>
    <x v="0"/>
  </r>
  <r>
    <n v="6491"/>
    <s v="CA-2016-149594"/>
    <x v="1114"/>
    <d v="2016-09-19T00:00:00"/>
    <s v="Standard Class"/>
    <s v="MF-18250"/>
    <s v="Monica Federle"/>
    <x v="1"/>
    <x v="0"/>
    <s v="Philadelphia"/>
    <x v="9"/>
    <n v="19120"/>
    <x v="3"/>
    <s v="FUR-FU-10000222"/>
    <x v="0"/>
    <x v="5"/>
    <s v="Seth Thomas 16&quot; Steel Case Clock"/>
    <n v="103.93599999999999"/>
    <n v="4"/>
    <n v="0.2"/>
    <n v="16.889599999999998"/>
    <x v="3"/>
    <x v="0"/>
  </r>
  <r>
    <n v="6492"/>
    <s v="CA-2018-113845"/>
    <x v="73"/>
    <d v="2018-11-25T00:00:00"/>
    <s v="Standard Class"/>
    <s v="FA-14230"/>
    <s v="Frank Atkinson"/>
    <x v="1"/>
    <x v="0"/>
    <s v="Orlando"/>
    <x v="2"/>
    <n v="32839"/>
    <x v="0"/>
    <s v="FUR-BO-10004695"/>
    <x v="0"/>
    <x v="0"/>
    <s v="O'Sullivan 2-Door Barrister Bookcase in Odessa Pine"/>
    <n v="289.56799999999998"/>
    <n v="2"/>
    <n v="0.2"/>
    <n v="10.858799999999974"/>
    <x v="0"/>
    <x v="0"/>
  </r>
  <r>
    <n v="6493"/>
    <s v="CA-2018-113845"/>
    <x v="73"/>
    <d v="2018-11-25T00:00:00"/>
    <s v="Standard Class"/>
    <s v="FA-14230"/>
    <s v="Frank Atkinson"/>
    <x v="1"/>
    <x v="0"/>
    <s v="Orlando"/>
    <x v="2"/>
    <n v="32839"/>
    <x v="0"/>
    <s v="OFF-ST-10003327"/>
    <x v="1"/>
    <x v="4"/>
    <s v="Akro-Mils 12-Gallon Tote"/>
    <n v="39.72"/>
    <n v="5"/>
    <n v="0.2"/>
    <n v="4.4684999999999953"/>
    <x v="0"/>
    <x v="0"/>
  </r>
  <r>
    <n v="6494"/>
    <s v="CA-2018-113845"/>
    <x v="73"/>
    <d v="2018-11-25T00:00:00"/>
    <s v="Standard Class"/>
    <s v="FA-14230"/>
    <s v="Frank Atkinson"/>
    <x v="1"/>
    <x v="0"/>
    <s v="Orlando"/>
    <x v="2"/>
    <n v="32839"/>
    <x v="0"/>
    <s v="TEC-PH-10003357"/>
    <x v="2"/>
    <x v="7"/>
    <s v="Grandstream GXP2100 Mainstream Business Phone"/>
    <n v="244.768"/>
    <n v="4"/>
    <n v="0.2"/>
    <n v="24.476800000000004"/>
    <x v="0"/>
    <x v="0"/>
  </r>
  <r>
    <n v="6495"/>
    <s v="CA-2019-111262"/>
    <x v="960"/>
    <d v="2019-11-01T00:00:00"/>
    <s v="Second Class"/>
    <s v="KH-16510"/>
    <s v="Keith Herrera"/>
    <x v="0"/>
    <x v="0"/>
    <s v="Houston"/>
    <x v="5"/>
    <n v="77095"/>
    <x v="2"/>
    <s v="TEC-AC-10002167"/>
    <x v="2"/>
    <x v="11"/>
    <s v="Imation 8gb Micro Traveldrive Usb 2.0 Flash Drive"/>
    <n v="24"/>
    <n v="2"/>
    <n v="0.2"/>
    <n v="-2.6999999999999993"/>
    <x v="2"/>
    <x v="0"/>
  </r>
  <r>
    <n v="6496"/>
    <s v="CA-2019-111262"/>
    <x v="960"/>
    <d v="2019-11-01T00:00:00"/>
    <s v="Second Class"/>
    <s v="KH-16510"/>
    <s v="Keith Herrera"/>
    <x v="0"/>
    <x v="0"/>
    <s v="Houston"/>
    <x v="5"/>
    <n v="77095"/>
    <x v="2"/>
    <s v="OFF-PA-10001937"/>
    <x v="1"/>
    <x v="10"/>
    <s v="Xerox 21"/>
    <n v="15.552000000000003"/>
    <n v="3"/>
    <n v="0.2"/>
    <n v="5.4432"/>
    <x v="2"/>
    <x v="0"/>
  </r>
  <r>
    <n v="6497"/>
    <s v="CA-2019-111262"/>
    <x v="960"/>
    <d v="2019-11-01T00:00:00"/>
    <s v="Second Class"/>
    <s v="KH-16510"/>
    <s v="Keith Herrera"/>
    <x v="0"/>
    <x v="0"/>
    <s v="Houston"/>
    <x v="5"/>
    <n v="77095"/>
    <x v="2"/>
    <s v="TEC-AC-10004510"/>
    <x v="2"/>
    <x v="11"/>
    <s v="Logitech Desktop MK120 Mouse and keyboard Combo"/>
    <n v="26.176000000000002"/>
    <n v="2"/>
    <n v="0.2"/>
    <n v="-3.272000000000002"/>
    <x v="2"/>
    <x v="0"/>
  </r>
  <r>
    <n v="6498"/>
    <s v="CA-2017-103135"/>
    <x v="1115"/>
    <d v="2017-07-28T00:00:00"/>
    <s v="Standard Class"/>
    <s v="SS-20515"/>
    <s v="Shirley Schmidt"/>
    <x v="2"/>
    <x v="0"/>
    <s v="Louisville"/>
    <x v="0"/>
    <n v="40214"/>
    <x v="0"/>
    <s v="FUR-FU-10001487"/>
    <x v="0"/>
    <x v="5"/>
    <s v="Eldon Expressions Wood and Plastic Desk Accessories, Cherry Wood"/>
    <n v="20.94"/>
    <n v="3"/>
    <n v="0"/>
    <n v="6.0725999999999987"/>
    <x v="0"/>
    <x v="0"/>
  </r>
  <r>
    <n v="6499"/>
    <s v="CA-2017-103135"/>
    <x v="1115"/>
    <d v="2017-07-28T00:00:00"/>
    <s v="Standard Class"/>
    <s v="SS-20515"/>
    <s v="Shirley Schmidt"/>
    <x v="2"/>
    <x v="0"/>
    <s v="Louisville"/>
    <x v="0"/>
    <n v="40214"/>
    <x v="0"/>
    <s v="OFF-BI-10000069"/>
    <x v="1"/>
    <x v="8"/>
    <s v="GBC Prepunched Paper, 19-Hole, for Binding Systems, 24-lb"/>
    <n v="135.09"/>
    <n v="9"/>
    <n v="0"/>
    <n v="62.14139999999999"/>
    <x v="0"/>
    <x v="0"/>
  </r>
  <r>
    <n v="6500"/>
    <s v="CA-2017-103135"/>
    <x v="1115"/>
    <d v="2017-07-28T00:00:00"/>
    <s v="Standard Class"/>
    <s v="SS-20515"/>
    <s v="Shirley Schmidt"/>
    <x v="2"/>
    <x v="0"/>
    <s v="Louisville"/>
    <x v="0"/>
    <n v="40214"/>
    <x v="0"/>
    <s v="TEC-AC-10003289"/>
    <x v="2"/>
    <x v="11"/>
    <s v="Anker Ultra-Slim Mini Bluetooth 3.0 Wireless Keyboard"/>
    <n v="279.85999999999996"/>
    <n v="14"/>
    <n v="0"/>
    <n v="64.367799999999988"/>
    <x v="0"/>
    <x v="0"/>
  </r>
  <r>
    <n v="6501"/>
    <s v="CA-2017-103135"/>
    <x v="1115"/>
    <d v="2017-07-28T00:00:00"/>
    <s v="Standard Class"/>
    <s v="SS-20515"/>
    <s v="Shirley Schmidt"/>
    <x v="2"/>
    <x v="0"/>
    <s v="Louisville"/>
    <x v="0"/>
    <n v="40214"/>
    <x v="0"/>
    <s v="OFF-BI-10000069"/>
    <x v="1"/>
    <x v="8"/>
    <s v="GBC Prepunched Paper, 19-Hole, for Binding Systems, 24-lb"/>
    <n v="90.06"/>
    <n v="6"/>
    <n v="0"/>
    <n v="41.427599999999991"/>
    <x v="0"/>
    <x v="0"/>
  </r>
  <r>
    <n v="6502"/>
    <s v="CA-2016-129147"/>
    <x v="981"/>
    <d v="2016-11-06T00:00:00"/>
    <s v="Standard Class"/>
    <s v="LC-17050"/>
    <s v="Liz Carlisle"/>
    <x v="0"/>
    <x v="0"/>
    <s v="Medina"/>
    <x v="24"/>
    <n v="44256"/>
    <x v="3"/>
    <s v="TEC-PH-10001299"/>
    <x v="2"/>
    <x v="7"/>
    <s v="Polycom CX300 Desktop Phone USB VoIP phone"/>
    <n v="539.96399999999994"/>
    <n v="6"/>
    <n v="0.4"/>
    <n v="-107.99280000000002"/>
    <x v="3"/>
    <x v="0"/>
  </r>
  <r>
    <n v="6503"/>
    <s v="CA-2016-129147"/>
    <x v="981"/>
    <d v="2016-11-06T00:00:00"/>
    <s v="Standard Class"/>
    <s v="LC-17050"/>
    <s v="Liz Carlisle"/>
    <x v="0"/>
    <x v="0"/>
    <s v="Medina"/>
    <x v="24"/>
    <n v="44256"/>
    <x v="3"/>
    <s v="TEC-PH-10001552"/>
    <x v="2"/>
    <x v="7"/>
    <s v="I Need's 3d Hello Kitty Hybrid Silicone Case Cover for HTC One X 4g with 3d Hello Kitty Stylus Pen Green/pink"/>
    <n v="50.231999999999999"/>
    <n v="7"/>
    <n v="0.4"/>
    <n v="-10.046400000000002"/>
    <x v="3"/>
    <x v="0"/>
  </r>
  <r>
    <n v="6504"/>
    <s v="CA-2016-129147"/>
    <x v="981"/>
    <d v="2016-11-06T00:00:00"/>
    <s v="Standard Class"/>
    <s v="LC-17050"/>
    <s v="Liz Carlisle"/>
    <x v="0"/>
    <x v="0"/>
    <s v="Medina"/>
    <x v="24"/>
    <n v="44256"/>
    <x v="3"/>
    <s v="OFF-BI-10001098"/>
    <x v="1"/>
    <x v="8"/>
    <s v="Acco D-Ring Binder w/DublLock"/>
    <n v="19.242000000000001"/>
    <n v="3"/>
    <n v="0.7"/>
    <n v="-13.4694"/>
    <x v="3"/>
    <x v="0"/>
  </r>
  <r>
    <n v="6505"/>
    <s v="CA-2019-128265"/>
    <x v="701"/>
    <d v="2019-11-22T00:00:00"/>
    <s v="Second Class"/>
    <s v="VW-21775"/>
    <s v="Victoria Wilson"/>
    <x v="1"/>
    <x v="0"/>
    <s v="New York City"/>
    <x v="15"/>
    <n v="10011"/>
    <x v="3"/>
    <s v="OFF-ST-10000142"/>
    <x v="1"/>
    <x v="4"/>
    <s v="Deluxe Rollaway Locking File with Drawer"/>
    <n v="1247.6399999999999"/>
    <n v="3"/>
    <n v="0"/>
    <n v="349.33919999999995"/>
    <x v="3"/>
    <x v="0"/>
  </r>
  <r>
    <n v="6506"/>
    <s v="CA-2018-152331"/>
    <x v="190"/>
    <d v="2018-06-30T00:00:00"/>
    <s v="Standard Class"/>
    <s v="LD-16855"/>
    <s v="Lela Donovan"/>
    <x v="1"/>
    <x v="0"/>
    <s v="Chicago"/>
    <x v="10"/>
    <n v="60653"/>
    <x v="2"/>
    <s v="OFF-AR-10001547"/>
    <x v="1"/>
    <x v="6"/>
    <s v="Newell 311"/>
    <n v="5.3040000000000003"/>
    <n v="3"/>
    <n v="0.2"/>
    <n v="0.46409999999999996"/>
    <x v="2"/>
    <x v="0"/>
  </r>
  <r>
    <n v="6507"/>
    <s v="US-2018-128909"/>
    <x v="790"/>
    <d v="2018-10-11T00:00:00"/>
    <s v="Second Class"/>
    <s v="SP-20545"/>
    <s v="Sibella Parks"/>
    <x v="1"/>
    <x v="0"/>
    <s v="Philadelphia"/>
    <x v="9"/>
    <n v="19143"/>
    <x v="3"/>
    <s v="OFF-PA-10001593"/>
    <x v="1"/>
    <x v="10"/>
    <s v="Xerox 1947"/>
    <n v="19.136000000000003"/>
    <n v="4"/>
    <n v="0.2"/>
    <n v="5.9799999999999986"/>
    <x v="3"/>
    <x v="0"/>
  </r>
  <r>
    <n v="6508"/>
    <s v="US-2018-128909"/>
    <x v="790"/>
    <d v="2018-10-11T00:00:00"/>
    <s v="Second Class"/>
    <s v="SP-20545"/>
    <s v="Sibella Parks"/>
    <x v="1"/>
    <x v="0"/>
    <s v="Philadelphia"/>
    <x v="9"/>
    <n v="19143"/>
    <x v="3"/>
    <s v="FUR-FU-10004071"/>
    <x v="0"/>
    <x v="5"/>
    <s v="Luxo Professional Magnifying Clamp-On Fluorescent Lamps"/>
    <n v="332.83200000000005"/>
    <n v="4"/>
    <n v="0.2"/>
    <n v="-24.962399999999988"/>
    <x v="3"/>
    <x v="0"/>
  </r>
  <r>
    <n v="6509"/>
    <s v="CA-2019-102197"/>
    <x v="698"/>
    <d v="2019-12-26T00:00:00"/>
    <s v="Standard Class"/>
    <s v="DK-13150"/>
    <s v="David Kendrick"/>
    <x v="1"/>
    <x v="0"/>
    <s v="New York City"/>
    <x v="15"/>
    <n v="10009"/>
    <x v="3"/>
    <s v="OFF-PA-10001970"/>
    <x v="1"/>
    <x v="10"/>
    <s v="Xerox 1908"/>
    <n v="279.89999999999998"/>
    <n v="5"/>
    <n v="0"/>
    <n v="137.15100000000001"/>
    <x v="3"/>
    <x v="0"/>
  </r>
  <r>
    <n v="6510"/>
    <s v="CA-2019-102197"/>
    <x v="698"/>
    <d v="2019-12-26T00:00:00"/>
    <s v="Standard Class"/>
    <s v="DK-13150"/>
    <s v="David Kendrick"/>
    <x v="1"/>
    <x v="0"/>
    <s v="New York City"/>
    <x v="15"/>
    <n v="10009"/>
    <x v="3"/>
    <s v="OFF-BI-10001524"/>
    <x v="1"/>
    <x v="8"/>
    <s v="GBC Premium Transparent Covers with Diagonal Lined Pattern"/>
    <n v="50.352000000000004"/>
    <n v="3"/>
    <n v="0.2"/>
    <n v="17.623199999999997"/>
    <x v="3"/>
    <x v="0"/>
  </r>
  <r>
    <n v="6511"/>
    <s v="CA-2019-102197"/>
    <x v="698"/>
    <d v="2019-12-26T00:00:00"/>
    <s v="Standard Class"/>
    <s v="DK-13150"/>
    <s v="David Kendrick"/>
    <x v="1"/>
    <x v="0"/>
    <s v="New York City"/>
    <x v="15"/>
    <n v="10009"/>
    <x v="3"/>
    <s v="OFF-PA-10004156"/>
    <x v="1"/>
    <x v="10"/>
    <s v="Xerox 188"/>
    <n v="34.019999999999996"/>
    <n v="3"/>
    <n v="0"/>
    <n v="16.669799999999999"/>
    <x v="3"/>
    <x v="0"/>
  </r>
  <r>
    <n v="6512"/>
    <s v="CA-2019-167640"/>
    <x v="904"/>
    <d v="2019-03-10T00:00:00"/>
    <s v="Standard Class"/>
    <s v="FC-14245"/>
    <s v="Frank Carlisle"/>
    <x v="2"/>
    <x v="0"/>
    <s v="San Francisco"/>
    <x v="1"/>
    <n v="94109"/>
    <x v="1"/>
    <s v="OFF-AR-10003158"/>
    <x v="1"/>
    <x v="6"/>
    <s v="Fluorescent Highlighters by Dixon"/>
    <n v="23.88"/>
    <n v="6"/>
    <n v="0"/>
    <n v="8.1191999999999993"/>
    <x v="1"/>
    <x v="0"/>
  </r>
  <r>
    <n v="6513"/>
    <s v="CA-2019-167640"/>
    <x v="904"/>
    <d v="2019-03-10T00:00:00"/>
    <s v="Standard Class"/>
    <s v="FC-14245"/>
    <s v="Frank Carlisle"/>
    <x v="2"/>
    <x v="0"/>
    <s v="San Francisco"/>
    <x v="1"/>
    <n v="94109"/>
    <x v="1"/>
    <s v="OFF-LA-10004559"/>
    <x v="1"/>
    <x v="2"/>
    <s v="Avery 49"/>
    <n v="11.52"/>
    <n v="4"/>
    <n v="0"/>
    <n v="5.6448"/>
    <x v="1"/>
    <x v="0"/>
  </r>
  <r>
    <n v="6514"/>
    <s v="CA-2019-167640"/>
    <x v="904"/>
    <d v="2019-03-10T00:00:00"/>
    <s v="Standard Class"/>
    <s v="FC-14245"/>
    <s v="Frank Carlisle"/>
    <x v="2"/>
    <x v="0"/>
    <s v="San Francisco"/>
    <x v="1"/>
    <n v="94109"/>
    <x v="1"/>
    <s v="OFF-PA-10001033"/>
    <x v="1"/>
    <x v="10"/>
    <s v="Xerox 1893"/>
    <n v="286.93"/>
    <n v="7"/>
    <n v="0"/>
    <n v="140.59569999999999"/>
    <x v="1"/>
    <x v="0"/>
  </r>
  <r>
    <n v="6515"/>
    <s v="CA-2019-167640"/>
    <x v="904"/>
    <d v="2019-03-10T00:00:00"/>
    <s v="Standard Class"/>
    <s v="FC-14245"/>
    <s v="Frank Carlisle"/>
    <x v="2"/>
    <x v="0"/>
    <s v="San Francisco"/>
    <x v="1"/>
    <n v="94109"/>
    <x v="1"/>
    <s v="TEC-PH-10001336"/>
    <x v="2"/>
    <x v="7"/>
    <s v="Digium D40 VoIP phone"/>
    <n v="206.38400000000001"/>
    <n v="2"/>
    <n v="0.2"/>
    <n v="23.218199999999996"/>
    <x v="1"/>
    <x v="0"/>
  </r>
  <r>
    <n v="6516"/>
    <s v="US-2019-116652"/>
    <x v="175"/>
    <d v="2019-09-19T00:00:00"/>
    <s v="Standard Class"/>
    <s v="RD-19480"/>
    <s v="Rick Duston"/>
    <x v="0"/>
    <x v="0"/>
    <s v="San Francisco"/>
    <x v="1"/>
    <n v="94122"/>
    <x v="1"/>
    <s v="FUR-CH-10002961"/>
    <x v="0"/>
    <x v="1"/>
    <s v="Leather Task Chair, Black"/>
    <n v="218.35200000000003"/>
    <n v="3"/>
    <n v="0.2"/>
    <n v="0"/>
    <x v="1"/>
    <x v="0"/>
  </r>
  <r>
    <n v="6517"/>
    <s v="US-2019-116652"/>
    <x v="175"/>
    <d v="2019-09-19T00:00:00"/>
    <s v="Standard Class"/>
    <s v="RD-19480"/>
    <s v="Rick Duston"/>
    <x v="0"/>
    <x v="0"/>
    <s v="San Francisco"/>
    <x v="1"/>
    <n v="94122"/>
    <x v="1"/>
    <s v="FUR-FU-10001488"/>
    <x v="0"/>
    <x v="5"/>
    <s v="Tenex 46&quot; x 60&quot; Computer Anti-Static Chairmat, Rectangular Shaped"/>
    <n v="529.9"/>
    <n v="5"/>
    <n v="0"/>
    <n v="105.97999999999999"/>
    <x v="1"/>
    <x v="0"/>
  </r>
  <r>
    <n v="6518"/>
    <s v="US-2019-116652"/>
    <x v="175"/>
    <d v="2019-09-19T00:00:00"/>
    <s v="Standard Class"/>
    <s v="RD-19480"/>
    <s v="Rick Duston"/>
    <x v="0"/>
    <x v="0"/>
    <s v="San Francisco"/>
    <x v="1"/>
    <n v="94122"/>
    <x v="1"/>
    <s v="OFF-AR-10001915"/>
    <x v="1"/>
    <x v="6"/>
    <s v="Peel-Off China Markers"/>
    <n v="99.3"/>
    <n v="10"/>
    <n v="0"/>
    <n v="41.706000000000003"/>
    <x v="1"/>
    <x v="0"/>
  </r>
  <r>
    <n v="6519"/>
    <s v="US-2019-116652"/>
    <x v="175"/>
    <d v="2019-09-19T00:00:00"/>
    <s v="Standard Class"/>
    <s v="RD-19480"/>
    <s v="Rick Duston"/>
    <x v="0"/>
    <x v="0"/>
    <s v="San Francisco"/>
    <x v="1"/>
    <n v="94122"/>
    <x v="1"/>
    <s v="OFF-AP-10001205"/>
    <x v="1"/>
    <x v="9"/>
    <s v="Belkin 5 Outlet SurgeMaster Power Centers"/>
    <n v="108.96"/>
    <n v="2"/>
    <n v="0"/>
    <n v="30.508800000000008"/>
    <x v="1"/>
    <x v="0"/>
  </r>
  <r>
    <n v="6520"/>
    <s v="US-2019-116652"/>
    <x v="175"/>
    <d v="2019-09-19T00:00:00"/>
    <s v="Standard Class"/>
    <s v="RD-19480"/>
    <s v="Rick Duston"/>
    <x v="0"/>
    <x v="0"/>
    <s v="San Francisco"/>
    <x v="1"/>
    <n v="94122"/>
    <x v="1"/>
    <s v="OFF-BI-10004528"/>
    <x v="1"/>
    <x v="8"/>
    <s v="Cardinal Poly Pocket Divider Pockets for Ring Binders"/>
    <n v="2.6880000000000002"/>
    <n v="1"/>
    <n v="0.2"/>
    <n v="0.83999999999999975"/>
    <x v="1"/>
    <x v="0"/>
  </r>
  <r>
    <n v="6521"/>
    <s v="CA-2019-138289"/>
    <x v="1034"/>
    <d v="2019-01-18T00:00:00"/>
    <s v="Second Class"/>
    <s v="AR-10540"/>
    <s v="Andy Reiter"/>
    <x v="0"/>
    <x v="0"/>
    <s v="Jackson"/>
    <x v="12"/>
    <n v="49201"/>
    <x v="2"/>
    <s v="OFF-BI-10004995"/>
    <x v="1"/>
    <x v="8"/>
    <s v="GBC DocuBind P400 Electric Binding System"/>
    <n v="5443.96"/>
    <n v="4"/>
    <n v="0"/>
    <n v="2504.2215999999999"/>
    <x v="2"/>
    <x v="0"/>
  </r>
  <r>
    <n v="6522"/>
    <s v="CA-2019-138289"/>
    <x v="1034"/>
    <d v="2019-01-18T00:00:00"/>
    <s v="Second Class"/>
    <s v="AR-10540"/>
    <s v="Andy Reiter"/>
    <x v="0"/>
    <x v="0"/>
    <s v="Jackson"/>
    <x v="12"/>
    <n v="49201"/>
    <x v="2"/>
    <s v="FUR-CH-10004626"/>
    <x v="0"/>
    <x v="1"/>
    <s v="Office Star Flex Back Scooter Chair with Aluminum Finish Frame"/>
    <n v="302.67"/>
    <n v="3"/>
    <n v="0"/>
    <n v="72.640799999999999"/>
    <x v="2"/>
    <x v="0"/>
  </r>
  <r>
    <n v="6523"/>
    <s v="CA-2019-138289"/>
    <x v="1034"/>
    <d v="2019-01-18T00:00:00"/>
    <s v="Second Class"/>
    <s v="AR-10540"/>
    <s v="Andy Reiter"/>
    <x v="0"/>
    <x v="0"/>
    <s v="Jackson"/>
    <x v="12"/>
    <n v="49201"/>
    <x v="2"/>
    <s v="OFF-PA-10001260"/>
    <x v="1"/>
    <x v="10"/>
    <s v="TOPS Money Receipt Book, Consecutively Numbered in Red,"/>
    <n v="56.07"/>
    <n v="7"/>
    <n v="0"/>
    <n v="25.231499999999997"/>
    <x v="2"/>
    <x v="0"/>
  </r>
  <r>
    <n v="6524"/>
    <s v="CA-2018-129308"/>
    <x v="274"/>
    <d v="2018-07-13T00:00:00"/>
    <s v="Standard Class"/>
    <s v="CC-12100"/>
    <s v="Chad Cunningham"/>
    <x v="2"/>
    <x v="0"/>
    <s v="Philadelphia"/>
    <x v="9"/>
    <n v="19120"/>
    <x v="3"/>
    <s v="OFF-LA-10002945"/>
    <x v="1"/>
    <x v="2"/>
    <s v="Permanent Self-Adhesive File Folder Labels for Typewriters, 1 1/8 x 3 1/2, White"/>
    <n v="10.08"/>
    <n v="2"/>
    <n v="0.2"/>
    <n v="3.2759999999999994"/>
    <x v="3"/>
    <x v="0"/>
  </r>
  <r>
    <n v="6525"/>
    <s v="CA-2018-129308"/>
    <x v="274"/>
    <d v="2018-07-13T00:00:00"/>
    <s v="Standard Class"/>
    <s v="CC-12100"/>
    <s v="Chad Cunningham"/>
    <x v="2"/>
    <x v="0"/>
    <s v="Philadelphia"/>
    <x v="9"/>
    <n v="19120"/>
    <x v="3"/>
    <s v="TEC-PH-10002310"/>
    <x v="2"/>
    <x v="7"/>
    <s v="Panasonic KX T7731-B Digital phone"/>
    <n v="59.993999999999993"/>
    <n v="1"/>
    <n v="0.4"/>
    <n v="-12.998700000000007"/>
    <x v="3"/>
    <x v="0"/>
  </r>
  <r>
    <n v="6526"/>
    <s v="CA-2018-129308"/>
    <x v="274"/>
    <d v="2018-07-13T00:00:00"/>
    <s v="Standard Class"/>
    <s v="CC-12100"/>
    <s v="Chad Cunningham"/>
    <x v="2"/>
    <x v="0"/>
    <s v="Philadelphia"/>
    <x v="9"/>
    <n v="19120"/>
    <x v="3"/>
    <s v="OFF-BI-10001525"/>
    <x v="1"/>
    <x v="8"/>
    <s v="Acco Pressboard Covers with Storage Hooks, 14 7/8&quot; x 11&quot;, Executive Red"/>
    <n v="5.7150000000000016"/>
    <n v="5"/>
    <n v="0.7"/>
    <n v="-4.7625000000000011"/>
    <x v="3"/>
    <x v="0"/>
  </r>
  <r>
    <n v="6527"/>
    <s v="CA-2018-129308"/>
    <x v="274"/>
    <d v="2018-07-13T00:00:00"/>
    <s v="Standard Class"/>
    <s v="CC-12100"/>
    <s v="Chad Cunningham"/>
    <x v="2"/>
    <x v="0"/>
    <s v="Philadelphia"/>
    <x v="9"/>
    <n v="19120"/>
    <x v="3"/>
    <s v="OFF-BI-10001308"/>
    <x v="1"/>
    <x v="8"/>
    <s v="GBC Standard Plastic Binding Systems' Combs"/>
    <n v="9.4200000000000017"/>
    <n v="5"/>
    <n v="0.7"/>
    <n v="-7.8500000000000014"/>
    <x v="3"/>
    <x v="0"/>
  </r>
  <r>
    <n v="6528"/>
    <s v="CA-2018-157791"/>
    <x v="443"/>
    <d v="2018-12-28T00:00:00"/>
    <s v="Second Class"/>
    <s v="CA-11965"/>
    <s v="Carol Adams"/>
    <x v="1"/>
    <x v="0"/>
    <s v="Warwick"/>
    <x v="34"/>
    <n v="2886"/>
    <x v="3"/>
    <s v="TEC-CO-10002095"/>
    <x v="2"/>
    <x v="16"/>
    <s v="Hewlett Packard 610 Color Digital Copier / Printer"/>
    <n v="1999.96"/>
    <n v="4"/>
    <n v="0"/>
    <n v="899.98199999999997"/>
    <x v="3"/>
    <x v="0"/>
  </r>
  <r>
    <n v="6529"/>
    <s v="CA-2016-146864"/>
    <x v="1091"/>
    <d v="2016-12-26T00:00:00"/>
    <s v="Standard Class"/>
    <s v="BT-11530"/>
    <s v="Bradley Talbott"/>
    <x v="2"/>
    <x v="0"/>
    <s v="New York City"/>
    <x v="15"/>
    <n v="10024"/>
    <x v="3"/>
    <s v="OFF-ST-10004946"/>
    <x v="1"/>
    <x v="4"/>
    <s v="Desktop 3-Pocket Hot File"/>
    <n v="216.4"/>
    <n v="4"/>
    <n v="0"/>
    <n v="56.26400000000001"/>
    <x v="3"/>
    <x v="0"/>
  </r>
  <r>
    <n v="6530"/>
    <s v="CA-2016-103744"/>
    <x v="1116"/>
    <d v="2016-02-27T00:00:00"/>
    <s v="Standard Class"/>
    <s v="MG-17875"/>
    <s v="Michael Grace"/>
    <x v="2"/>
    <x v="0"/>
    <s v="El Paso"/>
    <x v="5"/>
    <n v="79907"/>
    <x v="2"/>
    <s v="OFF-LA-10004425"/>
    <x v="1"/>
    <x v="2"/>
    <s v="Staple-on labels"/>
    <n v="6.9360000000000008"/>
    <n v="3"/>
    <n v="0.2"/>
    <n v="2.3409000000000004"/>
    <x v="2"/>
    <x v="1"/>
  </r>
  <r>
    <n v="6531"/>
    <s v="CA-2016-103744"/>
    <x v="1116"/>
    <d v="2016-02-27T00:00:00"/>
    <s v="Standard Class"/>
    <s v="MG-17875"/>
    <s v="Michael Grace"/>
    <x v="2"/>
    <x v="0"/>
    <s v="El Paso"/>
    <x v="5"/>
    <n v="79907"/>
    <x v="2"/>
    <s v="OFF-BI-10000320"/>
    <x v="1"/>
    <x v="8"/>
    <s v="GBC Plastic Binding Combs"/>
    <n v="4.427999999999999"/>
    <n v="3"/>
    <n v="0.8"/>
    <n v="-6.8633999999999986"/>
    <x v="2"/>
    <x v="1"/>
  </r>
  <r>
    <n v="6532"/>
    <s v="US-2019-107384"/>
    <x v="769"/>
    <d v="2019-12-08T00:00:00"/>
    <s v="Standard Class"/>
    <s v="TP-21130"/>
    <s v="Theone Pippenger"/>
    <x v="0"/>
    <x v="0"/>
    <s v="Rochester"/>
    <x v="11"/>
    <n v="55901"/>
    <x v="2"/>
    <s v="OFF-AR-10001315"/>
    <x v="1"/>
    <x v="6"/>
    <s v="Newell 310"/>
    <n v="8.8000000000000007"/>
    <n v="5"/>
    <n v="0"/>
    <n v="2.5519999999999996"/>
    <x v="2"/>
    <x v="0"/>
  </r>
  <r>
    <n v="6533"/>
    <s v="US-2019-107384"/>
    <x v="769"/>
    <d v="2019-12-08T00:00:00"/>
    <s v="Standard Class"/>
    <s v="TP-21130"/>
    <s v="Theone Pippenger"/>
    <x v="0"/>
    <x v="0"/>
    <s v="Rochester"/>
    <x v="11"/>
    <n v="55901"/>
    <x v="2"/>
    <s v="TEC-AC-10004595"/>
    <x v="2"/>
    <x v="11"/>
    <s v="First Data TMFD35 PIN Pad"/>
    <n v="142.80000000000001"/>
    <n v="1"/>
    <n v="0"/>
    <n v="29.988"/>
    <x v="2"/>
    <x v="0"/>
  </r>
  <r>
    <n v="6534"/>
    <s v="US-2019-107384"/>
    <x v="769"/>
    <d v="2019-12-08T00:00:00"/>
    <s v="Standard Class"/>
    <s v="TP-21130"/>
    <s v="Theone Pippenger"/>
    <x v="0"/>
    <x v="0"/>
    <s v="Rochester"/>
    <x v="11"/>
    <n v="55901"/>
    <x v="2"/>
    <s v="TEC-AC-10001539"/>
    <x v="2"/>
    <x v="11"/>
    <s v="Logitech G430 Surround Sound Gaming Headset with Dolby 7.1 Technology"/>
    <n v="399.95"/>
    <n v="5"/>
    <n v="0"/>
    <n v="143.982"/>
    <x v="2"/>
    <x v="0"/>
  </r>
  <r>
    <n v="6535"/>
    <s v="CA-2016-128209"/>
    <x v="664"/>
    <d v="2016-11-22T00:00:00"/>
    <s v="Standard Class"/>
    <s v="GT-14710"/>
    <s v="Greg Tran"/>
    <x v="0"/>
    <x v="0"/>
    <s v="Buffalo"/>
    <x v="15"/>
    <n v="14215"/>
    <x v="3"/>
    <s v="OFF-BI-10001359"/>
    <x v="1"/>
    <x v="8"/>
    <s v="GBC DocuBind TL300 Electric Binding System"/>
    <n v="2152.7760000000003"/>
    <n v="3"/>
    <n v="0.2"/>
    <n v="726.56189999999981"/>
    <x v="3"/>
    <x v="0"/>
  </r>
  <r>
    <n v="6536"/>
    <s v="CA-2016-128209"/>
    <x v="664"/>
    <d v="2016-11-22T00:00:00"/>
    <s v="Standard Class"/>
    <s v="GT-14710"/>
    <s v="Greg Tran"/>
    <x v="0"/>
    <x v="0"/>
    <s v="Buffalo"/>
    <x v="15"/>
    <n v="14215"/>
    <x v="3"/>
    <s v="FUR-BO-10002213"/>
    <x v="0"/>
    <x v="0"/>
    <s v="DMI Eclipse Executive Suite Bookcases"/>
    <n v="4007.8400000000006"/>
    <n v="10"/>
    <n v="0.2"/>
    <n v="-50.098000000000297"/>
    <x v="3"/>
    <x v="0"/>
  </r>
  <r>
    <n v="6537"/>
    <s v="CA-2016-169684"/>
    <x v="22"/>
    <d v="2016-10-23T00:00:00"/>
    <s v="First Class"/>
    <s v="FH-14365"/>
    <s v="Fred Hopkins"/>
    <x v="1"/>
    <x v="0"/>
    <s v="Knoxville"/>
    <x v="18"/>
    <n v="37918"/>
    <x v="0"/>
    <s v="FUR-TA-10003008"/>
    <x v="0"/>
    <x v="3"/>
    <s v="Lesro Round Back Collection Coffee Table, End Table"/>
    <n v="328.59000000000003"/>
    <n v="3"/>
    <n v="0.4"/>
    <n v="-147.8655"/>
    <x v="0"/>
    <x v="0"/>
  </r>
  <r>
    <n v="6538"/>
    <s v="CA-2016-169684"/>
    <x v="22"/>
    <d v="2016-10-23T00:00:00"/>
    <s v="First Class"/>
    <s v="FH-14365"/>
    <s v="Fred Hopkins"/>
    <x v="1"/>
    <x v="0"/>
    <s v="Knoxville"/>
    <x v="18"/>
    <n v="37918"/>
    <x v="0"/>
    <s v="OFF-ST-10000934"/>
    <x v="1"/>
    <x v="4"/>
    <s v="Contico 72&quot;H Heavy-Duty Storage System"/>
    <n v="98.352000000000004"/>
    <n v="3"/>
    <n v="0.2"/>
    <n v="-24.588000000000001"/>
    <x v="0"/>
    <x v="0"/>
  </r>
  <r>
    <n v="6539"/>
    <s v="CA-2017-109862"/>
    <x v="969"/>
    <d v="2017-10-30T00:00:00"/>
    <s v="Standard Class"/>
    <s v="HK-14890"/>
    <s v="Heather Kirkland"/>
    <x v="1"/>
    <x v="0"/>
    <s v="Newark"/>
    <x v="13"/>
    <n v="19711"/>
    <x v="3"/>
    <s v="TEC-PH-10004042"/>
    <x v="2"/>
    <x v="7"/>
    <s v="ClearOne Communications CHAT 70 OC Speaker Phone"/>
    <n v="158.99"/>
    <n v="1"/>
    <n v="0"/>
    <n v="41.337400000000002"/>
    <x v="3"/>
    <x v="0"/>
  </r>
  <r>
    <n v="6540"/>
    <s v="CA-2017-109862"/>
    <x v="969"/>
    <d v="2017-10-30T00:00:00"/>
    <s v="Standard Class"/>
    <s v="HK-14890"/>
    <s v="Heather Kirkland"/>
    <x v="1"/>
    <x v="0"/>
    <s v="Newark"/>
    <x v="13"/>
    <n v="19711"/>
    <x v="3"/>
    <s v="FUR-CH-10002439"/>
    <x v="0"/>
    <x v="1"/>
    <s v="Iceberg Nesting Folding Chair, 19w x 6d x 43h"/>
    <n v="291.10000000000002"/>
    <n v="5"/>
    <n v="0"/>
    <n v="75.686000000000007"/>
    <x v="3"/>
    <x v="0"/>
  </r>
  <r>
    <n v="6541"/>
    <s v="US-2019-107888"/>
    <x v="673"/>
    <d v="2019-11-19T00:00:00"/>
    <s v="First Class"/>
    <s v="CC-12220"/>
    <s v="Chris Cortes"/>
    <x v="0"/>
    <x v="0"/>
    <s v="Seattle"/>
    <x v="4"/>
    <n v="98103"/>
    <x v="1"/>
    <s v="OFF-PA-10001363"/>
    <x v="1"/>
    <x v="10"/>
    <s v="Xerox 1933"/>
    <n v="73.679999999999993"/>
    <n v="6"/>
    <n v="0"/>
    <n v="34.629599999999996"/>
    <x v="1"/>
    <x v="1"/>
  </r>
  <r>
    <n v="6542"/>
    <s v="US-2019-107888"/>
    <x v="673"/>
    <d v="2019-11-19T00:00:00"/>
    <s v="First Class"/>
    <s v="CC-12220"/>
    <s v="Chris Cortes"/>
    <x v="0"/>
    <x v="0"/>
    <s v="Seattle"/>
    <x v="4"/>
    <n v="98103"/>
    <x v="1"/>
    <s v="FUR-FU-10003394"/>
    <x v="0"/>
    <x v="5"/>
    <s v="Tenex &quot;The Solids&quot; Textured Chair Mats"/>
    <n v="139.91999999999999"/>
    <n v="2"/>
    <n v="0"/>
    <n v="23.786399999999986"/>
    <x v="1"/>
    <x v="1"/>
  </r>
  <r>
    <n v="6543"/>
    <s v="US-2019-107888"/>
    <x v="673"/>
    <d v="2019-11-19T00:00:00"/>
    <s v="First Class"/>
    <s v="CC-12220"/>
    <s v="Chris Cortes"/>
    <x v="0"/>
    <x v="0"/>
    <s v="Seattle"/>
    <x v="4"/>
    <n v="98103"/>
    <x v="1"/>
    <s v="TEC-PH-10003171"/>
    <x v="2"/>
    <x v="7"/>
    <s v="Plantronics Encore H101 Dual Earpieces Headset"/>
    <n v="107.88"/>
    <n v="3"/>
    <n v="0.2"/>
    <n v="10.787999999999997"/>
    <x v="1"/>
    <x v="1"/>
  </r>
  <r>
    <n v="6544"/>
    <s v="US-2019-107888"/>
    <x v="673"/>
    <d v="2019-11-19T00:00:00"/>
    <s v="First Class"/>
    <s v="CC-12220"/>
    <s v="Chris Cortes"/>
    <x v="0"/>
    <x v="0"/>
    <s v="Seattle"/>
    <x v="4"/>
    <n v="98103"/>
    <x v="1"/>
    <s v="OFF-ST-10003123"/>
    <x v="1"/>
    <x v="4"/>
    <s v="Fellowes Bases and Tops For Staxonsteel/High-Stak Systems"/>
    <n v="33.29"/>
    <n v="1"/>
    <n v="0"/>
    <n v="7.9895999999999994"/>
    <x v="1"/>
    <x v="1"/>
  </r>
  <r>
    <n v="6545"/>
    <s v="US-2019-154872"/>
    <x v="304"/>
    <d v="2019-05-18T00:00:00"/>
    <s v="Standard Class"/>
    <s v="DP-13000"/>
    <s v="Darren Powers"/>
    <x v="0"/>
    <x v="0"/>
    <s v="Cleveland"/>
    <x v="24"/>
    <n v="44105"/>
    <x v="3"/>
    <s v="OFF-BI-10003007"/>
    <x v="1"/>
    <x v="8"/>
    <s v="Premium Transparent Presentation Covers, No Pattern/Clear, 8 1/2&quot; x 11&quot;"/>
    <n v="58.170000000000009"/>
    <n v="5"/>
    <n v="0.7"/>
    <n v="-46.53600000000003"/>
    <x v="3"/>
    <x v="0"/>
  </r>
  <r>
    <n v="6546"/>
    <s v="US-2019-154872"/>
    <x v="304"/>
    <d v="2019-05-18T00:00:00"/>
    <s v="Standard Class"/>
    <s v="DP-13000"/>
    <s v="Darren Powers"/>
    <x v="0"/>
    <x v="0"/>
    <s v="Cleveland"/>
    <x v="24"/>
    <n v="44105"/>
    <x v="3"/>
    <s v="OFF-LA-10000973"/>
    <x v="1"/>
    <x v="2"/>
    <s v="Avery 502"/>
    <n v="5.04"/>
    <n v="2"/>
    <n v="0.2"/>
    <n v="1.764"/>
    <x v="3"/>
    <x v="0"/>
  </r>
  <r>
    <n v="6547"/>
    <s v="US-2019-154872"/>
    <x v="304"/>
    <d v="2019-05-18T00:00:00"/>
    <s v="Standard Class"/>
    <s v="DP-13000"/>
    <s v="Darren Powers"/>
    <x v="0"/>
    <x v="0"/>
    <s v="Cleveland"/>
    <x v="24"/>
    <n v="44105"/>
    <x v="3"/>
    <s v="OFF-PA-10000483"/>
    <x v="1"/>
    <x v="10"/>
    <s v="Xerox 19"/>
    <n v="24.784000000000002"/>
    <n v="1"/>
    <n v="0.2"/>
    <n v="7.7449999999999983"/>
    <x v="3"/>
    <x v="0"/>
  </r>
  <r>
    <n v="6548"/>
    <s v="CA-2016-113880"/>
    <x v="72"/>
    <d v="2016-03-05T00:00:00"/>
    <s v="Standard Class"/>
    <s v="VF-21715"/>
    <s v="Vicky Freymann"/>
    <x v="2"/>
    <x v="0"/>
    <s v="Elmhurst"/>
    <x v="10"/>
    <n v="60126"/>
    <x v="2"/>
    <s v="FUR-CH-10000863"/>
    <x v="0"/>
    <x v="1"/>
    <s v="Novimex Swivel Fabric Task Chair"/>
    <n v="634.11599999999999"/>
    <n v="6"/>
    <n v="0.3"/>
    <n v="-172.11720000000003"/>
    <x v="2"/>
    <x v="0"/>
  </r>
  <r>
    <n v="6549"/>
    <s v="CA-2016-113880"/>
    <x v="72"/>
    <d v="2016-03-05T00:00:00"/>
    <s v="Standard Class"/>
    <s v="VF-21715"/>
    <s v="Vicky Freymann"/>
    <x v="2"/>
    <x v="0"/>
    <s v="Elmhurst"/>
    <x v="10"/>
    <n v="60126"/>
    <x v="2"/>
    <s v="OFF-PA-10003036"/>
    <x v="1"/>
    <x v="10"/>
    <s v="Black Print Carbonless 8 1/2&quot; x 8 1/4&quot; Rapid Memo Book"/>
    <n v="17.472000000000001"/>
    <n v="3"/>
    <n v="0.2"/>
    <n v="5.6783999999999981"/>
    <x v="2"/>
    <x v="0"/>
  </r>
  <r>
    <n v="6550"/>
    <s v="US-2017-164966"/>
    <x v="117"/>
    <d v="2017-08-01T00:00:00"/>
    <s v="First Class"/>
    <s v="GH-14410"/>
    <s v="Gary Hansen"/>
    <x v="2"/>
    <x v="0"/>
    <s v="Lakeville"/>
    <x v="11"/>
    <n v="55044"/>
    <x v="2"/>
    <s v="FUR-CH-10002304"/>
    <x v="0"/>
    <x v="1"/>
    <s v="Global Stack Chair without Arms, Black"/>
    <n v="155.88"/>
    <n v="6"/>
    <n v="0"/>
    <n v="38.970000000000006"/>
    <x v="2"/>
    <x v="0"/>
  </r>
  <r>
    <n v="6551"/>
    <s v="CA-2017-126739"/>
    <x v="549"/>
    <d v="2017-11-03T00:00:00"/>
    <s v="Second Class"/>
    <s v="JH-16180"/>
    <s v="Justin Hirsh"/>
    <x v="0"/>
    <x v="0"/>
    <s v="New York City"/>
    <x v="15"/>
    <n v="10035"/>
    <x v="3"/>
    <s v="FUR-CH-10000422"/>
    <x v="0"/>
    <x v="1"/>
    <s v="Global Highback Leather Tilter in Burgundy"/>
    <n v="327.56399999999996"/>
    <n v="4"/>
    <n v="0.1"/>
    <n v="21.837600000000023"/>
    <x v="3"/>
    <x v="0"/>
  </r>
  <r>
    <n v="6552"/>
    <s v="CA-2019-161578"/>
    <x v="819"/>
    <d v="2019-12-21T00:00:00"/>
    <s v="Second Class"/>
    <s v="RB-19465"/>
    <s v="Rick Bensley"/>
    <x v="2"/>
    <x v="0"/>
    <s v="Los Angeles"/>
    <x v="1"/>
    <n v="90036"/>
    <x v="1"/>
    <s v="OFF-PA-10002986"/>
    <x v="1"/>
    <x v="10"/>
    <s v="Xerox 1898"/>
    <n v="13.36"/>
    <n v="2"/>
    <n v="0"/>
    <n v="6.4127999999999998"/>
    <x v="1"/>
    <x v="0"/>
  </r>
  <r>
    <n v="6553"/>
    <s v="CA-2019-161578"/>
    <x v="819"/>
    <d v="2019-12-21T00:00:00"/>
    <s v="Second Class"/>
    <s v="RB-19465"/>
    <s v="Rick Bensley"/>
    <x v="2"/>
    <x v="0"/>
    <s v="Los Angeles"/>
    <x v="1"/>
    <n v="90036"/>
    <x v="1"/>
    <s v="OFF-ST-10002289"/>
    <x v="1"/>
    <x v="4"/>
    <s v="Safco Wire Cube Shelving System, For Use as 4 or 5 14&quot; Cubes, Black"/>
    <n v="158.9"/>
    <n v="5"/>
    <n v="0"/>
    <n v="7.9449999999999932"/>
    <x v="1"/>
    <x v="0"/>
  </r>
  <r>
    <n v="6554"/>
    <s v="CA-2016-137092"/>
    <x v="22"/>
    <d v="2016-10-22T00:00:00"/>
    <s v="Second Class"/>
    <s v="LS-16975"/>
    <s v="Lindsay Shagiari"/>
    <x v="2"/>
    <x v="0"/>
    <s v="Chicago"/>
    <x v="10"/>
    <n v="60653"/>
    <x v="2"/>
    <s v="TEC-AC-10001606"/>
    <x v="2"/>
    <x v="11"/>
    <s v="Logitech Wireless Performance Mouse MX for PC and Mac"/>
    <n v="319.96800000000002"/>
    <n v="4"/>
    <n v="0.2"/>
    <n v="71.992800000000003"/>
    <x v="2"/>
    <x v="0"/>
  </r>
  <r>
    <n v="6555"/>
    <s v="CA-2016-137092"/>
    <x v="22"/>
    <d v="2016-10-22T00:00:00"/>
    <s v="Second Class"/>
    <s v="LS-16975"/>
    <s v="Lindsay Shagiari"/>
    <x v="2"/>
    <x v="0"/>
    <s v="Chicago"/>
    <x v="10"/>
    <n v="60653"/>
    <x v="2"/>
    <s v="OFF-ST-10003805"/>
    <x v="1"/>
    <x v="4"/>
    <s v="24 Capacity Maxi Data Binder Racks, Pearl"/>
    <n v="505.32000000000005"/>
    <n v="3"/>
    <n v="0.2"/>
    <n v="31.582499999999953"/>
    <x v="2"/>
    <x v="0"/>
  </r>
  <r>
    <n v="6556"/>
    <s v="CA-2016-137092"/>
    <x v="22"/>
    <d v="2016-10-22T00:00:00"/>
    <s v="Second Class"/>
    <s v="LS-16975"/>
    <s v="Lindsay Shagiari"/>
    <x v="2"/>
    <x v="0"/>
    <s v="Chicago"/>
    <x v="10"/>
    <n v="60653"/>
    <x v="2"/>
    <s v="OFF-PA-10002109"/>
    <x v="1"/>
    <x v="10"/>
    <s v="Wirebound Voice Message Log Book"/>
    <n v="3.8079999999999998"/>
    <n v="1"/>
    <n v="0.2"/>
    <n v="1.2375999999999996"/>
    <x v="2"/>
    <x v="0"/>
  </r>
  <r>
    <n v="6557"/>
    <s v="CA-2016-137092"/>
    <x v="22"/>
    <d v="2016-10-22T00:00:00"/>
    <s v="Second Class"/>
    <s v="LS-16975"/>
    <s v="Lindsay Shagiari"/>
    <x v="2"/>
    <x v="0"/>
    <s v="Chicago"/>
    <x v="10"/>
    <n v="60653"/>
    <x v="2"/>
    <s v="OFF-BI-10000632"/>
    <x v="1"/>
    <x v="8"/>
    <s v="Satellite Sectional Post Binders"/>
    <n v="8.6819999999999968"/>
    <n v="1"/>
    <n v="0.8"/>
    <n v="-14.759400000000003"/>
    <x v="2"/>
    <x v="0"/>
  </r>
  <r>
    <n v="6558"/>
    <s v="CA-2016-137092"/>
    <x v="22"/>
    <d v="2016-10-22T00:00:00"/>
    <s v="Second Class"/>
    <s v="LS-16975"/>
    <s v="Lindsay Shagiari"/>
    <x v="2"/>
    <x v="0"/>
    <s v="Chicago"/>
    <x v="10"/>
    <n v="60653"/>
    <x v="2"/>
    <s v="OFF-LA-10003510"/>
    <x v="1"/>
    <x v="2"/>
    <s v="Avery 4027 File Folder Labels for Dot Matrix Printers, 5000 Labels per Box, White"/>
    <n v="24.424000000000003"/>
    <n v="1"/>
    <n v="0.2"/>
    <n v="7.9378000000000002"/>
    <x v="2"/>
    <x v="0"/>
  </r>
  <r>
    <n v="6559"/>
    <s v="CA-2017-166947"/>
    <x v="1117"/>
    <d v="2017-06-10T00:00:00"/>
    <s v="Standard Class"/>
    <s v="EB-13750"/>
    <s v="Edward Becker"/>
    <x v="1"/>
    <x v="0"/>
    <s v="Buffalo"/>
    <x v="15"/>
    <n v="14215"/>
    <x v="3"/>
    <s v="FUR-CH-10004997"/>
    <x v="0"/>
    <x v="1"/>
    <s v="Hon Every-Day Series Multi-Task Chairs"/>
    <n v="1522.6379999999999"/>
    <n v="9"/>
    <n v="0.1"/>
    <n v="169.18200000000004"/>
    <x v="3"/>
    <x v="0"/>
  </r>
  <r>
    <n v="6560"/>
    <s v="CA-2018-160941"/>
    <x v="658"/>
    <d v="2018-07-26T00:00:00"/>
    <s v="Standard Class"/>
    <s v="DK-12835"/>
    <s v="Damala Kotsonis"/>
    <x v="1"/>
    <x v="0"/>
    <s v="Roseville"/>
    <x v="1"/>
    <n v="95661"/>
    <x v="1"/>
    <s v="OFF-EN-10003001"/>
    <x v="1"/>
    <x v="12"/>
    <s v="Ames Color-File Green Diamond Border X-ray Mailers"/>
    <n v="419.90000000000003"/>
    <n v="5"/>
    <n v="0"/>
    <n v="197.35299999999998"/>
    <x v="1"/>
    <x v="0"/>
  </r>
  <r>
    <n v="6561"/>
    <s v="CA-2018-160941"/>
    <x v="658"/>
    <d v="2018-07-26T00:00:00"/>
    <s v="Standard Class"/>
    <s v="DK-12835"/>
    <s v="Damala Kotsonis"/>
    <x v="1"/>
    <x v="0"/>
    <s v="Roseville"/>
    <x v="1"/>
    <n v="95661"/>
    <x v="1"/>
    <s v="OFF-LA-10003766"/>
    <x v="1"/>
    <x v="2"/>
    <s v="Self-Adhesive Removable Labels"/>
    <n v="3.15"/>
    <n v="1"/>
    <n v="0"/>
    <n v="1.512"/>
    <x v="1"/>
    <x v="0"/>
  </r>
  <r>
    <n v="6562"/>
    <s v="CA-2019-144680"/>
    <x v="185"/>
    <d v="2019-04-02T00:00:00"/>
    <s v="First Class"/>
    <s v="SC-20260"/>
    <s v="Scott Cohen"/>
    <x v="1"/>
    <x v="0"/>
    <s v="Arlington"/>
    <x v="5"/>
    <n v="76017"/>
    <x v="2"/>
    <s v="OFF-AP-10003040"/>
    <x v="1"/>
    <x v="9"/>
    <s v="Fellowes 8 Outlet Superior Workstation Surge Protector w/o Phone/Fax/Modem Protection"/>
    <n v="33.61999999999999"/>
    <n v="5"/>
    <n v="0.8"/>
    <n v="-90.774000000000029"/>
    <x v="2"/>
    <x v="0"/>
  </r>
  <r>
    <n v="6563"/>
    <s v="CA-2016-166086"/>
    <x v="1118"/>
    <d v="2016-05-12T00:00:00"/>
    <s v="Standard Class"/>
    <s v="CT-11995"/>
    <s v="Carol Triggs"/>
    <x v="0"/>
    <x v="0"/>
    <s v="Lawrence"/>
    <x v="31"/>
    <n v="1841"/>
    <x v="3"/>
    <s v="OFF-BI-10001078"/>
    <x v="1"/>
    <x v="8"/>
    <s v="Acco PRESSTEX Data Binder with Storage Hooks, Dark Blue, 14 7/8&quot; X 11&quot;"/>
    <n v="16.14"/>
    <n v="3"/>
    <n v="0"/>
    <n v="7.9085999999999999"/>
    <x v="3"/>
    <x v="0"/>
  </r>
  <r>
    <n v="6564"/>
    <s v="CA-2016-166086"/>
    <x v="1118"/>
    <d v="2016-05-12T00:00:00"/>
    <s v="Standard Class"/>
    <s v="CT-11995"/>
    <s v="Carol Triggs"/>
    <x v="0"/>
    <x v="0"/>
    <s v="Lawrence"/>
    <x v="31"/>
    <n v="1841"/>
    <x v="3"/>
    <s v="FUR-TA-10003469"/>
    <x v="0"/>
    <x v="3"/>
    <s v="Balt Split Level Computer Training Table"/>
    <n v="194.25"/>
    <n v="2"/>
    <n v="0.3"/>
    <n v="-38.849999999999994"/>
    <x v="3"/>
    <x v="0"/>
  </r>
  <r>
    <n v="6565"/>
    <s v="CA-2016-166086"/>
    <x v="1118"/>
    <d v="2016-05-12T00:00:00"/>
    <s v="Standard Class"/>
    <s v="CT-11995"/>
    <s v="Carol Triggs"/>
    <x v="0"/>
    <x v="0"/>
    <s v="Lawrence"/>
    <x v="31"/>
    <n v="1841"/>
    <x v="3"/>
    <s v="OFF-AR-10002578"/>
    <x v="1"/>
    <x v="6"/>
    <s v="Newell 335"/>
    <n v="8.64"/>
    <n v="3"/>
    <n v="0"/>
    <n v="2.5055999999999998"/>
    <x v="3"/>
    <x v="0"/>
  </r>
  <r>
    <n v="6566"/>
    <s v="CA-2016-166086"/>
    <x v="1118"/>
    <d v="2016-05-12T00:00:00"/>
    <s v="Standard Class"/>
    <s v="CT-11995"/>
    <s v="Carol Triggs"/>
    <x v="0"/>
    <x v="0"/>
    <s v="Lawrence"/>
    <x v="31"/>
    <n v="1841"/>
    <x v="3"/>
    <s v="FUR-CH-10004675"/>
    <x v="0"/>
    <x v="1"/>
    <s v="Lifetime Advantage Folding Chairs, 4/Carton"/>
    <n v="872.32"/>
    <n v="4"/>
    <n v="0"/>
    <n v="244.24959999999999"/>
    <x v="3"/>
    <x v="0"/>
  </r>
  <r>
    <n v="6567"/>
    <s v="CA-2019-131282"/>
    <x v="1119"/>
    <d v="2019-02-08T00:00:00"/>
    <s v="Second Class"/>
    <s v="CB-12025"/>
    <s v="Cassandra Brandow"/>
    <x v="0"/>
    <x v="0"/>
    <s v="Waco"/>
    <x v="5"/>
    <n v="76706"/>
    <x v="2"/>
    <s v="OFF-BI-10004632"/>
    <x v="1"/>
    <x v="8"/>
    <s v="Ibico Hi-Tech Manual Binding System"/>
    <n v="243.99199999999996"/>
    <n v="4"/>
    <n v="0.8"/>
    <n v="-426.9860000000001"/>
    <x v="2"/>
    <x v="0"/>
  </r>
  <r>
    <n v="6568"/>
    <s v="CA-2019-131282"/>
    <x v="1119"/>
    <d v="2019-02-08T00:00:00"/>
    <s v="Second Class"/>
    <s v="CB-12025"/>
    <s v="Cassandra Brandow"/>
    <x v="0"/>
    <x v="0"/>
    <s v="Waco"/>
    <x v="5"/>
    <n v="76706"/>
    <x v="2"/>
    <s v="OFF-AR-10003087"/>
    <x v="1"/>
    <x v="6"/>
    <s v="Staples in misc. colors"/>
    <n v="7.120000000000001"/>
    <n v="5"/>
    <n v="0.2"/>
    <n v="0.71199999999999974"/>
    <x v="2"/>
    <x v="0"/>
  </r>
  <r>
    <n v="6569"/>
    <s v="CA-2016-100678"/>
    <x v="891"/>
    <d v="2016-04-22T00:00:00"/>
    <s v="Standard Class"/>
    <s v="KM-16720"/>
    <s v="Kunst Miller"/>
    <x v="0"/>
    <x v="0"/>
    <s v="Houston"/>
    <x v="5"/>
    <n v="77095"/>
    <x v="2"/>
    <s v="OFF-AR-10001868"/>
    <x v="1"/>
    <x v="6"/>
    <s v="Prang Dustless Chalk Sticks"/>
    <n v="2.6880000000000002"/>
    <n v="2"/>
    <n v="0.2"/>
    <n v="1.008"/>
    <x v="2"/>
    <x v="0"/>
  </r>
  <r>
    <n v="6570"/>
    <s v="CA-2016-100678"/>
    <x v="891"/>
    <d v="2016-04-22T00:00:00"/>
    <s v="Standard Class"/>
    <s v="KM-16720"/>
    <s v="Kunst Miller"/>
    <x v="0"/>
    <x v="0"/>
    <s v="Houston"/>
    <x v="5"/>
    <n v="77095"/>
    <x v="2"/>
    <s v="FUR-CH-10002602"/>
    <x v="0"/>
    <x v="1"/>
    <s v="DMI Arturo Collection Mission-style Design Wood Chair"/>
    <n v="317.05799999999999"/>
    <n v="3"/>
    <n v="0.3"/>
    <n v="-18.117599999999996"/>
    <x v="2"/>
    <x v="0"/>
  </r>
  <r>
    <n v="6571"/>
    <s v="CA-2016-100678"/>
    <x v="891"/>
    <d v="2016-04-22T00:00:00"/>
    <s v="Standard Class"/>
    <s v="KM-16720"/>
    <s v="Kunst Miller"/>
    <x v="0"/>
    <x v="0"/>
    <s v="Houston"/>
    <x v="5"/>
    <n v="77095"/>
    <x v="2"/>
    <s v="OFF-EN-10000056"/>
    <x v="1"/>
    <x v="12"/>
    <s v="Cameo Buff Policy Envelopes"/>
    <n v="149.352"/>
    <n v="3"/>
    <n v="0.2"/>
    <n v="50.40629999999998"/>
    <x v="2"/>
    <x v="0"/>
  </r>
  <r>
    <n v="6572"/>
    <s v="CA-2016-100678"/>
    <x v="891"/>
    <d v="2016-04-22T00:00:00"/>
    <s v="Standard Class"/>
    <s v="KM-16720"/>
    <s v="Kunst Miller"/>
    <x v="0"/>
    <x v="0"/>
    <s v="Houston"/>
    <x v="5"/>
    <n v="77095"/>
    <x v="2"/>
    <s v="TEC-AC-10000474"/>
    <x v="2"/>
    <x v="11"/>
    <s v="Kensington Expert Mouse Optical USB Trackball for PC or Mac"/>
    <n v="227.976"/>
    <n v="3"/>
    <n v="0.2"/>
    <n v="28.496999999999957"/>
    <x v="2"/>
    <x v="0"/>
  </r>
  <r>
    <n v="6573"/>
    <s v="CA-2018-161543"/>
    <x v="1120"/>
    <d v="2018-05-16T00:00:00"/>
    <s v="Standard Class"/>
    <s v="RD-19720"/>
    <s v="Roger Demir"/>
    <x v="0"/>
    <x v="0"/>
    <s v="Seattle"/>
    <x v="4"/>
    <n v="98105"/>
    <x v="1"/>
    <s v="OFF-PA-10003971"/>
    <x v="1"/>
    <x v="10"/>
    <s v="Xerox 1965"/>
    <n v="11.96"/>
    <n v="2"/>
    <n v="0"/>
    <n v="5.8604000000000003"/>
    <x v="1"/>
    <x v="0"/>
  </r>
  <r>
    <n v="6574"/>
    <s v="CA-2018-160535"/>
    <x v="881"/>
    <d v="2018-11-30T00:00:00"/>
    <s v="Standard Class"/>
    <s v="BP-11050"/>
    <s v="Barry Pond"/>
    <x v="1"/>
    <x v="0"/>
    <s v="Plainfield"/>
    <x v="30"/>
    <n v="7060"/>
    <x v="3"/>
    <s v="OFF-ST-10000689"/>
    <x v="1"/>
    <x v="4"/>
    <s v="Fellowes Strictly Business Drawer File, Letter/Legal Size"/>
    <n v="563.4"/>
    <n v="4"/>
    <n v="0"/>
    <n v="67.608000000000004"/>
    <x v="3"/>
    <x v="0"/>
  </r>
  <r>
    <n v="6575"/>
    <s v="CA-2018-160535"/>
    <x v="881"/>
    <d v="2018-11-30T00:00:00"/>
    <s v="Standard Class"/>
    <s v="BP-11050"/>
    <s v="Barry Pond"/>
    <x v="1"/>
    <x v="0"/>
    <s v="Plainfield"/>
    <x v="30"/>
    <n v="7060"/>
    <x v="3"/>
    <s v="TEC-MA-10004255"/>
    <x v="2"/>
    <x v="15"/>
    <s v="Konica Minolta magicolor 1690MF Multifunction Printer"/>
    <n v="319.92"/>
    <n v="8"/>
    <n v="0"/>
    <n v="118.37040000000002"/>
    <x v="3"/>
    <x v="0"/>
  </r>
  <r>
    <n v="6576"/>
    <s v="CA-2019-123085"/>
    <x v="448"/>
    <d v="2019-03-08T00:00:00"/>
    <s v="Standard Class"/>
    <s v="EJ-13720"/>
    <s v="Ed Jacobs"/>
    <x v="0"/>
    <x v="0"/>
    <s v="Los Angeles"/>
    <x v="1"/>
    <n v="90008"/>
    <x v="1"/>
    <s v="TEC-AC-10000990"/>
    <x v="2"/>
    <x v="11"/>
    <s v="Imation Bio 2GB USB Flash Drive Imation Corp"/>
    <n v="1049.44"/>
    <n v="8"/>
    <n v="0"/>
    <n v="440.76480000000004"/>
    <x v="1"/>
    <x v="1"/>
  </r>
  <r>
    <n v="6577"/>
    <s v="CA-2019-123085"/>
    <x v="448"/>
    <d v="2019-03-08T00:00:00"/>
    <s v="Standard Class"/>
    <s v="EJ-13720"/>
    <s v="Ed Jacobs"/>
    <x v="0"/>
    <x v="0"/>
    <s v="Los Angeles"/>
    <x v="1"/>
    <n v="90008"/>
    <x v="1"/>
    <s v="FUR-CH-10003968"/>
    <x v="0"/>
    <x v="1"/>
    <s v="Novimex Turbo Task Chair"/>
    <n v="170.35200000000003"/>
    <n v="3"/>
    <n v="0.2"/>
    <n v="-17.035200000000003"/>
    <x v="1"/>
    <x v="1"/>
  </r>
  <r>
    <n v="6578"/>
    <s v="CA-2017-153752"/>
    <x v="401"/>
    <d v="2017-12-11T00:00:00"/>
    <s v="Second Class"/>
    <s v="RO-19780"/>
    <s v="Rose O'Brian"/>
    <x v="0"/>
    <x v="0"/>
    <s v="Arlington"/>
    <x v="17"/>
    <n v="22204"/>
    <x v="0"/>
    <s v="TEC-PH-10001615"/>
    <x v="2"/>
    <x v="7"/>
    <s v="AT&amp;T CL82213"/>
    <n v="173.94"/>
    <n v="6"/>
    <n v="0"/>
    <n v="50.442599999999977"/>
    <x v="0"/>
    <x v="0"/>
  </r>
  <r>
    <n v="6579"/>
    <s v="CA-2016-103660"/>
    <x v="55"/>
    <d v="2016-08-30T00:00:00"/>
    <s v="Standard Class"/>
    <s v="MW-18220"/>
    <s v="Mitch Webber"/>
    <x v="0"/>
    <x v="0"/>
    <s v="Seattle"/>
    <x v="4"/>
    <n v="98103"/>
    <x v="1"/>
    <s v="TEC-PH-10000895"/>
    <x v="2"/>
    <x v="7"/>
    <s v="Polycom VVX 310 VoIP phone"/>
    <n v="1007.9440000000002"/>
    <n v="7"/>
    <n v="0.2"/>
    <n v="75.595799999999997"/>
    <x v="1"/>
    <x v="0"/>
  </r>
  <r>
    <n v="6580"/>
    <s v="CA-2018-169887"/>
    <x v="332"/>
    <d v="2018-10-22T00:00:00"/>
    <s v="Same Day"/>
    <s v="MS-17530"/>
    <s v="MaryBeth Skach"/>
    <x v="0"/>
    <x v="0"/>
    <s v="Seattle"/>
    <x v="4"/>
    <n v="98105"/>
    <x v="1"/>
    <s v="OFF-PA-10003001"/>
    <x v="1"/>
    <x v="10"/>
    <s v="Xerox 1986"/>
    <n v="6.68"/>
    <n v="1"/>
    <n v="0"/>
    <n v="3.2063999999999999"/>
    <x v="1"/>
    <x v="0"/>
  </r>
  <r>
    <n v="6581"/>
    <s v="CA-2018-169887"/>
    <x v="332"/>
    <d v="2018-10-22T00:00:00"/>
    <s v="Same Day"/>
    <s v="MS-17530"/>
    <s v="MaryBeth Skach"/>
    <x v="0"/>
    <x v="0"/>
    <s v="Seattle"/>
    <x v="4"/>
    <n v="98105"/>
    <x v="1"/>
    <s v="OFF-AR-10002766"/>
    <x v="1"/>
    <x v="6"/>
    <s v="Prang Drawing Pencil Set"/>
    <n v="8.34"/>
    <n v="3"/>
    <n v="0"/>
    <n v="2.2517999999999998"/>
    <x v="1"/>
    <x v="0"/>
  </r>
  <r>
    <n v="6582"/>
    <s v="CA-2018-169887"/>
    <x v="332"/>
    <d v="2018-10-22T00:00:00"/>
    <s v="Same Day"/>
    <s v="MS-17530"/>
    <s v="MaryBeth Skach"/>
    <x v="0"/>
    <x v="0"/>
    <s v="Seattle"/>
    <x v="4"/>
    <n v="98105"/>
    <x v="1"/>
    <s v="FUR-FU-10003095"/>
    <x v="0"/>
    <x v="5"/>
    <s v="Linden 12&quot; Wall Clock With Oak Frame"/>
    <n v="101.94"/>
    <n v="3"/>
    <n v="0"/>
    <n v="30.581999999999987"/>
    <x v="1"/>
    <x v="0"/>
  </r>
  <r>
    <n v="6583"/>
    <s v="CA-2018-148516"/>
    <x v="1121"/>
    <d v="2018-08-11T00:00:00"/>
    <s v="Standard Class"/>
    <s v="DW-13585"/>
    <s v="Dorothy Wardle"/>
    <x v="1"/>
    <x v="0"/>
    <s v="Edmonds"/>
    <x v="4"/>
    <n v="98026"/>
    <x v="1"/>
    <s v="TEC-AC-10003610"/>
    <x v="2"/>
    <x v="11"/>
    <s v="Logitech Illuminated - Keyboard"/>
    <n v="179.97"/>
    <n v="3"/>
    <n v="0"/>
    <n v="86.385600000000011"/>
    <x v="1"/>
    <x v="0"/>
  </r>
  <r>
    <n v="6584"/>
    <s v="CA-2019-104731"/>
    <x v="246"/>
    <d v="2019-07-27T00:00:00"/>
    <s v="Standard Class"/>
    <s v="AM-10705"/>
    <s v="Anne McFarland"/>
    <x v="0"/>
    <x v="0"/>
    <s v="Salem"/>
    <x v="17"/>
    <n v="24153"/>
    <x v="0"/>
    <s v="OFF-AR-10003727"/>
    <x v="1"/>
    <x v="6"/>
    <s v="Berol Giant Pencil Sharpener"/>
    <n v="101.94"/>
    <n v="6"/>
    <n v="0"/>
    <n v="29.562599999999986"/>
    <x v="0"/>
    <x v="0"/>
  </r>
  <r>
    <n v="6585"/>
    <s v="CA-2019-104731"/>
    <x v="246"/>
    <d v="2019-07-27T00:00:00"/>
    <s v="Standard Class"/>
    <s v="AM-10705"/>
    <s v="Anne McFarland"/>
    <x v="0"/>
    <x v="0"/>
    <s v="Salem"/>
    <x v="17"/>
    <n v="24153"/>
    <x v="0"/>
    <s v="TEC-PH-10002660"/>
    <x v="2"/>
    <x v="7"/>
    <s v="Nortel Networks T7316 E Nt8 B27"/>
    <n v="271.95999999999998"/>
    <n v="4"/>
    <n v="0"/>
    <n v="67.990000000000009"/>
    <x v="0"/>
    <x v="0"/>
  </r>
  <r>
    <n v="6586"/>
    <s v="CA-2019-104731"/>
    <x v="246"/>
    <d v="2019-07-27T00:00:00"/>
    <s v="Standard Class"/>
    <s v="AM-10705"/>
    <s v="Anne McFarland"/>
    <x v="0"/>
    <x v="0"/>
    <s v="Salem"/>
    <x v="17"/>
    <n v="24153"/>
    <x v="0"/>
    <s v="FUR-FU-10003274"/>
    <x v="0"/>
    <x v="5"/>
    <s v="Regeneration Desk Collection"/>
    <n v="8.8000000000000007"/>
    <n v="5"/>
    <n v="0"/>
    <n v="3.8720000000000003"/>
    <x v="0"/>
    <x v="0"/>
  </r>
  <r>
    <n v="6587"/>
    <s v="CA-2019-104731"/>
    <x v="246"/>
    <d v="2019-07-27T00:00:00"/>
    <s v="Standard Class"/>
    <s v="AM-10705"/>
    <s v="Anne McFarland"/>
    <x v="0"/>
    <x v="0"/>
    <s v="Salem"/>
    <x v="17"/>
    <n v="24153"/>
    <x v="0"/>
    <s v="OFF-AR-10003829"/>
    <x v="1"/>
    <x v="6"/>
    <s v="Newell 35"/>
    <n v="19.68"/>
    <n v="6"/>
    <n v="0"/>
    <n v="5.7071999999999976"/>
    <x v="0"/>
    <x v="0"/>
  </r>
  <r>
    <n v="6588"/>
    <s v="CA-2019-104731"/>
    <x v="246"/>
    <d v="2019-07-27T00:00:00"/>
    <s v="Standard Class"/>
    <s v="AM-10705"/>
    <s v="Anne McFarland"/>
    <x v="0"/>
    <x v="0"/>
    <s v="Salem"/>
    <x v="17"/>
    <n v="24153"/>
    <x v="0"/>
    <s v="FUR-BO-10003441"/>
    <x v="0"/>
    <x v="0"/>
    <s v="Bush Westfield Collection Bookcases, Fully Assembled"/>
    <n v="302.94"/>
    <n v="3"/>
    <n v="0"/>
    <n v="69.67619999999998"/>
    <x v="0"/>
    <x v="0"/>
  </r>
  <r>
    <n v="6589"/>
    <s v="CA-2019-104731"/>
    <x v="246"/>
    <d v="2019-07-27T00:00:00"/>
    <s v="Standard Class"/>
    <s v="AM-10705"/>
    <s v="Anne McFarland"/>
    <x v="0"/>
    <x v="0"/>
    <s v="Salem"/>
    <x v="17"/>
    <n v="24153"/>
    <x v="0"/>
    <s v="OFF-BI-10003355"/>
    <x v="1"/>
    <x v="8"/>
    <s v="Cardinal Holdit Business Card Pockets"/>
    <n v="14.940000000000001"/>
    <n v="3"/>
    <n v="0"/>
    <n v="7.1712000000000007"/>
    <x v="0"/>
    <x v="0"/>
  </r>
  <r>
    <n v="6590"/>
    <s v="CA-2019-104731"/>
    <x v="246"/>
    <d v="2019-07-27T00:00:00"/>
    <s v="Standard Class"/>
    <s v="AM-10705"/>
    <s v="Anne McFarland"/>
    <x v="0"/>
    <x v="0"/>
    <s v="Salem"/>
    <x v="17"/>
    <n v="24153"/>
    <x v="0"/>
    <s v="OFF-SU-10003505"/>
    <x v="1"/>
    <x v="14"/>
    <s v="Premier Electric Letter Opener"/>
    <n v="231.72"/>
    <n v="2"/>
    <n v="0"/>
    <n v="11.585999999999984"/>
    <x v="0"/>
    <x v="0"/>
  </r>
  <r>
    <n v="6591"/>
    <s v="CA-2016-164749"/>
    <x v="893"/>
    <d v="2016-03-26T00:00:00"/>
    <s v="First Class"/>
    <s v="BG-11740"/>
    <s v="Bruce Geld"/>
    <x v="0"/>
    <x v="0"/>
    <s v="Delray Beach"/>
    <x v="2"/>
    <n v="33445"/>
    <x v="0"/>
    <s v="OFF-LA-10004484"/>
    <x v="1"/>
    <x v="2"/>
    <s v="Avery 476"/>
    <n v="9.9120000000000008"/>
    <n v="3"/>
    <n v="0.2"/>
    <n v="3.2213999999999996"/>
    <x v="0"/>
    <x v="0"/>
  </r>
  <r>
    <n v="6592"/>
    <s v="CA-2017-103716"/>
    <x v="28"/>
    <d v="2017-05-06T00:00:00"/>
    <s v="Standard Class"/>
    <s v="KB-16585"/>
    <s v="Ken Black"/>
    <x v="1"/>
    <x v="0"/>
    <s v="San Francisco"/>
    <x v="1"/>
    <n v="94110"/>
    <x v="1"/>
    <s v="OFF-AR-10000658"/>
    <x v="1"/>
    <x v="6"/>
    <s v="Newell 324"/>
    <n v="34.650000000000006"/>
    <n v="3"/>
    <n v="0"/>
    <n v="9.702"/>
    <x v="1"/>
    <x v="1"/>
  </r>
  <r>
    <n v="6593"/>
    <s v="CA-2017-103716"/>
    <x v="28"/>
    <d v="2017-05-06T00:00:00"/>
    <s v="Standard Class"/>
    <s v="KB-16585"/>
    <s v="Ken Black"/>
    <x v="1"/>
    <x v="0"/>
    <s v="San Francisco"/>
    <x v="1"/>
    <n v="94110"/>
    <x v="1"/>
    <s v="TEC-PH-10000347"/>
    <x v="2"/>
    <x v="7"/>
    <s v="Cush Cases Heavy Duty Rugged Cover Case for Samsung Galaxy S5 - Purple"/>
    <n v="19.8"/>
    <n v="5"/>
    <n v="0.2"/>
    <n v="1.7324999999999999"/>
    <x v="1"/>
    <x v="1"/>
  </r>
  <r>
    <n v="6594"/>
    <s v="CA-2018-126795"/>
    <x v="900"/>
    <d v="2018-06-16T00:00:00"/>
    <s v="Second Class"/>
    <s v="GT-14710"/>
    <s v="Greg Tran"/>
    <x v="0"/>
    <x v="0"/>
    <s v="New York City"/>
    <x v="15"/>
    <n v="10024"/>
    <x v="3"/>
    <s v="OFF-BI-10001989"/>
    <x v="1"/>
    <x v="8"/>
    <s v="Premium Transparent Presentation Covers by GBC"/>
    <n v="33.568000000000005"/>
    <n v="2"/>
    <n v="0.2"/>
    <n v="11.748799999999997"/>
    <x v="3"/>
    <x v="0"/>
  </r>
  <r>
    <n v="6595"/>
    <s v="CA-2017-146290"/>
    <x v="124"/>
    <d v="2017-05-11T00:00:00"/>
    <s v="Standard Class"/>
    <s v="SV-20815"/>
    <s v="Stuart Van"/>
    <x v="1"/>
    <x v="0"/>
    <s v="Indianapolis"/>
    <x v="14"/>
    <n v="46203"/>
    <x v="2"/>
    <s v="OFF-AR-10001897"/>
    <x v="1"/>
    <x v="6"/>
    <s v="Model L Table or Wall-Mount Pencil Sharpener"/>
    <n v="125.92999999999999"/>
    <n v="7"/>
    <n v="0"/>
    <n v="35.260400000000004"/>
    <x v="2"/>
    <x v="0"/>
  </r>
  <r>
    <n v="6596"/>
    <s v="CA-2019-157112"/>
    <x v="756"/>
    <d v="2019-04-26T00:00:00"/>
    <s v="First Class"/>
    <s v="GG-14650"/>
    <s v="Greg Guthrie"/>
    <x v="1"/>
    <x v="0"/>
    <s v="Columbus"/>
    <x v="24"/>
    <n v="43229"/>
    <x v="3"/>
    <s v="OFF-BI-10000285"/>
    <x v="1"/>
    <x v="8"/>
    <s v="XtraLife ClearVue Slant-D Ring Binders by Cardinal"/>
    <n v="11.760000000000002"/>
    <n v="5"/>
    <n v="0.7"/>
    <n v="-7.8399999999999963"/>
    <x v="3"/>
    <x v="0"/>
  </r>
  <r>
    <n v="6597"/>
    <s v="CA-2019-157112"/>
    <x v="756"/>
    <d v="2019-04-26T00:00:00"/>
    <s v="First Class"/>
    <s v="GG-14650"/>
    <s v="Greg Guthrie"/>
    <x v="1"/>
    <x v="0"/>
    <s v="Columbus"/>
    <x v="24"/>
    <n v="43229"/>
    <x v="3"/>
    <s v="OFF-PA-10001804"/>
    <x v="1"/>
    <x v="10"/>
    <s v="Xerox 195"/>
    <n v="5.3440000000000003"/>
    <n v="1"/>
    <n v="0.2"/>
    <n v="1.8703999999999998"/>
    <x v="3"/>
    <x v="0"/>
  </r>
  <r>
    <n v="6598"/>
    <s v="CA-2016-169257"/>
    <x v="571"/>
    <d v="2016-06-12T00:00:00"/>
    <s v="Standard Class"/>
    <s v="SV-20785"/>
    <s v="Stewart Visinsky"/>
    <x v="0"/>
    <x v="0"/>
    <s v="Jacksonville"/>
    <x v="2"/>
    <n v="32216"/>
    <x v="0"/>
    <s v="OFF-BI-10002557"/>
    <x v="1"/>
    <x v="8"/>
    <s v="Presstex Flexible Ring Binders"/>
    <n v="1.3650000000000002"/>
    <n v="1"/>
    <n v="0.7"/>
    <n v="-0.9099999999999997"/>
    <x v="0"/>
    <x v="0"/>
  </r>
  <r>
    <n v="6599"/>
    <s v="CA-2016-169257"/>
    <x v="571"/>
    <d v="2016-06-12T00:00:00"/>
    <s v="Standard Class"/>
    <s v="SV-20785"/>
    <s v="Stewart Visinsky"/>
    <x v="0"/>
    <x v="0"/>
    <s v="Jacksonville"/>
    <x v="2"/>
    <n v="32216"/>
    <x v="0"/>
    <s v="OFF-PA-10002319"/>
    <x v="1"/>
    <x v="10"/>
    <s v="Xerox 1944"/>
    <n v="62.015999999999998"/>
    <n v="2"/>
    <n v="0.2"/>
    <n v="22.480800000000002"/>
    <x v="0"/>
    <x v="0"/>
  </r>
  <r>
    <n v="6600"/>
    <s v="CA-2016-154095"/>
    <x v="266"/>
    <d v="2016-12-07T00:00:00"/>
    <s v="Standard Class"/>
    <s v="ON-18715"/>
    <s v="Odella Nelson"/>
    <x v="1"/>
    <x v="0"/>
    <s v="Clinton"/>
    <x v="39"/>
    <n v="20735"/>
    <x v="3"/>
    <s v="FUR-FU-10003849"/>
    <x v="0"/>
    <x v="5"/>
    <s v="DAX Metal Frame, Desktop, Stepped-Edge"/>
    <n v="60.72"/>
    <n v="3"/>
    <n v="0"/>
    <n v="23.680799999999998"/>
    <x v="3"/>
    <x v="0"/>
  </r>
  <r>
    <n v="6601"/>
    <s v="CA-2016-154095"/>
    <x v="266"/>
    <d v="2016-12-07T00:00:00"/>
    <s v="Standard Class"/>
    <s v="ON-18715"/>
    <s v="Odella Nelson"/>
    <x v="1"/>
    <x v="0"/>
    <s v="Clinton"/>
    <x v="39"/>
    <n v="20735"/>
    <x v="3"/>
    <s v="OFF-PA-10002923"/>
    <x v="1"/>
    <x v="10"/>
    <s v="Xerox 1942"/>
    <n v="146.82"/>
    <n v="3"/>
    <n v="0"/>
    <n v="73.41"/>
    <x v="3"/>
    <x v="0"/>
  </r>
  <r>
    <n v="6602"/>
    <s v="CA-2016-154095"/>
    <x v="266"/>
    <d v="2016-12-07T00:00:00"/>
    <s v="Standard Class"/>
    <s v="ON-18715"/>
    <s v="Odella Nelson"/>
    <x v="1"/>
    <x v="0"/>
    <s v="Clinton"/>
    <x v="39"/>
    <n v="20735"/>
    <x v="3"/>
    <s v="FUR-CH-10004754"/>
    <x v="0"/>
    <x v="1"/>
    <s v="Global Stack Chair with Arms, Black"/>
    <n v="239.84"/>
    <n v="8"/>
    <n v="0"/>
    <n v="64.756799999999998"/>
    <x v="3"/>
    <x v="0"/>
  </r>
  <r>
    <n v="6603"/>
    <s v="CA-2016-154095"/>
    <x v="266"/>
    <d v="2016-12-07T00:00:00"/>
    <s v="Standard Class"/>
    <s v="ON-18715"/>
    <s v="Odella Nelson"/>
    <x v="1"/>
    <x v="0"/>
    <s v="Clinton"/>
    <x v="39"/>
    <n v="20735"/>
    <x v="3"/>
    <s v="OFF-LA-10000634"/>
    <x v="1"/>
    <x v="2"/>
    <s v="Avery 509"/>
    <n v="15.66"/>
    <n v="6"/>
    <n v="0"/>
    <n v="7.2035999999999998"/>
    <x v="3"/>
    <x v="0"/>
  </r>
  <r>
    <n v="6604"/>
    <s v="CA-2019-146346"/>
    <x v="46"/>
    <d v="2019-06-20T00:00:00"/>
    <s v="First Class"/>
    <s v="RA-19945"/>
    <s v="Ryan Akin"/>
    <x v="0"/>
    <x v="0"/>
    <s v="Commerce City"/>
    <x v="22"/>
    <n v="80022"/>
    <x v="1"/>
    <s v="OFF-ST-10001418"/>
    <x v="1"/>
    <x v="4"/>
    <s v="Carina Media Storage Towers in Natural &amp; Black"/>
    <n v="146.352"/>
    <n v="3"/>
    <n v="0.2"/>
    <n v="-32.929200000000002"/>
    <x v="1"/>
    <x v="0"/>
  </r>
  <r>
    <n v="6605"/>
    <s v="CA-2018-148852"/>
    <x v="439"/>
    <d v="2018-05-31T00:00:00"/>
    <s v="Standard Class"/>
    <s v="SV-20785"/>
    <s v="Stewart Visinsky"/>
    <x v="0"/>
    <x v="0"/>
    <s v="Santa Ana"/>
    <x v="1"/>
    <n v="92704"/>
    <x v="1"/>
    <s v="OFF-FA-10003467"/>
    <x v="1"/>
    <x v="13"/>
    <s v="Alliance Big Bands Rubber Bands, 12/Pack"/>
    <n v="5.9399999999999995"/>
    <n v="3"/>
    <n v="0"/>
    <n v="0"/>
    <x v="1"/>
    <x v="0"/>
  </r>
  <r>
    <n v="6606"/>
    <s v="CA-2018-148852"/>
    <x v="439"/>
    <d v="2018-05-31T00:00:00"/>
    <s v="Standard Class"/>
    <s v="SV-20785"/>
    <s v="Stewart Visinsky"/>
    <x v="0"/>
    <x v="0"/>
    <s v="Santa Ana"/>
    <x v="1"/>
    <n v="92704"/>
    <x v="1"/>
    <s v="OFF-PA-10001293"/>
    <x v="1"/>
    <x v="10"/>
    <s v="Xerox 1946"/>
    <n v="45.36"/>
    <n v="7"/>
    <n v="0"/>
    <n v="21.772800000000004"/>
    <x v="1"/>
    <x v="0"/>
  </r>
  <r>
    <n v="6607"/>
    <s v="CA-2018-148852"/>
    <x v="439"/>
    <d v="2018-05-31T00:00:00"/>
    <s v="Standard Class"/>
    <s v="SV-20785"/>
    <s v="Stewart Visinsky"/>
    <x v="0"/>
    <x v="0"/>
    <s v="Santa Ana"/>
    <x v="1"/>
    <n v="92704"/>
    <x v="1"/>
    <s v="TEC-PH-10003885"/>
    <x v="2"/>
    <x v="7"/>
    <s v="Cisco SPA508G"/>
    <n v="211.16800000000001"/>
    <n v="4"/>
    <n v="0.2"/>
    <n v="23.756399999999985"/>
    <x v="1"/>
    <x v="0"/>
  </r>
  <r>
    <n v="6608"/>
    <s v="CA-2018-148852"/>
    <x v="439"/>
    <d v="2018-05-31T00:00:00"/>
    <s v="Standard Class"/>
    <s v="SV-20785"/>
    <s v="Stewart Visinsky"/>
    <x v="0"/>
    <x v="0"/>
    <s v="Santa Ana"/>
    <x v="1"/>
    <n v="92704"/>
    <x v="1"/>
    <s v="FUR-CH-10004860"/>
    <x v="0"/>
    <x v="1"/>
    <s v="Global Low Back Tilter Chair"/>
    <n v="484.70400000000006"/>
    <n v="6"/>
    <n v="0.2"/>
    <n v="-84.823200000000071"/>
    <x v="1"/>
    <x v="0"/>
  </r>
  <r>
    <n v="6609"/>
    <s v="CA-2018-148852"/>
    <x v="439"/>
    <d v="2018-05-31T00:00:00"/>
    <s v="Standard Class"/>
    <s v="SV-20785"/>
    <s v="Stewart Visinsky"/>
    <x v="0"/>
    <x v="0"/>
    <s v="Santa Ana"/>
    <x v="1"/>
    <n v="92704"/>
    <x v="1"/>
    <s v="TEC-MA-10002428"/>
    <x v="2"/>
    <x v="15"/>
    <s v="Fellowes Powershred HS-440 4-Sheet High Security Shredder"/>
    <n v="371.97600000000006"/>
    <n v="3"/>
    <n v="0.2"/>
    <n v="116.24249999999996"/>
    <x v="1"/>
    <x v="0"/>
  </r>
  <r>
    <n v="6610"/>
    <s v="US-2017-118906"/>
    <x v="366"/>
    <d v="2017-03-10T00:00:00"/>
    <s v="Same Day"/>
    <s v="KB-16585"/>
    <s v="Ken Black"/>
    <x v="1"/>
    <x v="0"/>
    <s v="Clinton"/>
    <x v="39"/>
    <n v="20735"/>
    <x v="3"/>
    <s v="OFF-ST-10002406"/>
    <x v="1"/>
    <x v="4"/>
    <s v="Pizazz Global Quick File"/>
    <n v="89.820000000000007"/>
    <n v="6"/>
    <n v="0"/>
    <n v="25.149600000000007"/>
    <x v="3"/>
    <x v="0"/>
  </r>
  <r>
    <n v="6611"/>
    <s v="CA-2018-168921"/>
    <x v="201"/>
    <d v="2018-10-22T00:00:00"/>
    <s v="First Class"/>
    <s v="AG-10495"/>
    <s v="Andrew Gjertsen"/>
    <x v="1"/>
    <x v="0"/>
    <s v="Los Angeles"/>
    <x v="1"/>
    <n v="90049"/>
    <x v="1"/>
    <s v="OFF-BI-10004209"/>
    <x v="1"/>
    <x v="8"/>
    <s v="Fellowes Twister Kit, Gray/Clear, 3/pkg"/>
    <n v="19.295999999999999"/>
    <n v="3"/>
    <n v="0.2"/>
    <n v="6.0299999999999994"/>
    <x v="1"/>
    <x v="1"/>
  </r>
  <r>
    <n v="6612"/>
    <s v="CA-2017-107678"/>
    <x v="1122"/>
    <d v="2017-04-28T00:00:00"/>
    <s v="Standard Class"/>
    <s v="JK-16090"/>
    <s v="Juliana Krohn"/>
    <x v="0"/>
    <x v="0"/>
    <s v="Louisville"/>
    <x v="0"/>
    <n v="40214"/>
    <x v="0"/>
    <s v="FUR-CH-10001891"/>
    <x v="0"/>
    <x v="1"/>
    <s v="Global Deluxe Office Fabric Chairs"/>
    <n v="191.96"/>
    <n v="2"/>
    <n v="0"/>
    <n v="51.829200000000014"/>
    <x v="0"/>
    <x v="1"/>
  </r>
  <r>
    <n v="6613"/>
    <s v="CA-2017-107678"/>
    <x v="1122"/>
    <d v="2017-04-28T00:00:00"/>
    <s v="Standard Class"/>
    <s v="JK-16090"/>
    <s v="Juliana Krohn"/>
    <x v="0"/>
    <x v="0"/>
    <s v="Louisville"/>
    <x v="0"/>
    <n v="40214"/>
    <x v="0"/>
    <s v="OFF-BI-10002215"/>
    <x v="1"/>
    <x v="8"/>
    <s v="Wilson Jones Hanging View Binder, White, 1&quot;"/>
    <n v="21.299999999999997"/>
    <n v="3"/>
    <n v="0"/>
    <n v="9.7979999999999983"/>
    <x v="0"/>
    <x v="1"/>
  </r>
  <r>
    <n v="6614"/>
    <s v="CA-2017-107678"/>
    <x v="1122"/>
    <d v="2017-04-28T00:00:00"/>
    <s v="Standard Class"/>
    <s v="JK-16090"/>
    <s v="Juliana Krohn"/>
    <x v="0"/>
    <x v="0"/>
    <s v="Louisville"/>
    <x v="0"/>
    <n v="40214"/>
    <x v="0"/>
    <s v="TEC-PH-10002103"/>
    <x v="2"/>
    <x v="7"/>
    <s v="Jabra SPEAK 410"/>
    <n v="469.95"/>
    <n v="5"/>
    <n v="0"/>
    <n v="131.58600000000001"/>
    <x v="0"/>
    <x v="1"/>
  </r>
  <r>
    <n v="6615"/>
    <s v="CA-2017-107678"/>
    <x v="1122"/>
    <d v="2017-04-28T00:00:00"/>
    <s v="Standard Class"/>
    <s v="JK-16090"/>
    <s v="Juliana Krohn"/>
    <x v="0"/>
    <x v="0"/>
    <s v="Louisville"/>
    <x v="0"/>
    <n v="40214"/>
    <x v="0"/>
    <s v="FUR-FU-10003394"/>
    <x v="0"/>
    <x v="5"/>
    <s v="Tenex &quot;The Solids&quot; Textured Chair Mats"/>
    <n v="209.88"/>
    <n v="3"/>
    <n v="0"/>
    <n v="35.679599999999979"/>
    <x v="0"/>
    <x v="1"/>
  </r>
  <r>
    <n v="6616"/>
    <s v="CA-2018-123512"/>
    <x v="26"/>
    <d v="2018-06-19T00:00:00"/>
    <s v="First Class"/>
    <s v="MV-18190"/>
    <s v="Mike Vittorini"/>
    <x v="0"/>
    <x v="0"/>
    <s v="Los Angeles"/>
    <x v="1"/>
    <n v="90045"/>
    <x v="1"/>
    <s v="FUR-BO-10004218"/>
    <x v="0"/>
    <x v="0"/>
    <s v="Bush Heritage Pine Collection 5-Shelf Bookcase, Albany Pine Finish, *Special Order"/>
    <n v="239.66599999999997"/>
    <n v="2"/>
    <n v="0.15"/>
    <n v="14.097999999999999"/>
    <x v="1"/>
    <x v="0"/>
  </r>
  <r>
    <n v="6617"/>
    <s v="CA-2018-123512"/>
    <x v="26"/>
    <d v="2018-06-19T00:00:00"/>
    <s v="First Class"/>
    <s v="MV-18190"/>
    <s v="Mike Vittorini"/>
    <x v="0"/>
    <x v="0"/>
    <s v="Los Angeles"/>
    <x v="1"/>
    <n v="90045"/>
    <x v="1"/>
    <s v="OFF-LA-10000081"/>
    <x v="1"/>
    <x v="2"/>
    <s v="Avery 496"/>
    <n v="22.5"/>
    <n v="6"/>
    <n v="0"/>
    <n v="10.799999999999999"/>
    <x v="1"/>
    <x v="0"/>
  </r>
  <r>
    <n v="6618"/>
    <s v="CA-2018-123512"/>
    <x v="26"/>
    <d v="2018-06-19T00:00:00"/>
    <s v="First Class"/>
    <s v="MV-18190"/>
    <s v="Mike Vittorini"/>
    <x v="0"/>
    <x v="0"/>
    <s v="Los Angeles"/>
    <x v="1"/>
    <n v="90045"/>
    <x v="1"/>
    <s v="OFF-PA-10001497"/>
    <x v="1"/>
    <x v="10"/>
    <s v="Xerox 1914"/>
    <n v="219.84"/>
    <n v="4"/>
    <n v="0"/>
    <n v="107.7216"/>
    <x v="1"/>
    <x v="0"/>
  </r>
  <r>
    <n v="6619"/>
    <s v="US-2019-167402"/>
    <x v="1123"/>
    <d v="2019-01-18T00:00:00"/>
    <s v="Second Class"/>
    <s v="CP-12085"/>
    <s v="Cathy Prescott"/>
    <x v="1"/>
    <x v="0"/>
    <s v="Springfield"/>
    <x v="25"/>
    <n v="65807"/>
    <x v="2"/>
    <s v="OFF-PA-10004983"/>
    <x v="1"/>
    <x v="10"/>
    <s v="Xerox 23"/>
    <n v="32.400000000000006"/>
    <n v="5"/>
    <n v="0"/>
    <n v="15.552000000000001"/>
    <x v="2"/>
    <x v="0"/>
  </r>
  <r>
    <n v="6620"/>
    <s v="US-2019-167402"/>
    <x v="1123"/>
    <d v="2019-01-18T00:00:00"/>
    <s v="Second Class"/>
    <s v="CP-12085"/>
    <s v="Cathy Prescott"/>
    <x v="1"/>
    <x v="0"/>
    <s v="Springfield"/>
    <x v="25"/>
    <n v="65807"/>
    <x v="2"/>
    <s v="OFF-AR-10004010"/>
    <x v="1"/>
    <x v="6"/>
    <s v="Hunt Boston Vacuum Mount KS Pencil Sharpener"/>
    <n v="209.94"/>
    <n v="6"/>
    <n v="0"/>
    <n v="54.584400000000002"/>
    <x v="2"/>
    <x v="0"/>
  </r>
  <r>
    <n v="6621"/>
    <s v="US-2019-167402"/>
    <x v="1123"/>
    <d v="2019-01-18T00:00:00"/>
    <s v="Second Class"/>
    <s v="CP-12085"/>
    <s v="Cathy Prescott"/>
    <x v="1"/>
    <x v="0"/>
    <s v="Springfield"/>
    <x v="25"/>
    <n v="65807"/>
    <x v="2"/>
    <s v="OFF-SU-10002881"/>
    <x v="1"/>
    <x v="14"/>
    <s v="Martin Yale Chadless Opener Electric Letter Opener"/>
    <n v="4164.0499999999993"/>
    <n v="5"/>
    <n v="0"/>
    <n v="83.281000000000063"/>
    <x v="2"/>
    <x v="0"/>
  </r>
  <r>
    <n v="6622"/>
    <s v="US-2019-167402"/>
    <x v="1123"/>
    <d v="2019-01-18T00:00:00"/>
    <s v="Second Class"/>
    <s v="CP-12085"/>
    <s v="Cathy Prescott"/>
    <x v="1"/>
    <x v="0"/>
    <s v="Springfield"/>
    <x v="25"/>
    <n v="65807"/>
    <x v="2"/>
    <s v="FUR-BO-10001608"/>
    <x v="0"/>
    <x v="0"/>
    <s v="Hon Metal Bookcases, Black"/>
    <n v="212.94"/>
    <n v="3"/>
    <n v="0"/>
    <n v="53.235000000000014"/>
    <x v="2"/>
    <x v="0"/>
  </r>
  <r>
    <n v="6623"/>
    <s v="CA-2016-130449"/>
    <x v="1124"/>
    <d v="2016-09-09T00:00:00"/>
    <s v="First Class"/>
    <s v="VP-21760"/>
    <s v="Victoria Pisteka"/>
    <x v="1"/>
    <x v="0"/>
    <s v="San Francisco"/>
    <x v="1"/>
    <n v="94109"/>
    <x v="1"/>
    <s v="FUR-FU-10001487"/>
    <x v="0"/>
    <x v="5"/>
    <s v="Eldon Expressions Wood and Plastic Desk Accessories, Cherry Wood"/>
    <n v="41.88"/>
    <n v="6"/>
    <n v="0"/>
    <n v="12.145199999999997"/>
    <x v="1"/>
    <x v="0"/>
  </r>
  <r>
    <n v="6624"/>
    <s v="CA-2016-130449"/>
    <x v="1124"/>
    <d v="2016-09-09T00:00:00"/>
    <s v="First Class"/>
    <s v="VP-21760"/>
    <s v="Victoria Pisteka"/>
    <x v="1"/>
    <x v="0"/>
    <s v="San Francisco"/>
    <x v="1"/>
    <n v="94109"/>
    <x v="1"/>
    <s v="OFF-LA-10001934"/>
    <x v="1"/>
    <x v="2"/>
    <s v="Avery 516"/>
    <n v="58.48"/>
    <n v="8"/>
    <n v="0"/>
    <n v="27.485599999999998"/>
    <x v="1"/>
    <x v="0"/>
  </r>
  <r>
    <n v="6625"/>
    <s v="CA-2017-141250"/>
    <x v="1125"/>
    <d v="2017-01-23T00:00:00"/>
    <s v="Standard Class"/>
    <s v="PM-18940"/>
    <s v="Paul MacIntyre"/>
    <x v="0"/>
    <x v="0"/>
    <s v="Texas City"/>
    <x v="5"/>
    <n v="77590"/>
    <x v="2"/>
    <s v="FUR-TA-10002855"/>
    <x v="0"/>
    <x v="3"/>
    <s v="Bevis Round Conference Table Top &amp; Single Column Base"/>
    <n v="102.438"/>
    <n v="1"/>
    <n v="0.3"/>
    <n v="-13.170600000000007"/>
    <x v="2"/>
    <x v="0"/>
  </r>
  <r>
    <n v="6626"/>
    <s v="CA-2017-141250"/>
    <x v="1125"/>
    <d v="2017-01-23T00:00:00"/>
    <s v="Standard Class"/>
    <s v="PM-18940"/>
    <s v="Paul MacIntyre"/>
    <x v="0"/>
    <x v="0"/>
    <s v="Texas City"/>
    <x v="5"/>
    <n v="77590"/>
    <x v="2"/>
    <s v="FUR-CH-10004875"/>
    <x v="0"/>
    <x v="1"/>
    <s v="Harbour Creations 67200 Series Stacking Chairs"/>
    <n v="199.304"/>
    <n v="4"/>
    <n v="0.3"/>
    <n v="-8.5416000000000025"/>
    <x v="2"/>
    <x v="0"/>
  </r>
  <r>
    <n v="6627"/>
    <s v="CA-2016-145541"/>
    <x v="637"/>
    <d v="2016-12-21T00:00:00"/>
    <s v="Standard Class"/>
    <s v="TB-21400"/>
    <s v="Tom Boeckenhauer"/>
    <x v="0"/>
    <x v="0"/>
    <s v="New York City"/>
    <x v="15"/>
    <n v="10024"/>
    <x v="3"/>
    <s v="TEC-MA-10001127"/>
    <x v="2"/>
    <x v="15"/>
    <s v="HP Designjet T520 Inkjet Large Format Printer - 24&quot; Color"/>
    <n v="6999.96"/>
    <n v="4"/>
    <n v="0"/>
    <n v="2239.9871999999996"/>
    <x v="3"/>
    <x v="0"/>
  </r>
  <r>
    <n v="6628"/>
    <s v="CA-2016-138513"/>
    <x v="235"/>
    <d v="2016-05-27T00:00:00"/>
    <s v="Standard Class"/>
    <s v="EH-13990"/>
    <s v="Erica Hackney"/>
    <x v="0"/>
    <x v="0"/>
    <s v="Bellevue"/>
    <x v="4"/>
    <n v="98006"/>
    <x v="1"/>
    <s v="OFF-PA-10003177"/>
    <x v="1"/>
    <x v="10"/>
    <s v="Xerox 1999"/>
    <n v="12.96"/>
    <n v="2"/>
    <n v="0"/>
    <n v="6.2208000000000006"/>
    <x v="1"/>
    <x v="0"/>
  </r>
  <r>
    <n v="6629"/>
    <s v="CA-2017-135489"/>
    <x v="444"/>
    <d v="2017-09-22T00:00:00"/>
    <s v="Second Class"/>
    <s v="GW-14605"/>
    <s v="Giulietta Weimer"/>
    <x v="0"/>
    <x v="0"/>
    <s v="New York City"/>
    <x v="15"/>
    <n v="10024"/>
    <x v="3"/>
    <s v="TEC-PH-10000011"/>
    <x v="2"/>
    <x v="7"/>
    <s v="PureGear Roll-On Screen Protector"/>
    <n v="279.85999999999996"/>
    <n v="14"/>
    <n v="0"/>
    <n v="134.33279999999996"/>
    <x v="3"/>
    <x v="0"/>
  </r>
  <r>
    <n v="6630"/>
    <s v="CA-2017-125696"/>
    <x v="653"/>
    <d v="2017-10-06T00:00:00"/>
    <s v="Standard Class"/>
    <s v="NP-18685"/>
    <s v="Nora Pelletier"/>
    <x v="2"/>
    <x v="0"/>
    <s v="Wilson"/>
    <x v="3"/>
    <n v="27893"/>
    <x v="0"/>
    <s v="OFF-BI-10001757"/>
    <x v="1"/>
    <x v="8"/>
    <s v="Pressboard Hanging Data Binders for Unburst Sheets"/>
    <n v="7.3800000000000008"/>
    <n v="5"/>
    <n v="0.7"/>
    <n v="-5.4120000000000008"/>
    <x v="0"/>
    <x v="0"/>
  </r>
  <r>
    <n v="6631"/>
    <s v="CA-2018-105081"/>
    <x v="591"/>
    <d v="2018-12-30T00:00:00"/>
    <s v="Standard Class"/>
    <s v="JE-15715"/>
    <s v="Joe Elijah"/>
    <x v="0"/>
    <x v="0"/>
    <s v="Seattle"/>
    <x v="4"/>
    <n v="98115"/>
    <x v="1"/>
    <s v="FUR-CH-10000847"/>
    <x v="0"/>
    <x v="1"/>
    <s v="Global Executive Mid-Back Manager's Chair"/>
    <n v="698.35200000000009"/>
    <n v="3"/>
    <n v="0.2"/>
    <n v="52.376399999999961"/>
    <x v="1"/>
    <x v="1"/>
  </r>
  <r>
    <n v="6632"/>
    <s v="CA-2018-105081"/>
    <x v="591"/>
    <d v="2018-12-30T00:00:00"/>
    <s v="Standard Class"/>
    <s v="JE-15715"/>
    <s v="Joe Elijah"/>
    <x v="0"/>
    <x v="0"/>
    <s v="Seattle"/>
    <x v="4"/>
    <n v="98115"/>
    <x v="1"/>
    <s v="FUR-TA-10001307"/>
    <x v="0"/>
    <x v="3"/>
    <s v="SAFCO PlanMaster Heigh-Adjustable Drafting Table Base, 43w x 30d x 30-37h, Black"/>
    <n v="1747.25"/>
    <n v="5"/>
    <n v="0"/>
    <n v="629.01"/>
    <x v="1"/>
    <x v="1"/>
  </r>
  <r>
    <n v="6633"/>
    <s v="US-2018-146857"/>
    <x v="715"/>
    <d v="2018-05-08T00:00:00"/>
    <s v="Second Class"/>
    <s v="BE-11455"/>
    <s v="Brad Eason"/>
    <x v="2"/>
    <x v="0"/>
    <s v="Springfield"/>
    <x v="25"/>
    <n v="65807"/>
    <x v="2"/>
    <s v="OFF-AP-10001205"/>
    <x v="1"/>
    <x v="9"/>
    <s v="Belkin 5 Outlet SurgeMaster Power Centers"/>
    <n v="54.48"/>
    <n v="1"/>
    <n v="0"/>
    <n v="15.254400000000004"/>
    <x v="2"/>
    <x v="0"/>
  </r>
  <r>
    <n v="6634"/>
    <s v="CA-2018-166275"/>
    <x v="1057"/>
    <d v="2018-10-24T00:00:00"/>
    <s v="Same Day"/>
    <s v="SS-20590"/>
    <s v="Sonia Sunley"/>
    <x v="0"/>
    <x v="0"/>
    <s v="San Francisco"/>
    <x v="1"/>
    <n v="94109"/>
    <x v="1"/>
    <s v="TEC-AC-10001838"/>
    <x v="2"/>
    <x v="11"/>
    <s v="Razer Tiamat Over Ear 7.1 Surround Sound PC Gaming Headset"/>
    <n v="199.99"/>
    <n v="1"/>
    <n v="0"/>
    <n v="85.995700000000014"/>
    <x v="1"/>
    <x v="1"/>
  </r>
  <r>
    <n v="6635"/>
    <s v="CA-2019-144498"/>
    <x v="636"/>
    <d v="2019-05-06T00:00:00"/>
    <s v="Same Day"/>
    <s v="MB-18085"/>
    <s v="Mick Brown"/>
    <x v="0"/>
    <x v="0"/>
    <s v="Charlotte"/>
    <x v="3"/>
    <n v="28205"/>
    <x v="0"/>
    <s v="OFF-BI-10003982"/>
    <x v="1"/>
    <x v="8"/>
    <s v="Wilson Jones Century Plastic Molded Ring Binders"/>
    <n v="68.541000000000011"/>
    <n v="11"/>
    <n v="0.7"/>
    <n v="-52.548099999999991"/>
    <x v="0"/>
    <x v="0"/>
  </r>
  <r>
    <n v="6636"/>
    <s v="CA-2019-144498"/>
    <x v="636"/>
    <d v="2019-05-06T00:00:00"/>
    <s v="Same Day"/>
    <s v="MB-18085"/>
    <s v="Mick Brown"/>
    <x v="0"/>
    <x v="0"/>
    <s v="Charlotte"/>
    <x v="3"/>
    <n v="28205"/>
    <x v="0"/>
    <s v="TEC-PH-10004977"/>
    <x v="2"/>
    <x v="7"/>
    <s v="GE 30524EE4"/>
    <n v="627.16800000000012"/>
    <n v="4"/>
    <n v="0.2"/>
    <n v="70.55639999999994"/>
    <x v="0"/>
    <x v="0"/>
  </r>
  <r>
    <n v="6637"/>
    <s v="CA-2019-144498"/>
    <x v="636"/>
    <d v="2019-05-06T00:00:00"/>
    <s v="Same Day"/>
    <s v="MB-18085"/>
    <s v="Mick Brown"/>
    <x v="0"/>
    <x v="0"/>
    <s v="Charlotte"/>
    <x v="3"/>
    <n v="28205"/>
    <x v="0"/>
    <s v="OFF-LA-10003510"/>
    <x v="1"/>
    <x v="2"/>
    <s v="Avery 4027 File Folder Labels for Dot Matrix Printers, 5000 Labels per Box, White"/>
    <n v="122.12000000000002"/>
    <n v="5"/>
    <n v="0.2"/>
    <n v="39.689000000000007"/>
    <x v="0"/>
    <x v="0"/>
  </r>
  <r>
    <n v="6638"/>
    <s v="CA-2019-103352"/>
    <x v="344"/>
    <d v="2019-11-30T00:00:00"/>
    <s v="Second Class"/>
    <s v="RP-19390"/>
    <s v="Resi Pölking"/>
    <x v="0"/>
    <x v="0"/>
    <s v="New York City"/>
    <x v="15"/>
    <n v="10011"/>
    <x v="3"/>
    <s v="OFF-AR-10001573"/>
    <x v="1"/>
    <x v="6"/>
    <s v="American Pencil"/>
    <n v="6.99"/>
    <n v="3"/>
    <n v="0"/>
    <n v="2.027099999999999"/>
    <x v="3"/>
    <x v="0"/>
  </r>
  <r>
    <n v="6639"/>
    <s v="CA-2019-103352"/>
    <x v="344"/>
    <d v="2019-11-30T00:00:00"/>
    <s v="Second Class"/>
    <s v="RP-19390"/>
    <s v="Resi Pölking"/>
    <x v="0"/>
    <x v="0"/>
    <s v="New York City"/>
    <x v="15"/>
    <n v="10011"/>
    <x v="3"/>
    <s v="OFF-BI-10001196"/>
    <x v="1"/>
    <x v="8"/>
    <s v="Avery Flip-Chart Easel Binder, Black"/>
    <n v="107.42400000000001"/>
    <n v="6"/>
    <n v="0.2"/>
    <n v="36.255599999999994"/>
    <x v="3"/>
    <x v="0"/>
  </r>
  <r>
    <n v="6640"/>
    <s v="CA-2016-108609"/>
    <x v="656"/>
    <d v="2016-11-02T00:00:00"/>
    <s v="Second Class"/>
    <s v="AJ-10780"/>
    <s v="Anthony Jacobs"/>
    <x v="1"/>
    <x v="0"/>
    <s v="Lorain"/>
    <x v="24"/>
    <n v="44052"/>
    <x v="3"/>
    <s v="FUR-TA-10003954"/>
    <x v="0"/>
    <x v="3"/>
    <s v="Hon 94000 Series Round Tables"/>
    <n v="1421.664"/>
    <n v="8"/>
    <n v="0.4"/>
    <n v="-734.52639999999997"/>
    <x v="3"/>
    <x v="1"/>
  </r>
  <r>
    <n v="6641"/>
    <s v="CA-2019-128328"/>
    <x v="485"/>
    <d v="2019-08-09T00:00:00"/>
    <s v="Standard Class"/>
    <s v="PO-18865"/>
    <s v="Patrick O'Donnell"/>
    <x v="0"/>
    <x v="0"/>
    <s v="Indianapolis"/>
    <x v="14"/>
    <n v="46203"/>
    <x v="2"/>
    <s v="OFF-BI-10001989"/>
    <x v="1"/>
    <x v="8"/>
    <s v="Premium Transparent Presentation Covers by GBC"/>
    <n v="125.88"/>
    <n v="6"/>
    <n v="0"/>
    <n v="60.422399999999996"/>
    <x v="2"/>
    <x v="0"/>
  </r>
  <r>
    <n v="6642"/>
    <s v="CA-2019-128328"/>
    <x v="485"/>
    <d v="2019-08-09T00:00:00"/>
    <s v="Standard Class"/>
    <s v="PO-18865"/>
    <s v="Patrick O'Donnell"/>
    <x v="0"/>
    <x v="0"/>
    <s v="Indianapolis"/>
    <x v="14"/>
    <n v="46203"/>
    <x v="2"/>
    <s v="TEC-AC-10001714"/>
    <x v="2"/>
    <x v="11"/>
    <s v="Logitech MX Performance Wireless Mouse"/>
    <n v="79.78"/>
    <n v="2"/>
    <n v="0"/>
    <n v="29.518599999999999"/>
    <x v="2"/>
    <x v="0"/>
  </r>
  <r>
    <n v="6643"/>
    <s v="CA-2019-128328"/>
    <x v="485"/>
    <d v="2019-08-09T00:00:00"/>
    <s v="Standard Class"/>
    <s v="PO-18865"/>
    <s v="Patrick O'Donnell"/>
    <x v="0"/>
    <x v="0"/>
    <s v="Indianapolis"/>
    <x v="14"/>
    <n v="46203"/>
    <x v="2"/>
    <s v="OFF-LA-10003498"/>
    <x v="1"/>
    <x v="2"/>
    <s v="Avery 475"/>
    <n v="133.20000000000002"/>
    <n v="9"/>
    <n v="0"/>
    <n v="66.600000000000009"/>
    <x v="2"/>
    <x v="0"/>
  </r>
  <r>
    <n v="6644"/>
    <s v="US-2017-156496"/>
    <x v="544"/>
    <d v="2017-08-16T00:00:00"/>
    <s v="Standard Class"/>
    <s v="WB-21850"/>
    <s v="William Brown"/>
    <x v="0"/>
    <x v="0"/>
    <s v="Redmond"/>
    <x v="21"/>
    <n v="97756"/>
    <x v="1"/>
    <s v="TEC-PH-10000576"/>
    <x v="2"/>
    <x v="7"/>
    <s v="AT&amp;T 1080 Corded phone"/>
    <n v="438.36800000000005"/>
    <n v="4"/>
    <n v="0.2"/>
    <n v="38.357200000000006"/>
    <x v="1"/>
    <x v="0"/>
  </r>
  <r>
    <n v="6645"/>
    <s v="US-2017-156496"/>
    <x v="544"/>
    <d v="2017-08-16T00:00:00"/>
    <s v="Standard Class"/>
    <s v="WB-21850"/>
    <s v="William Brown"/>
    <x v="0"/>
    <x v="0"/>
    <s v="Redmond"/>
    <x v="21"/>
    <n v="97756"/>
    <x v="1"/>
    <s v="TEC-PH-10004188"/>
    <x v="2"/>
    <x v="7"/>
    <s v="OtterBox Commuter Series Case - Samsung Galaxy S4"/>
    <n v="139.94400000000002"/>
    <n v="7"/>
    <n v="0.2"/>
    <n v="-31.487400000000001"/>
    <x v="1"/>
    <x v="0"/>
  </r>
  <r>
    <n v="6646"/>
    <s v="US-2017-156496"/>
    <x v="544"/>
    <d v="2017-08-16T00:00:00"/>
    <s v="Standard Class"/>
    <s v="WB-21850"/>
    <s v="William Brown"/>
    <x v="0"/>
    <x v="0"/>
    <s v="Redmond"/>
    <x v="21"/>
    <n v="97756"/>
    <x v="1"/>
    <s v="OFF-AP-10001469"/>
    <x v="1"/>
    <x v="9"/>
    <s v="Fellowes 8 Outlet Superior Workstation Surge Protector"/>
    <n v="133.47200000000001"/>
    <n v="4"/>
    <n v="0.2"/>
    <n v="15.015599999999985"/>
    <x v="1"/>
    <x v="0"/>
  </r>
  <r>
    <n v="6647"/>
    <s v="US-2018-127334"/>
    <x v="272"/>
    <d v="2018-12-21T00:00:00"/>
    <s v="Standard Class"/>
    <s v="MP-18175"/>
    <s v="Mike Pelletier"/>
    <x v="2"/>
    <x v="0"/>
    <s v="Springfield"/>
    <x v="21"/>
    <n v="97477"/>
    <x v="1"/>
    <s v="FUR-TA-10003473"/>
    <x v="0"/>
    <x v="3"/>
    <s v="Bretford Rectangular Conference Table Tops"/>
    <n v="564.19499999999994"/>
    <n v="3"/>
    <n v="0.5"/>
    <n v="-304.66529999999989"/>
    <x v="1"/>
    <x v="0"/>
  </r>
  <r>
    <n v="6648"/>
    <s v="US-2018-127334"/>
    <x v="272"/>
    <d v="2018-12-21T00:00:00"/>
    <s v="Standard Class"/>
    <s v="MP-18175"/>
    <s v="Mike Pelletier"/>
    <x v="2"/>
    <x v="0"/>
    <s v="Springfield"/>
    <x v="21"/>
    <n v="97477"/>
    <x v="1"/>
    <s v="OFF-AP-10001205"/>
    <x v="1"/>
    <x v="9"/>
    <s v="Belkin 5 Outlet SurgeMaster Power Centers"/>
    <n v="87.168000000000006"/>
    <n v="2"/>
    <n v="0.2"/>
    <n v="8.7168000000000063"/>
    <x v="1"/>
    <x v="0"/>
  </r>
  <r>
    <n v="6649"/>
    <s v="US-2019-124779"/>
    <x v="565"/>
    <d v="2019-09-11T00:00:00"/>
    <s v="First Class"/>
    <s v="BF-11020"/>
    <s v="Barry Französisch"/>
    <x v="1"/>
    <x v="0"/>
    <s v="Arlington"/>
    <x v="5"/>
    <n v="76017"/>
    <x v="2"/>
    <s v="OFF-BI-10002429"/>
    <x v="1"/>
    <x v="8"/>
    <s v="Premier Elliptical Ring Binder, Black"/>
    <n v="42.615999999999993"/>
    <n v="7"/>
    <n v="0.8"/>
    <n v="-68.185600000000022"/>
    <x v="2"/>
    <x v="0"/>
  </r>
  <r>
    <n v="6650"/>
    <s v="US-2019-124779"/>
    <x v="565"/>
    <d v="2019-09-11T00:00:00"/>
    <s v="First Class"/>
    <s v="BF-11020"/>
    <s v="Barry Französisch"/>
    <x v="1"/>
    <x v="0"/>
    <s v="Arlington"/>
    <x v="5"/>
    <n v="76017"/>
    <x v="2"/>
    <s v="TEC-CO-10001943"/>
    <x v="2"/>
    <x v="16"/>
    <s v="Canon PC-428 Personal Copier"/>
    <n v="319.98400000000004"/>
    <n v="2"/>
    <n v="0.2"/>
    <n v="107.99459999999999"/>
    <x v="2"/>
    <x v="0"/>
  </r>
  <r>
    <n v="6651"/>
    <s v="US-2019-124779"/>
    <x v="565"/>
    <d v="2019-09-11T00:00:00"/>
    <s v="First Class"/>
    <s v="BF-11020"/>
    <s v="Barry Französisch"/>
    <x v="1"/>
    <x v="0"/>
    <s v="Arlington"/>
    <x v="5"/>
    <n v="76017"/>
    <x v="2"/>
    <s v="OFF-FA-10004854"/>
    <x v="1"/>
    <x v="13"/>
    <s v="Vinyl Coated Wire Paper Clips in Organizer Box, 800/Box"/>
    <n v="45.92"/>
    <n v="5"/>
    <n v="0.2"/>
    <n v="15.498000000000001"/>
    <x v="2"/>
    <x v="0"/>
  </r>
  <r>
    <n v="6652"/>
    <s v="US-2019-124779"/>
    <x v="565"/>
    <d v="2019-09-11T00:00:00"/>
    <s v="First Class"/>
    <s v="BF-11020"/>
    <s v="Barry Französisch"/>
    <x v="1"/>
    <x v="0"/>
    <s v="Arlington"/>
    <x v="5"/>
    <n v="76017"/>
    <x v="2"/>
    <s v="FUR-FU-10001095"/>
    <x v="0"/>
    <x v="5"/>
    <s v="DAX Black Cherry Wood-Tone Poster Frame"/>
    <n v="21.184000000000001"/>
    <n v="2"/>
    <n v="0.6"/>
    <n v="-11.651199999999999"/>
    <x v="2"/>
    <x v="0"/>
  </r>
  <r>
    <n v="6653"/>
    <s v="US-2019-124779"/>
    <x v="565"/>
    <d v="2019-09-11T00:00:00"/>
    <s v="First Class"/>
    <s v="BF-11020"/>
    <s v="Barry Französisch"/>
    <x v="1"/>
    <x v="0"/>
    <s v="Arlington"/>
    <x v="5"/>
    <n v="76017"/>
    <x v="2"/>
    <s v="OFF-PA-10000061"/>
    <x v="1"/>
    <x v="10"/>
    <s v="Xerox 205"/>
    <n v="20.736000000000004"/>
    <n v="4"/>
    <n v="0.2"/>
    <n v="7.2576000000000001"/>
    <x v="2"/>
    <x v="0"/>
  </r>
  <r>
    <n v="6654"/>
    <s v="US-2019-124779"/>
    <x v="565"/>
    <d v="2019-09-11T00:00:00"/>
    <s v="First Class"/>
    <s v="BF-11020"/>
    <s v="Barry Französisch"/>
    <x v="1"/>
    <x v="0"/>
    <s v="Arlington"/>
    <x v="5"/>
    <n v="76017"/>
    <x v="2"/>
    <s v="FUR-CH-10003535"/>
    <x v="0"/>
    <x v="1"/>
    <s v="Global Armless Task Chair, Royal Blue"/>
    <n v="213.42999999999995"/>
    <n v="5"/>
    <n v="0.3"/>
    <n v="-39.636999999999993"/>
    <x v="2"/>
    <x v="0"/>
  </r>
  <r>
    <n v="6655"/>
    <s v="CA-2019-135937"/>
    <x v="297"/>
    <d v="2019-02-27T00:00:00"/>
    <s v="Standard Class"/>
    <s v="KM-16375"/>
    <s v="Katherine Murray"/>
    <x v="2"/>
    <x v="0"/>
    <s v="Gilbert"/>
    <x v="16"/>
    <n v="85234"/>
    <x v="1"/>
    <s v="TEC-PH-10004447"/>
    <x v="2"/>
    <x v="7"/>
    <s v="Toshiba IPT2010-SD IP Telephone"/>
    <n v="333.57600000000002"/>
    <n v="3"/>
    <n v="0.2"/>
    <n v="25.018199999999993"/>
    <x v="1"/>
    <x v="0"/>
  </r>
  <r>
    <n v="6656"/>
    <s v="CA-2019-135937"/>
    <x v="297"/>
    <d v="2019-02-27T00:00:00"/>
    <s v="Standard Class"/>
    <s v="KM-16375"/>
    <s v="Katherine Murray"/>
    <x v="2"/>
    <x v="0"/>
    <s v="Gilbert"/>
    <x v="16"/>
    <n v="85234"/>
    <x v="1"/>
    <s v="TEC-AC-10001114"/>
    <x v="2"/>
    <x v="11"/>
    <s v="Microsoft Wireless Mobile Mouse 4000"/>
    <n v="31.992000000000004"/>
    <n v="1"/>
    <n v="0.2"/>
    <n v="4.7987999999999964"/>
    <x v="1"/>
    <x v="0"/>
  </r>
  <r>
    <n v="6657"/>
    <s v="CA-2019-135937"/>
    <x v="297"/>
    <d v="2019-02-27T00:00:00"/>
    <s v="Standard Class"/>
    <s v="KM-16375"/>
    <s v="Katherine Murray"/>
    <x v="2"/>
    <x v="0"/>
    <s v="Gilbert"/>
    <x v="16"/>
    <n v="85234"/>
    <x v="1"/>
    <s v="OFF-ST-10000563"/>
    <x v="1"/>
    <x v="4"/>
    <s v="Fellowes Bankers Box Stor/Drawer Steel Plus"/>
    <n v="51.168000000000006"/>
    <n v="2"/>
    <n v="0.2"/>
    <n v="-6.3960000000000008"/>
    <x v="1"/>
    <x v="0"/>
  </r>
  <r>
    <n v="6658"/>
    <s v="CA-2019-135937"/>
    <x v="297"/>
    <d v="2019-02-27T00:00:00"/>
    <s v="Standard Class"/>
    <s v="KM-16375"/>
    <s v="Katherine Murray"/>
    <x v="2"/>
    <x v="0"/>
    <s v="Gilbert"/>
    <x v="16"/>
    <n v="85234"/>
    <x v="1"/>
    <s v="OFF-EN-10004846"/>
    <x v="1"/>
    <x v="12"/>
    <s v="Letter or Legal Size Expandable Poly String Tie Envelopes"/>
    <n v="10.64"/>
    <n v="5"/>
    <n v="0.2"/>
    <n v="3.8570000000000002"/>
    <x v="1"/>
    <x v="0"/>
  </r>
  <r>
    <n v="6659"/>
    <s v="CA-2019-135937"/>
    <x v="297"/>
    <d v="2019-02-27T00:00:00"/>
    <s v="Standard Class"/>
    <s v="KM-16375"/>
    <s v="Katherine Murray"/>
    <x v="2"/>
    <x v="0"/>
    <s v="Gilbert"/>
    <x v="16"/>
    <n v="85234"/>
    <x v="1"/>
    <s v="FUR-FU-10002253"/>
    <x v="0"/>
    <x v="5"/>
    <s v="Howard Miller 13&quot; Diameter Pewter Finish Round Wall Clock"/>
    <n v="68.703999999999994"/>
    <n v="2"/>
    <n v="0.2"/>
    <n v="16.317200000000003"/>
    <x v="1"/>
    <x v="0"/>
  </r>
  <r>
    <n v="6660"/>
    <s v="CA-2019-135937"/>
    <x v="297"/>
    <d v="2019-02-27T00:00:00"/>
    <s v="Standard Class"/>
    <s v="KM-16375"/>
    <s v="Katherine Murray"/>
    <x v="2"/>
    <x v="0"/>
    <s v="Gilbert"/>
    <x v="16"/>
    <n v="85234"/>
    <x v="1"/>
    <s v="FUR-TA-10001039"/>
    <x v="0"/>
    <x v="3"/>
    <s v="KI Adjustable-Height Table"/>
    <n v="386.91"/>
    <n v="9"/>
    <n v="0.5"/>
    <n v="-185.71679999999998"/>
    <x v="1"/>
    <x v="0"/>
  </r>
  <r>
    <n v="6661"/>
    <s v="CA-2017-129322"/>
    <x v="816"/>
    <d v="2017-08-10T00:00:00"/>
    <s v="Second Class"/>
    <s v="DB-13405"/>
    <s v="Denny Blanton"/>
    <x v="0"/>
    <x v="0"/>
    <s v="Lawrence"/>
    <x v="31"/>
    <n v="1841"/>
    <x v="3"/>
    <s v="OFF-AR-10004587"/>
    <x v="1"/>
    <x v="6"/>
    <s v="Boston 1827 Commercial Additional Cutter, Drive Gear &amp; Gear Rack for 1606"/>
    <n v="39.659999999999997"/>
    <n v="2"/>
    <n v="0"/>
    <n v="11.897999999999996"/>
    <x v="3"/>
    <x v="0"/>
  </r>
  <r>
    <n v="6662"/>
    <s v="CA-2017-129322"/>
    <x v="816"/>
    <d v="2017-08-10T00:00:00"/>
    <s v="Second Class"/>
    <s v="DB-13405"/>
    <s v="Denny Blanton"/>
    <x v="0"/>
    <x v="0"/>
    <s v="Lawrence"/>
    <x v="31"/>
    <n v="1841"/>
    <x v="3"/>
    <s v="OFF-AP-10004336"/>
    <x v="1"/>
    <x v="9"/>
    <s v="Conquest 14 Commercial Heavy-Duty Upright Vacuum, Collection System, Accessory Kit"/>
    <n v="113.92"/>
    <n v="2"/>
    <n v="0"/>
    <n v="33.036799999999985"/>
    <x v="3"/>
    <x v="0"/>
  </r>
  <r>
    <n v="6663"/>
    <s v="CA-2017-129322"/>
    <x v="816"/>
    <d v="2017-08-10T00:00:00"/>
    <s v="Second Class"/>
    <s v="DB-13405"/>
    <s v="Denny Blanton"/>
    <x v="0"/>
    <x v="0"/>
    <s v="Lawrence"/>
    <x v="31"/>
    <n v="1841"/>
    <x v="3"/>
    <s v="OFF-BI-10001718"/>
    <x v="1"/>
    <x v="8"/>
    <s v="GBC DocuBind P50 Personal Binding Machine"/>
    <n v="447.85999999999996"/>
    <n v="7"/>
    <n v="0"/>
    <n v="210.49419999999998"/>
    <x v="3"/>
    <x v="0"/>
  </r>
  <r>
    <n v="6664"/>
    <s v="CA-2019-162173"/>
    <x v="40"/>
    <d v="2019-11-01T00:00:00"/>
    <s v="Standard Class"/>
    <s v="OT-18730"/>
    <s v="Olvera Toch"/>
    <x v="0"/>
    <x v="0"/>
    <s v="Virginia Beach"/>
    <x v="17"/>
    <n v="23464"/>
    <x v="0"/>
    <s v="FUR-TA-10001520"/>
    <x v="0"/>
    <x v="3"/>
    <s v="Lesro Sheffield Collection Coffee Table, End Table, Center Table, Corner Table"/>
    <n v="356.85"/>
    <n v="5"/>
    <n v="0"/>
    <n v="60.664499999999961"/>
    <x v="0"/>
    <x v="0"/>
  </r>
  <r>
    <n v="6665"/>
    <s v="CA-2019-162173"/>
    <x v="40"/>
    <d v="2019-11-01T00:00:00"/>
    <s v="Standard Class"/>
    <s v="OT-18730"/>
    <s v="Olvera Toch"/>
    <x v="0"/>
    <x v="0"/>
    <s v="Virginia Beach"/>
    <x v="17"/>
    <n v="23464"/>
    <x v="0"/>
    <s v="OFF-EN-10002831"/>
    <x v="1"/>
    <x v="12"/>
    <s v="Tyvek  Top-Opening Peel &amp; Seel  Envelopes, Gray"/>
    <n v="251.57999999999998"/>
    <n v="7"/>
    <n v="0"/>
    <n v="113.21099999999998"/>
    <x v="0"/>
    <x v="0"/>
  </r>
  <r>
    <n v="6666"/>
    <s v="CA-2018-115483"/>
    <x v="216"/>
    <d v="2018-07-18T00:00:00"/>
    <s v="Second Class"/>
    <s v="JS-15880"/>
    <s v="John Stevenson"/>
    <x v="0"/>
    <x v="0"/>
    <s v="Irving"/>
    <x v="5"/>
    <n v="75061"/>
    <x v="2"/>
    <s v="OFF-PA-10001497"/>
    <x v="1"/>
    <x v="10"/>
    <s v="Xerox 1914"/>
    <n v="219.84000000000003"/>
    <n v="5"/>
    <n v="0.2"/>
    <n v="79.691999999999979"/>
    <x v="2"/>
    <x v="0"/>
  </r>
  <r>
    <n v="6667"/>
    <s v="CA-2019-122175"/>
    <x v="605"/>
    <d v="2019-05-14T00:00:00"/>
    <s v="Second Class"/>
    <s v="CA-12775"/>
    <s v="Cynthia Arntzen"/>
    <x v="0"/>
    <x v="0"/>
    <s v="Vineland"/>
    <x v="30"/>
    <n v="8360"/>
    <x v="3"/>
    <s v="FUR-FU-10000719"/>
    <x v="0"/>
    <x v="5"/>
    <s v="DAX Cubicle Frames, 8-1/2 x 11"/>
    <n v="42.85"/>
    <n v="5"/>
    <n v="0"/>
    <n v="15.426000000000002"/>
    <x v="3"/>
    <x v="0"/>
  </r>
  <r>
    <n v="6668"/>
    <s v="CA-2019-122175"/>
    <x v="605"/>
    <d v="2019-05-14T00:00:00"/>
    <s v="Second Class"/>
    <s v="CA-12775"/>
    <s v="Cynthia Arntzen"/>
    <x v="0"/>
    <x v="0"/>
    <s v="Vineland"/>
    <x v="30"/>
    <n v="8360"/>
    <x v="3"/>
    <s v="OFF-LA-10002271"/>
    <x v="1"/>
    <x v="2"/>
    <s v="Smead Alpha-Z Color-Coded Second Alphabetical Labels and Starter Set"/>
    <n v="6.16"/>
    <n v="2"/>
    <n v="0"/>
    <n v="2.9567999999999999"/>
    <x v="3"/>
    <x v="0"/>
  </r>
  <r>
    <n v="6669"/>
    <s v="CA-2019-122175"/>
    <x v="605"/>
    <d v="2019-05-14T00:00:00"/>
    <s v="Second Class"/>
    <s v="CA-12775"/>
    <s v="Cynthia Arntzen"/>
    <x v="0"/>
    <x v="0"/>
    <s v="Vineland"/>
    <x v="30"/>
    <n v="8360"/>
    <x v="3"/>
    <s v="OFF-SU-10004661"/>
    <x v="1"/>
    <x v="14"/>
    <s v="Acme Titanium Bonded Scissors"/>
    <n v="17"/>
    <n v="2"/>
    <n v="0"/>
    <n v="4.42"/>
    <x v="3"/>
    <x v="0"/>
  </r>
  <r>
    <n v="6670"/>
    <s v="CA-2019-122175"/>
    <x v="605"/>
    <d v="2019-05-14T00:00:00"/>
    <s v="Second Class"/>
    <s v="CA-12775"/>
    <s v="Cynthia Arntzen"/>
    <x v="0"/>
    <x v="0"/>
    <s v="Vineland"/>
    <x v="30"/>
    <n v="8360"/>
    <x v="3"/>
    <s v="TEC-AC-10004859"/>
    <x v="2"/>
    <x v="11"/>
    <s v="Maxell Pro 80 Minute CD-R, 10/Pack"/>
    <n v="87.4"/>
    <n v="5"/>
    <n v="0"/>
    <n v="34.960000000000008"/>
    <x v="3"/>
    <x v="0"/>
  </r>
  <r>
    <n v="6671"/>
    <s v="CA-2019-161088"/>
    <x v="1126"/>
    <d v="2019-05-29T00:00:00"/>
    <s v="Standard Class"/>
    <s v="MH-18115"/>
    <s v="Mick Hernandez"/>
    <x v="2"/>
    <x v="0"/>
    <s v="Columbus"/>
    <x v="32"/>
    <n v="31907"/>
    <x v="0"/>
    <s v="OFF-BI-10002824"/>
    <x v="1"/>
    <x v="8"/>
    <s v="Recycled Easel Ring Binders"/>
    <n v="29.84"/>
    <n v="2"/>
    <n v="0"/>
    <n v="13.427999999999997"/>
    <x v="0"/>
    <x v="0"/>
  </r>
  <r>
    <n v="6672"/>
    <s v="CA-2016-154837"/>
    <x v="709"/>
    <d v="2016-08-27T00:00:00"/>
    <s v="Second Class"/>
    <s v="RB-19645"/>
    <s v="Robert Barroso"/>
    <x v="1"/>
    <x v="0"/>
    <s v="Los Angeles"/>
    <x v="1"/>
    <n v="90032"/>
    <x v="1"/>
    <s v="OFF-BI-10001575"/>
    <x v="1"/>
    <x v="8"/>
    <s v="GBC Linen Binding Covers"/>
    <n v="49.568000000000005"/>
    <n v="2"/>
    <n v="0.2"/>
    <n v="17.348799999999997"/>
    <x v="1"/>
    <x v="0"/>
  </r>
  <r>
    <n v="6673"/>
    <s v="CA-2017-153794"/>
    <x v="861"/>
    <d v="2017-09-16T00:00:00"/>
    <s v="Standard Class"/>
    <s v="SB-20290"/>
    <s v="Sean Braxton"/>
    <x v="1"/>
    <x v="0"/>
    <s v="San Diego"/>
    <x v="1"/>
    <n v="92024"/>
    <x v="1"/>
    <s v="OFF-AR-10000380"/>
    <x v="1"/>
    <x v="6"/>
    <s v="Hunt PowerHouse Electric Pencil Sharpener, Blue"/>
    <n v="265.85999999999996"/>
    <n v="7"/>
    <n v="0"/>
    <n v="79.757999999999967"/>
    <x v="1"/>
    <x v="0"/>
  </r>
  <r>
    <n v="6674"/>
    <s v="CA-2017-135510"/>
    <x v="577"/>
    <d v="2017-09-12T00:00:00"/>
    <s v="Standard Class"/>
    <s v="TW-21025"/>
    <s v="Tamara Willingham"/>
    <x v="2"/>
    <x v="0"/>
    <s v="Charlottesville"/>
    <x v="17"/>
    <n v="22901"/>
    <x v="0"/>
    <s v="FUR-FU-10000820"/>
    <x v="0"/>
    <x v="5"/>
    <s v="Tensor Brushed Steel Torchiere Floor Lamp"/>
    <n v="67.959999999999994"/>
    <n v="4"/>
    <n v="0"/>
    <n v="12.232799999999997"/>
    <x v="0"/>
    <x v="0"/>
  </r>
  <r>
    <n v="6675"/>
    <s v="CA-2017-109337"/>
    <x v="82"/>
    <d v="2017-11-23T00:00:00"/>
    <s v="Second Class"/>
    <s v="DL-13330"/>
    <s v="Denise Leinenbach"/>
    <x v="0"/>
    <x v="0"/>
    <s v="Lawrence"/>
    <x v="14"/>
    <n v="46226"/>
    <x v="2"/>
    <s v="OFF-AR-10003759"/>
    <x v="1"/>
    <x v="6"/>
    <s v="Crayola Anti Dust Chalk, 12/Pack"/>
    <n v="10.92"/>
    <n v="6"/>
    <n v="0"/>
    <n v="4.9139999999999997"/>
    <x v="2"/>
    <x v="0"/>
  </r>
  <r>
    <n v="6676"/>
    <s v="CA-2017-109337"/>
    <x v="82"/>
    <d v="2017-11-23T00:00:00"/>
    <s v="Second Class"/>
    <s v="DL-13330"/>
    <s v="Denise Leinenbach"/>
    <x v="0"/>
    <x v="0"/>
    <s v="Lawrence"/>
    <x v="14"/>
    <n v="46226"/>
    <x v="2"/>
    <s v="TEC-MA-10002930"/>
    <x v="2"/>
    <x v="15"/>
    <s v="Ricoh - Ink Collector Unit for GX3000 Series Printers"/>
    <n v="83.9"/>
    <n v="2"/>
    <n v="0"/>
    <n v="22.653000000000006"/>
    <x v="2"/>
    <x v="0"/>
  </r>
  <r>
    <n v="6677"/>
    <s v="CA-2017-109337"/>
    <x v="82"/>
    <d v="2017-11-23T00:00:00"/>
    <s v="Second Class"/>
    <s v="DL-13330"/>
    <s v="Denise Leinenbach"/>
    <x v="0"/>
    <x v="0"/>
    <s v="Lawrence"/>
    <x v="14"/>
    <n v="46226"/>
    <x v="2"/>
    <s v="OFF-AP-10004052"/>
    <x v="1"/>
    <x v="9"/>
    <s v="Hoover Replacement Belts For Soft Guard &amp; Commercial Ltweight Upright Vacs, 2/Pk"/>
    <n v="19.75"/>
    <n v="5"/>
    <n v="0"/>
    <n v="5.1350000000000007"/>
    <x v="2"/>
    <x v="0"/>
  </r>
  <r>
    <n v="6678"/>
    <s v="CA-2017-109337"/>
    <x v="82"/>
    <d v="2017-11-23T00:00:00"/>
    <s v="Second Class"/>
    <s v="DL-13330"/>
    <s v="Denise Leinenbach"/>
    <x v="0"/>
    <x v="0"/>
    <s v="Lawrence"/>
    <x v="14"/>
    <n v="46226"/>
    <x v="2"/>
    <s v="TEC-AC-10000990"/>
    <x v="2"/>
    <x v="11"/>
    <s v="Imation Bio 2GB USB Flash Drive Imation Corp"/>
    <n v="393.54"/>
    <n v="3"/>
    <n v="0"/>
    <n v="165.28680000000003"/>
    <x v="2"/>
    <x v="0"/>
  </r>
  <r>
    <n v="6679"/>
    <s v="CA-2016-150329"/>
    <x v="982"/>
    <d v="2016-10-14T00:00:00"/>
    <s v="Standard Class"/>
    <s v="SD-20485"/>
    <s v="Shirley Daniels"/>
    <x v="2"/>
    <x v="0"/>
    <s v="Phoenix"/>
    <x v="16"/>
    <n v="85023"/>
    <x v="1"/>
    <s v="FUR-FU-10003724"/>
    <x v="0"/>
    <x v="5"/>
    <s v="Westinghouse Clip-On Gooseneck Lamps"/>
    <n v="46.872"/>
    <n v="7"/>
    <n v="0.2"/>
    <n v="3.5153999999999979"/>
    <x v="1"/>
    <x v="0"/>
  </r>
  <r>
    <n v="6680"/>
    <s v="CA-2019-145037"/>
    <x v="264"/>
    <d v="2019-09-07T00:00:00"/>
    <s v="Second Class"/>
    <s v="TB-21055"/>
    <s v="Ted Butterfield"/>
    <x v="0"/>
    <x v="0"/>
    <s v="Meriden"/>
    <x v="29"/>
    <n v="6450"/>
    <x v="3"/>
    <s v="OFF-ST-10000918"/>
    <x v="1"/>
    <x v="4"/>
    <s v="Crate-A-Files"/>
    <n v="10.9"/>
    <n v="1"/>
    <n v="0"/>
    <n v="2.8339999999999996"/>
    <x v="3"/>
    <x v="0"/>
  </r>
  <r>
    <n v="6681"/>
    <s v="CA-2019-145037"/>
    <x v="264"/>
    <d v="2019-09-07T00:00:00"/>
    <s v="Second Class"/>
    <s v="TB-21055"/>
    <s v="Ted Butterfield"/>
    <x v="0"/>
    <x v="0"/>
    <s v="Meriden"/>
    <x v="29"/>
    <n v="6450"/>
    <x v="3"/>
    <s v="OFF-PA-10000157"/>
    <x v="1"/>
    <x v="10"/>
    <s v="Xerox 191"/>
    <n v="79.92"/>
    <n v="4"/>
    <n v="0"/>
    <n v="37.562399999999997"/>
    <x v="3"/>
    <x v="0"/>
  </r>
  <r>
    <n v="6682"/>
    <s v="CA-2019-145037"/>
    <x v="264"/>
    <d v="2019-09-07T00:00:00"/>
    <s v="Second Class"/>
    <s v="TB-21055"/>
    <s v="Ted Butterfield"/>
    <x v="0"/>
    <x v="0"/>
    <s v="Meriden"/>
    <x v="29"/>
    <n v="6450"/>
    <x v="3"/>
    <s v="OFF-PA-10002499"/>
    <x v="1"/>
    <x v="10"/>
    <s v="Xerox 1890"/>
    <n v="146.82"/>
    <n v="3"/>
    <n v="0"/>
    <n v="73.41"/>
    <x v="3"/>
    <x v="0"/>
  </r>
  <r>
    <n v="6683"/>
    <s v="CA-2019-154466"/>
    <x v="314"/>
    <d v="2019-01-02T00:00:00"/>
    <s v="First Class"/>
    <s v="DP-13390"/>
    <s v="Dennis Pardue"/>
    <x v="2"/>
    <x v="0"/>
    <s v="Franklin"/>
    <x v="6"/>
    <n v="53132"/>
    <x v="2"/>
    <s v="OFF-BI-10002012"/>
    <x v="1"/>
    <x v="8"/>
    <s v="Wilson Jones Easy Flow II Sheet Lifters"/>
    <n v="3.6"/>
    <n v="2"/>
    <n v="0"/>
    <n v="1.728"/>
    <x v="2"/>
    <x v="0"/>
  </r>
  <r>
    <n v="6684"/>
    <s v="CA-2016-109134"/>
    <x v="1127"/>
    <d v="2016-11-10T00:00:00"/>
    <s v="Standard Class"/>
    <s v="DE-13255"/>
    <s v="Deanra Eno"/>
    <x v="2"/>
    <x v="0"/>
    <s v="Los Angeles"/>
    <x v="1"/>
    <n v="90008"/>
    <x v="1"/>
    <s v="FUR-FU-10000320"/>
    <x v="0"/>
    <x v="5"/>
    <s v="OIC Stacking Trays"/>
    <n v="20.04"/>
    <n v="6"/>
    <n v="0"/>
    <n v="8.8176000000000023"/>
    <x v="1"/>
    <x v="0"/>
  </r>
  <r>
    <n v="6685"/>
    <s v="US-2017-129637"/>
    <x v="997"/>
    <d v="2017-12-22T00:00:00"/>
    <s v="Standard Class"/>
    <s v="MC-18100"/>
    <s v="Mick Crebagga"/>
    <x v="0"/>
    <x v="0"/>
    <s v="Bloomington"/>
    <x v="10"/>
    <n v="61701"/>
    <x v="2"/>
    <s v="OFF-ST-10003716"/>
    <x v="1"/>
    <x v="4"/>
    <s v="Tennsco Double-Tier Lockers"/>
    <n v="180.01600000000002"/>
    <n v="1"/>
    <n v="0.2"/>
    <n v="-15.751400000000004"/>
    <x v="2"/>
    <x v="0"/>
  </r>
  <r>
    <n v="6686"/>
    <s v="US-2017-129637"/>
    <x v="997"/>
    <d v="2017-12-22T00:00:00"/>
    <s v="Standard Class"/>
    <s v="MC-18100"/>
    <s v="Mick Crebagga"/>
    <x v="0"/>
    <x v="0"/>
    <s v="Bloomington"/>
    <x v="10"/>
    <n v="61701"/>
    <x v="2"/>
    <s v="FUR-FU-10000965"/>
    <x v="0"/>
    <x v="5"/>
    <s v="Howard Miller 11-1/2&quot; Diameter Ridgewood Wall Clock"/>
    <n v="41.552"/>
    <n v="2"/>
    <n v="0.6"/>
    <n v="-19.737199999999994"/>
    <x v="2"/>
    <x v="0"/>
  </r>
  <r>
    <n v="6687"/>
    <s v="US-2017-129637"/>
    <x v="997"/>
    <d v="2017-12-22T00:00:00"/>
    <s v="Standard Class"/>
    <s v="MC-18100"/>
    <s v="Mick Crebagga"/>
    <x v="0"/>
    <x v="0"/>
    <s v="Bloomington"/>
    <x v="10"/>
    <n v="61701"/>
    <x v="2"/>
    <s v="OFF-AR-10003829"/>
    <x v="1"/>
    <x v="6"/>
    <s v="Newell 35"/>
    <n v="13.120000000000001"/>
    <n v="5"/>
    <n v="0.2"/>
    <n v="1.4759999999999982"/>
    <x v="2"/>
    <x v="0"/>
  </r>
  <r>
    <n v="6688"/>
    <s v="CA-2017-165162"/>
    <x v="263"/>
    <d v="2017-05-21T00:00:00"/>
    <s v="Standard Class"/>
    <s v="HG-15025"/>
    <s v="Hunter Glantz"/>
    <x v="0"/>
    <x v="0"/>
    <s v="Los Angeles"/>
    <x v="1"/>
    <n v="90032"/>
    <x v="1"/>
    <s v="OFF-ST-10003470"/>
    <x v="1"/>
    <x v="4"/>
    <s v="Tennsco Snap-Together Open Shelving Units, Starter Sets and Add-On Units"/>
    <n v="1117.92"/>
    <n v="4"/>
    <n v="0"/>
    <n v="55.895999999999958"/>
    <x v="1"/>
    <x v="0"/>
  </r>
  <r>
    <n v="6689"/>
    <s v="CA-2019-140494"/>
    <x v="434"/>
    <d v="2019-03-15T00:00:00"/>
    <s v="Second Class"/>
    <s v="CM-11815"/>
    <s v="Candace McMahon"/>
    <x v="1"/>
    <x v="0"/>
    <s v="San Francisco"/>
    <x v="1"/>
    <n v="94109"/>
    <x v="1"/>
    <s v="TEC-AC-10004568"/>
    <x v="2"/>
    <x v="11"/>
    <s v="Maxell LTO Ultrium - 800 GB"/>
    <n v="111.96"/>
    <n v="4"/>
    <n v="0"/>
    <n v="21.27239999999999"/>
    <x v="1"/>
    <x v="0"/>
  </r>
  <r>
    <n v="6690"/>
    <s v="CA-2019-104108"/>
    <x v="574"/>
    <d v="2019-12-09T00:00:00"/>
    <s v="Standard Class"/>
    <s v="RP-19855"/>
    <s v="Roy Phan"/>
    <x v="1"/>
    <x v="0"/>
    <s v="Houston"/>
    <x v="5"/>
    <n v="77095"/>
    <x v="2"/>
    <s v="OFF-AR-10000817"/>
    <x v="1"/>
    <x v="6"/>
    <s v="Manco Dry-Lighter Erasable Highlighter"/>
    <n v="12.160000000000002"/>
    <n v="5"/>
    <n v="0.2"/>
    <n v="2.1279999999999988"/>
    <x v="2"/>
    <x v="0"/>
  </r>
  <r>
    <n v="6691"/>
    <s v="US-2019-165869"/>
    <x v="689"/>
    <d v="2019-08-05T00:00:00"/>
    <s v="Standard Class"/>
    <s v="LS-17200"/>
    <s v="Luke Schmidt"/>
    <x v="1"/>
    <x v="0"/>
    <s v="Milwaukee"/>
    <x v="6"/>
    <n v="53209"/>
    <x v="2"/>
    <s v="OFF-BI-10003460"/>
    <x v="1"/>
    <x v="8"/>
    <s v="Acco 3-Hole Punch"/>
    <n v="17.52"/>
    <n v="4"/>
    <n v="0"/>
    <n v="8.4095999999999993"/>
    <x v="2"/>
    <x v="0"/>
  </r>
  <r>
    <n v="6692"/>
    <s v="US-2019-165869"/>
    <x v="689"/>
    <d v="2019-08-05T00:00:00"/>
    <s v="Standard Class"/>
    <s v="LS-17200"/>
    <s v="Luke Schmidt"/>
    <x v="1"/>
    <x v="0"/>
    <s v="Milwaukee"/>
    <x v="6"/>
    <n v="53209"/>
    <x v="2"/>
    <s v="OFF-AP-10002472"/>
    <x v="1"/>
    <x v="9"/>
    <s v="3M Office Air Cleaner"/>
    <n v="155.88"/>
    <n v="6"/>
    <n v="0"/>
    <n v="54.558"/>
    <x v="2"/>
    <x v="0"/>
  </r>
  <r>
    <n v="6693"/>
    <s v="CA-2019-160899"/>
    <x v="938"/>
    <d v="2019-08-13T00:00:00"/>
    <s v="Second Class"/>
    <s v="DR-12940"/>
    <s v="Daniel Raglin"/>
    <x v="2"/>
    <x v="0"/>
    <s v="Lake Charles"/>
    <x v="28"/>
    <n v="70601"/>
    <x v="0"/>
    <s v="OFF-BI-10000632"/>
    <x v="1"/>
    <x v="8"/>
    <s v="Satellite Sectional Post Binders"/>
    <n v="477.51"/>
    <n v="11"/>
    <n v="0"/>
    <n v="219.65459999999999"/>
    <x v="0"/>
    <x v="0"/>
  </r>
  <r>
    <n v="6694"/>
    <s v="CA-2019-144225"/>
    <x v="1033"/>
    <d v="2019-10-02T00:00:00"/>
    <s v="Second Class"/>
    <s v="CC-12475"/>
    <s v="Cindy Chapman"/>
    <x v="0"/>
    <x v="0"/>
    <s v="Baltimore"/>
    <x v="39"/>
    <n v="21215"/>
    <x v="3"/>
    <s v="OFF-PA-10000062"/>
    <x v="1"/>
    <x v="10"/>
    <s v="Green Bar Computer Printout Paper"/>
    <n v="164.88"/>
    <n v="3"/>
    <n v="0"/>
    <n v="80.791200000000003"/>
    <x v="3"/>
    <x v="0"/>
  </r>
  <r>
    <n v="6695"/>
    <s v="US-2018-163538"/>
    <x v="370"/>
    <d v="2018-08-30T00:00:00"/>
    <s v="Standard Class"/>
    <s v="SS-20515"/>
    <s v="Shirley Schmidt"/>
    <x v="2"/>
    <x v="0"/>
    <s v="Franklin"/>
    <x v="6"/>
    <n v="53132"/>
    <x v="2"/>
    <s v="TEC-AC-10002006"/>
    <x v="2"/>
    <x v="11"/>
    <s v="Memorex Micro Travel Drive 16 GB"/>
    <n v="47.97"/>
    <n v="3"/>
    <n v="0"/>
    <n v="14.870699999999998"/>
    <x v="2"/>
    <x v="0"/>
  </r>
  <r>
    <n v="6696"/>
    <s v="US-2018-155103"/>
    <x v="499"/>
    <d v="2018-12-07T00:00:00"/>
    <s v="Standard Class"/>
    <s v="JF-15190"/>
    <s v="Jamie Frazer"/>
    <x v="0"/>
    <x v="0"/>
    <s v="New York City"/>
    <x v="15"/>
    <n v="10024"/>
    <x v="3"/>
    <s v="OFF-BI-10004318"/>
    <x v="1"/>
    <x v="8"/>
    <s v="Ibico EB-19 Dual Function Manual Binding System"/>
    <n v="415.17600000000004"/>
    <n v="3"/>
    <n v="0.2"/>
    <n v="134.93219999999999"/>
    <x v="3"/>
    <x v="0"/>
  </r>
  <r>
    <n v="6697"/>
    <s v="US-2018-155103"/>
    <x v="499"/>
    <d v="2018-12-07T00:00:00"/>
    <s v="Standard Class"/>
    <s v="JF-15190"/>
    <s v="Jamie Frazer"/>
    <x v="0"/>
    <x v="0"/>
    <s v="New York City"/>
    <x v="15"/>
    <n v="10024"/>
    <x v="3"/>
    <s v="OFF-BI-10004236"/>
    <x v="1"/>
    <x v="8"/>
    <s v="XtraLife ClearVue Slant-D Ring Binder, White, 3&quot;"/>
    <n v="35.231999999999999"/>
    <n v="3"/>
    <n v="0.2"/>
    <n v="11.450399999999998"/>
    <x v="3"/>
    <x v="0"/>
  </r>
  <r>
    <n v="6698"/>
    <s v="US-2018-155103"/>
    <x v="499"/>
    <d v="2018-12-07T00:00:00"/>
    <s v="Standard Class"/>
    <s v="JF-15190"/>
    <s v="Jamie Frazer"/>
    <x v="0"/>
    <x v="0"/>
    <s v="New York City"/>
    <x v="15"/>
    <n v="10024"/>
    <x v="3"/>
    <s v="OFF-PA-10000062"/>
    <x v="1"/>
    <x v="10"/>
    <s v="Green Bar Computer Printout Paper"/>
    <n v="54.96"/>
    <n v="1"/>
    <n v="0"/>
    <n v="26.930399999999999"/>
    <x v="3"/>
    <x v="0"/>
  </r>
  <r>
    <n v="6699"/>
    <s v="CA-2019-145429"/>
    <x v="246"/>
    <d v="2019-07-25T00:00:00"/>
    <s v="Standard Class"/>
    <s v="SW-20455"/>
    <s v="Shaun Weien"/>
    <x v="0"/>
    <x v="0"/>
    <s v="San Diego"/>
    <x v="1"/>
    <n v="92024"/>
    <x v="1"/>
    <s v="OFF-PA-10003205"/>
    <x v="1"/>
    <x v="10"/>
    <s v="Wirebound Message Forms, Four 2 3/4 x 5 Forms per Page, Pink Paper"/>
    <n v="16.34"/>
    <n v="2"/>
    <n v="0"/>
    <n v="7.6798000000000002"/>
    <x v="1"/>
    <x v="0"/>
  </r>
  <r>
    <n v="6700"/>
    <s v="CA-2019-145429"/>
    <x v="246"/>
    <d v="2019-07-25T00:00:00"/>
    <s v="Standard Class"/>
    <s v="SW-20455"/>
    <s v="Shaun Weien"/>
    <x v="0"/>
    <x v="0"/>
    <s v="San Diego"/>
    <x v="1"/>
    <n v="92024"/>
    <x v="1"/>
    <s v="FUR-CH-10000988"/>
    <x v="0"/>
    <x v="1"/>
    <s v="Hon Olson Stacker Stools"/>
    <n v="225.29600000000002"/>
    <n v="2"/>
    <n v="0.2"/>
    <n v="22.529599999999995"/>
    <x v="1"/>
    <x v="0"/>
  </r>
  <r>
    <n v="6701"/>
    <s v="CA-2019-145429"/>
    <x v="246"/>
    <d v="2019-07-25T00:00:00"/>
    <s v="Standard Class"/>
    <s v="SW-20455"/>
    <s v="Shaun Weien"/>
    <x v="0"/>
    <x v="0"/>
    <s v="San Diego"/>
    <x v="1"/>
    <n v="92024"/>
    <x v="1"/>
    <s v="OFF-BI-10001524"/>
    <x v="1"/>
    <x v="8"/>
    <s v="GBC Premium Transparent Covers with Diagonal Lined Pattern"/>
    <n v="50.352000000000004"/>
    <n v="3"/>
    <n v="0.2"/>
    <n v="17.623199999999997"/>
    <x v="1"/>
    <x v="0"/>
  </r>
  <r>
    <n v="6702"/>
    <s v="CA-2017-153535"/>
    <x v="1128"/>
    <d v="2017-05-24T00:00:00"/>
    <s v="Standard Class"/>
    <s v="SG-20470"/>
    <s v="Sheri Gordon"/>
    <x v="0"/>
    <x v="0"/>
    <s v="Wilson"/>
    <x v="3"/>
    <n v="27893"/>
    <x v="0"/>
    <s v="FUR-FU-10001986"/>
    <x v="0"/>
    <x v="5"/>
    <s v="Dana Fluorescent Magnifying Lamp, White, 36&quot;"/>
    <n v="163.136"/>
    <n v="4"/>
    <n v="0.2"/>
    <n v="20.391999999999989"/>
    <x v="0"/>
    <x v="0"/>
  </r>
  <r>
    <n v="6703"/>
    <s v="CA-2017-153535"/>
    <x v="1128"/>
    <d v="2017-05-24T00:00:00"/>
    <s v="Standard Class"/>
    <s v="SG-20470"/>
    <s v="Sheri Gordon"/>
    <x v="0"/>
    <x v="0"/>
    <s v="Wilson"/>
    <x v="3"/>
    <n v="27893"/>
    <x v="0"/>
    <s v="OFF-BI-10001031"/>
    <x v="1"/>
    <x v="8"/>
    <s v="Pressboard Data Binders by Wilson Jones"/>
    <n v="6.4080000000000004"/>
    <n v="4"/>
    <n v="0.7"/>
    <n v="-4.9127999999999989"/>
    <x v="0"/>
    <x v="0"/>
  </r>
  <r>
    <n v="6704"/>
    <s v="CA-2017-139164"/>
    <x v="537"/>
    <d v="2017-06-28T00:00:00"/>
    <s v="Standard Class"/>
    <s v="CS-12355"/>
    <s v="Christine Sundaresam"/>
    <x v="0"/>
    <x v="0"/>
    <s v="Long Beach"/>
    <x v="1"/>
    <n v="90805"/>
    <x v="1"/>
    <s v="TEC-PH-10002468"/>
    <x v="2"/>
    <x v="7"/>
    <s v="Plantronics CS 50-USB - headset - Convertible, Monaural"/>
    <n v="217.58400000000003"/>
    <n v="2"/>
    <n v="0.2"/>
    <n v="19.03860000000001"/>
    <x v="1"/>
    <x v="0"/>
  </r>
  <r>
    <n v="6705"/>
    <s v="CA-2017-139164"/>
    <x v="537"/>
    <d v="2017-06-28T00:00:00"/>
    <s v="Standard Class"/>
    <s v="CS-12355"/>
    <s v="Christine Sundaresam"/>
    <x v="0"/>
    <x v="0"/>
    <s v="Long Beach"/>
    <x v="1"/>
    <n v="90805"/>
    <x v="1"/>
    <s v="OFF-FA-10003059"/>
    <x v="1"/>
    <x v="13"/>
    <s v="Assorted Color Push Pins"/>
    <n v="5.43"/>
    <n v="3"/>
    <n v="0"/>
    <n v="1.7918999999999998"/>
    <x v="1"/>
    <x v="0"/>
  </r>
  <r>
    <n v="6706"/>
    <s v="CA-2017-139164"/>
    <x v="537"/>
    <d v="2017-06-28T00:00:00"/>
    <s v="Standard Class"/>
    <s v="CS-12355"/>
    <s v="Christine Sundaresam"/>
    <x v="0"/>
    <x v="0"/>
    <s v="Long Beach"/>
    <x v="1"/>
    <n v="90805"/>
    <x v="1"/>
    <s v="TEC-PH-10003931"/>
    <x v="2"/>
    <x v="7"/>
    <s v="JBL Micro Wireless Portable Bluetooth Speaker"/>
    <n v="143.976"/>
    <n v="3"/>
    <n v="0.2"/>
    <n v="8.998500000000007"/>
    <x v="1"/>
    <x v="0"/>
  </r>
  <r>
    <n v="6707"/>
    <s v="CA-2018-112277"/>
    <x v="545"/>
    <d v="2018-09-15T00:00:00"/>
    <s v="Standard Class"/>
    <s v="SC-20695"/>
    <s v="Steve Chapman"/>
    <x v="1"/>
    <x v="0"/>
    <s v="Fort Lauderdale"/>
    <x v="2"/>
    <n v="33311"/>
    <x v="0"/>
    <s v="TEC-PH-10003505"/>
    <x v="2"/>
    <x v="7"/>
    <s v="Geemarc AmpliPOWER60"/>
    <n v="519.67999999999995"/>
    <n v="7"/>
    <n v="0.2"/>
    <n v="58.46399999999997"/>
    <x v="0"/>
    <x v="0"/>
  </r>
  <r>
    <n v="6708"/>
    <s v="CA-2016-167724"/>
    <x v="138"/>
    <d v="2016-04-18T00:00:00"/>
    <s v="Standard Class"/>
    <s v="BF-11170"/>
    <s v="Ben Ferrer"/>
    <x v="2"/>
    <x v="0"/>
    <s v="Baltimore"/>
    <x v="39"/>
    <n v="21215"/>
    <x v="3"/>
    <s v="OFF-LA-10002368"/>
    <x v="1"/>
    <x v="2"/>
    <s v="Avery 479"/>
    <n v="7.83"/>
    <n v="3"/>
    <n v="0"/>
    <n v="3.6017999999999999"/>
    <x v="3"/>
    <x v="0"/>
  </r>
  <r>
    <n v="6709"/>
    <s v="CA-2017-123141"/>
    <x v="717"/>
    <d v="2017-11-19T00:00:00"/>
    <s v="Standard Class"/>
    <s v="GZ-14470"/>
    <s v="Gary Zandusky"/>
    <x v="0"/>
    <x v="0"/>
    <s v="Rio Rancho"/>
    <x v="27"/>
    <n v="87124"/>
    <x v="1"/>
    <s v="FUR-CH-10004287"/>
    <x v="0"/>
    <x v="1"/>
    <s v="SAFCO Arco Folding Chair"/>
    <n v="883.84"/>
    <n v="4"/>
    <n v="0.2"/>
    <n v="99.431999999999931"/>
    <x v="1"/>
    <x v="0"/>
  </r>
  <r>
    <n v="6710"/>
    <s v="CA-2017-123141"/>
    <x v="717"/>
    <d v="2017-11-19T00:00:00"/>
    <s v="Standard Class"/>
    <s v="GZ-14470"/>
    <s v="Gary Zandusky"/>
    <x v="0"/>
    <x v="0"/>
    <s v="Rio Rancho"/>
    <x v="27"/>
    <n v="87124"/>
    <x v="1"/>
    <s v="FUR-CH-10001891"/>
    <x v="0"/>
    <x v="1"/>
    <s v="Global Deluxe Office Fabric Chairs"/>
    <n v="230.35200000000003"/>
    <n v="3"/>
    <n v="0.2"/>
    <n v="20.155800000000013"/>
    <x v="1"/>
    <x v="0"/>
  </r>
  <r>
    <n v="6711"/>
    <s v="CA-2018-149503"/>
    <x v="10"/>
    <d v="2018-12-12T00:00:00"/>
    <s v="First Class"/>
    <s v="SP-20650"/>
    <s v="Stephanie Phelps"/>
    <x v="1"/>
    <x v="0"/>
    <s v="Stockton"/>
    <x v="1"/>
    <n v="95207"/>
    <x v="1"/>
    <s v="OFF-BI-10002133"/>
    <x v="1"/>
    <x v="8"/>
    <s v="Wilson Jones Elliptical Ring 3 1/2&quot; Capacity Binders, 800 sheets"/>
    <n v="273.92"/>
    <n v="8"/>
    <n v="0.2"/>
    <n v="99.295999999999978"/>
    <x v="1"/>
    <x v="0"/>
  </r>
  <r>
    <n v="6712"/>
    <s v="CA-2019-163069"/>
    <x v="238"/>
    <d v="2019-08-21T00:00:00"/>
    <s v="Second Class"/>
    <s v="PJ-19015"/>
    <s v="Pauline Johnson"/>
    <x v="0"/>
    <x v="0"/>
    <s v="Columbus"/>
    <x v="24"/>
    <n v="43229"/>
    <x v="3"/>
    <s v="OFF-AR-10001419"/>
    <x v="1"/>
    <x v="6"/>
    <s v="Newell 325"/>
    <n v="9.9120000000000008"/>
    <n v="3"/>
    <n v="0.2"/>
    <n v="1.2389999999999994"/>
    <x v="3"/>
    <x v="0"/>
  </r>
  <r>
    <n v="6713"/>
    <s v="CA-2019-107629"/>
    <x v="817"/>
    <d v="2019-12-14T00:00:00"/>
    <s v="Same Day"/>
    <s v="DB-13060"/>
    <s v="Dave Brooks"/>
    <x v="0"/>
    <x v="0"/>
    <s v="Skokie"/>
    <x v="10"/>
    <n v="60076"/>
    <x v="2"/>
    <s v="FUR-FU-10002298"/>
    <x v="0"/>
    <x v="5"/>
    <s v="Rubbermaid ClusterMat Chairmats, Mat Size- 66&quot; x 60&quot;, Lip 20&quot; x 11&quot; -90 Degree Angle"/>
    <n v="266.35200000000003"/>
    <n v="6"/>
    <n v="0.6"/>
    <n v="-292.98719999999997"/>
    <x v="2"/>
    <x v="0"/>
  </r>
  <r>
    <n v="6714"/>
    <s v="CA-2019-107629"/>
    <x v="817"/>
    <d v="2019-12-14T00:00:00"/>
    <s v="Same Day"/>
    <s v="DB-13060"/>
    <s v="Dave Brooks"/>
    <x v="0"/>
    <x v="0"/>
    <s v="Skokie"/>
    <x v="10"/>
    <n v="60076"/>
    <x v="2"/>
    <s v="FUR-FU-10004091"/>
    <x v="0"/>
    <x v="5"/>
    <s v="Howard Miller 13&quot; Diameter Goldtone Round Wall Clock"/>
    <n v="56.328000000000003"/>
    <n v="3"/>
    <n v="0.6"/>
    <n v="-26.755799999999994"/>
    <x v="2"/>
    <x v="0"/>
  </r>
  <r>
    <n v="6715"/>
    <s v="CA-2019-107629"/>
    <x v="817"/>
    <d v="2019-12-14T00:00:00"/>
    <s v="Same Day"/>
    <s v="DB-13060"/>
    <s v="Dave Brooks"/>
    <x v="0"/>
    <x v="0"/>
    <s v="Skokie"/>
    <x v="10"/>
    <n v="60076"/>
    <x v="2"/>
    <s v="TEC-AC-10004510"/>
    <x v="2"/>
    <x v="11"/>
    <s v="Logitech Desktop MK120 Mouse and keyboard Combo"/>
    <n v="39.264000000000003"/>
    <n v="3"/>
    <n v="0.2"/>
    <n v="-4.908000000000003"/>
    <x v="2"/>
    <x v="0"/>
  </r>
  <r>
    <n v="6716"/>
    <s v="CA-2019-107629"/>
    <x v="817"/>
    <d v="2019-12-14T00:00:00"/>
    <s v="Same Day"/>
    <s v="DB-13060"/>
    <s v="Dave Brooks"/>
    <x v="0"/>
    <x v="0"/>
    <s v="Skokie"/>
    <x v="10"/>
    <n v="60076"/>
    <x v="2"/>
    <s v="OFF-AR-10002987"/>
    <x v="1"/>
    <x v="6"/>
    <s v="Prismacolor Color Pencil Set"/>
    <n v="95.231999999999999"/>
    <n v="6"/>
    <n v="0.2"/>
    <n v="24.998400000000011"/>
    <x v="2"/>
    <x v="0"/>
  </r>
  <r>
    <n v="6717"/>
    <s v="CA-2018-134789"/>
    <x v="143"/>
    <d v="2018-04-15T00:00:00"/>
    <s v="Standard Class"/>
    <s v="CK-12325"/>
    <s v="Christine Kargatis"/>
    <x v="2"/>
    <x v="0"/>
    <s v="Hot Springs"/>
    <x v="36"/>
    <n v="71901"/>
    <x v="0"/>
    <s v="OFF-FA-10002280"/>
    <x v="1"/>
    <x v="13"/>
    <s v="Advantus Plastic Paper Clips"/>
    <n v="30"/>
    <n v="6"/>
    <n v="0"/>
    <n v="14.399999999999999"/>
    <x v="0"/>
    <x v="0"/>
  </r>
  <r>
    <n v="6718"/>
    <s v="CA-2018-134789"/>
    <x v="143"/>
    <d v="2018-04-15T00:00:00"/>
    <s v="Standard Class"/>
    <s v="CK-12325"/>
    <s v="Christine Kargatis"/>
    <x v="2"/>
    <x v="0"/>
    <s v="Hot Springs"/>
    <x v="36"/>
    <n v="71901"/>
    <x v="0"/>
    <s v="OFF-PA-10001934"/>
    <x v="1"/>
    <x v="10"/>
    <s v="Xerox 1993"/>
    <n v="25.92"/>
    <n v="4"/>
    <n v="0"/>
    <n v="12.700800000000001"/>
    <x v="0"/>
    <x v="0"/>
  </r>
  <r>
    <n v="6719"/>
    <s v="CA-2018-134789"/>
    <x v="143"/>
    <d v="2018-04-15T00:00:00"/>
    <s v="Standard Class"/>
    <s v="CK-12325"/>
    <s v="Christine Kargatis"/>
    <x v="2"/>
    <x v="0"/>
    <s v="Hot Springs"/>
    <x v="36"/>
    <n v="71901"/>
    <x v="0"/>
    <s v="FUR-FU-10003268"/>
    <x v="0"/>
    <x v="5"/>
    <s v="Eldon Radial Chair Mat for Low to Medium Pile Carpets"/>
    <n v="159.91999999999999"/>
    <n v="4"/>
    <n v="0"/>
    <n v="31.983999999999995"/>
    <x v="0"/>
    <x v="0"/>
  </r>
  <r>
    <n v="6720"/>
    <s v="CA-2018-130442"/>
    <x v="186"/>
    <d v="2018-12-19T00:00:00"/>
    <s v="First Class"/>
    <s v="SF-20065"/>
    <s v="Sandra Flanagan"/>
    <x v="0"/>
    <x v="0"/>
    <s v="Goldsboro"/>
    <x v="3"/>
    <n v="27534"/>
    <x v="0"/>
    <s v="OFF-AP-10004859"/>
    <x v="1"/>
    <x v="9"/>
    <s v="Acco 6 Outlet Guardian Premium Surge Suppressor"/>
    <n v="34.944000000000003"/>
    <n v="3"/>
    <n v="0.2"/>
    <n v="3.0576000000000008"/>
    <x v="0"/>
    <x v="0"/>
  </r>
  <r>
    <n v="6721"/>
    <s v="CA-2019-102974"/>
    <x v="20"/>
    <d v="2019-09-24T00:00:00"/>
    <s v="Standard Class"/>
    <s v="DP-13105"/>
    <s v="Dave Poirier"/>
    <x v="1"/>
    <x v="0"/>
    <s v="Los Angeles"/>
    <x v="1"/>
    <n v="90032"/>
    <x v="1"/>
    <s v="TEC-AC-10000057"/>
    <x v="2"/>
    <x v="11"/>
    <s v="Microsoft Natural Ergonomic Keyboard 4000"/>
    <n v="149.94999999999999"/>
    <n v="5"/>
    <n v="0"/>
    <n v="31.489499999999992"/>
    <x v="1"/>
    <x v="0"/>
  </r>
  <r>
    <n v="6722"/>
    <s v="CA-2019-102974"/>
    <x v="20"/>
    <d v="2019-09-24T00:00:00"/>
    <s v="Standard Class"/>
    <s v="DP-13105"/>
    <s v="Dave Poirier"/>
    <x v="1"/>
    <x v="0"/>
    <s v="Los Angeles"/>
    <x v="1"/>
    <n v="90032"/>
    <x v="1"/>
    <s v="OFF-AR-10000914"/>
    <x v="1"/>
    <x v="6"/>
    <s v="Boston 16765 Mini Stand Up Battery Pencil Sharpener"/>
    <n v="23.32"/>
    <n v="2"/>
    <n v="0"/>
    <n v="6.0632000000000019"/>
    <x v="1"/>
    <x v="0"/>
  </r>
  <r>
    <n v="6723"/>
    <s v="CA-2019-102974"/>
    <x v="20"/>
    <d v="2019-09-24T00:00:00"/>
    <s v="Standard Class"/>
    <s v="DP-13105"/>
    <s v="Dave Poirier"/>
    <x v="1"/>
    <x v="0"/>
    <s v="Los Angeles"/>
    <x v="1"/>
    <n v="90032"/>
    <x v="1"/>
    <s v="OFF-AR-10004956"/>
    <x v="1"/>
    <x v="6"/>
    <s v="Newell 33"/>
    <n v="16.740000000000002"/>
    <n v="3"/>
    <n v="0"/>
    <n v="4.8545999999999978"/>
    <x v="1"/>
    <x v="0"/>
  </r>
  <r>
    <n v="6724"/>
    <s v="US-2019-166394"/>
    <x v="507"/>
    <d v="2019-09-06T00:00:00"/>
    <s v="Second Class"/>
    <s v="VM-21835"/>
    <s v="Vivian Mathis"/>
    <x v="0"/>
    <x v="0"/>
    <s v="Nashua"/>
    <x v="38"/>
    <n v="3060"/>
    <x v="3"/>
    <s v="OFF-FA-10001843"/>
    <x v="1"/>
    <x v="13"/>
    <s v="Staples"/>
    <n v="14.82"/>
    <n v="6"/>
    <n v="0"/>
    <n v="6.9654000000000007"/>
    <x v="3"/>
    <x v="0"/>
  </r>
  <r>
    <n v="6725"/>
    <s v="CA-2018-128811"/>
    <x v="126"/>
    <d v="2018-09-16T00:00:00"/>
    <s v="Standard Class"/>
    <s v="SF-20200"/>
    <s v="Sarah Foster"/>
    <x v="0"/>
    <x v="0"/>
    <s v="Seattle"/>
    <x v="4"/>
    <n v="98103"/>
    <x v="1"/>
    <s v="OFF-FA-10000585"/>
    <x v="1"/>
    <x v="13"/>
    <s v="OIC Bulk Pack Metal Binder Clips"/>
    <n v="10.47"/>
    <n v="3"/>
    <n v="0"/>
    <n v="4.8162000000000003"/>
    <x v="1"/>
    <x v="0"/>
  </r>
  <r>
    <n v="6726"/>
    <s v="CA-2018-128811"/>
    <x v="126"/>
    <d v="2018-09-16T00:00:00"/>
    <s v="Standard Class"/>
    <s v="SF-20200"/>
    <s v="Sarah Foster"/>
    <x v="0"/>
    <x v="0"/>
    <s v="Seattle"/>
    <x v="4"/>
    <n v="98103"/>
    <x v="1"/>
    <s v="OFF-LA-10003720"/>
    <x v="1"/>
    <x v="2"/>
    <s v="Avery 487"/>
    <n v="11.07"/>
    <n v="3"/>
    <n v="0"/>
    <n v="5.2028999999999996"/>
    <x v="1"/>
    <x v="0"/>
  </r>
  <r>
    <n v="6727"/>
    <s v="CA-2018-128811"/>
    <x v="126"/>
    <d v="2018-09-16T00:00:00"/>
    <s v="Standard Class"/>
    <s v="SF-20200"/>
    <s v="Sarah Foster"/>
    <x v="0"/>
    <x v="0"/>
    <s v="Seattle"/>
    <x v="4"/>
    <n v="98103"/>
    <x v="1"/>
    <s v="OFF-BI-10000301"/>
    <x v="1"/>
    <x v="8"/>
    <s v="GBC Instant Report Kit"/>
    <n v="20.704000000000001"/>
    <n v="4"/>
    <n v="0.2"/>
    <n v="7.7639999999999993"/>
    <x v="1"/>
    <x v="0"/>
  </r>
  <r>
    <n v="6728"/>
    <s v="CA-2019-145443"/>
    <x v="682"/>
    <d v="2019-08-15T00:00:00"/>
    <s v="Second Class"/>
    <s v="SC-20695"/>
    <s v="Steve Chapman"/>
    <x v="1"/>
    <x v="0"/>
    <s v="Richmond"/>
    <x v="14"/>
    <n v="47374"/>
    <x v="2"/>
    <s v="OFF-PA-10003302"/>
    <x v="1"/>
    <x v="10"/>
    <s v="Xerox 1906"/>
    <n v="177.2"/>
    <n v="5"/>
    <n v="0"/>
    <n v="83.283999999999992"/>
    <x v="2"/>
    <x v="0"/>
  </r>
  <r>
    <n v="6729"/>
    <s v="CA-2018-165827"/>
    <x v="254"/>
    <d v="2018-11-09T00:00:00"/>
    <s v="Standard Class"/>
    <s v="MF-17665"/>
    <s v="Maureen Fritzler"/>
    <x v="1"/>
    <x v="0"/>
    <s v="Miami"/>
    <x v="2"/>
    <n v="33180"/>
    <x v="0"/>
    <s v="FUR-FU-10001889"/>
    <x v="0"/>
    <x v="5"/>
    <s v="Ultra Door Pull Handle"/>
    <n v="50.496000000000002"/>
    <n v="6"/>
    <n v="0.2"/>
    <n v="8.2055999999999987"/>
    <x v="0"/>
    <x v="0"/>
  </r>
  <r>
    <n v="6730"/>
    <s v="CA-2017-156734"/>
    <x v="652"/>
    <d v="2017-06-20T00:00:00"/>
    <s v="First Class"/>
    <s v="BV-11245"/>
    <s v="Benjamin Venier"/>
    <x v="1"/>
    <x v="0"/>
    <s v="Smyrna"/>
    <x v="18"/>
    <n v="37167"/>
    <x v="0"/>
    <s v="OFF-BI-10002982"/>
    <x v="1"/>
    <x v="8"/>
    <s v="Avery Self-Adhesive Photo Pockets for Polaroid Photos"/>
    <n v="6.1290000000000004"/>
    <n v="3"/>
    <n v="0.7"/>
    <n v="-4.4945999999999984"/>
    <x v="0"/>
    <x v="0"/>
  </r>
  <r>
    <n v="6731"/>
    <s v="CA-2017-156734"/>
    <x v="652"/>
    <d v="2017-06-20T00:00:00"/>
    <s v="First Class"/>
    <s v="BV-11245"/>
    <s v="Benjamin Venier"/>
    <x v="1"/>
    <x v="0"/>
    <s v="Smyrna"/>
    <x v="18"/>
    <n v="37167"/>
    <x v="0"/>
    <s v="FUR-CH-10002965"/>
    <x v="0"/>
    <x v="1"/>
    <s v="Global Leather Highback Executive Chair with Pneumatic Height Adjustment, Black"/>
    <n v="643.13599999999997"/>
    <n v="4"/>
    <n v="0.2"/>
    <n v="56.274400000000014"/>
    <x v="0"/>
    <x v="0"/>
  </r>
  <r>
    <n v="6732"/>
    <s v="CA-2017-156734"/>
    <x v="652"/>
    <d v="2017-06-20T00:00:00"/>
    <s v="First Class"/>
    <s v="BV-11245"/>
    <s v="Benjamin Venier"/>
    <x v="1"/>
    <x v="0"/>
    <s v="Smyrna"/>
    <x v="18"/>
    <n v="37167"/>
    <x v="0"/>
    <s v="OFF-PA-10001937"/>
    <x v="1"/>
    <x v="10"/>
    <s v="Xerox 21"/>
    <n v="20.736000000000004"/>
    <n v="4"/>
    <n v="0.2"/>
    <n v="7.2576000000000001"/>
    <x v="0"/>
    <x v="0"/>
  </r>
  <r>
    <n v="6733"/>
    <s v="CA-2016-120096"/>
    <x v="1129"/>
    <d v="2016-07-07T00:00:00"/>
    <s v="First Class"/>
    <s v="KE-16420"/>
    <s v="Katrina Edelman"/>
    <x v="1"/>
    <x v="0"/>
    <s v="Aurora"/>
    <x v="22"/>
    <n v="80013"/>
    <x v="1"/>
    <s v="OFF-PA-10001977"/>
    <x v="1"/>
    <x v="10"/>
    <s v="Xerox 194"/>
    <n v="177.536"/>
    <n v="4"/>
    <n v="0.2"/>
    <n v="62.137599999999992"/>
    <x v="1"/>
    <x v="0"/>
  </r>
  <r>
    <n v="6734"/>
    <s v="CA-2016-120096"/>
    <x v="1129"/>
    <d v="2016-07-07T00:00:00"/>
    <s v="First Class"/>
    <s v="KE-16420"/>
    <s v="Katrina Edelman"/>
    <x v="1"/>
    <x v="0"/>
    <s v="Aurora"/>
    <x v="22"/>
    <n v="80013"/>
    <x v="1"/>
    <s v="OFF-AP-10000692"/>
    <x v="1"/>
    <x v="9"/>
    <s v="Fellowes Mighty 8 Compact Surge Protector"/>
    <n v="32.432000000000002"/>
    <n v="2"/>
    <n v="0.2"/>
    <n v="3.2432000000000016"/>
    <x v="1"/>
    <x v="0"/>
  </r>
  <r>
    <n v="6735"/>
    <s v="CA-2017-141754"/>
    <x v="139"/>
    <d v="2017-12-25T00:00:00"/>
    <s v="Standard Class"/>
    <s v="EM-14200"/>
    <s v="Evan Minnotte"/>
    <x v="2"/>
    <x v="0"/>
    <s v="Miami"/>
    <x v="2"/>
    <n v="33142"/>
    <x v="0"/>
    <s v="OFF-LA-10004093"/>
    <x v="1"/>
    <x v="2"/>
    <s v="Avery 486"/>
    <n v="11.696"/>
    <n v="2"/>
    <n v="0.2"/>
    <n v="3.9473999999999996"/>
    <x v="0"/>
    <x v="0"/>
  </r>
  <r>
    <n v="6736"/>
    <s v="CA-2018-123358"/>
    <x v="342"/>
    <d v="2018-04-17T00:00:00"/>
    <s v="Standard Class"/>
    <s v="BT-11680"/>
    <s v="Brian Thompson"/>
    <x v="0"/>
    <x v="0"/>
    <s v="San Francisco"/>
    <x v="1"/>
    <n v="94122"/>
    <x v="1"/>
    <s v="OFF-AP-10004980"/>
    <x v="1"/>
    <x v="9"/>
    <s v="3M Replacement Filter for Office Air Cleaner for 20' x 33' Room"/>
    <n v="113.76"/>
    <n v="3"/>
    <n v="0"/>
    <n v="44.366400000000006"/>
    <x v="1"/>
    <x v="0"/>
  </r>
  <r>
    <n v="6737"/>
    <s v="CA-2018-123358"/>
    <x v="342"/>
    <d v="2018-04-17T00:00:00"/>
    <s v="Standard Class"/>
    <s v="BT-11680"/>
    <s v="Brian Thompson"/>
    <x v="0"/>
    <x v="0"/>
    <s v="San Francisco"/>
    <x v="1"/>
    <n v="94122"/>
    <x v="1"/>
    <s v="OFF-ST-10001932"/>
    <x v="1"/>
    <x v="4"/>
    <s v="Fellowes Staxonsteel Drawer Files"/>
    <n v="579.51"/>
    <n v="3"/>
    <n v="0"/>
    <n v="81.131400000000014"/>
    <x v="1"/>
    <x v="0"/>
  </r>
  <r>
    <n v="6738"/>
    <s v="CA-2018-123358"/>
    <x v="342"/>
    <d v="2018-04-17T00:00:00"/>
    <s v="Standard Class"/>
    <s v="BT-11680"/>
    <s v="Brian Thompson"/>
    <x v="0"/>
    <x v="0"/>
    <s v="San Francisco"/>
    <x v="1"/>
    <n v="94122"/>
    <x v="1"/>
    <s v="OFF-ST-10000636"/>
    <x v="1"/>
    <x v="4"/>
    <s v="Rogers Profile Extra Capacity Storage Tub"/>
    <n v="150.66"/>
    <n v="9"/>
    <n v="0"/>
    <n v="6.0263999999999918"/>
    <x v="1"/>
    <x v="0"/>
  </r>
  <r>
    <n v="6739"/>
    <s v="CA-2018-123358"/>
    <x v="342"/>
    <d v="2018-04-17T00:00:00"/>
    <s v="Standard Class"/>
    <s v="BT-11680"/>
    <s v="Brian Thompson"/>
    <x v="0"/>
    <x v="0"/>
    <s v="San Francisco"/>
    <x v="1"/>
    <n v="94122"/>
    <x v="1"/>
    <s v="OFF-BI-10000069"/>
    <x v="1"/>
    <x v="8"/>
    <s v="GBC Prepunched Paper, 19-Hole, for Binding Systems, 24-lb"/>
    <n v="48.032000000000004"/>
    <n v="4"/>
    <n v="0.2"/>
    <n v="15.610399999999993"/>
    <x v="1"/>
    <x v="0"/>
  </r>
  <r>
    <n v="6740"/>
    <s v="CA-2016-144029"/>
    <x v="542"/>
    <d v="2016-05-31T00:00:00"/>
    <s v="Standard Class"/>
    <s v="MM-18055"/>
    <s v="Michelle Moray"/>
    <x v="0"/>
    <x v="0"/>
    <s v="Chicago"/>
    <x v="10"/>
    <n v="60623"/>
    <x v="2"/>
    <s v="OFF-ST-10001837"/>
    <x v="1"/>
    <x v="4"/>
    <s v="SAFCO Mobile Desk Side File, Wire Frame"/>
    <n v="102.624"/>
    <n v="3"/>
    <n v="0.2"/>
    <n v="7.6968000000000032"/>
    <x v="2"/>
    <x v="0"/>
  </r>
  <r>
    <n v="6741"/>
    <s v="CA-2016-144029"/>
    <x v="542"/>
    <d v="2016-05-31T00:00:00"/>
    <s v="Standard Class"/>
    <s v="MM-18055"/>
    <s v="Michelle Moray"/>
    <x v="0"/>
    <x v="0"/>
    <s v="Chicago"/>
    <x v="10"/>
    <n v="60623"/>
    <x v="2"/>
    <s v="FUR-CH-10003981"/>
    <x v="0"/>
    <x v="1"/>
    <s v="Global Commerce Series Low-Back Swivel/Tilt Chairs"/>
    <n v="359.77199999999999"/>
    <n v="2"/>
    <n v="0.3"/>
    <n v="-5.1396000000000583"/>
    <x v="2"/>
    <x v="0"/>
  </r>
  <r>
    <n v="6742"/>
    <s v="CA-2016-144029"/>
    <x v="542"/>
    <d v="2016-05-31T00:00:00"/>
    <s v="Standard Class"/>
    <s v="MM-18055"/>
    <s v="Michelle Moray"/>
    <x v="0"/>
    <x v="0"/>
    <s v="Chicago"/>
    <x v="10"/>
    <n v="60623"/>
    <x v="2"/>
    <s v="OFF-AR-10000716"/>
    <x v="1"/>
    <x v="6"/>
    <s v="DIXON Ticonderoga Erasable Checking Pencils"/>
    <n v="13.392000000000001"/>
    <n v="3"/>
    <n v="0.2"/>
    <n v="3.1806000000000005"/>
    <x v="2"/>
    <x v="0"/>
  </r>
  <r>
    <n v="6743"/>
    <s v="US-2019-101784"/>
    <x v="91"/>
    <d v="2019-07-11T00:00:00"/>
    <s v="Standard Class"/>
    <s v="PO-18850"/>
    <s v="Patrick O'Brill"/>
    <x v="0"/>
    <x v="0"/>
    <s v="Los Angeles"/>
    <x v="1"/>
    <n v="90008"/>
    <x v="1"/>
    <s v="FUR-CH-10001146"/>
    <x v="0"/>
    <x v="1"/>
    <s v="Global Task Chair, Black"/>
    <n v="122.13600000000001"/>
    <n v="3"/>
    <n v="0.2"/>
    <n v="-13.740299999999994"/>
    <x v="1"/>
    <x v="0"/>
  </r>
  <r>
    <n v="6744"/>
    <s v="CA-2017-156923"/>
    <x v="1130"/>
    <d v="2017-02-20T00:00:00"/>
    <s v="Standard Class"/>
    <s v="SP-20860"/>
    <s v="Sung Pak"/>
    <x v="1"/>
    <x v="0"/>
    <s v="Dover"/>
    <x v="38"/>
    <n v="3820"/>
    <x v="3"/>
    <s v="OFF-PA-10002751"/>
    <x v="1"/>
    <x v="10"/>
    <s v="Xerox 1920"/>
    <n v="35.880000000000003"/>
    <n v="6"/>
    <n v="0"/>
    <n v="16.146000000000001"/>
    <x v="3"/>
    <x v="0"/>
  </r>
  <r>
    <n v="6745"/>
    <s v="CA-2019-111269"/>
    <x v="114"/>
    <d v="2019-06-18T00:00:00"/>
    <s v="Second Class"/>
    <s v="CS-12355"/>
    <s v="Christine Sundaresam"/>
    <x v="0"/>
    <x v="0"/>
    <s v="Dublin"/>
    <x v="24"/>
    <n v="43017"/>
    <x v="3"/>
    <s v="TEC-AC-10001606"/>
    <x v="2"/>
    <x v="11"/>
    <s v="Logitech Wireless Performance Mouse MX for PC and Mac"/>
    <n v="479.952"/>
    <n v="6"/>
    <n v="0.2"/>
    <n v="107.98920000000001"/>
    <x v="3"/>
    <x v="0"/>
  </r>
  <r>
    <n v="6746"/>
    <s v="CA-2019-111269"/>
    <x v="114"/>
    <d v="2019-06-18T00:00:00"/>
    <s v="Second Class"/>
    <s v="CS-12355"/>
    <s v="Christine Sundaresam"/>
    <x v="0"/>
    <x v="0"/>
    <s v="Dublin"/>
    <x v="24"/>
    <n v="43017"/>
    <x v="3"/>
    <s v="OFF-AR-10001427"/>
    <x v="1"/>
    <x v="6"/>
    <s v="Newell 330"/>
    <n v="23.92"/>
    <n v="5"/>
    <n v="0.2"/>
    <n v="1.7940000000000005"/>
    <x v="3"/>
    <x v="0"/>
  </r>
  <r>
    <n v="6747"/>
    <s v="CA-2019-159156"/>
    <x v="38"/>
    <d v="2019-11-16T00:00:00"/>
    <s v="First Class"/>
    <s v="KB-16600"/>
    <s v="Ken Brennan"/>
    <x v="1"/>
    <x v="0"/>
    <s v="New York City"/>
    <x v="15"/>
    <n v="10009"/>
    <x v="3"/>
    <s v="TEC-PH-10004389"/>
    <x v="2"/>
    <x v="7"/>
    <s v="Nokia Lumia 925"/>
    <n v="629.94999999999993"/>
    <n v="5"/>
    <n v="0"/>
    <n v="163.78700000000003"/>
    <x v="3"/>
    <x v="0"/>
  </r>
  <r>
    <n v="6748"/>
    <s v="CA-2019-100230"/>
    <x v="157"/>
    <d v="2019-12-15T00:00:00"/>
    <s v="Standard Class"/>
    <s v="AA-10375"/>
    <s v="Allen Armold"/>
    <x v="0"/>
    <x v="0"/>
    <s v="New York City"/>
    <x v="15"/>
    <n v="10035"/>
    <x v="3"/>
    <s v="OFF-BI-10002498"/>
    <x v="1"/>
    <x v="8"/>
    <s v="Clear Mylar Reinforcing Strips"/>
    <n v="14.952000000000002"/>
    <n v="1"/>
    <n v="0.2"/>
    <n v="5.0462999999999996"/>
    <x v="3"/>
    <x v="0"/>
  </r>
  <r>
    <n v="6749"/>
    <s v="CA-2019-100230"/>
    <x v="157"/>
    <d v="2019-12-15T00:00:00"/>
    <s v="Standard Class"/>
    <s v="AA-10375"/>
    <s v="Allen Armold"/>
    <x v="0"/>
    <x v="0"/>
    <s v="New York City"/>
    <x v="15"/>
    <n v="10035"/>
    <x v="3"/>
    <s v="OFF-PA-10002245"/>
    <x v="1"/>
    <x v="10"/>
    <s v="Xerox 1895"/>
    <n v="17.940000000000001"/>
    <n v="3"/>
    <n v="0"/>
    <n v="8.0730000000000004"/>
    <x v="3"/>
    <x v="0"/>
  </r>
  <r>
    <n v="6750"/>
    <s v="CA-2019-100230"/>
    <x v="157"/>
    <d v="2019-12-15T00:00:00"/>
    <s v="Standard Class"/>
    <s v="AA-10375"/>
    <s v="Allen Armold"/>
    <x v="0"/>
    <x v="0"/>
    <s v="New York City"/>
    <x v="15"/>
    <n v="10035"/>
    <x v="3"/>
    <s v="TEC-PH-10004522"/>
    <x v="2"/>
    <x v="7"/>
    <s v="Dexim XPower Skin Super-Thin Power Case for iPhone 5 - Black"/>
    <n v="116.98"/>
    <n v="2"/>
    <n v="0"/>
    <n v="29.245000000000005"/>
    <x v="3"/>
    <x v="0"/>
  </r>
  <r>
    <n v="6751"/>
    <s v="CA-2018-154767"/>
    <x v="931"/>
    <d v="2018-06-30T00:00:00"/>
    <s v="Second Class"/>
    <s v="BP-11155"/>
    <s v="Becky Pak"/>
    <x v="0"/>
    <x v="0"/>
    <s v="Paterson"/>
    <x v="30"/>
    <n v="7501"/>
    <x v="3"/>
    <s v="FUR-CH-10003535"/>
    <x v="0"/>
    <x v="1"/>
    <s v="Global Armless Task Chair, Royal Blue"/>
    <n v="121.96"/>
    <n v="2"/>
    <n v="0"/>
    <n v="20.733199999999997"/>
    <x v="3"/>
    <x v="0"/>
  </r>
  <r>
    <n v="6752"/>
    <s v="CA-2018-154767"/>
    <x v="931"/>
    <d v="2018-06-30T00:00:00"/>
    <s v="Second Class"/>
    <s v="BP-11155"/>
    <s v="Becky Pak"/>
    <x v="0"/>
    <x v="0"/>
    <s v="Paterson"/>
    <x v="30"/>
    <n v="7501"/>
    <x v="3"/>
    <s v="OFF-AP-10000595"/>
    <x v="1"/>
    <x v="9"/>
    <s v="Disposable Triple-Filter Dust Bags"/>
    <n v="8.74"/>
    <n v="2"/>
    <n v="0"/>
    <n v="2.2724000000000002"/>
    <x v="3"/>
    <x v="0"/>
  </r>
  <r>
    <n v="6753"/>
    <s v="CA-2018-154767"/>
    <x v="931"/>
    <d v="2018-06-30T00:00:00"/>
    <s v="Second Class"/>
    <s v="BP-11155"/>
    <s v="Becky Pak"/>
    <x v="0"/>
    <x v="0"/>
    <s v="Paterson"/>
    <x v="30"/>
    <n v="7501"/>
    <x v="3"/>
    <s v="OFF-PA-10003039"/>
    <x v="1"/>
    <x v="10"/>
    <s v="Xerox 1960"/>
    <n v="61.96"/>
    <n v="2"/>
    <n v="0"/>
    <n v="27.881999999999998"/>
    <x v="3"/>
    <x v="0"/>
  </r>
  <r>
    <n v="6754"/>
    <s v="CA-2018-154767"/>
    <x v="931"/>
    <d v="2018-06-30T00:00:00"/>
    <s v="Second Class"/>
    <s v="BP-11155"/>
    <s v="Becky Pak"/>
    <x v="0"/>
    <x v="0"/>
    <s v="Paterson"/>
    <x v="30"/>
    <n v="7501"/>
    <x v="3"/>
    <s v="OFF-BI-10002003"/>
    <x v="1"/>
    <x v="8"/>
    <s v="Ibico Presentation Index for Binding Systems"/>
    <n v="7.96"/>
    <n v="2"/>
    <n v="0"/>
    <n v="3.7412000000000001"/>
    <x v="3"/>
    <x v="0"/>
  </r>
  <r>
    <n v="6755"/>
    <s v="CA-2018-154767"/>
    <x v="931"/>
    <d v="2018-06-30T00:00:00"/>
    <s v="Second Class"/>
    <s v="BP-11155"/>
    <s v="Becky Pak"/>
    <x v="0"/>
    <x v="0"/>
    <s v="Paterson"/>
    <x v="30"/>
    <n v="7501"/>
    <x v="3"/>
    <s v="OFF-AP-10002311"/>
    <x v="1"/>
    <x v="9"/>
    <s v="Holmes Replacement Filter for HEPA Air Cleaner, Very Large Room, HEPA Filter"/>
    <n v="275.24"/>
    <n v="4"/>
    <n v="0"/>
    <n v="121.10560000000001"/>
    <x v="3"/>
    <x v="0"/>
  </r>
  <r>
    <n v="6756"/>
    <s v="CA-2019-124205"/>
    <x v="175"/>
    <d v="2019-09-19T00:00:00"/>
    <s v="Standard Class"/>
    <s v="TC-21145"/>
    <s v="Theresa Coyne"/>
    <x v="1"/>
    <x v="0"/>
    <s v="Lakewood"/>
    <x v="30"/>
    <n v="8701"/>
    <x v="3"/>
    <s v="FUR-FU-10002445"/>
    <x v="0"/>
    <x v="5"/>
    <s v="DAX Two-Tone Rosewood/Black Document Frame, Desktop, 5 x 7"/>
    <n v="47.400000000000006"/>
    <n v="5"/>
    <n v="0"/>
    <n v="18.960000000000004"/>
    <x v="3"/>
    <x v="0"/>
  </r>
  <r>
    <n v="6757"/>
    <s v="CA-2019-124205"/>
    <x v="175"/>
    <d v="2019-09-19T00:00:00"/>
    <s v="Standard Class"/>
    <s v="TC-21145"/>
    <s v="Theresa Coyne"/>
    <x v="1"/>
    <x v="0"/>
    <s v="Lakewood"/>
    <x v="30"/>
    <n v="8701"/>
    <x v="3"/>
    <s v="FUR-CH-10003606"/>
    <x v="0"/>
    <x v="1"/>
    <s v="SAFCO Folding Chair Trolley"/>
    <n v="512.96"/>
    <n v="4"/>
    <n v="0"/>
    <n v="143.62880000000001"/>
    <x v="3"/>
    <x v="0"/>
  </r>
  <r>
    <n v="6758"/>
    <s v="CA-2019-124205"/>
    <x v="175"/>
    <d v="2019-09-19T00:00:00"/>
    <s v="Standard Class"/>
    <s v="TC-21145"/>
    <s v="Theresa Coyne"/>
    <x v="1"/>
    <x v="0"/>
    <s v="Lakewood"/>
    <x v="30"/>
    <n v="8701"/>
    <x v="3"/>
    <s v="TEC-PH-10002115"/>
    <x v="2"/>
    <x v="7"/>
    <s v="Plantronics 81402"/>
    <n v="395.93999999999994"/>
    <n v="6"/>
    <n v="0"/>
    <n v="102.94440000000002"/>
    <x v="3"/>
    <x v="0"/>
  </r>
  <r>
    <n v="6759"/>
    <s v="CA-2019-124205"/>
    <x v="175"/>
    <d v="2019-09-19T00:00:00"/>
    <s v="Standard Class"/>
    <s v="TC-21145"/>
    <s v="Theresa Coyne"/>
    <x v="1"/>
    <x v="0"/>
    <s v="Lakewood"/>
    <x v="30"/>
    <n v="8701"/>
    <x v="3"/>
    <s v="OFF-ST-10000934"/>
    <x v="1"/>
    <x v="4"/>
    <s v="Contico 72&quot;H Heavy-Duty Storage System"/>
    <n v="81.96"/>
    <n v="2"/>
    <n v="0"/>
    <n v="0"/>
    <x v="3"/>
    <x v="0"/>
  </r>
  <r>
    <n v="6760"/>
    <s v="CA-2019-165715"/>
    <x v="574"/>
    <d v="2019-12-08T00:00:00"/>
    <s v="Standard Class"/>
    <s v="BG-11035"/>
    <s v="Barry Gonzalez"/>
    <x v="0"/>
    <x v="0"/>
    <s v="Greensboro"/>
    <x v="3"/>
    <n v="27405"/>
    <x v="0"/>
    <s v="OFF-AR-10003903"/>
    <x v="1"/>
    <x v="6"/>
    <s v="Sanford 52201 APSCO Electric Pencil Sharpener"/>
    <n v="32.776000000000003"/>
    <n v="1"/>
    <n v="0.2"/>
    <n v="2.4581999999999997"/>
    <x v="0"/>
    <x v="0"/>
  </r>
  <r>
    <n v="6761"/>
    <s v="CA-2019-100636"/>
    <x v="335"/>
    <d v="2019-06-30T00:00:00"/>
    <s v="Standard Class"/>
    <s v="DO-13435"/>
    <s v="Denny Ordway"/>
    <x v="0"/>
    <x v="0"/>
    <s v="New York City"/>
    <x v="15"/>
    <n v="10035"/>
    <x v="3"/>
    <s v="OFF-ST-10004123"/>
    <x v="1"/>
    <x v="4"/>
    <s v="Safco Industrial Wire Shelving System"/>
    <n v="272.94"/>
    <n v="3"/>
    <n v="0"/>
    <n v="0"/>
    <x v="3"/>
    <x v="0"/>
  </r>
  <r>
    <n v="6762"/>
    <s v="CA-2018-162943"/>
    <x v="1131"/>
    <d v="2018-07-26T00:00:00"/>
    <s v="Second Class"/>
    <s v="DB-12970"/>
    <s v="Darren Budd"/>
    <x v="1"/>
    <x v="0"/>
    <s v="New York City"/>
    <x v="15"/>
    <n v="10035"/>
    <x v="3"/>
    <s v="FUR-CH-10001708"/>
    <x v="0"/>
    <x v="1"/>
    <s v="Office Star - Contemporary Swivel Chair with Padded Adjustable Arms and Flex Back"/>
    <n v="253.76399999999998"/>
    <n v="2"/>
    <n v="0.1"/>
    <n v="31.015599999999978"/>
    <x v="3"/>
    <x v="0"/>
  </r>
  <r>
    <n v="6763"/>
    <s v="CA-2018-144764"/>
    <x v="476"/>
    <d v="2018-09-08T00:00:00"/>
    <s v="Standard Class"/>
    <s v="RL-19615"/>
    <s v="Rob Lucas"/>
    <x v="0"/>
    <x v="0"/>
    <s v="Chicago"/>
    <x v="10"/>
    <n v="60623"/>
    <x v="2"/>
    <s v="OFF-LA-10000240"/>
    <x v="1"/>
    <x v="2"/>
    <s v="Self-Adhesive Address Labels for Typewriters by Universal"/>
    <n v="29.24"/>
    <n v="5"/>
    <n v="0.2"/>
    <n v="9.8685000000000009"/>
    <x v="2"/>
    <x v="0"/>
  </r>
  <r>
    <n v="6764"/>
    <s v="CA-2018-144764"/>
    <x v="476"/>
    <d v="2018-09-08T00:00:00"/>
    <s v="Standard Class"/>
    <s v="RL-19615"/>
    <s v="Rob Lucas"/>
    <x v="0"/>
    <x v="0"/>
    <s v="Chicago"/>
    <x v="10"/>
    <n v="60623"/>
    <x v="2"/>
    <s v="OFF-ST-10002485"/>
    <x v="1"/>
    <x v="4"/>
    <s v="Rogers Deluxe File Chest"/>
    <n v="35.167999999999999"/>
    <n v="2"/>
    <n v="0.2"/>
    <n v="-8.3524000000000012"/>
    <x v="2"/>
    <x v="0"/>
  </r>
  <r>
    <n v="6765"/>
    <s v="CA-2018-144764"/>
    <x v="476"/>
    <d v="2018-09-08T00:00:00"/>
    <s v="Standard Class"/>
    <s v="RL-19615"/>
    <s v="Rob Lucas"/>
    <x v="0"/>
    <x v="0"/>
    <s v="Chicago"/>
    <x v="10"/>
    <n v="60623"/>
    <x v="2"/>
    <s v="TEC-MA-10003230"/>
    <x v="2"/>
    <x v="15"/>
    <s v="Okidata C610n Printer"/>
    <n v="1362.8999999999999"/>
    <n v="3"/>
    <n v="0.3"/>
    <n v="-19.470000000000141"/>
    <x v="2"/>
    <x v="0"/>
  </r>
  <r>
    <n v="6766"/>
    <s v="CA-2019-100615"/>
    <x v="693"/>
    <d v="2019-04-24T00:00:00"/>
    <s v="Standard Class"/>
    <s v="SJ-20215"/>
    <s v="Sarah Jordon"/>
    <x v="0"/>
    <x v="0"/>
    <s v="Chicago"/>
    <x v="10"/>
    <n v="60653"/>
    <x v="2"/>
    <s v="FUR-CH-10002602"/>
    <x v="0"/>
    <x v="1"/>
    <s v="DMI Arturo Collection Mission-style Design Wood Chair"/>
    <n v="317.05799999999999"/>
    <n v="3"/>
    <n v="0.3"/>
    <n v="-18.117599999999996"/>
    <x v="2"/>
    <x v="0"/>
  </r>
  <r>
    <n v="6767"/>
    <s v="CA-2019-100615"/>
    <x v="693"/>
    <d v="2019-04-24T00:00:00"/>
    <s v="Standard Class"/>
    <s v="SJ-20215"/>
    <s v="Sarah Jordon"/>
    <x v="0"/>
    <x v="0"/>
    <s v="Chicago"/>
    <x v="10"/>
    <n v="60653"/>
    <x v="2"/>
    <s v="OFF-AR-10001683"/>
    <x v="1"/>
    <x v="6"/>
    <s v="Lumber Crayons"/>
    <n v="15.76"/>
    <n v="2"/>
    <n v="0.2"/>
    <n v="3.5460000000000007"/>
    <x v="2"/>
    <x v="0"/>
  </r>
  <r>
    <n v="6768"/>
    <s v="CA-2019-100615"/>
    <x v="693"/>
    <d v="2019-04-24T00:00:00"/>
    <s v="Standard Class"/>
    <s v="SJ-20215"/>
    <s v="Sarah Jordon"/>
    <x v="0"/>
    <x v="0"/>
    <s v="Chicago"/>
    <x v="10"/>
    <n v="60653"/>
    <x v="2"/>
    <s v="FUR-FU-10002456"/>
    <x v="0"/>
    <x v="5"/>
    <s v="Master Caster Door Stop, Large Neon Orange"/>
    <n v="14.560000000000002"/>
    <n v="5"/>
    <n v="0.6"/>
    <n v="-6.1879999999999988"/>
    <x v="2"/>
    <x v="0"/>
  </r>
  <r>
    <n v="6769"/>
    <s v="CA-2016-109302"/>
    <x v="1132"/>
    <d v="2016-08-16T00:00:00"/>
    <s v="Standard Class"/>
    <s v="CS-12175"/>
    <s v="Charles Sheldon"/>
    <x v="1"/>
    <x v="0"/>
    <s v="Lakewood"/>
    <x v="30"/>
    <n v="8701"/>
    <x v="3"/>
    <s v="OFF-BI-10002854"/>
    <x v="1"/>
    <x v="8"/>
    <s v="Performers Binder/Pad Holder, Black"/>
    <n v="196.21"/>
    <n v="7"/>
    <n v="0"/>
    <n v="98.105000000000004"/>
    <x v="3"/>
    <x v="0"/>
  </r>
  <r>
    <n v="6770"/>
    <s v="CA-2019-139787"/>
    <x v="20"/>
    <d v="2019-09-23T00:00:00"/>
    <s v="Standard Class"/>
    <s v="JP-16135"/>
    <s v="Julie Prescott"/>
    <x v="2"/>
    <x v="0"/>
    <s v="Columbus"/>
    <x v="32"/>
    <n v="31907"/>
    <x v="0"/>
    <s v="OFF-AR-10002445"/>
    <x v="1"/>
    <x v="6"/>
    <s v="SANFORD Major Accent Highlighters"/>
    <n v="35.4"/>
    <n v="5"/>
    <n v="0"/>
    <n v="13.452000000000002"/>
    <x v="0"/>
    <x v="0"/>
  </r>
  <r>
    <n v="6771"/>
    <s v="CA-2019-139402"/>
    <x v="34"/>
    <d v="2019-12-13T00:00:00"/>
    <s v="Standard Class"/>
    <s v="NC-18535"/>
    <s v="Nick Crebassa"/>
    <x v="1"/>
    <x v="0"/>
    <s v="Phoenix"/>
    <x v="16"/>
    <n v="85023"/>
    <x v="1"/>
    <s v="OFF-PA-10004359"/>
    <x v="1"/>
    <x v="10"/>
    <s v="Multicolor Computer Printout Paper"/>
    <n v="419.4"/>
    <n v="5"/>
    <n v="0.2"/>
    <n v="146.79"/>
    <x v="1"/>
    <x v="0"/>
  </r>
  <r>
    <n v="6772"/>
    <s v="CA-2019-139402"/>
    <x v="34"/>
    <d v="2019-12-13T00:00:00"/>
    <s v="Standard Class"/>
    <s v="NC-18535"/>
    <s v="Nick Crebassa"/>
    <x v="1"/>
    <x v="0"/>
    <s v="Phoenix"/>
    <x v="16"/>
    <n v="85023"/>
    <x v="1"/>
    <s v="OFF-BI-10000279"/>
    <x v="1"/>
    <x v="8"/>
    <s v="Acco Recycled 2&quot; Capacity Laser Printer Hanging Data Binders"/>
    <n v="13.005000000000003"/>
    <n v="3"/>
    <n v="0.7"/>
    <n v="-9.9704999999999977"/>
    <x v="1"/>
    <x v="0"/>
  </r>
  <r>
    <n v="6773"/>
    <s v="CA-2018-119018"/>
    <x v="254"/>
    <d v="2018-11-08T00:00:00"/>
    <s v="Standard Class"/>
    <s v="CW-11905"/>
    <s v="Carl Weiss"/>
    <x v="2"/>
    <x v="0"/>
    <s v="Los Angeles"/>
    <x v="1"/>
    <n v="90004"/>
    <x v="1"/>
    <s v="OFF-BI-10003314"/>
    <x v="1"/>
    <x v="8"/>
    <s v="Tuff Stuff Recycled Round Ring Binders"/>
    <n v="7.7120000000000006"/>
    <n v="2"/>
    <n v="0.2"/>
    <n v="2.7956000000000003"/>
    <x v="1"/>
    <x v="0"/>
  </r>
  <r>
    <n v="6774"/>
    <s v="CA-2018-119018"/>
    <x v="254"/>
    <d v="2018-11-08T00:00:00"/>
    <s v="Standard Class"/>
    <s v="CW-11905"/>
    <s v="Carl Weiss"/>
    <x v="2"/>
    <x v="0"/>
    <s v="Los Angeles"/>
    <x v="1"/>
    <n v="90004"/>
    <x v="1"/>
    <s v="OFF-BI-10000494"/>
    <x v="1"/>
    <x v="8"/>
    <s v="Acco Economy Flexible Poly Round Ring Binder"/>
    <n v="4.1760000000000002"/>
    <n v="1"/>
    <n v="0.2"/>
    <n v="1.3049999999999997"/>
    <x v="1"/>
    <x v="0"/>
  </r>
  <r>
    <n v="6775"/>
    <s v="CA-2018-119018"/>
    <x v="254"/>
    <d v="2018-11-08T00:00:00"/>
    <s v="Standard Class"/>
    <s v="CW-11905"/>
    <s v="Carl Weiss"/>
    <x v="2"/>
    <x v="0"/>
    <s v="Los Angeles"/>
    <x v="1"/>
    <n v="90004"/>
    <x v="1"/>
    <s v="OFF-PA-10000295"/>
    <x v="1"/>
    <x v="10"/>
    <s v="Xerox 229"/>
    <n v="38.880000000000003"/>
    <n v="6"/>
    <n v="0"/>
    <n v="18.662400000000002"/>
    <x v="1"/>
    <x v="0"/>
  </r>
  <r>
    <n v="6776"/>
    <s v="CA-2017-105361"/>
    <x v="368"/>
    <d v="2017-04-04T00:00:00"/>
    <s v="Standard Class"/>
    <s v="CM-12115"/>
    <s v="Chad McGuire"/>
    <x v="0"/>
    <x v="0"/>
    <s v="New York City"/>
    <x v="15"/>
    <n v="10024"/>
    <x v="3"/>
    <s v="OFF-PA-10002615"/>
    <x v="1"/>
    <x v="10"/>
    <s v="Ampad Gold Fibre Wirebound Steno Books, 6&quot; x 9&quot;, Gregg Ruled"/>
    <n v="17.64"/>
    <n v="4"/>
    <n v="0"/>
    <n v="8.1143999999999998"/>
    <x v="3"/>
    <x v="0"/>
  </r>
  <r>
    <n v="6777"/>
    <s v="US-2018-152373"/>
    <x v="64"/>
    <d v="2018-09-11T00:00:00"/>
    <s v="Standard Class"/>
    <s v="PT-19090"/>
    <s v="Pete Takahito"/>
    <x v="0"/>
    <x v="0"/>
    <s v="San Antonio"/>
    <x v="5"/>
    <n v="78207"/>
    <x v="2"/>
    <s v="OFF-ST-10003479"/>
    <x v="1"/>
    <x v="4"/>
    <s v="Eldon Base for stackable storage shelf, platinum"/>
    <n v="93.456000000000003"/>
    <n v="3"/>
    <n v="0.2"/>
    <n v="-17.523000000000014"/>
    <x v="2"/>
    <x v="0"/>
  </r>
  <r>
    <n v="6778"/>
    <s v="US-2019-166037"/>
    <x v="480"/>
    <d v="2019-02-01T00:00:00"/>
    <s v="Standard Class"/>
    <s v="CL-12700"/>
    <s v="Craig Leslie"/>
    <x v="2"/>
    <x v="0"/>
    <s v="New York City"/>
    <x v="15"/>
    <n v="10009"/>
    <x v="3"/>
    <s v="TEC-AC-10002800"/>
    <x v="2"/>
    <x v="11"/>
    <s v="Plantronics Audio 478 Stereo USB Headset"/>
    <n v="449.91"/>
    <n v="9"/>
    <n v="0"/>
    <n v="157.46849999999998"/>
    <x v="3"/>
    <x v="0"/>
  </r>
  <r>
    <n v="6779"/>
    <s v="US-2018-147711"/>
    <x v="323"/>
    <d v="2018-09-08T00:00:00"/>
    <s v="Second Class"/>
    <s v="HF-14995"/>
    <s v="Herbert Flentye"/>
    <x v="0"/>
    <x v="0"/>
    <s v="Baltimore"/>
    <x v="39"/>
    <n v="21215"/>
    <x v="3"/>
    <s v="FUR-BO-10003159"/>
    <x v="0"/>
    <x v="0"/>
    <s v="Sauder Camden County Collection Libraries, Planked Cherry Finish"/>
    <n v="344.94"/>
    <n v="3"/>
    <n v="0"/>
    <n v="31.044599999999974"/>
    <x v="3"/>
    <x v="0"/>
  </r>
  <r>
    <n v="6780"/>
    <s v="US-2018-147711"/>
    <x v="323"/>
    <d v="2018-09-08T00:00:00"/>
    <s v="Second Class"/>
    <s v="HF-14995"/>
    <s v="Herbert Flentye"/>
    <x v="0"/>
    <x v="0"/>
    <s v="Baltimore"/>
    <x v="39"/>
    <n v="21215"/>
    <x v="3"/>
    <s v="FUR-FU-10002364"/>
    <x v="0"/>
    <x v="5"/>
    <s v="Eldon Expressions Wood Desk Accessories, Oak"/>
    <n v="14.76"/>
    <n v="2"/>
    <n v="0"/>
    <n v="4.2803999999999984"/>
    <x v="3"/>
    <x v="0"/>
  </r>
  <r>
    <n v="6781"/>
    <s v="US-2018-147711"/>
    <x v="323"/>
    <d v="2018-09-08T00:00:00"/>
    <s v="Second Class"/>
    <s v="HF-14995"/>
    <s v="Herbert Flentye"/>
    <x v="0"/>
    <x v="0"/>
    <s v="Baltimore"/>
    <x v="39"/>
    <n v="21215"/>
    <x v="3"/>
    <s v="OFF-BI-10003350"/>
    <x v="1"/>
    <x v="8"/>
    <s v="Acco Expandable Hanging Binders"/>
    <n v="12.76"/>
    <n v="2"/>
    <n v="0"/>
    <n v="5.8695999999999993"/>
    <x v="3"/>
    <x v="0"/>
  </r>
  <r>
    <n v="6782"/>
    <s v="US-2018-147711"/>
    <x v="323"/>
    <d v="2018-09-08T00:00:00"/>
    <s v="Second Class"/>
    <s v="HF-14995"/>
    <s v="Herbert Flentye"/>
    <x v="0"/>
    <x v="0"/>
    <s v="Baltimore"/>
    <x v="39"/>
    <n v="21215"/>
    <x v="3"/>
    <s v="OFF-LA-10004093"/>
    <x v="1"/>
    <x v="2"/>
    <s v="Avery 486"/>
    <n v="58.48"/>
    <n v="8"/>
    <n v="0"/>
    <n v="27.485599999999998"/>
    <x v="3"/>
    <x v="0"/>
  </r>
  <r>
    <n v="6783"/>
    <s v="CA-2019-121293"/>
    <x v="800"/>
    <d v="2019-07-28T00:00:00"/>
    <s v="Second Class"/>
    <s v="JC-15775"/>
    <s v="John Castell"/>
    <x v="0"/>
    <x v="0"/>
    <s v="Philadelphia"/>
    <x v="9"/>
    <n v="19143"/>
    <x v="3"/>
    <s v="FUR-FU-10000732"/>
    <x v="0"/>
    <x v="5"/>
    <s v="Eldon 200 Class Desk Accessories"/>
    <n v="20.096000000000004"/>
    <n v="4"/>
    <n v="0.2"/>
    <n v="3.0143999999999984"/>
    <x v="3"/>
    <x v="0"/>
  </r>
  <r>
    <n v="6784"/>
    <s v="CA-2019-121293"/>
    <x v="800"/>
    <d v="2019-07-28T00:00:00"/>
    <s v="Second Class"/>
    <s v="JC-15775"/>
    <s v="John Castell"/>
    <x v="0"/>
    <x v="0"/>
    <s v="Philadelphia"/>
    <x v="9"/>
    <n v="19143"/>
    <x v="3"/>
    <s v="OFF-SU-10004884"/>
    <x v="1"/>
    <x v="14"/>
    <s v="Acme Galleria Hot Forged Steel Scissors with Colored Handles"/>
    <n v="37.752000000000002"/>
    <n v="3"/>
    <n v="0.2"/>
    <n v="4.2470999999999943"/>
    <x v="3"/>
    <x v="0"/>
  </r>
  <r>
    <n v="6785"/>
    <s v="CA-2019-121293"/>
    <x v="800"/>
    <d v="2019-07-28T00:00:00"/>
    <s v="Second Class"/>
    <s v="JC-15775"/>
    <s v="John Castell"/>
    <x v="0"/>
    <x v="0"/>
    <s v="Philadelphia"/>
    <x v="9"/>
    <n v="19143"/>
    <x v="3"/>
    <s v="FUR-TA-10001771"/>
    <x v="0"/>
    <x v="3"/>
    <s v="Bush Cubix Conference Tables, Fully Assembled"/>
    <n v="138.58799999999999"/>
    <n v="1"/>
    <n v="0.4"/>
    <n v="-34.646999999999991"/>
    <x v="3"/>
    <x v="0"/>
  </r>
  <r>
    <n v="6786"/>
    <s v="CA-2019-121293"/>
    <x v="800"/>
    <d v="2019-07-28T00:00:00"/>
    <s v="Second Class"/>
    <s v="JC-15775"/>
    <s v="John Castell"/>
    <x v="0"/>
    <x v="0"/>
    <s v="Philadelphia"/>
    <x v="9"/>
    <n v="19143"/>
    <x v="3"/>
    <s v="OFF-ST-10000060"/>
    <x v="1"/>
    <x v="4"/>
    <s v="Fellowes Bankers Box Staxonsteel Drawer File/Stacking System"/>
    <n v="259.92000000000007"/>
    <n v="5"/>
    <n v="0.2"/>
    <n v="-25.992000000000004"/>
    <x v="3"/>
    <x v="0"/>
  </r>
  <r>
    <n v="6787"/>
    <s v="CA-2019-121293"/>
    <x v="800"/>
    <d v="2019-07-28T00:00:00"/>
    <s v="Second Class"/>
    <s v="JC-15775"/>
    <s v="John Castell"/>
    <x v="0"/>
    <x v="0"/>
    <s v="Philadelphia"/>
    <x v="9"/>
    <n v="19143"/>
    <x v="3"/>
    <s v="OFF-PA-10004100"/>
    <x v="1"/>
    <x v="10"/>
    <s v="Xerox 216"/>
    <n v="20.736000000000004"/>
    <n v="4"/>
    <n v="0.2"/>
    <n v="7.2576000000000001"/>
    <x v="3"/>
    <x v="0"/>
  </r>
  <r>
    <n v="6788"/>
    <s v="CA-2017-118843"/>
    <x v="1023"/>
    <d v="2017-09-20T00:00:00"/>
    <s v="Standard Class"/>
    <s v="JH-15910"/>
    <s v="Jonathan Howell"/>
    <x v="0"/>
    <x v="0"/>
    <s v="Atlanta"/>
    <x v="32"/>
    <n v="30318"/>
    <x v="0"/>
    <s v="FUR-FU-10003975"/>
    <x v="0"/>
    <x v="5"/>
    <s v="Eldon Advantage Chair Mats for Low to Medium Pile Carpets"/>
    <n v="129.93"/>
    <n v="3"/>
    <n v="0"/>
    <n v="12.992999999999988"/>
    <x v="0"/>
    <x v="0"/>
  </r>
  <r>
    <n v="6789"/>
    <s v="CA-2017-118843"/>
    <x v="1023"/>
    <d v="2017-09-20T00:00:00"/>
    <s v="Standard Class"/>
    <s v="JH-15910"/>
    <s v="Jonathan Howell"/>
    <x v="0"/>
    <x v="0"/>
    <s v="Atlanta"/>
    <x v="32"/>
    <n v="30318"/>
    <x v="0"/>
    <s v="OFF-PA-10001712"/>
    <x v="1"/>
    <x v="10"/>
    <s v="Xerox 1948"/>
    <n v="69.930000000000007"/>
    <n v="7"/>
    <n v="0"/>
    <n v="31.468499999999999"/>
    <x v="0"/>
    <x v="0"/>
  </r>
  <r>
    <n v="6790"/>
    <s v="CA-2017-161445"/>
    <x v="67"/>
    <d v="2017-09-09T00:00:00"/>
    <s v="Second Class"/>
    <s v="CC-12610"/>
    <s v="Corey Catlett"/>
    <x v="1"/>
    <x v="0"/>
    <s v="Durham"/>
    <x v="3"/>
    <n v="27707"/>
    <x v="0"/>
    <s v="OFF-AR-10001953"/>
    <x v="1"/>
    <x v="6"/>
    <s v="Boston 1645 Deluxe Heavier-Duty Electric Pencil Sharpener"/>
    <n v="140.73599999999999"/>
    <n v="4"/>
    <n v="0.2"/>
    <n v="12.314400000000006"/>
    <x v="0"/>
    <x v="0"/>
  </r>
  <r>
    <n v="6791"/>
    <s v="CA-2018-124527"/>
    <x v="76"/>
    <d v="2018-11-17T00:00:00"/>
    <s v="First Class"/>
    <s v="IM-15055"/>
    <s v="Ionia McGrath"/>
    <x v="0"/>
    <x v="0"/>
    <s v="Roseville"/>
    <x v="1"/>
    <n v="95661"/>
    <x v="1"/>
    <s v="OFF-BI-10004967"/>
    <x v="1"/>
    <x v="8"/>
    <s v="Round Ring Binders"/>
    <n v="8.32"/>
    <n v="5"/>
    <n v="0.2"/>
    <n v="2.8079999999999998"/>
    <x v="1"/>
    <x v="1"/>
  </r>
  <r>
    <n v="6792"/>
    <s v="CA-2018-162348"/>
    <x v="338"/>
    <d v="2018-11-15T00:00:00"/>
    <s v="Standard Class"/>
    <s v="BF-11170"/>
    <s v="Ben Ferrer"/>
    <x v="2"/>
    <x v="0"/>
    <s v="Sacramento"/>
    <x v="1"/>
    <n v="95823"/>
    <x v="1"/>
    <s v="FUR-FU-10003731"/>
    <x v="0"/>
    <x v="5"/>
    <s v="Eldon Expressions Wood and Plastic Desk Accessories, Oak"/>
    <n v="9.98"/>
    <n v="1"/>
    <n v="0"/>
    <n v="2.7944000000000004"/>
    <x v="1"/>
    <x v="0"/>
  </r>
  <r>
    <n v="6793"/>
    <s v="CA-2016-141005"/>
    <x v="860"/>
    <d v="2016-08-18T00:00:00"/>
    <s v="First Class"/>
    <s v="CS-12355"/>
    <s v="Christine Sundaresam"/>
    <x v="0"/>
    <x v="0"/>
    <s v="Fairfield"/>
    <x v="29"/>
    <n v="6824"/>
    <x v="3"/>
    <s v="OFF-BI-10001989"/>
    <x v="1"/>
    <x v="8"/>
    <s v="Premium Transparent Presentation Covers by GBC"/>
    <n v="62.94"/>
    <n v="3"/>
    <n v="0"/>
    <n v="30.211199999999998"/>
    <x v="3"/>
    <x v="0"/>
  </r>
  <r>
    <n v="6794"/>
    <s v="CA-2017-145394"/>
    <x v="547"/>
    <d v="2017-11-20T00:00:00"/>
    <s v="Standard Class"/>
    <s v="MC-17605"/>
    <s v="Matt Connell"/>
    <x v="1"/>
    <x v="0"/>
    <s v="Chicago"/>
    <x v="10"/>
    <n v="60610"/>
    <x v="2"/>
    <s v="OFF-ST-10000344"/>
    <x v="1"/>
    <x v="4"/>
    <s v="Neat Ideas Personal Hanging Folder Files, Black"/>
    <n v="21.488"/>
    <n v="2"/>
    <n v="0.2"/>
    <n v="1.6115999999999993"/>
    <x v="2"/>
    <x v="0"/>
  </r>
  <r>
    <n v="6795"/>
    <s v="CA-2017-145394"/>
    <x v="547"/>
    <d v="2017-11-20T00:00:00"/>
    <s v="Standard Class"/>
    <s v="MC-17605"/>
    <s v="Matt Connell"/>
    <x v="1"/>
    <x v="0"/>
    <s v="Chicago"/>
    <x v="10"/>
    <n v="60610"/>
    <x v="2"/>
    <s v="TEC-PH-10001051"/>
    <x v="2"/>
    <x v="7"/>
    <s v="HTC One"/>
    <n v="239.976"/>
    <n v="3"/>
    <n v="0.2"/>
    <n v="26.997299999999967"/>
    <x v="2"/>
    <x v="0"/>
  </r>
  <r>
    <n v="6796"/>
    <s v="CA-2017-145394"/>
    <x v="547"/>
    <d v="2017-11-20T00:00:00"/>
    <s v="Standard Class"/>
    <s v="MC-17605"/>
    <s v="Matt Connell"/>
    <x v="1"/>
    <x v="0"/>
    <s v="Chicago"/>
    <x v="10"/>
    <n v="60610"/>
    <x v="2"/>
    <s v="FUR-FU-10001215"/>
    <x v="0"/>
    <x v="5"/>
    <s v="Howard Miller 11-1/2&quot; Diameter Brentwood Wall Clock"/>
    <n v="34.504000000000005"/>
    <n v="2"/>
    <n v="0.6"/>
    <n v="-15.526799999999994"/>
    <x v="2"/>
    <x v="0"/>
  </r>
  <r>
    <n v="6797"/>
    <s v="CA-2017-168809"/>
    <x v="767"/>
    <d v="2017-08-25T00:00:00"/>
    <s v="Same Day"/>
    <s v="MC-18100"/>
    <s v="Mick Crebagga"/>
    <x v="0"/>
    <x v="0"/>
    <s v="Houston"/>
    <x v="5"/>
    <n v="77041"/>
    <x v="2"/>
    <s v="FUR-FU-10001473"/>
    <x v="0"/>
    <x v="5"/>
    <s v="Eldon Executive Woodline II Desk Accessories, Mahogany"/>
    <n v="20.103999999999999"/>
    <n v="2"/>
    <n v="0.6"/>
    <n v="-16.585799999999999"/>
    <x v="2"/>
    <x v="0"/>
  </r>
  <r>
    <n v="6798"/>
    <s v="CA-2017-168809"/>
    <x v="767"/>
    <d v="2017-08-25T00:00:00"/>
    <s v="Same Day"/>
    <s v="MC-18100"/>
    <s v="Mick Crebagga"/>
    <x v="0"/>
    <x v="0"/>
    <s v="Houston"/>
    <x v="5"/>
    <n v="77041"/>
    <x v="2"/>
    <s v="OFF-BI-10000315"/>
    <x v="1"/>
    <x v="8"/>
    <s v="Poly Designer Cover &amp; Back"/>
    <n v="3.7979999999999987"/>
    <n v="1"/>
    <n v="0.8"/>
    <n v="-6.0768000000000004"/>
    <x v="2"/>
    <x v="0"/>
  </r>
  <r>
    <n v="6799"/>
    <s v="CA-2017-168809"/>
    <x v="767"/>
    <d v="2017-08-25T00:00:00"/>
    <s v="Same Day"/>
    <s v="MC-18100"/>
    <s v="Mick Crebagga"/>
    <x v="0"/>
    <x v="0"/>
    <s v="Houston"/>
    <x v="5"/>
    <n v="77041"/>
    <x v="2"/>
    <s v="FUR-FU-10002240"/>
    <x v="0"/>
    <x v="5"/>
    <s v="Nu-Dell EZ-Mount Plastic Wall Frames"/>
    <n v="7.8800000000000008"/>
    <n v="5"/>
    <n v="0.6"/>
    <n v="-3.9399999999999995"/>
    <x v="2"/>
    <x v="0"/>
  </r>
  <r>
    <n v="6800"/>
    <s v="CA-2018-109827"/>
    <x v="591"/>
    <d v="2019-01-01T00:00:00"/>
    <s v="Standard Class"/>
    <s v="LW-16825"/>
    <s v="Laurel Workman"/>
    <x v="1"/>
    <x v="0"/>
    <s v="Phoenix"/>
    <x v="16"/>
    <n v="85023"/>
    <x v="1"/>
    <s v="FUR-TA-10002607"/>
    <x v="0"/>
    <x v="3"/>
    <s v="KI Conference Tables"/>
    <n v="35.445"/>
    <n v="1"/>
    <n v="0.5"/>
    <n v="-24.102599999999995"/>
    <x v="1"/>
    <x v="0"/>
  </r>
  <r>
    <n v="6801"/>
    <s v="CA-2018-109827"/>
    <x v="591"/>
    <d v="2019-01-01T00:00:00"/>
    <s v="Standard Class"/>
    <s v="LW-16825"/>
    <s v="Laurel Workman"/>
    <x v="1"/>
    <x v="0"/>
    <s v="Phoenix"/>
    <x v="16"/>
    <n v="85023"/>
    <x v="1"/>
    <s v="TEC-MA-10003356"/>
    <x v="2"/>
    <x v="15"/>
    <s v="Panasonic KX MC6040 Color Laser Multifunction Printer"/>
    <n v="269.97000000000003"/>
    <n v="2"/>
    <n v="0.7"/>
    <n v="-386.95699999999999"/>
    <x v="1"/>
    <x v="0"/>
  </r>
  <r>
    <n v="6802"/>
    <s v="CA-2018-109827"/>
    <x v="591"/>
    <d v="2019-01-01T00:00:00"/>
    <s v="Standard Class"/>
    <s v="LW-16825"/>
    <s v="Laurel Workman"/>
    <x v="1"/>
    <x v="0"/>
    <s v="Phoenix"/>
    <x v="16"/>
    <n v="85023"/>
    <x v="1"/>
    <s v="TEC-AC-10002217"/>
    <x v="2"/>
    <x v="11"/>
    <s v="Imation Clip USB flash drive - 8 GB"/>
    <n v="45.120000000000005"/>
    <n v="3"/>
    <n v="0.2"/>
    <n v="-7.8960000000000008"/>
    <x v="1"/>
    <x v="0"/>
  </r>
  <r>
    <n v="6803"/>
    <s v="CA-2018-109827"/>
    <x v="591"/>
    <d v="2019-01-01T00:00:00"/>
    <s v="Standard Class"/>
    <s v="LW-16825"/>
    <s v="Laurel Workman"/>
    <x v="1"/>
    <x v="0"/>
    <s v="Phoenix"/>
    <x v="16"/>
    <n v="85023"/>
    <x v="1"/>
    <s v="TEC-AC-10004353"/>
    <x v="2"/>
    <x v="11"/>
    <s v="Hypercom P1300 Pinpad"/>
    <n v="100.80000000000001"/>
    <n v="2"/>
    <n v="0.2"/>
    <n v="21.42"/>
    <x v="1"/>
    <x v="0"/>
  </r>
  <r>
    <n v="6804"/>
    <s v="CA-2018-109827"/>
    <x v="591"/>
    <d v="2019-01-01T00:00:00"/>
    <s v="Standard Class"/>
    <s v="LW-16825"/>
    <s v="Laurel Workman"/>
    <x v="1"/>
    <x v="0"/>
    <s v="Phoenix"/>
    <x v="16"/>
    <n v="85023"/>
    <x v="1"/>
    <s v="FUR-CH-10004754"/>
    <x v="0"/>
    <x v="1"/>
    <s v="Global Stack Chair with Arms, Black"/>
    <n v="47.968000000000004"/>
    <n v="2"/>
    <n v="0.2"/>
    <n v="4.1971999999999987"/>
    <x v="1"/>
    <x v="0"/>
  </r>
  <r>
    <n v="6805"/>
    <s v="CA-2016-152233"/>
    <x v="1082"/>
    <d v="2016-10-06T00:00:00"/>
    <s v="First Class"/>
    <s v="KH-16510"/>
    <s v="Keith Herrera"/>
    <x v="0"/>
    <x v="0"/>
    <s v="Pomona"/>
    <x v="1"/>
    <n v="91767"/>
    <x v="1"/>
    <s v="TEC-AC-10002800"/>
    <x v="2"/>
    <x v="11"/>
    <s v="Plantronics Audio 478 Stereo USB Headset"/>
    <n v="99.98"/>
    <n v="2"/>
    <n v="0"/>
    <n v="34.992999999999995"/>
    <x v="1"/>
    <x v="0"/>
  </r>
  <r>
    <n v="6806"/>
    <s v="CA-2016-125682"/>
    <x v="754"/>
    <d v="2016-11-25T00:00:00"/>
    <s v="First Class"/>
    <s v="RB-19645"/>
    <s v="Robert Barroso"/>
    <x v="1"/>
    <x v="0"/>
    <s v="Atlanta"/>
    <x v="32"/>
    <n v="30318"/>
    <x v="0"/>
    <s v="OFF-PA-10001752"/>
    <x v="1"/>
    <x v="10"/>
    <s v="Hammermill CopyPlus Copy Paper (20Lb. and 84 Bright)"/>
    <n v="9.9600000000000009"/>
    <n v="2"/>
    <n v="0"/>
    <n v="4.8804000000000007"/>
    <x v="0"/>
    <x v="0"/>
  </r>
  <r>
    <n v="6807"/>
    <s v="CA-2019-162880"/>
    <x v="53"/>
    <d v="2019-12-29T00:00:00"/>
    <s v="Standard Class"/>
    <s v="GD-14590"/>
    <s v="Giulietta Dortch"/>
    <x v="1"/>
    <x v="0"/>
    <s v="Everett"/>
    <x v="4"/>
    <n v="98208"/>
    <x v="1"/>
    <s v="OFF-BI-10003314"/>
    <x v="1"/>
    <x v="8"/>
    <s v="Tuff Stuff Recycled Round Ring Binders"/>
    <n v="3.8560000000000003"/>
    <n v="1"/>
    <n v="0.2"/>
    <n v="1.3978000000000002"/>
    <x v="1"/>
    <x v="0"/>
  </r>
  <r>
    <n v="6808"/>
    <s v="CA-2017-128125"/>
    <x v="1052"/>
    <d v="2017-04-05T00:00:00"/>
    <s v="Standard Class"/>
    <s v="EB-13705"/>
    <s v="Ed Braxton"/>
    <x v="1"/>
    <x v="0"/>
    <s v="Houston"/>
    <x v="5"/>
    <n v="77095"/>
    <x v="2"/>
    <s v="OFF-PA-10000357"/>
    <x v="1"/>
    <x v="10"/>
    <s v="White Dual Perf Computer Printout Paper, 2700 Sheets, 1 Part, Heavyweight, 20 lbs., 14 7/8 x 11"/>
    <n v="98.376000000000005"/>
    <n v="3"/>
    <n v="0.2"/>
    <n v="35.661300000000004"/>
    <x v="2"/>
    <x v="0"/>
  </r>
  <r>
    <n v="6809"/>
    <s v="CA-2017-128125"/>
    <x v="1052"/>
    <d v="2017-04-05T00:00:00"/>
    <s v="Standard Class"/>
    <s v="EB-13705"/>
    <s v="Ed Braxton"/>
    <x v="1"/>
    <x v="0"/>
    <s v="Houston"/>
    <x v="5"/>
    <n v="77095"/>
    <x v="2"/>
    <s v="FUR-FU-10001085"/>
    <x v="0"/>
    <x v="5"/>
    <s v="3M Polarizing Light Filter Sleeves"/>
    <n v="22.38"/>
    <n v="3"/>
    <n v="0.6"/>
    <n v="-7.8330000000000055"/>
    <x v="2"/>
    <x v="0"/>
  </r>
  <r>
    <n v="6810"/>
    <s v="CA-2019-156237"/>
    <x v="32"/>
    <d v="2019-09-15T00:00:00"/>
    <s v="First Class"/>
    <s v="PS-18760"/>
    <s v="Pamela Stobb"/>
    <x v="0"/>
    <x v="0"/>
    <s v="Philadelphia"/>
    <x v="9"/>
    <n v="19140"/>
    <x v="3"/>
    <s v="OFF-BI-10000301"/>
    <x v="1"/>
    <x v="8"/>
    <s v="GBC Instant Report Kit"/>
    <n v="3.8820000000000006"/>
    <n v="2"/>
    <n v="0.7"/>
    <n v="-2.5880000000000001"/>
    <x v="3"/>
    <x v="0"/>
  </r>
  <r>
    <n v="6811"/>
    <s v="CA-2019-156237"/>
    <x v="32"/>
    <d v="2019-09-15T00:00:00"/>
    <s v="First Class"/>
    <s v="PS-18760"/>
    <s v="Pamela Stobb"/>
    <x v="0"/>
    <x v="0"/>
    <s v="Philadelphia"/>
    <x v="9"/>
    <n v="19140"/>
    <x v="3"/>
    <s v="TEC-MA-10002930"/>
    <x v="2"/>
    <x v="15"/>
    <s v="Ricoh - Ink Collector Unit for GX3000 Series Printers"/>
    <n v="12.585000000000003"/>
    <n v="1"/>
    <n v="0.7"/>
    <n v="-18.038499999999996"/>
    <x v="3"/>
    <x v="0"/>
  </r>
  <r>
    <n v="6812"/>
    <s v="CA-2019-156237"/>
    <x v="32"/>
    <d v="2019-09-15T00:00:00"/>
    <s v="First Class"/>
    <s v="PS-18760"/>
    <s v="Pamela Stobb"/>
    <x v="0"/>
    <x v="0"/>
    <s v="Philadelphia"/>
    <x v="9"/>
    <n v="19140"/>
    <x v="3"/>
    <s v="FUR-CH-10002372"/>
    <x v="0"/>
    <x v="1"/>
    <s v="Office Star - Ergonomically Designed Knee Chair"/>
    <n v="113.372"/>
    <n v="2"/>
    <n v="0.3"/>
    <n v="-29.152799999999992"/>
    <x v="3"/>
    <x v="0"/>
  </r>
  <r>
    <n v="6813"/>
    <s v="CA-2019-156237"/>
    <x v="32"/>
    <d v="2019-09-15T00:00:00"/>
    <s v="First Class"/>
    <s v="PS-18760"/>
    <s v="Pamela Stobb"/>
    <x v="0"/>
    <x v="0"/>
    <s v="Philadelphia"/>
    <x v="9"/>
    <n v="19140"/>
    <x v="3"/>
    <s v="OFF-BI-10003707"/>
    <x v="1"/>
    <x v="8"/>
    <s v="Aluminum Screw Posts"/>
    <n v="18.312000000000001"/>
    <n v="4"/>
    <n v="0.7"/>
    <n v="-12.207999999999995"/>
    <x v="3"/>
    <x v="0"/>
  </r>
  <r>
    <n v="6814"/>
    <s v="CA-2019-156237"/>
    <x v="32"/>
    <d v="2019-09-15T00:00:00"/>
    <s v="First Class"/>
    <s v="PS-18760"/>
    <s v="Pamela Stobb"/>
    <x v="0"/>
    <x v="0"/>
    <s v="Philadelphia"/>
    <x v="9"/>
    <n v="19140"/>
    <x v="3"/>
    <s v="FUR-FU-10001057"/>
    <x v="0"/>
    <x v="5"/>
    <s v="Tensor Track Tree Floor Lamp"/>
    <n v="127.93599999999999"/>
    <n v="8"/>
    <n v="0.2"/>
    <n v="4.7975999999999992"/>
    <x v="3"/>
    <x v="0"/>
  </r>
  <r>
    <n v="6815"/>
    <s v="CA-2019-156237"/>
    <x v="32"/>
    <d v="2019-09-15T00:00:00"/>
    <s v="First Class"/>
    <s v="PS-18760"/>
    <s v="Pamela Stobb"/>
    <x v="0"/>
    <x v="0"/>
    <s v="Philadelphia"/>
    <x v="9"/>
    <n v="19140"/>
    <x v="3"/>
    <s v="TEC-MA-10001681"/>
    <x v="2"/>
    <x v="15"/>
    <s v="Lexmark MarkNet N8150 Wireless Print Server"/>
    <n v="241.17000000000002"/>
    <n v="2"/>
    <n v="0.7"/>
    <n v="-168.8189999999999"/>
    <x v="3"/>
    <x v="0"/>
  </r>
  <r>
    <n v="6816"/>
    <s v="CA-2016-144414"/>
    <x v="1103"/>
    <d v="2016-06-21T00:00:00"/>
    <s v="Standard Class"/>
    <s v="GH-14425"/>
    <s v="Gary Hwang"/>
    <x v="0"/>
    <x v="0"/>
    <s v="Seattle"/>
    <x v="4"/>
    <n v="98105"/>
    <x v="1"/>
    <s v="FUR-FU-10003981"/>
    <x v="0"/>
    <x v="5"/>
    <s v="Eldon Wave Desk Accessories"/>
    <n v="6.24"/>
    <n v="3"/>
    <n v="0"/>
    <n v="2.6208000000000005"/>
    <x v="1"/>
    <x v="0"/>
  </r>
  <r>
    <n v="6817"/>
    <s v="CA-2016-144414"/>
    <x v="1103"/>
    <d v="2016-06-21T00:00:00"/>
    <s v="Standard Class"/>
    <s v="GH-14425"/>
    <s v="Gary Hwang"/>
    <x v="0"/>
    <x v="0"/>
    <s v="Seattle"/>
    <x v="4"/>
    <n v="98105"/>
    <x v="1"/>
    <s v="OFF-FA-10000624"/>
    <x v="1"/>
    <x v="13"/>
    <s v="OIC Binder Clips"/>
    <n v="17.899999999999999"/>
    <n v="5"/>
    <n v="0"/>
    <n v="8.9499999999999993"/>
    <x v="1"/>
    <x v="0"/>
  </r>
  <r>
    <n v="6818"/>
    <s v="CA-2016-144414"/>
    <x v="1103"/>
    <d v="2016-06-21T00:00:00"/>
    <s v="Standard Class"/>
    <s v="GH-14425"/>
    <s v="Gary Hwang"/>
    <x v="0"/>
    <x v="0"/>
    <s v="Seattle"/>
    <x v="4"/>
    <n v="98105"/>
    <x v="1"/>
    <s v="OFF-BI-10004995"/>
    <x v="1"/>
    <x v="8"/>
    <s v="GBC DocuBind P400 Electric Binding System"/>
    <n v="3266.3760000000002"/>
    <n v="3"/>
    <n v="0.2"/>
    <n v="1061.5721999999998"/>
    <x v="1"/>
    <x v="0"/>
  </r>
  <r>
    <n v="6819"/>
    <s v="CA-2019-163860"/>
    <x v="116"/>
    <d v="2020-01-01T00:00:00"/>
    <s v="Standard Class"/>
    <s v="LO-17170"/>
    <s v="Lori Olson"/>
    <x v="1"/>
    <x v="0"/>
    <s v="Peoria"/>
    <x v="10"/>
    <n v="61604"/>
    <x v="2"/>
    <s v="OFF-BI-10003784"/>
    <x v="1"/>
    <x v="8"/>
    <s v="Computer Printout Index Tabs"/>
    <n v="1.6799999999999995"/>
    <n v="5"/>
    <n v="0.8"/>
    <n v="-2.6880000000000015"/>
    <x v="2"/>
    <x v="0"/>
  </r>
  <r>
    <n v="6820"/>
    <s v="CA-2019-163860"/>
    <x v="116"/>
    <d v="2020-01-01T00:00:00"/>
    <s v="Standard Class"/>
    <s v="LO-17170"/>
    <s v="Lori Olson"/>
    <x v="1"/>
    <x v="0"/>
    <s v="Peoria"/>
    <x v="10"/>
    <n v="61604"/>
    <x v="2"/>
    <s v="FUR-FU-10004586"/>
    <x v="0"/>
    <x v="5"/>
    <s v="G.E. Longer-Life Indoor Recessed Floodlight Bulbs"/>
    <n v="7.968"/>
    <n v="3"/>
    <n v="0.6"/>
    <n v="-2.3903999999999996"/>
    <x v="2"/>
    <x v="0"/>
  </r>
  <r>
    <n v="6821"/>
    <s v="CA-2019-163860"/>
    <x v="116"/>
    <d v="2020-01-01T00:00:00"/>
    <s v="Standard Class"/>
    <s v="LO-17170"/>
    <s v="Lori Olson"/>
    <x v="1"/>
    <x v="0"/>
    <s v="Peoria"/>
    <x v="10"/>
    <n v="61604"/>
    <x v="2"/>
    <s v="FUR-CH-10004698"/>
    <x v="0"/>
    <x v="1"/>
    <s v="Padded Folding Chairs, Black, 4/Carton"/>
    <n v="113.372"/>
    <n v="2"/>
    <n v="0.3"/>
    <n v="-3.2391999999999896"/>
    <x v="2"/>
    <x v="0"/>
  </r>
  <r>
    <n v="6822"/>
    <s v="CA-2019-163860"/>
    <x v="116"/>
    <d v="2020-01-01T00:00:00"/>
    <s v="Standard Class"/>
    <s v="LO-17170"/>
    <s v="Lori Olson"/>
    <x v="1"/>
    <x v="0"/>
    <s v="Peoria"/>
    <x v="10"/>
    <n v="61604"/>
    <x v="2"/>
    <s v="FUR-FU-10001935"/>
    <x v="0"/>
    <x v="5"/>
    <s v="3M Hangers With Command Adhesive"/>
    <n v="2.9600000000000004"/>
    <n v="2"/>
    <n v="0.6"/>
    <n v="-1.4059999999999997"/>
    <x v="2"/>
    <x v="0"/>
  </r>
  <r>
    <n v="6823"/>
    <s v="US-2019-115609"/>
    <x v="808"/>
    <d v="2019-11-07T00:00:00"/>
    <s v="Standard Class"/>
    <s v="CS-12505"/>
    <s v="Cindy Stewart"/>
    <x v="0"/>
    <x v="0"/>
    <s v="Los Angeles"/>
    <x v="1"/>
    <n v="90036"/>
    <x v="1"/>
    <s v="OFF-AP-10003040"/>
    <x v="1"/>
    <x v="9"/>
    <s v="Fellowes 8 Outlet Superior Workstation Surge Protector w/o Phone/Fax/Modem Protection"/>
    <n v="168.1"/>
    <n v="5"/>
    <n v="0"/>
    <n v="43.705999999999996"/>
    <x v="1"/>
    <x v="0"/>
  </r>
  <r>
    <n v="6824"/>
    <s v="CA-2017-154291"/>
    <x v="395"/>
    <d v="2017-07-29T00:00:00"/>
    <s v="Standard Class"/>
    <s v="YS-21880"/>
    <s v="Yana Sorensen"/>
    <x v="1"/>
    <x v="0"/>
    <s v="Montgomery"/>
    <x v="19"/>
    <n v="36116"/>
    <x v="0"/>
    <s v="OFF-EN-10001335"/>
    <x v="1"/>
    <x v="12"/>
    <s v="White Business Envelopes with Contemporary Seam, Recycled White Business Envelopes"/>
    <n v="98.46"/>
    <n v="9"/>
    <n v="0"/>
    <n v="49.23"/>
    <x v="0"/>
    <x v="0"/>
  </r>
  <r>
    <n v="6825"/>
    <s v="CA-2017-154291"/>
    <x v="395"/>
    <d v="2017-07-29T00:00:00"/>
    <s v="Standard Class"/>
    <s v="YS-21880"/>
    <s v="Yana Sorensen"/>
    <x v="1"/>
    <x v="0"/>
    <s v="Montgomery"/>
    <x v="19"/>
    <n v="36116"/>
    <x v="0"/>
    <s v="FUR-TA-10002041"/>
    <x v="0"/>
    <x v="3"/>
    <s v="Bevis Round Conference Table Top, X-Base"/>
    <n v="358.58"/>
    <n v="2"/>
    <n v="0"/>
    <n v="39.44380000000001"/>
    <x v="0"/>
    <x v="0"/>
  </r>
  <r>
    <n v="6826"/>
    <s v="CA-2018-118689"/>
    <x v="824"/>
    <d v="2018-10-09T00:00:00"/>
    <s v="Standard Class"/>
    <s v="TC-20980"/>
    <s v="Tamara Chand"/>
    <x v="1"/>
    <x v="0"/>
    <s v="Lafayette"/>
    <x v="14"/>
    <n v="47905"/>
    <x v="2"/>
    <s v="OFF-ST-10001558"/>
    <x v="1"/>
    <x v="4"/>
    <s v="Acco Perma 4000 Stacking Storage Drawers"/>
    <n v="32.479999999999997"/>
    <n v="2"/>
    <n v="0"/>
    <n v="4.8719999999999999"/>
    <x v="2"/>
    <x v="0"/>
  </r>
  <r>
    <n v="6827"/>
    <s v="CA-2018-118689"/>
    <x v="824"/>
    <d v="2018-10-09T00:00:00"/>
    <s v="Standard Class"/>
    <s v="TC-20980"/>
    <s v="Tamara Chand"/>
    <x v="1"/>
    <x v="0"/>
    <s v="Lafayette"/>
    <x v="14"/>
    <n v="47905"/>
    <x v="2"/>
    <s v="TEC-CO-10004722"/>
    <x v="2"/>
    <x v="16"/>
    <s v="Canon imageCLASS 2200 Advanced Copier"/>
    <n v="17499.949999999997"/>
    <n v="5"/>
    <n v="0"/>
    <n v="8399.9759999999987"/>
    <x v="2"/>
    <x v="0"/>
  </r>
  <r>
    <n v="6828"/>
    <s v="CA-2018-118689"/>
    <x v="824"/>
    <d v="2018-10-09T00:00:00"/>
    <s v="Standard Class"/>
    <s v="TC-20980"/>
    <s v="Tamara Chand"/>
    <x v="1"/>
    <x v="0"/>
    <s v="Lafayette"/>
    <x v="14"/>
    <n v="47905"/>
    <x v="2"/>
    <s v="OFF-BI-10004600"/>
    <x v="1"/>
    <x v="8"/>
    <s v="Ibico Ibimaster 300 Manual Binding System"/>
    <n v="735.98"/>
    <n v="2"/>
    <n v="0"/>
    <n v="331.19099999999997"/>
    <x v="2"/>
    <x v="0"/>
  </r>
  <r>
    <n v="6829"/>
    <s v="CA-2018-118689"/>
    <x v="824"/>
    <d v="2018-10-09T00:00:00"/>
    <s v="Standard Class"/>
    <s v="TC-20980"/>
    <s v="Tamara Chand"/>
    <x v="1"/>
    <x v="0"/>
    <s v="Lafayette"/>
    <x v="14"/>
    <n v="47905"/>
    <x v="2"/>
    <s v="OFF-BI-10003712"/>
    <x v="1"/>
    <x v="8"/>
    <s v="Acco Pressboard Covers with Storage Hooks, 14 7/8&quot; x 11&quot;, Light Blue"/>
    <n v="34.370000000000005"/>
    <n v="7"/>
    <n v="0"/>
    <n v="16.8413"/>
    <x v="2"/>
    <x v="0"/>
  </r>
  <r>
    <n v="6830"/>
    <s v="CA-2018-118689"/>
    <x v="824"/>
    <d v="2018-10-09T00:00:00"/>
    <s v="Standard Class"/>
    <s v="TC-20980"/>
    <s v="Tamara Chand"/>
    <x v="1"/>
    <x v="0"/>
    <s v="Lafayette"/>
    <x v="14"/>
    <n v="47905"/>
    <x v="2"/>
    <s v="OFF-AR-10001958"/>
    <x v="1"/>
    <x v="6"/>
    <s v="Stanley Bostitch Contemporary Electric Pencil Sharpeners"/>
    <n v="33.96"/>
    <n v="2"/>
    <n v="0"/>
    <n v="9.5088000000000008"/>
    <x v="2"/>
    <x v="0"/>
  </r>
  <r>
    <n v="6831"/>
    <s v="CA-2018-140438"/>
    <x v="435"/>
    <d v="2018-12-27T00:00:00"/>
    <s v="Second Class"/>
    <s v="PW-19030"/>
    <s v="Pauline Webber"/>
    <x v="1"/>
    <x v="0"/>
    <s v="New York City"/>
    <x v="15"/>
    <n v="10009"/>
    <x v="3"/>
    <s v="TEC-PH-10001750"/>
    <x v="2"/>
    <x v="7"/>
    <s v="Samsung Rugby III"/>
    <n v="197.96999999999997"/>
    <n v="3"/>
    <n v="0"/>
    <n v="53.451900000000009"/>
    <x v="3"/>
    <x v="0"/>
  </r>
  <r>
    <n v="6832"/>
    <s v="US-2019-123204"/>
    <x v="246"/>
    <d v="2019-07-27T00:00:00"/>
    <s v="Standard Class"/>
    <s v="CS-11860"/>
    <s v="Cari Schnelling"/>
    <x v="0"/>
    <x v="0"/>
    <s v="New York City"/>
    <x v="15"/>
    <n v="10024"/>
    <x v="3"/>
    <s v="OFF-AP-10002287"/>
    <x v="1"/>
    <x v="9"/>
    <s v="Eureka Sanitaire  Multi-Pro Heavy-Duty Upright, Disposable Bags"/>
    <n v="17.48"/>
    <n v="4"/>
    <n v="0"/>
    <n v="4.5448000000000004"/>
    <x v="3"/>
    <x v="0"/>
  </r>
  <r>
    <n v="6833"/>
    <s v="CA-2017-112522"/>
    <x v="998"/>
    <d v="2017-10-17T00:00:00"/>
    <s v="Standard Class"/>
    <s v="DP-13165"/>
    <s v="David Philippe"/>
    <x v="0"/>
    <x v="0"/>
    <s v="Chicago"/>
    <x v="10"/>
    <n v="60610"/>
    <x v="2"/>
    <s v="OFF-AR-10003183"/>
    <x v="1"/>
    <x v="6"/>
    <s v="Avery Fluorescent Highlighter Four-Color Set"/>
    <n v="8.016"/>
    <n v="3"/>
    <n v="0.2"/>
    <n v="1.0019999999999993"/>
    <x v="2"/>
    <x v="0"/>
  </r>
  <r>
    <n v="6834"/>
    <s v="CA-2018-153101"/>
    <x v="162"/>
    <d v="2018-09-08T00:00:00"/>
    <s v="Same Day"/>
    <s v="PJ-19015"/>
    <s v="Pauline Johnson"/>
    <x v="0"/>
    <x v="0"/>
    <s v="Santa Ana"/>
    <x v="1"/>
    <n v="92704"/>
    <x v="1"/>
    <s v="FUR-TA-10003008"/>
    <x v="0"/>
    <x v="3"/>
    <s v="Lesro Round Back Collection Coffee Table, End Table"/>
    <n v="146.04000000000002"/>
    <n v="1"/>
    <n v="0.2"/>
    <n v="-12.778499999999994"/>
    <x v="1"/>
    <x v="0"/>
  </r>
  <r>
    <n v="6835"/>
    <s v="CA-2018-142615"/>
    <x v="73"/>
    <d v="2018-11-24T00:00:00"/>
    <s v="Standard Class"/>
    <s v="BM-11575"/>
    <s v="Brendan Murry"/>
    <x v="1"/>
    <x v="0"/>
    <s v="Montebello"/>
    <x v="1"/>
    <n v="90640"/>
    <x v="1"/>
    <s v="TEC-AC-10004803"/>
    <x v="2"/>
    <x v="11"/>
    <s v="Sony Micro Vault Click 4 GB USB 2.0 Flash Drive"/>
    <n v="27.88"/>
    <n v="2"/>
    <n v="0"/>
    <n v="3.9032000000000018"/>
    <x v="1"/>
    <x v="0"/>
  </r>
  <r>
    <n v="6836"/>
    <s v="CA-2019-142643"/>
    <x v="453"/>
    <d v="2019-10-20T00:00:00"/>
    <s v="Standard Class"/>
    <s v="DL-13495"/>
    <s v="Dionis Lloyd"/>
    <x v="1"/>
    <x v="0"/>
    <s v="Thousand Oaks"/>
    <x v="1"/>
    <n v="91360"/>
    <x v="1"/>
    <s v="OFF-LA-10003510"/>
    <x v="1"/>
    <x v="2"/>
    <s v="Avery 4027 File Folder Labels for Dot Matrix Printers, 5000 Labels per Box, White"/>
    <n v="152.65"/>
    <n v="5"/>
    <n v="0"/>
    <n v="70.219000000000008"/>
    <x v="1"/>
    <x v="0"/>
  </r>
  <r>
    <n v="6837"/>
    <s v="CA-2019-142643"/>
    <x v="453"/>
    <d v="2019-10-20T00:00:00"/>
    <s v="Standard Class"/>
    <s v="DL-13495"/>
    <s v="Dionis Lloyd"/>
    <x v="1"/>
    <x v="0"/>
    <s v="Thousand Oaks"/>
    <x v="1"/>
    <n v="91360"/>
    <x v="1"/>
    <s v="FUR-FU-10000087"/>
    <x v="0"/>
    <x v="5"/>
    <s v="Executive Impressions 14&quot; Two-Color Numerals Wall Clock"/>
    <n v="22.72"/>
    <n v="1"/>
    <n v="0"/>
    <n v="9.3152000000000008"/>
    <x v="1"/>
    <x v="0"/>
  </r>
  <r>
    <n v="6838"/>
    <s v="CA-2017-116260"/>
    <x v="380"/>
    <d v="2017-07-12T00:00:00"/>
    <s v="Standard Class"/>
    <s v="BF-10975"/>
    <s v="Barbara Fisher"/>
    <x v="1"/>
    <x v="0"/>
    <s v="Vineland"/>
    <x v="30"/>
    <n v="8360"/>
    <x v="3"/>
    <s v="OFF-AR-10003732"/>
    <x v="1"/>
    <x v="6"/>
    <s v="Newell 333"/>
    <n v="11.12"/>
    <n v="4"/>
    <n v="0"/>
    <n v="2.8911999999999995"/>
    <x v="3"/>
    <x v="0"/>
  </r>
  <r>
    <n v="6839"/>
    <s v="CA-2019-107517"/>
    <x v="1119"/>
    <d v="2019-02-09T00:00:00"/>
    <s v="Standard Class"/>
    <s v="FC-14335"/>
    <s v="Fred Chung"/>
    <x v="1"/>
    <x v="0"/>
    <s v="Torrance"/>
    <x v="1"/>
    <n v="90503"/>
    <x v="1"/>
    <s v="OFF-AP-10000275"/>
    <x v="1"/>
    <x v="9"/>
    <s v="Sanyo Counter Height Refrigerator with Crisper, 3.6 Cubic Foot, Stainless Steel/Black"/>
    <n v="1640.6999999999998"/>
    <n v="5"/>
    <n v="0"/>
    <n v="459.39599999999996"/>
    <x v="1"/>
    <x v="0"/>
  </r>
  <r>
    <n v="6840"/>
    <s v="CA-2019-107517"/>
    <x v="1119"/>
    <d v="2019-02-09T00:00:00"/>
    <s v="Standard Class"/>
    <s v="FC-14335"/>
    <s v="Fred Chung"/>
    <x v="1"/>
    <x v="0"/>
    <s v="Torrance"/>
    <x v="1"/>
    <n v="90503"/>
    <x v="1"/>
    <s v="TEC-PH-10003505"/>
    <x v="2"/>
    <x v="7"/>
    <s v="Geemarc AmpliPOWER60"/>
    <n v="371.2"/>
    <n v="5"/>
    <n v="0.2"/>
    <n v="41.759999999999948"/>
    <x v="1"/>
    <x v="0"/>
  </r>
  <r>
    <n v="6841"/>
    <s v="CA-2017-166338"/>
    <x v="401"/>
    <d v="2017-12-07T00:00:00"/>
    <s v="First Class"/>
    <s v="MP-18175"/>
    <s v="Mike Pelletier"/>
    <x v="2"/>
    <x v="0"/>
    <s v="Troy"/>
    <x v="24"/>
    <n v="45373"/>
    <x v="3"/>
    <s v="OFF-BI-10002852"/>
    <x v="1"/>
    <x v="8"/>
    <s v="Ibico Standard Transparent Covers"/>
    <n v="14.832000000000003"/>
    <n v="3"/>
    <n v="0.7"/>
    <n v="-10.382399999999997"/>
    <x v="3"/>
    <x v="0"/>
  </r>
  <r>
    <n v="6842"/>
    <s v="CA-2018-123946"/>
    <x v="126"/>
    <d v="2018-09-17T00:00:00"/>
    <s v="Standard Class"/>
    <s v="AJ-10795"/>
    <s v="Anthony Johnson"/>
    <x v="1"/>
    <x v="0"/>
    <s v="Springfield"/>
    <x v="17"/>
    <n v="22153"/>
    <x v="0"/>
    <s v="TEC-AC-10004877"/>
    <x v="2"/>
    <x v="11"/>
    <s v="Imation 30456 USB Flash Drive 8GB"/>
    <n v="20.700000000000003"/>
    <n v="3"/>
    <n v="0"/>
    <n v="1.6559999999999988"/>
    <x v="0"/>
    <x v="0"/>
  </r>
  <r>
    <n v="6843"/>
    <s v="CA-2018-123946"/>
    <x v="126"/>
    <d v="2018-09-17T00:00:00"/>
    <s v="Standard Class"/>
    <s v="AJ-10795"/>
    <s v="Anthony Johnson"/>
    <x v="1"/>
    <x v="0"/>
    <s v="Springfield"/>
    <x v="17"/>
    <n v="22153"/>
    <x v="0"/>
    <s v="OFF-FA-10002975"/>
    <x v="1"/>
    <x v="13"/>
    <s v="Staples"/>
    <n v="11.34"/>
    <n v="3"/>
    <n v="0"/>
    <n v="5.2164000000000001"/>
    <x v="0"/>
    <x v="0"/>
  </r>
  <r>
    <n v="6844"/>
    <s v="CA-2018-123946"/>
    <x v="126"/>
    <d v="2018-09-17T00:00:00"/>
    <s v="Standard Class"/>
    <s v="AJ-10795"/>
    <s v="Anthony Johnson"/>
    <x v="1"/>
    <x v="0"/>
    <s v="Springfield"/>
    <x v="17"/>
    <n v="22153"/>
    <x v="0"/>
    <s v="OFF-ST-10000419"/>
    <x v="1"/>
    <x v="4"/>
    <s v="Rogers Jumbo File, Granite"/>
    <n v="67.900000000000006"/>
    <n v="5"/>
    <n v="0"/>
    <n v="0.67899999999999849"/>
    <x v="0"/>
    <x v="0"/>
  </r>
  <r>
    <n v="6845"/>
    <s v="CA-2018-123946"/>
    <x v="126"/>
    <d v="2018-09-17T00:00:00"/>
    <s v="Standard Class"/>
    <s v="AJ-10795"/>
    <s v="Anthony Johnson"/>
    <x v="1"/>
    <x v="0"/>
    <s v="Springfield"/>
    <x v="17"/>
    <n v="22153"/>
    <x v="0"/>
    <s v="FUR-CH-10002073"/>
    <x v="0"/>
    <x v="1"/>
    <s v="Hon Olson Stacker Chairs"/>
    <n v="1059.1199999999999"/>
    <n v="4"/>
    <n v="0"/>
    <n v="307.14479999999992"/>
    <x v="0"/>
    <x v="0"/>
  </r>
  <r>
    <n v="6846"/>
    <s v="CA-2016-147543"/>
    <x v="522"/>
    <d v="2016-07-12T00:00:00"/>
    <s v="Standard Class"/>
    <s v="BC-11125"/>
    <s v="Becky Castell"/>
    <x v="2"/>
    <x v="0"/>
    <s v="El Cajon"/>
    <x v="1"/>
    <n v="92020"/>
    <x v="1"/>
    <s v="FUR-CH-10000155"/>
    <x v="0"/>
    <x v="1"/>
    <s v="Global Comet Stacking Armless Chair"/>
    <n v="478.48"/>
    <n v="2"/>
    <n v="0.2"/>
    <n v="47.848000000000013"/>
    <x v="1"/>
    <x v="0"/>
  </r>
  <r>
    <n v="6847"/>
    <s v="US-2018-159093"/>
    <x v="195"/>
    <d v="2018-05-14T00:00:00"/>
    <s v="Standard Class"/>
    <s v="RS-19420"/>
    <s v="Ricardo Sperren"/>
    <x v="1"/>
    <x v="0"/>
    <s v="Los Angeles"/>
    <x v="1"/>
    <n v="90036"/>
    <x v="1"/>
    <s v="OFF-PA-10001260"/>
    <x v="1"/>
    <x v="10"/>
    <s v="TOPS Money Receipt Book, Consecutively Numbered in Red,"/>
    <n v="32.04"/>
    <n v="4"/>
    <n v="0"/>
    <n v="14.417999999999999"/>
    <x v="1"/>
    <x v="0"/>
  </r>
  <r>
    <n v="6848"/>
    <s v="CA-2018-162110"/>
    <x v="427"/>
    <d v="2018-07-22T00:00:00"/>
    <s v="Standard Class"/>
    <s v="NP-18670"/>
    <s v="Nora Paige"/>
    <x v="0"/>
    <x v="0"/>
    <s v="Phoenix"/>
    <x v="16"/>
    <n v="85023"/>
    <x v="1"/>
    <s v="TEC-PH-10001924"/>
    <x v="2"/>
    <x v="7"/>
    <s v="iHome FM Clock Radio with Lightning Dock"/>
    <n v="55.991999999999997"/>
    <n v="1"/>
    <n v="0.2"/>
    <n v="3.4995000000000029"/>
    <x v="1"/>
    <x v="0"/>
  </r>
  <r>
    <n v="6849"/>
    <s v="US-2018-163461"/>
    <x v="1133"/>
    <d v="2018-06-21T00:00:00"/>
    <s v="First Class"/>
    <s v="BT-11440"/>
    <s v="Bobby Trafton"/>
    <x v="0"/>
    <x v="0"/>
    <s v="Frankfort"/>
    <x v="10"/>
    <n v="60423"/>
    <x v="2"/>
    <s v="OFF-PA-10003134"/>
    <x v="1"/>
    <x v="10"/>
    <s v="Xerox 1937"/>
    <n v="76.864000000000004"/>
    <n v="2"/>
    <n v="0.2"/>
    <n v="26.902399999999993"/>
    <x v="2"/>
    <x v="0"/>
  </r>
  <r>
    <n v="6850"/>
    <s v="CA-2016-101462"/>
    <x v="1017"/>
    <d v="2016-04-25T00:00:00"/>
    <s v="Standard Class"/>
    <s v="BP-11230"/>
    <s v="Benjamin Patterson"/>
    <x v="0"/>
    <x v="0"/>
    <s v="Los Angeles"/>
    <x v="1"/>
    <n v="90045"/>
    <x v="1"/>
    <s v="FUR-FU-10000409"/>
    <x v="0"/>
    <x v="5"/>
    <s v="GE 4 Foot Flourescent Tube, 40 Watt"/>
    <n v="59.92"/>
    <n v="4"/>
    <n v="0"/>
    <n v="27.563200000000002"/>
    <x v="1"/>
    <x v="0"/>
  </r>
  <r>
    <n v="6851"/>
    <s v="US-2018-100461"/>
    <x v="1134"/>
    <d v="2018-01-12T00:00:00"/>
    <s v="Standard Class"/>
    <s v="JO-15145"/>
    <s v="Jack O'Briant"/>
    <x v="1"/>
    <x v="0"/>
    <s v="Franklin"/>
    <x v="6"/>
    <n v="53132"/>
    <x v="2"/>
    <s v="FUR-BO-10002545"/>
    <x v="0"/>
    <x v="0"/>
    <s v="Atlantic Metals Mobile 3-Shelf Bookcases, Custom Colors"/>
    <n v="1565.88"/>
    <n v="6"/>
    <n v="0"/>
    <n v="407.12880000000007"/>
    <x v="2"/>
    <x v="0"/>
  </r>
  <r>
    <n v="6852"/>
    <s v="US-2018-100461"/>
    <x v="1134"/>
    <d v="2018-01-12T00:00:00"/>
    <s v="Standard Class"/>
    <s v="JO-15145"/>
    <s v="Jack O'Briant"/>
    <x v="1"/>
    <x v="0"/>
    <s v="Franklin"/>
    <x v="6"/>
    <n v="53132"/>
    <x v="2"/>
    <s v="OFF-BI-10001460"/>
    <x v="1"/>
    <x v="8"/>
    <s v="Plastic Binding Combs"/>
    <n v="106.05"/>
    <n v="7"/>
    <n v="0"/>
    <n v="49.843499999999999"/>
    <x v="2"/>
    <x v="0"/>
  </r>
  <r>
    <n v="6853"/>
    <s v="US-2019-162670"/>
    <x v="331"/>
    <d v="2019-12-28T00:00:00"/>
    <s v="Second Class"/>
    <s v="MF-18250"/>
    <s v="Monica Federle"/>
    <x v="1"/>
    <x v="0"/>
    <s v="Little Rock"/>
    <x v="36"/>
    <n v="72209"/>
    <x v="0"/>
    <s v="OFF-ST-10001328"/>
    <x v="1"/>
    <x v="4"/>
    <s v="Personal Filing Tote with Lid, Black/Gray"/>
    <n v="62.04"/>
    <n v="4"/>
    <n v="0"/>
    <n v="17.371200000000002"/>
    <x v="0"/>
    <x v="0"/>
  </r>
  <r>
    <n v="6854"/>
    <s v="US-2019-162670"/>
    <x v="331"/>
    <d v="2019-12-28T00:00:00"/>
    <s v="Second Class"/>
    <s v="MF-18250"/>
    <s v="Monica Federle"/>
    <x v="1"/>
    <x v="0"/>
    <s v="Little Rock"/>
    <x v="36"/>
    <n v="72209"/>
    <x v="0"/>
    <s v="TEC-PH-10003601"/>
    <x v="2"/>
    <x v="7"/>
    <s v="Ativa D5772 2-Line 5.8GHz Digital Expandable Corded/Cordless Phone System with Answering &amp; Caller ID/Call Waiting, Black/Silver"/>
    <n v="494.97"/>
    <n v="3"/>
    <n v="0"/>
    <n v="148.49099999999996"/>
    <x v="0"/>
    <x v="0"/>
  </r>
  <r>
    <n v="6855"/>
    <s v="US-2019-162670"/>
    <x v="331"/>
    <d v="2019-12-28T00:00:00"/>
    <s v="Second Class"/>
    <s v="MF-18250"/>
    <s v="Monica Federle"/>
    <x v="1"/>
    <x v="0"/>
    <s v="Little Rock"/>
    <x v="36"/>
    <n v="72209"/>
    <x v="0"/>
    <s v="OFF-ST-10001522"/>
    <x v="1"/>
    <x v="4"/>
    <s v="Gould Plastics 18-Pocket Panel Bin, 34w x 5-1/4d x 20-1/2h"/>
    <n v="367.96"/>
    <n v="4"/>
    <n v="0"/>
    <n v="14.718399999999974"/>
    <x v="0"/>
    <x v="0"/>
  </r>
  <r>
    <n v="6856"/>
    <s v="US-2019-162670"/>
    <x v="331"/>
    <d v="2019-12-28T00:00:00"/>
    <s v="Second Class"/>
    <s v="MF-18250"/>
    <s v="Monica Federle"/>
    <x v="1"/>
    <x v="0"/>
    <s v="Little Rock"/>
    <x v="36"/>
    <n v="72209"/>
    <x v="0"/>
    <s v="OFF-PA-10001994"/>
    <x v="1"/>
    <x v="10"/>
    <s v="Ink Jet Note and Greeting Cards, 8-1/2&quot; x 5-1/2&quot; Card Size"/>
    <n v="44.96"/>
    <n v="2"/>
    <n v="0"/>
    <n v="20.6816"/>
    <x v="0"/>
    <x v="0"/>
  </r>
  <r>
    <n v="6857"/>
    <s v="US-2019-162670"/>
    <x v="331"/>
    <d v="2019-12-28T00:00:00"/>
    <s v="Second Class"/>
    <s v="MF-18250"/>
    <s v="Monica Federle"/>
    <x v="1"/>
    <x v="0"/>
    <s v="Little Rock"/>
    <x v="36"/>
    <n v="72209"/>
    <x v="0"/>
    <s v="OFF-EN-10001453"/>
    <x v="1"/>
    <x v="12"/>
    <s v="Tyvek Interoffice Envelopes, 9 1/2&quot; x 12 1/2&quot;, 100/Box"/>
    <n v="182.94"/>
    <n v="3"/>
    <n v="0"/>
    <n v="85.981799999999993"/>
    <x v="0"/>
    <x v="0"/>
  </r>
  <r>
    <n v="6858"/>
    <s v="CA-2019-128965"/>
    <x v="827"/>
    <d v="2019-04-22T00:00:00"/>
    <s v="Standard Class"/>
    <s v="PS-18760"/>
    <s v="Pamela Stobb"/>
    <x v="0"/>
    <x v="0"/>
    <s v="Los Angeles"/>
    <x v="1"/>
    <n v="90008"/>
    <x v="1"/>
    <s v="OFF-PA-10004911"/>
    <x v="1"/>
    <x v="10"/>
    <s v="Rediform S.O.S. 1-Up Phone Message Bk, 4-1/4x3-1/16 Bk, 1 Form/Pg, 40 Messages/Bk, 3/Pk"/>
    <n v="28.14"/>
    <n v="3"/>
    <n v="0"/>
    <n v="13.507200000000001"/>
    <x v="1"/>
    <x v="1"/>
  </r>
  <r>
    <n v="6859"/>
    <s v="CA-2019-128965"/>
    <x v="827"/>
    <d v="2019-04-22T00:00:00"/>
    <s v="Standard Class"/>
    <s v="PS-18760"/>
    <s v="Pamela Stobb"/>
    <x v="0"/>
    <x v="0"/>
    <s v="Los Angeles"/>
    <x v="1"/>
    <n v="90008"/>
    <x v="1"/>
    <s v="OFF-LA-10001404"/>
    <x v="1"/>
    <x v="2"/>
    <s v="Avery 517"/>
    <n v="7.38"/>
    <n v="2"/>
    <n v="0"/>
    <n v="3.4685999999999999"/>
    <x v="1"/>
    <x v="1"/>
  </r>
  <r>
    <n v="6860"/>
    <s v="CA-2019-128965"/>
    <x v="827"/>
    <d v="2019-04-22T00:00:00"/>
    <s v="Standard Class"/>
    <s v="PS-18760"/>
    <s v="Pamela Stobb"/>
    <x v="0"/>
    <x v="0"/>
    <s v="Los Angeles"/>
    <x v="1"/>
    <n v="90008"/>
    <x v="1"/>
    <s v="OFF-FA-10001561"/>
    <x v="1"/>
    <x v="13"/>
    <s v="Stockwell Push Pins"/>
    <n v="10.9"/>
    <n v="5"/>
    <n v="0"/>
    <n v="3.5970000000000004"/>
    <x v="1"/>
    <x v="1"/>
  </r>
  <r>
    <n v="6861"/>
    <s v="CA-2019-128965"/>
    <x v="827"/>
    <d v="2019-04-22T00:00:00"/>
    <s v="Standard Class"/>
    <s v="PS-18760"/>
    <s v="Pamela Stobb"/>
    <x v="0"/>
    <x v="0"/>
    <s v="Los Angeles"/>
    <x v="1"/>
    <n v="90008"/>
    <x v="1"/>
    <s v="TEC-AC-10001383"/>
    <x v="2"/>
    <x v="11"/>
    <s v="Logitech Wireless Touch Keyboard K400"/>
    <n v="274.89"/>
    <n v="11"/>
    <n v="0"/>
    <n v="46.731299999999962"/>
    <x v="1"/>
    <x v="1"/>
  </r>
  <r>
    <n v="6862"/>
    <s v="CA-2019-128965"/>
    <x v="827"/>
    <d v="2019-04-22T00:00:00"/>
    <s v="Standard Class"/>
    <s v="PS-18760"/>
    <s v="Pamela Stobb"/>
    <x v="0"/>
    <x v="0"/>
    <s v="Los Angeles"/>
    <x v="1"/>
    <n v="90008"/>
    <x v="1"/>
    <s v="OFF-LA-10003190"/>
    <x v="1"/>
    <x v="2"/>
    <s v="Avery 474"/>
    <n v="23.04"/>
    <n v="8"/>
    <n v="0"/>
    <n v="11.2896"/>
    <x v="1"/>
    <x v="1"/>
  </r>
  <r>
    <n v="6863"/>
    <s v="CA-2019-128965"/>
    <x v="827"/>
    <d v="2019-04-22T00:00:00"/>
    <s v="Standard Class"/>
    <s v="PS-18760"/>
    <s v="Pamela Stobb"/>
    <x v="0"/>
    <x v="0"/>
    <s v="Los Angeles"/>
    <x v="1"/>
    <n v="90008"/>
    <x v="1"/>
    <s v="FUR-CH-10003774"/>
    <x v="0"/>
    <x v="1"/>
    <s v="Global Wood Trimmed Manager's Task Chair, Khaki"/>
    <n v="218.35200000000003"/>
    <n v="3"/>
    <n v="0.2"/>
    <n v="-19.105800000000016"/>
    <x v="1"/>
    <x v="1"/>
  </r>
  <r>
    <n v="6864"/>
    <s v="CA-2019-138618"/>
    <x v="96"/>
    <d v="2019-12-08T00:00:00"/>
    <s v="Standard Class"/>
    <s v="MY-17380"/>
    <s v="Maribeth Yedwab"/>
    <x v="1"/>
    <x v="0"/>
    <s v="San Antonio"/>
    <x v="5"/>
    <n v="78207"/>
    <x v="2"/>
    <s v="OFF-PA-10000520"/>
    <x v="1"/>
    <x v="10"/>
    <s v="Xerox 201"/>
    <n v="10.368000000000002"/>
    <n v="2"/>
    <n v="0.2"/>
    <n v="3.6288"/>
    <x v="2"/>
    <x v="0"/>
  </r>
  <r>
    <n v="6865"/>
    <s v="US-2018-126452"/>
    <x v="1036"/>
    <d v="2018-08-28T00:00:00"/>
    <s v="Standard Class"/>
    <s v="SC-20230"/>
    <s v="Scot Coram"/>
    <x v="1"/>
    <x v="0"/>
    <s v="Los Angeles"/>
    <x v="1"/>
    <n v="90004"/>
    <x v="1"/>
    <s v="OFF-BI-10004465"/>
    <x v="1"/>
    <x v="8"/>
    <s v="Avery Durable Slant Ring Binders"/>
    <n v="12.672000000000001"/>
    <n v="2"/>
    <n v="0.2"/>
    <n v="4.7519999999999998"/>
    <x v="1"/>
    <x v="0"/>
  </r>
  <r>
    <n v="6866"/>
    <s v="US-2018-126452"/>
    <x v="1036"/>
    <d v="2018-08-28T00:00:00"/>
    <s v="Standard Class"/>
    <s v="SC-20230"/>
    <s v="Scot Coram"/>
    <x v="1"/>
    <x v="0"/>
    <s v="Los Angeles"/>
    <x v="1"/>
    <n v="90004"/>
    <x v="1"/>
    <s v="TEC-PH-10003555"/>
    <x v="2"/>
    <x v="7"/>
    <s v="Motorola HK250 Universal Bluetooth Headset"/>
    <n v="91.96"/>
    <n v="5"/>
    <n v="0.2"/>
    <n v="-20.690999999999992"/>
    <x v="1"/>
    <x v="0"/>
  </r>
  <r>
    <n v="6867"/>
    <s v="US-2018-126452"/>
    <x v="1036"/>
    <d v="2018-08-28T00:00:00"/>
    <s v="Standard Class"/>
    <s v="SC-20230"/>
    <s v="Scot Coram"/>
    <x v="1"/>
    <x v="0"/>
    <s v="Los Angeles"/>
    <x v="1"/>
    <n v="90004"/>
    <x v="1"/>
    <s v="TEC-AC-10000844"/>
    <x v="2"/>
    <x v="11"/>
    <s v="Logitech Gaming G510s - Keyboard"/>
    <n v="254.96999999999997"/>
    <n v="3"/>
    <n v="0"/>
    <n v="91.789199999999994"/>
    <x v="1"/>
    <x v="0"/>
  </r>
  <r>
    <n v="6868"/>
    <s v="US-2018-126452"/>
    <x v="1036"/>
    <d v="2018-08-28T00:00:00"/>
    <s v="Standard Class"/>
    <s v="SC-20230"/>
    <s v="Scot Coram"/>
    <x v="1"/>
    <x v="0"/>
    <s v="Los Angeles"/>
    <x v="1"/>
    <n v="90004"/>
    <x v="1"/>
    <s v="TEC-PH-10003187"/>
    <x v="2"/>
    <x v="7"/>
    <s v="Anker Astro Mini 3000mAh Ultra-Compact Portable Charger"/>
    <n v="31.983999999999998"/>
    <n v="2"/>
    <n v="0.2"/>
    <n v="-7.9959999999999996"/>
    <x v="1"/>
    <x v="0"/>
  </r>
  <r>
    <n v="6869"/>
    <s v="US-2018-126452"/>
    <x v="1036"/>
    <d v="2018-08-28T00:00:00"/>
    <s v="Standard Class"/>
    <s v="SC-20230"/>
    <s v="Scot Coram"/>
    <x v="1"/>
    <x v="0"/>
    <s v="Los Angeles"/>
    <x v="1"/>
    <n v="90004"/>
    <x v="1"/>
    <s v="FUR-TA-10003569"/>
    <x v="0"/>
    <x v="3"/>
    <s v="Bretford CR8500 Series Meeting Room Furniture"/>
    <n v="2887.0560000000005"/>
    <n v="9"/>
    <n v="0.2"/>
    <n v="180.44099999999992"/>
    <x v="1"/>
    <x v="0"/>
  </r>
  <r>
    <n v="6870"/>
    <s v="US-2018-126452"/>
    <x v="1036"/>
    <d v="2018-08-28T00:00:00"/>
    <s v="Standard Class"/>
    <s v="SC-20230"/>
    <s v="Scot Coram"/>
    <x v="1"/>
    <x v="0"/>
    <s v="Los Angeles"/>
    <x v="1"/>
    <n v="90004"/>
    <x v="1"/>
    <s v="OFF-PA-10003848"/>
    <x v="1"/>
    <x v="10"/>
    <s v="Xerox 1997"/>
    <n v="12.96"/>
    <n v="2"/>
    <n v="0"/>
    <n v="6.2208000000000006"/>
    <x v="1"/>
    <x v="0"/>
  </r>
  <r>
    <n v="6871"/>
    <s v="US-2018-126452"/>
    <x v="1036"/>
    <d v="2018-08-28T00:00:00"/>
    <s v="Standard Class"/>
    <s v="SC-20230"/>
    <s v="Scot Coram"/>
    <x v="1"/>
    <x v="0"/>
    <s v="Los Angeles"/>
    <x v="1"/>
    <n v="90004"/>
    <x v="1"/>
    <s v="OFF-PA-10002606"/>
    <x v="1"/>
    <x v="10"/>
    <s v="Xerox 1928"/>
    <n v="47.52"/>
    <n v="9"/>
    <n v="0"/>
    <n v="21.384"/>
    <x v="1"/>
    <x v="0"/>
  </r>
  <r>
    <n v="6872"/>
    <s v="CA-2018-145009"/>
    <x v="5"/>
    <d v="2018-12-08T00:00:00"/>
    <s v="Second Class"/>
    <s v="RF-19345"/>
    <s v="Randy Ferguson"/>
    <x v="1"/>
    <x v="0"/>
    <s v="Chicago"/>
    <x v="10"/>
    <n v="60610"/>
    <x v="2"/>
    <s v="OFF-LA-10004853"/>
    <x v="1"/>
    <x v="2"/>
    <s v="Avery 483"/>
    <n v="11.952000000000002"/>
    <n v="3"/>
    <n v="0.2"/>
    <n v="3.8843999999999994"/>
    <x v="2"/>
    <x v="0"/>
  </r>
  <r>
    <n v="6873"/>
    <s v="CA-2017-162544"/>
    <x v="1135"/>
    <d v="2017-12-19T00:00:00"/>
    <s v="First Class"/>
    <s v="SG-20080"/>
    <s v="Sandra Glassco"/>
    <x v="0"/>
    <x v="0"/>
    <s v="Seattle"/>
    <x v="4"/>
    <n v="98105"/>
    <x v="1"/>
    <s v="OFF-PA-10004948"/>
    <x v="1"/>
    <x v="10"/>
    <s v="Xerox 190"/>
    <n v="4.9800000000000004"/>
    <n v="1"/>
    <n v="0"/>
    <n v="2.3406000000000002"/>
    <x v="1"/>
    <x v="0"/>
  </r>
  <r>
    <n v="6874"/>
    <s v="CA-2016-124394"/>
    <x v="1136"/>
    <d v="2016-10-22T00:00:00"/>
    <s v="Second Class"/>
    <s v="TB-21520"/>
    <s v="Tracy Blumstein"/>
    <x v="0"/>
    <x v="0"/>
    <s v="Beaumont"/>
    <x v="5"/>
    <n v="77705"/>
    <x v="2"/>
    <s v="OFF-BI-10003676"/>
    <x v="1"/>
    <x v="8"/>
    <s v="GBC Standard Recycled Report Covers, Clear Plastic Sheets"/>
    <n v="10.779999999999996"/>
    <n v="5"/>
    <n v="0.8"/>
    <n v="-17.248000000000008"/>
    <x v="2"/>
    <x v="0"/>
  </r>
  <r>
    <n v="6875"/>
    <s v="CA-2016-124394"/>
    <x v="1136"/>
    <d v="2016-10-22T00:00:00"/>
    <s v="Second Class"/>
    <s v="TB-21520"/>
    <s v="Tracy Blumstein"/>
    <x v="0"/>
    <x v="0"/>
    <s v="Beaumont"/>
    <x v="5"/>
    <n v="77705"/>
    <x v="2"/>
    <s v="TEC-AC-10001314"/>
    <x v="2"/>
    <x v="11"/>
    <s v="Case Logic 2.4GHz Wireless Keyboard"/>
    <n v="119.97600000000001"/>
    <n v="3"/>
    <n v="0.2"/>
    <n v="-17.996400000000019"/>
    <x v="2"/>
    <x v="0"/>
  </r>
  <r>
    <n v="6876"/>
    <s v="US-2018-121013"/>
    <x v="64"/>
    <d v="2018-09-10T00:00:00"/>
    <s v="Standard Class"/>
    <s v="MM-17920"/>
    <s v="Michael Moore"/>
    <x v="0"/>
    <x v="0"/>
    <s v="Chesapeake"/>
    <x v="17"/>
    <n v="23320"/>
    <x v="0"/>
    <s v="OFF-LA-10004545"/>
    <x v="1"/>
    <x v="2"/>
    <s v="Avery 50"/>
    <n v="25.06"/>
    <n v="2"/>
    <n v="0"/>
    <n v="11.778199999999998"/>
    <x v="0"/>
    <x v="0"/>
  </r>
  <r>
    <n v="6877"/>
    <s v="US-2018-121013"/>
    <x v="64"/>
    <d v="2018-09-10T00:00:00"/>
    <s v="Standard Class"/>
    <s v="MM-17920"/>
    <s v="Michael Moore"/>
    <x v="0"/>
    <x v="0"/>
    <s v="Chesapeake"/>
    <x v="17"/>
    <n v="23320"/>
    <x v="0"/>
    <s v="FUR-TA-10003238"/>
    <x v="0"/>
    <x v="3"/>
    <s v="Chromcraft Bull-Nose Wood 48&quot; x 96&quot; Rectangular Conference Tables"/>
    <n v="1652.94"/>
    <n v="3"/>
    <n v="0"/>
    <n v="314.05859999999996"/>
    <x v="0"/>
    <x v="0"/>
  </r>
  <r>
    <n v="6878"/>
    <s v="US-2017-123918"/>
    <x v="52"/>
    <d v="2017-10-15T00:00:00"/>
    <s v="Same Day"/>
    <s v="CG-12520"/>
    <s v="Claire Gute"/>
    <x v="0"/>
    <x v="0"/>
    <s v="Dallas"/>
    <x v="5"/>
    <n v="75217"/>
    <x v="2"/>
    <s v="FUR-FU-10004952"/>
    <x v="0"/>
    <x v="5"/>
    <s v="C-Line Cubicle Keepers Polyproplyene Holder w/Velcro Back, 8-1/2x11, 25/Bx"/>
    <n v="131.376"/>
    <n v="6"/>
    <n v="0.6"/>
    <n v="-95.24760000000002"/>
    <x v="2"/>
    <x v="0"/>
  </r>
  <r>
    <n v="6879"/>
    <s v="US-2017-123918"/>
    <x v="52"/>
    <d v="2017-10-15T00:00:00"/>
    <s v="Same Day"/>
    <s v="CG-12520"/>
    <s v="Claire Gute"/>
    <x v="0"/>
    <x v="0"/>
    <s v="Dallas"/>
    <x v="5"/>
    <n v="75217"/>
    <x v="2"/>
    <s v="OFF-PA-10003001"/>
    <x v="1"/>
    <x v="10"/>
    <s v="Xerox 1986"/>
    <n v="5.3440000000000003"/>
    <n v="1"/>
    <n v="0.2"/>
    <n v="1.8703999999999998"/>
    <x v="2"/>
    <x v="0"/>
  </r>
  <r>
    <n v="6880"/>
    <s v="CA-2017-137113"/>
    <x v="494"/>
    <d v="2017-12-05T00:00:00"/>
    <s v="Second Class"/>
    <s v="TW-21025"/>
    <s v="Tamara Willingham"/>
    <x v="2"/>
    <x v="0"/>
    <s v="Seattle"/>
    <x v="4"/>
    <n v="98105"/>
    <x v="1"/>
    <s v="FUR-CH-10001215"/>
    <x v="0"/>
    <x v="1"/>
    <s v="Global Troy Executive Leather Low-Back Tilter"/>
    <n v="2003.9200000000003"/>
    <n v="5"/>
    <n v="0.2"/>
    <n v="125.24499999999995"/>
    <x v="1"/>
    <x v="0"/>
  </r>
  <r>
    <n v="6881"/>
    <s v="CA-2017-137113"/>
    <x v="494"/>
    <d v="2017-12-05T00:00:00"/>
    <s v="Second Class"/>
    <s v="TW-21025"/>
    <s v="Tamara Willingham"/>
    <x v="2"/>
    <x v="0"/>
    <s v="Seattle"/>
    <x v="4"/>
    <n v="98105"/>
    <x v="1"/>
    <s v="OFF-PA-10004255"/>
    <x v="1"/>
    <x v="10"/>
    <s v="Xerox 219"/>
    <n v="32.400000000000006"/>
    <n v="5"/>
    <n v="0"/>
    <n v="15.552000000000001"/>
    <x v="1"/>
    <x v="0"/>
  </r>
  <r>
    <n v="6882"/>
    <s v="CA-2017-137113"/>
    <x v="494"/>
    <d v="2017-12-05T00:00:00"/>
    <s v="Second Class"/>
    <s v="TW-21025"/>
    <s v="Tamara Willingham"/>
    <x v="2"/>
    <x v="0"/>
    <s v="Seattle"/>
    <x v="4"/>
    <n v="98105"/>
    <x v="1"/>
    <s v="FUR-TA-10001705"/>
    <x v="0"/>
    <x v="3"/>
    <s v="Bush Advantage Collection Round Conference Table"/>
    <n v="1913.3999999999999"/>
    <n v="9"/>
    <n v="0"/>
    <n v="401.81399999999985"/>
    <x v="1"/>
    <x v="0"/>
  </r>
  <r>
    <n v="6883"/>
    <s v="CA-2017-137113"/>
    <x v="494"/>
    <d v="2017-12-05T00:00:00"/>
    <s v="Second Class"/>
    <s v="TW-21025"/>
    <s v="Tamara Willingham"/>
    <x v="2"/>
    <x v="0"/>
    <s v="Seattle"/>
    <x v="4"/>
    <n v="98105"/>
    <x v="1"/>
    <s v="OFF-ST-10002554"/>
    <x v="1"/>
    <x v="4"/>
    <s v="Tennsco Industrial Shelving"/>
    <n v="146.72999999999999"/>
    <n v="3"/>
    <n v="0"/>
    <n v="2.9346000000000032"/>
    <x v="1"/>
    <x v="0"/>
  </r>
  <r>
    <n v="6884"/>
    <s v="CA-2017-137113"/>
    <x v="494"/>
    <d v="2017-12-05T00:00:00"/>
    <s v="Second Class"/>
    <s v="TW-21025"/>
    <s v="Tamara Willingham"/>
    <x v="2"/>
    <x v="0"/>
    <s v="Seattle"/>
    <x v="4"/>
    <n v="98105"/>
    <x v="1"/>
    <s v="OFF-PA-10002222"/>
    <x v="1"/>
    <x v="10"/>
    <s v="Xerox Color Copier Paper, 11&quot; x 17&quot;, Ream"/>
    <n v="114.2"/>
    <n v="5"/>
    <n v="0"/>
    <n v="52.531999999999996"/>
    <x v="1"/>
    <x v="0"/>
  </r>
  <r>
    <n v="6885"/>
    <s v="CA-2017-120677"/>
    <x v="70"/>
    <d v="2017-06-04T00:00:00"/>
    <s v="Standard Class"/>
    <s v="BD-11320"/>
    <s v="Bill Donatelli"/>
    <x v="0"/>
    <x v="0"/>
    <s v="Minneapolis"/>
    <x v="11"/>
    <n v="55407"/>
    <x v="2"/>
    <s v="FUR-CH-10002320"/>
    <x v="0"/>
    <x v="1"/>
    <s v="Hon Pagoda Stacking Chairs"/>
    <n v="2567.84"/>
    <n v="8"/>
    <n v="0"/>
    <n v="770.35199999999986"/>
    <x v="2"/>
    <x v="0"/>
  </r>
  <r>
    <n v="6886"/>
    <s v="CA-2019-123036"/>
    <x v="18"/>
    <d v="2019-09-17T00:00:00"/>
    <s v="Standard Class"/>
    <s v="HA-14905"/>
    <s v="Helen Abelman"/>
    <x v="0"/>
    <x v="0"/>
    <s v="Springfield"/>
    <x v="24"/>
    <n v="45503"/>
    <x v="3"/>
    <s v="TEC-AC-10003499"/>
    <x v="2"/>
    <x v="11"/>
    <s v="Memorex Mini Travel Drive 8 GB USB 2.0 Flash Drive"/>
    <n v="37.056000000000004"/>
    <n v="4"/>
    <n v="0.2"/>
    <n v="8.8008000000000006"/>
    <x v="3"/>
    <x v="0"/>
  </r>
  <r>
    <n v="6887"/>
    <s v="CA-2019-123036"/>
    <x v="18"/>
    <d v="2019-09-17T00:00:00"/>
    <s v="Standard Class"/>
    <s v="HA-14905"/>
    <s v="Helen Abelman"/>
    <x v="0"/>
    <x v="0"/>
    <s v="Springfield"/>
    <x v="24"/>
    <n v="45503"/>
    <x v="3"/>
    <s v="TEC-PH-10003580"/>
    <x v="2"/>
    <x v="7"/>
    <s v="Cisco IP Phone 7961G-GE VoIP phone"/>
    <n v="259.89600000000002"/>
    <n v="2"/>
    <n v="0.4"/>
    <n v="-56.310799999999972"/>
    <x v="3"/>
    <x v="0"/>
  </r>
  <r>
    <n v="6888"/>
    <s v="CA-2019-120222"/>
    <x v="1016"/>
    <d v="2019-05-02T00:00:00"/>
    <s v="Standard Class"/>
    <s v="LL-16840"/>
    <s v="Lauren Leatherbury"/>
    <x v="0"/>
    <x v="0"/>
    <s v="Los Angeles"/>
    <x v="1"/>
    <n v="90032"/>
    <x v="1"/>
    <s v="OFF-PA-10004675"/>
    <x v="1"/>
    <x v="10"/>
    <s v="Telephone Message Books with Fax/Mobile Section, 5 1/2&quot; x 3 3/16&quot;"/>
    <n v="19.049999999999997"/>
    <n v="3"/>
    <n v="0"/>
    <n v="8.7629999999999999"/>
    <x v="1"/>
    <x v="0"/>
  </r>
  <r>
    <n v="6889"/>
    <s v="CA-2019-120222"/>
    <x v="1016"/>
    <d v="2019-05-02T00:00:00"/>
    <s v="Standard Class"/>
    <s v="LL-16840"/>
    <s v="Lauren Leatherbury"/>
    <x v="0"/>
    <x v="0"/>
    <s v="Los Angeles"/>
    <x v="1"/>
    <n v="90032"/>
    <x v="1"/>
    <s v="OFF-BI-10000666"/>
    <x v="1"/>
    <x v="8"/>
    <s v="Surelock Post Binders"/>
    <n v="73.343999999999994"/>
    <n v="3"/>
    <n v="0.2"/>
    <n v="27.503999999999998"/>
    <x v="1"/>
    <x v="0"/>
  </r>
  <r>
    <n v="6890"/>
    <s v="CA-2019-164756"/>
    <x v="65"/>
    <d v="2019-09-22T00:00:00"/>
    <s v="Standard Class"/>
    <s v="SS-20140"/>
    <s v="Saphhira Shifley"/>
    <x v="1"/>
    <x v="0"/>
    <s v="Columbus"/>
    <x v="32"/>
    <n v="31907"/>
    <x v="0"/>
    <s v="TEC-PH-10001552"/>
    <x v="2"/>
    <x v="7"/>
    <s v="I Need's 3d Hello Kitty Hybrid Silicone Case Cover for HTC One X 4g with 3d Hello Kitty Stylus Pen Green/pink"/>
    <n v="95.68"/>
    <n v="8"/>
    <n v="0"/>
    <n v="26.790400000000005"/>
    <x v="0"/>
    <x v="0"/>
  </r>
  <r>
    <n v="6891"/>
    <s v="CA-2019-164756"/>
    <x v="65"/>
    <d v="2019-09-22T00:00:00"/>
    <s v="Standard Class"/>
    <s v="SS-20140"/>
    <s v="Saphhira Shifley"/>
    <x v="1"/>
    <x v="0"/>
    <s v="Columbus"/>
    <x v="32"/>
    <n v="31907"/>
    <x v="0"/>
    <s v="OFF-PA-10000673"/>
    <x v="1"/>
    <x v="10"/>
    <s v="Post-it “Important Message” Note Pad, Neon Colors, 50 Sheets/Pad"/>
    <n v="50.96"/>
    <n v="7"/>
    <n v="0"/>
    <n v="24.460800000000003"/>
    <x v="0"/>
    <x v="0"/>
  </r>
  <r>
    <n v="6892"/>
    <s v="CA-2019-164756"/>
    <x v="65"/>
    <d v="2019-09-22T00:00:00"/>
    <s v="Standard Class"/>
    <s v="SS-20140"/>
    <s v="Saphhira Shifley"/>
    <x v="1"/>
    <x v="0"/>
    <s v="Columbus"/>
    <x v="32"/>
    <n v="31907"/>
    <x v="0"/>
    <s v="OFF-AR-10000380"/>
    <x v="1"/>
    <x v="6"/>
    <s v="Hunt PowerHouse Electric Pencil Sharpener, Blue"/>
    <n v="113.94"/>
    <n v="3"/>
    <n v="0"/>
    <n v="34.181999999999988"/>
    <x v="0"/>
    <x v="0"/>
  </r>
  <r>
    <n v="6893"/>
    <s v="CA-2019-164756"/>
    <x v="65"/>
    <d v="2019-09-22T00:00:00"/>
    <s v="Standard Class"/>
    <s v="SS-20140"/>
    <s v="Saphhira Shifley"/>
    <x v="1"/>
    <x v="0"/>
    <s v="Columbus"/>
    <x v="32"/>
    <n v="31907"/>
    <x v="0"/>
    <s v="OFF-PA-10003848"/>
    <x v="1"/>
    <x v="10"/>
    <s v="Xerox 1997"/>
    <n v="25.92"/>
    <n v="4"/>
    <n v="0"/>
    <n v="12.441600000000001"/>
    <x v="0"/>
    <x v="0"/>
  </r>
  <r>
    <n v="6894"/>
    <s v="CA-2019-164756"/>
    <x v="65"/>
    <d v="2019-09-22T00:00:00"/>
    <s v="Standard Class"/>
    <s v="SS-20140"/>
    <s v="Saphhira Shifley"/>
    <x v="1"/>
    <x v="0"/>
    <s v="Columbus"/>
    <x v="32"/>
    <n v="31907"/>
    <x v="0"/>
    <s v="FUR-FU-10002963"/>
    <x v="0"/>
    <x v="5"/>
    <s v="Master Caster Door Stop, Gray"/>
    <n v="20.32"/>
    <n v="4"/>
    <n v="0"/>
    <n v="6.9087999999999994"/>
    <x v="0"/>
    <x v="0"/>
  </r>
  <r>
    <n v="6895"/>
    <s v="CA-2019-164756"/>
    <x v="65"/>
    <d v="2019-09-22T00:00:00"/>
    <s v="Standard Class"/>
    <s v="SS-20140"/>
    <s v="Saphhira Shifley"/>
    <x v="1"/>
    <x v="0"/>
    <s v="Columbus"/>
    <x v="32"/>
    <n v="31907"/>
    <x v="0"/>
    <s v="TEC-PH-10002447"/>
    <x v="2"/>
    <x v="7"/>
    <s v="AT&amp;T CL83451 4-Handset Telephone"/>
    <n v="411.98"/>
    <n v="2"/>
    <n v="0"/>
    <n v="119.4742"/>
    <x v="0"/>
    <x v="0"/>
  </r>
  <r>
    <n v="6896"/>
    <s v="CA-2019-164756"/>
    <x v="65"/>
    <d v="2019-09-22T00:00:00"/>
    <s v="Standard Class"/>
    <s v="SS-20140"/>
    <s v="Saphhira Shifley"/>
    <x v="1"/>
    <x v="0"/>
    <s v="Columbus"/>
    <x v="32"/>
    <n v="31907"/>
    <x v="0"/>
    <s v="OFF-SU-10004261"/>
    <x v="1"/>
    <x v="14"/>
    <s v="Fiskars 8&quot; Scissors, 2/Pack"/>
    <n v="34.479999999999997"/>
    <n v="2"/>
    <n v="0"/>
    <n v="9.9991999999999948"/>
    <x v="0"/>
    <x v="0"/>
  </r>
  <r>
    <n v="6897"/>
    <s v="CA-2019-164756"/>
    <x v="65"/>
    <d v="2019-09-22T00:00:00"/>
    <s v="Standard Class"/>
    <s v="SS-20140"/>
    <s v="Saphhira Shifley"/>
    <x v="1"/>
    <x v="0"/>
    <s v="Columbus"/>
    <x v="32"/>
    <n v="31907"/>
    <x v="0"/>
    <s v="OFF-PA-10003228"/>
    <x v="1"/>
    <x v="10"/>
    <s v="Xerox 1917"/>
    <n v="244.54999999999998"/>
    <n v="5"/>
    <n v="0"/>
    <n v="114.93849999999998"/>
    <x v="0"/>
    <x v="0"/>
  </r>
  <r>
    <n v="6898"/>
    <s v="CA-2019-122028"/>
    <x v="238"/>
    <d v="2019-08-25T00:00:00"/>
    <s v="Standard Class"/>
    <s v="CK-12205"/>
    <s v="Chloris Kastensmidt"/>
    <x v="0"/>
    <x v="0"/>
    <s v="Lakewood"/>
    <x v="24"/>
    <n v="44107"/>
    <x v="3"/>
    <s v="OFF-BI-10004817"/>
    <x v="1"/>
    <x v="8"/>
    <s v="GBC Personal VeloBind Strips"/>
    <n v="10.782000000000002"/>
    <n v="3"/>
    <n v="0.7"/>
    <n v="-7.9067999999999969"/>
    <x v="3"/>
    <x v="0"/>
  </r>
  <r>
    <n v="6899"/>
    <s v="US-2017-165512"/>
    <x v="1137"/>
    <d v="2017-05-26T00:00:00"/>
    <s v="Second Class"/>
    <s v="VS-21820"/>
    <s v="Vivek Sundaresam"/>
    <x v="0"/>
    <x v="0"/>
    <s v="Naperville"/>
    <x v="10"/>
    <n v="60540"/>
    <x v="2"/>
    <s v="FUR-CH-10002880"/>
    <x v="0"/>
    <x v="1"/>
    <s v="Global High-Back Leather Tilter, Burgundy"/>
    <n v="602.65099999999995"/>
    <n v="7"/>
    <n v="0.3"/>
    <n v="-163.57670000000005"/>
    <x v="2"/>
    <x v="0"/>
  </r>
  <r>
    <n v="6900"/>
    <s v="US-2017-165512"/>
    <x v="1137"/>
    <d v="2017-05-26T00:00:00"/>
    <s v="Second Class"/>
    <s v="VS-21820"/>
    <s v="Vivek Sundaresam"/>
    <x v="0"/>
    <x v="0"/>
    <s v="Naperville"/>
    <x v="10"/>
    <n v="60540"/>
    <x v="2"/>
    <s v="OFF-BI-10001249"/>
    <x v="1"/>
    <x v="8"/>
    <s v="Avery Heavy-Duty EZD View Binder with Locking Rings"/>
    <n v="7.6559999999999988"/>
    <n v="6"/>
    <n v="0.8"/>
    <n v="-13.015200000000004"/>
    <x v="2"/>
    <x v="0"/>
  </r>
  <r>
    <n v="6901"/>
    <s v="CA-2017-140557"/>
    <x v="67"/>
    <d v="2017-09-11T00:00:00"/>
    <s v="Standard Class"/>
    <s v="TN-21040"/>
    <s v="Tanja Norvell"/>
    <x v="2"/>
    <x v="0"/>
    <s v="New York City"/>
    <x v="15"/>
    <n v="10009"/>
    <x v="3"/>
    <s v="TEC-AC-10002402"/>
    <x v="2"/>
    <x v="11"/>
    <s v="Razer Kraken PRO Over Ear PC and Music Headset"/>
    <n v="559.92999999999995"/>
    <n v="7"/>
    <n v="0"/>
    <n v="167.97899999999996"/>
    <x v="3"/>
    <x v="0"/>
  </r>
  <r>
    <n v="6902"/>
    <s v="US-2019-135013"/>
    <x v="1138"/>
    <d v="2019-07-24T00:00:00"/>
    <s v="Same Day"/>
    <s v="HR-14830"/>
    <s v="Harold Ryan"/>
    <x v="1"/>
    <x v="0"/>
    <s v="Huntington Beach"/>
    <x v="1"/>
    <n v="92646"/>
    <x v="1"/>
    <s v="TEC-CO-10001449"/>
    <x v="2"/>
    <x v="16"/>
    <s v="Hewlett Packard LaserJet 3310 Copier"/>
    <n v="2399.96"/>
    <n v="5"/>
    <n v="0.2"/>
    <n v="839.9860000000001"/>
    <x v="1"/>
    <x v="0"/>
  </r>
  <r>
    <n v="6903"/>
    <s v="CA-2019-111220"/>
    <x v="264"/>
    <d v="2019-09-08T00:00:00"/>
    <s v="Standard Class"/>
    <s v="JS-15595"/>
    <s v="Jill Stevenson"/>
    <x v="1"/>
    <x v="0"/>
    <s v="Chicago"/>
    <x v="10"/>
    <n v="60653"/>
    <x v="2"/>
    <s v="OFF-FA-10002280"/>
    <x v="1"/>
    <x v="13"/>
    <s v="Advantus Plastic Paper Clips"/>
    <n v="16"/>
    <n v="4"/>
    <n v="0.2"/>
    <n v="5.6"/>
    <x v="2"/>
    <x v="0"/>
  </r>
  <r>
    <n v="6904"/>
    <s v="CA-2019-111220"/>
    <x v="264"/>
    <d v="2019-09-08T00:00:00"/>
    <s v="Standard Class"/>
    <s v="JS-15595"/>
    <s v="Jill Stevenson"/>
    <x v="1"/>
    <x v="0"/>
    <s v="Chicago"/>
    <x v="10"/>
    <n v="60653"/>
    <x v="2"/>
    <s v="OFF-AP-10003278"/>
    <x v="1"/>
    <x v="9"/>
    <s v="Belkin 7-Outlet SurgeMaster Home Series"/>
    <n v="5.5879999999999992"/>
    <n v="2"/>
    <n v="0.8"/>
    <n v="-15.087600000000002"/>
    <x v="2"/>
    <x v="0"/>
  </r>
  <r>
    <n v="6905"/>
    <s v="CA-2019-111220"/>
    <x v="264"/>
    <d v="2019-09-08T00:00:00"/>
    <s v="Standard Class"/>
    <s v="JS-15595"/>
    <s v="Jill Stevenson"/>
    <x v="1"/>
    <x v="0"/>
    <s v="Chicago"/>
    <x v="10"/>
    <n v="60653"/>
    <x v="2"/>
    <s v="OFF-ST-10003994"/>
    <x v="1"/>
    <x v="4"/>
    <s v="Belkin 19&quot; Center-Weighted Shelf, Gray"/>
    <n v="235.92"/>
    <n v="5"/>
    <n v="0.2"/>
    <n v="-44.235000000000007"/>
    <x v="2"/>
    <x v="0"/>
  </r>
  <r>
    <n v="6906"/>
    <s v="US-2019-149006"/>
    <x v="1139"/>
    <d v="2019-12-08T00:00:00"/>
    <s v="Second Class"/>
    <s v="BN-11470"/>
    <s v="Brad Norvell"/>
    <x v="1"/>
    <x v="0"/>
    <s v="Brentwood"/>
    <x v="1"/>
    <n v="94513"/>
    <x v="1"/>
    <s v="OFF-ST-10003221"/>
    <x v="1"/>
    <x v="4"/>
    <s v="Staple magnet"/>
    <n v="10.68"/>
    <n v="1"/>
    <n v="0"/>
    <n v="2.8836000000000004"/>
    <x v="1"/>
    <x v="0"/>
  </r>
  <r>
    <n v="6907"/>
    <s v="CA-2019-149468"/>
    <x v="968"/>
    <d v="2019-05-20T00:00:00"/>
    <s v="Same Day"/>
    <s v="AR-10405"/>
    <s v="Allen Rosenblatt"/>
    <x v="1"/>
    <x v="0"/>
    <s v="Trenton"/>
    <x v="12"/>
    <n v="48183"/>
    <x v="2"/>
    <s v="OFF-BI-10002225"/>
    <x v="1"/>
    <x v="8"/>
    <s v="Square Ring Data Binders, Rigid 75 Pt. Covers, 11&quot; x 14-7/8&quot;"/>
    <n v="41.28"/>
    <n v="2"/>
    <n v="0"/>
    <n v="19.814399999999999"/>
    <x v="2"/>
    <x v="0"/>
  </r>
  <r>
    <n v="6908"/>
    <s v="CA-2018-140249"/>
    <x v="720"/>
    <d v="2018-10-03T00:00:00"/>
    <s v="Standard Class"/>
    <s v="SW-20455"/>
    <s v="Shaun Weien"/>
    <x v="0"/>
    <x v="0"/>
    <s v="Seattle"/>
    <x v="4"/>
    <n v="98103"/>
    <x v="1"/>
    <s v="TEC-PH-10002584"/>
    <x v="2"/>
    <x v="7"/>
    <s v="Samsung Galaxy S4"/>
    <n v="1001.5840000000001"/>
    <n v="2"/>
    <n v="0.2"/>
    <n v="125.19799999999992"/>
    <x v="1"/>
    <x v="0"/>
  </r>
  <r>
    <n v="6909"/>
    <s v="US-2019-135503"/>
    <x v="389"/>
    <d v="2019-12-15T00:00:00"/>
    <s v="Standard Class"/>
    <s v="JE-16165"/>
    <s v="Justin Ellison"/>
    <x v="1"/>
    <x v="0"/>
    <s v="North Charleston"/>
    <x v="20"/>
    <n v="29406"/>
    <x v="0"/>
    <s v="FUR-FU-10002364"/>
    <x v="0"/>
    <x v="5"/>
    <s v="Eldon Expressions Wood Desk Accessories, Oak"/>
    <n v="14.76"/>
    <n v="2"/>
    <n v="0"/>
    <n v="4.2803999999999984"/>
    <x v="0"/>
    <x v="0"/>
  </r>
  <r>
    <n v="6910"/>
    <s v="CA-2016-126277"/>
    <x v="103"/>
    <d v="2016-09-18T00:00:00"/>
    <s v="Second Class"/>
    <s v="LH-16900"/>
    <s v="Lena Hernandez"/>
    <x v="0"/>
    <x v="0"/>
    <s v="Columbus"/>
    <x v="24"/>
    <n v="43229"/>
    <x v="3"/>
    <s v="OFF-BI-10004022"/>
    <x v="1"/>
    <x v="8"/>
    <s v="Acco Suede Grain Vinyl Round Ring Binder"/>
    <n v="2.5020000000000002"/>
    <n v="3"/>
    <n v="0.7"/>
    <n v="-2.0015999999999998"/>
    <x v="3"/>
    <x v="0"/>
  </r>
  <r>
    <n v="6911"/>
    <s v="US-2019-115301"/>
    <x v="570"/>
    <d v="2019-08-02T00:00:00"/>
    <s v="Standard Class"/>
    <s v="VG-21790"/>
    <s v="Vivek Gonzalez"/>
    <x v="0"/>
    <x v="0"/>
    <s v="Seattle"/>
    <x v="4"/>
    <n v="98103"/>
    <x v="1"/>
    <s v="FUR-BO-10004709"/>
    <x v="0"/>
    <x v="0"/>
    <s v="Bush Westfield Collection Bookcases, Medium Cherry Finish"/>
    <n v="115.96"/>
    <n v="2"/>
    <n v="0"/>
    <n v="25.511200000000002"/>
    <x v="1"/>
    <x v="0"/>
  </r>
  <r>
    <n v="6912"/>
    <s v="CA-2019-168942"/>
    <x v="378"/>
    <d v="2019-08-05T00:00:00"/>
    <s v="Second Class"/>
    <s v="EM-13960"/>
    <s v="Eric Murdock"/>
    <x v="0"/>
    <x v="0"/>
    <s v="San Francisco"/>
    <x v="1"/>
    <n v="94109"/>
    <x v="1"/>
    <s v="OFF-ST-10004340"/>
    <x v="1"/>
    <x v="4"/>
    <s v="Fellowes Mobile File Cart, Black"/>
    <n v="186.54"/>
    <n v="3"/>
    <n v="0"/>
    <n v="50.365800000000007"/>
    <x v="1"/>
    <x v="0"/>
  </r>
  <r>
    <n v="6913"/>
    <s v="US-2019-128398"/>
    <x v="743"/>
    <d v="2019-05-05T00:00:00"/>
    <s v="Second Class"/>
    <s v="EM-13825"/>
    <s v="Elizabeth Moffitt"/>
    <x v="1"/>
    <x v="0"/>
    <s v="Los Angeles"/>
    <x v="1"/>
    <n v="90049"/>
    <x v="1"/>
    <s v="TEC-AC-10001714"/>
    <x v="2"/>
    <x v="11"/>
    <s v="Logitech MX Performance Wireless Mouse"/>
    <n v="159.56"/>
    <n v="4"/>
    <n v="0"/>
    <n v="59.037199999999999"/>
    <x v="1"/>
    <x v="0"/>
  </r>
  <r>
    <n v="6914"/>
    <s v="CA-2017-104115"/>
    <x v="821"/>
    <d v="2017-06-16T00:00:00"/>
    <s v="Standard Class"/>
    <s v="JH-15910"/>
    <s v="Jonathan Howell"/>
    <x v="0"/>
    <x v="0"/>
    <s v="West Palm Beach"/>
    <x v="2"/>
    <n v="33407"/>
    <x v="0"/>
    <s v="TEC-PH-10002844"/>
    <x v="2"/>
    <x v="7"/>
    <s v="Speck Products Candyshell Flip Case"/>
    <n v="55.984000000000009"/>
    <n v="2"/>
    <n v="0.2"/>
    <n v="4.1987999999999985"/>
    <x v="0"/>
    <x v="0"/>
  </r>
  <r>
    <n v="6915"/>
    <s v="CA-2016-142510"/>
    <x v="1091"/>
    <d v="2016-12-29T00:00:00"/>
    <s v="Standard Class"/>
    <s v="NP-18700"/>
    <s v="Nora Preis"/>
    <x v="0"/>
    <x v="0"/>
    <s v="Chicago"/>
    <x v="10"/>
    <n v="60623"/>
    <x v="2"/>
    <s v="OFF-ST-10000585"/>
    <x v="1"/>
    <x v="4"/>
    <s v="Economy Rollaway Files"/>
    <n v="132.16"/>
    <n v="1"/>
    <n v="0.2"/>
    <n v="9.911999999999999"/>
    <x v="2"/>
    <x v="0"/>
  </r>
  <r>
    <n v="6916"/>
    <s v="CA-2016-142510"/>
    <x v="1091"/>
    <d v="2016-12-29T00:00:00"/>
    <s v="Standard Class"/>
    <s v="NP-18700"/>
    <s v="Nora Preis"/>
    <x v="0"/>
    <x v="0"/>
    <s v="Chicago"/>
    <x v="10"/>
    <n v="60623"/>
    <x v="2"/>
    <s v="OFF-BI-10002824"/>
    <x v="1"/>
    <x v="8"/>
    <s v="Recycled Easel Ring Binders"/>
    <n v="17.903999999999996"/>
    <n v="6"/>
    <n v="0.8"/>
    <n v="-31.332000000000008"/>
    <x v="2"/>
    <x v="0"/>
  </r>
  <r>
    <n v="6917"/>
    <s v="CA-2016-142510"/>
    <x v="1091"/>
    <d v="2016-12-29T00:00:00"/>
    <s v="Standard Class"/>
    <s v="NP-18700"/>
    <s v="Nora Preis"/>
    <x v="0"/>
    <x v="0"/>
    <s v="Chicago"/>
    <x v="10"/>
    <n v="60623"/>
    <x v="2"/>
    <s v="OFF-PA-10001289"/>
    <x v="1"/>
    <x v="10"/>
    <s v="White Computer Printout Paper by Universal"/>
    <n v="124.032"/>
    <n v="4"/>
    <n v="0.2"/>
    <n v="44.961600000000004"/>
    <x v="2"/>
    <x v="0"/>
  </r>
  <r>
    <n v="6918"/>
    <s v="CA-2016-124247"/>
    <x v="757"/>
    <d v="2016-12-21T00:00:00"/>
    <s v="Standard Class"/>
    <s v="SH-20635"/>
    <s v="Stefanie Holloman"/>
    <x v="1"/>
    <x v="0"/>
    <s v="Sacramento"/>
    <x v="1"/>
    <n v="95823"/>
    <x v="1"/>
    <s v="FUR-CH-10001854"/>
    <x v="0"/>
    <x v="1"/>
    <s v="Office Star - Professional Matrix Back Chair with 2-to-1 Synchro Tilt and Mesh Fabric Seat"/>
    <n v="1403.9200000000003"/>
    <n v="5"/>
    <n v="0.2"/>
    <n v="70.196000000000026"/>
    <x v="1"/>
    <x v="0"/>
  </r>
  <r>
    <n v="6919"/>
    <s v="CA-2018-105473"/>
    <x v="947"/>
    <d v="2018-04-18T00:00:00"/>
    <s v="Second Class"/>
    <s v="BM-11785"/>
    <s v="Bryan Mills"/>
    <x v="0"/>
    <x v="0"/>
    <s v="Seattle"/>
    <x v="4"/>
    <n v="98115"/>
    <x v="1"/>
    <s v="OFF-SU-10003567"/>
    <x v="1"/>
    <x v="14"/>
    <s v="Stiletto Hand Letter Openers"/>
    <n v="28.799999999999997"/>
    <n v="3"/>
    <n v="0"/>
    <n v="0.86400000000000077"/>
    <x v="1"/>
    <x v="0"/>
  </r>
  <r>
    <n v="6920"/>
    <s v="CA-2017-102806"/>
    <x v="1031"/>
    <d v="2017-05-28T00:00:00"/>
    <s v="Standard Class"/>
    <s v="HG-14965"/>
    <s v="Henry Goldwyn"/>
    <x v="1"/>
    <x v="0"/>
    <s v="Philadelphia"/>
    <x v="9"/>
    <n v="19143"/>
    <x v="3"/>
    <s v="OFF-BI-10001597"/>
    <x v="1"/>
    <x v="8"/>
    <s v="Wilson Jones Ledger-Size, Piano-Hinge Binder, 2&quot;, Blue"/>
    <n v="24.588000000000001"/>
    <n v="2"/>
    <n v="0.7"/>
    <n v="-18.031199999999998"/>
    <x v="3"/>
    <x v="0"/>
  </r>
  <r>
    <n v="6921"/>
    <s v="CA-2019-121706"/>
    <x v="425"/>
    <d v="2019-03-02T00:00:00"/>
    <s v="Standard Class"/>
    <s v="BM-11140"/>
    <s v="Becky Martin"/>
    <x v="0"/>
    <x v="0"/>
    <s v="Santa Barbara"/>
    <x v="1"/>
    <n v="93101"/>
    <x v="1"/>
    <s v="OFF-AP-10003287"/>
    <x v="1"/>
    <x v="9"/>
    <s v="Tripp Lite TLP810NET Broadband Surge for Modem/Fax"/>
    <n v="356.78999999999996"/>
    <n v="7"/>
    <n v="0"/>
    <n v="99.901199999999989"/>
    <x v="1"/>
    <x v="0"/>
  </r>
  <r>
    <n v="6922"/>
    <s v="CA-2019-109211"/>
    <x v="1095"/>
    <d v="2019-04-10T00:00:00"/>
    <s v="Standard Class"/>
    <s v="PS-19045"/>
    <s v="Penelope Sewall"/>
    <x v="2"/>
    <x v="0"/>
    <s v="New York City"/>
    <x v="15"/>
    <n v="10011"/>
    <x v="3"/>
    <s v="OFF-EN-10001532"/>
    <x v="1"/>
    <x v="12"/>
    <s v="Brown Kraft Recycled Envelopes"/>
    <n v="16.98"/>
    <n v="1"/>
    <n v="0"/>
    <n v="8.49"/>
    <x v="3"/>
    <x v="0"/>
  </r>
  <r>
    <n v="6923"/>
    <s v="CA-2017-134257"/>
    <x v="199"/>
    <d v="2017-03-19T00:00:00"/>
    <s v="Second Class"/>
    <s v="MS-17710"/>
    <s v="Maurice Satty"/>
    <x v="0"/>
    <x v="0"/>
    <s v="Auburn"/>
    <x v="19"/>
    <n v="36830"/>
    <x v="0"/>
    <s v="OFF-LA-10003930"/>
    <x v="1"/>
    <x v="2"/>
    <s v="Dot Matrix Printer Tape Reel Labels, White, 5000/Box"/>
    <n v="491.55"/>
    <n v="5"/>
    <n v="0"/>
    <n v="240.8595"/>
    <x v="0"/>
    <x v="0"/>
  </r>
  <r>
    <n v="6924"/>
    <s v="CA-2017-134257"/>
    <x v="199"/>
    <d v="2017-03-19T00:00:00"/>
    <s v="Second Class"/>
    <s v="MS-17710"/>
    <s v="Maurice Satty"/>
    <x v="0"/>
    <x v="0"/>
    <s v="Auburn"/>
    <x v="19"/>
    <n v="36830"/>
    <x v="0"/>
    <s v="OFF-EN-10003845"/>
    <x v="1"/>
    <x v="12"/>
    <s v="Colored Envelopes"/>
    <n v="7.38"/>
    <n v="2"/>
    <n v="0"/>
    <n v="3.3947999999999996"/>
    <x v="0"/>
    <x v="0"/>
  </r>
  <r>
    <n v="6925"/>
    <s v="CA-2017-137925"/>
    <x v="672"/>
    <d v="2017-12-04T00:00:00"/>
    <s v="Standard Class"/>
    <s v="JL-15235"/>
    <s v="Janet Lee"/>
    <x v="0"/>
    <x v="0"/>
    <s v="New York City"/>
    <x v="15"/>
    <n v="10035"/>
    <x v="3"/>
    <s v="OFF-PA-10002659"/>
    <x v="1"/>
    <x v="10"/>
    <s v="Avoid Verbal Orders Carbonless Minifold Book"/>
    <n v="23.66"/>
    <n v="7"/>
    <n v="0"/>
    <n v="10.883599999999998"/>
    <x v="3"/>
    <x v="0"/>
  </r>
  <r>
    <n v="6926"/>
    <s v="CA-2017-137925"/>
    <x v="672"/>
    <d v="2017-12-04T00:00:00"/>
    <s v="Standard Class"/>
    <s v="JL-15235"/>
    <s v="Janet Lee"/>
    <x v="0"/>
    <x v="0"/>
    <s v="New York City"/>
    <x v="15"/>
    <n v="10035"/>
    <x v="3"/>
    <s v="FUR-BO-10001608"/>
    <x v="0"/>
    <x v="0"/>
    <s v="Hon Metal Bookcases, Black"/>
    <n v="681.40800000000013"/>
    <n v="12"/>
    <n v="0.2"/>
    <n v="42.588000000000022"/>
    <x v="3"/>
    <x v="0"/>
  </r>
  <r>
    <n v="6927"/>
    <s v="CA-2018-140046"/>
    <x v="1062"/>
    <d v="2018-08-03T00:00:00"/>
    <s v="Standard Class"/>
    <s v="KM-16660"/>
    <s v="Khloe Miller"/>
    <x v="0"/>
    <x v="0"/>
    <s v="Los Angeles"/>
    <x v="1"/>
    <n v="90032"/>
    <x v="1"/>
    <s v="OFF-LA-10000305"/>
    <x v="1"/>
    <x v="2"/>
    <s v="Avery 495"/>
    <n v="18.899999999999999"/>
    <n v="3"/>
    <n v="0"/>
    <n v="8.6939999999999991"/>
    <x v="1"/>
    <x v="0"/>
  </r>
  <r>
    <n v="6928"/>
    <s v="CA-2018-140382"/>
    <x v="661"/>
    <d v="2018-06-25T00:00:00"/>
    <s v="Second Class"/>
    <s v="RD-19900"/>
    <s v="Ruben Dartt"/>
    <x v="0"/>
    <x v="0"/>
    <s v="San Francisco"/>
    <x v="1"/>
    <n v="94109"/>
    <x v="1"/>
    <s v="OFF-ST-10003638"/>
    <x v="1"/>
    <x v="4"/>
    <s v="Mobile Personal File Cube"/>
    <n v="93.68"/>
    <n v="4"/>
    <n v="0"/>
    <n v="25.293599999999998"/>
    <x v="1"/>
    <x v="0"/>
  </r>
  <r>
    <n v="6929"/>
    <s v="CA-2018-140382"/>
    <x v="661"/>
    <d v="2018-06-25T00:00:00"/>
    <s v="Second Class"/>
    <s v="RD-19900"/>
    <s v="Ruben Dartt"/>
    <x v="0"/>
    <x v="0"/>
    <s v="San Francisco"/>
    <x v="1"/>
    <n v="94109"/>
    <x v="1"/>
    <s v="OFF-LA-10001934"/>
    <x v="1"/>
    <x v="2"/>
    <s v="Avery 516"/>
    <n v="21.93"/>
    <n v="3"/>
    <n v="0"/>
    <n v="10.307099999999998"/>
    <x v="1"/>
    <x v="0"/>
  </r>
  <r>
    <n v="6930"/>
    <s v="CA-2018-140382"/>
    <x v="661"/>
    <d v="2018-06-25T00:00:00"/>
    <s v="Second Class"/>
    <s v="RD-19900"/>
    <s v="Ruben Dartt"/>
    <x v="0"/>
    <x v="0"/>
    <s v="San Francisco"/>
    <x v="1"/>
    <n v="94109"/>
    <x v="1"/>
    <s v="TEC-PH-10003012"/>
    <x v="2"/>
    <x v="7"/>
    <s v="Nortel Meridian M3904 Professional Digital phone"/>
    <n v="862.34400000000005"/>
    <n v="7"/>
    <n v="0.2"/>
    <n v="97.013699999999858"/>
    <x v="1"/>
    <x v="0"/>
  </r>
  <r>
    <n v="6931"/>
    <s v="CA-2018-140382"/>
    <x v="661"/>
    <d v="2018-06-25T00:00:00"/>
    <s v="Second Class"/>
    <s v="RD-19900"/>
    <s v="Ruben Dartt"/>
    <x v="0"/>
    <x v="0"/>
    <s v="San Francisco"/>
    <x v="1"/>
    <n v="94109"/>
    <x v="1"/>
    <s v="OFF-PA-10001019"/>
    <x v="1"/>
    <x v="10"/>
    <s v="Xerox 1884"/>
    <n v="19.98"/>
    <n v="1"/>
    <n v="0"/>
    <n v="9.3905999999999992"/>
    <x v="1"/>
    <x v="0"/>
  </r>
  <r>
    <n v="6932"/>
    <s v="CA-2016-164182"/>
    <x v="686"/>
    <d v="2016-07-18T00:00:00"/>
    <s v="Standard Class"/>
    <s v="ST-20530"/>
    <s v="Shui Tom"/>
    <x v="0"/>
    <x v="0"/>
    <s v="Philadelphia"/>
    <x v="9"/>
    <n v="19140"/>
    <x v="3"/>
    <s v="TEC-PH-10002070"/>
    <x v="2"/>
    <x v="7"/>
    <s v="Griffin GC36547 PowerJolt SE Lightning Charger"/>
    <n v="13.493999999999998"/>
    <n v="1"/>
    <n v="0.4"/>
    <n v="-2.2490000000000023"/>
    <x v="3"/>
    <x v="0"/>
  </r>
  <r>
    <n v="6933"/>
    <s v="CA-2016-164182"/>
    <x v="686"/>
    <d v="2016-07-18T00:00:00"/>
    <s v="Standard Class"/>
    <s v="ST-20530"/>
    <s v="Shui Tom"/>
    <x v="0"/>
    <x v="0"/>
    <s v="Philadelphia"/>
    <x v="9"/>
    <n v="19140"/>
    <x v="3"/>
    <s v="TEC-PH-10002583"/>
    <x v="2"/>
    <x v="7"/>
    <s v="iOttie HLCRIO102 Car Mount"/>
    <n v="23.987999999999996"/>
    <n v="2"/>
    <n v="0.4"/>
    <n v="-13.993000000000004"/>
    <x v="3"/>
    <x v="0"/>
  </r>
  <r>
    <n v="6934"/>
    <s v="CA-2016-164182"/>
    <x v="686"/>
    <d v="2016-07-18T00:00:00"/>
    <s v="Standard Class"/>
    <s v="ST-20530"/>
    <s v="Shui Tom"/>
    <x v="0"/>
    <x v="0"/>
    <s v="Philadelphia"/>
    <x v="9"/>
    <n v="19140"/>
    <x v="3"/>
    <s v="FUR-FU-10001057"/>
    <x v="0"/>
    <x v="5"/>
    <s v="Tensor Track Tree Floor Lamp"/>
    <n v="31.983999999999998"/>
    <n v="2"/>
    <n v="0.2"/>
    <n v="1.1993999999999998"/>
    <x v="3"/>
    <x v="0"/>
  </r>
  <r>
    <n v="6935"/>
    <s v="CA-2016-164182"/>
    <x v="686"/>
    <d v="2016-07-18T00:00:00"/>
    <s v="Standard Class"/>
    <s v="ST-20530"/>
    <s v="Shui Tom"/>
    <x v="0"/>
    <x v="0"/>
    <s v="Philadelphia"/>
    <x v="9"/>
    <n v="19140"/>
    <x v="3"/>
    <s v="OFF-AR-10001044"/>
    <x v="1"/>
    <x v="6"/>
    <s v="BOSTON Ranger #55 Pencil Sharpener, Black"/>
    <n v="41.584000000000003"/>
    <n v="2"/>
    <n v="0.2"/>
    <n v="4.6781999999999968"/>
    <x v="3"/>
    <x v="0"/>
  </r>
  <r>
    <n v="6936"/>
    <s v="CA-2019-137365"/>
    <x v="329"/>
    <d v="2019-12-03T00:00:00"/>
    <s v="Second Class"/>
    <s v="BP-11095"/>
    <s v="Bart Pistole"/>
    <x v="1"/>
    <x v="0"/>
    <s v="El Paso"/>
    <x v="5"/>
    <n v="79907"/>
    <x v="2"/>
    <s v="TEC-AC-10001767"/>
    <x v="2"/>
    <x v="11"/>
    <s v="SanDisk Ultra 64 GB MicroSDHC Class 10 Memory Card"/>
    <n v="95.976000000000013"/>
    <n v="3"/>
    <n v="0.2"/>
    <n v="-10.797300000000011"/>
    <x v="2"/>
    <x v="0"/>
  </r>
  <r>
    <n v="6937"/>
    <s v="CA-2018-129847"/>
    <x v="476"/>
    <d v="2018-09-04T00:00:00"/>
    <s v="First Class"/>
    <s v="TA-21385"/>
    <s v="Tom Ashbrook"/>
    <x v="2"/>
    <x v="0"/>
    <s v="Chicago"/>
    <x v="10"/>
    <n v="60653"/>
    <x v="2"/>
    <s v="FUR-FU-10000277"/>
    <x v="0"/>
    <x v="5"/>
    <s v="Deflect-o DuraMat Antistatic Studded Beveled Mat for Medium Pile Carpeting"/>
    <n v="84.272000000000006"/>
    <n v="2"/>
    <n v="0.6"/>
    <n v="-75.844800000000006"/>
    <x v="2"/>
    <x v="0"/>
  </r>
  <r>
    <n v="6938"/>
    <s v="CA-2016-126963"/>
    <x v="345"/>
    <d v="2016-06-15T00:00:00"/>
    <s v="Same Day"/>
    <s v="PS-18760"/>
    <s v="Pamela Stobb"/>
    <x v="0"/>
    <x v="0"/>
    <s v="El Paso"/>
    <x v="5"/>
    <n v="79907"/>
    <x v="2"/>
    <s v="OFF-PA-10001952"/>
    <x v="1"/>
    <x v="10"/>
    <s v="Xerox 1902"/>
    <n v="36.544000000000004"/>
    <n v="2"/>
    <n v="0.2"/>
    <n v="11.876799999999998"/>
    <x v="2"/>
    <x v="0"/>
  </r>
  <r>
    <n v="6939"/>
    <s v="CA-2018-125094"/>
    <x v="732"/>
    <d v="2018-11-09T00:00:00"/>
    <s v="Standard Class"/>
    <s v="NP-18700"/>
    <s v="Nora Preis"/>
    <x v="0"/>
    <x v="0"/>
    <s v="Seattle"/>
    <x v="4"/>
    <n v="98105"/>
    <x v="1"/>
    <s v="TEC-AC-10004420"/>
    <x v="2"/>
    <x v="11"/>
    <s v="Cherry 142-key Programmable Keyboard"/>
    <n v="479.72"/>
    <n v="4"/>
    <n v="0"/>
    <n v="52.769200000000012"/>
    <x v="1"/>
    <x v="0"/>
  </r>
  <r>
    <n v="6940"/>
    <s v="CA-2019-107132"/>
    <x v="335"/>
    <d v="2019-06-30T00:00:00"/>
    <s v="Standard Class"/>
    <s v="SC-20260"/>
    <s v="Scott Cohen"/>
    <x v="1"/>
    <x v="0"/>
    <s v="New York City"/>
    <x v="15"/>
    <n v="10009"/>
    <x v="3"/>
    <s v="OFF-BI-10001071"/>
    <x v="1"/>
    <x v="8"/>
    <s v="GBC ProClick Punch Binding System"/>
    <n v="102.36799999999999"/>
    <n v="2"/>
    <n v="0.2"/>
    <n v="37.108400000000003"/>
    <x v="3"/>
    <x v="0"/>
  </r>
  <r>
    <n v="6941"/>
    <s v="CA-2019-107132"/>
    <x v="335"/>
    <d v="2019-06-30T00:00:00"/>
    <s v="Standard Class"/>
    <s v="SC-20260"/>
    <s v="Scott Cohen"/>
    <x v="1"/>
    <x v="0"/>
    <s v="New York City"/>
    <x v="15"/>
    <n v="10009"/>
    <x v="3"/>
    <s v="OFF-SU-10002503"/>
    <x v="1"/>
    <x v="14"/>
    <s v="Acme Preferred Stainless Steel Scissors"/>
    <n v="28.4"/>
    <n v="5"/>
    <n v="0"/>
    <n v="8.2359999999999989"/>
    <x v="3"/>
    <x v="0"/>
  </r>
  <r>
    <n v="6942"/>
    <s v="CA-2019-107132"/>
    <x v="335"/>
    <d v="2019-06-30T00:00:00"/>
    <s v="Standard Class"/>
    <s v="SC-20260"/>
    <s v="Scott Cohen"/>
    <x v="1"/>
    <x v="0"/>
    <s v="New York City"/>
    <x v="15"/>
    <n v="10009"/>
    <x v="3"/>
    <s v="OFF-ST-10001490"/>
    <x v="1"/>
    <x v="4"/>
    <s v="Hot File 7-Pocket, Floor Stand"/>
    <n v="713.88"/>
    <n v="4"/>
    <n v="0"/>
    <n v="214.16399999999993"/>
    <x v="3"/>
    <x v="0"/>
  </r>
  <r>
    <n v="6943"/>
    <s v="CA-2019-107132"/>
    <x v="335"/>
    <d v="2019-06-30T00:00:00"/>
    <s v="Standard Class"/>
    <s v="SC-20260"/>
    <s v="Scott Cohen"/>
    <x v="1"/>
    <x v="0"/>
    <s v="New York City"/>
    <x v="15"/>
    <n v="10009"/>
    <x v="3"/>
    <s v="OFF-PA-10003790"/>
    <x v="1"/>
    <x v="10"/>
    <s v="Xerox 1991"/>
    <n v="68.52"/>
    <n v="3"/>
    <n v="0"/>
    <n v="31.519199999999998"/>
    <x v="3"/>
    <x v="0"/>
  </r>
  <r>
    <n v="6944"/>
    <s v="CA-2017-139248"/>
    <x v="395"/>
    <d v="2017-07-30T00:00:00"/>
    <s v="Standard Class"/>
    <s v="RD-19930"/>
    <s v="Russell D'Ascenzo"/>
    <x v="0"/>
    <x v="0"/>
    <s v="Los Angeles"/>
    <x v="1"/>
    <n v="90032"/>
    <x v="1"/>
    <s v="TEC-PH-10004094"/>
    <x v="2"/>
    <x v="7"/>
    <s v="Motorola L703CM"/>
    <n v="623.96"/>
    <n v="5"/>
    <n v="0.2"/>
    <n v="38.997500000000002"/>
    <x v="1"/>
    <x v="0"/>
  </r>
  <r>
    <n v="6945"/>
    <s v="CA-2016-148369"/>
    <x v="865"/>
    <d v="2016-09-27T00:00:00"/>
    <s v="Standard Class"/>
    <s v="TH-21115"/>
    <s v="Thea Hudgings"/>
    <x v="1"/>
    <x v="0"/>
    <s v="Newark"/>
    <x v="13"/>
    <n v="19711"/>
    <x v="3"/>
    <s v="OFF-BI-10004876"/>
    <x v="1"/>
    <x v="8"/>
    <s v="Wilson Jones Suede Grain Vinyl Binders"/>
    <n v="11.12"/>
    <n v="4"/>
    <n v="0"/>
    <n v="5.4487999999999994"/>
    <x v="3"/>
    <x v="0"/>
  </r>
  <r>
    <n v="6946"/>
    <s v="CA-2018-106243"/>
    <x v="955"/>
    <d v="2018-10-04T00:00:00"/>
    <s v="Standard Class"/>
    <s v="GM-14680"/>
    <s v="Greg Matthias"/>
    <x v="0"/>
    <x v="0"/>
    <s v="New York City"/>
    <x v="15"/>
    <n v="10011"/>
    <x v="3"/>
    <s v="FUR-BO-10003034"/>
    <x v="0"/>
    <x v="0"/>
    <s v="O'Sullivan Elevations Bookcase, Cherry Finish"/>
    <n v="523.91999999999996"/>
    <n v="5"/>
    <n v="0.2"/>
    <n v="-26.195999999999984"/>
    <x v="3"/>
    <x v="0"/>
  </r>
  <r>
    <n v="6947"/>
    <s v="CA-2017-126466"/>
    <x v="529"/>
    <d v="2017-11-13T00:00:00"/>
    <s v="Standard Class"/>
    <s v="JO-15550"/>
    <s v="Jesus Ocampo"/>
    <x v="2"/>
    <x v="0"/>
    <s v="Roseville"/>
    <x v="1"/>
    <n v="95661"/>
    <x v="1"/>
    <s v="OFF-FA-10000490"/>
    <x v="1"/>
    <x v="13"/>
    <s v="OIC Binder Clips, Mini, 1/4&quot; Capacity, Black"/>
    <n v="2.48"/>
    <n v="2"/>
    <n v="0"/>
    <n v="1.1656"/>
    <x v="1"/>
    <x v="0"/>
  </r>
  <r>
    <n v="6948"/>
    <s v="CA-2017-130365"/>
    <x v="334"/>
    <d v="2017-04-29T00:00:00"/>
    <s v="Standard Class"/>
    <s v="ZC-21910"/>
    <s v="Zuschuss Carroll"/>
    <x v="0"/>
    <x v="0"/>
    <s v="Aurora"/>
    <x v="10"/>
    <n v="60505"/>
    <x v="2"/>
    <s v="OFF-ST-10002574"/>
    <x v="1"/>
    <x v="4"/>
    <s v="SAFCO Commercial Wire Shelving, Black"/>
    <n v="221.024"/>
    <n v="2"/>
    <n v="0.2"/>
    <n v="-55.256"/>
    <x v="2"/>
    <x v="0"/>
  </r>
  <r>
    <n v="6949"/>
    <s v="CA-2017-130365"/>
    <x v="334"/>
    <d v="2017-04-29T00:00:00"/>
    <s v="Standard Class"/>
    <s v="ZC-21910"/>
    <s v="Zuschuss Carroll"/>
    <x v="0"/>
    <x v="0"/>
    <s v="Aurora"/>
    <x v="10"/>
    <n v="60505"/>
    <x v="2"/>
    <s v="FUR-CH-10003535"/>
    <x v="0"/>
    <x v="1"/>
    <s v="Global Armless Task Chair, Royal Blue"/>
    <n v="128.05799999999999"/>
    <n v="3"/>
    <n v="0.3"/>
    <n v="-23.782199999999996"/>
    <x v="2"/>
    <x v="0"/>
  </r>
  <r>
    <n v="6950"/>
    <s v="CA-2019-143021"/>
    <x v="123"/>
    <d v="2019-11-19T00:00:00"/>
    <s v="Same Day"/>
    <s v="AP-10720"/>
    <s v="Anne Pryor"/>
    <x v="2"/>
    <x v="0"/>
    <s v="New York City"/>
    <x v="15"/>
    <n v="10011"/>
    <x v="3"/>
    <s v="OFF-BI-10001628"/>
    <x v="1"/>
    <x v="8"/>
    <s v="Acco Data Flex Cable Posts For Top &amp; Bottom Load Binders, 6&quot; Capacity"/>
    <n v="58.407999999999994"/>
    <n v="7"/>
    <n v="0.2"/>
    <n v="18.252499999999998"/>
    <x v="3"/>
    <x v="0"/>
  </r>
  <r>
    <n v="6951"/>
    <s v="CA-2019-143021"/>
    <x v="123"/>
    <d v="2019-11-19T00:00:00"/>
    <s v="Same Day"/>
    <s v="AP-10720"/>
    <s v="Anne Pryor"/>
    <x v="2"/>
    <x v="0"/>
    <s v="New York City"/>
    <x v="15"/>
    <n v="10011"/>
    <x v="3"/>
    <s v="FUR-TA-10001676"/>
    <x v="0"/>
    <x v="3"/>
    <s v="Hon 61000 Series Interactive Training Tables"/>
    <n v="79.97399999999999"/>
    <n v="3"/>
    <n v="0.4"/>
    <n v="-29.323800000000006"/>
    <x v="3"/>
    <x v="0"/>
  </r>
  <r>
    <n v="6952"/>
    <s v="CA-2017-161767"/>
    <x v="312"/>
    <d v="2017-11-24T00:00:00"/>
    <s v="Standard Class"/>
    <s v="GK-14620"/>
    <s v="Grace Kelly"/>
    <x v="1"/>
    <x v="0"/>
    <s v="Dallas"/>
    <x v="5"/>
    <n v="75217"/>
    <x v="2"/>
    <s v="TEC-MA-10002790"/>
    <x v="2"/>
    <x v="15"/>
    <s v="NeatDesk Desktop Scanner &amp; Digital Filing System"/>
    <n v="479.988"/>
    <n v="2"/>
    <n v="0.4"/>
    <n v="55.998599999999954"/>
    <x v="2"/>
    <x v="0"/>
  </r>
  <r>
    <n v="6953"/>
    <s v="CA-2017-129917"/>
    <x v="653"/>
    <d v="2017-10-03T00:00:00"/>
    <s v="First Class"/>
    <s v="HM-14980"/>
    <s v="Henry MacAllister"/>
    <x v="0"/>
    <x v="0"/>
    <s v="Los Angeles"/>
    <x v="1"/>
    <n v="90008"/>
    <x v="1"/>
    <s v="OFF-BI-10001757"/>
    <x v="1"/>
    <x v="8"/>
    <s v="Pressboard Hanging Data Binders for Unburst Sheets"/>
    <n v="11.808"/>
    <n v="3"/>
    <n v="0.2"/>
    <n v="4.1327999999999996"/>
    <x v="1"/>
    <x v="0"/>
  </r>
  <r>
    <n v="6954"/>
    <s v="CA-2017-129917"/>
    <x v="653"/>
    <d v="2017-10-03T00:00:00"/>
    <s v="First Class"/>
    <s v="HM-14980"/>
    <s v="Henry MacAllister"/>
    <x v="0"/>
    <x v="0"/>
    <s v="Los Angeles"/>
    <x v="1"/>
    <n v="90008"/>
    <x v="1"/>
    <s v="OFF-BI-10004828"/>
    <x v="1"/>
    <x v="8"/>
    <s v="GBC Poly Designer Binding Covers"/>
    <n v="53.567999999999998"/>
    <n v="4"/>
    <n v="0.2"/>
    <n v="19.418399999999995"/>
    <x v="1"/>
    <x v="0"/>
  </r>
  <r>
    <n v="6955"/>
    <s v="CA-2017-129917"/>
    <x v="653"/>
    <d v="2017-10-03T00:00:00"/>
    <s v="First Class"/>
    <s v="HM-14980"/>
    <s v="Henry MacAllister"/>
    <x v="0"/>
    <x v="0"/>
    <s v="Los Angeles"/>
    <x v="1"/>
    <n v="90008"/>
    <x v="1"/>
    <s v="TEC-PH-10000369"/>
    <x v="2"/>
    <x v="7"/>
    <s v="HTC One Mini"/>
    <n v="503.96000000000004"/>
    <n v="5"/>
    <n v="0.2"/>
    <n v="50.396000000000015"/>
    <x v="1"/>
    <x v="0"/>
  </r>
  <r>
    <n v="6956"/>
    <s v="CA-2017-115420"/>
    <x v="334"/>
    <d v="2017-05-02T00:00:00"/>
    <s v="Standard Class"/>
    <s v="LS-16945"/>
    <s v="Linda Southworth"/>
    <x v="1"/>
    <x v="0"/>
    <s v="Los Angeles"/>
    <x v="1"/>
    <n v="90004"/>
    <x v="1"/>
    <s v="OFF-EN-10003862"/>
    <x v="1"/>
    <x v="12"/>
    <s v="Laser &amp; Ink Jet Business Envelopes"/>
    <n v="21.34"/>
    <n v="2"/>
    <n v="0"/>
    <n v="9.8163999999999998"/>
    <x v="1"/>
    <x v="0"/>
  </r>
  <r>
    <n v="6957"/>
    <s v="CA-2018-157588"/>
    <x v="216"/>
    <d v="2018-07-19T00:00:00"/>
    <s v="Standard Class"/>
    <s v="AR-10570"/>
    <s v="Anemone Ratner"/>
    <x v="0"/>
    <x v="0"/>
    <s v="Columbus"/>
    <x v="32"/>
    <n v="31907"/>
    <x v="0"/>
    <s v="OFF-BI-10003963"/>
    <x v="1"/>
    <x v="8"/>
    <s v="Cardinal Holdit Data Disk Pockets"/>
    <n v="36.4"/>
    <n v="5"/>
    <n v="0"/>
    <n v="17.107999999999997"/>
    <x v="0"/>
    <x v="0"/>
  </r>
  <r>
    <n v="6958"/>
    <s v="CA-2018-157588"/>
    <x v="216"/>
    <d v="2018-07-19T00:00:00"/>
    <s v="Standard Class"/>
    <s v="AR-10570"/>
    <s v="Anemone Ratner"/>
    <x v="0"/>
    <x v="0"/>
    <s v="Columbus"/>
    <x v="32"/>
    <n v="31907"/>
    <x v="0"/>
    <s v="FUR-FU-10004848"/>
    <x v="0"/>
    <x v="5"/>
    <s v="Howard Miller 13-3/4&quot; Diameter Brushed Chrome Round Wall Clock"/>
    <n v="51.75"/>
    <n v="1"/>
    <n v="0"/>
    <n v="15.524999999999999"/>
    <x v="0"/>
    <x v="0"/>
  </r>
  <r>
    <n v="6959"/>
    <s v="CA-2017-167255"/>
    <x v="874"/>
    <d v="2017-09-29T00:00:00"/>
    <s v="Second Class"/>
    <s v="RH-19510"/>
    <s v="Rick Huthwaite"/>
    <x v="2"/>
    <x v="0"/>
    <s v="San Francisco"/>
    <x v="1"/>
    <n v="94110"/>
    <x v="1"/>
    <s v="OFF-ST-10001328"/>
    <x v="1"/>
    <x v="4"/>
    <s v="Personal Filing Tote with Lid, Black/Gray"/>
    <n v="15.51"/>
    <n v="1"/>
    <n v="0"/>
    <n v="4.3428000000000004"/>
    <x v="1"/>
    <x v="0"/>
  </r>
  <r>
    <n v="6960"/>
    <s v="CA-2017-167255"/>
    <x v="874"/>
    <d v="2017-09-29T00:00:00"/>
    <s v="Second Class"/>
    <s v="RH-19510"/>
    <s v="Rick Huthwaite"/>
    <x v="2"/>
    <x v="0"/>
    <s v="San Francisco"/>
    <x v="1"/>
    <n v="94110"/>
    <x v="1"/>
    <s v="OFF-PA-10002377"/>
    <x v="1"/>
    <x v="10"/>
    <s v="Xerox 1916"/>
    <n v="146.82"/>
    <n v="3"/>
    <n v="0"/>
    <n v="73.41"/>
    <x v="1"/>
    <x v="0"/>
  </r>
  <r>
    <n v="6961"/>
    <s v="CA-2017-167255"/>
    <x v="874"/>
    <d v="2017-09-29T00:00:00"/>
    <s v="Second Class"/>
    <s v="RH-19510"/>
    <s v="Rick Huthwaite"/>
    <x v="2"/>
    <x v="0"/>
    <s v="San Francisco"/>
    <x v="1"/>
    <n v="94110"/>
    <x v="1"/>
    <s v="OFF-PA-10003441"/>
    <x v="1"/>
    <x v="10"/>
    <s v="Xerox 226"/>
    <n v="12.96"/>
    <n v="2"/>
    <n v="0"/>
    <n v="6.2208000000000006"/>
    <x v="1"/>
    <x v="0"/>
  </r>
  <r>
    <n v="6962"/>
    <s v="CA-2019-162096"/>
    <x v="468"/>
    <d v="2019-11-10T00:00:00"/>
    <s v="Same Day"/>
    <s v="TB-21190"/>
    <s v="Thomas Brumley"/>
    <x v="2"/>
    <x v="0"/>
    <s v="Riverside"/>
    <x v="1"/>
    <n v="92503"/>
    <x v="1"/>
    <s v="OFF-AR-10002221"/>
    <x v="1"/>
    <x v="6"/>
    <s v="12 Colored Short Pencils"/>
    <n v="7.8000000000000007"/>
    <n v="3"/>
    <n v="0"/>
    <n v="2.1060000000000008"/>
    <x v="1"/>
    <x v="0"/>
  </r>
  <r>
    <n v="6963"/>
    <s v="CA-2018-157161"/>
    <x v="87"/>
    <d v="2018-07-20T00:00:00"/>
    <s v="Second Class"/>
    <s v="JD-15895"/>
    <s v="Jonathan Doherty"/>
    <x v="1"/>
    <x v="0"/>
    <s v="Columbia"/>
    <x v="20"/>
    <n v="29203"/>
    <x v="0"/>
    <s v="OFF-EN-10001509"/>
    <x v="1"/>
    <x v="12"/>
    <s v="Poly String Tie Envelopes"/>
    <n v="10.199999999999999"/>
    <n v="5"/>
    <n v="0"/>
    <n v="4.7939999999999996"/>
    <x v="0"/>
    <x v="0"/>
  </r>
  <r>
    <n v="6964"/>
    <s v="CA-2018-157161"/>
    <x v="87"/>
    <d v="2018-07-20T00:00:00"/>
    <s v="Second Class"/>
    <s v="JD-15895"/>
    <s v="Jonathan Doherty"/>
    <x v="1"/>
    <x v="0"/>
    <s v="Columbia"/>
    <x v="20"/>
    <n v="29203"/>
    <x v="0"/>
    <s v="OFF-AR-10003338"/>
    <x v="1"/>
    <x v="6"/>
    <s v="Eberhard Faber 3 1/2&quot; Golf Pencils"/>
    <n v="22.32"/>
    <n v="3"/>
    <n v="0"/>
    <n v="5.580000000000001"/>
    <x v="0"/>
    <x v="0"/>
  </r>
  <r>
    <n v="6965"/>
    <s v="CA-2018-157161"/>
    <x v="87"/>
    <d v="2018-07-20T00:00:00"/>
    <s v="Second Class"/>
    <s v="JD-15895"/>
    <s v="Jonathan Doherty"/>
    <x v="1"/>
    <x v="0"/>
    <s v="Columbia"/>
    <x v="20"/>
    <n v="29203"/>
    <x v="0"/>
    <s v="OFF-BI-10004728"/>
    <x v="1"/>
    <x v="8"/>
    <s v="Wilson Jones Turn Tabs Binder Tool for Ring Binders"/>
    <n v="24.1"/>
    <n v="5"/>
    <n v="0"/>
    <n v="11.086"/>
    <x v="0"/>
    <x v="0"/>
  </r>
  <r>
    <n v="6966"/>
    <s v="CA-2018-157161"/>
    <x v="87"/>
    <d v="2018-07-20T00:00:00"/>
    <s v="Second Class"/>
    <s v="JD-15895"/>
    <s v="Jonathan Doherty"/>
    <x v="1"/>
    <x v="0"/>
    <s v="Columbia"/>
    <x v="20"/>
    <n v="29203"/>
    <x v="0"/>
    <s v="TEC-AC-10000358"/>
    <x v="2"/>
    <x v="11"/>
    <s v="Imation Secure Drive + Hardware Encrypted USB flash drive - 16 GB"/>
    <n v="75.98"/>
    <n v="2"/>
    <n v="0"/>
    <n v="18.235199999999999"/>
    <x v="0"/>
    <x v="0"/>
  </r>
  <r>
    <n v="6967"/>
    <s v="CA-2018-157161"/>
    <x v="87"/>
    <d v="2018-07-20T00:00:00"/>
    <s v="Second Class"/>
    <s v="JD-15895"/>
    <s v="Jonathan Doherty"/>
    <x v="1"/>
    <x v="0"/>
    <s v="Columbia"/>
    <x v="20"/>
    <n v="29203"/>
    <x v="0"/>
    <s v="OFF-BI-10002764"/>
    <x v="1"/>
    <x v="8"/>
    <s v="Recycled Pressboard Report Cover with Reinforced Top Hinge"/>
    <n v="6.46"/>
    <n v="2"/>
    <n v="0"/>
    <n v="3.1654"/>
    <x v="0"/>
    <x v="0"/>
  </r>
  <r>
    <n v="6968"/>
    <s v="CA-2018-157161"/>
    <x v="87"/>
    <d v="2018-07-20T00:00:00"/>
    <s v="Second Class"/>
    <s v="JD-15895"/>
    <s v="Jonathan Doherty"/>
    <x v="1"/>
    <x v="0"/>
    <s v="Columbia"/>
    <x v="20"/>
    <n v="29203"/>
    <x v="0"/>
    <s v="OFF-PA-10001461"/>
    <x v="1"/>
    <x v="10"/>
    <s v="HP Office Paper (20Lb. and 87 Bright)"/>
    <n v="60.12"/>
    <n v="9"/>
    <n v="0"/>
    <n v="28.857599999999998"/>
    <x v="0"/>
    <x v="0"/>
  </r>
  <r>
    <n v="6969"/>
    <s v="CA-2017-110765"/>
    <x v="1140"/>
    <d v="2017-10-20T00:00:00"/>
    <s v="Second Class"/>
    <s v="MP-17965"/>
    <s v="Michael Paige"/>
    <x v="1"/>
    <x v="0"/>
    <s v="New York City"/>
    <x v="15"/>
    <n v="10011"/>
    <x v="3"/>
    <s v="TEC-PH-10004165"/>
    <x v="2"/>
    <x v="7"/>
    <s v="Mitel MiVoice 5330e IP Phone"/>
    <n v="824.97"/>
    <n v="3"/>
    <n v="0"/>
    <n v="214.4922"/>
    <x v="3"/>
    <x v="0"/>
  </r>
  <r>
    <n v="6970"/>
    <s v="CA-2018-163937"/>
    <x v="994"/>
    <d v="2018-01-13T00:00:00"/>
    <s v="Second Class"/>
    <s v="JB-16000"/>
    <s v="Joy Bell-"/>
    <x v="0"/>
    <x v="0"/>
    <s v="Longview"/>
    <x v="4"/>
    <n v="98632"/>
    <x v="1"/>
    <s v="FUR-FU-10000010"/>
    <x v="0"/>
    <x v="5"/>
    <s v="DAX Value U-Channel Document Frames, Easel Back"/>
    <n v="24.849999999999998"/>
    <n v="5"/>
    <n v="0"/>
    <n v="7.7034999999999982"/>
    <x v="1"/>
    <x v="0"/>
  </r>
  <r>
    <n v="6971"/>
    <s v="CA-2019-153822"/>
    <x v="20"/>
    <d v="2019-09-25T00:00:00"/>
    <s v="Standard Class"/>
    <s v="AB-10105"/>
    <s v="Adrian Barton"/>
    <x v="0"/>
    <x v="0"/>
    <s v="Phoenix"/>
    <x v="16"/>
    <n v="85023"/>
    <x v="1"/>
    <s v="OFF-ST-10000321"/>
    <x v="1"/>
    <x v="4"/>
    <s v="Akro Stacking Bins"/>
    <n v="12.624000000000001"/>
    <n v="2"/>
    <n v="0.2"/>
    <n v="-2.5248000000000022"/>
    <x v="1"/>
    <x v="1"/>
  </r>
  <r>
    <n v="6972"/>
    <s v="CA-2019-153822"/>
    <x v="20"/>
    <d v="2019-09-25T00:00:00"/>
    <s v="Standard Class"/>
    <s v="AB-10105"/>
    <s v="Adrian Barton"/>
    <x v="0"/>
    <x v="0"/>
    <s v="Phoenix"/>
    <x v="16"/>
    <n v="85023"/>
    <x v="1"/>
    <s v="TEC-AC-10000109"/>
    <x v="2"/>
    <x v="11"/>
    <s v="Sony Micro Vault Click 16 GB USB 2.0 Flash Drive"/>
    <n v="89.584000000000003"/>
    <n v="2"/>
    <n v="0.2"/>
    <n v="4.4792000000000058"/>
    <x v="1"/>
    <x v="1"/>
  </r>
  <r>
    <n v="6973"/>
    <s v="CA-2019-153822"/>
    <x v="20"/>
    <d v="2019-09-25T00:00:00"/>
    <s v="Standard Class"/>
    <s v="AB-10105"/>
    <s v="Adrian Barton"/>
    <x v="0"/>
    <x v="0"/>
    <s v="Phoenix"/>
    <x v="16"/>
    <n v="85023"/>
    <x v="1"/>
    <s v="TEC-PH-10002415"/>
    <x v="2"/>
    <x v="7"/>
    <s v="Polycom VoiceStation 500 Conference phone"/>
    <n v="471.92"/>
    <n v="2"/>
    <n v="0.2"/>
    <n v="29.495000000000019"/>
    <x v="1"/>
    <x v="1"/>
  </r>
  <r>
    <n v="6974"/>
    <s v="CA-2019-153822"/>
    <x v="20"/>
    <d v="2019-09-25T00:00:00"/>
    <s v="Standard Class"/>
    <s v="AB-10105"/>
    <s v="Adrian Barton"/>
    <x v="0"/>
    <x v="0"/>
    <s v="Phoenix"/>
    <x v="16"/>
    <n v="85023"/>
    <x v="1"/>
    <s v="OFF-BI-10001460"/>
    <x v="1"/>
    <x v="8"/>
    <s v="Plastic Binding Combs"/>
    <n v="18.180000000000003"/>
    <n v="4"/>
    <n v="0.7"/>
    <n v="-13.938000000000002"/>
    <x v="1"/>
    <x v="1"/>
  </r>
  <r>
    <n v="6975"/>
    <s v="CA-2019-146185"/>
    <x v="175"/>
    <d v="2019-09-19T00:00:00"/>
    <s v="Standard Class"/>
    <s v="CC-12145"/>
    <s v="Charles Crestani"/>
    <x v="0"/>
    <x v="0"/>
    <s v="Houston"/>
    <x v="5"/>
    <n v="77095"/>
    <x v="2"/>
    <s v="OFF-AR-10002987"/>
    <x v="1"/>
    <x v="6"/>
    <s v="Prismacolor Color Pencil Set"/>
    <n v="31.744"/>
    <n v="2"/>
    <n v="0.2"/>
    <n v="8.3328000000000024"/>
    <x v="2"/>
    <x v="0"/>
  </r>
  <r>
    <n v="6976"/>
    <s v="CA-2017-112144"/>
    <x v="1141"/>
    <d v="2017-07-02T00:00:00"/>
    <s v="Standard Class"/>
    <s v="CY-12745"/>
    <s v="Craig Yedwab"/>
    <x v="1"/>
    <x v="0"/>
    <s v="Gilbert"/>
    <x v="16"/>
    <n v="85234"/>
    <x v="1"/>
    <s v="OFF-LA-10000443"/>
    <x v="1"/>
    <x v="2"/>
    <s v="Avery 501"/>
    <n v="5.9039999999999999"/>
    <n v="2"/>
    <n v="0.2"/>
    <n v="1.9925999999999999"/>
    <x v="1"/>
    <x v="1"/>
  </r>
  <r>
    <n v="6977"/>
    <s v="CA-2017-112144"/>
    <x v="1141"/>
    <d v="2017-07-02T00:00:00"/>
    <s v="Standard Class"/>
    <s v="CY-12745"/>
    <s v="Craig Yedwab"/>
    <x v="1"/>
    <x v="0"/>
    <s v="Gilbert"/>
    <x v="16"/>
    <n v="85234"/>
    <x v="1"/>
    <s v="FUR-FU-10004306"/>
    <x v="0"/>
    <x v="5"/>
    <s v="Electrix Halogen Magnifier Lamp"/>
    <n v="621.7600000000001"/>
    <n v="4"/>
    <n v="0.2"/>
    <n v="46.631999999999977"/>
    <x v="1"/>
    <x v="1"/>
  </r>
  <r>
    <n v="6978"/>
    <s v="US-2018-119298"/>
    <x v="881"/>
    <d v="2018-11-28T00:00:00"/>
    <s v="First Class"/>
    <s v="EP-13915"/>
    <s v="Emily Phan"/>
    <x v="0"/>
    <x v="0"/>
    <s v="Jonesboro"/>
    <x v="36"/>
    <n v="72401"/>
    <x v="0"/>
    <s v="TEC-PH-10002564"/>
    <x v="2"/>
    <x v="7"/>
    <s v="OtterBox Defender Series Case - Samsung Galaxy S4"/>
    <n v="59.98"/>
    <n v="2"/>
    <n v="0"/>
    <n v="17.993999999999993"/>
    <x v="0"/>
    <x v="0"/>
  </r>
  <r>
    <n v="6979"/>
    <s v="CA-2019-155159"/>
    <x v="920"/>
    <d v="2019-11-29T00:00:00"/>
    <s v="Second Class"/>
    <s v="DL-13315"/>
    <s v="Delfina Latchford"/>
    <x v="0"/>
    <x v="0"/>
    <s v="Atlanta"/>
    <x v="32"/>
    <n v="30318"/>
    <x v="0"/>
    <s v="OFF-PA-10003724"/>
    <x v="1"/>
    <x v="10"/>
    <s v="Wirebound Message Book, 4 per Page"/>
    <n v="48.87"/>
    <n v="9"/>
    <n v="0"/>
    <n v="23.946299999999997"/>
    <x v="0"/>
    <x v="0"/>
  </r>
  <r>
    <n v="6980"/>
    <s v="CA-2019-149076"/>
    <x v="424"/>
    <d v="2019-01-19T00:00:00"/>
    <s v="Standard Class"/>
    <s v="SO-20335"/>
    <s v="Sean O'Donnell"/>
    <x v="0"/>
    <x v="0"/>
    <s v="Los Angeles"/>
    <x v="1"/>
    <n v="90036"/>
    <x v="1"/>
    <s v="OFF-PA-10000483"/>
    <x v="1"/>
    <x v="10"/>
    <s v="Xerox 19"/>
    <n v="154.9"/>
    <n v="5"/>
    <n v="0"/>
    <n v="69.704999999999998"/>
    <x v="1"/>
    <x v="0"/>
  </r>
  <r>
    <n v="6981"/>
    <s v="CA-2016-146990"/>
    <x v="845"/>
    <d v="2016-11-08T00:00:00"/>
    <s v="First Class"/>
    <s v="BP-11095"/>
    <s v="Bart Pistole"/>
    <x v="1"/>
    <x v="0"/>
    <s v="New York City"/>
    <x v="15"/>
    <n v="10024"/>
    <x v="3"/>
    <s v="OFF-FA-10000611"/>
    <x v="1"/>
    <x v="13"/>
    <s v="Binder Clips by OIC"/>
    <n v="5.92"/>
    <n v="4"/>
    <n v="0"/>
    <n v="2.8415999999999997"/>
    <x v="3"/>
    <x v="0"/>
  </r>
  <r>
    <n v="6982"/>
    <s v="CA-2016-146990"/>
    <x v="845"/>
    <d v="2016-11-08T00:00:00"/>
    <s v="First Class"/>
    <s v="BP-11095"/>
    <s v="Bart Pistole"/>
    <x v="1"/>
    <x v="0"/>
    <s v="New York City"/>
    <x v="15"/>
    <n v="10024"/>
    <x v="3"/>
    <s v="OFF-PA-10000246"/>
    <x v="1"/>
    <x v="10"/>
    <s v="Riverleaf Stik-Withit Designer Note Cubes"/>
    <n v="30.18"/>
    <n v="3"/>
    <n v="0"/>
    <n v="13.8828"/>
    <x v="3"/>
    <x v="0"/>
  </r>
  <r>
    <n v="6983"/>
    <s v="CA-2018-116526"/>
    <x v="142"/>
    <d v="2018-09-05T00:00:00"/>
    <s v="Standard Class"/>
    <s v="JA-15970"/>
    <s v="Joseph Airdo"/>
    <x v="0"/>
    <x v="0"/>
    <s v="Detroit"/>
    <x v="12"/>
    <n v="48227"/>
    <x v="2"/>
    <s v="OFF-BI-10004728"/>
    <x v="1"/>
    <x v="8"/>
    <s v="Wilson Jones Turn Tabs Binder Tool for Ring Binders"/>
    <n v="24.1"/>
    <n v="5"/>
    <n v="0"/>
    <n v="11.086"/>
    <x v="2"/>
    <x v="0"/>
  </r>
  <r>
    <n v="6984"/>
    <s v="CA-2018-116526"/>
    <x v="142"/>
    <d v="2018-09-05T00:00:00"/>
    <s v="Standard Class"/>
    <s v="JA-15970"/>
    <s v="Joseph Airdo"/>
    <x v="0"/>
    <x v="0"/>
    <s v="Detroit"/>
    <x v="12"/>
    <n v="48227"/>
    <x v="2"/>
    <s v="TEC-PH-10002365"/>
    <x v="2"/>
    <x v="7"/>
    <s v="Belkin Grip Candy Sheer Case / Cover for iPhone 5 and 5S"/>
    <n v="8.7799999999999994"/>
    <n v="1"/>
    <n v="0"/>
    <n v="2.2827999999999999"/>
    <x v="2"/>
    <x v="0"/>
  </r>
  <r>
    <n v="6985"/>
    <s v="CA-2018-116526"/>
    <x v="142"/>
    <d v="2018-09-05T00:00:00"/>
    <s v="Standard Class"/>
    <s v="JA-15970"/>
    <s v="Joseph Airdo"/>
    <x v="0"/>
    <x v="0"/>
    <s v="Detroit"/>
    <x v="12"/>
    <n v="48227"/>
    <x v="2"/>
    <s v="OFF-AP-10002457"/>
    <x v="1"/>
    <x v="9"/>
    <s v="Eureka The Boss Plus 12-Amp Hard Box Upright Vacuum, Red"/>
    <n v="376.74"/>
    <n v="4"/>
    <n v="0.1"/>
    <n v="71.161999999999978"/>
    <x v="2"/>
    <x v="0"/>
  </r>
  <r>
    <n v="6986"/>
    <s v="CA-2018-116526"/>
    <x v="142"/>
    <d v="2018-09-05T00:00:00"/>
    <s v="Standard Class"/>
    <s v="JA-15970"/>
    <s v="Joseph Airdo"/>
    <x v="0"/>
    <x v="0"/>
    <s v="Detroit"/>
    <x v="12"/>
    <n v="48227"/>
    <x v="2"/>
    <s v="OFF-BI-10000320"/>
    <x v="1"/>
    <x v="8"/>
    <s v="GBC Plastic Binding Combs"/>
    <n v="29.52"/>
    <n v="4"/>
    <n v="0"/>
    <n v="14.4648"/>
    <x v="2"/>
    <x v="0"/>
  </r>
  <r>
    <n v="6987"/>
    <s v="CA-2018-116526"/>
    <x v="142"/>
    <d v="2018-09-05T00:00:00"/>
    <s v="Standard Class"/>
    <s v="JA-15970"/>
    <s v="Joseph Airdo"/>
    <x v="0"/>
    <x v="0"/>
    <s v="Detroit"/>
    <x v="12"/>
    <n v="48227"/>
    <x v="2"/>
    <s v="OFF-AR-10004999"/>
    <x v="1"/>
    <x v="6"/>
    <s v="Newell 315"/>
    <n v="11.96"/>
    <n v="2"/>
    <n v="0"/>
    <n v="2.99"/>
    <x v="2"/>
    <x v="0"/>
  </r>
  <r>
    <n v="6988"/>
    <s v="CA-2018-116526"/>
    <x v="142"/>
    <d v="2018-09-05T00:00:00"/>
    <s v="Standard Class"/>
    <s v="JA-15970"/>
    <s v="Joseph Airdo"/>
    <x v="0"/>
    <x v="0"/>
    <s v="Detroit"/>
    <x v="12"/>
    <n v="48227"/>
    <x v="2"/>
    <s v="OFF-BI-10001116"/>
    <x v="1"/>
    <x v="8"/>
    <s v="Wilson Jones 1&quot; Hanging DublLock Ring Binders"/>
    <n v="26.400000000000002"/>
    <n v="5"/>
    <n v="0"/>
    <n v="12.672000000000001"/>
    <x v="2"/>
    <x v="0"/>
  </r>
  <r>
    <n v="6989"/>
    <s v="CA-2019-158561"/>
    <x v="343"/>
    <d v="2019-11-16T00:00:00"/>
    <s v="Second Class"/>
    <s v="BB-11545"/>
    <s v="Brenda Bowman"/>
    <x v="1"/>
    <x v="0"/>
    <s v="Fort Lauderdale"/>
    <x v="2"/>
    <n v="33311"/>
    <x v="0"/>
    <s v="OFF-AP-10002651"/>
    <x v="1"/>
    <x v="9"/>
    <s v="Hoover Upright Vacuum With Dirt Cup"/>
    <n v="1158.1199999999999"/>
    <n v="5"/>
    <n v="0.2"/>
    <n v="130.28849999999983"/>
    <x v="0"/>
    <x v="0"/>
  </r>
  <r>
    <n v="6990"/>
    <s v="CA-2019-165099"/>
    <x v="157"/>
    <d v="2019-12-13T00:00:00"/>
    <s v="First Class"/>
    <s v="DK-13375"/>
    <s v="Dennis Kane"/>
    <x v="0"/>
    <x v="0"/>
    <s v="Abilene"/>
    <x v="5"/>
    <n v="79605"/>
    <x v="2"/>
    <s v="OFF-AP-10001634"/>
    <x v="1"/>
    <x v="9"/>
    <s v="Hoover Commercial Lightweight Upright Vacuum"/>
    <n v="1.3919999999999997"/>
    <n v="2"/>
    <n v="0.8"/>
    <n v="-3.7584000000000009"/>
    <x v="2"/>
    <x v="0"/>
  </r>
  <r>
    <n v="6991"/>
    <s v="CA-2017-109386"/>
    <x v="627"/>
    <d v="2017-11-13T00:00:00"/>
    <s v="Second Class"/>
    <s v="RH-19600"/>
    <s v="Rob Haberlin"/>
    <x v="0"/>
    <x v="0"/>
    <s v="Hampton"/>
    <x v="17"/>
    <n v="23666"/>
    <x v="0"/>
    <s v="OFF-AP-10003266"/>
    <x v="1"/>
    <x v="9"/>
    <s v="Holmes Replacement Filter for HEPA Air Cleaner, Large Room"/>
    <n v="44.43"/>
    <n v="3"/>
    <n v="0"/>
    <n v="18.660600000000002"/>
    <x v="0"/>
    <x v="0"/>
  </r>
  <r>
    <n v="6992"/>
    <s v="CA-2017-109386"/>
    <x v="627"/>
    <d v="2017-11-13T00:00:00"/>
    <s v="Second Class"/>
    <s v="RH-19600"/>
    <s v="Rob Haberlin"/>
    <x v="0"/>
    <x v="0"/>
    <s v="Hampton"/>
    <x v="17"/>
    <n v="23666"/>
    <x v="0"/>
    <s v="TEC-PH-10002890"/>
    <x v="2"/>
    <x v="7"/>
    <s v="AT&amp;T 17929 Lendline Telephone"/>
    <n v="226.20000000000002"/>
    <n v="5"/>
    <n v="0"/>
    <n v="58.811999999999998"/>
    <x v="0"/>
    <x v="0"/>
  </r>
  <r>
    <n v="6993"/>
    <s v="CA-2017-109386"/>
    <x v="627"/>
    <d v="2017-11-13T00:00:00"/>
    <s v="Second Class"/>
    <s v="RH-19600"/>
    <s v="Rob Haberlin"/>
    <x v="0"/>
    <x v="0"/>
    <s v="Hampton"/>
    <x v="17"/>
    <n v="23666"/>
    <x v="0"/>
    <s v="FUR-FU-10000308"/>
    <x v="0"/>
    <x v="5"/>
    <s v="Deflect-o Glass Clear Studded Chair Mats"/>
    <n v="186.54"/>
    <n v="3"/>
    <n v="0"/>
    <n v="41.038800000000002"/>
    <x v="0"/>
    <x v="0"/>
  </r>
  <r>
    <n v="6994"/>
    <s v="CA-2017-109386"/>
    <x v="627"/>
    <d v="2017-11-13T00:00:00"/>
    <s v="Second Class"/>
    <s v="RH-19600"/>
    <s v="Rob Haberlin"/>
    <x v="0"/>
    <x v="0"/>
    <s v="Hampton"/>
    <x v="17"/>
    <n v="23666"/>
    <x v="0"/>
    <s v="OFF-AR-10000380"/>
    <x v="1"/>
    <x v="6"/>
    <s v="Hunt PowerHouse Electric Pencil Sharpener, Blue"/>
    <n v="265.85999999999996"/>
    <n v="7"/>
    <n v="0"/>
    <n v="79.757999999999967"/>
    <x v="0"/>
    <x v="0"/>
  </r>
  <r>
    <n v="6995"/>
    <s v="CA-2017-109386"/>
    <x v="627"/>
    <d v="2017-11-13T00:00:00"/>
    <s v="Second Class"/>
    <s v="RH-19600"/>
    <s v="Rob Haberlin"/>
    <x v="0"/>
    <x v="0"/>
    <s v="Hampton"/>
    <x v="17"/>
    <n v="23666"/>
    <x v="0"/>
    <s v="OFF-AR-10000122"/>
    <x v="1"/>
    <x v="6"/>
    <s v="Newell 314"/>
    <n v="27.9"/>
    <n v="5"/>
    <n v="0"/>
    <n v="6.9749999999999979"/>
    <x v="0"/>
    <x v="0"/>
  </r>
  <r>
    <n v="6996"/>
    <s v="CA-2017-166800"/>
    <x v="902"/>
    <d v="2017-11-26T00:00:00"/>
    <s v="Standard Class"/>
    <s v="AG-10300"/>
    <s v="Aleksandra Gannaway"/>
    <x v="1"/>
    <x v="0"/>
    <s v="Las Vegas"/>
    <x v="33"/>
    <n v="89115"/>
    <x v="1"/>
    <s v="OFF-AP-10004868"/>
    <x v="1"/>
    <x v="9"/>
    <s v="Hoover Commercial Soft Guard Upright Vacuum And Disposable Filtration Bags"/>
    <n v="31.08"/>
    <n v="4"/>
    <n v="0"/>
    <n v="8.3916000000000004"/>
    <x v="1"/>
    <x v="0"/>
  </r>
  <r>
    <n v="6997"/>
    <s v="CA-2019-117443"/>
    <x v="331"/>
    <d v="2019-12-25T00:00:00"/>
    <s v="Second Class"/>
    <s v="JB-15400"/>
    <s v="Jennifer Braxton"/>
    <x v="1"/>
    <x v="0"/>
    <s v="Rockford"/>
    <x v="10"/>
    <n v="61107"/>
    <x v="2"/>
    <s v="OFF-BI-10004002"/>
    <x v="1"/>
    <x v="8"/>
    <s v="Wilson Jones International Size A4 Ring Binders"/>
    <n v="13.839999999999998"/>
    <n v="4"/>
    <n v="0.8"/>
    <n v="-22.144000000000005"/>
    <x v="2"/>
    <x v="0"/>
  </r>
  <r>
    <n v="6998"/>
    <s v="CA-2019-117443"/>
    <x v="331"/>
    <d v="2019-12-25T00:00:00"/>
    <s v="Second Class"/>
    <s v="JB-15400"/>
    <s v="Jennifer Braxton"/>
    <x v="1"/>
    <x v="0"/>
    <s v="Rockford"/>
    <x v="10"/>
    <n v="61107"/>
    <x v="2"/>
    <s v="OFF-PA-10004475"/>
    <x v="1"/>
    <x v="10"/>
    <s v="Xerox 1940"/>
    <n v="175.87200000000001"/>
    <n v="4"/>
    <n v="0.2"/>
    <n v="63.753599999999992"/>
    <x v="2"/>
    <x v="0"/>
  </r>
  <r>
    <n v="6999"/>
    <s v="US-2018-134369"/>
    <x v="1142"/>
    <d v="2018-09-22T00:00:00"/>
    <s v="Standard Class"/>
    <s v="BC-11125"/>
    <s v="Becky Castell"/>
    <x v="2"/>
    <x v="0"/>
    <s v="Laguna Niguel"/>
    <x v="1"/>
    <n v="92677"/>
    <x v="1"/>
    <s v="OFF-PA-10002195"/>
    <x v="1"/>
    <x v="10"/>
    <s v="Xerox 1966"/>
    <n v="12.96"/>
    <n v="2"/>
    <n v="0"/>
    <n v="6.3504000000000005"/>
    <x v="1"/>
    <x v="0"/>
  </r>
  <r>
    <n v="7000"/>
    <s v="CA-2019-123687"/>
    <x v="1143"/>
    <d v="2019-05-29T00:00:00"/>
    <s v="First Class"/>
    <s v="KC-16675"/>
    <s v="Kimberly Carter"/>
    <x v="1"/>
    <x v="0"/>
    <s v="Louisville"/>
    <x v="0"/>
    <n v="40214"/>
    <x v="0"/>
    <s v="OFF-AP-10002670"/>
    <x v="1"/>
    <x v="9"/>
    <s v="Belkin 8-Outlet Premiere SurgeMaster II Surge Protectors"/>
    <n v="208.44"/>
    <n v="3"/>
    <n v="0"/>
    <n v="62.531999999999982"/>
    <x v="0"/>
    <x v="0"/>
  </r>
  <r>
    <n v="7001"/>
    <s v="CA-2019-123687"/>
    <x v="1143"/>
    <d v="2019-05-29T00:00:00"/>
    <s v="First Class"/>
    <s v="KC-16675"/>
    <s v="Kimberly Carter"/>
    <x v="1"/>
    <x v="0"/>
    <s v="Louisville"/>
    <x v="0"/>
    <n v="40214"/>
    <x v="0"/>
    <s v="OFF-SU-10004498"/>
    <x v="1"/>
    <x v="14"/>
    <s v="Martin-Yale Premier Letter Opener"/>
    <n v="25.76"/>
    <n v="2"/>
    <n v="0"/>
    <n v="0.77280000000000015"/>
    <x v="0"/>
    <x v="0"/>
  </r>
  <r>
    <n v="7002"/>
    <s v="CA-2017-104871"/>
    <x v="1110"/>
    <d v="2017-04-03T00:00:00"/>
    <s v="Standard Class"/>
    <s v="DR-12940"/>
    <s v="Daniel Raglin"/>
    <x v="2"/>
    <x v="0"/>
    <s v="Normal"/>
    <x v="10"/>
    <n v="61761"/>
    <x v="2"/>
    <s v="FUR-CH-10003298"/>
    <x v="0"/>
    <x v="1"/>
    <s v="Office Star - Contemporary Task Swivel chair with Loop Arms, Charcoal"/>
    <n v="366.74399999999997"/>
    <n v="4"/>
    <n v="0.3"/>
    <n v="-110.02320000000003"/>
    <x v="2"/>
    <x v="0"/>
  </r>
  <r>
    <n v="7003"/>
    <s v="CA-2016-133158"/>
    <x v="710"/>
    <d v="2016-08-21T00:00:00"/>
    <s v="Second Class"/>
    <s v="DW-13195"/>
    <s v="David Wiener"/>
    <x v="1"/>
    <x v="0"/>
    <s v="Los Angeles"/>
    <x v="1"/>
    <n v="90045"/>
    <x v="1"/>
    <s v="FUR-FU-10000723"/>
    <x v="0"/>
    <x v="5"/>
    <s v="Deflect-o EconoMat Studded, No Bevel Mat for Low Pile Carpeting"/>
    <n v="289.24"/>
    <n v="7"/>
    <n v="0"/>
    <n v="26.031600000000012"/>
    <x v="1"/>
    <x v="0"/>
  </r>
  <r>
    <n v="7004"/>
    <s v="CA-2016-133158"/>
    <x v="710"/>
    <d v="2016-08-21T00:00:00"/>
    <s v="Second Class"/>
    <s v="DW-13195"/>
    <s v="David Wiener"/>
    <x v="1"/>
    <x v="0"/>
    <s v="Los Angeles"/>
    <x v="1"/>
    <n v="90045"/>
    <x v="1"/>
    <s v="OFF-BI-10000632"/>
    <x v="1"/>
    <x v="8"/>
    <s v="Satellite Sectional Post Binders"/>
    <n v="69.456000000000003"/>
    <n v="2"/>
    <n v="0.2"/>
    <n v="22.573199999999996"/>
    <x v="1"/>
    <x v="0"/>
  </r>
  <r>
    <n v="7005"/>
    <s v="CA-2016-126333"/>
    <x v="851"/>
    <d v="2016-12-28T00:00:00"/>
    <s v="Standard Class"/>
    <s v="ME-18010"/>
    <s v="Michelle Ellison"/>
    <x v="1"/>
    <x v="0"/>
    <s v="Port Arthur"/>
    <x v="5"/>
    <n v="77642"/>
    <x v="2"/>
    <s v="OFF-PA-10000223"/>
    <x v="1"/>
    <x v="10"/>
    <s v="Xerox 2000"/>
    <n v="5.1840000000000011"/>
    <n v="1"/>
    <n v="0.2"/>
    <n v="1.8144"/>
    <x v="2"/>
    <x v="0"/>
  </r>
  <r>
    <n v="7006"/>
    <s v="CA-2017-141740"/>
    <x v="549"/>
    <d v="2017-11-05T00:00:00"/>
    <s v="Standard Class"/>
    <s v="JF-15490"/>
    <s v="Jeremy Farry"/>
    <x v="0"/>
    <x v="0"/>
    <s v="New York City"/>
    <x v="15"/>
    <n v="10009"/>
    <x v="3"/>
    <s v="FUR-CH-10001545"/>
    <x v="0"/>
    <x v="1"/>
    <s v="Hon Comfortask Task/Swivel Chairs"/>
    <n v="205.16400000000002"/>
    <n v="2"/>
    <n v="0.1"/>
    <n v="13.677600000000002"/>
    <x v="3"/>
    <x v="0"/>
  </r>
  <r>
    <n v="7007"/>
    <s v="CA-2016-119466"/>
    <x v="534"/>
    <d v="2016-12-21T00:00:00"/>
    <s v="Standard Class"/>
    <s v="SP-20860"/>
    <s v="Sung Pak"/>
    <x v="1"/>
    <x v="0"/>
    <s v="Chicago"/>
    <x v="10"/>
    <n v="60623"/>
    <x v="2"/>
    <s v="FUR-FU-10001546"/>
    <x v="0"/>
    <x v="5"/>
    <s v="Dana Swing-Arm Lamps"/>
    <n v="8.5440000000000005"/>
    <n v="2"/>
    <n v="0.6"/>
    <n v="-7.4759999999999991"/>
    <x v="2"/>
    <x v="0"/>
  </r>
  <r>
    <n v="7008"/>
    <s v="CA-2017-154823"/>
    <x v="291"/>
    <d v="2017-08-25T00:00:00"/>
    <s v="Standard Class"/>
    <s v="KN-16390"/>
    <s v="Katherine Nockton"/>
    <x v="1"/>
    <x v="0"/>
    <s v="Springfield"/>
    <x v="24"/>
    <n v="45503"/>
    <x v="3"/>
    <s v="OFF-BI-10001098"/>
    <x v="1"/>
    <x v="8"/>
    <s v="Acco D-Ring Binder w/DublLock"/>
    <n v="12.828000000000001"/>
    <n v="2"/>
    <n v="0.7"/>
    <n v="-8.9795999999999978"/>
    <x v="3"/>
    <x v="0"/>
  </r>
  <r>
    <n v="7009"/>
    <s v="CA-2017-154823"/>
    <x v="291"/>
    <d v="2017-08-25T00:00:00"/>
    <s v="Standard Class"/>
    <s v="KN-16390"/>
    <s v="Katherine Nockton"/>
    <x v="1"/>
    <x v="0"/>
    <s v="Springfield"/>
    <x v="24"/>
    <n v="45503"/>
    <x v="3"/>
    <s v="FUR-CH-10003379"/>
    <x v="0"/>
    <x v="1"/>
    <s v="Global Commerce Series High-Back Swivel/Tilt Chairs"/>
    <n v="598.45799999999997"/>
    <n v="3"/>
    <n v="0.3"/>
    <n v="-42.746999999999957"/>
    <x v="3"/>
    <x v="0"/>
  </r>
  <r>
    <n v="7010"/>
    <s v="CA-2017-154823"/>
    <x v="291"/>
    <d v="2017-08-25T00:00:00"/>
    <s v="Standard Class"/>
    <s v="KN-16390"/>
    <s v="Katherine Nockton"/>
    <x v="1"/>
    <x v="0"/>
    <s v="Springfield"/>
    <x v="24"/>
    <n v="45503"/>
    <x v="3"/>
    <s v="FUR-FU-10000193"/>
    <x v="0"/>
    <x v="5"/>
    <s v="Tenex Chairmats For Use with Hard Floors"/>
    <n v="25.983999999999998"/>
    <n v="1"/>
    <n v="0.2"/>
    <n v="-3.8976000000000015"/>
    <x v="3"/>
    <x v="0"/>
  </r>
  <r>
    <n v="7011"/>
    <s v="US-2016-135881"/>
    <x v="235"/>
    <d v="2016-05-27T00:00:00"/>
    <s v="Standard Class"/>
    <s v="GT-14710"/>
    <s v="Greg Tran"/>
    <x v="0"/>
    <x v="0"/>
    <s v="New York City"/>
    <x v="15"/>
    <n v="10035"/>
    <x v="3"/>
    <s v="OFF-BI-10000829"/>
    <x v="1"/>
    <x v="8"/>
    <s v="Avery Non-Stick Binders"/>
    <n v="17.96"/>
    <n v="5"/>
    <n v="0.2"/>
    <n v="5.8369999999999997"/>
    <x v="3"/>
    <x v="0"/>
  </r>
  <r>
    <n v="7012"/>
    <s v="US-2016-135881"/>
    <x v="235"/>
    <d v="2016-05-27T00:00:00"/>
    <s v="Standard Class"/>
    <s v="GT-14710"/>
    <s v="Greg Tran"/>
    <x v="0"/>
    <x v="0"/>
    <s v="New York City"/>
    <x v="15"/>
    <n v="10035"/>
    <x v="3"/>
    <s v="OFF-SU-10003002"/>
    <x v="1"/>
    <x v="14"/>
    <s v="Letter Slitter"/>
    <n v="5.04"/>
    <n v="2"/>
    <n v="0"/>
    <n v="0.15120000000000022"/>
    <x v="3"/>
    <x v="0"/>
  </r>
  <r>
    <n v="7013"/>
    <s v="US-2016-135881"/>
    <x v="235"/>
    <d v="2016-05-27T00:00:00"/>
    <s v="Standard Class"/>
    <s v="GT-14710"/>
    <s v="Greg Tran"/>
    <x v="0"/>
    <x v="0"/>
    <s v="New York City"/>
    <x v="15"/>
    <n v="10035"/>
    <x v="3"/>
    <s v="OFF-AP-10002118"/>
    <x v="1"/>
    <x v="9"/>
    <s v="1.7 Cubic Foot Compact &quot;Cube&quot; Office Refrigerators"/>
    <n v="208.16"/>
    <n v="1"/>
    <n v="0"/>
    <n v="56.20320000000001"/>
    <x v="3"/>
    <x v="0"/>
  </r>
  <r>
    <n v="7014"/>
    <s v="CA-2019-141201"/>
    <x v="34"/>
    <d v="2019-12-11T00:00:00"/>
    <s v="Second Class"/>
    <s v="DB-12910"/>
    <s v="Daniel Byrd"/>
    <x v="2"/>
    <x v="0"/>
    <s v="Salinas"/>
    <x v="1"/>
    <n v="93905"/>
    <x v="1"/>
    <s v="FUR-BO-10001519"/>
    <x v="0"/>
    <x v="0"/>
    <s v="O'Sullivan 3-Shelf Heavy-Duty Bookcases"/>
    <n v="148.25700000000001"/>
    <n v="3"/>
    <n v="0.15"/>
    <n v="15.697800000000004"/>
    <x v="1"/>
    <x v="0"/>
  </r>
  <r>
    <n v="7015"/>
    <s v="CA-2016-114790"/>
    <x v="518"/>
    <d v="2016-03-13T00:00:00"/>
    <s v="Second Class"/>
    <s v="FM-14215"/>
    <s v="Filia McAdams"/>
    <x v="1"/>
    <x v="0"/>
    <s v="Richmond"/>
    <x v="0"/>
    <n v="40475"/>
    <x v="0"/>
    <s v="OFF-AP-10002578"/>
    <x v="1"/>
    <x v="9"/>
    <s v="Fellowes Premier Superior Surge Suppressor, 10-Outlet, With Phone and Remote"/>
    <n v="146.76"/>
    <n v="3"/>
    <n v="0"/>
    <n v="38.157600000000002"/>
    <x v="0"/>
    <x v="0"/>
  </r>
  <r>
    <n v="7016"/>
    <s v="CA-2016-114790"/>
    <x v="518"/>
    <d v="2016-03-13T00:00:00"/>
    <s v="Second Class"/>
    <s v="FM-14215"/>
    <s v="Filia McAdams"/>
    <x v="1"/>
    <x v="0"/>
    <s v="Richmond"/>
    <x v="0"/>
    <n v="40475"/>
    <x v="0"/>
    <s v="TEC-AC-10000710"/>
    <x v="2"/>
    <x v="11"/>
    <s v="Maxell DVD-RAM Discs"/>
    <n v="32.96"/>
    <n v="2"/>
    <n v="0"/>
    <n v="14.172800000000002"/>
    <x v="0"/>
    <x v="0"/>
  </r>
  <r>
    <n v="7017"/>
    <s v="CA-2016-114790"/>
    <x v="518"/>
    <d v="2016-03-13T00:00:00"/>
    <s v="Second Class"/>
    <s v="FM-14215"/>
    <s v="Filia McAdams"/>
    <x v="1"/>
    <x v="0"/>
    <s v="Richmond"/>
    <x v="0"/>
    <n v="40475"/>
    <x v="0"/>
    <s v="TEC-PH-10000984"/>
    <x v="2"/>
    <x v="7"/>
    <s v="Panasonic KX-TG9471B"/>
    <n v="587.97"/>
    <n v="3"/>
    <n v="0"/>
    <n v="164.63160000000005"/>
    <x v="0"/>
    <x v="0"/>
  </r>
  <r>
    <n v="7018"/>
    <s v="CA-2016-114790"/>
    <x v="518"/>
    <d v="2016-03-13T00:00:00"/>
    <s v="Second Class"/>
    <s v="FM-14215"/>
    <s v="Filia McAdams"/>
    <x v="1"/>
    <x v="0"/>
    <s v="Richmond"/>
    <x v="0"/>
    <n v="40475"/>
    <x v="0"/>
    <s v="OFF-PA-10000213"/>
    <x v="1"/>
    <x v="10"/>
    <s v="Xerox 198"/>
    <n v="14.940000000000001"/>
    <n v="3"/>
    <n v="0"/>
    <n v="7.0218000000000007"/>
    <x v="0"/>
    <x v="0"/>
  </r>
  <r>
    <n v="7019"/>
    <s v="US-2018-154256"/>
    <x v="661"/>
    <d v="2018-06-27T00:00:00"/>
    <s v="Second Class"/>
    <s v="SM-20005"/>
    <s v="Sally Matthias"/>
    <x v="0"/>
    <x v="0"/>
    <s v="New York City"/>
    <x v="15"/>
    <n v="10035"/>
    <x v="3"/>
    <s v="OFF-LA-10003720"/>
    <x v="1"/>
    <x v="2"/>
    <s v="Avery 487"/>
    <n v="25.83"/>
    <n v="7"/>
    <n v="0"/>
    <n v="12.1401"/>
    <x v="3"/>
    <x v="0"/>
  </r>
  <r>
    <n v="7020"/>
    <s v="CA-2016-124737"/>
    <x v="709"/>
    <d v="2016-08-27T00:00:00"/>
    <s v="Standard Class"/>
    <s v="AP-10915"/>
    <s v="Arthur Prichep"/>
    <x v="0"/>
    <x v="0"/>
    <s v="Denver"/>
    <x v="22"/>
    <n v="80219"/>
    <x v="1"/>
    <s v="OFF-PA-10001837"/>
    <x v="1"/>
    <x v="10"/>
    <s v="Xerox 1976"/>
    <n v="15.552000000000003"/>
    <n v="3"/>
    <n v="0.2"/>
    <n v="5.4432"/>
    <x v="1"/>
    <x v="0"/>
  </r>
  <r>
    <n v="7021"/>
    <s v="CA-2016-124737"/>
    <x v="709"/>
    <d v="2016-08-27T00:00:00"/>
    <s v="Standard Class"/>
    <s v="AP-10915"/>
    <s v="Arthur Prichep"/>
    <x v="0"/>
    <x v="0"/>
    <s v="Denver"/>
    <x v="22"/>
    <n v="80219"/>
    <x v="1"/>
    <s v="OFF-SU-10004661"/>
    <x v="1"/>
    <x v="14"/>
    <s v="Acme Titanium Bonded Scissors"/>
    <n v="6.8000000000000007"/>
    <n v="1"/>
    <n v="0.2"/>
    <n v="0.50999999999999979"/>
    <x v="1"/>
    <x v="0"/>
  </r>
  <r>
    <n v="7022"/>
    <s v="CA-2016-124737"/>
    <x v="709"/>
    <d v="2016-08-27T00:00:00"/>
    <s v="Standard Class"/>
    <s v="AP-10915"/>
    <s v="Arthur Prichep"/>
    <x v="0"/>
    <x v="0"/>
    <s v="Denver"/>
    <x v="22"/>
    <n v="80219"/>
    <x v="1"/>
    <s v="FUR-FU-10003274"/>
    <x v="0"/>
    <x v="5"/>
    <s v="Regeneration Desk Collection"/>
    <n v="4.2240000000000002"/>
    <n v="3"/>
    <n v="0.2"/>
    <n v="1.2672000000000003"/>
    <x v="1"/>
    <x v="0"/>
  </r>
  <r>
    <n v="7023"/>
    <s v="CA-2016-124737"/>
    <x v="709"/>
    <d v="2016-08-27T00:00:00"/>
    <s v="Standard Class"/>
    <s v="AP-10915"/>
    <s v="Arthur Prichep"/>
    <x v="0"/>
    <x v="0"/>
    <s v="Denver"/>
    <x v="22"/>
    <n v="80219"/>
    <x v="1"/>
    <s v="TEC-PH-10000149"/>
    <x v="2"/>
    <x v="7"/>
    <s v="Cisco SPA525G2 IP Phone - Wireless"/>
    <n v="143.64000000000001"/>
    <n v="9"/>
    <n v="0.2"/>
    <n v="10.772999999999989"/>
    <x v="1"/>
    <x v="0"/>
  </r>
  <r>
    <n v="7024"/>
    <s v="CA-2016-124737"/>
    <x v="709"/>
    <d v="2016-08-27T00:00:00"/>
    <s v="Standard Class"/>
    <s v="AP-10915"/>
    <s v="Arthur Prichep"/>
    <x v="0"/>
    <x v="0"/>
    <s v="Denver"/>
    <x v="22"/>
    <n v="80219"/>
    <x v="1"/>
    <s v="OFF-PA-10000019"/>
    <x v="1"/>
    <x v="10"/>
    <s v="Xerox 1931"/>
    <n v="31.104000000000006"/>
    <n v="6"/>
    <n v="0.2"/>
    <n v="10.8864"/>
    <x v="1"/>
    <x v="0"/>
  </r>
  <r>
    <n v="7025"/>
    <s v="CA-2016-124737"/>
    <x v="709"/>
    <d v="2016-08-27T00:00:00"/>
    <s v="Standard Class"/>
    <s v="AP-10915"/>
    <s v="Arthur Prichep"/>
    <x v="0"/>
    <x v="0"/>
    <s v="Denver"/>
    <x v="22"/>
    <n v="80219"/>
    <x v="1"/>
    <s v="OFF-PA-10001125"/>
    <x v="1"/>
    <x v="10"/>
    <s v="Xerox 1988"/>
    <n v="223.05600000000001"/>
    <n v="9"/>
    <n v="0.2"/>
    <n v="69.704999999999984"/>
    <x v="1"/>
    <x v="0"/>
  </r>
  <r>
    <n v="7026"/>
    <s v="US-2019-101840"/>
    <x v="695"/>
    <d v="2019-02-12T00:00:00"/>
    <s v="Standard Class"/>
    <s v="SP-20545"/>
    <s v="Sibella Parks"/>
    <x v="1"/>
    <x v="0"/>
    <s v="New York City"/>
    <x v="15"/>
    <n v="10024"/>
    <x v="3"/>
    <s v="TEC-PH-10002538"/>
    <x v="2"/>
    <x v="7"/>
    <s v="Grandstream GXP1160 VoIP phone"/>
    <n v="227.45999999999998"/>
    <n v="6"/>
    <n v="0"/>
    <n v="65.963399999999979"/>
    <x v="3"/>
    <x v="0"/>
  </r>
  <r>
    <n v="7027"/>
    <s v="US-2019-101840"/>
    <x v="695"/>
    <d v="2019-02-12T00:00:00"/>
    <s v="Standard Class"/>
    <s v="SP-20545"/>
    <s v="Sibella Parks"/>
    <x v="1"/>
    <x v="0"/>
    <s v="New York City"/>
    <x v="15"/>
    <n v="10024"/>
    <x v="3"/>
    <s v="OFF-BI-10000279"/>
    <x v="1"/>
    <x v="8"/>
    <s v="Acco Recycled 2&quot; Capacity Laser Printer Hanging Data Binders"/>
    <n v="46.24"/>
    <n v="4"/>
    <n v="0.2"/>
    <n v="15.605999999999996"/>
    <x v="3"/>
    <x v="0"/>
  </r>
  <r>
    <n v="7028"/>
    <s v="CA-2019-131653"/>
    <x v="926"/>
    <d v="2019-02-05T00:00:00"/>
    <s v="Standard Class"/>
    <s v="RD-19585"/>
    <s v="Rob Dowd"/>
    <x v="0"/>
    <x v="0"/>
    <s v="New York City"/>
    <x v="15"/>
    <n v="10011"/>
    <x v="3"/>
    <s v="OFF-LA-10001045"/>
    <x v="1"/>
    <x v="2"/>
    <s v="Permanent Self-Adhesive File Folder Labels for Typewriters by Universal"/>
    <n v="5.22"/>
    <n v="2"/>
    <n v="0"/>
    <n v="2.4011999999999998"/>
    <x v="3"/>
    <x v="0"/>
  </r>
  <r>
    <n v="7029"/>
    <s v="US-2018-157840"/>
    <x v="887"/>
    <d v="2018-12-23T00:00:00"/>
    <s v="Second Class"/>
    <s v="MC-17575"/>
    <s v="Matt Collins"/>
    <x v="0"/>
    <x v="0"/>
    <s v="Fremont"/>
    <x v="8"/>
    <n v="68025"/>
    <x v="2"/>
    <s v="OFF-PA-10003673"/>
    <x v="1"/>
    <x v="10"/>
    <s v="Strathmore Photo Mount Cards"/>
    <n v="33.9"/>
    <n v="5"/>
    <n v="0"/>
    <n v="15.593999999999999"/>
    <x v="2"/>
    <x v="0"/>
  </r>
  <r>
    <n v="7030"/>
    <s v="CA-2018-145548"/>
    <x v="583"/>
    <d v="2018-11-16T00:00:00"/>
    <s v="Standard Class"/>
    <s v="EB-13750"/>
    <s v="Edward Becker"/>
    <x v="1"/>
    <x v="0"/>
    <s v="New York City"/>
    <x v="15"/>
    <n v="10011"/>
    <x v="3"/>
    <s v="OFF-ST-10002562"/>
    <x v="1"/>
    <x v="4"/>
    <s v="Staple magnet"/>
    <n v="28.14"/>
    <n v="3"/>
    <n v="0"/>
    <n v="7.8792000000000009"/>
    <x v="3"/>
    <x v="0"/>
  </r>
  <r>
    <n v="7031"/>
    <s v="CA-2018-145548"/>
    <x v="583"/>
    <d v="2018-11-16T00:00:00"/>
    <s v="Standard Class"/>
    <s v="EB-13750"/>
    <s v="Edward Becker"/>
    <x v="1"/>
    <x v="0"/>
    <s v="New York City"/>
    <x v="15"/>
    <n v="10011"/>
    <x v="3"/>
    <s v="TEC-AC-10002305"/>
    <x v="2"/>
    <x v="11"/>
    <s v="KeyTronic E03601U1 - Keyboard - Beige"/>
    <n v="36"/>
    <n v="2"/>
    <n v="0"/>
    <n v="6.4799999999999969"/>
    <x v="3"/>
    <x v="0"/>
  </r>
  <r>
    <n v="7032"/>
    <s v="CA-2018-145548"/>
    <x v="583"/>
    <d v="2018-11-16T00:00:00"/>
    <s v="Standard Class"/>
    <s v="EB-13750"/>
    <s v="Edward Becker"/>
    <x v="1"/>
    <x v="0"/>
    <s v="New York City"/>
    <x v="15"/>
    <n v="10011"/>
    <x v="3"/>
    <s v="OFF-AR-10003373"/>
    <x v="1"/>
    <x v="6"/>
    <s v="Boston School Pro Electric Pencil Sharpener, 1670"/>
    <n v="92.94"/>
    <n v="3"/>
    <n v="0"/>
    <n v="25.093799999999998"/>
    <x v="3"/>
    <x v="0"/>
  </r>
  <r>
    <n v="7033"/>
    <s v="CA-2018-145548"/>
    <x v="583"/>
    <d v="2018-11-16T00:00:00"/>
    <s v="Standard Class"/>
    <s v="EB-13750"/>
    <s v="Edward Becker"/>
    <x v="1"/>
    <x v="0"/>
    <s v="New York City"/>
    <x v="15"/>
    <n v="10011"/>
    <x v="3"/>
    <s v="FUR-CH-10003774"/>
    <x v="0"/>
    <x v="1"/>
    <s v="Global Wood Trimmed Manager's Task Chair, Khaki"/>
    <n v="245.64600000000002"/>
    <n v="3"/>
    <n v="0.1"/>
    <n v="8.1881999999999877"/>
    <x v="3"/>
    <x v="0"/>
  </r>
  <r>
    <n v="7034"/>
    <s v="CA-2018-145548"/>
    <x v="583"/>
    <d v="2018-11-16T00:00:00"/>
    <s v="Standard Class"/>
    <s v="EB-13750"/>
    <s v="Edward Becker"/>
    <x v="1"/>
    <x v="0"/>
    <s v="New York City"/>
    <x v="15"/>
    <n v="10011"/>
    <x v="3"/>
    <s v="OFF-BI-10001510"/>
    <x v="1"/>
    <x v="8"/>
    <s v="Deluxe Heavy-Duty Vinyl Round Ring Binder"/>
    <n v="55.00800000000001"/>
    <n v="3"/>
    <n v="0.2"/>
    <n v="17.189999999999998"/>
    <x v="3"/>
    <x v="0"/>
  </r>
  <r>
    <n v="7035"/>
    <s v="CA-2018-145548"/>
    <x v="583"/>
    <d v="2018-11-16T00:00:00"/>
    <s v="Standard Class"/>
    <s v="EB-13750"/>
    <s v="Edward Becker"/>
    <x v="1"/>
    <x v="0"/>
    <s v="New York City"/>
    <x v="15"/>
    <n v="10011"/>
    <x v="3"/>
    <s v="OFF-BI-10004236"/>
    <x v="1"/>
    <x v="8"/>
    <s v="XtraLife ClearVue Slant-D Ring Binder, White, 3&quot;"/>
    <n v="35.231999999999999"/>
    <n v="3"/>
    <n v="0.2"/>
    <n v="11.450399999999998"/>
    <x v="3"/>
    <x v="0"/>
  </r>
  <r>
    <n v="7036"/>
    <s v="CA-2019-119494"/>
    <x v="45"/>
    <d v="2019-11-13T00:00:00"/>
    <s v="Standard Class"/>
    <s v="JE-15610"/>
    <s v="Jim Epp"/>
    <x v="1"/>
    <x v="0"/>
    <s v="San Diego"/>
    <x v="1"/>
    <n v="92105"/>
    <x v="1"/>
    <s v="FUR-CH-10004675"/>
    <x v="0"/>
    <x v="1"/>
    <s v="Lifetime Advantage Folding Chairs, 4/Carton"/>
    <n v="523.39200000000005"/>
    <n v="3"/>
    <n v="0.2"/>
    <n v="52.339199999999977"/>
    <x v="1"/>
    <x v="0"/>
  </r>
  <r>
    <n v="7037"/>
    <s v="CA-2016-124618"/>
    <x v="1073"/>
    <d v="2016-05-04T00:00:00"/>
    <s v="Second Class"/>
    <s v="CS-11860"/>
    <s v="Cari Schnelling"/>
    <x v="0"/>
    <x v="0"/>
    <s v="Lakeland"/>
    <x v="2"/>
    <n v="33801"/>
    <x v="0"/>
    <s v="TEC-CO-10004202"/>
    <x v="2"/>
    <x v="16"/>
    <s v="Brother DCP1000 Digital 3 in 1 Multifunction Machine"/>
    <n v="479.98400000000004"/>
    <n v="2"/>
    <n v="0.2"/>
    <n v="89.996999999999986"/>
    <x v="0"/>
    <x v="0"/>
  </r>
  <r>
    <n v="7038"/>
    <s v="CA-2019-161970"/>
    <x v="585"/>
    <d v="2019-09-27T00:00:00"/>
    <s v="Standard Class"/>
    <s v="PB-19105"/>
    <s v="Peter Bühler"/>
    <x v="0"/>
    <x v="0"/>
    <s v="Smyrna"/>
    <x v="32"/>
    <n v="30080"/>
    <x v="0"/>
    <s v="OFF-PA-10004255"/>
    <x v="1"/>
    <x v="10"/>
    <s v="Xerox 219"/>
    <n v="12.96"/>
    <n v="2"/>
    <n v="0"/>
    <n v="6.2208000000000006"/>
    <x v="0"/>
    <x v="0"/>
  </r>
  <r>
    <n v="7039"/>
    <s v="CA-2019-161970"/>
    <x v="585"/>
    <d v="2019-09-27T00:00:00"/>
    <s v="Standard Class"/>
    <s v="PB-19105"/>
    <s v="Peter Bühler"/>
    <x v="0"/>
    <x v="0"/>
    <s v="Smyrna"/>
    <x v="32"/>
    <n v="30080"/>
    <x v="0"/>
    <s v="OFF-AR-10003896"/>
    <x v="1"/>
    <x v="6"/>
    <s v="Stride Job 150 Highlighters, Chisel Tip, Assorted Colors"/>
    <n v="17.940000000000001"/>
    <n v="3"/>
    <n v="0"/>
    <n v="6.4584000000000001"/>
    <x v="0"/>
    <x v="0"/>
  </r>
  <r>
    <n v="7040"/>
    <s v="CA-2019-103443"/>
    <x v="94"/>
    <d v="2019-12-23T00:00:00"/>
    <s v="Standard Class"/>
    <s v="AT-10735"/>
    <s v="Annie Thurman"/>
    <x v="0"/>
    <x v="0"/>
    <s v="New York City"/>
    <x v="15"/>
    <n v="10009"/>
    <x v="3"/>
    <s v="OFF-ST-10002276"/>
    <x v="1"/>
    <x v="4"/>
    <s v="Safco Steel Mobile File Cart"/>
    <n v="166.72"/>
    <n v="2"/>
    <n v="0"/>
    <n v="41.680000000000007"/>
    <x v="3"/>
    <x v="0"/>
  </r>
  <r>
    <n v="7041"/>
    <s v="CA-2019-103443"/>
    <x v="94"/>
    <d v="2019-12-23T00:00:00"/>
    <s v="Standard Class"/>
    <s v="AT-10735"/>
    <s v="Annie Thurman"/>
    <x v="0"/>
    <x v="0"/>
    <s v="New York City"/>
    <x v="15"/>
    <n v="10009"/>
    <x v="3"/>
    <s v="OFF-BI-10001617"/>
    <x v="1"/>
    <x v="8"/>
    <s v="GBC Wire Binding Combs"/>
    <n v="24.816000000000003"/>
    <n v="3"/>
    <n v="0.2"/>
    <n v="8.3753999999999991"/>
    <x v="3"/>
    <x v="0"/>
  </r>
  <r>
    <n v="7042"/>
    <s v="CA-2019-103443"/>
    <x v="94"/>
    <d v="2019-12-23T00:00:00"/>
    <s v="Standard Class"/>
    <s v="AT-10735"/>
    <s v="Annie Thurman"/>
    <x v="0"/>
    <x v="0"/>
    <s v="New York City"/>
    <x v="15"/>
    <n v="10009"/>
    <x v="3"/>
    <s v="FUR-FU-10000308"/>
    <x v="0"/>
    <x v="5"/>
    <s v="Deflect-o Glass Clear Studded Chair Mats"/>
    <n v="124.36"/>
    <n v="2"/>
    <n v="0"/>
    <n v="27.359200000000001"/>
    <x v="3"/>
    <x v="0"/>
  </r>
  <r>
    <n v="7043"/>
    <s v="US-2019-165358"/>
    <x v="930"/>
    <d v="2019-07-23T00:00:00"/>
    <s v="Standard Class"/>
    <s v="SV-20365"/>
    <s v="Seth Vernon"/>
    <x v="0"/>
    <x v="0"/>
    <s v="Philadelphia"/>
    <x v="9"/>
    <n v="19134"/>
    <x v="3"/>
    <s v="TEC-CO-10001943"/>
    <x v="2"/>
    <x v="16"/>
    <s v="Canon PC-428 Personal Copier"/>
    <n v="599.97"/>
    <n v="5"/>
    <n v="0.4"/>
    <n v="69.996499999999969"/>
    <x v="3"/>
    <x v="0"/>
  </r>
  <r>
    <n v="7044"/>
    <s v="US-2019-165358"/>
    <x v="930"/>
    <d v="2019-07-23T00:00:00"/>
    <s v="Standard Class"/>
    <s v="SV-20365"/>
    <s v="Seth Vernon"/>
    <x v="0"/>
    <x v="0"/>
    <s v="Philadelphia"/>
    <x v="9"/>
    <n v="19134"/>
    <x v="3"/>
    <s v="FUR-CH-10002647"/>
    <x v="0"/>
    <x v="1"/>
    <s v="Situations Contoured Folding Chairs, 4/Set"/>
    <n v="198.744"/>
    <n v="4"/>
    <n v="0.3"/>
    <n v="-14.195999999999984"/>
    <x v="3"/>
    <x v="0"/>
  </r>
  <r>
    <n v="7045"/>
    <s v="US-2019-165358"/>
    <x v="930"/>
    <d v="2019-07-23T00:00:00"/>
    <s v="Standard Class"/>
    <s v="SV-20365"/>
    <s v="Seth Vernon"/>
    <x v="0"/>
    <x v="0"/>
    <s v="Philadelphia"/>
    <x v="9"/>
    <n v="19134"/>
    <x v="3"/>
    <s v="OFF-SU-10004768"/>
    <x v="1"/>
    <x v="14"/>
    <s v="Acme Kleencut Forged Steel Scissors"/>
    <n v="9.1840000000000011"/>
    <n v="2"/>
    <n v="0.2"/>
    <n v="1.1479999999999988"/>
    <x v="3"/>
    <x v="0"/>
  </r>
  <r>
    <n v="7046"/>
    <s v="CA-2018-160136"/>
    <x v="54"/>
    <d v="2018-11-09T00:00:00"/>
    <s v="Standard Class"/>
    <s v="PJ-18835"/>
    <s v="Patrick Jones"/>
    <x v="1"/>
    <x v="0"/>
    <s v="Dallas"/>
    <x v="5"/>
    <n v="75217"/>
    <x v="2"/>
    <s v="OFF-PA-10002160"/>
    <x v="1"/>
    <x v="10"/>
    <s v="Xerox 1978"/>
    <n v="9.2480000000000011"/>
    <n v="2"/>
    <n v="0.2"/>
    <n v="3.3524000000000003"/>
    <x v="2"/>
    <x v="0"/>
  </r>
  <r>
    <n v="7047"/>
    <s v="CA-2016-150581"/>
    <x v="918"/>
    <d v="2016-04-12T00:00:00"/>
    <s v="Standard Class"/>
    <s v="NM-18445"/>
    <s v="Nathan Mautz"/>
    <x v="2"/>
    <x v="0"/>
    <s v="Concord"/>
    <x v="1"/>
    <n v="94521"/>
    <x v="1"/>
    <s v="FUR-TA-10003748"/>
    <x v="0"/>
    <x v="3"/>
    <s v="Bevis 36 x 72 Conference Tables"/>
    <n v="99.591999999999999"/>
    <n v="1"/>
    <n v="0.2"/>
    <n v="2.4897999999999989"/>
    <x v="1"/>
    <x v="0"/>
  </r>
  <r>
    <n v="7048"/>
    <s v="CA-2016-150581"/>
    <x v="918"/>
    <d v="2016-04-12T00:00:00"/>
    <s v="Standard Class"/>
    <s v="NM-18445"/>
    <s v="Nathan Mautz"/>
    <x v="2"/>
    <x v="0"/>
    <s v="Concord"/>
    <x v="1"/>
    <n v="94521"/>
    <x v="1"/>
    <s v="TEC-AC-10001908"/>
    <x v="2"/>
    <x v="11"/>
    <s v="Logitech Wireless Headset h800"/>
    <n v="399.96"/>
    <n v="4"/>
    <n v="0"/>
    <n v="139.98599999999999"/>
    <x v="1"/>
    <x v="0"/>
  </r>
  <r>
    <n v="7049"/>
    <s v="CA-2018-119515"/>
    <x v="1041"/>
    <d v="2018-08-16T00:00:00"/>
    <s v="First Class"/>
    <s v="TR-21325"/>
    <s v="Toby Ritter"/>
    <x v="0"/>
    <x v="0"/>
    <s v="Nashville"/>
    <x v="18"/>
    <n v="37211"/>
    <x v="0"/>
    <s v="OFF-PA-10000552"/>
    <x v="1"/>
    <x v="10"/>
    <s v="Xerox 200"/>
    <n v="15.552000000000003"/>
    <n v="3"/>
    <n v="0.2"/>
    <n v="5.4432"/>
    <x v="0"/>
    <x v="0"/>
  </r>
  <r>
    <n v="7050"/>
    <s v="CA-2016-141355"/>
    <x v="794"/>
    <d v="2016-09-30T00:00:00"/>
    <s v="Standard Class"/>
    <s v="BF-11005"/>
    <s v="Barry Franz"/>
    <x v="2"/>
    <x v="0"/>
    <s v="Aurora"/>
    <x v="22"/>
    <n v="80013"/>
    <x v="1"/>
    <s v="OFF-AR-10003179"/>
    <x v="1"/>
    <x v="6"/>
    <s v="Dixon Ticonderoga Core-Lock Colored Pencils"/>
    <n v="14.576000000000001"/>
    <n v="2"/>
    <n v="0.2"/>
    <n v="2.3685999999999989"/>
    <x v="1"/>
    <x v="0"/>
  </r>
  <r>
    <n v="7051"/>
    <s v="CA-2018-165330"/>
    <x v="25"/>
    <d v="2018-12-11T00:00:00"/>
    <s v="Same Day"/>
    <s v="WB-21850"/>
    <s v="William Brown"/>
    <x v="0"/>
    <x v="0"/>
    <s v="Anaheim"/>
    <x v="1"/>
    <n v="92804"/>
    <x v="1"/>
    <s v="OFF-BI-10004593"/>
    <x v="1"/>
    <x v="8"/>
    <s v="Ibico Laser Imprintable Binding System Covers"/>
    <n v="209.60000000000002"/>
    <n v="5"/>
    <n v="0.2"/>
    <n v="68.11999999999999"/>
    <x v="1"/>
    <x v="1"/>
  </r>
  <r>
    <n v="7052"/>
    <s v="CA-2018-165330"/>
    <x v="25"/>
    <d v="2018-12-11T00:00:00"/>
    <s v="Same Day"/>
    <s v="WB-21850"/>
    <s v="William Brown"/>
    <x v="0"/>
    <x v="0"/>
    <s v="Anaheim"/>
    <x v="1"/>
    <n v="92804"/>
    <x v="1"/>
    <s v="OFF-AR-10000914"/>
    <x v="1"/>
    <x v="6"/>
    <s v="Boston 16765 Mini Stand Up Battery Pencil Sharpener"/>
    <n v="23.32"/>
    <n v="2"/>
    <n v="0"/>
    <n v="6.0632000000000019"/>
    <x v="1"/>
    <x v="1"/>
  </r>
  <r>
    <n v="7053"/>
    <s v="CA-2018-165330"/>
    <x v="25"/>
    <d v="2018-12-11T00:00:00"/>
    <s v="Same Day"/>
    <s v="WB-21850"/>
    <s v="William Brown"/>
    <x v="0"/>
    <x v="0"/>
    <s v="Anaheim"/>
    <x v="1"/>
    <n v="92804"/>
    <x v="1"/>
    <s v="OFF-PA-10000241"/>
    <x v="1"/>
    <x v="10"/>
    <s v="IBM Multi-Purpose Copy Paper, 8 1/2 x 11&quot;, Case"/>
    <n v="30.98"/>
    <n v="1"/>
    <n v="0"/>
    <n v="13.940999999999999"/>
    <x v="1"/>
    <x v="1"/>
  </r>
  <r>
    <n v="7054"/>
    <s v="CA-2018-165330"/>
    <x v="25"/>
    <d v="2018-12-11T00:00:00"/>
    <s v="Same Day"/>
    <s v="WB-21850"/>
    <s v="William Brown"/>
    <x v="0"/>
    <x v="0"/>
    <s v="Anaheim"/>
    <x v="1"/>
    <n v="92804"/>
    <x v="1"/>
    <s v="TEC-AC-10000057"/>
    <x v="2"/>
    <x v="11"/>
    <s v="Microsoft Natural Ergonomic Keyboard 4000"/>
    <n v="119.96"/>
    <n v="4"/>
    <n v="0"/>
    <n v="25.191599999999994"/>
    <x v="1"/>
    <x v="1"/>
  </r>
  <r>
    <n v="7055"/>
    <s v="CA-2018-165330"/>
    <x v="25"/>
    <d v="2018-12-11T00:00:00"/>
    <s v="Same Day"/>
    <s v="WB-21850"/>
    <s v="William Brown"/>
    <x v="0"/>
    <x v="0"/>
    <s v="Anaheim"/>
    <x v="1"/>
    <n v="92804"/>
    <x v="1"/>
    <s v="FUR-CH-10003774"/>
    <x v="0"/>
    <x v="1"/>
    <s v="Global Wood Trimmed Manager's Task Chair, Khaki"/>
    <n v="363.92"/>
    <n v="5"/>
    <n v="0.2"/>
    <n v="-31.843000000000018"/>
    <x v="1"/>
    <x v="1"/>
  </r>
  <r>
    <n v="7056"/>
    <s v="CA-2018-165330"/>
    <x v="25"/>
    <d v="2018-12-11T00:00:00"/>
    <s v="Same Day"/>
    <s v="WB-21850"/>
    <s v="William Brown"/>
    <x v="0"/>
    <x v="0"/>
    <s v="Anaheim"/>
    <x v="1"/>
    <n v="92804"/>
    <x v="1"/>
    <s v="OFF-BI-10002824"/>
    <x v="1"/>
    <x v="8"/>
    <s v="Recycled Easel Ring Binders"/>
    <n v="35.808"/>
    <n v="3"/>
    <n v="0.2"/>
    <n v="11.189999999999996"/>
    <x v="1"/>
    <x v="1"/>
  </r>
  <r>
    <n v="7057"/>
    <s v="CA-2018-165330"/>
    <x v="25"/>
    <d v="2018-12-11T00:00:00"/>
    <s v="Same Day"/>
    <s v="WB-21850"/>
    <s v="William Brown"/>
    <x v="0"/>
    <x v="0"/>
    <s v="Anaheim"/>
    <x v="1"/>
    <n v="92804"/>
    <x v="1"/>
    <s v="OFF-BI-10004001"/>
    <x v="1"/>
    <x v="8"/>
    <s v="GBC Recycled VeloBinder Covers"/>
    <n v="122.688"/>
    <n v="9"/>
    <n v="0.2"/>
    <n v="39.873599999999982"/>
    <x v="1"/>
    <x v="1"/>
  </r>
  <r>
    <n v="7058"/>
    <s v="CA-2018-165330"/>
    <x v="25"/>
    <d v="2018-12-11T00:00:00"/>
    <s v="Same Day"/>
    <s v="WB-21850"/>
    <s v="William Brown"/>
    <x v="0"/>
    <x v="0"/>
    <s v="Anaheim"/>
    <x v="1"/>
    <n v="92804"/>
    <x v="1"/>
    <s v="FUR-TA-10004619"/>
    <x v="0"/>
    <x v="3"/>
    <s v="Hon Non-Folding Utility Tables"/>
    <n v="892.13600000000008"/>
    <n v="7"/>
    <n v="0.2"/>
    <n v="111.51699999999991"/>
    <x v="1"/>
    <x v="1"/>
  </r>
  <r>
    <n v="7059"/>
    <s v="CA-2018-165330"/>
    <x v="25"/>
    <d v="2018-12-11T00:00:00"/>
    <s v="Same Day"/>
    <s v="WB-21850"/>
    <s v="William Brown"/>
    <x v="0"/>
    <x v="0"/>
    <s v="Anaheim"/>
    <x v="1"/>
    <n v="92804"/>
    <x v="1"/>
    <s v="OFF-ST-10000636"/>
    <x v="1"/>
    <x v="4"/>
    <s v="Rogers Profile Extra Capacity Storage Tub"/>
    <n v="50.22"/>
    <n v="3"/>
    <n v="0"/>
    <n v="2.0087999999999973"/>
    <x v="1"/>
    <x v="1"/>
  </r>
  <r>
    <n v="7060"/>
    <s v="CA-2018-165330"/>
    <x v="25"/>
    <d v="2018-12-11T00:00:00"/>
    <s v="Same Day"/>
    <s v="WB-21850"/>
    <s v="William Brown"/>
    <x v="0"/>
    <x v="0"/>
    <s v="Anaheim"/>
    <x v="1"/>
    <n v="92804"/>
    <x v="1"/>
    <s v="OFF-AP-10001469"/>
    <x v="1"/>
    <x v="9"/>
    <s v="Fellowes 8 Outlet Superior Workstation Surge Protector"/>
    <n v="83.42"/>
    <n v="2"/>
    <n v="0"/>
    <n v="24.191799999999994"/>
    <x v="1"/>
    <x v="1"/>
  </r>
  <r>
    <n v="7061"/>
    <s v="CA-2018-165330"/>
    <x v="25"/>
    <d v="2018-12-11T00:00:00"/>
    <s v="Same Day"/>
    <s v="WB-21850"/>
    <s v="William Brown"/>
    <x v="0"/>
    <x v="0"/>
    <s v="Anaheim"/>
    <x v="1"/>
    <n v="92804"/>
    <x v="1"/>
    <s v="OFF-BI-10002897"/>
    <x v="1"/>
    <x v="8"/>
    <s v="Black Avery Memo-Size 3-Ring Binder, 5 1/2&quot; x 8 1/2&quot;"/>
    <n v="5.8719999999999999"/>
    <n v="2"/>
    <n v="0.2"/>
    <n v="2.1286"/>
    <x v="1"/>
    <x v="1"/>
  </r>
  <r>
    <n v="7062"/>
    <s v="CA-2017-132633"/>
    <x v="302"/>
    <d v="2017-02-05T00:00:00"/>
    <s v="Second Class"/>
    <s v="KH-16630"/>
    <s v="Ken Heidel"/>
    <x v="1"/>
    <x v="0"/>
    <s v="Pleasant Grove"/>
    <x v="7"/>
    <n v="84062"/>
    <x v="1"/>
    <s v="OFF-BI-10002432"/>
    <x v="1"/>
    <x v="8"/>
    <s v="Wilson Jones Standard D-Ring Binders"/>
    <n v="12.144"/>
    <n v="3"/>
    <n v="0.2"/>
    <n v="4.0985999999999994"/>
    <x v="1"/>
    <x v="0"/>
  </r>
  <r>
    <n v="7063"/>
    <s v="CA-2018-157742"/>
    <x v="723"/>
    <d v="2018-12-31T00:00:00"/>
    <s v="Second Class"/>
    <s v="KL-16645"/>
    <s v="Ken Lonsdale"/>
    <x v="0"/>
    <x v="0"/>
    <s v="Springfield"/>
    <x v="21"/>
    <n v="97477"/>
    <x v="1"/>
    <s v="OFF-EN-10002592"/>
    <x v="1"/>
    <x v="12"/>
    <s v="Peel &amp; Seel Recycled Catalog Envelopes, Brown"/>
    <n v="27.792000000000002"/>
    <n v="3"/>
    <n v="0.2"/>
    <n v="10.422000000000001"/>
    <x v="1"/>
    <x v="0"/>
  </r>
  <r>
    <n v="7064"/>
    <s v="CA-2019-127712"/>
    <x v="515"/>
    <d v="2019-09-05T00:00:00"/>
    <s v="Standard Class"/>
    <s v="MG-17890"/>
    <s v="Michael Granlund"/>
    <x v="2"/>
    <x v="0"/>
    <s v="Salem"/>
    <x v="21"/>
    <n v="97301"/>
    <x v="1"/>
    <s v="OFF-SU-10002522"/>
    <x v="1"/>
    <x v="14"/>
    <s v="Acme Kleen Earth Office Shears"/>
    <n v="6.2080000000000002"/>
    <n v="2"/>
    <n v="0.2"/>
    <n v="0.69839999999999902"/>
    <x v="1"/>
    <x v="0"/>
  </r>
  <r>
    <n v="7065"/>
    <s v="CA-2019-169474"/>
    <x v="1144"/>
    <d v="2019-02-09T00:00:00"/>
    <s v="Standard Class"/>
    <s v="JF-15355"/>
    <s v="Jay Fein"/>
    <x v="0"/>
    <x v="0"/>
    <s v="Rochester"/>
    <x v="15"/>
    <n v="14609"/>
    <x v="3"/>
    <s v="OFF-AP-10003971"/>
    <x v="1"/>
    <x v="9"/>
    <s v="Belkin 6 Outlet Metallic Surge Strip"/>
    <n v="32.67"/>
    <n v="3"/>
    <n v="0"/>
    <n v="8.4942000000000011"/>
    <x v="3"/>
    <x v="0"/>
  </r>
  <r>
    <n v="7066"/>
    <s v="CA-2016-106726"/>
    <x v="776"/>
    <d v="2016-12-08T00:00:00"/>
    <s v="First Class"/>
    <s v="RS-19765"/>
    <s v="Roland Schwarz"/>
    <x v="1"/>
    <x v="0"/>
    <s v="Los Angeles"/>
    <x v="1"/>
    <n v="90008"/>
    <x v="1"/>
    <s v="OFF-ST-10001496"/>
    <x v="1"/>
    <x v="4"/>
    <s v="Standard Rollaway File with Lock"/>
    <n v="1261.33"/>
    <n v="7"/>
    <n v="0"/>
    <n v="327.94580000000002"/>
    <x v="1"/>
    <x v="0"/>
  </r>
  <r>
    <n v="7067"/>
    <s v="CA-2018-147473"/>
    <x v="198"/>
    <d v="2018-06-03T00:00:00"/>
    <s v="Standard Class"/>
    <s v="NL-18310"/>
    <s v="Nancy Lomonaco"/>
    <x v="2"/>
    <x v="0"/>
    <s v="Los Angeles"/>
    <x v="1"/>
    <n v="90049"/>
    <x v="1"/>
    <s v="OFF-PA-10004782"/>
    <x v="1"/>
    <x v="10"/>
    <s v="Xerox 228"/>
    <n v="38.880000000000003"/>
    <n v="6"/>
    <n v="0"/>
    <n v="18.662400000000002"/>
    <x v="1"/>
    <x v="0"/>
  </r>
  <r>
    <n v="7068"/>
    <s v="CA-2018-114209"/>
    <x v="206"/>
    <d v="2018-05-26T00:00:00"/>
    <s v="Standard Class"/>
    <s v="AS-10285"/>
    <s v="Alejandro Savely"/>
    <x v="1"/>
    <x v="0"/>
    <s v="Dallas"/>
    <x v="5"/>
    <n v="75081"/>
    <x v="2"/>
    <s v="OFF-BI-10000343"/>
    <x v="1"/>
    <x v="8"/>
    <s v="Pressboard Covers with Storage Hooks, 9 1/2&quot; x 11&quot;, Light Blue"/>
    <n v="1.9639999999999995"/>
    <n v="2"/>
    <n v="0.8"/>
    <n v="-3.2406000000000006"/>
    <x v="2"/>
    <x v="0"/>
  </r>
  <r>
    <n v="7069"/>
    <s v="CA-2018-114209"/>
    <x v="206"/>
    <d v="2018-05-26T00:00:00"/>
    <s v="Standard Class"/>
    <s v="AS-10285"/>
    <s v="Alejandro Savely"/>
    <x v="1"/>
    <x v="0"/>
    <s v="Dallas"/>
    <x v="5"/>
    <n v="75081"/>
    <x v="2"/>
    <s v="OFF-PA-10003591"/>
    <x v="1"/>
    <x v="10"/>
    <s v="Southworth 100% Cotton The Best Paper"/>
    <n v="82.656000000000006"/>
    <n v="9"/>
    <n v="0.2"/>
    <n v="30.996000000000002"/>
    <x v="2"/>
    <x v="0"/>
  </r>
  <r>
    <n v="7070"/>
    <s v="CA-2016-141901"/>
    <x v="128"/>
    <d v="2016-08-14T00:00:00"/>
    <s v="Standard Class"/>
    <s v="GM-14500"/>
    <s v="Gene McClure"/>
    <x v="0"/>
    <x v="0"/>
    <s v="Fresno"/>
    <x v="1"/>
    <n v="93727"/>
    <x v="1"/>
    <s v="OFF-PA-10001667"/>
    <x v="1"/>
    <x v="10"/>
    <s v="Great White Multi-Use Recycled Paper (20Lb. and 84 Bright)"/>
    <n v="5.98"/>
    <n v="1"/>
    <n v="0"/>
    <n v="2.6909999999999998"/>
    <x v="1"/>
    <x v="0"/>
  </r>
  <r>
    <n v="7071"/>
    <s v="CA-2018-164490"/>
    <x v="64"/>
    <d v="2018-09-10T00:00:00"/>
    <s v="Second Class"/>
    <s v="SU-20665"/>
    <s v="Stephanie Ulpright"/>
    <x v="2"/>
    <x v="0"/>
    <s v="Chicago"/>
    <x v="10"/>
    <n v="60653"/>
    <x v="2"/>
    <s v="OFF-PA-10004971"/>
    <x v="1"/>
    <x v="10"/>
    <s v="Xerox 196"/>
    <n v="9.2480000000000011"/>
    <n v="2"/>
    <n v="0.2"/>
    <n v="3.3524000000000003"/>
    <x v="2"/>
    <x v="0"/>
  </r>
  <r>
    <n v="7072"/>
    <s v="CA-2018-112256"/>
    <x v="310"/>
    <d v="2018-07-28T00:00:00"/>
    <s v="Standard Class"/>
    <s v="CK-12205"/>
    <s v="Chloris Kastensmidt"/>
    <x v="0"/>
    <x v="0"/>
    <s v="Mcallen"/>
    <x v="5"/>
    <n v="78501"/>
    <x v="2"/>
    <s v="OFF-AR-10001216"/>
    <x v="1"/>
    <x v="6"/>
    <s v="Newell 339"/>
    <n v="4.4479999999999995"/>
    <n v="2"/>
    <n v="0.2"/>
    <n v="0.3335999999999999"/>
    <x v="2"/>
    <x v="0"/>
  </r>
  <r>
    <n v="7073"/>
    <s v="CA-2018-112256"/>
    <x v="310"/>
    <d v="2018-07-28T00:00:00"/>
    <s v="Standard Class"/>
    <s v="CK-12205"/>
    <s v="Chloris Kastensmidt"/>
    <x v="0"/>
    <x v="0"/>
    <s v="Mcallen"/>
    <x v="5"/>
    <n v="78501"/>
    <x v="2"/>
    <s v="OFF-PA-10004355"/>
    <x v="1"/>
    <x v="10"/>
    <s v="Xerox 231"/>
    <n v="5.1840000000000011"/>
    <n v="1"/>
    <n v="0.2"/>
    <n v="1.8144"/>
    <x v="2"/>
    <x v="0"/>
  </r>
  <r>
    <n v="7074"/>
    <s v="CA-2018-112256"/>
    <x v="310"/>
    <d v="2018-07-28T00:00:00"/>
    <s v="Standard Class"/>
    <s v="CK-12205"/>
    <s v="Chloris Kastensmidt"/>
    <x v="0"/>
    <x v="0"/>
    <s v="Mcallen"/>
    <x v="5"/>
    <n v="78501"/>
    <x v="2"/>
    <s v="OFF-AR-10001953"/>
    <x v="1"/>
    <x v="6"/>
    <s v="Boston 1645 Deluxe Heavier-Duty Electric Pencil Sharpener"/>
    <n v="175.92"/>
    <n v="5"/>
    <n v="0.2"/>
    <n v="15.393000000000008"/>
    <x v="2"/>
    <x v="0"/>
  </r>
  <r>
    <n v="7075"/>
    <s v="CA-2018-112256"/>
    <x v="310"/>
    <d v="2018-07-28T00:00:00"/>
    <s v="Standard Class"/>
    <s v="CK-12205"/>
    <s v="Chloris Kastensmidt"/>
    <x v="0"/>
    <x v="0"/>
    <s v="Mcallen"/>
    <x v="5"/>
    <n v="78501"/>
    <x v="2"/>
    <s v="OFF-BI-10004364"/>
    <x v="1"/>
    <x v="8"/>
    <s v="Storex Dura Pro Binders"/>
    <n v="4.7519999999999989"/>
    <n v="4"/>
    <n v="0.8"/>
    <n v="-8.3160000000000025"/>
    <x v="2"/>
    <x v="0"/>
  </r>
  <r>
    <n v="7076"/>
    <s v="CA-2018-112256"/>
    <x v="310"/>
    <d v="2018-07-28T00:00:00"/>
    <s v="Standard Class"/>
    <s v="CK-12205"/>
    <s v="Chloris Kastensmidt"/>
    <x v="0"/>
    <x v="0"/>
    <s v="Mcallen"/>
    <x v="5"/>
    <n v="78501"/>
    <x v="2"/>
    <s v="OFF-SU-10001165"/>
    <x v="1"/>
    <x v="14"/>
    <s v="Acme Elite Stainless Steel Scissors"/>
    <n v="13.344000000000001"/>
    <n v="2"/>
    <n v="0.2"/>
    <n v="1.0007999999999999"/>
    <x v="2"/>
    <x v="0"/>
  </r>
  <r>
    <n v="7077"/>
    <s v="CA-2018-167416"/>
    <x v="536"/>
    <d v="2018-05-17T00:00:00"/>
    <s v="Standard Class"/>
    <s v="JM-15580"/>
    <s v="Jill Matthias"/>
    <x v="0"/>
    <x v="0"/>
    <s v="Seattle"/>
    <x v="4"/>
    <n v="98105"/>
    <x v="1"/>
    <s v="OFF-EN-10001141"/>
    <x v="1"/>
    <x v="12"/>
    <s v="Manila Recycled Extra-Heavyweight Clasp Envelopes, 6&quot; x 9&quot;"/>
    <n v="54.900000000000006"/>
    <n v="5"/>
    <n v="0"/>
    <n v="26.901000000000003"/>
    <x v="1"/>
    <x v="0"/>
  </r>
  <r>
    <n v="7078"/>
    <s v="CA-2018-106950"/>
    <x v="476"/>
    <d v="2018-09-06T00:00:00"/>
    <s v="Standard Class"/>
    <s v="JE-15715"/>
    <s v="Joe Elijah"/>
    <x v="0"/>
    <x v="0"/>
    <s v="Charlotte"/>
    <x v="3"/>
    <n v="28205"/>
    <x v="0"/>
    <s v="OFF-BI-10000014"/>
    <x v="1"/>
    <x v="8"/>
    <s v="Heavy-Duty E-Z-D Binders"/>
    <n v="22.911000000000005"/>
    <n v="7"/>
    <n v="0.7"/>
    <n v="-17.565099999999994"/>
    <x v="0"/>
    <x v="1"/>
  </r>
  <r>
    <n v="7079"/>
    <s v="CA-2018-106950"/>
    <x v="476"/>
    <d v="2018-09-06T00:00:00"/>
    <s v="Standard Class"/>
    <s v="JE-15715"/>
    <s v="Joe Elijah"/>
    <x v="0"/>
    <x v="0"/>
    <s v="Charlotte"/>
    <x v="3"/>
    <n v="28205"/>
    <x v="0"/>
    <s v="OFF-AP-10000159"/>
    <x v="1"/>
    <x v="9"/>
    <s v="Belkin F9M820V08 8 Outlet Surge"/>
    <n v="309.45600000000002"/>
    <n v="9"/>
    <n v="0.2"/>
    <n v="34.813799999999944"/>
    <x v="0"/>
    <x v="1"/>
  </r>
  <r>
    <n v="7080"/>
    <s v="CA-2018-106950"/>
    <x v="476"/>
    <d v="2018-09-06T00:00:00"/>
    <s v="Standard Class"/>
    <s v="JE-15715"/>
    <s v="Joe Elijah"/>
    <x v="0"/>
    <x v="0"/>
    <s v="Charlotte"/>
    <x v="3"/>
    <n v="28205"/>
    <x v="0"/>
    <s v="OFF-AR-10003560"/>
    <x v="1"/>
    <x v="6"/>
    <s v="Zebra Zazzle Fluorescent Highlighters"/>
    <n v="19.456000000000003"/>
    <n v="4"/>
    <n v="0.2"/>
    <n v="3.4047999999999981"/>
    <x v="0"/>
    <x v="1"/>
  </r>
  <r>
    <n v="7081"/>
    <s v="CA-2018-106950"/>
    <x v="476"/>
    <d v="2018-09-06T00:00:00"/>
    <s v="Standard Class"/>
    <s v="JE-15715"/>
    <s v="Joe Elijah"/>
    <x v="0"/>
    <x v="0"/>
    <s v="Charlotte"/>
    <x v="3"/>
    <n v="28205"/>
    <x v="0"/>
    <s v="FUR-TA-10001768"/>
    <x v="0"/>
    <x v="3"/>
    <s v="Hon Racetrack Conference Tables"/>
    <n v="472.51800000000003"/>
    <n v="3"/>
    <n v="0.4"/>
    <n v="-149.63070000000005"/>
    <x v="0"/>
    <x v="1"/>
  </r>
  <r>
    <n v="7082"/>
    <s v="CA-2018-106950"/>
    <x v="476"/>
    <d v="2018-09-06T00:00:00"/>
    <s v="Standard Class"/>
    <s v="JE-15715"/>
    <s v="Joe Elijah"/>
    <x v="0"/>
    <x v="0"/>
    <s v="Charlotte"/>
    <x v="3"/>
    <n v="28205"/>
    <x v="0"/>
    <s v="TEC-AC-10002049"/>
    <x v="2"/>
    <x v="11"/>
    <s v="Plantronics Savi W720 Multi-Device Wireless Headset System"/>
    <n v="1012.6800000000001"/>
    <n v="3"/>
    <n v="0.2"/>
    <n v="303.80400000000003"/>
    <x v="0"/>
    <x v="1"/>
  </r>
  <r>
    <n v="7083"/>
    <s v="CA-2018-106950"/>
    <x v="476"/>
    <d v="2018-09-06T00:00:00"/>
    <s v="Standard Class"/>
    <s v="JE-15715"/>
    <s v="Joe Elijah"/>
    <x v="0"/>
    <x v="0"/>
    <s v="Charlotte"/>
    <x v="3"/>
    <n v="28205"/>
    <x v="0"/>
    <s v="OFF-BI-10003166"/>
    <x v="1"/>
    <x v="8"/>
    <s v="GBC Plasticlear Binding Covers"/>
    <n v="17.220000000000006"/>
    <n v="5"/>
    <n v="0.7"/>
    <n v="-12.628"/>
    <x v="0"/>
    <x v="1"/>
  </r>
  <r>
    <n v="7084"/>
    <s v="CA-2019-118724"/>
    <x v="246"/>
    <d v="2019-07-25T00:00:00"/>
    <s v="Second Class"/>
    <s v="AR-10825"/>
    <s v="Anthony Rawles"/>
    <x v="1"/>
    <x v="0"/>
    <s v="Concord"/>
    <x v="1"/>
    <n v="94521"/>
    <x v="1"/>
    <s v="OFF-AR-10003469"/>
    <x v="1"/>
    <x v="6"/>
    <s v="Nontoxic Chalk"/>
    <n v="3.52"/>
    <n v="2"/>
    <n v="0"/>
    <n v="1.6896"/>
    <x v="1"/>
    <x v="0"/>
  </r>
  <r>
    <n v="7085"/>
    <s v="CA-2019-118724"/>
    <x v="246"/>
    <d v="2019-07-25T00:00:00"/>
    <s v="Second Class"/>
    <s v="AR-10825"/>
    <s v="Anthony Rawles"/>
    <x v="1"/>
    <x v="0"/>
    <s v="Concord"/>
    <x v="1"/>
    <n v="94521"/>
    <x v="1"/>
    <s v="TEC-PH-10002549"/>
    <x v="2"/>
    <x v="7"/>
    <s v="Polycom SoundPoint IP 450 VoIP phone"/>
    <n v="1626.1920000000002"/>
    <n v="9"/>
    <n v="0.2"/>
    <n v="121.96440000000001"/>
    <x v="1"/>
    <x v="0"/>
  </r>
  <r>
    <n v="7086"/>
    <s v="CA-2019-112004"/>
    <x v="145"/>
    <d v="2019-09-28T00:00:00"/>
    <s v="First Class"/>
    <s v="AH-10075"/>
    <s v="Adam Hart"/>
    <x v="1"/>
    <x v="0"/>
    <s v="Chester"/>
    <x v="9"/>
    <n v="19013"/>
    <x v="3"/>
    <s v="OFF-BI-10003476"/>
    <x v="1"/>
    <x v="8"/>
    <s v="Avery Metallic Poly Binders"/>
    <n v="8.5950000000000024"/>
    <n v="5"/>
    <n v="0.7"/>
    <n v="-6.3030000000000008"/>
    <x v="3"/>
    <x v="0"/>
  </r>
  <r>
    <n v="7087"/>
    <s v="CA-2019-112004"/>
    <x v="145"/>
    <d v="2019-09-28T00:00:00"/>
    <s v="First Class"/>
    <s v="AH-10075"/>
    <s v="Adam Hart"/>
    <x v="1"/>
    <x v="0"/>
    <s v="Chester"/>
    <x v="9"/>
    <n v="19013"/>
    <x v="3"/>
    <s v="OFF-SU-10000157"/>
    <x v="1"/>
    <x v="14"/>
    <s v="Compact Automatic Electric Letter Opener"/>
    <n v="190.89600000000002"/>
    <n v="2"/>
    <n v="0.2"/>
    <n v="-42.951599999999999"/>
    <x v="3"/>
    <x v="0"/>
  </r>
  <r>
    <n v="7088"/>
    <s v="US-2019-143175"/>
    <x v="646"/>
    <d v="2019-08-06T00:00:00"/>
    <s v="Second Class"/>
    <s v="GA-14515"/>
    <s v="George Ashbrook"/>
    <x v="0"/>
    <x v="0"/>
    <s v="Los Angeles"/>
    <x v="1"/>
    <n v="90004"/>
    <x v="1"/>
    <s v="OFF-ST-10003123"/>
    <x v="1"/>
    <x v="4"/>
    <s v="Fellowes Bases and Tops For Staxonsteel/High-Stak Systems"/>
    <n v="99.87"/>
    <n v="3"/>
    <n v="0"/>
    <n v="23.968799999999998"/>
    <x v="1"/>
    <x v="0"/>
  </r>
  <r>
    <n v="7089"/>
    <s v="CA-2017-105844"/>
    <x v="969"/>
    <d v="2017-10-27T00:00:00"/>
    <s v="Second Class"/>
    <s v="JF-15415"/>
    <s v="Jennifer Ferguson"/>
    <x v="0"/>
    <x v="0"/>
    <s v="Sparks"/>
    <x v="33"/>
    <n v="89431"/>
    <x v="1"/>
    <s v="OFF-AR-10001955"/>
    <x v="1"/>
    <x v="6"/>
    <s v="Newell 319"/>
    <n v="79.36"/>
    <n v="4"/>
    <n v="0"/>
    <n v="23.807999999999993"/>
    <x v="1"/>
    <x v="0"/>
  </r>
  <r>
    <n v="7090"/>
    <s v="CA-2019-118864"/>
    <x v="140"/>
    <d v="2019-06-19T00:00:00"/>
    <s v="Second Class"/>
    <s v="KH-16690"/>
    <s v="Kristen Hastings"/>
    <x v="1"/>
    <x v="0"/>
    <s v="Los Angeles"/>
    <x v="1"/>
    <n v="90032"/>
    <x v="1"/>
    <s v="TEC-PH-10001809"/>
    <x v="2"/>
    <x v="7"/>
    <s v="Panasonic KX T7736-B Digital phone"/>
    <n v="119.96"/>
    <n v="1"/>
    <n v="0.2"/>
    <n v="7.4974999999999987"/>
    <x v="1"/>
    <x v="0"/>
  </r>
  <r>
    <n v="7091"/>
    <s v="CA-2017-119480"/>
    <x v="1145"/>
    <d v="2017-01-13T00:00:00"/>
    <s v="Standard Class"/>
    <s v="CC-12685"/>
    <s v="Craig Carroll"/>
    <x v="0"/>
    <x v="0"/>
    <s v="Henderson"/>
    <x v="0"/>
    <n v="42420"/>
    <x v="0"/>
    <s v="OFF-PA-10000474"/>
    <x v="1"/>
    <x v="10"/>
    <s v="Easy-staple paper"/>
    <n v="106.32"/>
    <n v="3"/>
    <n v="0"/>
    <n v="49.970399999999991"/>
    <x v="0"/>
    <x v="0"/>
  </r>
  <r>
    <n v="7092"/>
    <s v="CA-2017-119480"/>
    <x v="1145"/>
    <d v="2017-01-13T00:00:00"/>
    <s v="Standard Class"/>
    <s v="CC-12685"/>
    <s v="Craig Carroll"/>
    <x v="0"/>
    <x v="0"/>
    <s v="Henderson"/>
    <x v="0"/>
    <n v="42420"/>
    <x v="0"/>
    <s v="OFF-AP-10001205"/>
    <x v="1"/>
    <x v="9"/>
    <s v="Belkin 5 Outlet SurgeMaster Power Centers"/>
    <n v="163.44"/>
    <n v="3"/>
    <n v="0"/>
    <n v="45.763200000000012"/>
    <x v="0"/>
    <x v="0"/>
  </r>
  <r>
    <n v="7093"/>
    <s v="CA-2017-119480"/>
    <x v="1145"/>
    <d v="2017-01-13T00:00:00"/>
    <s v="Standard Class"/>
    <s v="CC-12685"/>
    <s v="Craig Carroll"/>
    <x v="0"/>
    <x v="0"/>
    <s v="Henderson"/>
    <x v="0"/>
    <n v="42420"/>
    <x v="0"/>
    <s v="OFF-AR-10004691"/>
    <x v="1"/>
    <x v="6"/>
    <s v="Boston 1730 StandUp Electric Pencil Sharpener"/>
    <n v="42.76"/>
    <n v="2"/>
    <n v="0"/>
    <n v="11.117599999999999"/>
    <x v="0"/>
    <x v="0"/>
  </r>
  <r>
    <n v="7094"/>
    <s v="CA-2017-119480"/>
    <x v="1145"/>
    <d v="2017-01-13T00:00:00"/>
    <s v="Standard Class"/>
    <s v="CC-12685"/>
    <s v="Craig Carroll"/>
    <x v="0"/>
    <x v="0"/>
    <s v="Henderson"/>
    <x v="0"/>
    <n v="42420"/>
    <x v="0"/>
    <s v="OFF-PA-10004996"/>
    <x v="1"/>
    <x v="10"/>
    <s v="Speediset Carbonless Redi-Letter 7&quot; x 8 1/2&quot;"/>
    <n v="51.550000000000004"/>
    <n v="5"/>
    <n v="0"/>
    <n v="24.2285"/>
    <x v="0"/>
    <x v="0"/>
  </r>
  <r>
    <n v="7095"/>
    <s v="US-2017-153374"/>
    <x v="97"/>
    <d v="2017-02-13T00:00:00"/>
    <s v="Second Class"/>
    <s v="JF-15565"/>
    <s v="Jill Fjeld"/>
    <x v="0"/>
    <x v="0"/>
    <s v="Decatur"/>
    <x v="10"/>
    <n v="62521"/>
    <x v="2"/>
    <s v="TEC-AC-10001908"/>
    <x v="2"/>
    <x v="11"/>
    <s v="Logitech Wireless Headset h800"/>
    <n v="479.952"/>
    <n v="6"/>
    <n v="0.2"/>
    <n v="89.990999999999985"/>
    <x v="2"/>
    <x v="0"/>
  </r>
  <r>
    <n v="7096"/>
    <s v="CA-2018-101980"/>
    <x v="1146"/>
    <d v="2018-08-20T00:00:00"/>
    <s v="First Class"/>
    <s v="RP-19390"/>
    <s v="Resi Pölking"/>
    <x v="0"/>
    <x v="0"/>
    <s v="New York City"/>
    <x v="15"/>
    <n v="10009"/>
    <x v="3"/>
    <s v="OFF-BI-10000666"/>
    <x v="1"/>
    <x v="8"/>
    <s v="Surelock Post Binders"/>
    <n v="146.68799999999999"/>
    <n v="6"/>
    <n v="0.2"/>
    <n v="55.007999999999996"/>
    <x v="3"/>
    <x v="0"/>
  </r>
  <r>
    <n v="7097"/>
    <s v="CA-2018-101980"/>
    <x v="1146"/>
    <d v="2018-08-20T00:00:00"/>
    <s v="First Class"/>
    <s v="RP-19390"/>
    <s v="Resi Pölking"/>
    <x v="0"/>
    <x v="0"/>
    <s v="New York City"/>
    <x v="15"/>
    <n v="10009"/>
    <x v="3"/>
    <s v="OFF-BI-10004318"/>
    <x v="1"/>
    <x v="8"/>
    <s v="Ibico EB-19 Dual Function Manual Binding System"/>
    <n v="276.78400000000005"/>
    <n v="2"/>
    <n v="0.2"/>
    <n v="89.954799999999992"/>
    <x v="3"/>
    <x v="0"/>
  </r>
  <r>
    <n v="7098"/>
    <s v="CA-2018-101980"/>
    <x v="1146"/>
    <d v="2018-08-20T00:00:00"/>
    <s v="First Class"/>
    <s v="RP-19390"/>
    <s v="Resi Pölking"/>
    <x v="0"/>
    <x v="0"/>
    <s v="New York City"/>
    <x v="15"/>
    <n v="10009"/>
    <x v="3"/>
    <s v="OFF-BI-10003429"/>
    <x v="1"/>
    <x v="8"/>
    <s v="Cardinal HOLDit! Binder Insert Strips,Extra Strips"/>
    <n v="25.32"/>
    <n v="5"/>
    <n v="0.2"/>
    <n v="9.1785000000000014"/>
    <x v="3"/>
    <x v="0"/>
  </r>
  <r>
    <n v="7099"/>
    <s v="CA-2019-144596"/>
    <x v="44"/>
    <d v="2019-11-10T00:00:00"/>
    <s v="Standard Class"/>
    <s v="CD-11980"/>
    <s v="Carol Darley"/>
    <x v="0"/>
    <x v="0"/>
    <s v="New York City"/>
    <x v="15"/>
    <n v="10011"/>
    <x v="3"/>
    <s v="OFF-PA-10003302"/>
    <x v="1"/>
    <x v="10"/>
    <s v="Xerox 1906"/>
    <n v="318.95999999999998"/>
    <n v="9"/>
    <n v="0"/>
    <n v="149.91119999999998"/>
    <x v="3"/>
    <x v="0"/>
  </r>
  <r>
    <n v="7100"/>
    <s v="CA-2017-124933"/>
    <x v="207"/>
    <d v="2017-12-30T00:00:00"/>
    <s v="Second Class"/>
    <s v="DF-13135"/>
    <s v="David Flashing"/>
    <x v="0"/>
    <x v="0"/>
    <s v="New York City"/>
    <x v="15"/>
    <n v="10009"/>
    <x v="3"/>
    <s v="OFF-PA-10003302"/>
    <x v="1"/>
    <x v="10"/>
    <s v="Xerox 1906"/>
    <n v="212.64"/>
    <n v="6"/>
    <n v="0"/>
    <n v="99.940799999999982"/>
    <x v="3"/>
    <x v="0"/>
  </r>
  <r>
    <n v="7101"/>
    <s v="CA-2016-159625"/>
    <x v="533"/>
    <d v="2016-11-28T00:00:00"/>
    <s v="Standard Class"/>
    <s v="SM-20005"/>
    <s v="Sally Matthias"/>
    <x v="0"/>
    <x v="0"/>
    <s v="Scottsdale"/>
    <x v="16"/>
    <n v="85254"/>
    <x v="1"/>
    <s v="OFF-EN-10002621"/>
    <x v="1"/>
    <x v="12"/>
    <s v="Staple envelope"/>
    <n v="23.472000000000001"/>
    <n v="3"/>
    <n v="0.2"/>
    <n v="8.8019999999999978"/>
    <x v="1"/>
    <x v="0"/>
  </r>
  <r>
    <n v="7102"/>
    <s v="CA-2018-144337"/>
    <x v="1147"/>
    <d v="2018-08-05T00:00:00"/>
    <s v="Second Class"/>
    <s v="SG-20890"/>
    <s v="Susan Gilcrest"/>
    <x v="1"/>
    <x v="0"/>
    <s v="Amarillo"/>
    <x v="5"/>
    <n v="79109"/>
    <x v="2"/>
    <s v="OFF-PA-10000249"/>
    <x v="1"/>
    <x v="10"/>
    <s v="Easy-staple paper"/>
    <n v="19.648"/>
    <n v="2"/>
    <n v="0.2"/>
    <n v="6.6311999999999989"/>
    <x v="2"/>
    <x v="0"/>
  </r>
  <r>
    <n v="7103"/>
    <s v="CA-2016-117478"/>
    <x v="158"/>
    <d v="2016-09-24T00:00:00"/>
    <s v="First Class"/>
    <s v="LH-16750"/>
    <s v="Larry Hughes"/>
    <x v="0"/>
    <x v="0"/>
    <s v="Philadelphia"/>
    <x v="9"/>
    <n v="19140"/>
    <x v="3"/>
    <s v="OFF-BI-10000050"/>
    <x v="1"/>
    <x v="8"/>
    <s v="Angle-D Binders with Locking Rings, Label Holders"/>
    <n v="6.5700000000000012"/>
    <n v="3"/>
    <n v="0.7"/>
    <n v="-5.036999999999999"/>
    <x v="3"/>
    <x v="0"/>
  </r>
  <r>
    <n v="7104"/>
    <s v="CA-2019-147410"/>
    <x v="507"/>
    <d v="2019-09-08T00:00:00"/>
    <s v="Standard Class"/>
    <s v="EJ-14155"/>
    <s v="Eva Jacobs"/>
    <x v="0"/>
    <x v="0"/>
    <s v="Santa Ana"/>
    <x v="1"/>
    <n v="92704"/>
    <x v="1"/>
    <s v="OFF-ST-10003805"/>
    <x v="1"/>
    <x v="4"/>
    <s v="24 Capacity Maxi Data Binder Racks, Pearl"/>
    <n v="421.1"/>
    <n v="2"/>
    <n v="0"/>
    <n v="105.27499999999998"/>
    <x v="1"/>
    <x v="0"/>
  </r>
  <r>
    <n v="7105"/>
    <s v="CA-2019-128944"/>
    <x v="249"/>
    <d v="2019-06-21T00:00:00"/>
    <s v="Second Class"/>
    <s v="KH-16330"/>
    <s v="Katharine Harms"/>
    <x v="1"/>
    <x v="0"/>
    <s v="Newark"/>
    <x v="24"/>
    <n v="43055"/>
    <x v="3"/>
    <s v="FUR-CH-10000785"/>
    <x v="0"/>
    <x v="1"/>
    <s v="Global Ergonomic Managers Chair"/>
    <n v="760.11599999999987"/>
    <n v="6"/>
    <n v="0.3"/>
    <n v="-43.435200000000009"/>
    <x v="3"/>
    <x v="0"/>
  </r>
  <r>
    <n v="7106"/>
    <s v="CA-2019-128944"/>
    <x v="249"/>
    <d v="2019-06-21T00:00:00"/>
    <s v="Second Class"/>
    <s v="KH-16330"/>
    <s v="Katharine Harms"/>
    <x v="1"/>
    <x v="0"/>
    <s v="Newark"/>
    <x v="24"/>
    <n v="43055"/>
    <x v="3"/>
    <s v="FUR-FU-10004909"/>
    <x v="0"/>
    <x v="5"/>
    <s v="Contemporary Wood/Metal Frame"/>
    <n v="38.784000000000006"/>
    <n v="3"/>
    <n v="0.2"/>
    <n v="7.2719999999999949"/>
    <x v="3"/>
    <x v="0"/>
  </r>
  <r>
    <n v="7107"/>
    <s v="CA-2019-128944"/>
    <x v="249"/>
    <d v="2019-06-21T00:00:00"/>
    <s v="Second Class"/>
    <s v="KH-16330"/>
    <s v="Katharine Harms"/>
    <x v="1"/>
    <x v="0"/>
    <s v="Newark"/>
    <x v="24"/>
    <n v="43055"/>
    <x v="3"/>
    <s v="TEC-AC-10001553"/>
    <x v="2"/>
    <x v="11"/>
    <s v="Memorex 25GB 6X Branded Blu-Ray Recordable Disc, 15/Pack"/>
    <n v="122.32799999999999"/>
    <n v="9"/>
    <n v="0.2"/>
    <n v="1.5291000000000032"/>
    <x v="3"/>
    <x v="0"/>
  </r>
  <r>
    <n v="7108"/>
    <s v="CA-2018-109666"/>
    <x v="475"/>
    <d v="2018-04-26T00:00:00"/>
    <s v="Standard Class"/>
    <s v="KM-16720"/>
    <s v="Kunst Miller"/>
    <x v="0"/>
    <x v="0"/>
    <s v="New York City"/>
    <x v="15"/>
    <n v="10035"/>
    <x v="3"/>
    <s v="TEC-PH-10004774"/>
    <x v="2"/>
    <x v="7"/>
    <s v="Gear Head AU3700S Headset"/>
    <n v="25.98"/>
    <n v="2"/>
    <n v="0"/>
    <n v="0.77939999999999898"/>
    <x v="3"/>
    <x v="0"/>
  </r>
  <r>
    <n v="7109"/>
    <s v="CA-2018-109666"/>
    <x v="475"/>
    <d v="2018-04-26T00:00:00"/>
    <s v="Standard Class"/>
    <s v="KM-16720"/>
    <s v="Kunst Miller"/>
    <x v="0"/>
    <x v="0"/>
    <s v="New York City"/>
    <x v="15"/>
    <n v="10035"/>
    <x v="3"/>
    <s v="OFF-AR-10004582"/>
    <x v="1"/>
    <x v="6"/>
    <s v="BIC Brite Liner Grip Highlighters"/>
    <n v="3.28"/>
    <n v="2"/>
    <n v="0"/>
    <n v="1.4759999999999998"/>
    <x v="3"/>
    <x v="0"/>
  </r>
  <r>
    <n v="7110"/>
    <s v="CA-2018-109666"/>
    <x v="475"/>
    <d v="2018-04-26T00:00:00"/>
    <s v="Standard Class"/>
    <s v="KM-16720"/>
    <s v="Kunst Miller"/>
    <x v="0"/>
    <x v="0"/>
    <s v="New York City"/>
    <x v="15"/>
    <n v="10035"/>
    <x v="3"/>
    <s v="OFF-ST-10000991"/>
    <x v="1"/>
    <x v="4"/>
    <s v="Space Solutions HD Industrial Steel Shelving."/>
    <n v="459.88"/>
    <n v="4"/>
    <n v="0"/>
    <n v="13.796400000000006"/>
    <x v="3"/>
    <x v="0"/>
  </r>
  <r>
    <n v="7111"/>
    <s v="CA-2018-109666"/>
    <x v="475"/>
    <d v="2018-04-26T00:00:00"/>
    <s v="Standard Class"/>
    <s v="KM-16720"/>
    <s v="Kunst Miller"/>
    <x v="0"/>
    <x v="0"/>
    <s v="New York City"/>
    <x v="15"/>
    <n v="10035"/>
    <x v="3"/>
    <s v="OFF-SU-10002522"/>
    <x v="1"/>
    <x v="14"/>
    <s v="Acme Kleen Earth Office Shears"/>
    <n v="7.76"/>
    <n v="2"/>
    <n v="0"/>
    <n v="2.2503999999999991"/>
    <x v="3"/>
    <x v="0"/>
  </r>
  <r>
    <n v="7112"/>
    <s v="CA-2018-109666"/>
    <x v="475"/>
    <d v="2018-04-26T00:00:00"/>
    <s v="Standard Class"/>
    <s v="KM-16720"/>
    <s v="Kunst Miller"/>
    <x v="0"/>
    <x v="0"/>
    <s v="New York City"/>
    <x v="15"/>
    <n v="10035"/>
    <x v="3"/>
    <s v="OFF-AR-10004022"/>
    <x v="1"/>
    <x v="6"/>
    <s v="Panasonic KP-380BK Classic Electric Pencil Sharpener"/>
    <n v="71.959999999999994"/>
    <n v="2"/>
    <n v="0"/>
    <n v="17.989999999999995"/>
    <x v="3"/>
    <x v="0"/>
  </r>
  <r>
    <n v="7113"/>
    <s v="CA-2018-109666"/>
    <x v="475"/>
    <d v="2018-04-26T00:00:00"/>
    <s v="Standard Class"/>
    <s v="KM-16720"/>
    <s v="Kunst Miller"/>
    <x v="0"/>
    <x v="0"/>
    <s v="New York City"/>
    <x v="15"/>
    <n v="10035"/>
    <x v="3"/>
    <s v="OFF-SU-10001218"/>
    <x v="1"/>
    <x v="14"/>
    <s v="Fiskars Softgrip Scissors"/>
    <n v="54.900000000000006"/>
    <n v="5"/>
    <n v="0"/>
    <n v="15.372000000000003"/>
    <x v="3"/>
    <x v="0"/>
  </r>
  <r>
    <n v="7114"/>
    <s v="CA-2018-109666"/>
    <x v="475"/>
    <d v="2018-04-26T00:00:00"/>
    <s v="Standard Class"/>
    <s v="KM-16720"/>
    <s v="Kunst Miller"/>
    <x v="0"/>
    <x v="0"/>
    <s v="New York City"/>
    <x v="15"/>
    <n v="10035"/>
    <x v="3"/>
    <s v="OFF-BI-10000174"/>
    <x v="1"/>
    <x v="8"/>
    <s v="Wilson Jones Clip &amp; Carry Folder Binder Tool for Ring Binders, Clear"/>
    <n v="9.2799999999999994"/>
    <n v="2"/>
    <n v="0.2"/>
    <n v="3.2479999999999998"/>
    <x v="3"/>
    <x v="0"/>
  </r>
  <r>
    <n v="7115"/>
    <s v="US-2018-102239"/>
    <x v="465"/>
    <d v="2018-05-06T00:00:00"/>
    <s v="First Class"/>
    <s v="LW-16990"/>
    <s v="Lindsay Williams"/>
    <x v="1"/>
    <x v="0"/>
    <s v="Henderson"/>
    <x v="33"/>
    <n v="89015"/>
    <x v="1"/>
    <s v="FUR-TA-10003392"/>
    <x v="0"/>
    <x v="3"/>
    <s v="Global Adaptabilities Conference Tables"/>
    <n v="1685.88"/>
    <n v="6"/>
    <n v="0"/>
    <n v="320.31720000000001"/>
    <x v="1"/>
    <x v="0"/>
  </r>
  <r>
    <n v="7116"/>
    <s v="US-2018-102239"/>
    <x v="465"/>
    <d v="2018-05-06T00:00:00"/>
    <s v="First Class"/>
    <s v="LW-16990"/>
    <s v="Lindsay Williams"/>
    <x v="1"/>
    <x v="0"/>
    <s v="Henderson"/>
    <x v="33"/>
    <n v="89015"/>
    <x v="1"/>
    <s v="OFF-BI-10001890"/>
    <x v="1"/>
    <x v="8"/>
    <s v="Avery Poly Binder Pockets"/>
    <n v="5.7280000000000006"/>
    <n v="2"/>
    <n v="0.2"/>
    <n v="2.0047999999999995"/>
    <x v="1"/>
    <x v="0"/>
  </r>
  <r>
    <n v="7117"/>
    <s v="CA-2016-143168"/>
    <x v="638"/>
    <d v="2016-10-23T00:00:00"/>
    <s v="Second Class"/>
    <s v="IG-15085"/>
    <s v="Ivan Gibson"/>
    <x v="0"/>
    <x v="0"/>
    <s v="Seattle"/>
    <x v="4"/>
    <n v="98103"/>
    <x v="1"/>
    <s v="OFF-PA-10000167"/>
    <x v="1"/>
    <x v="10"/>
    <s v="Xerox 1925"/>
    <n v="61.96"/>
    <n v="2"/>
    <n v="0"/>
    <n v="27.881999999999998"/>
    <x v="1"/>
    <x v="0"/>
  </r>
  <r>
    <n v="7118"/>
    <s v="CA-2016-143168"/>
    <x v="638"/>
    <d v="2016-10-23T00:00:00"/>
    <s v="Second Class"/>
    <s v="IG-15085"/>
    <s v="Ivan Gibson"/>
    <x v="0"/>
    <x v="0"/>
    <s v="Seattle"/>
    <x v="4"/>
    <n v="98103"/>
    <x v="1"/>
    <s v="OFF-BI-10003784"/>
    <x v="1"/>
    <x v="8"/>
    <s v="Computer Printout Index Tabs"/>
    <n v="1.3440000000000001"/>
    <n v="1"/>
    <n v="0.2"/>
    <n v="0.47039999999999987"/>
    <x v="1"/>
    <x v="0"/>
  </r>
  <r>
    <n v="7119"/>
    <s v="CA-2019-104906"/>
    <x v="778"/>
    <d v="2019-02-17T00:00:00"/>
    <s v="Standard Class"/>
    <s v="JP-15460"/>
    <s v="Jennifer Patt"/>
    <x v="1"/>
    <x v="0"/>
    <s v="New York City"/>
    <x v="15"/>
    <n v="10009"/>
    <x v="3"/>
    <s v="OFF-PA-10001184"/>
    <x v="1"/>
    <x v="10"/>
    <s v="Xerox 1903"/>
    <n v="17.940000000000001"/>
    <n v="3"/>
    <n v="0"/>
    <n v="8.7906000000000013"/>
    <x v="3"/>
    <x v="0"/>
  </r>
  <r>
    <n v="7120"/>
    <s v="CA-2019-118122"/>
    <x v="701"/>
    <d v="2019-11-24T00:00:00"/>
    <s v="Standard Class"/>
    <s v="GG-14650"/>
    <s v="Greg Guthrie"/>
    <x v="1"/>
    <x v="0"/>
    <s v="Seattle"/>
    <x v="4"/>
    <n v="98103"/>
    <x v="1"/>
    <s v="OFF-BI-10002103"/>
    <x v="1"/>
    <x v="8"/>
    <s v="Cardinal Slant-D Ring Binder, Heavy Gauge Vinyl"/>
    <n v="13.904"/>
    <n v="2"/>
    <n v="0.2"/>
    <n v="4.5187999999999997"/>
    <x v="1"/>
    <x v="1"/>
  </r>
  <r>
    <n v="7121"/>
    <s v="US-2016-147774"/>
    <x v="407"/>
    <d v="2016-01-26T00:00:00"/>
    <s v="Standard Class"/>
    <s v="MM-18280"/>
    <s v="Muhammed MacIntyre"/>
    <x v="1"/>
    <x v="0"/>
    <s v="Smyrna"/>
    <x v="18"/>
    <n v="37167"/>
    <x v="0"/>
    <s v="OFF-BI-10003091"/>
    <x v="1"/>
    <x v="8"/>
    <s v="GBC DocuBind TL200 Manual Binding Machine"/>
    <n v="67.194000000000003"/>
    <n v="1"/>
    <n v="0.7"/>
    <n v="-51.515399999999985"/>
    <x v="0"/>
    <x v="0"/>
  </r>
  <r>
    <n v="7122"/>
    <s v="CA-2019-166926"/>
    <x v="96"/>
    <d v="2019-12-08T00:00:00"/>
    <s v="Standard Class"/>
    <s v="SO-20335"/>
    <s v="Sean O'Donnell"/>
    <x v="0"/>
    <x v="0"/>
    <s v="Seattle"/>
    <x v="4"/>
    <n v="98105"/>
    <x v="1"/>
    <s v="OFF-PA-10001593"/>
    <x v="1"/>
    <x v="10"/>
    <s v="Xerox 1947"/>
    <n v="41.86"/>
    <n v="7"/>
    <n v="0"/>
    <n v="18.837"/>
    <x v="1"/>
    <x v="0"/>
  </r>
  <r>
    <n v="7123"/>
    <s v="CA-2019-166926"/>
    <x v="96"/>
    <d v="2019-12-08T00:00:00"/>
    <s v="Standard Class"/>
    <s v="SO-20335"/>
    <s v="Sean O'Donnell"/>
    <x v="0"/>
    <x v="0"/>
    <s v="Seattle"/>
    <x v="4"/>
    <n v="98105"/>
    <x v="1"/>
    <s v="FUR-BO-10002598"/>
    <x v="0"/>
    <x v="0"/>
    <s v="Hon Metal Bookcases, Putty"/>
    <n v="141.96"/>
    <n v="2"/>
    <n v="0"/>
    <n v="41.168399999999991"/>
    <x v="1"/>
    <x v="0"/>
  </r>
  <r>
    <n v="7124"/>
    <s v="CA-2017-128013"/>
    <x v="101"/>
    <d v="2017-08-16T00:00:00"/>
    <s v="Standard Class"/>
    <s v="MF-18250"/>
    <s v="Monica Federle"/>
    <x v="1"/>
    <x v="0"/>
    <s v="New York City"/>
    <x v="15"/>
    <n v="10035"/>
    <x v="3"/>
    <s v="FUR-FU-10000320"/>
    <x v="0"/>
    <x v="5"/>
    <s v="OIC Stacking Trays"/>
    <n v="10.02"/>
    <n v="3"/>
    <n v="0"/>
    <n v="4.4088000000000012"/>
    <x v="3"/>
    <x v="0"/>
  </r>
  <r>
    <n v="7125"/>
    <s v="CA-2017-128013"/>
    <x v="101"/>
    <d v="2017-08-16T00:00:00"/>
    <s v="Standard Class"/>
    <s v="MF-18250"/>
    <s v="Monica Federle"/>
    <x v="1"/>
    <x v="0"/>
    <s v="New York City"/>
    <x v="15"/>
    <n v="10035"/>
    <x v="3"/>
    <s v="OFF-PA-10001815"/>
    <x v="1"/>
    <x v="10"/>
    <s v="Xerox 1885"/>
    <n v="144.12"/>
    <n v="3"/>
    <n v="0"/>
    <n v="69.177599999999984"/>
    <x v="3"/>
    <x v="0"/>
  </r>
  <r>
    <n v="7126"/>
    <s v="CA-2018-123176"/>
    <x v="720"/>
    <d v="2018-09-29T00:00:00"/>
    <s v="Second Class"/>
    <s v="JG-15160"/>
    <s v="James Galang"/>
    <x v="0"/>
    <x v="0"/>
    <s v="Atlanta"/>
    <x v="32"/>
    <n v="30318"/>
    <x v="0"/>
    <s v="OFF-PA-10003971"/>
    <x v="1"/>
    <x v="10"/>
    <s v="Xerox 1965"/>
    <n v="17.940000000000001"/>
    <n v="3"/>
    <n v="0"/>
    <n v="8.7906000000000013"/>
    <x v="0"/>
    <x v="0"/>
  </r>
  <r>
    <n v="7127"/>
    <s v="CA-2018-123176"/>
    <x v="720"/>
    <d v="2018-09-29T00:00:00"/>
    <s v="Second Class"/>
    <s v="JG-15160"/>
    <s v="James Galang"/>
    <x v="0"/>
    <x v="0"/>
    <s v="Atlanta"/>
    <x v="32"/>
    <n v="30318"/>
    <x v="0"/>
    <s v="OFF-AR-10004685"/>
    <x v="1"/>
    <x v="6"/>
    <s v="Binney &amp; Smith Crayola Metallic Colored Pencils, 8-Color Set"/>
    <n v="13.89"/>
    <n v="3"/>
    <n v="0"/>
    <n v="4.5836999999999994"/>
    <x v="0"/>
    <x v="0"/>
  </r>
  <r>
    <n v="7128"/>
    <s v="US-2018-117541"/>
    <x v="696"/>
    <d v="2018-11-20T00:00:00"/>
    <s v="Standard Class"/>
    <s v="JM-16195"/>
    <s v="Justin MacKendrick"/>
    <x v="0"/>
    <x v="0"/>
    <s v="Newark"/>
    <x v="13"/>
    <n v="19711"/>
    <x v="3"/>
    <s v="OFF-PA-10001609"/>
    <x v="1"/>
    <x v="10"/>
    <s v="Tops Wirebound Message Log Books"/>
    <n v="16.45"/>
    <n v="5"/>
    <n v="0"/>
    <n v="7.5669999999999993"/>
    <x v="3"/>
    <x v="0"/>
  </r>
  <r>
    <n v="7129"/>
    <s v="US-2018-117541"/>
    <x v="696"/>
    <d v="2018-11-20T00:00:00"/>
    <s v="Standard Class"/>
    <s v="JM-16195"/>
    <s v="Justin MacKendrick"/>
    <x v="0"/>
    <x v="0"/>
    <s v="Newark"/>
    <x v="13"/>
    <n v="19711"/>
    <x v="3"/>
    <s v="FUR-FU-10000550"/>
    <x v="0"/>
    <x v="5"/>
    <s v="Stacking Trays by OIC"/>
    <n v="19.920000000000002"/>
    <n v="4"/>
    <n v="0"/>
    <n v="6.573599999999999"/>
    <x v="3"/>
    <x v="0"/>
  </r>
  <r>
    <n v="7130"/>
    <s v="CA-2018-166282"/>
    <x v="947"/>
    <d v="2018-04-22T00:00:00"/>
    <s v="Standard Class"/>
    <s v="PK-19075"/>
    <s v="Pete Kriz"/>
    <x v="0"/>
    <x v="0"/>
    <s v="Nashville"/>
    <x v="18"/>
    <n v="37211"/>
    <x v="0"/>
    <s v="TEC-AC-10004209"/>
    <x v="2"/>
    <x v="11"/>
    <s v="Memorex Froggy Flash Drive 4 GB"/>
    <n v="35.167999999999999"/>
    <n v="4"/>
    <n v="0.2"/>
    <n v="8.3524000000000012"/>
    <x v="0"/>
    <x v="0"/>
  </r>
  <r>
    <n v="7131"/>
    <s v="CA-2018-166282"/>
    <x v="947"/>
    <d v="2018-04-22T00:00:00"/>
    <s v="Standard Class"/>
    <s v="PK-19075"/>
    <s v="Pete Kriz"/>
    <x v="0"/>
    <x v="0"/>
    <s v="Nashville"/>
    <x v="18"/>
    <n v="37211"/>
    <x v="0"/>
    <s v="OFF-PA-10003022"/>
    <x v="1"/>
    <x v="10"/>
    <s v="Standard Line “While You Were Out” Hardbound Telephone Message Book"/>
    <n v="123.08799999999999"/>
    <n v="7"/>
    <n v="0.2"/>
    <n v="40.003599999999999"/>
    <x v="0"/>
    <x v="0"/>
  </r>
  <r>
    <n v="7132"/>
    <s v="CA-2019-141439"/>
    <x v="200"/>
    <d v="2019-12-01T00:00:00"/>
    <s v="Standard Class"/>
    <s v="TT-21460"/>
    <s v="Tonja Turnell"/>
    <x v="2"/>
    <x v="0"/>
    <s v="Richmond"/>
    <x v="14"/>
    <n v="47374"/>
    <x v="2"/>
    <s v="FUR-TA-10001039"/>
    <x v="0"/>
    <x v="3"/>
    <s v="KI Adjustable-Height Table"/>
    <n v="257.94"/>
    <n v="3"/>
    <n v="0"/>
    <n v="67.064400000000006"/>
    <x v="2"/>
    <x v="0"/>
  </r>
  <r>
    <n v="7133"/>
    <s v="CA-2019-141439"/>
    <x v="200"/>
    <d v="2019-12-01T00:00:00"/>
    <s v="Standard Class"/>
    <s v="TT-21460"/>
    <s v="Tonja Turnell"/>
    <x v="2"/>
    <x v="0"/>
    <s v="Richmond"/>
    <x v="14"/>
    <n v="47374"/>
    <x v="2"/>
    <s v="TEC-PH-10002624"/>
    <x v="2"/>
    <x v="7"/>
    <s v="Samsung Galaxy S4 Mini"/>
    <n v="1879.96"/>
    <n v="4"/>
    <n v="0"/>
    <n v="545.18839999999977"/>
    <x v="2"/>
    <x v="0"/>
  </r>
  <r>
    <n v="7134"/>
    <s v="CA-2019-141439"/>
    <x v="200"/>
    <d v="2019-12-01T00:00:00"/>
    <s v="Standard Class"/>
    <s v="TT-21460"/>
    <s v="Tonja Turnell"/>
    <x v="2"/>
    <x v="0"/>
    <s v="Richmond"/>
    <x v="14"/>
    <n v="47374"/>
    <x v="2"/>
    <s v="FUR-FU-10001473"/>
    <x v="0"/>
    <x v="5"/>
    <s v="DAX Wood Document Frame"/>
    <n v="27.46"/>
    <n v="2"/>
    <n v="0"/>
    <n v="9.8856000000000002"/>
    <x v="2"/>
    <x v="0"/>
  </r>
  <r>
    <n v="7135"/>
    <s v="CA-2019-141439"/>
    <x v="200"/>
    <d v="2019-12-01T00:00:00"/>
    <s v="Standard Class"/>
    <s v="TT-21460"/>
    <s v="Tonja Turnell"/>
    <x v="2"/>
    <x v="0"/>
    <s v="Richmond"/>
    <x v="14"/>
    <n v="47374"/>
    <x v="2"/>
    <s v="TEC-PH-10001819"/>
    <x v="2"/>
    <x v="7"/>
    <s v="Innergie mMini Combo Duo USB Travel Charging Kit"/>
    <n v="89.98"/>
    <n v="2"/>
    <n v="0"/>
    <n v="43.190399999999997"/>
    <x v="2"/>
    <x v="0"/>
  </r>
  <r>
    <n v="7136"/>
    <s v="CA-2019-141439"/>
    <x v="200"/>
    <d v="2019-12-01T00:00:00"/>
    <s v="Standard Class"/>
    <s v="TT-21460"/>
    <s v="Tonja Turnell"/>
    <x v="2"/>
    <x v="0"/>
    <s v="Richmond"/>
    <x v="14"/>
    <n v="47374"/>
    <x v="2"/>
    <s v="FUR-CH-10004287"/>
    <x v="0"/>
    <x v="1"/>
    <s v="SAFCO Arco Folding Chair"/>
    <n v="828.59999999999991"/>
    <n v="3"/>
    <n v="0"/>
    <n v="240.29399999999995"/>
    <x v="2"/>
    <x v="0"/>
  </r>
  <r>
    <n v="7137"/>
    <s v="CA-2017-163965"/>
    <x v="312"/>
    <d v="2017-11-27T00:00:00"/>
    <s v="Standard Class"/>
    <s v="SS-20875"/>
    <s v="Sung Shariari"/>
    <x v="0"/>
    <x v="0"/>
    <s v="Miami"/>
    <x v="2"/>
    <n v="33180"/>
    <x v="0"/>
    <s v="OFF-BI-10004728"/>
    <x v="1"/>
    <x v="8"/>
    <s v="Wilson Jones Turn Tabs Binder Tool for Ring Binders"/>
    <n v="7.2300000000000022"/>
    <n v="5"/>
    <n v="0.7"/>
    <n v="-5.7840000000000007"/>
    <x v="0"/>
    <x v="0"/>
  </r>
  <r>
    <n v="7138"/>
    <s v="CA-2017-163965"/>
    <x v="312"/>
    <d v="2017-11-27T00:00:00"/>
    <s v="Standard Class"/>
    <s v="SS-20875"/>
    <s v="Sung Shariari"/>
    <x v="0"/>
    <x v="0"/>
    <s v="Miami"/>
    <x v="2"/>
    <n v="33180"/>
    <x v="0"/>
    <s v="OFF-ST-10000918"/>
    <x v="1"/>
    <x v="4"/>
    <s v="Crate-A-Files"/>
    <n v="17.440000000000001"/>
    <n v="2"/>
    <n v="0.2"/>
    <n v="1.3079999999999989"/>
    <x v="0"/>
    <x v="0"/>
  </r>
  <r>
    <n v="7139"/>
    <s v="CA-2017-163965"/>
    <x v="312"/>
    <d v="2017-11-27T00:00:00"/>
    <s v="Standard Class"/>
    <s v="SS-20875"/>
    <s v="Sung Shariari"/>
    <x v="0"/>
    <x v="0"/>
    <s v="Miami"/>
    <x v="2"/>
    <n v="33180"/>
    <x v="0"/>
    <s v="OFF-BI-10004593"/>
    <x v="1"/>
    <x v="8"/>
    <s v="Ibico Laser Imprintable Binding System Covers"/>
    <n v="62.88000000000001"/>
    <n v="4"/>
    <n v="0.7"/>
    <n v="-50.304000000000002"/>
    <x v="0"/>
    <x v="0"/>
  </r>
  <r>
    <n v="7140"/>
    <s v="CA-2017-163965"/>
    <x v="312"/>
    <d v="2017-11-27T00:00:00"/>
    <s v="Standard Class"/>
    <s v="SS-20875"/>
    <s v="Sung Shariari"/>
    <x v="0"/>
    <x v="0"/>
    <s v="Miami"/>
    <x v="2"/>
    <n v="33180"/>
    <x v="0"/>
    <s v="FUR-BO-10001337"/>
    <x v="0"/>
    <x v="0"/>
    <s v="O'Sullivan Living Dimensions 2-Shelf Bookcases"/>
    <n v="290.35200000000003"/>
    <n v="3"/>
    <n v="0.2"/>
    <n v="-36.294000000000011"/>
    <x v="0"/>
    <x v="0"/>
  </r>
  <r>
    <n v="7141"/>
    <s v="CA-2019-128783"/>
    <x v="210"/>
    <d v="2019-09-07T00:00:00"/>
    <s v="Same Day"/>
    <s v="TG-21640"/>
    <s v="Trudy Glocke"/>
    <x v="0"/>
    <x v="0"/>
    <s v="Saint Charles"/>
    <x v="25"/>
    <n v="63301"/>
    <x v="2"/>
    <s v="TEC-AC-10002473"/>
    <x v="2"/>
    <x v="11"/>
    <s v="Maxell 4.7GB DVD-R"/>
    <n v="113.52"/>
    <n v="4"/>
    <n v="0"/>
    <n v="46.543199999999999"/>
    <x v="2"/>
    <x v="0"/>
  </r>
  <r>
    <n v="7142"/>
    <s v="CA-2019-128783"/>
    <x v="210"/>
    <d v="2019-09-07T00:00:00"/>
    <s v="Same Day"/>
    <s v="TG-21640"/>
    <s v="Trudy Glocke"/>
    <x v="0"/>
    <x v="0"/>
    <s v="Saint Charles"/>
    <x v="25"/>
    <n v="63301"/>
    <x v="2"/>
    <s v="FUR-FU-10003623"/>
    <x v="0"/>
    <x v="5"/>
    <s v="DataProducts Ampli Magnifier Task Lamp, Black,"/>
    <n v="135.29999999999998"/>
    <n v="5"/>
    <n v="0"/>
    <n v="37.883999999999993"/>
    <x v="2"/>
    <x v="0"/>
  </r>
  <r>
    <n v="7143"/>
    <s v="CA-2016-122217"/>
    <x v="156"/>
    <d v="2016-11-29T00:00:00"/>
    <s v="Standard Class"/>
    <s v="HP-14815"/>
    <s v="Harold Pawlan"/>
    <x v="2"/>
    <x v="0"/>
    <s v="Virginia Beach"/>
    <x v="17"/>
    <n v="23464"/>
    <x v="0"/>
    <s v="FUR-FU-10002045"/>
    <x v="0"/>
    <x v="5"/>
    <s v="Executive Impressions 14&quot;"/>
    <n v="111.15"/>
    <n v="5"/>
    <n v="0"/>
    <n v="48.906000000000006"/>
    <x v="0"/>
    <x v="0"/>
  </r>
  <r>
    <n v="7144"/>
    <s v="US-2019-141558"/>
    <x v="825"/>
    <d v="2019-03-16T00:00:00"/>
    <s v="Standard Class"/>
    <s v="MH-17290"/>
    <s v="Marc Harrigan"/>
    <x v="2"/>
    <x v="0"/>
    <s v="Philadelphia"/>
    <x v="9"/>
    <n v="19140"/>
    <x v="3"/>
    <s v="TEC-PH-10002555"/>
    <x v="2"/>
    <x v="7"/>
    <s v="Nortel Meridian M5316 Digital phone"/>
    <n v="776.84999999999991"/>
    <n v="5"/>
    <n v="0.4"/>
    <n v="-181.26499999999999"/>
    <x v="3"/>
    <x v="0"/>
  </r>
  <r>
    <n v="7145"/>
    <s v="US-2019-141558"/>
    <x v="825"/>
    <d v="2019-03-16T00:00:00"/>
    <s v="Standard Class"/>
    <s v="MH-17290"/>
    <s v="Marc Harrigan"/>
    <x v="2"/>
    <x v="0"/>
    <s v="Philadelphia"/>
    <x v="9"/>
    <n v="19140"/>
    <x v="3"/>
    <s v="OFF-BI-10002794"/>
    <x v="1"/>
    <x v="8"/>
    <s v="Avery Trapezoid Ring Binder, 3&quot; Capacity, Black, 1040 sheets"/>
    <n v="12.294"/>
    <n v="1"/>
    <n v="0.7"/>
    <n v="-8.6057999999999986"/>
    <x v="3"/>
    <x v="0"/>
  </r>
  <r>
    <n v="7146"/>
    <s v="US-2019-141558"/>
    <x v="825"/>
    <d v="2019-03-16T00:00:00"/>
    <s v="Standard Class"/>
    <s v="MH-17290"/>
    <s v="Marc Harrigan"/>
    <x v="2"/>
    <x v="0"/>
    <s v="Philadelphia"/>
    <x v="9"/>
    <n v="19140"/>
    <x v="3"/>
    <s v="FUR-TA-10004086"/>
    <x v="0"/>
    <x v="3"/>
    <s v="KI Adjustable-Height Table"/>
    <n v="154.76400000000001"/>
    <n v="3"/>
    <n v="0.4"/>
    <n v="-46.429200000000023"/>
    <x v="3"/>
    <x v="0"/>
  </r>
  <r>
    <n v="7147"/>
    <s v="US-2019-141558"/>
    <x v="825"/>
    <d v="2019-03-16T00:00:00"/>
    <s v="Standard Class"/>
    <s v="MH-17290"/>
    <s v="Marc Harrigan"/>
    <x v="2"/>
    <x v="0"/>
    <s v="Philadelphia"/>
    <x v="9"/>
    <n v="19140"/>
    <x v="3"/>
    <s v="OFF-ST-10004946"/>
    <x v="1"/>
    <x v="4"/>
    <s v="Desktop 3-Pocket Hot File"/>
    <n v="43.28"/>
    <n v="1"/>
    <n v="0.2"/>
    <n v="3.2460000000000022"/>
    <x v="3"/>
    <x v="0"/>
  </r>
  <r>
    <n v="7148"/>
    <s v="CA-2018-139941"/>
    <x v="1"/>
    <d v="2018-06-17T00:00:00"/>
    <s v="Standard Class"/>
    <s v="CB-12415"/>
    <s v="Christy Brittain"/>
    <x v="0"/>
    <x v="0"/>
    <s v="Long Beach"/>
    <x v="15"/>
    <n v="11561"/>
    <x v="3"/>
    <s v="OFF-PA-10000241"/>
    <x v="1"/>
    <x v="10"/>
    <s v="IBM Multi-Purpose Copy Paper, 8 1/2 x 11&quot;, Case"/>
    <n v="92.94"/>
    <n v="3"/>
    <n v="0"/>
    <n v="41.822999999999993"/>
    <x v="3"/>
    <x v="0"/>
  </r>
  <r>
    <n v="7149"/>
    <s v="CA-2018-139941"/>
    <x v="1"/>
    <d v="2018-06-17T00:00:00"/>
    <s v="Standard Class"/>
    <s v="CB-12415"/>
    <s v="Christy Brittain"/>
    <x v="0"/>
    <x v="0"/>
    <s v="Long Beach"/>
    <x v="15"/>
    <n v="11561"/>
    <x v="3"/>
    <s v="OFF-AP-10004036"/>
    <x v="1"/>
    <x v="9"/>
    <s v="Bionaire 99.97% HEPA Air Cleaner"/>
    <n v="52.56"/>
    <n v="3"/>
    <n v="0"/>
    <n v="18.396000000000001"/>
    <x v="3"/>
    <x v="0"/>
  </r>
  <r>
    <n v="7150"/>
    <s v="CA-2017-166583"/>
    <x v="153"/>
    <d v="2017-06-30T00:00:00"/>
    <s v="Standard Class"/>
    <s v="VD-21670"/>
    <s v="Valerie Dominguez"/>
    <x v="0"/>
    <x v="0"/>
    <s v="Houston"/>
    <x v="5"/>
    <n v="77070"/>
    <x v="2"/>
    <s v="TEC-PH-10001578"/>
    <x v="2"/>
    <x v="7"/>
    <s v="Polycom SoundStation2 EX Conference phone"/>
    <n v="971.88000000000011"/>
    <n v="3"/>
    <n v="0.2"/>
    <n v="109.33649999999994"/>
    <x v="2"/>
    <x v="0"/>
  </r>
  <r>
    <n v="7151"/>
    <s v="CA-2019-100412"/>
    <x v="66"/>
    <d v="2019-12-26T00:00:00"/>
    <s v="Standard Class"/>
    <s v="SR-20425"/>
    <s v="Sharelle Roach"/>
    <x v="2"/>
    <x v="0"/>
    <s v="Tuscaloosa"/>
    <x v="19"/>
    <n v="35401"/>
    <x v="0"/>
    <s v="FUR-CH-10002647"/>
    <x v="0"/>
    <x v="1"/>
    <s v="Situations Contoured Folding Chairs, 4/Set"/>
    <n v="141.96"/>
    <n v="2"/>
    <n v="0"/>
    <n v="35.490000000000009"/>
    <x v="0"/>
    <x v="0"/>
  </r>
  <r>
    <n v="7152"/>
    <s v="CA-2019-142909"/>
    <x v="66"/>
    <d v="2019-12-25T00:00:00"/>
    <s v="Second Class"/>
    <s v="AG-10330"/>
    <s v="Alex Grayson"/>
    <x v="0"/>
    <x v="0"/>
    <s v="Mesa"/>
    <x v="16"/>
    <n v="85204"/>
    <x v="1"/>
    <s v="FUR-TA-10003008"/>
    <x v="0"/>
    <x v="3"/>
    <s v="Lesro Round Back Collection Coffee Table, End Table"/>
    <n v="182.55"/>
    <n v="2"/>
    <n v="0.5"/>
    <n v="-135.08699999999999"/>
    <x v="1"/>
    <x v="0"/>
  </r>
  <r>
    <n v="7153"/>
    <s v="CA-2016-137911"/>
    <x v="1148"/>
    <d v="2016-10-15T00:00:00"/>
    <s v="Standard Class"/>
    <s v="BP-11095"/>
    <s v="Bart Pistole"/>
    <x v="1"/>
    <x v="0"/>
    <s v="Jacksonville"/>
    <x v="3"/>
    <n v="28540"/>
    <x v="0"/>
    <s v="OFF-PA-10004071"/>
    <x v="1"/>
    <x v="10"/>
    <s v="Eaton Premium Continuous-Feed Paper, 25% Cotton, Letter Size, White, 1000 Shts/Box"/>
    <n v="88.768000000000001"/>
    <n v="2"/>
    <n v="0.2"/>
    <n v="31.068799999999996"/>
    <x v="0"/>
    <x v="0"/>
  </r>
  <r>
    <n v="7154"/>
    <s v="CA-2017-106208"/>
    <x v="895"/>
    <d v="2017-12-15T00:00:00"/>
    <s v="Standard Class"/>
    <s v="JW-16075"/>
    <s v="Julia West"/>
    <x v="0"/>
    <x v="0"/>
    <s v="Chicago"/>
    <x v="10"/>
    <n v="60610"/>
    <x v="2"/>
    <s v="OFF-AP-10004980"/>
    <x v="1"/>
    <x v="9"/>
    <s v="3M Replacement Filter for Office Air Cleaner for 20' x 33' Room"/>
    <n v="53.087999999999994"/>
    <n v="7"/>
    <n v="0.8"/>
    <n v="-108.8304"/>
    <x v="2"/>
    <x v="0"/>
  </r>
  <r>
    <n v="7155"/>
    <s v="US-2017-136749"/>
    <x v="707"/>
    <d v="2017-12-27T00:00:00"/>
    <s v="Second Class"/>
    <s v="LH-16900"/>
    <s v="Lena Hernandez"/>
    <x v="0"/>
    <x v="0"/>
    <s v="Columbus"/>
    <x v="32"/>
    <n v="31907"/>
    <x v="0"/>
    <s v="FUR-FU-10000747"/>
    <x v="0"/>
    <x v="5"/>
    <s v="Tenex B1-RE Series Chair Mats for Low Pile Carpets"/>
    <n v="275.88"/>
    <n v="6"/>
    <n v="0"/>
    <n v="46.899599999999964"/>
    <x v="0"/>
    <x v="1"/>
  </r>
  <r>
    <n v="7156"/>
    <s v="US-2017-136749"/>
    <x v="707"/>
    <d v="2017-12-27T00:00:00"/>
    <s v="Second Class"/>
    <s v="LH-16900"/>
    <s v="Lena Hernandez"/>
    <x v="0"/>
    <x v="0"/>
    <s v="Columbus"/>
    <x v="32"/>
    <n v="31907"/>
    <x v="0"/>
    <s v="OFF-BI-10004492"/>
    <x v="1"/>
    <x v="8"/>
    <s v="Tuf-Vin Binders"/>
    <n v="157.89999999999998"/>
    <n v="5"/>
    <n v="0"/>
    <n v="74.212999999999994"/>
    <x v="0"/>
    <x v="1"/>
  </r>
  <r>
    <n v="7157"/>
    <s v="CA-2019-126718"/>
    <x v="568"/>
    <d v="2019-05-04T00:00:00"/>
    <s v="Standard Class"/>
    <s v="KT-16480"/>
    <s v="Kean Thornton"/>
    <x v="0"/>
    <x v="0"/>
    <s v="Orange"/>
    <x v="30"/>
    <n v="7050"/>
    <x v="3"/>
    <s v="OFF-LA-10004055"/>
    <x v="1"/>
    <x v="2"/>
    <s v="Color-Coded Legal Exhibit Labels"/>
    <n v="4.91"/>
    <n v="1"/>
    <n v="0"/>
    <n v="2.4058999999999999"/>
    <x v="3"/>
    <x v="0"/>
  </r>
  <r>
    <n v="7158"/>
    <s v="CA-2018-131380"/>
    <x v="463"/>
    <d v="2018-03-31T00:00:00"/>
    <s v="Second Class"/>
    <s v="CC-12220"/>
    <s v="Chris Cortes"/>
    <x v="0"/>
    <x v="0"/>
    <s v="Los Angeles"/>
    <x v="1"/>
    <n v="90032"/>
    <x v="1"/>
    <s v="OFF-ST-10002485"/>
    <x v="1"/>
    <x v="4"/>
    <s v="Rogers Deluxe File Chest"/>
    <n v="87.92"/>
    <n v="4"/>
    <n v="0"/>
    <n v="0.87919999999999732"/>
    <x v="1"/>
    <x v="0"/>
  </r>
  <r>
    <n v="7159"/>
    <s v="CA-2018-131380"/>
    <x v="463"/>
    <d v="2018-03-31T00:00:00"/>
    <s v="Second Class"/>
    <s v="CC-12220"/>
    <s v="Chris Cortes"/>
    <x v="0"/>
    <x v="0"/>
    <s v="Los Angeles"/>
    <x v="1"/>
    <n v="90032"/>
    <x v="1"/>
    <s v="OFF-PA-10001243"/>
    <x v="1"/>
    <x v="10"/>
    <s v="Xerox 1983"/>
    <n v="5.98"/>
    <n v="1"/>
    <n v="0"/>
    <n v="2.9302000000000001"/>
    <x v="1"/>
    <x v="0"/>
  </r>
  <r>
    <n v="7160"/>
    <s v="CA-2017-145835"/>
    <x v="1149"/>
    <d v="2017-05-18T00:00:00"/>
    <s v="Second Class"/>
    <s v="BF-11170"/>
    <s v="Ben Ferrer"/>
    <x v="2"/>
    <x v="0"/>
    <s v="Chicago"/>
    <x v="10"/>
    <n v="60623"/>
    <x v="2"/>
    <s v="TEC-PH-10004447"/>
    <x v="2"/>
    <x v="7"/>
    <s v="Toshiba IPT2010-SD IP Telephone"/>
    <n v="222.38400000000001"/>
    <n v="2"/>
    <n v="0.2"/>
    <n v="16.678799999999995"/>
    <x v="2"/>
    <x v="0"/>
  </r>
  <r>
    <n v="7161"/>
    <s v="CA-2017-145835"/>
    <x v="1149"/>
    <d v="2017-05-18T00:00:00"/>
    <s v="Second Class"/>
    <s v="BF-11170"/>
    <s v="Ben Ferrer"/>
    <x v="2"/>
    <x v="0"/>
    <s v="Chicago"/>
    <x v="10"/>
    <n v="60623"/>
    <x v="2"/>
    <s v="OFF-FA-10002280"/>
    <x v="1"/>
    <x v="13"/>
    <s v="Advantus Plastic Paper Clips"/>
    <n v="16"/>
    <n v="4"/>
    <n v="0.2"/>
    <n v="5.6"/>
    <x v="2"/>
    <x v="0"/>
  </r>
  <r>
    <n v="7162"/>
    <s v="CA-2016-138709"/>
    <x v="1129"/>
    <d v="2016-07-09T00:00:00"/>
    <s v="Standard Class"/>
    <s v="MS-17770"/>
    <s v="Maxwell Schwartz"/>
    <x v="0"/>
    <x v="0"/>
    <s v="Richmond"/>
    <x v="17"/>
    <n v="23223"/>
    <x v="0"/>
    <s v="OFF-PA-10004734"/>
    <x v="1"/>
    <x v="10"/>
    <s v="Southworth Structures Collection"/>
    <n v="21.84"/>
    <n v="3"/>
    <n v="0"/>
    <n v="10.92"/>
    <x v="0"/>
    <x v="0"/>
  </r>
  <r>
    <n v="7163"/>
    <s v="CA-2016-138709"/>
    <x v="1129"/>
    <d v="2016-07-09T00:00:00"/>
    <s v="Standard Class"/>
    <s v="MS-17770"/>
    <s v="Maxwell Schwartz"/>
    <x v="0"/>
    <x v="0"/>
    <s v="Richmond"/>
    <x v="17"/>
    <n v="23223"/>
    <x v="0"/>
    <s v="OFF-BI-10000145"/>
    <x v="1"/>
    <x v="8"/>
    <s v="Zipper Ring Binder Pockets"/>
    <n v="15.600000000000001"/>
    <n v="5"/>
    <n v="0"/>
    <n v="7.6440000000000001"/>
    <x v="0"/>
    <x v="0"/>
  </r>
  <r>
    <n v="7164"/>
    <s v="CA-2016-122070"/>
    <x v="1150"/>
    <d v="2016-04-24T00:00:00"/>
    <s v="Second Class"/>
    <s v="AH-10030"/>
    <s v="Aaron Hawkins"/>
    <x v="1"/>
    <x v="0"/>
    <s v="Troy"/>
    <x v="15"/>
    <n v="12180"/>
    <x v="3"/>
    <s v="OFF-EN-10004773"/>
    <x v="1"/>
    <x v="12"/>
    <s v="Staple envelope"/>
    <n v="247.84"/>
    <n v="8"/>
    <n v="0"/>
    <n v="121.44159999999999"/>
    <x v="3"/>
    <x v="0"/>
  </r>
  <r>
    <n v="7165"/>
    <s v="CA-2016-122070"/>
    <x v="1150"/>
    <d v="2016-04-24T00:00:00"/>
    <s v="Second Class"/>
    <s v="AH-10030"/>
    <s v="Aaron Hawkins"/>
    <x v="1"/>
    <x v="0"/>
    <s v="Troy"/>
    <x v="15"/>
    <n v="12180"/>
    <x v="3"/>
    <s v="OFF-BI-10004970"/>
    <x v="1"/>
    <x v="8"/>
    <s v="ACCOHIDE 3-Ring Binder, Blue, 1&quot;"/>
    <n v="9.9120000000000008"/>
    <n v="3"/>
    <n v="0.2"/>
    <n v="3.3452999999999995"/>
    <x v="3"/>
    <x v="0"/>
  </r>
  <r>
    <n v="7166"/>
    <s v="CA-2018-158610"/>
    <x v="251"/>
    <d v="2018-09-22T00:00:00"/>
    <s v="First Class"/>
    <s v="CK-12595"/>
    <s v="Clytie Kelty"/>
    <x v="0"/>
    <x v="0"/>
    <s v="Providence"/>
    <x v="34"/>
    <n v="2908"/>
    <x v="3"/>
    <s v="OFF-ST-10000604"/>
    <x v="1"/>
    <x v="4"/>
    <s v="Home/Office Personal File Carts"/>
    <n v="69.52"/>
    <n v="2"/>
    <n v="0"/>
    <n v="17.379999999999995"/>
    <x v="3"/>
    <x v="0"/>
  </r>
  <r>
    <n v="7167"/>
    <s v="CA-2016-117464"/>
    <x v="192"/>
    <d v="2016-07-24T00:00:00"/>
    <s v="Second Class"/>
    <s v="NP-18325"/>
    <s v="Naresj Patel"/>
    <x v="0"/>
    <x v="0"/>
    <s v="San Francisco"/>
    <x v="1"/>
    <n v="94122"/>
    <x v="1"/>
    <s v="OFF-AR-10003190"/>
    <x v="1"/>
    <x v="6"/>
    <s v="Newell 32"/>
    <n v="11.52"/>
    <n v="4"/>
    <n v="0"/>
    <n v="3.2256"/>
    <x v="1"/>
    <x v="0"/>
  </r>
  <r>
    <n v="7168"/>
    <s v="CA-2016-117464"/>
    <x v="192"/>
    <d v="2016-07-24T00:00:00"/>
    <s v="Second Class"/>
    <s v="NP-18325"/>
    <s v="Naresj Patel"/>
    <x v="0"/>
    <x v="0"/>
    <s v="San Francisco"/>
    <x v="1"/>
    <n v="94122"/>
    <x v="1"/>
    <s v="FUR-CH-10000155"/>
    <x v="0"/>
    <x v="1"/>
    <s v="Global Comet Stacking Armless Chair"/>
    <n v="717.72"/>
    <n v="3"/>
    <n v="0.2"/>
    <n v="71.77200000000002"/>
    <x v="1"/>
    <x v="0"/>
  </r>
  <r>
    <n v="7169"/>
    <s v="CA-2016-117464"/>
    <x v="192"/>
    <d v="2016-07-24T00:00:00"/>
    <s v="Second Class"/>
    <s v="NP-18325"/>
    <s v="Naresj Patel"/>
    <x v="0"/>
    <x v="0"/>
    <s v="San Francisco"/>
    <x v="1"/>
    <n v="94122"/>
    <x v="1"/>
    <s v="OFF-ST-10003058"/>
    <x v="1"/>
    <x v="4"/>
    <s v="Eldon Mobile Mega Data Cart  Mega Stackable  Add-On Trays"/>
    <n v="236.5"/>
    <n v="10"/>
    <n v="0"/>
    <n v="68.584999999999994"/>
    <x v="1"/>
    <x v="0"/>
  </r>
  <r>
    <n v="7170"/>
    <s v="CA-2016-117464"/>
    <x v="192"/>
    <d v="2016-07-24T00:00:00"/>
    <s v="Second Class"/>
    <s v="NP-18325"/>
    <s v="Naresj Patel"/>
    <x v="0"/>
    <x v="0"/>
    <s v="San Francisco"/>
    <x v="1"/>
    <n v="94122"/>
    <x v="1"/>
    <s v="FUR-TA-10004767"/>
    <x v="0"/>
    <x v="3"/>
    <s v="Safco Drafting Table"/>
    <n v="170.35200000000003"/>
    <n v="3"/>
    <n v="0.2"/>
    <n v="19.164599999999979"/>
    <x v="1"/>
    <x v="0"/>
  </r>
  <r>
    <n v="7171"/>
    <s v="US-2019-168613"/>
    <x v="1048"/>
    <d v="2019-10-14T00:00:00"/>
    <s v="Standard Class"/>
    <s v="GM-14440"/>
    <s v="Gary McGarr"/>
    <x v="0"/>
    <x v="0"/>
    <s v="New York City"/>
    <x v="15"/>
    <n v="10009"/>
    <x v="3"/>
    <s v="FUR-CH-10002372"/>
    <x v="0"/>
    <x v="1"/>
    <s v="Office Star - Ergonomically Designed Knee Chair"/>
    <n v="145.76400000000001"/>
    <n v="2"/>
    <n v="0.1"/>
    <n v="3.2392000000000074"/>
    <x v="3"/>
    <x v="0"/>
  </r>
  <r>
    <n v="7172"/>
    <s v="CA-2019-125381"/>
    <x v="1016"/>
    <d v="2019-04-27T00:00:00"/>
    <s v="Second Class"/>
    <s v="SG-20605"/>
    <s v="Speros Goranitis"/>
    <x v="0"/>
    <x v="0"/>
    <s v="San Francisco"/>
    <x v="1"/>
    <n v="94109"/>
    <x v="1"/>
    <s v="TEC-AC-10000158"/>
    <x v="2"/>
    <x v="11"/>
    <s v="Sony 64GB Class 10 Micro SDHC R40 Memory Card"/>
    <n v="107.97"/>
    <n v="3"/>
    <n v="0"/>
    <n v="22.6737"/>
    <x v="1"/>
    <x v="0"/>
  </r>
  <r>
    <n v="7173"/>
    <s v="US-2019-141677"/>
    <x v="606"/>
    <d v="2019-03-30T00:00:00"/>
    <s v="Standard Class"/>
    <s v="HK-14890"/>
    <s v="Heather Kirkland"/>
    <x v="1"/>
    <x v="0"/>
    <s v="Houston"/>
    <x v="5"/>
    <n v="77070"/>
    <x v="2"/>
    <s v="TEC-AC-10000158"/>
    <x v="2"/>
    <x v="11"/>
    <s v="Sony 64GB Class 10 Micro SDHC R40 Memory Card"/>
    <n v="143.96"/>
    <n v="5"/>
    <n v="0.2"/>
    <n v="1.7995000000000019"/>
    <x v="2"/>
    <x v="0"/>
  </r>
  <r>
    <n v="7174"/>
    <s v="US-2019-141677"/>
    <x v="606"/>
    <d v="2019-03-30T00:00:00"/>
    <s v="Standard Class"/>
    <s v="HK-14890"/>
    <s v="Heather Kirkland"/>
    <x v="1"/>
    <x v="0"/>
    <s v="Houston"/>
    <x v="5"/>
    <n v="77070"/>
    <x v="2"/>
    <s v="TEC-CO-10002313"/>
    <x v="2"/>
    <x v="16"/>
    <s v="Canon PC1080F Personal Copier"/>
    <n v="2399.96"/>
    <n v="5"/>
    <n v="0.2"/>
    <n v="569.99050000000011"/>
    <x v="2"/>
    <x v="0"/>
  </r>
  <r>
    <n v="7175"/>
    <s v="US-2019-141677"/>
    <x v="606"/>
    <d v="2019-03-30T00:00:00"/>
    <s v="Standard Class"/>
    <s v="HK-14890"/>
    <s v="Heather Kirkland"/>
    <x v="1"/>
    <x v="0"/>
    <s v="Houston"/>
    <x v="5"/>
    <n v="77070"/>
    <x v="2"/>
    <s v="OFF-PA-10002581"/>
    <x v="1"/>
    <x v="10"/>
    <s v="Xerox 1951"/>
    <n v="74.352000000000004"/>
    <n v="3"/>
    <n v="0.2"/>
    <n v="23.234999999999992"/>
    <x v="2"/>
    <x v="0"/>
  </r>
  <r>
    <n v="7176"/>
    <s v="US-2019-141677"/>
    <x v="606"/>
    <d v="2019-03-30T00:00:00"/>
    <s v="Standard Class"/>
    <s v="HK-14890"/>
    <s v="Heather Kirkland"/>
    <x v="1"/>
    <x v="0"/>
    <s v="Houston"/>
    <x v="5"/>
    <n v="77070"/>
    <x v="2"/>
    <s v="OFF-AP-10001205"/>
    <x v="1"/>
    <x v="9"/>
    <s v="Belkin 5 Outlet SurgeMaster Power Centers"/>
    <n v="87.167999999999978"/>
    <n v="8"/>
    <n v="0.8"/>
    <n v="-226.63679999999999"/>
    <x v="2"/>
    <x v="0"/>
  </r>
  <r>
    <n v="7177"/>
    <s v="US-2019-141677"/>
    <x v="606"/>
    <d v="2019-03-30T00:00:00"/>
    <s v="Standard Class"/>
    <s v="HK-14890"/>
    <s v="Heather Kirkland"/>
    <x v="1"/>
    <x v="0"/>
    <s v="Houston"/>
    <x v="5"/>
    <n v="77070"/>
    <x v="2"/>
    <s v="OFF-ST-10000344"/>
    <x v="1"/>
    <x v="4"/>
    <s v="Neat Ideas Personal Hanging Folder Files, Black"/>
    <n v="32.231999999999999"/>
    <n v="3"/>
    <n v="0.2"/>
    <n v="2.4173999999999989"/>
    <x v="2"/>
    <x v="0"/>
  </r>
  <r>
    <n v="7178"/>
    <s v="CA-2019-133067"/>
    <x v="464"/>
    <d v="2019-05-10T00:00:00"/>
    <s v="Standard Class"/>
    <s v="MY-18295"/>
    <s v="Muhammed Yedwab"/>
    <x v="1"/>
    <x v="0"/>
    <s v="Philadelphia"/>
    <x v="9"/>
    <n v="19140"/>
    <x v="3"/>
    <s v="OFF-BI-10002897"/>
    <x v="1"/>
    <x v="8"/>
    <s v="Black Avery Memo-Size 3-Ring Binder, 5 1/2&quot; x 8 1/2&quot;"/>
    <n v="2.2020000000000004"/>
    <n v="2"/>
    <n v="0.7"/>
    <n v="-1.5413999999999999"/>
    <x v="3"/>
    <x v="0"/>
  </r>
  <r>
    <n v="7179"/>
    <s v="CA-2019-133067"/>
    <x v="464"/>
    <d v="2019-05-10T00:00:00"/>
    <s v="Standard Class"/>
    <s v="MY-18295"/>
    <s v="Muhammed Yedwab"/>
    <x v="1"/>
    <x v="0"/>
    <s v="Philadelphia"/>
    <x v="9"/>
    <n v="19140"/>
    <x v="3"/>
    <s v="OFF-BI-10003694"/>
    <x v="1"/>
    <x v="8"/>
    <s v="Avery 3 1/2&quot; Diskette Storage Pages, 10/Pack"/>
    <n v="9.3960000000000008"/>
    <n v="3"/>
    <n v="0.7"/>
    <n v="-7.5167999999999964"/>
    <x v="3"/>
    <x v="0"/>
  </r>
  <r>
    <n v="7180"/>
    <s v="US-2018-144351"/>
    <x v="696"/>
    <d v="2018-11-18T00:00:00"/>
    <s v="Standard Class"/>
    <s v="RC-19960"/>
    <s v="Ryan Crowe"/>
    <x v="0"/>
    <x v="0"/>
    <s v="Baltimore"/>
    <x v="39"/>
    <n v="21215"/>
    <x v="3"/>
    <s v="TEC-PH-10001644"/>
    <x v="2"/>
    <x v="7"/>
    <s v="BlueLounge Milo Smartphone Stand, White/Metallic"/>
    <n v="89.97"/>
    <n v="3"/>
    <n v="0"/>
    <n v="25.191600000000005"/>
    <x v="3"/>
    <x v="0"/>
  </r>
  <r>
    <n v="7181"/>
    <s v="CA-2016-106054"/>
    <x v="1037"/>
    <d v="2016-01-07T00:00:00"/>
    <s v="First Class"/>
    <s v="JO-15145"/>
    <s v="Jack O'Briant"/>
    <x v="1"/>
    <x v="0"/>
    <s v="Athens"/>
    <x v="32"/>
    <n v="30605"/>
    <x v="0"/>
    <s v="OFF-AR-10002399"/>
    <x v="1"/>
    <x v="6"/>
    <s v="Dixon Prang Watercolor Pencils, 10-Color Set with Brush"/>
    <n v="12.78"/>
    <n v="3"/>
    <n v="0"/>
    <n v="5.2397999999999998"/>
    <x v="0"/>
    <x v="0"/>
  </r>
  <r>
    <n v="7182"/>
    <s v="CA-2018-138667"/>
    <x v="797"/>
    <d v="2018-12-30T00:00:00"/>
    <s v="Second Class"/>
    <s v="MW-18220"/>
    <s v="Mitch Webber"/>
    <x v="0"/>
    <x v="0"/>
    <s v="Lancaster"/>
    <x v="24"/>
    <n v="43130"/>
    <x v="3"/>
    <s v="TEC-AC-10003063"/>
    <x v="2"/>
    <x v="11"/>
    <s v="Micro Innovations USB RF Wireless Keyboard with Mouse"/>
    <n v="40"/>
    <n v="2"/>
    <n v="0.2"/>
    <n v="0.5"/>
    <x v="3"/>
    <x v="0"/>
  </r>
  <r>
    <n v="7183"/>
    <s v="CA-2019-150609"/>
    <x v="504"/>
    <d v="2019-05-04T00:00:00"/>
    <s v="Standard Class"/>
    <s v="NZ-18565"/>
    <s v="Nick Zandusky"/>
    <x v="2"/>
    <x v="0"/>
    <s v="Los Angeles"/>
    <x v="1"/>
    <n v="90032"/>
    <x v="1"/>
    <s v="OFF-BI-10002071"/>
    <x v="1"/>
    <x v="8"/>
    <s v="Fellowes Black Plastic Comb Bindings"/>
    <n v="23.24"/>
    <n v="5"/>
    <n v="0.2"/>
    <n v="7.5529999999999982"/>
    <x v="1"/>
    <x v="1"/>
  </r>
  <r>
    <n v="7184"/>
    <s v="CA-2019-128853"/>
    <x v="81"/>
    <d v="2019-04-23T00:00:00"/>
    <s v="First Class"/>
    <s v="JM-15250"/>
    <s v="Janet Martin"/>
    <x v="0"/>
    <x v="0"/>
    <s v="Baltimore"/>
    <x v="39"/>
    <n v="21215"/>
    <x v="3"/>
    <s v="FUR-CH-10004218"/>
    <x v="0"/>
    <x v="1"/>
    <s v="Global Fabric Manager's Chair, Dark Gray"/>
    <n v="908.82"/>
    <n v="9"/>
    <n v="0"/>
    <n v="227.20500000000004"/>
    <x v="3"/>
    <x v="0"/>
  </r>
  <r>
    <n v="7185"/>
    <s v="CA-2019-133102"/>
    <x v="629"/>
    <d v="2019-08-24T00:00:00"/>
    <s v="Standard Class"/>
    <s v="ED-13885"/>
    <s v="Emily Ducich"/>
    <x v="2"/>
    <x v="0"/>
    <s v="Houston"/>
    <x v="5"/>
    <n v="77095"/>
    <x v="2"/>
    <s v="OFF-SU-10000432"/>
    <x v="1"/>
    <x v="14"/>
    <s v="Acco Side-Punched Conventional Columnar Pads"/>
    <n v="5.5520000000000005"/>
    <n v="2"/>
    <n v="0.2"/>
    <n v="-1.0410000000000006"/>
    <x v="2"/>
    <x v="0"/>
  </r>
  <r>
    <n v="7186"/>
    <s v="CA-2019-133102"/>
    <x v="629"/>
    <d v="2019-08-24T00:00:00"/>
    <s v="Standard Class"/>
    <s v="ED-13885"/>
    <s v="Emily Ducich"/>
    <x v="2"/>
    <x v="0"/>
    <s v="Houston"/>
    <x v="5"/>
    <n v="77095"/>
    <x v="2"/>
    <s v="OFF-AR-10003183"/>
    <x v="1"/>
    <x v="6"/>
    <s v="Avery Fluorescent Highlighter Four-Color Set"/>
    <n v="8.016"/>
    <n v="3"/>
    <n v="0.2"/>
    <n v="1.0019999999999993"/>
    <x v="2"/>
    <x v="0"/>
  </r>
  <r>
    <n v="7187"/>
    <s v="CA-2019-133102"/>
    <x v="629"/>
    <d v="2019-08-24T00:00:00"/>
    <s v="Standard Class"/>
    <s v="ED-13885"/>
    <s v="Emily Ducich"/>
    <x v="2"/>
    <x v="0"/>
    <s v="Houston"/>
    <x v="5"/>
    <n v="77095"/>
    <x v="2"/>
    <s v="FUR-CH-10002017"/>
    <x v="0"/>
    <x v="1"/>
    <s v="SAFCO Optional Arm Kit for Workspace Cribbage Stacking Chair"/>
    <n v="74.591999999999999"/>
    <n v="4"/>
    <n v="0.3"/>
    <n v="-2.1312000000000033"/>
    <x v="2"/>
    <x v="0"/>
  </r>
  <r>
    <n v="7188"/>
    <s v="CA-2019-133102"/>
    <x v="629"/>
    <d v="2019-08-24T00:00:00"/>
    <s v="Standard Class"/>
    <s v="ED-13885"/>
    <s v="Emily Ducich"/>
    <x v="2"/>
    <x v="0"/>
    <s v="Houston"/>
    <x v="5"/>
    <n v="77095"/>
    <x v="2"/>
    <s v="FUR-FU-10003247"/>
    <x v="0"/>
    <x v="5"/>
    <s v="36X48 HARDFLOOR CHAIRMAT"/>
    <n v="16.784000000000002"/>
    <n v="2"/>
    <n v="0.6"/>
    <n v="-22.238800000000001"/>
    <x v="2"/>
    <x v="0"/>
  </r>
  <r>
    <n v="7189"/>
    <s v="CA-2019-133102"/>
    <x v="629"/>
    <d v="2019-08-24T00:00:00"/>
    <s v="Standard Class"/>
    <s v="ED-13885"/>
    <s v="Emily Ducich"/>
    <x v="2"/>
    <x v="0"/>
    <s v="Houston"/>
    <x v="5"/>
    <n v="77095"/>
    <x v="2"/>
    <s v="OFF-AP-10001563"/>
    <x v="1"/>
    <x v="9"/>
    <s v="Belkin Premiere Surge Master II 8-outlet surge protector"/>
    <n v="38.86399999999999"/>
    <n v="4"/>
    <n v="0.8"/>
    <n v="-99.103200000000044"/>
    <x v="2"/>
    <x v="0"/>
  </r>
  <r>
    <n v="7190"/>
    <s v="CA-2018-164399"/>
    <x v="396"/>
    <d v="2018-11-15T00:00:00"/>
    <s v="First Class"/>
    <s v="DW-13480"/>
    <s v="Dianna Wilson"/>
    <x v="2"/>
    <x v="0"/>
    <s v="San Diego"/>
    <x v="1"/>
    <n v="92024"/>
    <x v="1"/>
    <s v="TEC-PH-10004908"/>
    <x v="2"/>
    <x v="7"/>
    <s v="Panasonic KX TS3282W Corded phone"/>
    <n v="203.976"/>
    <n v="3"/>
    <n v="0.2"/>
    <n v="25.496999999999986"/>
    <x v="1"/>
    <x v="0"/>
  </r>
  <r>
    <n v="7191"/>
    <s v="CA-2018-164399"/>
    <x v="396"/>
    <d v="2018-11-15T00:00:00"/>
    <s v="First Class"/>
    <s v="DW-13480"/>
    <s v="Dianna Wilson"/>
    <x v="2"/>
    <x v="0"/>
    <s v="San Diego"/>
    <x v="1"/>
    <n v="92024"/>
    <x v="1"/>
    <s v="FUR-TA-10003392"/>
    <x v="0"/>
    <x v="3"/>
    <s v="Global Adaptabilities Conference Tables"/>
    <n v="674.35200000000009"/>
    <n v="3"/>
    <n v="0.2"/>
    <n v="-8.4294000000000153"/>
    <x v="1"/>
    <x v="0"/>
  </r>
  <r>
    <n v="7192"/>
    <s v="CA-2018-116918"/>
    <x v="393"/>
    <d v="2018-10-06T00:00:00"/>
    <s v="Second Class"/>
    <s v="JK-15205"/>
    <s v="Jamie Kunitz"/>
    <x v="0"/>
    <x v="0"/>
    <s v="Hialeah"/>
    <x v="2"/>
    <n v="33012"/>
    <x v="0"/>
    <s v="OFF-BI-10004140"/>
    <x v="1"/>
    <x v="8"/>
    <s v="Avery Non-Stick Binders"/>
    <n v="5.3880000000000008"/>
    <n v="4"/>
    <n v="0.7"/>
    <n v="-4.49"/>
    <x v="0"/>
    <x v="0"/>
  </r>
  <r>
    <n v="7193"/>
    <s v="CA-2018-116918"/>
    <x v="393"/>
    <d v="2018-10-06T00:00:00"/>
    <s v="Second Class"/>
    <s v="JK-15205"/>
    <s v="Jamie Kunitz"/>
    <x v="0"/>
    <x v="0"/>
    <s v="Hialeah"/>
    <x v="2"/>
    <n v="33012"/>
    <x v="0"/>
    <s v="OFF-AR-10003631"/>
    <x v="1"/>
    <x v="6"/>
    <s v="Staples in misc. colors"/>
    <n v="30.975999999999999"/>
    <n v="8"/>
    <n v="0.2"/>
    <n v="5.0335999999999999"/>
    <x v="0"/>
    <x v="0"/>
  </r>
  <r>
    <n v="7194"/>
    <s v="CA-2018-110492"/>
    <x v="1151"/>
    <d v="2018-02-14T00:00:00"/>
    <s v="First Class"/>
    <s v="JS-15880"/>
    <s v="John Stevenson"/>
    <x v="0"/>
    <x v="0"/>
    <s v="Atlanta"/>
    <x v="32"/>
    <n v="30318"/>
    <x v="0"/>
    <s v="OFF-ST-10003716"/>
    <x v="1"/>
    <x v="4"/>
    <s v="Tennsco Double-Tier Lockers"/>
    <n v="1350.1200000000001"/>
    <n v="6"/>
    <n v="0"/>
    <n v="175.51560000000001"/>
    <x v="0"/>
    <x v="0"/>
  </r>
  <r>
    <n v="7195"/>
    <s v="CA-2018-110492"/>
    <x v="1151"/>
    <d v="2018-02-14T00:00:00"/>
    <s v="First Class"/>
    <s v="JS-15880"/>
    <s v="John Stevenson"/>
    <x v="0"/>
    <x v="0"/>
    <s v="Atlanta"/>
    <x v="32"/>
    <n v="30318"/>
    <x v="0"/>
    <s v="OFF-BI-10003274"/>
    <x v="1"/>
    <x v="8"/>
    <s v="Avery Durable Slant Ring Binders, No Labels"/>
    <n v="15.92"/>
    <n v="4"/>
    <n v="0"/>
    <n v="7.4824000000000002"/>
    <x v="0"/>
    <x v="0"/>
  </r>
  <r>
    <n v="7196"/>
    <s v="CA-2018-147683"/>
    <x v="373"/>
    <d v="2018-11-17T00:00:00"/>
    <s v="Standard Class"/>
    <s v="PO-19180"/>
    <s v="Philisse Overcash"/>
    <x v="2"/>
    <x v="0"/>
    <s v="Seattle"/>
    <x v="4"/>
    <n v="98103"/>
    <x v="1"/>
    <s v="FUR-FU-10004848"/>
    <x v="0"/>
    <x v="5"/>
    <s v="DAX Solid Wood Frames"/>
    <n v="19.54"/>
    <n v="2"/>
    <n v="0"/>
    <n v="7.2297999999999991"/>
    <x v="1"/>
    <x v="0"/>
  </r>
  <r>
    <n v="7197"/>
    <s v="CA-2016-116785"/>
    <x v="759"/>
    <d v="2016-04-30T00:00:00"/>
    <s v="Standard Class"/>
    <s v="MH-17290"/>
    <s v="Marc Harrigan"/>
    <x v="2"/>
    <x v="0"/>
    <s v="Los Angeles"/>
    <x v="1"/>
    <n v="90036"/>
    <x v="1"/>
    <s v="OFF-AR-10003504"/>
    <x v="1"/>
    <x v="6"/>
    <s v="Newell 347"/>
    <n v="21.400000000000002"/>
    <n v="5"/>
    <n v="0"/>
    <n v="6.2059999999999977"/>
    <x v="1"/>
    <x v="1"/>
  </r>
  <r>
    <n v="7198"/>
    <s v="CA-2016-116785"/>
    <x v="759"/>
    <d v="2016-04-30T00:00:00"/>
    <s v="Standard Class"/>
    <s v="MH-17290"/>
    <s v="Marc Harrigan"/>
    <x v="2"/>
    <x v="0"/>
    <s v="Los Angeles"/>
    <x v="1"/>
    <n v="90036"/>
    <x v="1"/>
    <s v="OFF-LA-10000305"/>
    <x v="1"/>
    <x v="2"/>
    <s v="Avery 495"/>
    <n v="12.6"/>
    <n v="2"/>
    <n v="0"/>
    <n v="5.7959999999999994"/>
    <x v="1"/>
    <x v="1"/>
  </r>
  <r>
    <n v="7199"/>
    <s v="US-2017-156797"/>
    <x v="1067"/>
    <d v="2017-08-15T00:00:00"/>
    <s v="Standard Class"/>
    <s v="PO-19180"/>
    <s v="Philisse Overcash"/>
    <x v="2"/>
    <x v="0"/>
    <s v="New York City"/>
    <x v="15"/>
    <n v="10035"/>
    <x v="3"/>
    <s v="OFF-AR-10001427"/>
    <x v="1"/>
    <x v="6"/>
    <s v="Newell 330"/>
    <n v="11.96"/>
    <n v="2"/>
    <n v="0"/>
    <n v="3.1096000000000004"/>
    <x v="3"/>
    <x v="0"/>
  </r>
  <r>
    <n v="7200"/>
    <s v="US-2017-156797"/>
    <x v="1067"/>
    <d v="2017-08-15T00:00:00"/>
    <s v="Standard Class"/>
    <s v="PO-19180"/>
    <s v="Philisse Overcash"/>
    <x v="2"/>
    <x v="0"/>
    <s v="New York City"/>
    <x v="15"/>
    <n v="10035"/>
    <x v="3"/>
    <s v="TEC-PH-10004614"/>
    <x v="2"/>
    <x v="7"/>
    <s v="AT&amp;T 841000 Phone"/>
    <n v="138"/>
    <n v="2"/>
    <n v="0"/>
    <n v="34.5"/>
    <x v="3"/>
    <x v="0"/>
  </r>
  <r>
    <n v="7201"/>
    <s v="CA-2018-104276"/>
    <x v="581"/>
    <d v="2018-12-03T00:00:00"/>
    <s v="Standard Class"/>
    <s v="HF-14995"/>
    <s v="Herbert Flentye"/>
    <x v="0"/>
    <x v="0"/>
    <s v="Fort Lauderdale"/>
    <x v="2"/>
    <n v="33311"/>
    <x v="0"/>
    <s v="TEC-PH-10001944"/>
    <x v="2"/>
    <x v="7"/>
    <s v="Wi-Ex zBoost YX540 Cellular Phone Signal Booster"/>
    <n v="116.75999999999999"/>
    <n v="1"/>
    <n v="0.2"/>
    <n v="14.594999999999985"/>
    <x v="0"/>
    <x v="0"/>
  </r>
  <r>
    <n v="7202"/>
    <s v="CA-2018-104276"/>
    <x v="581"/>
    <d v="2018-12-03T00:00:00"/>
    <s v="Standard Class"/>
    <s v="HF-14995"/>
    <s v="Herbert Flentye"/>
    <x v="0"/>
    <x v="0"/>
    <s v="Fort Lauderdale"/>
    <x v="2"/>
    <n v="33311"/>
    <x v="0"/>
    <s v="FUR-TA-10001039"/>
    <x v="0"/>
    <x v="3"/>
    <s v="KI Adjustable-Height Table"/>
    <n v="331.02300000000008"/>
    <n v="7"/>
    <n v="0.45"/>
    <n v="-114.35339999999997"/>
    <x v="0"/>
    <x v="0"/>
  </r>
  <r>
    <n v="7203"/>
    <s v="CA-2018-120369"/>
    <x v="99"/>
    <d v="2018-10-28T00:00:00"/>
    <s v="Same Day"/>
    <s v="VB-21745"/>
    <s v="Victoria Brennan"/>
    <x v="1"/>
    <x v="0"/>
    <s v="Rochester"/>
    <x v="15"/>
    <n v="14609"/>
    <x v="3"/>
    <s v="FUR-FU-10003806"/>
    <x v="0"/>
    <x v="5"/>
    <s v="Tenex Chairmat w/ Average Lip, 45&quot; x 53&quot;"/>
    <n v="756.80000000000007"/>
    <n v="5"/>
    <n v="0"/>
    <n v="75.679999999999978"/>
    <x v="3"/>
    <x v="0"/>
  </r>
  <r>
    <n v="7204"/>
    <s v="CA-2016-118276"/>
    <x v="282"/>
    <d v="2017-01-02T00:00:00"/>
    <s v="Standard Class"/>
    <s v="MG-17890"/>
    <s v="Michael Granlund"/>
    <x v="2"/>
    <x v="0"/>
    <s v="Saint Charles"/>
    <x v="10"/>
    <n v="60174"/>
    <x v="2"/>
    <s v="FUR-FU-10002111"/>
    <x v="0"/>
    <x v="5"/>
    <s v="Master Caster Door Stop, Large Brown"/>
    <n v="8.7360000000000007"/>
    <n v="3"/>
    <n v="0.6"/>
    <n v="-4.804800000000002"/>
    <x v="2"/>
    <x v="0"/>
  </r>
  <r>
    <n v="7205"/>
    <s v="CA-2017-136658"/>
    <x v="229"/>
    <d v="2017-09-17T00:00:00"/>
    <s v="Standard Class"/>
    <s v="BO-11425"/>
    <s v="Bobby Odegard"/>
    <x v="0"/>
    <x v="0"/>
    <s v="New York City"/>
    <x v="15"/>
    <n v="10024"/>
    <x v="3"/>
    <s v="OFF-AR-10000817"/>
    <x v="1"/>
    <x v="6"/>
    <s v="Manco Dry-Lighter Erasable Highlighter"/>
    <n v="6.08"/>
    <n v="2"/>
    <n v="0"/>
    <n v="2.0671999999999997"/>
    <x v="3"/>
    <x v="0"/>
  </r>
  <r>
    <n v="7206"/>
    <s v="CA-2019-137414"/>
    <x v="280"/>
    <d v="2019-10-06T00:00:00"/>
    <s v="Standard Class"/>
    <s v="CM-12115"/>
    <s v="Chad McGuire"/>
    <x v="0"/>
    <x v="0"/>
    <s v="San Francisco"/>
    <x v="1"/>
    <n v="94109"/>
    <x v="1"/>
    <s v="FUR-FU-10001424"/>
    <x v="0"/>
    <x v="5"/>
    <s v="Dax Clear Box Frame"/>
    <n v="17.46"/>
    <n v="2"/>
    <n v="0"/>
    <n v="5.936399999999999"/>
    <x v="1"/>
    <x v="1"/>
  </r>
  <r>
    <n v="7207"/>
    <s v="CA-2019-137414"/>
    <x v="280"/>
    <d v="2019-10-06T00:00:00"/>
    <s v="Standard Class"/>
    <s v="CM-12115"/>
    <s v="Chad McGuire"/>
    <x v="0"/>
    <x v="0"/>
    <s v="San Francisco"/>
    <x v="1"/>
    <n v="94109"/>
    <x v="1"/>
    <s v="TEC-MA-10002930"/>
    <x v="2"/>
    <x v="15"/>
    <s v="Ricoh - Ink Collector Unit for GX3000 Series Printers"/>
    <n v="369.16"/>
    <n v="11"/>
    <n v="0.2"/>
    <n v="32.301500000000019"/>
    <x v="1"/>
    <x v="1"/>
  </r>
  <r>
    <n v="7208"/>
    <s v="CA-2018-143476"/>
    <x v="108"/>
    <d v="2018-09-13T00:00:00"/>
    <s v="First Class"/>
    <s v="LC-16930"/>
    <s v="Linda Cazamias"/>
    <x v="1"/>
    <x v="0"/>
    <s v="Phoenix"/>
    <x v="16"/>
    <n v="85023"/>
    <x v="1"/>
    <s v="OFF-AR-10003759"/>
    <x v="1"/>
    <x v="6"/>
    <s v="Crayola Anti Dust Chalk, 12/Pack"/>
    <n v="2.9120000000000004"/>
    <n v="2"/>
    <n v="0.2"/>
    <n v="0.90999999999999981"/>
    <x v="1"/>
    <x v="0"/>
  </r>
  <r>
    <n v="7209"/>
    <s v="CA-2018-143476"/>
    <x v="108"/>
    <d v="2018-09-13T00:00:00"/>
    <s v="First Class"/>
    <s v="LC-16930"/>
    <s v="Linda Cazamias"/>
    <x v="1"/>
    <x v="0"/>
    <s v="Phoenix"/>
    <x v="16"/>
    <n v="85023"/>
    <x v="1"/>
    <s v="OFF-PA-10001837"/>
    <x v="1"/>
    <x v="10"/>
    <s v="Xerox 1976"/>
    <n v="20.736000000000004"/>
    <n v="4"/>
    <n v="0.2"/>
    <n v="7.2576000000000001"/>
    <x v="1"/>
    <x v="0"/>
  </r>
  <r>
    <n v="7210"/>
    <s v="CA-2018-143476"/>
    <x v="108"/>
    <d v="2018-09-13T00:00:00"/>
    <s v="First Class"/>
    <s v="LC-16930"/>
    <s v="Linda Cazamias"/>
    <x v="1"/>
    <x v="0"/>
    <s v="Phoenix"/>
    <x v="16"/>
    <n v="85023"/>
    <x v="1"/>
    <s v="OFF-PA-10001667"/>
    <x v="1"/>
    <x v="10"/>
    <s v="Great White Multi-Use Recycled Paper (20Lb. and 84 Bright)"/>
    <n v="9.5680000000000014"/>
    <n v="2"/>
    <n v="0.2"/>
    <n v="2.9899999999999993"/>
    <x v="1"/>
    <x v="0"/>
  </r>
  <r>
    <n v="7211"/>
    <s v="US-2018-119046"/>
    <x v="799"/>
    <d v="2018-06-06T00:00:00"/>
    <s v="Standard Class"/>
    <s v="EH-13765"/>
    <s v="Edward Hooks"/>
    <x v="1"/>
    <x v="0"/>
    <s v="Seattle"/>
    <x v="4"/>
    <n v="98115"/>
    <x v="1"/>
    <s v="OFF-PA-10000246"/>
    <x v="1"/>
    <x v="10"/>
    <s v="Riverleaf Stik-Withit Designer Note Cubes"/>
    <n v="30.18"/>
    <n v="3"/>
    <n v="0"/>
    <n v="13.8828"/>
    <x v="1"/>
    <x v="1"/>
  </r>
  <r>
    <n v="7212"/>
    <s v="US-2018-119046"/>
    <x v="799"/>
    <d v="2018-06-06T00:00:00"/>
    <s v="Standard Class"/>
    <s v="EH-13765"/>
    <s v="Edward Hooks"/>
    <x v="1"/>
    <x v="0"/>
    <s v="Seattle"/>
    <x v="4"/>
    <n v="98115"/>
    <x v="1"/>
    <s v="OFF-BI-10001078"/>
    <x v="1"/>
    <x v="8"/>
    <s v="Acco PRESSTEX Data Binder with Storage Hooks, Dark Blue, 14 7/8&quot; X 11&quot;"/>
    <n v="51.648000000000003"/>
    <n v="12"/>
    <n v="0.2"/>
    <n v="18.7224"/>
    <x v="1"/>
    <x v="1"/>
  </r>
  <r>
    <n v="7213"/>
    <s v="US-2018-119046"/>
    <x v="799"/>
    <d v="2018-06-06T00:00:00"/>
    <s v="Standard Class"/>
    <s v="EH-13765"/>
    <s v="Edward Hooks"/>
    <x v="1"/>
    <x v="0"/>
    <s v="Seattle"/>
    <x v="4"/>
    <n v="98115"/>
    <x v="1"/>
    <s v="OFF-BI-10000138"/>
    <x v="1"/>
    <x v="8"/>
    <s v="Acco Translucent Poly Ring Binders"/>
    <n v="11.231999999999999"/>
    <n v="3"/>
    <n v="0.2"/>
    <n v="3.9312000000000005"/>
    <x v="1"/>
    <x v="1"/>
  </r>
  <r>
    <n v="7214"/>
    <s v="CA-2019-154949"/>
    <x v="453"/>
    <d v="2019-10-19T00:00:00"/>
    <s v="Standard Class"/>
    <s v="MC-17275"/>
    <s v="Marc Crier"/>
    <x v="0"/>
    <x v="0"/>
    <s v="Camarillo"/>
    <x v="1"/>
    <n v="93010"/>
    <x v="1"/>
    <s v="OFF-LA-10002034"/>
    <x v="1"/>
    <x v="2"/>
    <s v="Avery 478"/>
    <n v="14.73"/>
    <n v="3"/>
    <n v="0"/>
    <n v="7.2176999999999998"/>
    <x v="1"/>
    <x v="1"/>
  </r>
  <r>
    <n v="7215"/>
    <s v="CA-2017-103072"/>
    <x v="874"/>
    <d v="2017-09-30T00:00:00"/>
    <s v="Second Class"/>
    <s v="HW-14935"/>
    <s v="Helen Wasserman"/>
    <x v="1"/>
    <x v="0"/>
    <s v="Detroit"/>
    <x v="12"/>
    <n v="48205"/>
    <x v="2"/>
    <s v="OFF-AR-10000127"/>
    <x v="1"/>
    <x v="6"/>
    <s v="Newell 321"/>
    <n v="16.399999999999999"/>
    <n v="5"/>
    <n v="0"/>
    <n v="4.7559999999999985"/>
    <x v="2"/>
    <x v="0"/>
  </r>
  <r>
    <n v="7216"/>
    <s v="CA-2017-103072"/>
    <x v="874"/>
    <d v="2017-09-30T00:00:00"/>
    <s v="Second Class"/>
    <s v="HW-14935"/>
    <s v="Helen Wasserman"/>
    <x v="1"/>
    <x v="0"/>
    <s v="Detroit"/>
    <x v="12"/>
    <n v="48205"/>
    <x v="2"/>
    <s v="OFF-PA-10003172"/>
    <x v="1"/>
    <x v="10"/>
    <s v="Xerox 1996"/>
    <n v="25.92"/>
    <n v="4"/>
    <n v="0"/>
    <n v="12.441600000000001"/>
    <x v="2"/>
    <x v="0"/>
  </r>
  <r>
    <n v="7217"/>
    <s v="CA-2017-150770"/>
    <x v="910"/>
    <d v="2017-05-06T00:00:00"/>
    <s v="First Class"/>
    <s v="LC-16870"/>
    <s v="Lena Cacioppo"/>
    <x v="0"/>
    <x v="0"/>
    <s v="San Francisco"/>
    <x v="1"/>
    <n v="94109"/>
    <x v="1"/>
    <s v="OFF-AR-10001246"/>
    <x v="1"/>
    <x v="6"/>
    <s v="Newell 317"/>
    <n v="8.82"/>
    <n v="3"/>
    <n v="0"/>
    <n v="2.5577999999999994"/>
    <x v="1"/>
    <x v="1"/>
  </r>
  <r>
    <n v="7218"/>
    <s v="CA-2017-150770"/>
    <x v="910"/>
    <d v="2017-05-06T00:00:00"/>
    <s v="First Class"/>
    <s v="LC-16870"/>
    <s v="Lena Cacioppo"/>
    <x v="0"/>
    <x v="0"/>
    <s v="San Francisco"/>
    <x v="1"/>
    <n v="94109"/>
    <x v="1"/>
    <s v="OFF-BI-10002026"/>
    <x v="1"/>
    <x v="8"/>
    <s v="Ibico Recycled Linen-Style Covers"/>
    <n v="62.496000000000009"/>
    <n v="2"/>
    <n v="0.2"/>
    <n v="21.873599999999996"/>
    <x v="1"/>
    <x v="1"/>
  </r>
  <r>
    <n v="7219"/>
    <s v="CA-2017-150770"/>
    <x v="910"/>
    <d v="2017-05-06T00:00:00"/>
    <s v="First Class"/>
    <s v="LC-16870"/>
    <s v="Lena Cacioppo"/>
    <x v="0"/>
    <x v="0"/>
    <s v="San Francisco"/>
    <x v="1"/>
    <n v="94109"/>
    <x v="1"/>
    <s v="TEC-AC-10000844"/>
    <x v="2"/>
    <x v="11"/>
    <s v="Logitech Gaming G510s - Keyboard"/>
    <n v="339.96"/>
    <n v="4"/>
    <n v="0"/>
    <n v="122.38559999999998"/>
    <x v="1"/>
    <x v="1"/>
  </r>
  <r>
    <n v="7220"/>
    <s v="CA-2017-150770"/>
    <x v="910"/>
    <d v="2017-05-06T00:00:00"/>
    <s v="First Class"/>
    <s v="LC-16870"/>
    <s v="Lena Cacioppo"/>
    <x v="0"/>
    <x v="0"/>
    <s v="San Francisco"/>
    <x v="1"/>
    <n v="94109"/>
    <x v="1"/>
    <s v="OFF-BI-10001575"/>
    <x v="1"/>
    <x v="8"/>
    <s v="GBC Linen Binding Covers"/>
    <n v="49.568000000000005"/>
    <n v="2"/>
    <n v="0.2"/>
    <n v="17.348799999999997"/>
    <x v="1"/>
    <x v="1"/>
  </r>
  <r>
    <n v="7221"/>
    <s v="CA-2019-154760"/>
    <x v="1152"/>
    <d v="2019-01-13T00:00:00"/>
    <s v="Standard Class"/>
    <s v="BP-11290"/>
    <s v="Beth Paige"/>
    <x v="0"/>
    <x v="0"/>
    <s v="Philadelphia"/>
    <x v="9"/>
    <n v="19140"/>
    <x v="3"/>
    <s v="OFF-BI-10004632"/>
    <x v="1"/>
    <x v="8"/>
    <s v="Ibico Hi-Tech Manual Binding System"/>
    <n v="274.49100000000004"/>
    <n v="3"/>
    <n v="0.7"/>
    <n v="-228.74250000000006"/>
    <x v="3"/>
    <x v="0"/>
  </r>
  <r>
    <n v="7222"/>
    <s v="US-2019-104437"/>
    <x v="678"/>
    <d v="2019-01-31T00:00:00"/>
    <s v="Standard Class"/>
    <s v="TG-21310"/>
    <s v="Toby Gnade"/>
    <x v="0"/>
    <x v="0"/>
    <s v="New York City"/>
    <x v="15"/>
    <n v="10035"/>
    <x v="3"/>
    <s v="TEC-PH-10000193"/>
    <x v="2"/>
    <x v="7"/>
    <s v="Jensen SMPS-640 - speaker phone"/>
    <n v="137.94"/>
    <n v="3"/>
    <n v="0"/>
    <n v="35.864399999999996"/>
    <x v="3"/>
    <x v="0"/>
  </r>
  <r>
    <n v="7223"/>
    <s v="CA-2019-113075"/>
    <x v="264"/>
    <d v="2019-09-06T00:00:00"/>
    <s v="Standard Class"/>
    <s v="MC-18100"/>
    <s v="Mick Crebagga"/>
    <x v="0"/>
    <x v="0"/>
    <s v="Chicago"/>
    <x v="10"/>
    <n v="60623"/>
    <x v="2"/>
    <s v="TEC-AC-10003441"/>
    <x v="2"/>
    <x v="11"/>
    <s v="Kingston Digital DataTraveler 32GB USB 2.0"/>
    <n v="40.68"/>
    <n v="3"/>
    <n v="0.2"/>
    <n v="-7.1190000000000015"/>
    <x v="2"/>
    <x v="0"/>
  </r>
  <r>
    <n v="7224"/>
    <s v="CA-2018-109953"/>
    <x v="216"/>
    <d v="2018-07-18T00:00:00"/>
    <s v="Standard Class"/>
    <s v="RB-19360"/>
    <s v="Raymond Buch"/>
    <x v="0"/>
    <x v="0"/>
    <s v="San Francisco"/>
    <x v="1"/>
    <n v="94122"/>
    <x v="1"/>
    <s v="TEC-PH-10004093"/>
    <x v="2"/>
    <x v="7"/>
    <s v="Panasonic Kx-TS550"/>
    <n v="110.376"/>
    <n v="3"/>
    <n v="0.2"/>
    <n v="12.417299999999997"/>
    <x v="1"/>
    <x v="0"/>
  </r>
  <r>
    <n v="7225"/>
    <s v="CA-2018-109953"/>
    <x v="216"/>
    <d v="2018-07-18T00:00:00"/>
    <s v="Standard Class"/>
    <s v="RB-19360"/>
    <s v="Raymond Buch"/>
    <x v="0"/>
    <x v="0"/>
    <s v="San Francisco"/>
    <x v="1"/>
    <n v="94122"/>
    <x v="1"/>
    <s v="OFF-AP-10002998"/>
    <x v="1"/>
    <x v="9"/>
    <s v="Holmes 99% HEPA Air Purifier"/>
    <n v="151.62"/>
    <n v="7"/>
    <n v="0"/>
    <n v="50.03459999999999"/>
    <x v="1"/>
    <x v="0"/>
  </r>
  <r>
    <n v="7226"/>
    <s v="CA-2018-109953"/>
    <x v="216"/>
    <d v="2018-07-18T00:00:00"/>
    <s v="Standard Class"/>
    <s v="RB-19360"/>
    <s v="Raymond Buch"/>
    <x v="0"/>
    <x v="0"/>
    <s v="San Francisco"/>
    <x v="1"/>
    <n v="94122"/>
    <x v="1"/>
    <s v="FUR-FU-10000073"/>
    <x v="0"/>
    <x v="5"/>
    <s v="Deflect-O Glasstique Clear Desk Accessories"/>
    <n v="30.8"/>
    <n v="4"/>
    <n v="0"/>
    <n v="10.163999999999998"/>
    <x v="1"/>
    <x v="0"/>
  </r>
  <r>
    <n v="7227"/>
    <s v="CA-2019-127397"/>
    <x v="642"/>
    <d v="2019-02-28T00:00:00"/>
    <s v="Standard Class"/>
    <s v="ES-14080"/>
    <s v="Erin Smith"/>
    <x v="1"/>
    <x v="0"/>
    <s v="Philadelphia"/>
    <x v="9"/>
    <n v="19134"/>
    <x v="3"/>
    <s v="OFF-PA-10001125"/>
    <x v="1"/>
    <x v="10"/>
    <s v="Xerox 1988"/>
    <n v="123.92000000000002"/>
    <n v="5"/>
    <n v="0.2"/>
    <n v="38.724999999999994"/>
    <x v="3"/>
    <x v="0"/>
  </r>
  <r>
    <n v="7228"/>
    <s v="CA-2019-127397"/>
    <x v="642"/>
    <d v="2019-02-28T00:00:00"/>
    <s v="Standard Class"/>
    <s v="ES-14080"/>
    <s v="Erin Smith"/>
    <x v="1"/>
    <x v="0"/>
    <s v="Philadelphia"/>
    <x v="9"/>
    <n v="19134"/>
    <x v="3"/>
    <s v="TEC-AC-10003033"/>
    <x v="2"/>
    <x v="11"/>
    <s v="Plantronics CS510 - Over-the-Head monaural Wireless Headset System"/>
    <n v="1319.8"/>
    <n v="5"/>
    <n v="0.2"/>
    <n v="214.4674999999998"/>
    <x v="3"/>
    <x v="0"/>
  </r>
  <r>
    <n v="7229"/>
    <s v="CA-2016-157546"/>
    <x v="836"/>
    <d v="2016-07-22T00:00:00"/>
    <s v="First Class"/>
    <s v="RD-19720"/>
    <s v="Roger Demir"/>
    <x v="0"/>
    <x v="0"/>
    <s v="San Francisco"/>
    <x v="1"/>
    <n v="94122"/>
    <x v="1"/>
    <s v="OFF-BI-10002498"/>
    <x v="1"/>
    <x v="8"/>
    <s v="Clear Mylar Reinforcing Strips"/>
    <n v="89.712000000000018"/>
    <n v="6"/>
    <n v="0.2"/>
    <n v="30.277799999999992"/>
    <x v="1"/>
    <x v="0"/>
  </r>
  <r>
    <n v="7230"/>
    <s v="CA-2016-157546"/>
    <x v="836"/>
    <d v="2016-07-22T00:00:00"/>
    <s v="First Class"/>
    <s v="RD-19720"/>
    <s v="Roger Demir"/>
    <x v="0"/>
    <x v="0"/>
    <s v="San Francisco"/>
    <x v="1"/>
    <n v="94122"/>
    <x v="1"/>
    <s v="OFF-PA-10004569"/>
    <x v="1"/>
    <x v="10"/>
    <s v="Wirebound Message Books, Two 4 1/4&quot; x 5&quot; Forms per Page"/>
    <n v="22.830000000000002"/>
    <n v="3"/>
    <n v="0"/>
    <n v="10.7301"/>
    <x v="1"/>
    <x v="0"/>
  </r>
  <r>
    <n v="7231"/>
    <s v="CA-2019-153843"/>
    <x v="677"/>
    <d v="2019-03-15T00:00:00"/>
    <s v="First Class"/>
    <s v="SC-20380"/>
    <s v="Shahid Collister"/>
    <x v="0"/>
    <x v="0"/>
    <s v="Fairfield"/>
    <x v="29"/>
    <n v="6824"/>
    <x v="3"/>
    <s v="OFF-BI-10002353"/>
    <x v="1"/>
    <x v="8"/>
    <s v="GBC VeloBind Cover Sets"/>
    <n v="30.88"/>
    <n v="2"/>
    <n v="0"/>
    <n v="15.44"/>
    <x v="3"/>
    <x v="0"/>
  </r>
  <r>
    <n v="7232"/>
    <s v="CA-2019-153843"/>
    <x v="677"/>
    <d v="2019-03-15T00:00:00"/>
    <s v="First Class"/>
    <s v="SC-20380"/>
    <s v="Shahid Collister"/>
    <x v="0"/>
    <x v="0"/>
    <s v="Fairfield"/>
    <x v="29"/>
    <n v="6824"/>
    <x v="3"/>
    <s v="OFF-AP-10001564"/>
    <x v="1"/>
    <x v="9"/>
    <s v="Hoover Commercial Lightweight Upright Vacuum with E-Z Empty Dirt Cup"/>
    <n v="465.16"/>
    <n v="2"/>
    <n v="0"/>
    <n v="120.94159999999999"/>
    <x v="3"/>
    <x v="0"/>
  </r>
  <r>
    <n v="7233"/>
    <s v="CA-2019-153843"/>
    <x v="677"/>
    <d v="2019-03-15T00:00:00"/>
    <s v="First Class"/>
    <s v="SC-20380"/>
    <s v="Shahid Collister"/>
    <x v="0"/>
    <x v="0"/>
    <s v="Fairfield"/>
    <x v="29"/>
    <n v="6824"/>
    <x v="3"/>
    <s v="OFF-PA-10003673"/>
    <x v="1"/>
    <x v="10"/>
    <s v="Strathmore Photo Mount Cards"/>
    <n v="27.12"/>
    <n v="4"/>
    <n v="0"/>
    <n v="12.475199999999999"/>
    <x v="3"/>
    <x v="0"/>
  </r>
  <r>
    <n v="7234"/>
    <s v="CA-2018-137337"/>
    <x v="387"/>
    <d v="2018-03-12T00:00:00"/>
    <s v="Standard Class"/>
    <s v="GB-14575"/>
    <s v="Giulietta Baptist"/>
    <x v="0"/>
    <x v="0"/>
    <s v="New York City"/>
    <x v="15"/>
    <n v="10011"/>
    <x v="3"/>
    <s v="FUR-FU-10003347"/>
    <x v="0"/>
    <x v="5"/>
    <s v="Coloredge Poster Frame"/>
    <n v="113.6"/>
    <n v="8"/>
    <n v="0"/>
    <n v="44.304000000000002"/>
    <x v="3"/>
    <x v="0"/>
  </r>
  <r>
    <n v="7235"/>
    <s v="CA-2018-137337"/>
    <x v="387"/>
    <d v="2018-03-12T00:00:00"/>
    <s v="Standard Class"/>
    <s v="GB-14575"/>
    <s v="Giulietta Baptist"/>
    <x v="0"/>
    <x v="0"/>
    <s v="New York City"/>
    <x v="15"/>
    <n v="10011"/>
    <x v="3"/>
    <s v="OFF-PA-10001934"/>
    <x v="1"/>
    <x v="10"/>
    <s v="Xerox 1993"/>
    <n v="12.96"/>
    <n v="2"/>
    <n v="0"/>
    <n v="6.3504000000000005"/>
    <x v="3"/>
    <x v="0"/>
  </r>
  <r>
    <n v="7236"/>
    <s v="CA-2018-137337"/>
    <x v="387"/>
    <d v="2018-03-12T00:00:00"/>
    <s v="Standard Class"/>
    <s v="GB-14575"/>
    <s v="Giulietta Baptist"/>
    <x v="0"/>
    <x v="0"/>
    <s v="New York City"/>
    <x v="15"/>
    <n v="10011"/>
    <x v="3"/>
    <s v="OFF-BI-10000632"/>
    <x v="1"/>
    <x v="8"/>
    <s v="Satellite Sectional Post Binders"/>
    <n v="69.456000000000003"/>
    <n v="2"/>
    <n v="0.2"/>
    <n v="22.573199999999996"/>
    <x v="3"/>
    <x v="0"/>
  </r>
  <r>
    <n v="7237"/>
    <s v="CA-2016-138737"/>
    <x v="1035"/>
    <d v="2016-12-10T00:00:00"/>
    <s v="First Class"/>
    <s v="FP-14320"/>
    <s v="Frank Preis"/>
    <x v="0"/>
    <x v="0"/>
    <s v="Los Angeles"/>
    <x v="1"/>
    <n v="90049"/>
    <x v="1"/>
    <s v="OFF-AR-10003190"/>
    <x v="1"/>
    <x v="6"/>
    <s v="Newell 32"/>
    <n v="8.64"/>
    <n v="3"/>
    <n v="0"/>
    <n v="2.4192"/>
    <x v="1"/>
    <x v="0"/>
  </r>
  <r>
    <n v="7238"/>
    <s v="CA-2018-164924"/>
    <x v="212"/>
    <d v="2018-07-10T00:00:00"/>
    <s v="Same Day"/>
    <s v="EA-14035"/>
    <s v="Erin Ashbrook"/>
    <x v="1"/>
    <x v="0"/>
    <s v="Philadelphia"/>
    <x v="9"/>
    <n v="19143"/>
    <x v="3"/>
    <s v="TEC-MA-10000904"/>
    <x v="2"/>
    <x v="15"/>
    <s v="Brother MFC-9340CDW LED All-In-One Printer, Copier Scanner"/>
    <n v="341.99100000000004"/>
    <n v="3"/>
    <n v="0.7"/>
    <n v="-319.19159999999999"/>
    <x v="3"/>
    <x v="0"/>
  </r>
  <r>
    <n v="7239"/>
    <s v="CA-2018-101651"/>
    <x v="435"/>
    <d v="2018-12-30T00:00:00"/>
    <s v="Standard Class"/>
    <s v="SC-20305"/>
    <s v="Sean Christensen"/>
    <x v="0"/>
    <x v="0"/>
    <s v="San Jose"/>
    <x v="1"/>
    <n v="95123"/>
    <x v="1"/>
    <s v="FUR-FU-10000771"/>
    <x v="0"/>
    <x v="5"/>
    <s v="Eldon 200 Class Desk Accessories, Smoke"/>
    <n v="43.96"/>
    <n v="7"/>
    <n v="0"/>
    <n v="18.463200000000004"/>
    <x v="1"/>
    <x v="0"/>
  </r>
  <r>
    <n v="7240"/>
    <s v="CA-2018-101651"/>
    <x v="435"/>
    <d v="2018-12-30T00:00:00"/>
    <s v="Standard Class"/>
    <s v="SC-20305"/>
    <s v="Sean Christensen"/>
    <x v="0"/>
    <x v="0"/>
    <s v="San Jose"/>
    <x v="1"/>
    <n v="95123"/>
    <x v="1"/>
    <s v="OFF-EN-10001990"/>
    <x v="1"/>
    <x v="12"/>
    <s v="Staple envelope"/>
    <n v="39.76"/>
    <n v="7"/>
    <n v="0"/>
    <n v="18.687199999999997"/>
    <x v="1"/>
    <x v="0"/>
  </r>
  <r>
    <n v="7241"/>
    <s v="CA-2019-136651"/>
    <x v="756"/>
    <d v="2019-04-25T00:00:00"/>
    <s v="Second Class"/>
    <s v="JF-15355"/>
    <s v="Jay Fein"/>
    <x v="0"/>
    <x v="0"/>
    <s v="Pasadena"/>
    <x v="1"/>
    <n v="91104"/>
    <x v="1"/>
    <s v="FUR-FU-10002445"/>
    <x v="0"/>
    <x v="5"/>
    <s v="DAX Two-Tone Rosewood/Black Document Frame, Desktop, 5 x 7"/>
    <n v="66.36"/>
    <n v="7"/>
    <n v="0"/>
    <n v="26.544000000000004"/>
    <x v="1"/>
    <x v="1"/>
  </r>
  <r>
    <n v="7242"/>
    <s v="CA-2019-136651"/>
    <x v="756"/>
    <d v="2019-04-25T00:00:00"/>
    <s v="Second Class"/>
    <s v="JF-15355"/>
    <s v="Jay Fein"/>
    <x v="0"/>
    <x v="0"/>
    <s v="Pasadena"/>
    <x v="1"/>
    <n v="91104"/>
    <x v="1"/>
    <s v="OFF-BI-10003638"/>
    <x v="1"/>
    <x v="8"/>
    <s v="GBC Durable Plastic Covers"/>
    <n v="92.88000000000001"/>
    <n v="6"/>
    <n v="0.2"/>
    <n v="30.185999999999996"/>
    <x v="1"/>
    <x v="1"/>
  </r>
  <r>
    <n v="7243"/>
    <s v="CA-2019-136651"/>
    <x v="756"/>
    <d v="2019-04-25T00:00:00"/>
    <s v="Second Class"/>
    <s v="JF-15355"/>
    <s v="Jay Fein"/>
    <x v="0"/>
    <x v="0"/>
    <s v="Pasadena"/>
    <x v="1"/>
    <n v="91104"/>
    <x v="1"/>
    <s v="FUR-FU-10004864"/>
    <x v="0"/>
    <x v="5"/>
    <s v="Eldon 500 Class Desk Accessories"/>
    <n v="24.14"/>
    <n v="2"/>
    <n v="0"/>
    <n v="7.9662000000000006"/>
    <x v="1"/>
    <x v="1"/>
  </r>
  <r>
    <n v="7244"/>
    <s v="CA-2019-118892"/>
    <x v="629"/>
    <d v="2019-08-22T00:00:00"/>
    <s v="Second Class"/>
    <s v="TP-21415"/>
    <s v="Tom Prescott"/>
    <x v="0"/>
    <x v="0"/>
    <s v="Philadelphia"/>
    <x v="9"/>
    <n v="19134"/>
    <x v="3"/>
    <s v="FUR-CH-10002024"/>
    <x v="0"/>
    <x v="1"/>
    <s v="HON 5400 Series Task Chairs for Big and Tall"/>
    <n v="4416.174"/>
    <n v="9"/>
    <n v="0.3"/>
    <n v="-630.88200000000006"/>
    <x v="3"/>
    <x v="0"/>
  </r>
  <r>
    <n v="7245"/>
    <s v="US-2019-151127"/>
    <x v="1053"/>
    <d v="2019-05-25T00:00:00"/>
    <s v="First Class"/>
    <s v="RL-19615"/>
    <s v="Rob Lucas"/>
    <x v="0"/>
    <x v="0"/>
    <s v="Los Angeles"/>
    <x v="1"/>
    <n v="90049"/>
    <x v="1"/>
    <s v="OFF-AR-10002445"/>
    <x v="1"/>
    <x v="6"/>
    <s v="SANFORD Major Accent Highlighters"/>
    <n v="49.56"/>
    <n v="7"/>
    <n v="0"/>
    <n v="18.832800000000002"/>
    <x v="1"/>
    <x v="1"/>
  </r>
  <r>
    <n v="7246"/>
    <s v="CA-2019-145807"/>
    <x v="839"/>
    <d v="2019-02-13T00:00:00"/>
    <s v="Standard Class"/>
    <s v="SB-20170"/>
    <s v="Sarah Bern"/>
    <x v="0"/>
    <x v="0"/>
    <s v="Los Angeles"/>
    <x v="1"/>
    <n v="90032"/>
    <x v="1"/>
    <s v="OFF-ST-10001370"/>
    <x v="1"/>
    <x v="4"/>
    <s v="Sensible Storage WireTech Storage Systems"/>
    <n v="354.90000000000003"/>
    <n v="5"/>
    <n v="0"/>
    <n v="17.744999999999962"/>
    <x v="1"/>
    <x v="0"/>
  </r>
  <r>
    <n v="7247"/>
    <s v="US-2016-127978"/>
    <x v="223"/>
    <d v="2016-03-08T00:00:00"/>
    <s v="Standard Class"/>
    <s v="JS-15595"/>
    <s v="Jill Stevenson"/>
    <x v="1"/>
    <x v="0"/>
    <s v="Columbus"/>
    <x v="24"/>
    <n v="43229"/>
    <x v="3"/>
    <s v="OFF-LA-10000305"/>
    <x v="1"/>
    <x v="2"/>
    <s v="Avery 495"/>
    <n v="15.120000000000001"/>
    <n v="3"/>
    <n v="0.2"/>
    <n v="4.9139999999999988"/>
    <x v="3"/>
    <x v="0"/>
  </r>
  <r>
    <n v="7248"/>
    <s v="US-2016-127978"/>
    <x v="223"/>
    <d v="2016-03-08T00:00:00"/>
    <s v="Standard Class"/>
    <s v="JS-15595"/>
    <s v="Jill Stevenson"/>
    <x v="1"/>
    <x v="0"/>
    <s v="Columbus"/>
    <x v="24"/>
    <n v="43229"/>
    <x v="3"/>
    <s v="FUR-BO-10001972"/>
    <x v="0"/>
    <x v="0"/>
    <s v="O'Sullivan 4-Shelf Bookcase in Odessa Pine"/>
    <n v="302.45"/>
    <n v="5"/>
    <n v="0.5"/>
    <n v="-199.61700000000002"/>
    <x v="3"/>
    <x v="0"/>
  </r>
  <r>
    <n v="7249"/>
    <s v="US-2016-127978"/>
    <x v="223"/>
    <d v="2016-03-08T00:00:00"/>
    <s v="Standard Class"/>
    <s v="JS-15595"/>
    <s v="Jill Stevenson"/>
    <x v="1"/>
    <x v="0"/>
    <s v="Columbus"/>
    <x v="24"/>
    <n v="43229"/>
    <x v="3"/>
    <s v="OFF-ST-10002486"/>
    <x v="1"/>
    <x v="4"/>
    <s v="Eldon Shelf Savers Cubes and Bins"/>
    <n v="44.672000000000004"/>
    <n v="8"/>
    <n v="0.2"/>
    <n v="-10.051200000000003"/>
    <x v="3"/>
    <x v="0"/>
  </r>
  <r>
    <n v="7250"/>
    <s v="CA-2017-158491"/>
    <x v="593"/>
    <d v="2017-06-09T00:00:00"/>
    <s v="Second Class"/>
    <s v="BP-11155"/>
    <s v="Becky Pak"/>
    <x v="0"/>
    <x v="0"/>
    <s v="Los Angeles"/>
    <x v="1"/>
    <n v="90008"/>
    <x v="1"/>
    <s v="TEC-AC-10001874"/>
    <x v="2"/>
    <x v="11"/>
    <s v="Logitech Wireless Anywhere Mouse MX for PC and Mac"/>
    <n v="119.98"/>
    <n v="2"/>
    <n v="0"/>
    <n v="35.994"/>
    <x v="1"/>
    <x v="0"/>
  </r>
  <r>
    <n v="7251"/>
    <s v="CA-2017-158491"/>
    <x v="593"/>
    <d v="2017-06-09T00:00:00"/>
    <s v="Second Class"/>
    <s v="BP-11155"/>
    <s v="Becky Pak"/>
    <x v="0"/>
    <x v="0"/>
    <s v="Los Angeles"/>
    <x v="1"/>
    <n v="90008"/>
    <x v="1"/>
    <s v="TEC-AC-10003870"/>
    <x v="2"/>
    <x v="11"/>
    <s v="Logitech Z-906 Speaker sys - home theater - 5.1-CH"/>
    <n v="989.97"/>
    <n v="3"/>
    <n v="0"/>
    <n v="395.98800000000006"/>
    <x v="1"/>
    <x v="0"/>
  </r>
  <r>
    <n v="7252"/>
    <s v="CA-2018-116764"/>
    <x v="278"/>
    <d v="2018-09-02T00:00:00"/>
    <s v="Standard Class"/>
    <s v="EM-13825"/>
    <s v="Elizabeth Moffitt"/>
    <x v="1"/>
    <x v="0"/>
    <s v="Hollywood"/>
    <x v="2"/>
    <n v="33021"/>
    <x v="0"/>
    <s v="OFF-LA-10002473"/>
    <x v="1"/>
    <x v="2"/>
    <s v="Avery 484"/>
    <n v="9.2159999999999993"/>
    <n v="4"/>
    <n v="0.2"/>
    <n v="3.3408000000000002"/>
    <x v="0"/>
    <x v="0"/>
  </r>
  <r>
    <n v="7253"/>
    <s v="CA-2018-152457"/>
    <x v="126"/>
    <d v="2018-09-18T00:00:00"/>
    <s v="Standard Class"/>
    <s v="SC-20695"/>
    <s v="Steve Chapman"/>
    <x v="1"/>
    <x v="0"/>
    <s v="Roseville"/>
    <x v="12"/>
    <n v="48066"/>
    <x v="2"/>
    <s v="OFF-PA-10003790"/>
    <x v="1"/>
    <x v="10"/>
    <s v="Xerox 1991"/>
    <n v="68.52"/>
    <n v="3"/>
    <n v="0"/>
    <n v="31.519199999999998"/>
    <x v="2"/>
    <x v="0"/>
  </r>
  <r>
    <n v="7254"/>
    <s v="CA-2018-152730"/>
    <x v="198"/>
    <d v="2018-06-04T00:00:00"/>
    <s v="Standard Class"/>
    <s v="EM-14140"/>
    <s v="Eugene Moren"/>
    <x v="2"/>
    <x v="0"/>
    <s v="Superior"/>
    <x v="6"/>
    <n v="54880"/>
    <x v="2"/>
    <s v="OFF-AP-10002684"/>
    <x v="1"/>
    <x v="9"/>
    <s v="Acco 7-Outlet Masterpiece Power Center, Wihtout Fax/Phone Line Protection"/>
    <n v="364.74"/>
    <n v="3"/>
    <n v="0"/>
    <n v="109.42199999999997"/>
    <x v="2"/>
    <x v="0"/>
  </r>
  <r>
    <n v="7255"/>
    <s v="CA-2018-152730"/>
    <x v="198"/>
    <d v="2018-06-04T00:00:00"/>
    <s v="Standard Class"/>
    <s v="EM-14140"/>
    <s v="Eugene Moren"/>
    <x v="2"/>
    <x v="0"/>
    <s v="Superior"/>
    <x v="6"/>
    <n v="54880"/>
    <x v="2"/>
    <s v="FUR-FU-10001037"/>
    <x v="0"/>
    <x v="5"/>
    <s v="DAX Charcoal/Nickel-Tone Document Frame, 5 x 7"/>
    <n v="47.400000000000006"/>
    <n v="5"/>
    <n v="0"/>
    <n v="21.33"/>
    <x v="2"/>
    <x v="0"/>
  </r>
  <r>
    <n v="7256"/>
    <s v="CA-2018-152730"/>
    <x v="198"/>
    <d v="2018-06-04T00:00:00"/>
    <s v="Standard Class"/>
    <s v="EM-14140"/>
    <s v="Eugene Moren"/>
    <x v="2"/>
    <x v="0"/>
    <s v="Superior"/>
    <x v="6"/>
    <n v="54880"/>
    <x v="2"/>
    <s v="OFF-ST-10000876"/>
    <x v="1"/>
    <x v="4"/>
    <s v="Eldon Simplefile Box Office"/>
    <n v="49.76"/>
    <n v="4"/>
    <n v="0"/>
    <n v="13.9328"/>
    <x v="2"/>
    <x v="0"/>
  </r>
  <r>
    <n v="7257"/>
    <s v="CA-2018-152730"/>
    <x v="198"/>
    <d v="2018-06-04T00:00:00"/>
    <s v="Standard Class"/>
    <s v="EM-14140"/>
    <s v="Eugene Moren"/>
    <x v="2"/>
    <x v="0"/>
    <s v="Superior"/>
    <x v="6"/>
    <n v="54880"/>
    <x v="2"/>
    <s v="OFF-AR-10003732"/>
    <x v="1"/>
    <x v="6"/>
    <s v="Newell 333"/>
    <n v="5.56"/>
    <n v="2"/>
    <n v="0"/>
    <n v="1.4455999999999998"/>
    <x v="2"/>
    <x v="0"/>
  </r>
  <r>
    <n v="7258"/>
    <s v="CA-2018-152730"/>
    <x v="198"/>
    <d v="2018-06-04T00:00:00"/>
    <s v="Standard Class"/>
    <s v="EM-14140"/>
    <s v="Eugene Moren"/>
    <x v="2"/>
    <x v="0"/>
    <s v="Superior"/>
    <x v="6"/>
    <n v="54880"/>
    <x v="2"/>
    <s v="OFF-PA-10000994"/>
    <x v="1"/>
    <x v="10"/>
    <s v="Xerox 1915"/>
    <n v="629.09999999999991"/>
    <n v="6"/>
    <n v="0"/>
    <n v="301.96799999999996"/>
    <x v="2"/>
    <x v="0"/>
  </r>
  <r>
    <n v="7259"/>
    <s v="CA-2018-152730"/>
    <x v="198"/>
    <d v="2018-06-04T00:00:00"/>
    <s v="Standard Class"/>
    <s v="EM-14140"/>
    <s v="Eugene Moren"/>
    <x v="2"/>
    <x v="0"/>
    <s v="Superior"/>
    <x v="6"/>
    <n v="54880"/>
    <x v="2"/>
    <s v="OFF-AR-10000940"/>
    <x v="1"/>
    <x v="6"/>
    <s v="Newell 343"/>
    <n v="14.7"/>
    <n v="5"/>
    <n v="0"/>
    <n v="3.9690000000000003"/>
    <x v="2"/>
    <x v="0"/>
  </r>
  <r>
    <n v="7260"/>
    <s v="CA-2018-152730"/>
    <x v="198"/>
    <d v="2018-06-04T00:00:00"/>
    <s v="Standard Class"/>
    <s v="EM-14140"/>
    <s v="Eugene Moren"/>
    <x v="2"/>
    <x v="0"/>
    <s v="Superior"/>
    <x v="6"/>
    <n v="54880"/>
    <x v="2"/>
    <s v="OFF-PA-10004888"/>
    <x v="1"/>
    <x v="10"/>
    <s v="Xerox 217"/>
    <n v="45.36"/>
    <n v="7"/>
    <n v="0"/>
    <n v="21.772800000000004"/>
    <x v="2"/>
    <x v="0"/>
  </r>
  <r>
    <n v="7261"/>
    <s v="CA-2018-152730"/>
    <x v="198"/>
    <d v="2018-06-04T00:00:00"/>
    <s v="Standard Class"/>
    <s v="EM-14140"/>
    <s v="Eugene Moren"/>
    <x v="2"/>
    <x v="0"/>
    <s v="Superior"/>
    <x v="6"/>
    <n v="54880"/>
    <x v="2"/>
    <s v="TEC-PH-10000441"/>
    <x v="2"/>
    <x v="7"/>
    <s v="VTech DS6151"/>
    <n v="125.99"/>
    <n v="1"/>
    <n v="0"/>
    <n v="35.277200000000008"/>
    <x v="2"/>
    <x v="0"/>
  </r>
  <r>
    <n v="7262"/>
    <s v="CA-2019-137001"/>
    <x v="193"/>
    <d v="2019-06-13T00:00:00"/>
    <s v="Second Class"/>
    <s v="GZ-14545"/>
    <s v="George Zrebassa"/>
    <x v="1"/>
    <x v="0"/>
    <s v="Thousand Oaks"/>
    <x v="1"/>
    <n v="91360"/>
    <x v="1"/>
    <s v="OFF-AR-10001231"/>
    <x v="1"/>
    <x v="6"/>
    <s v="Sanford EarthWrite Recycled Pencils, Medium Soft, #2"/>
    <n v="14.700000000000001"/>
    <n v="7"/>
    <n v="0"/>
    <n v="4.1160000000000005"/>
    <x v="1"/>
    <x v="0"/>
  </r>
  <r>
    <n v="7263"/>
    <s v="CA-2019-156363"/>
    <x v="760"/>
    <d v="2019-10-28T00:00:00"/>
    <s v="Standard Class"/>
    <s v="ML-17395"/>
    <s v="Marina Lichtenstein"/>
    <x v="1"/>
    <x v="0"/>
    <s v="Philadelphia"/>
    <x v="9"/>
    <n v="19134"/>
    <x v="3"/>
    <s v="TEC-PH-10003988"/>
    <x v="2"/>
    <x v="7"/>
    <s v="LF Elite 3D Dazzle Designer Hard Case Cover, Lf Stylus Pen and Wiper For Apple Iphone 5c Mini Lite"/>
    <n v="32.700000000000003"/>
    <n v="5"/>
    <n v="0.4"/>
    <n v="-6.5399999999999991"/>
    <x v="3"/>
    <x v="0"/>
  </r>
  <r>
    <n v="7264"/>
    <s v="CA-2019-156363"/>
    <x v="760"/>
    <d v="2019-10-28T00:00:00"/>
    <s v="Standard Class"/>
    <s v="ML-17395"/>
    <s v="Marina Lichtenstein"/>
    <x v="1"/>
    <x v="0"/>
    <s v="Philadelphia"/>
    <x v="9"/>
    <n v="19134"/>
    <x v="3"/>
    <s v="OFF-EN-10003068"/>
    <x v="1"/>
    <x v="12"/>
    <s v="#6 3/4 Gummed Flap White Envelopes"/>
    <n v="31.680000000000003"/>
    <n v="4"/>
    <n v="0.2"/>
    <n v="11.087999999999997"/>
    <x v="3"/>
    <x v="0"/>
  </r>
  <r>
    <n v="7265"/>
    <s v="CA-2019-122056"/>
    <x v="487"/>
    <d v="2019-06-17T00:00:00"/>
    <s v="Standard Class"/>
    <s v="PG-18895"/>
    <s v="Paul Gonzalez"/>
    <x v="0"/>
    <x v="0"/>
    <s v="Springfield"/>
    <x v="17"/>
    <n v="22153"/>
    <x v="0"/>
    <s v="OFF-AR-10004260"/>
    <x v="1"/>
    <x v="6"/>
    <s v="Boston 1799 Powerhouse Electric Pencil Sharpener"/>
    <n v="181.86"/>
    <n v="7"/>
    <n v="0"/>
    <n v="50.9208"/>
    <x v="0"/>
    <x v="0"/>
  </r>
  <r>
    <n v="7266"/>
    <s v="US-2016-143721"/>
    <x v="533"/>
    <d v="2016-11-26T00:00:00"/>
    <s v="Second Class"/>
    <s v="DK-12835"/>
    <s v="Damala Kotsonis"/>
    <x v="1"/>
    <x v="0"/>
    <s v="Houston"/>
    <x v="5"/>
    <n v="77095"/>
    <x v="2"/>
    <s v="FUR-CH-10001973"/>
    <x v="0"/>
    <x v="1"/>
    <s v="Office Star Flex Back Scooter Chair with White Frame"/>
    <n v="155.37199999999999"/>
    <n v="2"/>
    <n v="0.3"/>
    <n v="-35.513599999999997"/>
    <x v="2"/>
    <x v="0"/>
  </r>
  <r>
    <n v="7267"/>
    <s v="CA-2019-122987"/>
    <x v="1153"/>
    <d v="2019-08-16T00:00:00"/>
    <s v="Same Day"/>
    <s v="SJ-20215"/>
    <s v="Sarah Jordon"/>
    <x v="0"/>
    <x v="0"/>
    <s v="Columbia"/>
    <x v="18"/>
    <n v="38401"/>
    <x v="0"/>
    <s v="OFF-BI-10002824"/>
    <x v="1"/>
    <x v="8"/>
    <s v="Recycled Easel Ring Binders"/>
    <n v="13.428000000000003"/>
    <n v="3"/>
    <n v="0.7"/>
    <n v="-11.190000000000001"/>
    <x v="0"/>
    <x v="0"/>
  </r>
  <r>
    <n v="7268"/>
    <s v="CA-2019-122987"/>
    <x v="1153"/>
    <d v="2019-08-16T00:00:00"/>
    <s v="Same Day"/>
    <s v="SJ-20215"/>
    <s v="Sarah Jordon"/>
    <x v="0"/>
    <x v="0"/>
    <s v="Columbia"/>
    <x v="18"/>
    <n v="38401"/>
    <x v="0"/>
    <s v="OFF-ST-10004950"/>
    <x v="1"/>
    <x v="4"/>
    <s v="Acco Perma 3000 Stacking Storage Drawers"/>
    <n v="67.13600000000001"/>
    <n v="4"/>
    <n v="0.2"/>
    <n v="-0.83920000000000172"/>
    <x v="0"/>
    <x v="0"/>
  </r>
  <r>
    <n v="7269"/>
    <s v="CA-2018-133368"/>
    <x v="1154"/>
    <d v="2018-01-20T00:00:00"/>
    <s v="Standard Class"/>
    <s v="AG-10675"/>
    <s v="Anna Gayman"/>
    <x v="0"/>
    <x v="0"/>
    <s v="Concord"/>
    <x v="3"/>
    <n v="28027"/>
    <x v="0"/>
    <s v="OFF-PA-10004039"/>
    <x v="1"/>
    <x v="10"/>
    <s v="Xerox 1882"/>
    <n v="89.567999999999998"/>
    <n v="2"/>
    <n v="0.2"/>
    <n v="32.468400000000003"/>
    <x v="0"/>
    <x v="1"/>
  </r>
  <r>
    <n v="7270"/>
    <s v="CA-2018-133368"/>
    <x v="1154"/>
    <d v="2018-01-20T00:00:00"/>
    <s v="Standard Class"/>
    <s v="AG-10675"/>
    <s v="Anna Gayman"/>
    <x v="0"/>
    <x v="0"/>
    <s v="Concord"/>
    <x v="3"/>
    <n v="28027"/>
    <x v="0"/>
    <s v="FUR-FU-10003374"/>
    <x v="0"/>
    <x v="5"/>
    <s v="Electrix Fluorescent Magnifier Lamps &amp; Weighted Base"/>
    <n v="315.77600000000007"/>
    <n v="8"/>
    <n v="0.2"/>
    <n v="31.577600000000018"/>
    <x v="0"/>
    <x v="1"/>
  </r>
  <r>
    <n v="7271"/>
    <s v="CA-2018-123337"/>
    <x v="1142"/>
    <d v="2018-09-22T00:00:00"/>
    <s v="Standard Class"/>
    <s v="KD-16495"/>
    <s v="Keith Dawkins"/>
    <x v="1"/>
    <x v="0"/>
    <s v="San Jose"/>
    <x v="1"/>
    <n v="95123"/>
    <x v="1"/>
    <s v="FUR-BO-10001918"/>
    <x v="0"/>
    <x v="0"/>
    <s v="Sauder Forest Hills Library with Doors, Woodland Oak Finish"/>
    <n v="273.666"/>
    <n v="2"/>
    <n v="0.15"/>
    <n v="-12.878400000000013"/>
    <x v="1"/>
    <x v="0"/>
  </r>
  <r>
    <n v="7272"/>
    <s v="CA-2018-123337"/>
    <x v="1142"/>
    <d v="2018-09-22T00:00:00"/>
    <s v="Standard Class"/>
    <s v="KD-16495"/>
    <s v="Keith Dawkins"/>
    <x v="1"/>
    <x v="0"/>
    <s v="San Jose"/>
    <x v="1"/>
    <n v="95123"/>
    <x v="1"/>
    <s v="OFF-AP-10002287"/>
    <x v="1"/>
    <x v="9"/>
    <s v="Eureka Sanitaire  Multi-Pro Heavy-Duty Upright, Disposable Bags"/>
    <n v="17.48"/>
    <n v="4"/>
    <n v="0"/>
    <n v="4.5448000000000004"/>
    <x v="1"/>
    <x v="0"/>
  </r>
  <r>
    <n v="7273"/>
    <s v="US-2018-150357"/>
    <x v="1155"/>
    <d v="2018-10-14T00:00:00"/>
    <s v="Standard Class"/>
    <s v="EB-13975"/>
    <s v="Erica Bern"/>
    <x v="1"/>
    <x v="0"/>
    <s v="Greensboro"/>
    <x v="3"/>
    <n v="27405"/>
    <x v="0"/>
    <s v="OFF-SU-10004498"/>
    <x v="1"/>
    <x v="14"/>
    <s v="Martin-Yale Premier Letter Opener"/>
    <n v="20.608000000000004"/>
    <n v="2"/>
    <n v="0.2"/>
    <n v="-4.3792000000000009"/>
    <x v="0"/>
    <x v="0"/>
  </r>
  <r>
    <n v="7274"/>
    <s v="US-2018-150357"/>
    <x v="1155"/>
    <d v="2018-10-14T00:00:00"/>
    <s v="Standard Class"/>
    <s v="EB-13975"/>
    <s v="Erica Bern"/>
    <x v="1"/>
    <x v="0"/>
    <s v="Greensboro"/>
    <x v="3"/>
    <n v="27405"/>
    <x v="0"/>
    <s v="OFF-BI-10002557"/>
    <x v="1"/>
    <x v="8"/>
    <s v="Presstex Flexible Ring Binders"/>
    <n v="4.0950000000000006"/>
    <n v="3"/>
    <n v="0.7"/>
    <n v="-2.7300000000000004"/>
    <x v="0"/>
    <x v="0"/>
  </r>
  <r>
    <n v="7275"/>
    <s v="CA-2017-144519"/>
    <x v="50"/>
    <d v="2017-11-17T00:00:00"/>
    <s v="Standard Class"/>
    <s v="AW-10930"/>
    <s v="Arthur Wiediger"/>
    <x v="2"/>
    <x v="0"/>
    <s v="Helena"/>
    <x v="37"/>
    <n v="59601"/>
    <x v="1"/>
    <s v="TEC-PH-10004908"/>
    <x v="2"/>
    <x v="7"/>
    <s v="Panasonic KX TS3282W Corded phone"/>
    <n v="339.96000000000004"/>
    <n v="5"/>
    <n v="0.2"/>
    <n v="42.494999999999948"/>
    <x v="1"/>
    <x v="0"/>
  </r>
  <r>
    <n v="7276"/>
    <s v="CA-2017-144519"/>
    <x v="50"/>
    <d v="2017-11-17T00:00:00"/>
    <s v="Standard Class"/>
    <s v="AW-10930"/>
    <s v="Arthur Wiediger"/>
    <x v="2"/>
    <x v="0"/>
    <s v="Helena"/>
    <x v="37"/>
    <n v="59601"/>
    <x v="1"/>
    <s v="FUR-FU-10000794"/>
    <x v="0"/>
    <x v="5"/>
    <s v="Eldon Stackable Tray, Side-Load, Legal, Smoke"/>
    <n v="63.980000000000004"/>
    <n v="7"/>
    <n v="0"/>
    <n v="21.7532"/>
    <x v="1"/>
    <x v="0"/>
  </r>
  <r>
    <n v="7277"/>
    <s v="CA-2016-120670"/>
    <x v="981"/>
    <d v="2016-11-06T00:00:00"/>
    <s v="Standard Class"/>
    <s v="JK-16120"/>
    <s v="Julie Kriz"/>
    <x v="2"/>
    <x v="0"/>
    <s v="Fort Lauderdale"/>
    <x v="2"/>
    <n v="33311"/>
    <x v="0"/>
    <s v="TEC-AC-10004171"/>
    <x v="2"/>
    <x v="11"/>
    <s v="Razer Kraken 7.1 Surround Sound Over Ear USB Gaming Headset"/>
    <n v="799.92000000000007"/>
    <n v="10"/>
    <n v="0.2"/>
    <n v="239.976"/>
    <x v="0"/>
    <x v="0"/>
  </r>
  <r>
    <n v="7278"/>
    <s v="CA-2018-157217"/>
    <x v="1080"/>
    <d v="2018-07-21T00:00:00"/>
    <s v="First Class"/>
    <s v="TC-21535"/>
    <s v="Tracy Collins"/>
    <x v="2"/>
    <x v="0"/>
    <s v="San Francisco"/>
    <x v="1"/>
    <n v="94110"/>
    <x v="1"/>
    <s v="TEC-PH-10002070"/>
    <x v="2"/>
    <x v="7"/>
    <s v="Griffin GC36547 PowerJolt SE Lightning Charger"/>
    <n v="35.984000000000002"/>
    <n v="2"/>
    <n v="0.2"/>
    <n v="4.4979999999999958"/>
    <x v="1"/>
    <x v="0"/>
  </r>
  <r>
    <n v="7279"/>
    <s v="CA-2018-157217"/>
    <x v="1080"/>
    <d v="2018-07-21T00:00:00"/>
    <s v="First Class"/>
    <s v="TC-21535"/>
    <s v="Tracy Collins"/>
    <x v="2"/>
    <x v="0"/>
    <s v="San Francisco"/>
    <x v="1"/>
    <n v="94110"/>
    <x v="1"/>
    <s v="TEC-AC-10003095"/>
    <x v="2"/>
    <x v="11"/>
    <s v="Logitech G35 7.1-Channel Surround Sound Headset"/>
    <n v="389.97"/>
    <n v="3"/>
    <n v="0"/>
    <n v="132.58980000000003"/>
    <x v="1"/>
    <x v="0"/>
  </r>
  <r>
    <n v="7280"/>
    <s v="CA-2018-108224"/>
    <x v="675"/>
    <d v="2018-05-14T00:00:00"/>
    <s v="Same Day"/>
    <s v="TH-21235"/>
    <s v="Tiffany House"/>
    <x v="1"/>
    <x v="0"/>
    <s v="Yuma"/>
    <x v="16"/>
    <n v="85364"/>
    <x v="1"/>
    <s v="TEC-AC-10003832"/>
    <x v="2"/>
    <x v="11"/>
    <s v="Imation 16GB Mini TravelDrive USB 2.0 Flash Drive"/>
    <n v="185.52800000000002"/>
    <n v="7"/>
    <n v="0.2"/>
    <n v="48.701099999999997"/>
    <x v="1"/>
    <x v="0"/>
  </r>
  <r>
    <n v="7281"/>
    <s v="CA-2017-162782"/>
    <x v="780"/>
    <d v="2017-02-27T00:00:00"/>
    <s v="Standard Class"/>
    <s v="PW-19240"/>
    <s v="Pierre Wener"/>
    <x v="0"/>
    <x v="0"/>
    <s v="Columbia"/>
    <x v="39"/>
    <n v="21044"/>
    <x v="3"/>
    <s v="OFF-BI-10003527"/>
    <x v="1"/>
    <x v="8"/>
    <s v="Fellowes PB500 Electric Punch Plastic Comb Binding Machine with Manual Bind"/>
    <n v="2541.98"/>
    <n v="2"/>
    <n v="0"/>
    <n v="1270.99"/>
    <x v="3"/>
    <x v="0"/>
  </r>
  <r>
    <n v="7282"/>
    <s v="CA-2019-159282"/>
    <x v="524"/>
    <d v="2019-10-21T00:00:00"/>
    <s v="Standard Class"/>
    <s v="GH-14410"/>
    <s v="Gary Hansen"/>
    <x v="2"/>
    <x v="0"/>
    <s v="Yuma"/>
    <x v="16"/>
    <n v="85364"/>
    <x v="1"/>
    <s v="TEC-MA-10001148"/>
    <x v="2"/>
    <x v="15"/>
    <s v="Swingline SM12-08 MicroCut Jam Free Shredder"/>
    <n v="599.98500000000013"/>
    <n v="5"/>
    <n v="0.7"/>
    <n v="-479.98799999999994"/>
    <x v="1"/>
    <x v="0"/>
  </r>
  <r>
    <n v="7283"/>
    <s v="CA-2019-155936"/>
    <x v="738"/>
    <d v="2019-06-29T00:00:00"/>
    <s v="Standard Class"/>
    <s v="JK-15730"/>
    <s v="Joe Kamberova"/>
    <x v="0"/>
    <x v="0"/>
    <s v="Chicago"/>
    <x v="10"/>
    <n v="60653"/>
    <x v="2"/>
    <s v="OFF-BI-10002432"/>
    <x v="1"/>
    <x v="8"/>
    <s v="Wilson Jones Standard D-Ring Binders"/>
    <n v="3.0359999999999996"/>
    <n v="3"/>
    <n v="0.8"/>
    <n v="-5.0094000000000012"/>
    <x v="2"/>
    <x v="0"/>
  </r>
  <r>
    <n v="7284"/>
    <s v="CA-2019-169439"/>
    <x v="428"/>
    <d v="2019-09-13T00:00:00"/>
    <s v="Standard Class"/>
    <s v="LC-17140"/>
    <s v="Logan Currie"/>
    <x v="0"/>
    <x v="0"/>
    <s v="Cleveland"/>
    <x v="24"/>
    <n v="44105"/>
    <x v="3"/>
    <s v="OFF-AR-10001374"/>
    <x v="1"/>
    <x v="6"/>
    <s v="BIC Brite Liner Highlighters, Chisel Tip"/>
    <n v="25.920000000000005"/>
    <n v="5"/>
    <n v="0.2"/>
    <n v="3.8879999999999972"/>
    <x v="3"/>
    <x v="0"/>
  </r>
  <r>
    <n v="7285"/>
    <s v="CA-2019-169439"/>
    <x v="428"/>
    <d v="2019-09-13T00:00:00"/>
    <s v="Standard Class"/>
    <s v="LC-17140"/>
    <s v="Logan Currie"/>
    <x v="0"/>
    <x v="0"/>
    <s v="Cleveland"/>
    <x v="24"/>
    <n v="44105"/>
    <x v="3"/>
    <s v="FUR-FU-10000723"/>
    <x v="0"/>
    <x v="5"/>
    <s v="Deflect-o EconoMat Studded, No Bevel Mat for Low Pile Carpeting"/>
    <n v="66.112000000000009"/>
    <n v="2"/>
    <n v="0.2"/>
    <n v="-9.0903999999999989"/>
    <x v="3"/>
    <x v="0"/>
  </r>
  <r>
    <n v="7286"/>
    <s v="CA-2019-151183"/>
    <x v="336"/>
    <d v="2019-10-19T00:00:00"/>
    <s v="Standard Class"/>
    <s v="BK-11260"/>
    <s v="Berenike Kampe"/>
    <x v="0"/>
    <x v="0"/>
    <s v="San Francisco"/>
    <x v="1"/>
    <n v="94110"/>
    <x v="1"/>
    <s v="TEC-AC-10003614"/>
    <x v="2"/>
    <x v="11"/>
    <s v="Verbatim 25 GB 6x Blu-ray Single Layer Recordable Disc, 10/Pack"/>
    <n v="46.36"/>
    <n v="4"/>
    <n v="0"/>
    <n v="15.298799999999996"/>
    <x v="1"/>
    <x v="0"/>
  </r>
  <r>
    <n v="7287"/>
    <s v="CA-2018-149965"/>
    <x v="23"/>
    <d v="2018-06-25T00:00:00"/>
    <s v="Standard Class"/>
    <s v="BS-11365"/>
    <s v="Bill Shonely"/>
    <x v="1"/>
    <x v="0"/>
    <s v="Oklahoma City"/>
    <x v="26"/>
    <n v="73120"/>
    <x v="2"/>
    <s v="TEC-AC-10004877"/>
    <x v="2"/>
    <x v="11"/>
    <s v="Imation 30456 USB Flash Drive 8GB"/>
    <n v="6.9"/>
    <n v="1"/>
    <n v="0"/>
    <n v="0.5519999999999996"/>
    <x v="2"/>
    <x v="0"/>
  </r>
  <r>
    <n v="7288"/>
    <s v="CA-2018-149965"/>
    <x v="23"/>
    <d v="2018-06-25T00:00:00"/>
    <s v="Standard Class"/>
    <s v="BS-11365"/>
    <s v="Bill Shonely"/>
    <x v="1"/>
    <x v="0"/>
    <s v="Oklahoma City"/>
    <x v="26"/>
    <n v="73120"/>
    <x v="2"/>
    <s v="FUR-FU-10004270"/>
    <x v="0"/>
    <x v="5"/>
    <s v="Executive Impressions 13&quot; Clairmont Wall Clock"/>
    <n v="57.69"/>
    <n v="3"/>
    <n v="0"/>
    <n v="23.652900000000002"/>
    <x v="2"/>
    <x v="0"/>
  </r>
  <r>
    <n v="7289"/>
    <s v="CA-2016-158281"/>
    <x v="814"/>
    <d v="2016-09-07T00:00:00"/>
    <s v="Standard Class"/>
    <s v="AG-10525"/>
    <s v="Andy Gerbode"/>
    <x v="1"/>
    <x v="0"/>
    <s v="Houston"/>
    <x v="5"/>
    <n v="77095"/>
    <x v="2"/>
    <s v="TEC-MA-10002210"/>
    <x v="2"/>
    <x v="15"/>
    <s v="Epson TM-T88V Direct Thermal Printer - Monochrome - Desktop"/>
    <n v="559.71"/>
    <n v="3"/>
    <n v="0.4"/>
    <n v="-121.27049999999997"/>
    <x v="2"/>
    <x v="0"/>
  </r>
  <r>
    <n v="7290"/>
    <s v="CA-2018-153661"/>
    <x v="806"/>
    <d v="2018-01-31T00:00:00"/>
    <s v="First Class"/>
    <s v="SC-20725"/>
    <s v="Steven Cartwright"/>
    <x v="0"/>
    <x v="0"/>
    <s v="San Francisco"/>
    <x v="1"/>
    <n v="94122"/>
    <x v="1"/>
    <s v="OFF-ST-10000675"/>
    <x v="1"/>
    <x v="4"/>
    <s v="File Shuttle II and Handi-File, Black"/>
    <n v="305.01"/>
    <n v="9"/>
    <n v="0"/>
    <n v="76.252499999999998"/>
    <x v="1"/>
    <x v="0"/>
  </r>
  <r>
    <n v="7291"/>
    <s v="CA-2018-153661"/>
    <x v="806"/>
    <d v="2018-01-31T00:00:00"/>
    <s v="First Class"/>
    <s v="SC-20725"/>
    <s v="Steven Cartwright"/>
    <x v="0"/>
    <x v="0"/>
    <s v="San Francisco"/>
    <x v="1"/>
    <n v="94122"/>
    <x v="1"/>
    <s v="OFF-BI-10004781"/>
    <x v="1"/>
    <x v="8"/>
    <s v="GBC Wire Binding Strips"/>
    <n v="50.783999999999999"/>
    <n v="2"/>
    <n v="0.2"/>
    <n v="17.7744"/>
    <x v="1"/>
    <x v="0"/>
  </r>
  <r>
    <n v="7292"/>
    <s v="CA-2018-153661"/>
    <x v="806"/>
    <d v="2018-01-31T00:00:00"/>
    <s v="First Class"/>
    <s v="SC-20725"/>
    <s v="Steven Cartwright"/>
    <x v="0"/>
    <x v="0"/>
    <s v="San Francisco"/>
    <x v="1"/>
    <n v="94122"/>
    <x v="1"/>
    <s v="OFF-LA-10004689"/>
    <x v="1"/>
    <x v="2"/>
    <s v="Avery 512"/>
    <n v="26.01"/>
    <n v="9"/>
    <n v="0"/>
    <n v="12.2247"/>
    <x v="1"/>
    <x v="0"/>
  </r>
  <r>
    <n v="7293"/>
    <s v="CA-2019-109183"/>
    <x v="769"/>
    <d v="2019-12-09T00:00:00"/>
    <s v="Standard Class"/>
    <s v="LR-16915"/>
    <s v="Lena Radford"/>
    <x v="0"/>
    <x v="0"/>
    <s v="Nashville"/>
    <x v="18"/>
    <n v="37211"/>
    <x v="0"/>
    <s v="TEC-MA-10001856"/>
    <x v="2"/>
    <x v="15"/>
    <s v="Okidata C610n Printer"/>
    <n v="649"/>
    <n v="2"/>
    <n v="0.5"/>
    <n v="-272.58000000000015"/>
    <x v="0"/>
    <x v="0"/>
  </r>
  <r>
    <n v="7294"/>
    <s v="CA-2018-113656"/>
    <x v="1156"/>
    <d v="2018-01-29T00:00:00"/>
    <s v="Standard Class"/>
    <s v="CB-12415"/>
    <s v="Christy Brittain"/>
    <x v="0"/>
    <x v="0"/>
    <s v="Los Angeles"/>
    <x v="1"/>
    <n v="90036"/>
    <x v="1"/>
    <s v="FUR-FU-10000719"/>
    <x v="0"/>
    <x v="5"/>
    <s v="DAX Cubicle Frames, 8-1/2 x 11"/>
    <n v="59.99"/>
    <n v="7"/>
    <n v="0"/>
    <n v="21.596400000000003"/>
    <x v="1"/>
    <x v="0"/>
  </r>
  <r>
    <n v="7295"/>
    <s v="CA-2017-148964"/>
    <x v="989"/>
    <d v="2017-05-31T00:00:00"/>
    <s v="Standard Class"/>
    <s v="RD-19900"/>
    <s v="Ruben Dartt"/>
    <x v="0"/>
    <x v="0"/>
    <s v="Bellevue"/>
    <x v="4"/>
    <n v="98006"/>
    <x v="1"/>
    <s v="FUR-FU-10003849"/>
    <x v="0"/>
    <x v="5"/>
    <s v="DAX Metal Frame, Desktop, Stepped-Edge"/>
    <n v="20.239999999999998"/>
    <n v="1"/>
    <n v="0"/>
    <n v="7.8935999999999993"/>
    <x v="1"/>
    <x v="0"/>
  </r>
  <r>
    <n v="7296"/>
    <s v="CA-2016-111899"/>
    <x v="417"/>
    <d v="2016-05-05T00:00:00"/>
    <s v="First Class"/>
    <s v="NC-18340"/>
    <s v="Nat Carroll"/>
    <x v="0"/>
    <x v="0"/>
    <s v="Houston"/>
    <x v="5"/>
    <n v="77036"/>
    <x v="2"/>
    <s v="OFF-AR-10001725"/>
    <x v="1"/>
    <x v="6"/>
    <s v="Boston Home &amp; Office Model 2000 Electric Pencil Sharpeners"/>
    <n v="37.839999999999996"/>
    <n v="2"/>
    <n v="0.2"/>
    <n v="2.8380000000000027"/>
    <x v="2"/>
    <x v="0"/>
  </r>
  <r>
    <n v="7297"/>
    <s v="CA-2016-111899"/>
    <x v="417"/>
    <d v="2016-05-05T00:00:00"/>
    <s v="First Class"/>
    <s v="NC-18340"/>
    <s v="Nat Carroll"/>
    <x v="0"/>
    <x v="0"/>
    <s v="Houston"/>
    <x v="5"/>
    <n v="77036"/>
    <x v="2"/>
    <s v="OFF-FA-10000840"/>
    <x v="1"/>
    <x v="13"/>
    <s v="OIC Thumb-Tacks"/>
    <n v="5.4719999999999995"/>
    <n v="6"/>
    <n v="0.2"/>
    <n v="1.8467999999999996"/>
    <x v="2"/>
    <x v="0"/>
  </r>
  <r>
    <n v="7298"/>
    <s v="CA-2017-101126"/>
    <x v="1157"/>
    <d v="2017-02-14T00:00:00"/>
    <s v="Second Class"/>
    <s v="NB-18655"/>
    <s v="Nona Balk"/>
    <x v="1"/>
    <x v="0"/>
    <s v="Philadelphia"/>
    <x v="9"/>
    <n v="19143"/>
    <x v="3"/>
    <s v="OFF-ST-10000943"/>
    <x v="1"/>
    <x v="4"/>
    <s v="Eldon ProFile File 'N Store Portable File Tub Letter/Legal Size Black"/>
    <n v="77.240000000000009"/>
    <n v="5"/>
    <n v="0.2"/>
    <n v="7.7240000000000002"/>
    <x v="3"/>
    <x v="0"/>
  </r>
  <r>
    <n v="7299"/>
    <s v="CA-2016-163468"/>
    <x v="728"/>
    <d v="2016-11-21T00:00:00"/>
    <s v="First Class"/>
    <s v="JK-15730"/>
    <s v="Joe Kamberova"/>
    <x v="0"/>
    <x v="0"/>
    <s v="Des Plaines"/>
    <x v="10"/>
    <n v="60016"/>
    <x v="2"/>
    <s v="FUR-TA-10002533"/>
    <x v="0"/>
    <x v="3"/>
    <s v="BPI Conference Tables"/>
    <n v="292.10000000000002"/>
    <n v="4"/>
    <n v="0.5"/>
    <n v="-175.26000000000005"/>
    <x v="2"/>
    <x v="0"/>
  </r>
  <r>
    <n v="7300"/>
    <s v="CA-2016-163468"/>
    <x v="728"/>
    <d v="2016-11-21T00:00:00"/>
    <s v="First Class"/>
    <s v="JK-15730"/>
    <s v="Joe Kamberova"/>
    <x v="0"/>
    <x v="0"/>
    <s v="Des Plaines"/>
    <x v="10"/>
    <n v="60016"/>
    <x v="2"/>
    <s v="FUR-FU-10001546"/>
    <x v="0"/>
    <x v="5"/>
    <s v="Dana Swing-Arm Lamps"/>
    <n v="8.5440000000000005"/>
    <n v="2"/>
    <n v="0.6"/>
    <n v="-7.4759999999999991"/>
    <x v="2"/>
    <x v="0"/>
  </r>
  <r>
    <n v="7301"/>
    <s v="CA-2016-163468"/>
    <x v="728"/>
    <d v="2016-11-21T00:00:00"/>
    <s v="First Class"/>
    <s v="JK-15730"/>
    <s v="Joe Kamberova"/>
    <x v="0"/>
    <x v="0"/>
    <s v="Des Plaines"/>
    <x v="10"/>
    <n v="60016"/>
    <x v="2"/>
    <s v="FUR-BO-10003546"/>
    <x v="0"/>
    <x v="0"/>
    <s v="Hon 4-Shelf Metal Bookcases"/>
    <n v="424.11599999999999"/>
    <n v="6"/>
    <n v="0.3"/>
    <n v="-30.293999999999983"/>
    <x v="2"/>
    <x v="0"/>
  </r>
  <r>
    <n v="7302"/>
    <s v="CA-2016-163468"/>
    <x v="728"/>
    <d v="2016-11-21T00:00:00"/>
    <s v="First Class"/>
    <s v="JK-15730"/>
    <s v="Joe Kamberova"/>
    <x v="0"/>
    <x v="0"/>
    <s v="Des Plaines"/>
    <x v="10"/>
    <n v="60016"/>
    <x v="2"/>
    <s v="OFF-BI-10004728"/>
    <x v="1"/>
    <x v="8"/>
    <s v="Wilson Jones Turn Tabs Binder Tool for Ring Binders"/>
    <n v="2.8919999999999995"/>
    <n v="3"/>
    <n v="0.8"/>
    <n v="-4.9164000000000012"/>
    <x v="2"/>
    <x v="0"/>
  </r>
  <r>
    <n v="7303"/>
    <s v="CA-2016-163468"/>
    <x v="728"/>
    <d v="2016-11-21T00:00:00"/>
    <s v="First Class"/>
    <s v="JK-15730"/>
    <s v="Joe Kamberova"/>
    <x v="0"/>
    <x v="0"/>
    <s v="Des Plaines"/>
    <x v="10"/>
    <n v="60016"/>
    <x v="2"/>
    <s v="OFF-ST-10000025"/>
    <x v="1"/>
    <x v="4"/>
    <s v="Fellowes Stor/Drawer Steel Plus Storage Drawers"/>
    <n v="381.72"/>
    <n v="5"/>
    <n v="0.2"/>
    <n v="-66.801000000000045"/>
    <x v="2"/>
    <x v="0"/>
  </r>
  <r>
    <n v="7304"/>
    <s v="US-2019-117450"/>
    <x v="507"/>
    <d v="2019-09-08T00:00:00"/>
    <s v="Standard Class"/>
    <s v="DO-13645"/>
    <s v="Doug O'Connell"/>
    <x v="0"/>
    <x v="0"/>
    <s v="Boynton Beach"/>
    <x v="2"/>
    <n v="33437"/>
    <x v="0"/>
    <s v="FUR-CH-10003817"/>
    <x v="0"/>
    <x v="1"/>
    <s v="Global Value Steno Chair, Gray"/>
    <n v="97.184000000000012"/>
    <n v="2"/>
    <n v="0.2"/>
    <n v="6.0740000000000016"/>
    <x v="0"/>
    <x v="0"/>
  </r>
  <r>
    <n v="7305"/>
    <s v="US-2019-117450"/>
    <x v="507"/>
    <d v="2019-09-08T00:00:00"/>
    <s v="Standard Class"/>
    <s v="DO-13645"/>
    <s v="Doug O'Connell"/>
    <x v="0"/>
    <x v="0"/>
    <s v="Boynton Beach"/>
    <x v="2"/>
    <n v="33437"/>
    <x v="0"/>
    <s v="OFF-PA-10000289"/>
    <x v="1"/>
    <x v="10"/>
    <s v="Xerox 213"/>
    <n v="10.368000000000002"/>
    <n v="2"/>
    <n v="0.2"/>
    <n v="3.6288"/>
    <x v="0"/>
    <x v="0"/>
  </r>
  <r>
    <n v="7306"/>
    <s v="CA-2016-137274"/>
    <x v="1158"/>
    <d v="2016-04-02T00:00:00"/>
    <s v="Standard Class"/>
    <s v="MG-18145"/>
    <s v="Mike Gockenbach"/>
    <x v="0"/>
    <x v="0"/>
    <s v="Plano"/>
    <x v="5"/>
    <n v="75023"/>
    <x v="2"/>
    <s v="FUR-TA-10001889"/>
    <x v="0"/>
    <x v="3"/>
    <s v="Bush Advantage Collection Racetrack Conference Table"/>
    <n v="890.84099999999989"/>
    <n v="3"/>
    <n v="0.3"/>
    <n v="-152.71559999999999"/>
    <x v="2"/>
    <x v="0"/>
  </r>
  <r>
    <n v="7307"/>
    <s v="CA-2018-144092"/>
    <x v="732"/>
    <d v="2018-11-07T00:00:00"/>
    <s v="Second Class"/>
    <s v="LH-17155"/>
    <s v="Logan Haushalter"/>
    <x v="0"/>
    <x v="0"/>
    <s v="San Jose"/>
    <x v="1"/>
    <n v="95123"/>
    <x v="1"/>
    <s v="TEC-AC-10002305"/>
    <x v="2"/>
    <x v="11"/>
    <s v="KeyTronic E03601U1 - Keyboard - Beige"/>
    <n v="72"/>
    <n v="4"/>
    <n v="0"/>
    <n v="12.959999999999994"/>
    <x v="1"/>
    <x v="0"/>
  </r>
  <r>
    <n v="7308"/>
    <s v="CA-2018-144092"/>
    <x v="732"/>
    <d v="2018-11-07T00:00:00"/>
    <s v="Second Class"/>
    <s v="LH-17155"/>
    <s v="Logan Haushalter"/>
    <x v="0"/>
    <x v="0"/>
    <s v="San Jose"/>
    <x v="1"/>
    <n v="95123"/>
    <x v="1"/>
    <s v="FUR-CH-10004875"/>
    <x v="0"/>
    <x v="1"/>
    <s v="Harbour Creations 67200 Series Stacking Chairs"/>
    <n v="113.88800000000002"/>
    <n v="2"/>
    <n v="0.2"/>
    <n v="9.9651999999999994"/>
    <x v="1"/>
    <x v="0"/>
  </r>
  <r>
    <n v="7309"/>
    <s v="CA-2018-144092"/>
    <x v="732"/>
    <d v="2018-11-07T00:00:00"/>
    <s v="Second Class"/>
    <s v="LH-17155"/>
    <s v="Logan Haushalter"/>
    <x v="0"/>
    <x v="0"/>
    <s v="San Jose"/>
    <x v="1"/>
    <n v="95123"/>
    <x v="1"/>
    <s v="OFF-EN-10001434"/>
    <x v="1"/>
    <x v="12"/>
    <s v="Strathmore #10 Envelopes, Ultimate White"/>
    <n v="158.13"/>
    <n v="3"/>
    <n v="0"/>
    <n v="77.483699999999999"/>
    <x v="1"/>
    <x v="0"/>
  </r>
  <r>
    <n v="7310"/>
    <s v="CA-2019-112172"/>
    <x v="193"/>
    <d v="2019-06-14T00:00:00"/>
    <s v="Second Class"/>
    <s v="MM-18280"/>
    <s v="Muhammed MacIntyre"/>
    <x v="1"/>
    <x v="0"/>
    <s v="New York City"/>
    <x v="15"/>
    <n v="10024"/>
    <x v="3"/>
    <s v="OFF-FA-10004395"/>
    <x v="1"/>
    <x v="13"/>
    <s v="Plymouth Boxed Rubber Bands by Plymouth"/>
    <n v="14.129999999999999"/>
    <n v="3"/>
    <n v="0"/>
    <n v="0.70650000000000013"/>
    <x v="3"/>
    <x v="0"/>
  </r>
  <r>
    <n v="7311"/>
    <s v="CA-2017-121699"/>
    <x v="544"/>
    <d v="2017-08-14T00:00:00"/>
    <s v="Standard Class"/>
    <s v="BD-11320"/>
    <s v="Bill Donatelli"/>
    <x v="0"/>
    <x v="0"/>
    <s v="Detroit"/>
    <x v="12"/>
    <n v="48227"/>
    <x v="2"/>
    <s v="OFF-BI-10004632"/>
    <x v="1"/>
    <x v="8"/>
    <s v="GBC Binding covers"/>
    <n v="64.75"/>
    <n v="5"/>
    <n v="0"/>
    <n v="29.137499999999996"/>
    <x v="2"/>
    <x v="0"/>
  </r>
  <r>
    <n v="7312"/>
    <s v="CA-2017-162761"/>
    <x v="330"/>
    <d v="2017-10-13T00:00:00"/>
    <s v="Standard Class"/>
    <s v="SC-20575"/>
    <s v="Sonia Cooley"/>
    <x v="0"/>
    <x v="0"/>
    <s v="Miami"/>
    <x v="2"/>
    <n v="33178"/>
    <x v="0"/>
    <s v="OFF-BI-10000145"/>
    <x v="1"/>
    <x v="8"/>
    <s v="Zipper Ring Binder Pockets"/>
    <n v="1.8720000000000003"/>
    <n v="2"/>
    <n v="0.7"/>
    <n v="-1.3103999999999996"/>
    <x v="0"/>
    <x v="0"/>
  </r>
  <r>
    <n v="7313"/>
    <s v="CA-2017-162761"/>
    <x v="330"/>
    <d v="2017-10-13T00:00:00"/>
    <s v="Standard Class"/>
    <s v="SC-20575"/>
    <s v="Sonia Cooley"/>
    <x v="0"/>
    <x v="0"/>
    <s v="Miami"/>
    <x v="2"/>
    <n v="33178"/>
    <x v="0"/>
    <s v="OFF-BI-10002498"/>
    <x v="1"/>
    <x v="8"/>
    <s v="Clear Mylar Reinforcing Strips"/>
    <n v="11.214000000000002"/>
    <n v="2"/>
    <n v="0.7"/>
    <n v="-8.5974000000000004"/>
    <x v="0"/>
    <x v="0"/>
  </r>
  <r>
    <n v="7314"/>
    <s v="CA-2017-162761"/>
    <x v="330"/>
    <d v="2017-10-13T00:00:00"/>
    <s v="Standard Class"/>
    <s v="SC-20575"/>
    <s v="Sonia Cooley"/>
    <x v="0"/>
    <x v="0"/>
    <s v="Miami"/>
    <x v="2"/>
    <n v="33178"/>
    <x v="0"/>
    <s v="OFF-AR-10001761"/>
    <x v="1"/>
    <x v="6"/>
    <s v="Avery Hi-Liter Smear-Safe Highlighters"/>
    <n v="37.375999999999998"/>
    <n v="8"/>
    <n v="0.2"/>
    <n v="7.4751999999999992"/>
    <x v="0"/>
    <x v="0"/>
  </r>
  <r>
    <n v="7315"/>
    <s v="CA-2018-121377"/>
    <x v="316"/>
    <d v="2018-06-02T00:00:00"/>
    <s v="Standard Class"/>
    <s v="TN-21040"/>
    <s v="Tanja Norvell"/>
    <x v="2"/>
    <x v="0"/>
    <s v="Park Ridge"/>
    <x v="10"/>
    <n v="60068"/>
    <x v="2"/>
    <s v="TEC-PH-10001817"/>
    <x v="2"/>
    <x v="7"/>
    <s v="Wilson Electronics DB Pro Signal Booster"/>
    <n v="286.40000000000003"/>
    <n v="1"/>
    <n v="0.2"/>
    <n v="25.060000000000016"/>
    <x v="2"/>
    <x v="0"/>
  </r>
  <r>
    <n v="7316"/>
    <s v="CA-2019-115322"/>
    <x v="943"/>
    <d v="2019-05-16T00:00:00"/>
    <s v="Second Class"/>
    <s v="ZC-21910"/>
    <s v="Zuschuss Carroll"/>
    <x v="0"/>
    <x v="0"/>
    <s v="New York City"/>
    <x v="15"/>
    <n v="10024"/>
    <x v="3"/>
    <s v="OFF-AR-10004456"/>
    <x v="1"/>
    <x v="6"/>
    <s v="Panasonic KP-4ABK Battery-Operated Pencil Sharpener"/>
    <n v="43.92"/>
    <n v="3"/>
    <n v="0"/>
    <n v="12.736799999999999"/>
    <x v="3"/>
    <x v="0"/>
  </r>
  <r>
    <n v="7317"/>
    <s v="CA-2018-132066"/>
    <x v="1159"/>
    <d v="2018-10-20T00:00:00"/>
    <s v="Standard Class"/>
    <s v="NB-18655"/>
    <s v="Nona Balk"/>
    <x v="1"/>
    <x v="0"/>
    <s v="New York City"/>
    <x v="15"/>
    <n v="10011"/>
    <x v="3"/>
    <s v="FUR-TA-10001539"/>
    <x v="0"/>
    <x v="3"/>
    <s v="Chromcraft Rectangular Conference Tables"/>
    <n v="142.18199999999999"/>
    <n v="1"/>
    <n v="0.4"/>
    <n v="-37.915200000000027"/>
    <x v="3"/>
    <x v="0"/>
  </r>
  <r>
    <n v="7318"/>
    <s v="CA-2019-158120"/>
    <x v="701"/>
    <d v="2019-11-21T00:00:00"/>
    <s v="Standard Class"/>
    <s v="KH-16330"/>
    <s v="Katharine Harms"/>
    <x v="1"/>
    <x v="0"/>
    <s v="Hillsboro"/>
    <x v="21"/>
    <n v="97123"/>
    <x v="1"/>
    <s v="OFF-PA-10003205"/>
    <x v="1"/>
    <x v="10"/>
    <s v="Wirebound Message Forms, Four 2 3/4 x 5 Forms per Page, Pink Paper"/>
    <n v="19.608000000000001"/>
    <n v="3"/>
    <n v="0.2"/>
    <n v="6.6177000000000001"/>
    <x v="1"/>
    <x v="0"/>
  </r>
  <r>
    <n v="7319"/>
    <s v="CA-2019-158120"/>
    <x v="701"/>
    <d v="2019-11-21T00:00:00"/>
    <s v="Standard Class"/>
    <s v="KH-16330"/>
    <s v="Katharine Harms"/>
    <x v="1"/>
    <x v="0"/>
    <s v="Hillsboro"/>
    <x v="21"/>
    <n v="97123"/>
    <x v="1"/>
    <s v="OFF-BI-10002813"/>
    <x v="1"/>
    <x v="8"/>
    <s v="Avery Reinforcements for Hole-Punch Pages"/>
    <n v="4.1580000000000004"/>
    <n v="7"/>
    <n v="0.7"/>
    <n v="-3.4649999999999999"/>
    <x v="1"/>
    <x v="0"/>
  </r>
  <r>
    <n v="7320"/>
    <s v="CA-2019-100097"/>
    <x v="200"/>
    <d v="2019-11-29T00:00:00"/>
    <s v="Second Class"/>
    <s v="MN-17935"/>
    <s v="Michael Nguyen"/>
    <x v="0"/>
    <x v="0"/>
    <s v="New York City"/>
    <x v="15"/>
    <n v="10009"/>
    <x v="3"/>
    <s v="TEC-PH-10002310"/>
    <x v="2"/>
    <x v="7"/>
    <s v="Plantronics Calisto P620-M USB Wireless Speakerphone System"/>
    <n v="979.95"/>
    <n v="5"/>
    <n v="0"/>
    <n v="264.58650000000006"/>
    <x v="3"/>
    <x v="0"/>
  </r>
  <r>
    <n v="7321"/>
    <s v="CA-2019-100097"/>
    <x v="200"/>
    <d v="2019-11-29T00:00:00"/>
    <s v="Second Class"/>
    <s v="MN-17935"/>
    <s v="Michael Nguyen"/>
    <x v="0"/>
    <x v="0"/>
    <s v="New York City"/>
    <x v="15"/>
    <n v="10009"/>
    <x v="3"/>
    <s v="FUR-FU-10003623"/>
    <x v="0"/>
    <x v="5"/>
    <s v="DataProducts Ampli Magnifier Task Lamp, Black,"/>
    <n v="135.29999999999998"/>
    <n v="5"/>
    <n v="0"/>
    <n v="37.883999999999993"/>
    <x v="3"/>
    <x v="0"/>
  </r>
  <r>
    <n v="7322"/>
    <s v="CA-2019-167626"/>
    <x v="213"/>
    <d v="2019-09-07T00:00:00"/>
    <s v="Standard Class"/>
    <s v="MY-18295"/>
    <s v="Muhammed Yedwab"/>
    <x v="1"/>
    <x v="0"/>
    <s v="Chicago"/>
    <x v="10"/>
    <n v="60623"/>
    <x v="2"/>
    <s v="OFF-PA-10003424"/>
    <x v="1"/>
    <x v="10"/>
    <s v="&quot;While you Were Out&quot; Message Book, One Form per Page"/>
    <n v="8.9039999999999999"/>
    <n v="3"/>
    <n v="0.2"/>
    <n v="3.3389999999999995"/>
    <x v="2"/>
    <x v="0"/>
  </r>
  <r>
    <n v="7323"/>
    <s v="CA-2019-167626"/>
    <x v="213"/>
    <d v="2019-09-07T00:00:00"/>
    <s v="Standard Class"/>
    <s v="MY-18295"/>
    <s v="Muhammed Yedwab"/>
    <x v="1"/>
    <x v="0"/>
    <s v="Chicago"/>
    <x v="10"/>
    <n v="60623"/>
    <x v="2"/>
    <s v="TEC-AC-10004353"/>
    <x v="2"/>
    <x v="11"/>
    <s v="Hypercom P1300 Pinpad"/>
    <n v="100.80000000000001"/>
    <n v="2"/>
    <n v="0.2"/>
    <n v="21.42"/>
    <x v="2"/>
    <x v="0"/>
  </r>
  <r>
    <n v="7324"/>
    <s v="US-2019-126053"/>
    <x v="256"/>
    <d v="2019-12-08T00:00:00"/>
    <s v="First Class"/>
    <s v="CS-11950"/>
    <s v="Carlos Soltero"/>
    <x v="0"/>
    <x v="0"/>
    <s v="New York City"/>
    <x v="15"/>
    <n v="10024"/>
    <x v="3"/>
    <s v="FUR-FU-10001934"/>
    <x v="0"/>
    <x v="5"/>
    <s v="Magnifier Swing Arm Lamp"/>
    <n v="41.96"/>
    <n v="2"/>
    <n v="0"/>
    <n v="10.909600000000001"/>
    <x v="3"/>
    <x v="0"/>
  </r>
  <r>
    <n v="7325"/>
    <s v="US-2019-126053"/>
    <x v="256"/>
    <d v="2019-12-08T00:00:00"/>
    <s v="First Class"/>
    <s v="CS-11950"/>
    <s v="Carlos Soltero"/>
    <x v="0"/>
    <x v="0"/>
    <s v="New York City"/>
    <x v="15"/>
    <n v="10024"/>
    <x v="3"/>
    <s v="OFF-LA-10003766"/>
    <x v="1"/>
    <x v="2"/>
    <s v="Self-Adhesive Removable Labels"/>
    <n v="9.4499999999999993"/>
    <n v="3"/>
    <n v="0"/>
    <n v="4.5359999999999996"/>
    <x v="3"/>
    <x v="0"/>
  </r>
  <r>
    <n v="7326"/>
    <s v="US-2019-128447"/>
    <x v="468"/>
    <d v="2019-11-17T00:00:00"/>
    <s v="Standard Class"/>
    <s v="MC-17845"/>
    <s v="Michael Chen"/>
    <x v="0"/>
    <x v="0"/>
    <s v="Pasco"/>
    <x v="4"/>
    <n v="99301"/>
    <x v="1"/>
    <s v="OFF-AP-10004540"/>
    <x v="1"/>
    <x v="9"/>
    <s v="Eureka The Boss Lite 10-Amp Upright Vacuum, Blue"/>
    <n v="400.79999999999995"/>
    <n v="5"/>
    <n v="0"/>
    <n v="112.224"/>
    <x v="1"/>
    <x v="0"/>
  </r>
  <r>
    <n v="7327"/>
    <s v="US-2019-128447"/>
    <x v="468"/>
    <d v="2019-11-17T00:00:00"/>
    <s v="Standard Class"/>
    <s v="MC-17845"/>
    <s v="Michael Chen"/>
    <x v="0"/>
    <x v="0"/>
    <s v="Pasco"/>
    <x v="4"/>
    <n v="99301"/>
    <x v="1"/>
    <s v="OFF-BI-10001543"/>
    <x v="1"/>
    <x v="8"/>
    <s v="GBC VeloBinder Manual Binding System"/>
    <n v="28.792000000000002"/>
    <n v="1"/>
    <n v="0.2"/>
    <n v="10.077200000000001"/>
    <x v="1"/>
    <x v="0"/>
  </r>
  <r>
    <n v="7328"/>
    <s v="US-2016-131275"/>
    <x v="772"/>
    <d v="2016-03-24T00:00:00"/>
    <s v="Standard Class"/>
    <s v="SC-20050"/>
    <s v="Sample Company A"/>
    <x v="2"/>
    <x v="0"/>
    <s v="Burbank"/>
    <x v="1"/>
    <n v="91505"/>
    <x v="1"/>
    <s v="FUR-FU-10004597"/>
    <x v="0"/>
    <x v="5"/>
    <s v="Eldon Cleatmat Chair Mats for Medium Pile Carpets"/>
    <n v="111"/>
    <n v="2"/>
    <n v="0"/>
    <n v="14.430000000000007"/>
    <x v="1"/>
    <x v="0"/>
  </r>
  <r>
    <n v="7329"/>
    <s v="US-2016-131275"/>
    <x v="772"/>
    <d v="2016-03-24T00:00:00"/>
    <s v="Standard Class"/>
    <s v="SC-20050"/>
    <s v="Sample Company A"/>
    <x v="2"/>
    <x v="0"/>
    <s v="Burbank"/>
    <x v="1"/>
    <n v="91505"/>
    <x v="1"/>
    <s v="TEC-MA-10001148"/>
    <x v="2"/>
    <x v="15"/>
    <s v="Swingline SM12-08 MicroCut Jam Free Shredder"/>
    <n v="1279.9680000000001"/>
    <n v="4"/>
    <n v="0.2"/>
    <n v="415.98959999999994"/>
    <x v="1"/>
    <x v="0"/>
  </r>
  <r>
    <n v="7330"/>
    <s v="US-2016-131275"/>
    <x v="772"/>
    <d v="2016-03-24T00:00:00"/>
    <s v="Standard Class"/>
    <s v="SC-20050"/>
    <s v="Sample Company A"/>
    <x v="2"/>
    <x v="0"/>
    <s v="Burbank"/>
    <x v="1"/>
    <n v="91505"/>
    <x v="1"/>
    <s v="OFF-ST-10000078"/>
    <x v="1"/>
    <x v="4"/>
    <s v="Tennsco 6- and 18-Compartment Lockers"/>
    <n v="1856.19"/>
    <n v="7"/>
    <n v="0"/>
    <n v="334.11419999999987"/>
    <x v="1"/>
    <x v="0"/>
  </r>
  <r>
    <n v="7331"/>
    <s v="CA-2018-149349"/>
    <x v="396"/>
    <d v="2018-11-13T00:00:00"/>
    <s v="First Class"/>
    <s v="SP-20650"/>
    <s v="Stephanie Phelps"/>
    <x v="1"/>
    <x v="0"/>
    <s v="Chicago"/>
    <x v="10"/>
    <n v="60623"/>
    <x v="2"/>
    <s v="FUR-FU-10001037"/>
    <x v="0"/>
    <x v="5"/>
    <s v="DAX Charcoal/Nickel-Tone Document Frame, 5 x 7"/>
    <n v="22.752000000000002"/>
    <n v="6"/>
    <n v="0.6"/>
    <n v="-8.532"/>
    <x v="2"/>
    <x v="0"/>
  </r>
  <r>
    <n v="7332"/>
    <s v="CA-2019-115119"/>
    <x v="40"/>
    <d v="2019-10-30T00:00:00"/>
    <s v="Standard Class"/>
    <s v="SC-20440"/>
    <s v="Shaun Chance"/>
    <x v="1"/>
    <x v="0"/>
    <s v="Lancaster"/>
    <x v="9"/>
    <n v="17602"/>
    <x v="3"/>
    <s v="TEC-PH-10001433"/>
    <x v="2"/>
    <x v="7"/>
    <s v="Cisco Small Business SPA 502G VoIP phone"/>
    <n v="61.541999999999994"/>
    <n v="1"/>
    <n v="0.4"/>
    <n v="-13.334099999999999"/>
    <x v="3"/>
    <x v="0"/>
  </r>
  <r>
    <n v="7333"/>
    <s v="CA-2019-115119"/>
    <x v="40"/>
    <d v="2019-10-30T00:00:00"/>
    <s v="Standard Class"/>
    <s v="SC-20440"/>
    <s v="Shaun Chance"/>
    <x v="1"/>
    <x v="0"/>
    <s v="Lancaster"/>
    <x v="9"/>
    <n v="17602"/>
    <x v="3"/>
    <s v="OFF-BI-10003007"/>
    <x v="1"/>
    <x v="8"/>
    <s v="Premium Transparent Presentation Covers, No Pattern/Clear, 8 1/2&quot; x 11&quot;"/>
    <n v="81.438000000000017"/>
    <n v="7"/>
    <n v="0.7"/>
    <n v="-65.150399999999991"/>
    <x v="3"/>
    <x v="0"/>
  </r>
  <r>
    <n v="7334"/>
    <s v="CA-2017-125563"/>
    <x v="347"/>
    <d v="2017-04-17T00:00:00"/>
    <s v="Standard Class"/>
    <s v="PR-18880"/>
    <s v="Patrick Ryan"/>
    <x v="0"/>
    <x v="0"/>
    <s v="Tampa"/>
    <x v="2"/>
    <n v="33614"/>
    <x v="0"/>
    <s v="FUR-FU-10001290"/>
    <x v="0"/>
    <x v="5"/>
    <s v="Executive Impressions Supervisor Wall Clock"/>
    <n v="67.36"/>
    <n v="2"/>
    <n v="0.2"/>
    <n v="10.103999999999996"/>
    <x v="0"/>
    <x v="0"/>
  </r>
  <r>
    <n v="7335"/>
    <s v="CA-2017-125563"/>
    <x v="347"/>
    <d v="2017-04-17T00:00:00"/>
    <s v="Standard Class"/>
    <s v="PR-18880"/>
    <s v="Patrick Ryan"/>
    <x v="0"/>
    <x v="0"/>
    <s v="Tampa"/>
    <x v="2"/>
    <n v="33614"/>
    <x v="0"/>
    <s v="FUR-FU-10000087"/>
    <x v="0"/>
    <x v="5"/>
    <s v="Executive Impressions 14&quot; Two-Color Numerals Wall Clock"/>
    <n v="54.527999999999992"/>
    <n v="3"/>
    <n v="0.2"/>
    <n v="14.313600000000005"/>
    <x v="0"/>
    <x v="0"/>
  </r>
  <r>
    <n v="7336"/>
    <s v="CA-2017-113152"/>
    <x v="707"/>
    <d v="2017-12-30T00:00:00"/>
    <s v="Standard Class"/>
    <s v="JK-15625"/>
    <s v="Jim Karlsson"/>
    <x v="0"/>
    <x v="0"/>
    <s v="New York City"/>
    <x v="15"/>
    <n v="10024"/>
    <x v="3"/>
    <s v="TEC-AC-10002049"/>
    <x v="2"/>
    <x v="11"/>
    <s v="Plantronics Savi W720 Multi-Device Wireless Headset System"/>
    <n v="843.9"/>
    <n v="2"/>
    <n v="0"/>
    <n v="371.31600000000003"/>
    <x v="3"/>
    <x v="0"/>
  </r>
  <r>
    <n v="7337"/>
    <s v="CA-2017-113152"/>
    <x v="707"/>
    <d v="2017-12-30T00:00:00"/>
    <s v="Standard Class"/>
    <s v="JK-15625"/>
    <s v="Jim Karlsson"/>
    <x v="0"/>
    <x v="0"/>
    <s v="New York City"/>
    <x v="15"/>
    <n v="10024"/>
    <x v="3"/>
    <s v="FUR-BO-10002613"/>
    <x v="0"/>
    <x v="0"/>
    <s v="Atlantic Metals Mobile 4-Shelf Bookcases, Custom Colors"/>
    <n v="449.56800000000004"/>
    <n v="2"/>
    <n v="0.2"/>
    <n v="56.195999999999955"/>
    <x v="3"/>
    <x v="0"/>
  </r>
  <r>
    <n v="7338"/>
    <s v="CA-2019-165155"/>
    <x v="296"/>
    <d v="2019-09-23T00:00:00"/>
    <s v="First Class"/>
    <s v="BM-11575"/>
    <s v="Brendan Murry"/>
    <x v="1"/>
    <x v="0"/>
    <s v="Los Angeles"/>
    <x v="1"/>
    <n v="90045"/>
    <x v="1"/>
    <s v="OFF-ST-10004950"/>
    <x v="1"/>
    <x v="4"/>
    <s v="Tenex Personal Filing Tote With Secure Closure Lid, Black/Frost"/>
    <n v="15.51"/>
    <n v="1"/>
    <n v="0"/>
    <n v="3.8774999999999995"/>
    <x v="1"/>
    <x v="0"/>
  </r>
  <r>
    <n v="7339"/>
    <s v="CA-2016-163412"/>
    <x v="414"/>
    <d v="2016-12-23T00:00:00"/>
    <s v="Second Class"/>
    <s v="SM-20950"/>
    <s v="Suzanne McNair"/>
    <x v="1"/>
    <x v="0"/>
    <s v="New York City"/>
    <x v="15"/>
    <n v="10035"/>
    <x v="3"/>
    <s v="FUR-CH-10004875"/>
    <x v="0"/>
    <x v="1"/>
    <s v="Harbour Creations 67200 Series Stacking Chairs"/>
    <n v="192.18600000000004"/>
    <n v="3"/>
    <n v="0.1"/>
    <n v="36.3018"/>
    <x v="3"/>
    <x v="0"/>
  </r>
  <r>
    <n v="7340"/>
    <s v="CA-2017-159590"/>
    <x v="1074"/>
    <d v="2017-07-21T00:00:00"/>
    <s v="First Class"/>
    <s v="KC-16255"/>
    <s v="Karen Carlisle"/>
    <x v="1"/>
    <x v="0"/>
    <s v="New York City"/>
    <x v="15"/>
    <n v="10009"/>
    <x v="3"/>
    <s v="OFF-AR-10003190"/>
    <x v="1"/>
    <x v="6"/>
    <s v="Newell 32"/>
    <n v="5.76"/>
    <n v="2"/>
    <n v="0"/>
    <n v="1.6128"/>
    <x v="3"/>
    <x v="0"/>
  </r>
  <r>
    <n v="7341"/>
    <s v="CA-2016-116190"/>
    <x v="711"/>
    <d v="2016-08-01T00:00:00"/>
    <s v="Standard Class"/>
    <s v="SG-20470"/>
    <s v="Sheri Gordon"/>
    <x v="0"/>
    <x v="0"/>
    <s v="Atlanta"/>
    <x v="32"/>
    <n v="30318"/>
    <x v="0"/>
    <s v="FUR-CH-10000553"/>
    <x v="0"/>
    <x v="1"/>
    <s v="Metal Folding Chairs, Beige, 4/Carton"/>
    <n v="67.88"/>
    <n v="2"/>
    <n v="0"/>
    <n v="18.327599999999997"/>
    <x v="0"/>
    <x v="0"/>
  </r>
  <r>
    <n v="7342"/>
    <s v="CA-2016-116190"/>
    <x v="711"/>
    <d v="2016-08-01T00:00:00"/>
    <s v="Standard Class"/>
    <s v="SG-20470"/>
    <s v="Sheri Gordon"/>
    <x v="0"/>
    <x v="0"/>
    <s v="Atlanta"/>
    <x v="32"/>
    <n v="30318"/>
    <x v="0"/>
    <s v="OFF-LA-10002762"/>
    <x v="1"/>
    <x v="2"/>
    <s v="Avery 485"/>
    <n v="162.88999999999999"/>
    <n v="13"/>
    <n v="0"/>
    <n v="76.558299999999988"/>
    <x v="0"/>
    <x v="0"/>
  </r>
  <r>
    <n v="7343"/>
    <s v="CA-2016-116190"/>
    <x v="711"/>
    <d v="2016-08-01T00:00:00"/>
    <s v="Standard Class"/>
    <s v="SG-20470"/>
    <s v="Sheri Gordon"/>
    <x v="0"/>
    <x v="0"/>
    <s v="Atlanta"/>
    <x v="32"/>
    <n v="30318"/>
    <x v="0"/>
    <s v="FUR-FU-10000719"/>
    <x v="0"/>
    <x v="5"/>
    <s v="DAX Cubicle Frames, 8-1/2 x 11"/>
    <n v="25.71"/>
    <n v="3"/>
    <n v="0"/>
    <n v="9.2556000000000012"/>
    <x v="0"/>
    <x v="0"/>
  </r>
  <r>
    <n v="7344"/>
    <s v="CA-2016-168473"/>
    <x v="58"/>
    <d v="2017-01-01T00:00:00"/>
    <s v="Standard Class"/>
    <s v="TB-21520"/>
    <s v="Tracy Blumstein"/>
    <x v="0"/>
    <x v="0"/>
    <s v="New York City"/>
    <x v="15"/>
    <n v="10009"/>
    <x v="3"/>
    <s v="OFF-ST-10000563"/>
    <x v="1"/>
    <x v="4"/>
    <s v="Fellowes Bankers Box Stor/Drawer Steel Plus"/>
    <n v="191.88"/>
    <n v="6"/>
    <n v="0"/>
    <n v="19.188000000000002"/>
    <x v="3"/>
    <x v="0"/>
  </r>
  <r>
    <n v="7345"/>
    <s v="CA-2019-168389"/>
    <x v="157"/>
    <d v="2019-12-17T00:00:00"/>
    <s v="Standard Class"/>
    <s v="DV-13045"/>
    <s v="Darrin Van Huff"/>
    <x v="1"/>
    <x v="0"/>
    <s v="Jacksonville"/>
    <x v="2"/>
    <n v="32216"/>
    <x v="0"/>
    <s v="FUR-TA-10004289"/>
    <x v="0"/>
    <x v="3"/>
    <s v="BoxOffice By Design Rectangular and Half-Moon Meeting Room Tables"/>
    <n v="721.87500000000011"/>
    <n v="6"/>
    <n v="0.45"/>
    <n v="-420"/>
    <x v="0"/>
    <x v="0"/>
  </r>
  <r>
    <n v="7346"/>
    <s v="CA-2019-168389"/>
    <x v="157"/>
    <d v="2019-12-17T00:00:00"/>
    <s v="Standard Class"/>
    <s v="DV-13045"/>
    <s v="Darrin Van Huff"/>
    <x v="1"/>
    <x v="0"/>
    <s v="Jacksonville"/>
    <x v="2"/>
    <n v="32216"/>
    <x v="0"/>
    <s v="TEC-PH-10003555"/>
    <x v="2"/>
    <x v="7"/>
    <s v="Motorola HK250 Universal Bluetooth Headset"/>
    <n v="73.567999999999998"/>
    <n v="4"/>
    <n v="0.2"/>
    <n v="-16.552799999999994"/>
    <x v="0"/>
    <x v="0"/>
  </r>
  <r>
    <n v="7347"/>
    <s v="CA-2019-168389"/>
    <x v="157"/>
    <d v="2019-12-17T00:00:00"/>
    <s v="Standard Class"/>
    <s v="DV-13045"/>
    <s v="Darrin Van Huff"/>
    <x v="1"/>
    <x v="0"/>
    <s v="Jacksonville"/>
    <x v="2"/>
    <n v="32216"/>
    <x v="0"/>
    <s v="OFF-AR-10001958"/>
    <x v="1"/>
    <x v="6"/>
    <s v="Stanley Bostitch Contemporary Electric Pencil Sharpeners"/>
    <n v="13.584000000000001"/>
    <n v="1"/>
    <n v="0.2"/>
    <n v="1.3584000000000001"/>
    <x v="0"/>
    <x v="0"/>
  </r>
  <r>
    <n v="7348"/>
    <s v="CA-2019-168389"/>
    <x v="157"/>
    <d v="2019-12-17T00:00:00"/>
    <s v="Standard Class"/>
    <s v="DV-13045"/>
    <s v="Darrin Van Huff"/>
    <x v="1"/>
    <x v="0"/>
    <s v="Jacksonville"/>
    <x v="2"/>
    <n v="32216"/>
    <x v="0"/>
    <s v="FUR-CH-10000225"/>
    <x v="0"/>
    <x v="1"/>
    <s v="Global Geo Office Task Chair, Gray"/>
    <n v="64.784000000000006"/>
    <n v="1"/>
    <n v="0.2"/>
    <n v="-12.147000000000009"/>
    <x v="0"/>
    <x v="0"/>
  </r>
  <r>
    <n v="7349"/>
    <s v="CA-2016-130421"/>
    <x v="223"/>
    <d v="2016-03-07T00:00:00"/>
    <s v="Standard Class"/>
    <s v="SC-20020"/>
    <s v="Sam Craven"/>
    <x v="0"/>
    <x v="0"/>
    <s v="Houston"/>
    <x v="5"/>
    <n v="77095"/>
    <x v="2"/>
    <s v="OFF-AP-10002534"/>
    <x v="1"/>
    <x v="9"/>
    <s v="3.6 Cubic Foot Counter Height Office Refrigerator"/>
    <n v="176.77199999999996"/>
    <n v="3"/>
    <n v="0.8"/>
    <n v="-459.60720000000003"/>
    <x v="2"/>
    <x v="0"/>
  </r>
  <r>
    <n v="7350"/>
    <s v="CA-2019-142125"/>
    <x v="208"/>
    <d v="2019-10-27T00:00:00"/>
    <s v="Standard Class"/>
    <s v="JB-15400"/>
    <s v="Jennifer Braxton"/>
    <x v="1"/>
    <x v="0"/>
    <s v="Milwaukee"/>
    <x v="6"/>
    <n v="53209"/>
    <x v="2"/>
    <s v="OFF-BI-10000301"/>
    <x v="1"/>
    <x v="8"/>
    <s v="GBC Instant Report Kit"/>
    <n v="38.82"/>
    <n v="6"/>
    <n v="0"/>
    <n v="19.41"/>
    <x v="2"/>
    <x v="0"/>
  </r>
  <r>
    <n v="7351"/>
    <s v="CA-2019-142125"/>
    <x v="208"/>
    <d v="2019-10-27T00:00:00"/>
    <s v="Standard Class"/>
    <s v="JB-15400"/>
    <s v="Jennifer Braxton"/>
    <x v="1"/>
    <x v="0"/>
    <s v="Milwaukee"/>
    <x v="6"/>
    <n v="53209"/>
    <x v="2"/>
    <s v="OFF-BI-10003460"/>
    <x v="1"/>
    <x v="8"/>
    <s v="Acco 3-Hole Punch"/>
    <n v="21.9"/>
    <n v="5"/>
    <n v="0"/>
    <n v="10.511999999999999"/>
    <x v="2"/>
    <x v="0"/>
  </r>
  <r>
    <n v="7352"/>
    <s v="CA-2019-141138"/>
    <x v="468"/>
    <d v="2019-11-16T00:00:00"/>
    <s v="Standard Class"/>
    <s v="GH-14425"/>
    <s v="Gary Hwang"/>
    <x v="0"/>
    <x v="0"/>
    <s v="Modesto"/>
    <x v="1"/>
    <n v="95351"/>
    <x v="1"/>
    <s v="TEC-AC-10001772"/>
    <x v="2"/>
    <x v="11"/>
    <s v="Memorex Mini Travel Drive 16 GB USB 2.0 Flash Drive"/>
    <n v="111.79"/>
    <n v="7"/>
    <n v="0"/>
    <n v="43.598100000000002"/>
    <x v="1"/>
    <x v="0"/>
  </r>
  <r>
    <n v="7353"/>
    <s v="CA-2019-152135"/>
    <x v="633"/>
    <d v="2019-03-18T00:00:00"/>
    <s v="Second Class"/>
    <s v="MG-17650"/>
    <s v="Matthew Grinstein"/>
    <x v="2"/>
    <x v="0"/>
    <s v="Lakewood"/>
    <x v="24"/>
    <n v="44107"/>
    <x v="3"/>
    <s v="TEC-PH-10003505"/>
    <x v="2"/>
    <x v="7"/>
    <s v="Geemarc AmpliPOWER60"/>
    <n v="445.44"/>
    <n v="8"/>
    <n v="0.4"/>
    <n v="-81.664000000000044"/>
    <x v="3"/>
    <x v="0"/>
  </r>
  <r>
    <n v="7354"/>
    <s v="CA-2018-151974"/>
    <x v="897"/>
    <d v="2018-09-29T00:00:00"/>
    <s v="Standard Class"/>
    <s v="RD-19660"/>
    <s v="Robert Dilbeck"/>
    <x v="2"/>
    <x v="0"/>
    <s v="Philadelphia"/>
    <x v="9"/>
    <n v="19134"/>
    <x v="3"/>
    <s v="OFF-LA-10004484"/>
    <x v="1"/>
    <x v="2"/>
    <s v="Avery 476"/>
    <n v="16.520000000000003"/>
    <n v="5"/>
    <n v="0.2"/>
    <n v="5.368999999999998"/>
    <x v="3"/>
    <x v="0"/>
  </r>
  <r>
    <n v="7355"/>
    <s v="CA-2019-154102"/>
    <x v="695"/>
    <d v="2019-02-13T00:00:00"/>
    <s v="Standard Class"/>
    <s v="SN-20560"/>
    <s v="Skye Norling"/>
    <x v="2"/>
    <x v="0"/>
    <s v="San Francisco"/>
    <x v="1"/>
    <n v="94109"/>
    <x v="1"/>
    <s v="OFF-PA-10001593"/>
    <x v="1"/>
    <x v="10"/>
    <s v="Xerox 1947"/>
    <n v="29.900000000000002"/>
    <n v="5"/>
    <n v="0"/>
    <n v="13.454999999999998"/>
    <x v="1"/>
    <x v="0"/>
  </r>
  <r>
    <n v="7356"/>
    <s v="CA-2017-139780"/>
    <x v="620"/>
    <d v="2018-01-02T00:00:00"/>
    <s v="Second Class"/>
    <s v="AH-10690"/>
    <s v="Anna Häberlin"/>
    <x v="1"/>
    <x v="0"/>
    <s v="Detroit"/>
    <x v="12"/>
    <n v="48205"/>
    <x v="2"/>
    <s v="OFF-BI-10004139"/>
    <x v="1"/>
    <x v="8"/>
    <s v="Fellowes Presentation Covers for Comb Binding Machines"/>
    <n v="116.4"/>
    <n v="8"/>
    <n v="0"/>
    <n v="52.379999999999995"/>
    <x v="2"/>
    <x v="0"/>
  </r>
  <r>
    <n v="7357"/>
    <s v="CA-2018-114748"/>
    <x v="790"/>
    <d v="2018-10-14T00:00:00"/>
    <s v="Standard Class"/>
    <s v="MZ-17335"/>
    <s v="Maria Zettner"/>
    <x v="2"/>
    <x v="0"/>
    <s v="Phoenix"/>
    <x v="16"/>
    <n v="85023"/>
    <x v="1"/>
    <s v="OFF-AR-10001315"/>
    <x v="1"/>
    <x v="6"/>
    <s v="Newell 310"/>
    <n v="1.4080000000000001"/>
    <n v="1"/>
    <n v="0.2"/>
    <n v="0.15839999999999993"/>
    <x v="1"/>
    <x v="0"/>
  </r>
  <r>
    <n v="7358"/>
    <s v="CA-2018-114748"/>
    <x v="790"/>
    <d v="2018-10-14T00:00:00"/>
    <s v="Standard Class"/>
    <s v="MZ-17335"/>
    <s v="Maria Zettner"/>
    <x v="2"/>
    <x v="0"/>
    <s v="Phoenix"/>
    <x v="16"/>
    <n v="85023"/>
    <x v="1"/>
    <s v="FUR-FU-10001488"/>
    <x v="0"/>
    <x v="5"/>
    <s v="Tenex 46&quot; x 60&quot; Computer Anti-Static Chairmat, Rectangular Shaped"/>
    <n v="169.56800000000001"/>
    <n v="2"/>
    <n v="0.2"/>
    <n v="0"/>
    <x v="1"/>
    <x v="0"/>
  </r>
  <r>
    <n v="7359"/>
    <s v="US-2016-115189"/>
    <x v="125"/>
    <d v="2017-01-03T00:00:00"/>
    <s v="Second Class"/>
    <s v="AR-10345"/>
    <s v="Alex Russell"/>
    <x v="1"/>
    <x v="0"/>
    <s v="Philadelphia"/>
    <x v="9"/>
    <n v="19143"/>
    <x v="3"/>
    <s v="TEC-PH-10002170"/>
    <x v="2"/>
    <x v="7"/>
    <s v="ClearSounds CSC500 Amplified Spirit Phone Corded phone"/>
    <n v="251.96399999999994"/>
    <n v="6"/>
    <n v="0.4"/>
    <n v="-50.392799999999994"/>
    <x v="3"/>
    <x v="0"/>
  </r>
  <r>
    <n v="7360"/>
    <s v="US-2016-115189"/>
    <x v="125"/>
    <d v="2017-01-03T00:00:00"/>
    <s v="Second Class"/>
    <s v="AR-10345"/>
    <s v="Alex Russell"/>
    <x v="1"/>
    <x v="0"/>
    <s v="Philadelphia"/>
    <x v="9"/>
    <n v="19143"/>
    <x v="3"/>
    <s v="FUR-TA-10004575"/>
    <x v="0"/>
    <x v="3"/>
    <s v="Hon 5100 Series Wood Tables"/>
    <n v="523.76400000000001"/>
    <n v="3"/>
    <n v="0.4"/>
    <n v="-192.04680000000008"/>
    <x v="3"/>
    <x v="0"/>
  </r>
  <r>
    <n v="7361"/>
    <s v="CA-2018-163594"/>
    <x v="408"/>
    <d v="2018-04-14T00:00:00"/>
    <s v="First Class"/>
    <s v="JF-15295"/>
    <s v="Jason Fortune-"/>
    <x v="0"/>
    <x v="0"/>
    <s v="Los Angeles"/>
    <x v="1"/>
    <n v="90036"/>
    <x v="1"/>
    <s v="OFF-PA-10000809"/>
    <x v="1"/>
    <x v="10"/>
    <s v="Xerox 206"/>
    <n v="19.440000000000001"/>
    <n v="3"/>
    <n v="0"/>
    <n v="9.3312000000000008"/>
    <x v="1"/>
    <x v="0"/>
  </r>
  <r>
    <n v="7362"/>
    <s v="CA-2018-163594"/>
    <x v="408"/>
    <d v="2018-04-14T00:00:00"/>
    <s v="First Class"/>
    <s v="JF-15295"/>
    <s v="Jason Fortune-"/>
    <x v="0"/>
    <x v="0"/>
    <s v="Los Angeles"/>
    <x v="1"/>
    <n v="90036"/>
    <x v="1"/>
    <s v="FUR-CH-10000225"/>
    <x v="0"/>
    <x v="1"/>
    <s v="Global Geo Office Task Chair, Gray"/>
    <n v="194.35200000000003"/>
    <n v="3"/>
    <n v="0.2"/>
    <n v="-36.441000000000031"/>
    <x v="1"/>
    <x v="0"/>
  </r>
  <r>
    <n v="7363"/>
    <s v="CA-2018-163594"/>
    <x v="408"/>
    <d v="2018-04-14T00:00:00"/>
    <s v="First Class"/>
    <s v="JF-15295"/>
    <s v="Jason Fortune-"/>
    <x v="0"/>
    <x v="0"/>
    <s v="Los Angeles"/>
    <x v="1"/>
    <n v="90036"/>
    <x v="1"/>
    <s v="OFF-BI-10003707"/>
    <x v="1"/>
    <x v="8"/>
    <s v="Aluminum Screw Posts"/>
    <n v="36.624000000000002"/>
    <n v="3"/>
    <n v="0.2"/>
    <n v="13.734"/>
    <x v="1"/>
    <x v="0"/>
  </r>
  <r>
    <n v="7364"/>
    <s v="CA-2018-127243"/>
    <x v="85"/>
    <d v="2018-12-04T00:00:00"/>
    <s v="Standard Class"/>
    <s v="DS-13180"/>
    <s v="David Smith"/>
    <x v="1"/>
    <x v="0"/>
    <s v="Philadelphia"/>
    <x v="9"/>
    <n v="19140"/>
    <x v="3"/>
    <s v="TEC-PH-10004539"/>
    <x v="2"/>
    <x v="7"/>
    <s v="Wireless Extenders zBoost YX545 SOHO Signal Booster"/>
    <n v="340.18200000000002"/>
    <n v="3"/>
    <n v="0.4"/>
    <n v="-73.706100000000021"/>
    <x v="3"/>
    <x v="0"/>
  </r>
  <r>
    <n v="7365"/>
    <s v="CA-2018-127243"/>
    <x v="85"/>
    <d v="2018-12-04T00:00:00"/>
    <s v="Standard Class"/>
    <s v="DS-13180"/>
    <s v="David Smith"/>
    <x v="1"/>
    <x v="0"/>
    <s v="Philadelphia"/>
    <x v="9"/>
    <n v="19140"/>
    <x v="3"/>
    <s v="OFF-FA-10004076"/>
    <x v="1"/>
    <x v="13"/>
    <s v="Translucent Push Pins by OIC"/>
    <n v="12.672000000000001"/>
    <n v="8"/>
    <n v="0.2"/>
    <n v="2.6927999999999992"/>
    <x v="3"/>
    <x v="0"/>
  </r>
  <r>
    <n v="7366"/>
    <s v="CA-2018-127243"/>
    <x v="85"/>
    <d v="2018-12-04T00:00:00"/>
    <s v="Standard Class"/>
    <s v="DS-13180"/>
    <s v="David Smith"/>
    <x v="1"/>
    <x v="0"/>
    <s v="Philadelphia"/>
    <x v="9"/>
    <n v="19140"/>
    <x v="3"/>
    <s v="OFF-BI-10003166"/>
    <x v="1"/>
    <x v="8"/>
    <s v="GBC Plasticlear Binding Covers"/>
    <n v="6.8880000000000017"/>
    <n v="2"/>
    <n v="0.7"/>
    <n v="-5.0511999999999997"/>
    <x v="3"/>
    <x v="0"/>
  </r>
  <r>
    <n v="7367"/>
    <s v="CA-2018-127243"/>
    <x v="85"/>
    <d v="2018-12-04T00:00:00"/>
    <s v="Standard Class"/>
    <s v="DS-13180"/>
    <s v="David Smith"/>
    <x v="1"/>
    <x v="0"/>
    <s v="Philadelphia"/>
    <x v="9"/>
    <n v="19140"/>
    <x v="3"/>
    <s v="OFF-ST-10002301"/>
    <x v="1"/>
    <x v="4"/>
    <s v="Tennsco Commercial Shelving"/>
    <n v="32.544000000000004"/>
    <n v="2"/>
    <n v="0.2"/>
    <n v="-7.7292000000000041"/>
    <x v="3"/>
    <x v="0"/>
  </r>
  <r>
    <n v="7368"/>
    <s v="CA-2018-127243"/>
    <x v="85"/>
    <d v="2018-12-04T00:00:00"/>
    <s v="Standard Class"/>
    <s v="DS-13180"/>
    <s v="David Smith"/>
    <x v="1"/>
    <x v="0"/>
    <s v="Philadelphia"/>
    <x v="9"/>
    <n v="19140"/>
    <x v="3"/>
    <s v="FUR-CH-10002647"/>
    <x v="0"/>
    <x v="1"/>
    <s v="Situations Contoured Folding Chairs, 4/Set"/>
    <n v="347.80200000000002"/>
    <n v="7"/>
    <n v="0.3"/>
    <n v="-24.842999999999961"/>
    <x v="3"/>
    <x v="0"/>
  </r>
  <r>
    <n v="7369"/>
    <s v="CA-2019-161851"/>
    <x v="4"/>
    <d v="2019-04-17T00:00:00"/>
    <s v="First Class"/>
    <s v="BP-11095"/>
    <s v="Bart Pistole"/>
    <x v="1"/>
    <x v="0"/>
    <s v="Miami"/>
    <x v="2"/>
    <n v="33180"/>
    <x v="0"/>
    <s v="OFF-BI-10004654"/>
    <x v="1"/>
    <x v="8"/>
    <s v="VariCap6 Expandable Binder"/>
    <n v="15.570000000000004"/>
    <n v="3"/>
    <n v="0.7"/>
    <n v="-11.936999999999998"/>
    <x v="0"/>
    <x v="0"/>
  </r>
  <r>
    <n v="7370"/>
    <s v="CA-2017-110345"/>
    <x v="1000"/>
    <d v="2017-03-11T00:00:00"/>
    <s v="Second Class"/>
    <s v="TG-21310"/>
    <s v="Toby Gnade"/>
    <x v="0"/>
    <x v="0"/>
    <s v="Raleigh"/>
    <x v="3"/>
    <n v="27604"/>
    <x v="0"/>
    <s v="OFF-LA-10001175"/>
    <x v="1"/>
    <x v="2"/>
    <s v="Avery 514"/>
    <n v="4.6079999999999997"/>
    <n v="2"/>
    <n v="0.2"/>
    <n v="1.6704000000000001"/>
    <x v="0"/>
    <x v="0"/>
  </r>
  <r>
    <n v="7371"/>
    <s v="CA-2016-107769"/>
    <x v="919"/>
    <d v="2016-11-01T00:00:00"/>
    <s v="Standard Class"/>
    <s v="BT-11395"/>
    <s v="Bill Tyler"/>
    <x v="1"/>
    <x v="0"/>
    <s v="Garden City"/>
    <x v="41"/>
    <n v="67846"/>
    <x v="2"/>
    <s v="TEC-PH-10001336"/>
    <x v="2"/>
    <x v="7"/>
    <s v="Digium D40 VoIP phone"/>
    <n v="257.98"/>
    <n v="2"/>
    <n v="0"/>
    <n v="74.8142"/>
    <x v="2"/>
    <x v="0"/>
  </r>
  <r>
    <n v="7372"/>
    <s v="US-2019-123862"/>
    <x v="363"/>
    <d v="2019-01-09T00:00:00"/>
    <s v="Second Class"/>
    <s v="JF-15190"/>
    <s v="Jamie Frazer"/>
    <x v="0"/>
    <x v="0"/>
    <s v="Long Beach"/>
    <x v="1"/>
    <n v="90805"/>
    <x v="1"/>
    <s v="OFF-ST-10000760"/>
    <x v="1"/>
    <x v="4"/>
    <s v="Eldon Fold 'N Roll Cart System"/>
    <n v="153.78"/>
    <n v="11"/>
    <n v="0"/>
    <n v="44.596199999999996"/>
    <x v="1"/>
    <x v="0"/>
  </r>
  <r>
    <n v="7373"/>
    <s v="US-2019-123862"/>
    <x v="363"/>
    <d v="2019-01-09T00:00:00"/>
    <s v="Second Class"/>
    <s v="JF-15190"/>
    <s v="Jamie Frazer"/>
    <x v="0"/>
    <x v="0"/>
    <s v="Long Beach"/>
    <x v="1"/>
    <n v="90805"/>
    <x v="1"/>
    <s v="OFF-ST-10002301"/>
    <x v="1"/>
    <x v="4"/>
    <s v="Tennsco Commercial Shelving"/>
    <n v="61.019999999999996"/>
    <n v="3"/>
    <n v="0"/>
    <n v="0.61019999999999541"/>
    <x v="1"/>
    <x v="0"/>
  </r>
  <r>
    <n v="7374"/>
    <s v="US-2019-123862"/>
    <x v="363"/>
    <d v="2019-01-09T00:00:00"/>
    <s v="Second Class"/>
    <s v="JF-15190"/>
    <s v="Jamie Frazer"/>
    <x v="0"/>
    <x v="0"/>
    <s v="Long Beach"/>
    <x v="1"/>
    <n v="90805"/>
    <x v="1"/>
    <s v="OFF-SU-10004884"/>
    <x v="1"/>
    <x v="14"/>
    <s v="Acme Galleria Hot Forged Steel Scissors with Colored Handles"/>
    <n v="110.11"/>
    <n v="7"/>
    <n v="0"/>
    <n v="31.931899999999988"/>
    <x v="1"/>
    <x v="0"/>
  </r>
  <r>
    <n v="7375"/>
    <s v="US-2019-123862"/>
    <x v="363"/>
    <d v="2019-01-09T00:00:00"/>
    <s v="Second Class"/>
    <s v="JF-15190"/>
    <s v="Jamie Frazer"/>
    <x v="0"/>
    <x v="0"/>
    <s v="Long Beach"/>
    <x v="1"/>
    <n v="90805"/>
    <x v="1"/>
    <s v="OFF-FA-10003112"/>
    <x v="1"/>
    <x v="13"/>
    <s v="Staples"/>
    <n v="7.89"/>
    <n v="1"/>
    <n v="0"/>
    <n v="3.5504999999999995"/>
    <x v="1"/>
    <x v="0"/>
  </r>
  <r>
    <n v="7376"/>
    <s v="CA-2019-100580"/>
    <x v="802"/>
    <d v="2019-08-20T00:00:00"/>
    <s v="Standard Class"/>
    <s v="MK-17905"/>
    <s v="Michael Kennedy"/>
    <x v="1"/>
    <x v="0"/>
    <s v="San Diego"/>
    <x v="1"/>
    <n v="92037"/>
    <x v="1"/>
    <s v="OFF-BI-10000069"/>
    <x v="1"/>
    <x v="8"/>
    <s v="GBC Prepunched Paper, 19-Hole, for Binding Systems, 24-lb"/>
    <n v="36.024000000000001"/>
    <n v="3"/>
    <n v="0.2"/>
    <n v="11.707799999999995"/>
    <x v="1"/>
    <x v="0"/>
  </r>
  <r>
    <n v="7377"/>
    <s v="US-2019-145597"/>
    <x v="808"/>
    <d v="2019-11-05T00:00:00"/>
    <s v="First Class"/>
    <s v="GG-14650"/>
    <s v="Greg Guthrie"/>
    <x v="1"/>
    <x v="0"/>
    <s v="Bloomington"/>
    <x v="10"/>
    <n v="61701"/>
    <x v="2"/>
    <s v="OFF-AR-10001958"/>
    <x v="1"/>
    <x v="6"/>
    <s v="Stanley Bostitch Contemporary Electric Pencil Sharpeners"/>
    <n v="54.336000000000006"/>
    <n v="4"/>
    <n v="0.2"/>
    <n v="5.4336000000000002"/>
    <x v="2"/>
    <x v="0"/>
  </r>
  <r>
    <n v="7378"/>
    <s v="CA-2016-132787"/>
    <x v="111"/>
    <d v="2016-09-23T00:00:00"/>
    <s v="Standard Class"/>
    <s v="MC-18130"/>
    <s v="Mike Caudle"/>
    <x v="1"/>
    <x v="0"/>
    <s v="Seattle"/>
    <x v="4"/>
    <n v="98115"/>
    <x v="1"/>
    <s v="OFF-ST-10001321"/>
    <x v="1"/>
    <x v="4"/>
    <s v="Decoflex Hanging Personal Folder File, Blue"/>
    <n v="92.52"/>
    <n v="6"/>
    <n v="0"/>
    <n v="24.980400000000007"/>
    <x v="1"/>
    <x v="0"/>
  </r>
  <r>
    <n v="7379"/>
    <s v="CA-2017-136224"/>
    <x v="70"/>
    <d v="2017-05-31T00:00:00"/>
    <s v="Same Day"/>
    <s v="ML-18265"/>
    <s v="Muhammed Lee"/>
    <x v="0"/>
    <x v="0"/>
    <s v="Fayetteville"/>
    <x v="3"/>
    <n v="28314"/>
    <x v="0"/>
    <s v="OFF-AR-10003504"/>
    <x v="1"/>
    <x v="6"/>
    <s v="Newell 347"/>
    <n v="10.272000000000002"/>
    <n v="3"/>
    <n v="0.2"/>
    <n v="1.1555999999999984"/>
    <x v="0"/>
    <x v="0"/>
  </r>
  <r>
    <n v="7380"/>
    <s v="CA-2018-105732"/>
    <x v="1160"/>
    <d v="2018-09-18T00:00:00"/>
    <s v="Standard Class"/>
    <s v="AG-10270"/>
    <s v="Alejandro Grove"/>
    <x v="0"/>
    <x v="0"/>
    <s v="Omaha"/>
    <x v="8"/>
    <n v="68104"/>
    <x v="2"/>
    <s v="OFF-ST-10000419"/>
    <x v="1"/>
    <x v="4"/>
    <s v="Rogers Jumbo File, Granite"/>
    <n v="40.74"/>
    <n v="3"/>
    <n v="0"/>
    <n v="0.4073999999999991"/>
    <x v="2"/>
    <x v="0"/>
  </r>
  <r>
    <n v="7381"/>
    <s v="CA-2018-105732"/>
    <x v="1160"/>
    <d v="2018-09-18T00:00:00"/>
    <s v="Standard Class"/>
    <s v="AG-10270"/>
    <s v="Alejandro Grove"/>
    <x v="0"/>
    <x v="0"/>
    <s v="Omaha"/>
    <x v="8"/>
    <n v="68104"/>
    <x v="2"/>
    <s v="OFF-LA-10004559"/>
    <x v="1"/>
    <x v="2"/>
    <s v="Avery 49"/>
    <n v="14.399999999999999"/>
    <n v="5"/>
    <n v="0"/>
    <n v="7.056"/>
    <x v="2"/>
    <x v="0"/>
  </r>
  <r>
    <n v="7382"/>
    <s v="CA-2018-105732"/>
    <x v="1160"/>
    <d v="2018-09-18T00:00:00"/>
    <s v="Standard Class"/>
    <s v="AG-10270"/>
    <s v="Alejandro Grove"/>
    <x v="0"/>
    <x v="0"/>
    <s v="Omaha"/>
    <x v="8"/>
    <n v="68104"/>
    <x v="2"/>
    <s v="TEC-PH-10001644"/>
    <x v="2"/>
    <x v="7"/>
    <s v="BlueLounge Milo Smartphone Stand, White/Metallic"/>
    <n v="149.94999999999999"/>
    <n v="5"/>
    <n v="0"/>
    <n v="41.986000000000004"/>
    <x v="2"/>
    <x v="0"/>
  </r>
  <r>
    <n v="7383"/>
    <s v="CA-2018-105732"/>
    <x v="1160"/>
    <d v="2018-09-18T00:00:00"/>
    <s v="Standard Class"/>
    <s v="AG-10270"/>
    <s v="Alejandro Grove"/>
    <x v="0"/>
    <x v="0"/>
    <s v="Omaha"/>
    <x v="8"/>
    <n v="68104"/>
    <x v="2"/>
    <s v="OFF-SU-10004782"/>
    <x v="1"/>
    <x v="14"/>
    <s v="Elite 5&quot; Scissors"/>
    <n v="16.899999999999999"/>
    <n v="2"/>
    <n v="0"/>
    <n v="5.0699999999999985"/>
    <x v="2"/>
    <x v="0"/>
  </r>
  <r>
    <n v="7384"/>
    <s v="CA-2018-105732"/>
    <x v="1160"/>
    <d v="2018-09-18T00:00:00"/>
    <s v="Standard Class"/>
    <s v="AG-10270"/>
    <s v="Alejandro Grove"/>
    <x v="0"/>
    <x v="0"/>
    <s v="Omaha"/>
    <x v="8"/>
    <n v="68104"/>
    <x v="2"/>
    <s v="OFF-PA-10002250"/>
    <x v="1"/>
    <x v="10"/>
    <s v="Things To Do Today Pad"/>
    <n v="17.61"/>
    <n v="3"/>
    <n v="0"/>
    <n v="8.4527999999999999"/>
    <x v="2"/>
    <x v="0"/>
  </r>
  <r>
    <n v="7385"/>
    <s v="CA-2018-105732"/>
    <x v="1160"/>
    <d v="2018-09-18T00:00:00"/>
    <s v="Standard Class"/>
    <s v="AG-10270"/>
    <s v="Alejandro Grove"/>
    <x v="0"/>
    <x v="0"/>
    <s v="Omaha"/>
    <x v="8"/>
    <n v="68104"/>
    <x v="2"/>
    <s v="OFF-AP-10001394"/>
    <x v="1"/>
    <x v="9"/>
    <s v="Harmony Air Purifier"/>
    <n v="378"/>
    <n v="2"/>
    <n v="0"/>
    <n v="136.07999999999998"/>
    <x v="2"/>
    <x v="0"/>
  </r>
  <r>
    <n v="7386"/>
    <s v="CA-2018-105732"/>
    <x v="1160"/>
    <d v="2018-09-18T00:00:00"/>
    <s v="Standard Class"/>
    <s v="AG-10270"/>
    <s v="Alejandro Grove"/>
    <x v="0"/>
    <x v="0"/>
    <s v="Omaha"/>
    <x v="8"/>
    <n v="68104"/>
    <x v="2"/>
    <s v="OFF-PA-10001838"/>
    <x v="1"/>
    <x v="10"/>
    <s v="Adams Telephone Message Book W/Dividers/Space For Phone Numbers, 5 1/4&quot;X8 1/2&quot;, 300/Messages"/>
    <n v="17.64"/>
    <n v="3"/>
    <n v="0"/>
    <n v="8.6435999999999993"/>
    <x v="2"/>
    <x v="0"/>
  </r>
  <r>
    <n v="7387"/>
    <s v="CA-2018-105732"/>
    <x v="1160"/>
    <d v="2018-09-18T00:00:00"/>
    <s v="Standard Class"/>
    <s v="AG-10270"/>
    <s v="Alejandro Grove"/>
    <x v="0"/>
    <x v="0"/>
    <s v="Omaha"/>
    <x v="8"/>
    <n v="68104"/>
    <x v="2"/>
    <s v="OFF-ST-10004340"/>
    <x v="1"/>
    <x v="4"/>
    <s v="Fellowes Mobile File Cart, Black"/>
    <n v="373.08"/>
    <n v="6"/>
    <n v="0"/>
    <n v="100.73160000000001"/>
    <x v="2"/>
    <x v="0"/>
  </r>
  <r>
    <n v="7388"/>
    <s v="CA-2018-105732"/>
    <x v="1160"/>
    <d v="2018-09-18T00:00:00"/>
    <s v="Standard Class"/>
    <s v="AG-10270"/>
    <s v="Alejandro Grove"/>
    <x v="0"/>
    <x v="0"/>
    <s v="Omaha"/>
    <x v="8"/>
    <n v="68104"/>
    <x v="2"/>
    <s v="FUR-FU-10003664"/>
    <x v="0"/>
    <x v="5"/>
    <s v="Electrix Architect's Clamp-On Swing Arm Lamp, Black"/>
    <n v="1336.4399999999998"/>
    <n v="14"/>
    <n v="0"/>
    <n v="387.56759999999986"/>
    <x v="2"/>
    <x v="0"/>
  </r>
  <r>
    <n v="7389"/>
    <s v="CA-2018-105732"/>
    <x v="1160"/>
    <d v="2018-09-18T00:00:00"/>
    <s v="Standard Class"/>
    <s v="AG-10270"/>
    <s v="Alejandro Grove"/>
    <x v="0"/>
    <x v="0"/>
    <s v="Omaha"/>
    <x v="8"/>
    <n v="68104"/>
    <x v="2"/>
    <s v="TEC-PH-10004897"/>
    <x v="2"/>
    <x v="7"/>
    <s v="Mediabridge Sport Armband iPhone 5s"/>
    <n v="29.97"/>
    <n v="3"/>
    <n v="0"/>
    <n v="0.29969999999999963"/>
    <x v="2"/>
    <x v="0"/>
  </r>
  <r>
    <n v="7390"/>
    <s v="CA-2019-108035"/>
    <x v="1161"/>
    <d v="2019-12-03T00:00:00"/>
    <s v="Standard Class"/>
    <s v="TT-21070"/>
    <s v="Ted Trevino"/>
    <x v="0"/>
    <x v="0"/>
    <s v="Chattanooga"/>
    <x v="18"/>
    <n v="37421"/>
    <x v="0"/>
    <s v="FUR-CH-10000454"/>
    <x v="0"/>
    <x v="1"/>
    <s v="Hon Deluxe Fabric Upholstered Stacking Chairs, Rounded Back"/>
    <n v="390.36799999999999"/>
    <n v="2"/>
    <n v="0.2"/>
    <n v="48.795999999999978"/>
    <x v="0"/>
    <x v="0"/>
  </r>
  <r>
    <n v="7391"/>
    <s v="CA-2019-108035"/>
    <x v="1161"/>
    <d v="2019-12-03T00:00:00"/>
    <s v="Standard Class"/>
    <s v="TT-21070"/>
    <s v="Ted Trevino"/>
    <x v="0"/>
    <x v="0"/>
    <s v="Chattanooga"/>
    <x v="18"/>
    <n v="37421"/>
    <x v="0"/>
    <s v="FUR-FU-10004017"/>
    <x v="0"/>
    <x v="5"/>
    <s v="Executive Impressions 13&quot; Chairman Wall Clock"/>
    <n v="101.52000000000001"/>
    <n v="5"/>
    <n v="0.2"/>
    <n v="19.034999999999989"/>
    <x v="0"/>
    <x v="0"/>
  </r>
  <r>
    <n v="7392"/>
    <s v="CA-2019-160031"/>
    <x v="769"/>
    <d v="2019-12-07T00:00:00"/>
    <s v="Second Class"/>
    <s v="LT-16765"/>
    <s v="Larry Tron"/>
    <x v="0"/>
    <x v="0"/>
    <s v="Fairfield"/>
    <x v="24"/>
    <n v="45014"/>
    <x v="3"/>
    <s v="OFF-PA-10000241"/>
    <x v="1"/>
    <x v="10"/>
    <s v="IBM Multi-Purpose Copy Paper, 8 1/2 x 11&quot;, Case"/>
    <n v="74.352000000000004"/>
    <n v="3"/>
    <n v="0.2"/>
    <n v="23.234999999999992"/>
    <x v="3"/>
    <x v="0"/>
  </r>
  <r>
    <n v="7393"/>
    <s v="CA-2019-147844"/>
    <x v="743"/>
    <d v="2019-05-06T00:00:00"/>
    <s v="Standard Class"/>
    <s v="DD-13570"/>
    <s v="Dorothy Dickinson"/>
    <x v="0"/>
    <x v="0"/>
    <s v="Los Angeles"/>
    <x v="1"/>
    <n v="90049"/>
    <x v="1"/>
    <s v="OFF-PA-10003016"/>
    <x v="1"/>
    <x v="10"/>
    <s v="Adams &quot;While You Were Out&quot; Message Pads"/>
    <n v="15.700000000000001"/>
    <n v="5"/>
    <n v="0"/>
    <n v="7.0649999999999995"/>
    <x v="1"/>
    <x v="0"/>
  </r>
  <r>
    <n v="7394"/>
    <s v="CA-2019-147844"/>
    <x v="743"/>
    <d v="2019-05-06T00:00:00"/>
    <s v="Standard Class"/>
    <s v="DD-13570"/>
    <s v="Dorothy Dickinson"/>
    <x v="0"/>
    <x v="0"/>
    <s v="Los Angeles"/>
    <x v="1"/>
    <n v="90049"/>
    <x v="1"/>
    <s v="OFF-AR-10001615"/>
    <x v="1"/>
    <x v="6"/>
    <s v="Newell 34"/>
    <n v="59.519999999999996"/>
    <n v="3"/>
    <n v="0"/>
    <n v="15.475200000000001"/>
    <x v="1"/>
    <x v="0"/>
  </r>
  <r>
    <n v="7395"/>
    <s v="CA-2019-147844"/>
    <x v="743"/>
    <d v="2019-05-06T00:00:00"/>
    <s v="Standard Class"/>
    <s v="DD-13570"/>
    <s v="Dorothy Dickinson"/>
    <x v="0"/>
    <x v="0"/>
    <s v="Los Angeles"/>
    <x v="1"/>
    <n v="90049"/>
    <x v="1"/>
    <s v="OFF-PA-10002713"/>
    <x v="1"/>
    <x v="10"/>
    <s v="Adams Phone Message Book, 200 Message Capacity, 8 1/16” x 11”"/>
    <n v="34.4"/>
    <n v="5"/>
    <n v="0"/>
    <n v="15.823999999999998"/>
    <x v="1"/>
    <x v="0"/>
  </r>
  <r>
    <n v="7396"/>
    <s v="CA-2018-110975"/>
    <x v="591"/>
    <d v="2018-12-30T00:00:00"/>
    <s v="Standard Class"/>
    <s v="DB-12970"/>
    <s v="Darren Budd"/>
    <x v="1"/>
    <x v="0"/>
    <s v="New York City"/>
    <x v="15"/>
    <n v="10024"/>
    <x v="3"/>
    <s v="FUR-TA-10002958"/>
    <x v="0"/>
    <x v="3"/>
    <s v="Bevis Oval Conference Table, Walnut"/>
    <n v="313.17599999999999"/>
    <n v="2"/>
    <n v="0.4"/>
    <n v="-120.05080000000007"/>
    <x v="3"/>
    <x v="0"/>
  </r>
  <r>
    <n v="7397"/>
    <s v="CA-2018-110975"/>
    <x v="591"/>
    <d v="2018-12-30T00:00:00"/>
    <s v="Standard Class"/>
    <s v="DB-12970"/>
    <s v="Darren Budd"/>
    <x v="1"/>
    <x v="0"/>
    <s v="New York City"/>
    <x v="15"/>
    <n v="10024"/>
    <x v="3"/>
    <s v="FUR-CH-10003746"/>
    <x v="0"/>
    <x v="1"/>
    <s v="Hon 4070 Series Pagoda Round Back Stacking Chairs"/>
    <n v="866.64599999999996"/>
    <n v="3"/>
    <n v="0.1"/>
    <n v="173.32919999999999"/>
    <x v="3"/>
    <x v="0"/>
  </r>
  <r>
    <n v="7398"/>
    <s v="CA-2016-141649"/>
    <x v="587"/>
    <d v="2016-09-30T00:00:00"/>
    <s v="Same Day"/>
    <s v="DM-12955"/>
    <s v="Dario Medina"/>
    <x v="1"/>
    <x v="0"/>
    <s v="Fairfield"/>
    <x v="24"/>
    <n v="45014"/>
    <x v="3"/>
    <s v="OFF-AP-10003217"/>
    <x v="1"/>
    <x v="9"/>
    <s v="Eureka Sanitaire  Commercial Upright"/>
    <n v="795.40800000000013"/>
    <n v="6"/>
    <n v="0.2"/>
    <n v="59.655599999999993"/>
    <x v="3"/>
    <x v="0"/>
  </r>
  <r>
    <n v="7399"/>
    <s v="CA-2016-124807"/>
    <x v="136"/>
    <d v="2016-07-15T00:00:00"/>
    <s v="Second Class"/>
    <s v="ME-17725"/>
    <s v="Max Engle"/>
    <x v="0"/>
    <x v="0"/>
    <s v="Chicago"/>
    <x v="10"/>
    <n v="60610"/>
    <x v="2"/>
    <s v="OFF-PA-10001526"/>
    <x v="1"/>
    <x v="10"/>
    <s v="Xerox 1949"/>
    <n v="35.856000000000002"/>
    <n v="9"/>
    <n v="0.2"/>
    <n v="12.997800000000003"/>
    <x v="2"/>
    <x v="0"/>
  </r>
  <r>
    <n v="7400"/>
    <s v="CA-2016-124807"/>
    <x v="136"/>
    <d v="2016-07-15T00:00:00"/>
    <s v="Second Class"/>
    <s v="ME-17725"/>
    <s v="Max Engle"/>
    <x v="0"/>
    <x v="0"/>
    <s v="Chicago"/>
    <x v="10"/>
    <n v="60610"/>
    <x v="2"/>
    <s v="TEC-AC-10002857"/>
    <x v="2"/>
    <x v="11"/>
    <s v="Verbatim 25 GB 6x Blu-ray Single Layer Recordable Disc, 1/Pack"/>
    <n v="23.840000000000003"/>
    <n v="4"/>
    <n v="0.2"/>
    <n v="3.2779999999999987"/>
    <x v="2"/>
    <x v="0"/>
  </r>
  <r>
    <n v="7401"/>
    <s v="CA-2018-110009"/>
    <x v="162"/>
    <d v="2018-09-13T00:00:00"/>
    <s v="Standard Class"/>
    <s v="TR-21325"/>
    <s v="Toby Ritter"/>
    <x v="0"/>
    <x v="0"/>
    <s v="Seattle"/>
    <x v="4"/>
    <n v="98103"/>
    <x v="1"/>
    <s v="FUR-FU-10003039"/>
    <x v="0"/>
    <x v="5"/>
    <s v="Howard Miller 11-1/2&quot; Diameter Grantwood Wall Clock"/>
    <n v="43.13"/>
    <n v="1"/>
    <n v="0"/>
    <n v="14.664200000000001"/>
    <x v="1"/>
    <x v="0"/>
  </r>
  <r>
    <n v="7402"/>
    <s v="CA-2018-110009"/>
    <x v="162"/>
    <d v="2018-09-13T00:00:00"/>
    <s v="Standard Class"/>
    <s v="TR-21325"/>
    <s v="Toby Ritter"/>
    <x v="0"/>
    <x v="0"/>
    <s v="Seattle"/>
    <x v="4"/>
    <n v="98103"/>
    <x v="1"/>
    <s v="OFF-PA-10002615"/>
    <x v="1"/>
    <x v="10"/>
    <s v="Ampad Gold Fibre Wirebound Steno Books, 6&quot; x 9&quot;, Gregg Ruled"/>
    <n v="30.87"/>
    <n v="7"/>
    <n v="0"/>
    <n v="14.200199999999999"/>
    <x v="1"/>
    <x v="0"/>
  </r>
  <r>
    <n v="7403"/>
    <s v="CA-2019-168172"/>
    <x v="634"/>
    <d v="2019-08-10T00:00:00"/>
    <s v="Standard Class"/>
    <s v="SH-20395"/>
    <s v="Shahid Hopkins"/>
    <x v="0"/>
    <x v="0"/>
    <s v="New York City"/>
    <x v="15"/>
    <n v="10011"/>
    <x v="3"/>
    <s v="OFF-SU-10002573"/>
    <x v="1"/>
    <x v="14"/>
    <s v="Acme 10&quot; Easy Grip Assistive Scissors"/>
    <n v="70.12"/>
    <n v="4"/>
    <n v="0"/>
    <n v="21.035999999999994"/>
    <x v="3"/>
    <x v="0"/>
  </r>
  <r>
    <n v="7404"/>
    <s v="CA-2017-100146"/>
    <x v="263"/>
    <d v="2017-05-19T00:00:00"/>
    <s v="Standard Class"/>
    <s v="CB-12535"/>
    <s v="Claudia Bergmann"/>
    <x v="1"/>
    <x v="0"/>
    <s v="Camarillo"/>
    <x v="1"/>
    <n v="93010"/>
    <x v="1"/>
    <s v="FUR-BO-10004015"/>
    <x v="0"/>
    <x v="0"/>
    <s v="Bush Andora Bookcase, Maple/Graphite Gray Finish"/>
    <n v="509.95749999999992"/>
    <n v="5"/>
    <n v="0.15"/>
    <n v="41.996499999999941"/>
    <x v="1"/>
    <x v="0"/>
  </r>
  <r>
    <n v="7405"/>
    <s v="CA-2017-100146"/>
    <x v="263"/>
    <d v="2017-05-19T00:00:00"/>
    <s v="Standard Class"/>
    <s v="CB-12535"/>
    <s v="Claudia Bergmann"/>
    <x v="1"/>
    <x v="0"/>
    <s v="Camarillo"/>
    <x v="1"/>
    <n v="93010"/>
    <x v="1"/>
    <s v="FUR-FU-10001979"/>
    <x v="0"/>
    <x v="5"/>
    <s v="Dana Halogen Swing-Arm Architect Lamp"/>
    <n v="122.91"/>
    <n v="3"/>
    <n v="0"/>
    <n v="34.414800000000007"/>
    <x v="1"/>
    <x v="0"/>
  </r>
  <r>
    <n v="7406"/>
    <s v="CA-2017-100146"/>
    <x v="263"/>
    <d v="2017-05-19T00:00:00"/>
    <s v="Standard Class"/>
    <s v="CB-12535"/>
    <s v="Claudia Bergmann"/>
    <x v="1"/>
    <x v="0"/>
    <s v="Camarillo"/>
    <x v="1"/>
    <n v="93010"/>
    <x v="1"/>
    <s v="FUR-CH-10003833"/>
    <x v="0"/>
    <x v="1"/>
    <s v="Novimex Fabric Task Chair"/>
    <n v="97.567999999999998"/>
    <n v="2"/>
    <n v="0.2"/>
    <n v="-6.0980000000000025"/>
    <x v="1"/>
    <x v="0"/>
  </r>
  <r>
    <n v="7407"/>
    <s v="CA-2017-100146"/>
    <x v="263"/>
    <d v="2017-05-19T00:00:00"/>
    <s v="Standard Class"/>
    <s v="CB-12535"/>
    <s v="Claudia Bergmann"/>
    <x v="1"/>
    <x v="0"/>
    <s v="Camarillo"/>
    <x v="1"/>
    <n v="93010"/>
    <x v="1"/>
    <s v="FUR-CH-10004495"/>
    <x v="0"/>
    <x v="1"/>
    <s v="Global Leather and Oak Executive Chair, Black"/>
    <n v="722.35200000000009"/>
    <n v="3"/>
    <n v="0.2"/>
    <n v="81.264599999999916"/>
    <x v="1"/>
    <x v="0"/>
  </r>
  <r>
    <n v="7408"/>
    <s v="CA-2019-152079"/>
    <x v="176"/>
    <d v="2019-01-21T00:00:00"/>
    <s v="First Class"/>
    <s v="ML-17410"/>
    <s v="Maris LaWare"/>
    <x v="0"/>
    <x v="0"/>
    <s v="Chicago"/>
    <x v="10"/>
    <n v="60653"/>
    <x v="2"/>
    <s v="OFF-LA-10001613"/>
    <x v="1"/>
    <x v="2"/>
    <s v="Avery File Folder Labels"/>
    <n v="11.52"/>
    <n v="5"/>
    <n v="0.2"/>
    <n v="4.1760000000000002"/>
    <x v="2"/>
    <x v="0"/>
  </r>
  <r>
    <n v="7409"/>
    <s v="CA-2018-129728"/>
    <x v="198"/>
    <d v="2018-06-06T00:00:00"/>
    <s v="Standard Class"/>
    <s v="JG-15310"/>
    <s v="Jason Gross"/>
    <x v="1"/>
    <x v="0"/>
    <s v="Los Angeles"/>
    <x v="1"/>
    <n v="90032"/>
    <x v="1"/>
    <s v="FUR-FU-10003247"/>
    <x v="0"/>
    <x v="5"/>
    <s v="36X48 HARDFLOOR CHAIRMAT"/>
    <n v="167.84"/>
    <n v="8"/>
    <n v="0"/>
    <n v="11.748799999999989"/>
    <x v="1"/>
    <x v="0"/>
  </r>
  <r>
    <n v="7410"/>
    <s v="CA-2016-121769"/>
    <x v="918"/>
    <d v="2016-04-12T00:00:00"/>
    <s v="Standard Class"/>
    <s v="JS-15880"/>
    <s v="John Stevenson"/>
    <x v="0"/>
    <x v="0"/>
    <s v="Toledo"/>
    <x v="24"/>
    <n v="43615"/>
    <x v="3"/>
    <s v="FUR-TA-10004442"/>
    <x v="0"/>
    <x v="3"/>
    <s v="Riverside Furniture Stanwyck Manor Table Series"/>
    <n v="172.11"/>
    <n v="1"/>
    <n v="0.4"/>
    <n v="-94.660500000000013"/>
    <x v="3"/>
    <x v="0"/>
  </r>
  <r>
    <n v="7411"/>
    <s v="CA-2016-103058"/>
    <x v="149"/>
    <d v="2016-07-24T00:00:00"/>
    <s v="First Class"/>
    <s v="AG-10270"/>
    <s v="Alejandro Grove"/>
    <x v="0"/>
    <x v="0"/>
    <s v="New York City"/>
    <x v="15"/>
    <n v="10011"/>
    <x v="3"/>
    <s v="TEC-AC-10001314"/>
    <x v="2"/>
    <x v="11"/>
    <s v="Case Logic 2.4GHz Wireless Keyboard"/>
    <n v="99.98"/>
    <n v="2"/>
    <n v="0"/>
    <n v="7.9983999999999895"/>
    <x v="3"/>
    <x v="0"/>
  </r>
  <r>
    <n v="7412"/>
    <s v="CA-2019-121125"/>
    <x v="1109"/>
    <d v="2019-06-03T00:00:00"/>
    <s v="Standard Class"/>
    <s v="MG-17890"/>
    <s v="Michael Granlund"/>
    <x v="2"/>
    <x v="0"/>
    <s v="Tigard"/>
    <x v="21"/>
    <n v="97224"/>
    <x v="1"/>
    <s v="TEC-PH-10001619"/>
    <x v="2"/>
    <x v="7"/>
    <s v="LG G3"/>
    <n v="156.79200000000003"/>
    <n v="1"/>
    <n v="0.2"/>
    <n v="17.639099999999985"/>
    <x v="1"/>
    <x v="0"/>
  </r>
  <r>
    <n v="7413"/>
    <s v="CA-2019-121125"/>
    <x v="1109"/>
    <d v="2019-06-03T00:00:00"/>
    <s v="Standard Class"/>
    <s v="MG-17890"/>
    <s v="Michael Granlund"/>
    <x v="2"/>
    <x v="0"/>
    <s v="Tigard"/>
    <x v="21"/>
    <n v="97224"/>
    <x v="1"/>
    <s v="TEC-AC-10002323"/>
    <x v="2"/>
    <x v="11"/>
    <s v="SanDisk Ultra 32 GB MicroSDHC Class 10 Memory Card"/>
    <n v="35.360000000000007"/>
    <n v="2"/>
    <n v="0.2"/>
    <n v="-3.0939999999999994"/>
    <x v="1"/>
    <x v="0"/>
  </r>
  <r>
    <n v="7414"/>
    <s v="CA-2019-121125"/>
    <x v="1109"/>
    <d v="2019-06-03T00:00:00"/>
    <s v="Standard Class"/>
    <s v="MG-17890"/>
    <s v="Michael Granlund"/>
    <x v="2"/>
    <x v="0"/>
    <s v="Tigard"/>
    <x v="21"/>
    <n v="97224"/>
    <x v="1"/>
    <s v="FUR-FU-10000820"/>
    <x v="0"/>
    <x v="5"/>
    <s v="Tensor Brushed Steel Torchiere Floor Lamp"/>
    <n v="13.591999999999999"/>
    <n v="1"/>
    <n v="0.2"/>
    <n v="-0.33980000000000032"/>
    <x v="1"/>
    <x v="0"/>
  </r>
  <r>
    <n v="7415"/>
    <s v="US-2018-114013"/>
    <x v="69"/>
    <d v="2018-03-15T00:00:00"/>
    <s v="Second Class"/>
    <s v="SC-20770"/>
    <s v="Stewart Carmichael"/>
    <x v="1"/>
    <x v="0"/>
    <s v="Philadelphia"/>
    <x v="9"/>
    <n v="19134"/>
    <x v="3"/>
    <s v="FUR-CH-10004287"/>
    <x v="0"/>
    <x v="1"/>
    <s v="SAFCO Arco Folding Chair"/>
    <n v="386.67999999999995"/>
    <n v="2"/>
    <n v="0.3"/>
    <n v="-5.5240000000000293"/>
    <x v="3"/>
    <x v="0"/>
  </r>
  <r>
    <n v="7416"/>
    <s v="US-2018-114013"/>
    <x v="69"/>
    <d v="2018-03-15T00:00:00"/>
    <s v="Second Class"/>
    <s v="SC-20770"/>
    <s v="Stewart Carmichael"/>
    <x v="1"/>
    <x v="0"/>
    <s v="Philadelphia"/>
    <x v="9"/>
    <n v="19134"/>
    <x v="3"/>
    <s v="TEC-AC-10000474"/>
    <x v="2"/>
    <x v="11"/>
    <s v="Kensington Expert Mouse Optical USB Trackball for PC or Mac"/>
    <n v="379.96000000000004"/>
    <n v="5"/>
    <n v="0.2"/>
    <n v="47.494999999999919"/>
    <x v="3"/>
    <x v="0"/>
  </r>
  <r>
    <n v="7417"/>
    <s v="US-2018-114013"/>
    <x v="69"/>
    <d v="2018-03-15T00:00:00"/>
    <s v="Second Class"/>
    <s v="SC-20770"/>
    <s v="Stewart Carmichael"/>
    <x v="1"/>
    <x v="0"/>
    <s v="Philadelphia"/>
    <x v="9"/>
    <n v="19134"/>
    <x v="3"/>
    <s v="TEC-PH-10001494"/>
    <x v="2"/>
    <x v="7"/>
    <s v="Polycom CX600 IP Phone VoIP phone"/>
    <n v="539.91"/>
    <n v="3"/>
    <n v="0.4"/>
    <n v="-116.98049999999998"/>
    <x v="3"/>
    <x v="0"/>
  </r>
  <r>
    <n v="7418"/>
    <s v="US-2018-114013"/>
    <x v="69"/>
    <d v="2018-03-15T00:00:00"/>
    <s v="Second Class"/>
    <s v="SC-20770"/>
    <s v="Stewart Carmichael"/>
    <x v="1"/>
    <x v="0"/>
    <s v="Philadelphia"/>
    <x v="9"/>
    <n v="19134"/>
    <x v="3"/>
    <s v="OFF-PA-10004996"/>
    <x v="1"/>
    <x v="10"/>
    <s v="Speediset Carbonless Redi-Letter 7&quot; x 8 1/2&quot;"/>
    <n v="41.240000000000009"/>
    <n v="5"/>
    <n v="0.2"/>
    <n v="13.918499999999998"/>
    <x v="3"/>
    <x v="0"/>
  </r>
  <r>
    <n v="7419"/>
    <s v="US-2018-114013"/>
    <x v="69"/>
    <d v="2018-03-15T00:00:00"/>
    <s v="Second Class"/>
    <s v="SC-20770"/>
    <s v="Stewart Carmichael"/>
    <x v="1"/>
    <x v="0"/>
    <s v="Philadelphia"/>
    <x v="9"/>
    <n v="19134"/>
    <x v="3"/>
    <s v="OFF-BI-10004318"/>
    <x v="1"/>
    <x v="8"/>
    <s v="Ibico EB-19 Dual Function Manual Binding System"/>
    <n v="51.897000000000013"/>
    <n v="1"/>
    <n v="0.7"/>
    <n v="-41.517600000000002"/>
    <x v="3"/>
    <x v="0"/>
  </r>
  <r>
    <n v="7420"/>
    <s v="US-2018-114013"/>
    <x v="69"/>
    <d v="2018-03-15T00:00:00"/>
    <s v="Second Class"/>
    <s v="SC-20770"/>
    <s v="Stewart Carmichael"/>
    <x v="1"/>
    <x v="0"/>
    <s v="Philadelphia"/>
    <x v="9"/>
    <n v="19134"/>
    <x v="3"/>
    <s v="OFF-ST-10002574"/>
    <x v="1"/>
    <x v="4"/>
    <s v="SAFCO Commercial Wire Shelving, Black"/>
    <n v="552.55999999999995"/>
    <n v="5"/>
    <n v="0.2"/>
    <n v="-138.13999999999999"/>
    <x v="3"/>
    <x v="0"/>
  </r>
  <r>
    <n v="7421"/>
    <s v="US-2018-114013"/>
    <x v="69"/>
    <d v="2018-03-15T00:00:00"/>
    <s v="Second Class"/>
    <s v="SC-20770"/>
    <s v="Stewart Carmichael"/>
    <x v="1"/>
    <x v="0"/>
    <s v="Philadelphia"/>
    <x v="9"/>
    <n v="19134"/>
    <x v="3"/>
    <s v="OFF-BI-10002353"/>
    <x v="1"/>
    <x v="8"/>
    <s v="GBC VeloBind Cover Sets"/>
    <n v="23.160000000000004"/>
    <n v="5"/>
    <n v="0.7"/>
    <n v="-15.439999999999998"/>
    <x v="3"/>
    <x v="0"/>
  </r>
  <r>
    <n v="7422"/>
    <s v="US-2018-114013"/>
    <x v="69"/>
    <d v="2018-03-15T00:00:00"/>
    <s v="Second Class"/>
    <s v="SC-20770"/>
    <s v="Stewart Carmichael"/>
    <x v="1"/>
    <x v="0"/>
    <s v="Philadelphia"/>
    <x v="9"/>
    <n v="19134"/>
    <x v="3"/>
    <s v="OFF-ST-10003641"/>
    <x v="1"/>
    <x v="4"/>
    <s v="Space Solutions Industrial Galvanized Steel Shelving."/>
    <n v="126.08"/>
    <n v="2"/>
    <n v="0.2"/>
    <n v="-28.367999999999984"/>
    <x v="3"/>
    <x v="0"/>
  </r>
  <r>
    <n v="7423"/>
    <s v="US-2018-114013"/>
    <x v="69"/>
    <d v="2018-03-15T00:00:00"/>
    <s v="Second Class"/>
    <s v="SC-20770"/>
    <s v="Stewart Carmichael"/>
    <x v="1"/>
    <x v="0"/>
    <s v="Philadelphia"/>
    <x v="9"/>
    <n v="19134"/>
    <x v="3"/>
    <s v="TEC-MA-10001148"/>
    <x v="2"/>
    <x v="15"/>
    <s v="Okidata MB491 Multifunction Printer"/>
    <n v="449.1"/>
    <n v="3"/>
    <n v="0.7"/>
    <n v="-643.70999999999981"/>
    <x v="3"/>
    <x v="0"/>
  </r>
  <r>
    <n v="7424"/>
    <s v="CA-2019-135069"/>
    <x v="318"/>
    <d v="2019-04-14T00:00:00"/>
    <s v="Standard Class"/>
    <s v="BS-11755"/>
    <s v="Bruce Stewart"/>
    <x v="0"/>
    <x v="0"/>
    <s v="Philadelphia"/>
    <x v="9"/>
    <n v="19143"/>
    <x v="3"/>
    <s v="OFF-AP-10000026"/>
    <x v="1"/>
    <x v="9"/>
    <s v="Tripp Lite Isotel 6 Outlet Surge Protector with Fax/Modem Protection"/>
    <n v="195.10400000000001"/>
    <n v="4"/>
    <n v="0.2"/>
    <n v="21.949199999999969"/>
    <x v="3"/>
    <x v="0"/>
  </r>
  <r>
    <n v="7425"/>
    <s v="CA-2019-135069"/>
    <x v="318"/>
    <d v="2019-04-14T00:00:00"/>
    <s v="Standard Class"/>
    <s v="BS-11755"/>
    <s v="Bruce Stewart"/>
    <x v="0"/>
    <x v="0"/>
    <s v="Philadelphia"/>
    <x v="9"/>
    <n v="19143"/>
    <x v="3"/>
    <s v="FUR-FU-10003878"/>
    <x v="0"/>
    <x v="5"/>
    <s v="Linden 10&quot; Round Wall Clock, Black"/>
    <n v="36.671999999999997"/>
    <n v="3"/>
    <n v="0.2"/>
    <n v="6.4176000000000002"/>
    <x v="3"/>
    <x v="0"/>
  </r>
  <r>
    <n v="7426"/>
    <s v="CA-2018-101693"/>
    <x v="674"/>
    <d v="2018-06-27T00:00:00"/>
    <s v="Second Class"/>
    <s v="LC-17140"/>
    <s v="Logan Currie"/>
    <x v="0"/>
    <x v="0"/>
    <s v="Houston"/>
    <x v="5"/>
    <n v="77070"/>
    <x v="2"/>
    <s v="FUR-CH-10001146"/>
    <x v="0"/>
    <x v="1"/>
    <s v="Global Value Mid-Back Manager's Chair, Gray"/>
    <n v="85.245999999999995"/>
    <n v="2"/>
    <n v="0.3"/>
    <n v="-6.0890000000000057"/>
    <x v="2"/>
    <x v="0"/>
  </r>
  <r>
    <n v="7427"/>
    <s v="CA-2018-101693"/>
    <x v="674"/>
    <d v="2018-06-27T00:00:00"/>
    <s v="Second Class"/>
    <s v="LC-17140"/>
    <s v="Logan Currie"/>
    <x v="0"/>
    <x v="0"/>
    <s v="Houston"/>
    <x v="5"/>
    <n v="77070"/>
    <x v="2"/>
    <s v="FUR-FU-10003919"/>
    <x v="0"/>
    <x v="5"/>
    <s v="Eldon Executive Woodline II Cherry Finish Desk Accessories"/>
    <n v="32.712000000000003"/>
    <n v="2"/>
    <n v="0.6"/>
    <n v="-26.169599999999996"/>
    <x v="2"/>
    <x v="0"/>
  </r>
  <r>
    <n v="7428"/>
    <s v="US-2016-164763"/>
    <x v="461"/>
    <d v="2016-03-21T00:00:00"/>
    <s v="Standard Class"/>
    <s v="MH-17440"/>
    <s v="Mark Haberlin"/>
    <x v="1"/>
    <x v="0"/>
    <s v="Jackson"/>
    <x v="35"/>
    <n v="39212"/>
    <x v="0"/>
    <s v="OFF-BI-10000605"/>
    <x v="1"/>
    <x v="8"/>
    <s v="Acco Pressboard Covers with Storage Hooks, 9 1/2&quot; x 11&quot;, Executive Red"/>
    <n v="11.43"/>
    <n v="3"/>
    <n v="0"/>
    <n v="5.3720999999999997"/>
    <x v="0"/>
    <x v="1"/>
  </r>
  <r>
    <n v="7429"/>
    <s v="US-2016-164763"/>
    <x v="461"/>
    <d v="2016-03-21T00:00:00"/>
    <s v="Standard Class"/>
    <s v="MH-17440"/>
    <s v="Mark Haberlin"/>
    <x v="1"/>
    <x v="0"/>
    <s v="Jackson"/>
    <x v="35"/>
    <n v="39212"/>
    <x v="0"/>
    <s v="OFF-BI-10000309"/>
    <x v="1"/>
    <x v="8"/>
    <s v="GBC Twin Loop Wire Binding Elements, 9/16&quot; Spine, Black"/>
    <n v="30.44"/>
    <n v="2"/>
    <n v="0"/>
    <n v="14.9156"/>
    <x v="0"/>
    <x v="1"/>
  </r>
  <r>
    <n v="7430"/>
    <s v="US-2016-164763"/>
    <x v="461"/>
    <d v="2016-03-21T00:00:00"/>
    <s v="Standard Class"/>
    <s v="MH-17440"/>
    <s v="Mark Haberlin"/>
    <x v="1"/>
    <x v="0"/>
    <s v="Jackson"/>
    <x v="35"/>
    <n v="39212"/>
    <x v="0"/>
    <s v="OFF-PA-10003349"/>
    <x v="1"/>
    <x v="10"/>
    <s v="Xerox 1957"/>
    <n v="12.96"/>
    <n v="2"/>
    <n v="0"/>
    <n v="6.3504000000000005"/>
    <x v="0"/>
    <x v="1"/>
  </r>
  <r>
    <n v="7431"/>
    <s v="US-2016-164763"/>
    <x v="461"/>
    <d v="2016-03-21T00:00:00"/>
    <s v="Standard Class"/>
    <s v="MH-17440"/>
    <s v="Mark Haberlin"/>
    <x v="1"/>
    <x v="0"/>
    <s v="Jackson"/>
    <x v="35"/>
    <n v="39212"/>
    <x v="0"/>
    <s v="OFF-PA-10003063"/>
    <x v="1"/>
    <x v="10"/>
    <s v="EcoTones Memo Sheets"/>
    <n v="16"/>
    <n v="4"/>
    <n v="0"/>
    <n v="7.68"/>
    <x v="0"/>
    <x v="1"/>
  </r>
  <r>
    <n v="7432"/>
    <s v="US-2016-164763"/>
    <x v="461"/>
    <d v="2016-03-21T00:00:00"/>
    <s v="Standard Class"/>
    <s v="MH-17440"/>
    <s v="Mark Haberlin"/>
    <x v="1"/>
    <x v="0"/>
    <s v="Jackson"/>
    <x v="35"/>
    <n v="39212"/>
    <x v="0"/>
    <s v="OFF-AP-10003971"/>
    <x v="1"/>
    <x v="9"/>
    <s v="Belkin 6 Outlet Metallic Surge Strip"/>
    <n v="32.67"/>
    <n v="3"/>
    <n v="0"/>
    <n v="8.4942000000000011"/>
    <x v="0"/>
    <x v="1"/>
  </r>
  <r>
    <n v="7433"/>
    <s v="CA-2016-161249"/>
    <x v="128"/>
    <d v="2016-08-13T00:00:00"/>
    <s v="Standard Class"/>
    <s v="RD-19720"/>
    <s v="Roger Demir"/>
    <x v="0"/>
    <x v="0"/>
    <s v="Phoenix"/>
    <x v="16"/>
    <n v="85023"/>
    <x v="1"/>
    <s v="OFF-FA-10004838"/>
    <x v="1"/>
    <x v="13"/>
    <s v="Super Bands, 12/Pack"/>
    <n v="4.4640000000000004"/>
    <n v="3"/>
    <n v="0.2"/>
    <n v="-0.94859999999999989"/>
    <x v="1"/>
    <x v="0"/>
  </r>
  <r>
    <n v="7434"/>
    <s v="CA-2016-161249"/>
    <x v="128"/>
    <d v="2016-08-13T00:00:00"/>
    <s v="Standard Class"/>
    <s v="RD-19720"/>
    <s v="Roger Demir"/>
    <x v="0"/>
    <x v="0"/>
    <s v="Phoenix"/>
    <x v="16"/>
    <n v="85023"/>
    <x v="1"/>
    <s v="OFF-BI-10001097"/>
    <x v="1"/>
    <x v="8"/>
    <s v="Avery Hole Reinforcements"/>
    <n v="9.3450000000000024"/>
    <n v="5"/>
    <n v="0.7"/>
    <n v="-6.5414999999999992"/>
    <x v="1"/>
    <x v="0"/>
  </r>
  <r>
    <n v="7435"/>
    <s v="CA-2017-148180"/>
    <x v="353"/>
    <d v="2017-07-31T00:00:00"/>
    <s v="Standard Class"/>
    <s v="BP-11095"/>
    <s v="Bart Pistole"/>
    <x v="1"/>
    <x v="0"/>
    <s v="Oxnard"/>
    <x v="1"/>
    <n v="93030"/>
    <x v="1"/>
    <s v="OFF-BI-10000605"/>
    <x v="1"/>
    <x v="8"/>
    <s v="Acco Pressboard Covers with Storage Hooks, 9 1/2&quot; x 11&quot;, Executive Red"/>
    <n v="9.1440000000000001"/>
    <n v="3"/>
    <n v="0.2"/>
    <n v="3.0860999999999996"/>
    <x v="1"/>
    <x v="0"/>
  </r>
  <r>
    <n v="7436"/>
    <s v="CA-2017-148180"/>
    <x v="353"/>
    <d v="2017-07-31T00:00:00"/>
    <s v="Standard Class"/>
    <s v="BP-11095"/>
    <s v="Bart Pistole"/>
    <x v="1"/>
    <x v="0"/>
    <s v="Oxnard"/>
    <x v="1"/>
    <n v="93030"/>
    <x v="1"/>
    <s v="OFF-BI-10003314"/>
    <x v="1"/>
    <x v="8"/>
    <s v="Tuff Stuff Recycled Round Ring Binders"/>
    <n v="23.136000000000003"/>
    <n v="6"/>
    <n v="0.2"/>
    <n v="8.3867999999999991"/>
    <x v="1"/>
    <x v="0"/>
  </r>
  <r>
    <n v="7437"/>
    <s v="CA-2017-148180"/>
    <x v="353"/>
    <d v="2017-07-31T00:00:00"/>
    <s v="Standard Class"/>
    <s v="BP-11095"/>
    <s v="Bart Pistole"/>
    <x v="1"/>
    <x v="0"/>
    <s v="Oxnard"/>
    <x v="1"/>
    <n v="93030"/>
    <x v="1"/>
    <s v="OFF-AR-10002067"/>
    <x v="1"/>
    <x v="6"/>
    <s v="Newell 334"/>
    <n v="99.2"/>
    <n v="5"/>
    <n v="0"/>
    <n v="25.792000000000002"/>
    <x v="1"/>
    <x v="0"/>
  </r>
  <r>
    <n v="7438"/>
    <s v="CA-2016-165568"/>
    <x v="1162"/>
    <d v="2016-02-19T00:00:00"/>
    <s v="Standard Class"/>
    <s v="BF-11020"/>
    <s v="Barry Französisch"/>
    <x v="1"/>
    <x v="0"/>
    <s v="Seattle"/>
    <x v="4"/>
    <n v="98105"/>
    <x v="1"/>
    <s v="OFF-BI-10001031"/>
    <x v="1"/>
    <x v="8"/>
    <s v="Pressboard Data Binders by Wilson Jones"/>
    <n v="21.36"/>
    <n v="5"/>
    <n v="0.2"/>
    <n v="7.2089999999999996"/>
    <x v="1"/>
    <x v="0"/>
  </r>
  <r>
    <n v="7439"/>
    <s v="CA-2017-145457"/>
    <x v="539"/>
    <d v="2017-03-27T00:00:00"/>
    <s v="Second Class"/>
    <s v="CP-12085"/>
    <s v="Cathy Prescott"/>
    <x v="1"/>
    <x v="0"/>
    <s v="Covington"/>
    <x v="4"/>
    <n v="98042"/>
    <x v="1"/>
    <s v="FUR-FU-10003832"/>
    <x v="0"/>
    <x v="5"/>
    <s v="Eldon Expressions Punched Metal &amp; Wood Desk Accessories, Black &amp; Cherry"/>
    <n v="46.900000000000006"/>
    <n v="5"/>
    <n v="0"/>
    <n v="13.132000000000001"/>
    <x v="1"/>
    <x v="0"/>
  </r>
  <r>
    <n v="7440"/>
    <s v="US-2019-163657"/>
    <x v="264"/>
    <d v="2019-09-06T00:00:00"/>
    <s v="Standard Class"/>
    <s v="JL-15235"/>
    <s v="Janet Lee"/>
    <x v="0"/>
    <x v="0"/>
    <s v="Los Angeles"/>
    <x v="1"/>
    <n v="90049"/>
    <x v="1"/>
    <s v="OFF-BI-10000138"/>
    <x v="1"/>
    <x v="8"/>
    <s v="Acco Translucent Poly Ring Binders"/>
    <n v="18.72"/>
    <n v="5"/>
    <n v="0.2"/>
    <n v="6.5519999999999996"/>
    <x v="1"/>
    <x v="0"/>
  </r>
  <r>
    <n v="7441"/>
    <s v="US-2019-163657"/>
    <x v="264"/>
    <d v="2019-09-06T00:00:00"/>
    <s v="Standard Class"/>
    <s v="JL-15235"/>
    <s v="Janet Lee"/>
    <x v="0"/>
    <x v="0"/>
    <s v="Los Angeles"/>
    <x v="1"/>
    <n v="90049"/>
    <x v="1"/>
    <s v="FUR-TA-10004607"/>
    <x v="0"/>
    <x v="3"/>
    <s v="Hon 2111 Invitation Series Straight Table"/>
    <n v="236.52800000000002"/>
    <n v="2"/>
    <n v="0.2"/>
    <n v="-2.9566000000000088"/>
    <x v="1"/>
    <x v="0"/>
  </r>
  <r>
    <n v="7442"/>
    <s v="CA-2017-120446"/>
    <x v="547"/>
    <d v="2017-11-18T00:00:00"/>
    <s v="First Class"/>
    <s v="JG-15805"/>
    <s v="John Grady"/>
    <x v="1"/>
    <x v="0"/>
    <s v="San Diego"/>
    <x v="1"/>
    <n v="92105"/>
    <x v="1"/>
    <s v="OFF-LA-10003148"/>
    <x v="1"/>
    <x v="2"/>
    <s v="Avery 51"/>
    <n v="18.899999999999999"/>
    <n v="3"/>
    <n v="0"/>
    <n v="8.6939999999999991"/>
    <x v="1"/>
    <x v="0"/>
  </r>
  <r>
    <n v="7443"/>
    <s v="CA-2016-109932"/>
    <x v="337"/>
    <d v="2016-12-11T00:00:00"/>
    <s v="First Class"/>
    <s v="VP-21760"/>
    <s v="Victoria Pisteka"/>
    <x v="1"/>
    <x v="0"/>
    <s v="Brownsville"/>
    <x v="5"/>
    <n v="78521"/>
    <x v="2"/>
    <s v="OFF-PA-10001804"/>
    <x v="1"/>
    <x v="10"/>
    <s v="Xerox 195"/>
    <n v="10.688000000000001"/>
    <n v="2"/>
    <n v="0.2"/>
    <n v="3.7407999999999997"/>
    <x v="2"/>
    <x v="0"/>
  </r>
  <r>
    <n v="7444"/>
    <s v="CA-2016-109932"/>
    <x v="337"/>
    <d v="2016-12-11T00:00:00"/>
    <s v="First Class"/>
    <s v="VP-21760"/>
    <s v="Victoria Pisteka"/>
    <x v="1"/>
    <x v="0"/>
    <s v="Brownsville"/>
    <x v="5"/>
    <n v="78521"/>
    <x v="2"/>
    <s v="OFF-ST-10000036"/>
    <x v="1"/>
    <x v="4"/>
    <s v="Recycled Data-Pak for Archival Bound Computer Printouts, 12-1/2 x 12-1/2 x 16"/>
    <n v="237.09600000000003"/>
    <n v="3"/>
    <n v="0.2"/>
    <n v="20.745899999999985"/>
    <x v="2"/>
    <x v="0"/>
  </r>
  <r>
    <n v="7445"/>
    <s v="CA-2019-127474"/>
    <x v="447"/>
    <d v="2019-02-07T00:00:00"/>
    <s v="Second Class"/>
    <s v="RD-19810"/>
    <s v="Ross DeVincentis"/>
    <x v="2"/>
    <x v="0"/>
    <s v="Chicago"/>
    <x v="10"/>
    <n v="60610"/>
    <x v="2"/>
    <s v="OFF-PA-10001166"/>
    <x v="1"/>
    <x v="10"/>
    <s v="Xerox 2"/>
    <n v="5.1840000000000011"/>
    <n v="1"/>
    <n v="0.2"/>
    <n v="1.8144"/>
    <x v="2"/>
    <x v="0"/>
  </r>
  <r>
    <n v="7446"/>
    <s v="CA-2019-127474"/>
    <x v="447"/>
    <d v="2019-02-07T00:00:00"/>
    <s v="Second Class"/>
    <s v="RD-19810"/>
    <s v="Ross DeVincentis"/>
    <x v="2"/>
    <x v="0"/>
    <s v="Chicago"/>
    <x v="10"/>
    <n v="60610"/>
    <x v="2"/>
    <s v="OFF-PA-10001033"/>
    <x v="1"/>
    <x v="10"/>
    <s v="Xerox 1893"/>
    <n v="65.584000000000003"/>
    <n v="2"/>
    <n v="0.2"/>
    <n v="23.7742"/>
    <x v="2"/>
    <x v="0"/>
  </r>
  <r>
    <n v="7447"/>
    <s v="CA-2019-127474"/>
    <x v="447"/>
    <d v="2019-02-07T00:00:00"/>
    <s v="Second Class"/>
    <s v="RD-19810"/>
    <s v="Ross DeVincentis"/>
    <x v="2"/>
    <x v="0"/>
    <s v="Chicago"/>
    <x v="10"/>
    <n v="60610"/>
    <x v="2"/>
    <s v="FUR-FU-10004597"/>
    <x v="0"/>
    <x v="5"/>
    <s v="Eldon Cleatmat Chair Mats for Medium Pile Carpets"/>
    <n v="22.200000000000003"/>
    <n v="1"/>
    <n v="0.6"/>
    <n v="-26.084999999999994"/>
    <x v="2"/>
    <x v="0"/>
  </r>
  <r>
    <n v="7448"/>
    <s v="CA-2019-127474"/>
    <x v="447"/>
    <d v="2019-02-07T00:00:00"/>
    <s v="Second Class"/>
    <s v="RD-19810"/>
    <s v="Ross DeVincentis"/>
    <x v="2"/>
    <x v="0"/>
    <s v="Chicago"/>
    <x v="10"/>
    <n v="60610"/>
    <x v="2"/>
    <s v="OFF-PA-10000418"/>
    <x v="1"/>
    <x v="10"/>
    <s v="Xerox 189"/>
    <n v="419.4"/>
    <n v="5"/>
    <n v="0.2"/>
    <n v="146.79"/>
    <x v="2"/>
    <x v="0"/>
  </r>
  <r>
    <n v="7449"/>
    <s v="CA-2019-115448"/>
    <x v="343"/>
    <d v="2019-11-14T00:00:00"/>
    <s v="First Class"/>
    <s v="MH-18025"/>
    <s v="Michelle Huthwaite"/>
    <x v="0"/>
    <x v="0"/>
    <s v="Knoxville"/>
    <x v="18"/>
    <n v="37918"/>
    <x v="0"/>
    <s v="FUR-FU-10004090"/>
    <x v="0"/>
    <x v="5"/>
    <s v="Executive Impressions 14&quot; Contract Wall Clock"/>
    <n v="88.920000000000016"/>
    <n v="5"/>
    <n v="0.2"/>
    <n v="14.449499999999986"/>
    <x v="0"/>
    <x v="0"/>
  </r>
  <r>
    <n v="7450"/>
    <s v="CA-2019-105669"/>
    <x v="697"/>
    <d v="2019-09-22T00:00:00"/>
    <s v="Second Class"/>
    <s v="SJ-20125"/>
    <s v="Sanjit Jacobs"/>
    <x v="2"/>
    <x v="0"/>
    <s v="Houston"/>
    <x v="5"/>
    <n v="77036"/>
    <x v="2"/>
    <s v="OFF-AR-10000390"/>
    <x v="1"/>
    <x v="6"/>
    <s v="Newell Chalk Holder"/>
    <n v="9.9120000000000008"/>
    <n v="3"/>
    <n v="0.2"/>
    <n v="3.2213999999999996"/>
    <x v="2"/>
    <x v="0"/>
  </r>
  <r>
    <n v="7451"/>
    <s v="CA-2019-105669"/>
    <x v="697"/>
    <d v="2019-09-22T00:00:00"/>
    <s v="Second Class"/>
    <s v="SJ-20125"/>
    <s v="Sanjit Jacobs"/>
    <x v="2"/>
    <x v="0"/>
    <s v="Houston"/>
    <x v="5"/>
    <n v="77036"/>
    <x v="2"/>
    <s v="FUR-CH-10003774"/>
    <x v="0"/>
    <x v="1"/>
    <s v="Global Wood Trimmed Manager's Task Chair, Khaki"/>
    <n v="318.43"/>
    <n v="5"/>
    <n v="0.3"/>
    <n v="-77.333000000000013"/>
    <x v="2"/>
    <x v="0"/>
  </r>
  <r>
    <n v="7452"/>
    <s v="CA-2019-105669"/>
    <x v="697"/>
    <d v="2019-09-22T00:00:00"/>
    <s v="Second Class"/>
    <s v="SJ-20125"/>
    <s v="Sanjit Jacobs"/>
    <x v="2"/>
    <x v="0"/>
    <s v="Houston"/>
    <x v="5"/>
    <n v="77036"/>
    <x v="2"/>
    <s v="OFF-BI-10002412"/>
    <x v="1"/>
    <x v="8"/>
    <s v="Wilson Jones “Snap” Scratch Pad Binder Tool for Ring Binders"/>
    <n v="5.7999999999999989"/>
    <n v="5"/>
    <n v="0.8"/>
    <n v="-10.15"/>
    <x v="2"/>
    <x v="0"/>
  </r>
  <r>
    <n v="7453"/>
    <s v="CA-2019-105669"/>
    <x v="697"/>
    <d v="2019-09-22T00:00:00"/>
    <s v="Second Class"/>
    <s v="SJ-20125"/>
    <s v="Sanjit Jacobs"/>
    <x v="2"/>
    <x v="0"/>
    <s v="Houston"/>
    <x v="5"/>
    <n v="77036"/>
    <x v="2"/>
    <s v="TEC-PH-10002415"/>
    <x v="2"/>
    <x v="7"/>
    <s v="Polycom VoiceStation 500 Conference phone"/>
    <n v="1415.76"/>
    <n v="6"/>
    <n v="0.2"/>
    <n v="88.48500000000007"/>
    <x v="2"/>
    <x v="0"/>
  </r>
  <r>
    <n v="7454"/>
    <s v="CA-2019-134796"/>
    <x v="643"/>
    <d v="2019-07-01T00:00:00"/>
    <s v="Standard Class"/>
    <s v="FM-14380"/>
    <s v="Fred McMath"/>
    <x v="0"/>
    <x v="0"/>
    <s v="Bolingbrook"/>
    <x v="10"/>
    <n v="60440"/>
    <x v="2"/>
    <s v="TEC-PH-10003505"/>
    <x v="2"/>
    <x v="7"/>
    <s v="Geemarc AmpliPOWER60"/>
    <n v="148.47999999999999"/>
    <n v="2"/>
    <n v="0.2"/>
    <n v="16.703999999999986"/>
    <x v="2"/>
    <x v="0"/>
  </r>
  <r>
    <n v="7455"/>
    <s v="CA-2018-137743"/>
    <x v="679"/>
    <d v="2018-08-04T00:00:00"/>
    <s v="Standard Class"/>
    <s v="KH-16360"/>
    <s v="Katherine Hughes"/>
    <x v="0"/>
    <x v="0"/>
    <s v="Chicago"/>
    <x v="10"/>
    <n v="60623"/>
    <x v="2"/>
    <s v="OFF-LA-10003663"/>
    <x v="1"/>
    <x v="2"/>
    <s v="Avery 498"/>
    <n v="9.2480000000000011"/>
    <n v="4"/>
    <n v="0.2"/>
    <n v="3.1212"/>
    <x v="2"/>
    <x v="0"/>
  </r>
  <r>
    <n v="7456"/>
    <s v="CA-2018-137743"/>
    <x v="679"/>
    <d v="2018-08-04T00:00:00"/>
    <s v="Standard Class"/>
    <s v="KH-16360"/>
    <s v="Katherine Hughes"/>
    <x v="0"/>
    <x v="0"/>
    <s v="Chicago"/>
    <x v="10"/>
    <n v="60623"/>
    <x v="2"/>
    <s v="OFF-ST-10001780"/>
    <x v="1"/>
    <x v="4"/>
    <s v="Tennsco 16-Compartment Lockers with Coat Rack"/>
    <n v="1036.624"/>
    <n v="2"/>
    <n v="0.2"/>
    <n v="51.831200000000024"/>
    <x v="2"/>
    <x v="0"/>
  </r>
  <r>
    <n v="7457"/>
    <s v="CA-2017-137974"/>
    <x v="392"/>
    <d v="2017-04-18T00:00:00"/>
    <s v="First Class"/>
    <s v="LL-16840"/>
    <s v="Lauren Leatherbury"/>
    <x v="0"/>
    <x v="0"/>
    <s v="Waynesboro"/>
    <x v="17"/>
    <n v="22980"/>
    <x v="0"/>
    <s v="TEC-PH-10002033"/>
    <x v="2"/>
    <x v="7"/>
    <s v="Konftel 250 Conference phone - Charcoal black"/>
    <n v="569.64"/>
    <n v="2"/>
    <n v="0"/>
    <n v="148.10640000000001"/>
    <x v="0"/>
    <x v="0"/>
  </r>
  <r>
    <n v="7458"/>
    <s v="CA-2017-137974"/>
    <x v="392"/>
    <d v="2017-04-18T00:00:00"/>
    <s v="First Class"/>
    <s v="LL-16840"/>
    <s v="Lauren Leatherbury"/>
    <x v="0"/>
    <x v="0"/>
    <s v="Waynesboro"/>
    <x v="17"/>
    <n v="22980"/>
    <x v="0"/>
    <s v="OFF-BI-10001036"/>
    <x v="1"/>
    <x v="8"/>
    <s v="Cardinal EasyOpen D-Ring Binders"/>
    <n v="9.14"/>
    <n v="1"/>
    <n v="0"/>
    <n v="4.57"/>
    <x v="0"/>
    <x v="0"/>
  </r>
  <r>
    <n v="7459"/>
    <s v="CA-2017-137974"/>
    <x v="392"/>
    <d v="2017-04-18T00:00:00"/>
    <s v="First Class"/>
    <s v="LL-16840"/>
    <s v="Lauren Leatherbury"/>
    <x v="0"/>
    <x v="0"/>
    <s v="Waynesboro"/>
    <x v="17"/>
    <n v="22980"/>
    <x v="0"/>
    <s v="FUR-FU-10001468"/>
    <x v="0"/>
    <x v="5"/>
    <s v="Tenex Antistatic Computer Chair Mats"/>
    <n v="1196.8599999999999"/>
    <n v="7"/>
    <n v="0"/>
    <n v="119.68599999999989"/>
    <x v="0"/>
    <x v="0"/>
  </r>
  <r>
    <n v="7460"/>
    <s v="CA-2017-137974"/>
    <x v="392"/>
    <d v="2017-04-18T00:00:00"/>
    <s v="First Class"/>
    <s v="LL-16840"/>
    <s v="Lauren Leatherbury"/>
    <x v="0"/>
    <x v="0"/>
    <s v="Waynesboro"/>
    <x v="17"/>
    <n v="22980"/>
    <x v="0"/>
    <s v="FUR-BO-10001519"/>
    <x v="0"/>
    <x v="0"/>
    <s v="O'Sullivan 3-Shelf Heavy-Duty Bookcases"/>
    <n v="523.26"/>
    <n v="9"/>
    <n v="0"/>
    <n v="125.58240000000001"/>
    <x v="0"/>
    <x v="0"/>
  </r>
  <r>
    <n v="7461"/>
    <s v="US-2017-136987"/>
    <x v="347"/>
    <d v="2017-04-14T00:00:00"/>
    <s v="Second Class"/>
    <s v="AR-10540"/>
    <s v="Andy Reiter"/>
    <x v="0"/>
    <x v="0"/>
    <s v="Los Angeles"/>
    <x v="1"/>
    <n v="90004"/>
    <x v="1"/>
    <s v="TEC-CO-10001943"/>
    <x v="2"/>
    <x v="16"/>
    <s v="Canon PC-428 Personal Copier"/>
    <n v="639.96800000000007"/>
    <n v="4"/>
    <n v="0.2"/>
    <n v="215.98919999999998"/>
    <x v="1"/>
    <x v="1"/>
  </r>
  <r>
    <n v="7462"/>
    <s v="US-2017-136987"/>
    <x v="347"/>
    <d v="2017-04-14T00:00:00"/>
    <s v="Second Class"/>
    <s v="AR-10540"/>
    <s v="Andy Reiter"/>
    <x v="0"/>
    <x v="0"/>
    <s v="Los Angeles"/>
    <x v="1"/>
    <n v="90004"/>
    <x v="1"/>
    <s v="OFF-PA-10003127"/>
    <x v="1"/>
    <x v="10"/>
    <s v="Easy-staple paper"/>
    <n v="52.76"/>
    <n v="2"/>
    <n v="0"/>
    <n v="24.269599999999997"/>
    <x v="1"/>
    <x v="1"/>
  </r>
  <r>
    <n v="7463"/>
    <s v="CA-2017-138485"/>
    <x v="914"/>
    <d v="2017-03-01T00:00:00"/>
    <s v="Second Class"/>
    <s v="NP-18670"/>
    <s v="Nora Paige"/>
    <x v="0"/>
    <x v="0"/>
    <s v="Seattle"/>
    <x v="4"/>
    <n v="98105"/>
    <x v="1"/>
    <s v="TEC-AC-10002076"/>
    <x v="2"/>
    <x v="11"/>
    <s v="Microsoft Natural Keyboard Elite"/>
    <n v="538.92000000000007"/>
    <n v="9"/>
    <n v="0"/>
    <n v="80.837999999999994"/>
    <x v="1"/>
    <x v="0"/>
  </r>
  <r>
    <n v="7464"/>
    <s v="CA-2018-103709"/>
    <x v="162"/>
    <d v="2018-09-15T00:00:00"/>
    <s v="Standard Class"/>
    <s v="LP-17095"/>
    <s v="Liz Preis"/>
    <x v="0"/>
    <x v="0"/>
    <s v="Visalia"/>
    <x v="1"/>
    <n v="93277"/>
    <x v="1"/>
    <s v="OFF-AR-10003338"/>
    <x v="1"/>
    <x v="6"/>
    <s v="Eberhard Faber 3 1/2&quot; Golf Pencils"/>
    <n v="14.88"/>
    <n v="2"/>
    <n v="0"/>
    <n v="3.7200000000000006"/>
    <x v="1"/>
    <x v="0"/>
  </r>
  <r>
    <n v="7465"/>
    <s v="CA-2018-103709"/>
    <x v="162"/>
    <d v="2018-09-15T00:00:00"/>
    <s v="Standard Class"/>
    <s v="LP-17095"/>
    <s v="Liz Preis"/>
    <x v="0"/>
    <x v="0"/>
    <s v="Visalia"/>
    <x v="1"/>
    <n v="93277"/>
    <x v="1"/>
    <s v="OFF-PA-10004610"/>
    <x v="1"/>
    <x v="10"/>
    <s v="Xerox 1900"/>
    <n v="34.24"/>
    <n v="8"/>
    <n v="0"/>
    <n v="15.407999999999998"/>
    <x v="1"/>
    <x v="0"/>
  </r>
  <r>
    <n v="7466"/>
    <s v="CA-2018-103709"/>
    <x v="162"/>
    <d v="2018-09-15T00:00:00"/>
    <s v="Standard Class"/>
    <s v="LP-17095"/>
    <s v="Liz Preis"/>
    <x v="0"/>
    <x v="0"/>
    <s v="Visalia"/>
    <x v="1"/>
    <n v="93277"/>
    <x v="1"/>
    <s v="OFF-ST-10001272"/>
    <x v="1"/>
    <x v="4"/>
    <s v="Mini 13-1/2 Capacity Data Binder Rack, Pearl"/>
    <n v="261.74"/>
    <n v="2"/>
    <n v="0"/>
    <n v="65.435000000000002"/>
    <x v="1"/>
    <x v="0"/>
  </r>
  <r>
    <n v="7467"/>
    <s v="CA-2018-138282"/>
    <x v="288"/>
    <d v="2018-05-23T00:00:00"/>
    <s v="Standard Class"/>
    <s v="AH-10690"/>
    <s v="Anna Häberlin"/>
    <x v="1"/>
    <x v="0"/>
    <s v="Los Angeles"/>
    <x v="1"/>
    <n v="90008"/>
    <x v="1"/>
    <s v="OFF-AP-10001366"/>
    <x v="1"/>
    <x v="9"/>
    <s v="Staple holder"/>
    <n v="87.84"/>
    <n v="8"/>
    <n v="0"/>
    <n v="23.716800000000006"/>
    <x v="1"/>
    <x v="1"/>
  </r>
  <r>
    <n v="7468"/>
    <s v="CA-2019-148985"/>
    <x v="343"/>
    <d v="2019-11-15T00:00:00"/>
    <s v="Second Class"/>
    <s v="TB-21190"/>
    <s v="Thomas Brumley"/>
    <x v="2"/>
    <x v="0"/>
    <s v="Los Angeles"/>
    <x v="1"/>
    <n v="90045"/>
    <x v="1"/>
    <s v="FUR-FU-10001424"/>
    <x v="0"/>
    <x v="5"/>
    <s v="Dax Clear Box Frame"/>
    <n v="34.92"/>
    <n v="4"/>
    <n v="0"/>
    <n v="11.872799999999998"/>
    <x v="1"/>
    <x v="0"/>
  </r>
  <r>
    <n v="7469"/>
    <s v="CA-2016-138100"/>
    <x v="1114"/>
    <d v="2016-09-20T00:00:00"/>
    <s v="Standard Class"/>
    <s v="AA-10315"/>
    <s v="Alex Avila"/>
    <x v="0"/>
    <x v="0"/>
    <s v="New York City"/>
    <x v="15"/>
    <n v="10011"/>
    <x v="3"/>
    <s v="OFF-PA-10000349"/>
    <x v="1"/>
    <x v="10"/>
    <s v="Easy-staple paper"/>
    <n v="14.940000000000001"/>
    <n v="3"/>
    <n v="0"/>
    <n v="7.0218000000000007"/>
    <x v="3"/>
    <x v="0"/>
  </r>
  <r>
    <n v="7470"/>
    <s v="CA-2016-138100"/>
    <x v="1114"/>
    <d v="2016-09-20T00:00:00"/>
    <s v="Standard Class"/>
    <s v="AA-10315"/>
    <s v="Alex Avila"/>
    <x v="0"/>
    <x v="0"/>
    <s v="New York City"/>
    <x v="15"/>
    <n v="10011"/>
    <x v="3"/>
    <s v="FUR-FU-10002456"/>
    <x v="0"/>
    <x v="5"/>
    <s v="Master Caster Door Stop, Large Neon Orange"/>
    <n v="14.56"/>
    <n v="2"/>
    <n v="0"/>
    <n v="6.2608000000000015"/>
    <x v="3"/>
    <x v="0"/>
  </r>
  <r>
    <n v="7471"/>
    <s v="CA-2017-100734"/>
    <x v="426"/>
    <d v="2017-09-20T00:00:00"/>
    <s v="Standard Class"/>
    <s v="AC-10615"/>
    <s v="Ann Chong"/>
    <x v="1"/>
    <x v="0"/>
    <s v="Philadelphia"/>
    <x v="9"/>
    <n v="19143"/>
    <x v="3"/>
    <s v="OFF-BI-10002609"/>
    <x v="1"/>
    <x v="8"/>
    <s v="Avery Hidden Tab Dividers for Binding Systems"/>
    <n v="3.5760000000000005"/>
    <n v="4"/>
    <n v="0.7"/>
    <n v="-2.8608000000000002"/>
    <x v="3"/>
    <x v="0"/>
  </r>
  <r>
    <n v="7472"/>
    <s v="CA-2017-100734"/>
    <x v="426"/>
    <d v="2017-09-20T00:00:00"/>
    <s v="Standard Class"/>
    <s v="AC-10615"/>
    <s v="Ann Chong"/>
    <x v="1"/>
    <x v="0"/>
    <s v="Philadelphia"/>
    <x v="9"/>
    <n v="19143"/>
    <x v="3"/>
    <s v="OFF-ST-10001522"/>
    <x v="1"/>
    <x v="4"/>
    <s v="Gould Plastics 18-Pocket Panel Bin, 34w x 5-1/4d x 20-1/2h"/>
    <n v="147.184"/>
    <n v="2"/>
    <n v="0.2"/>
    <n v="-29.436800000000012"/>
    <x v="3"/>
    <x v="0"/>
  </r>
  <r>
    <n v="7473"/>
    <s v="CA-2018-139997"/>
    <x v="949"/>
    <d v="2018-07-03T00:00:00"/>
    <s v="First Class"/>
    <s v="EM-14140"/>
    <s v="Eugene Moren"/>
    <x v="2"/>
    <x v="0"/>
    <s v="Lehi"/>
    <x v="7"/>
    <n v="84043"/>
    <x v="1"/>
    <s v="TEC-CO-10000971"/>
    <x v="2"/>
    <x v="16"/>
    <s v="Hewlett Packard 310 Color Digital Copier"/>
    <n v="1499.95"/>
    <n v="5"/>
    <n v="0"/>
    <n v="449.9849999999999"/>
    <x v="1"/>
    <x v="0"/>
  </r>
  <r>
    <n v="7474"/>
    <s v="CA-2018-109652"/>
    <x v="342"/>
    <d v="2018-04-15T00:00:00"/>
    <s v="Standard Class"/>
    <s v="QJ-19255"/>
    <s v="Quincy Jones"/>
    <x v="1"/>
    <x v="0"/>
    <s v="Chicago"/>
    <x v="10"/>
    <n v="60653"/>
    <x v="2"/>
    <s v="OFF-AR-10000034"/>
    <x v="1"/>
    <x v="6"/>
    <s v="BIC Brite Liner Grip Highlighters, Assorted, 5/Pack"/>
    <n v="13.568000000000001"/>
    <n v="4"/>
    <n v="0.2"/>
    <n v="3.2223999999999995"/>
    <x v="2"/>
    <x v="0"/>
  </r>
  <r>
    <n v="7475"/>
    <s v="CA-2016-167199"/>
    <x v="1037"/>
    <d v="2016-01-10T00:00:00"/>
    <s v="Standard Class"/>
    <s v="ME-17320"/>
    <s v="Maria Etezadi"/>
    <x v="2"/>
    <x v="0"/>
    <s v="Henderson"/>
    <x v="0"/>
    <n v="42420"/>
    <x v="0"/>
    <s v="FUR-CH-10004063"/>
    <x v="0"/>
    <x v="1"/>
    <s v="Global Deluxe High-Back Manager's Chair"/>
    <n v="2573.8200000000002"/>
    <n v="9"/>
    <n v="0"/>
    <n v="746.40779999999972"/>
    <x v="0"/>
    <x v="0"/>
  </r>
  <r>
    <n v="7476"/>
    <s v="CA-2016-167199"/>
    <x v="1037"/>
    <d v="2016-01-10T00:00:00"/>
    <s v="Standard Class"/>
    <s v="ME-17320"/>
    <s v="Maria Etezadi"/>
    <x v="2"/>
    <x v="0"/>
    <s v="Henderson"/>
    <x v="0"/>
    <n v="42420"/>
    <x v="0"/>
    <s v="OFF-BI-10004632"/>
    <x v="1"/>
    <x v="8"/>
    <s v="Ibico Hi-Tech Manual Binding System"/>
    <n v="609.98"/>
    <n v="2"/>
    <n v="0"/>
    <n v="274.49099999999999"/>
    <x v="0"/>
    <x v="0"/>
  </r>
  <r>
    <n v="7477"/>
    <s v="CA-2016-167199"/>
    <x v="1037"/>
    <d v="2016-01-10T00:00:00"/>
    <s v="Standard Class"/>
    <s v="ME-17320"/>
    <s v="Maria Etezadi"/>
    <x v="2"/>
    <x v="0"/>
    <s v="Henderson"/>
    <x v="0"/>
    <n v="42420"/>
    <x v="0"/>
    <s v="OFF-AR-10001662"/>
    <x v="1"/>
    <x v="6"/>
    <s v="Rogers Handheld Barrel Pencil Sharpener"/>
    <n v="5.48"/>
    <n v="2"/>
    <n v="0"/>
    <n v="1.4796000000000005"/>
    <x v="0"/>
    <x v="0"/>
  </r>
  <r>
    <n v="7478"/>
    <s v="CA-2016-167199"/>
    <x v="1037"/>
    <d v="2016-01-10T00:00:00"/>
    <s v="Standard Class"/>
    <s v="ME-17320"/>
    <s v="Maria Etezadi"/>
    <x v="2"/>
    <x v="0"/>
    <s v="Henderson"/>
    <x v="0"/>
    <n v="42420"/>
    <x v="0"/>
    <s v="TEC-PH-10004977"/>
    <x v="2"/>
    <x v="7"/>
    <s v="GE 30524EE4"/>
    <n v="391.98"/>
    <n v="2"/>
    <n v="0"/>
    <n v="113.67419999999998"/>
    <x v="0"/>
    <x v="0"/>
  </r>
  <r>
    <n v="7479"/>
    <s v="CA-2016-167199"/>
    <x v="1037"/>
    <d v="2016-01-10T00:00:00"/>
    <s v="Standard Class"/>
    <s v="ME-17320"/>
    <s v="Maria Etezadi"/>
    <x v="2"/>
    <x v="0"/>
    <s v="Henderson"/>
    <x v="0"/>
    <n v="42420"/>
    <x v="0"/>
    <s v="TEC-PH-10004539"/>
    <x v="2"/>
    <x v="7"/>
    <s v="Wireless Extenders zBoost YX545 SOHO Signal Booster"/>
    <n v="755.96"/>
    <n v="4"/>
    <n v="0"/>
    <n v="204.10919999999999"/>
    <x v="0"/>
    <x v="0"/>
  </r>
  <r>
    <n v="7480"/>
    <s v="CA-2016-167199"/>
    <x v="1037"/>
    <d v="2016-01-10T00:00:00"/>
    <s v="Standard Class"/>
    <s v="ME-17320"/>
    <s v="Maria Etezadi"/>
    <x v="2"/>
    <x v="0"/>
    <s v="Henderson"/>
    <x v="0"/>
    <n v="42420"/>
    <x v="0"/>
    <s v="OFF-FA-10001883"/>
    <x v="1"/>
    <x v="13"/>
    <s v="Alliance Super-Size Bands, Assorted Sizes"/>
    <n v="31.12"/>
    <n v="4"/>
    <n v="0"/>
    <n v="0.31119999999999948"/>
    <x v="0"/>
    <x v="0"/>
  </r>
  <r>
    <n v="7481"/>
    <s v="CA-2016-167199"/>
    <x v="1037"/>
    <d v="2016-01-10T00:00:00"/>
    <s v="Standard Class"/>
    <s v="ME-17320"/>
    <s v="Maria Etezadi"/>
    <x v="2"/>
    <x v="0"/>
    <s v="Henderson"/>
    <x v="0"/>
    <n v="42420"/>
    <x v="0"/>
    <s v="OFF-PA-10000955"/>
    <x v="1"/>
    <x v="10"/>
    <s v="Southworth 25% Cotton Granite Paper &amp; Envelopes"/>
    <n v="6.54"/>
    <n v="1"/>
    <n v="0"/>
    <n v="3.0084"/>
    <x v="0"/>
    <x v="0"/>
  </r>
  <r>
    <n v="7482"/>
    <s v="CA-2018-124583"/>
    <x v="142"/>
    <d v="2018-09-03T00:00:00"/>
    <s v="Second Class"/>
    <s v="LB-16795"/>
    <s v="Laurel Beltran"/>
    <x v="2"/>
    <x v="0"/>
    <s v="Huntington Beach"/>
    <x v="1"/>
    <n v="92646"/>
    <x v="1"/>
    <s v="OFF-EN-10002500"/>
    <x v="1"/>
    <x v="12"/>
    <s v="Globe Weis Peel &amp; Seel First Class Envelopes"/>
    <n v="12.78"/>
    <n v="1"/>
    <n v="0"/>
    <n v="5.7509999999999994"/>
    <x v="1"/>
    <x v="0"/>
  </r>
  <r>
    <n v="7483"/>
    <s v="CA-2016-113964"/>
    <x v="865"/>
    <d v="2016-09-30T00:00:00"/>
    <s v="Standard Class"/>
    <s v="JP-16135"/>
    <s v="Julie Prescott"/>
    <x v="2"/>
    <x v="0"/>
    <s v="New York City"/>
    <x v="15"/>
    <n v="10011"/>
    <x v="3"/>
    <s v="OFF-BI-10004654"/>
    <x v="1"/>
    <x v="8"/>
    <s v="Avery Binding System Hidden Tab Executive Style Index Sets"/>
    <n v="18.463999999999999"/>
    <n v="4"/>
    <n v="0.2"/>
    <n v="6.9239999999999995"/>
    <x v="3"/>
    <x v="0"/>
  </r>
  <r>
    <n v="7484"/>
    <s v="CA-2016-129938"/>
    <x v="534"/>
    <d v="2016-12-17T00:00:00"/>
    <s v="Second Class"/>
    <s v="EB-13705"/>
    <s v="Ed Braxton"/>
    <x v="1"/>
    <x v="0"/>
    <s v="Philadelphia"/>
    <x v="9"/>
    <n v="19140"/>
    <x v="3"/>
    <s v="FUR-CH-10003774"/>
    <x v="0"/>
    <x v="1"/>
    <s v="Global Wood Trimmed Manager's Task Chair, Khaki"/>
    <n v="445.80200000000002"/>
    <n v="7"/>
    <n v="0.3"/>
    <n v="-108.26620000000001"/>
    <x v="3"/>
    <x v="0"/>
  </r>
  <r>
    <n v="7485"/>
    <s v="CA-2019-135111"/>
    <x v="116"/>
    <d v="2020-01-02T00:00:00"/>
    <s v="Standard Class"/>
    <s v="CS-12400"/>
    <s v="Christopher Schild"/>
    <x v="2"/>
    <x v="0"/>
    <s v="Fargo"/>
    <x v="46"/>
    <n v="58103"/>
    <x v="2"/>
    <s v="OFF-AR-10004707"/>
    <x v="1"/>
    <x v="6"/>
    <s v="Staples in misc. colors"/>
    <n v="2.48"/>
    <n v="1"/>
    <n v="0"/>
    <n v="0.86799999999999988"/>
    <x v="2"/>
    <x v="0"/>
  </r>
  <r>
    <n v="7486"/>
    <s v="CA-2019-135111"/>
    <x v="116"/>
    <d v="2020-01-02T00:00:00"/>
    <s v="Standard Class"/>
    <s v="CS-12400"/>
    <s v="Christopher Schild"/>
    <x v="2"/>
    <x v="0"/>
    <s v="Fargo"/>
    <x v="46"/>
    <n v="58103"/>
    <x v="2"/>
    <s v="OFF-BI-10004040"/>
    <x v="1"/>
    <x v="8"/>
    <s v="Wilson Jones Impact Binders"/>
    <n v="25.9"/>
    <n v="5"/>
    <n v="0"/>
    <n v="12.690999999999999"/>
    <x v="2"/>
    <x v="0"/>
  </r>
  <r>
    <n v="7487"/>
    <s v="US-2017-134558"/>
    <x v="546"/>
    <d v="2017-12-24T00:00:00"/>
    <s v="Second Class"/>
    <s v="PM-19135"/>
    <s v="Peter McVee"/>
    <x v="2"/>
    <x v="0"/>
    <s v="Dover"/>
    <x v="38"/>
    <n v="3820"/>
    <x v="3"/>
    <s v="OFF-PA-10001184"/>
    <x v="1"/>
    <x v="10"/>
    <s v="Xerox 1903"/>
    <n v="29.900000000000002"/>
    <n v="5"/>
    <n v="0"/>
    <n v="14.651"/>
    <x v="3"/>
    <x v="0"/>
  </r>
  <r>
    <n v="7488"/>
    <s v="US-2017-134558"/>
    <x v="546"/>
    <d v="2017-12-24T00:00:00"/>
    <s v="Second Class"/>
    <s v="PM-19135"/>
    <s v="Peter McVee"/>
    <x v="2"/>
    <x v="0"/>
    <s v="Dover"/>
    <x v="38"/>
    <n v="3820"/>
    <x v="3"/>
    <s v="TEC-AC-10004145"/>
    <x v="2"/>
    <x v="11"/>
    <s v="Logitech diNovo Edge Keyboard"/>
    <n v="2249.91"/>
    <n v="9"/>
    <n v="0"/>
    <n v="517.47930000000008"/>
    <x v="3"/>
    <x v="0"/>
  </r>
  <r>
    <n v="7489"/>
    <s v="US-2017-134558"/>
    <x v="546"/>
    <d v="2017-12-24T00:00:00"/>
    <s v="Second Class"/>
    <s v="PM-19135"/>
    <s v="Peter McVee"/>
    <x v="2"/>
    <x v="0"/>
    <s v="Dover"/>
    <x v="38"/>
    <n v="3820"/>
    <x v="3"/>
    <s v="FUR-TA-10003473"/>
    <x v="0"/>
    <x v="3"/>
    <s v="Bretford Rectangular Conference Table Tops"/>
    <n v="1053.164"/>
    <n v="4"/>
    <n v="0.3"/>
    <n v="-105.31639999999993"/>
    <x v="3"/>
    <x v="0"/>
  </r>
  <r>
    <n v="7490"/>
    <s v="CA-2019-157196"/>
    <x v="60"/>
    <d v="2019-11-09T00:00:00"/>
    <s v="Standard Class"/>
    <s v="AA-10645"/>
    <s v="Anna Andreadi"/>
    <x v="0"/>
    <x v="0"/>
    <s v="San Diego"/>
    <x v="1"/>
    <n v="92105"/>
    <x v="1"/>
    <s v="OFF-PA-10003172"/>
    <x v="1"/>
    <x v="10"/>
    <s v="Xerox 1996"/>
    <n v="12.96"/>
    <n v="2"/>
    <n v="0"/>
    <n v="6.2208000000000006"/>
    <x v="1"/>
    <x v="1"/>
  </r>
  <r>
    <n v="7491"/>
    <s v="CA-2017-108672"/>
    <x v="229"/>
    <d v="2017-09-16T00:00:00"/>
    <s v="Standard Class"/>
    <s v="FA-14230"/>
    <s v="Frank Atkinson"/>
    <x v="1"/>
    <x v="0"/>
    <s v="Los Angeles"/>
    <x v="1"/>
    <n v="90032"/>
    <x v="1"/>
    <s v="FUR-FU-10003799"/>
    <x v="0"/>
    <x v="5"/>
    <s v="Seth Thomas 13 1/2&quot; Wall Clock"/>
    <n v="106.68"/>
    <n v="6"/>
    <n v="0"/>
    <n v="33.070799999999991"/>
    <x v="1"/>
    <x v="0"/>
  </r>
  <r>
    <n v="7492"/>
    <s v="US-2019-118598"/>
    <x v="673"/>
    <d v="2019-11-16T00:00:00"/>
    <s v="Same Day"/>
    <s v="CM-12190"/>
    <s v="Charlotte Melton"/>
    <x v="0"/>
    <x v="0"/>
    <s v="Utica"/>
    <x v="15"/>
    <n v="13501"/>
    <x v="3"/>
    <s v="TEC-PH-10002583"/>
    <x v="2"/>
    <x v="7"/>
    <s v="iOttie HLCRIO102 Car Mount"/>
    <n v="119.94"/>
    <n v="6"/>
    <n v="0"/>
    <n v="5.9969999999999857"/>
    <x v="3"/>
    <x v="0"/>
  </r>
  <r>
    <n v="7493"/>
    <s v="US-2019-160836"/>
    <x v="220"/>
    <d v="2019-09-16T00:00:00"/>
    <s v="Standard Class"/>
    <s v="CC-12475"/>
    <s v="Cindy Chapman"/>
    <x v="0"/>
    <x v="0"/>
    <s v="Houston"/>
    <x v="5"/>
    <n v="77070"/>
    <x v="2"/>
    <s v="OFF-PA-10004239"/>
    <x v="1"/>
    <x v="10"/>
    <s v="Xerox 1953"/>
    <n v="10.272000000000002"/>
    <n v="3"/>
    <n v="0.2"/>
    <n v="3.2099999999999982"/>
    <x v="2"/>
    <x v="0"/>
  </r>
  <r>
    <n v="7494"/>
    <s v="US-2019-160836"/>
    <x v="220"/>
    <d v="2019-09-16T00:00:00"/>
    <s v="Standard Class"/>
    <s v="CC-12475"/>
    <s v="Cindy Chapman"/>
    <x v="0"/>
    <x v="0"/>
    <s v="Houston"/>
    <x v="5"/>
    <n v="77070"/>
    <x v="2"/>
    <s v="FUR-TA-10002855"/>
    <x v="0"/>
    <x v="3"/>
    <s v="Bevis Round Conference Table Top &amp; Single Column Base"/>
    <n v="512.19000000000005"/>
    <n v="5"/>
    <n v="0.3"/>
    <n v="-65.853000000000009"/>
    <x v="2"/>
    <x v="0"/>
  </r>
  <r>
    <n v="7495"/>
    <s v="US-2019-160836"/>
    <x v="220"/>
    <d v="2019-09-16T00:00:00"/>
    <s v="Standard Class"/>
    <s v="CC-12475"/>
    <s v="Cindy Chapman"/>
    <x v="0"/>
    <x v="0"/>
    <s v="Houston"/>
    <x v="5"/>
    <n v="77070"/>
    <x v="2"/>
    <s v="OFF-AP-10001626"/>
    <x v="1"/>
    <x v="9"/>
    <s v="Commercial WindTunnel Clean Air Upright Vacuum, Replacement Belts, Filtration Bags"/>
    <n v="1.5559999999999996"/>
    <n v="2"/>
    <n v="0.8"/>
    <n v="-4.2012"/>
    <x v="2"/>
    <x v="0"/>
  </r>
  <r>
    <n v="7496"/>
    <s v="CA-2019-121048"/>
    <x v="1163"/>
    <d v="2019-07-18T00:00:00"/>
    <s v="Standard Class"/>
    <s v="TC-21295"/>
    <s v="Toby Carlisle"/>
    <x v="0"/>
    <x v="0"/>
    <s v="Westminster"/>
    <x v="1"/>
    <n v="92683"/>
    <x v="1"/>
    <s v="OFF-BI-10004022"/>
    <x v="1"/>
    <x v="8"/>
    <s v="Acco Suede Grain Vinyl Round Ring Binder"/>
    <n v="4.4479999999999995"/>
    <n v="2"/>
    <n v="0.2"/>
    <n v="1.4455999999999996"/>
    <x v="1"/>
    <x v="0"/>
  </r>
  <r>
    <n v="7497"/>
    <s v="CA-2019-121048"/>
    <x v="1163"/>
    <d v="2019-07-18T00:00:00"/>
    <s v="Standard Class"/>
    <s v="TC-21295"/>
    <s v="Toby Carlisle"/>
    <x v="0"/>
    <x v="0"/>
    <s v="Westminster"/>
    <x v="1"/>
    <n v="92683"/>
    <x v="1"/>
    <s v="FUR-FU-10003601"/>
    <x v="0"/>
    <x v="5"/>
    <s v="Deflect-o RollaMat Studded, Beveled Mat for Medium Pile Carpeting"/>
    <n v="276.69"/>
    <n v="3"/>
    <n v="0"/>
    <n v="49.804199999999994"/>
    <x v="1"/>
    <x v="0"/>
  </r>
  <r>
    <n v="7498"/>
    <s v="CA-2019-121048"/>
    <x v="1163"/>
    <d v="2019-07-18T00:00:00"/>
    <s v="Standard Class"/>
    <s v="TC-21295"/>
    <s v="Toby Carlisle"/>
    <x v="0"/>
    <x v="0"/>
    <s v="Westminster"/>
    <x v="1"/>
    <n v="92683"/>
    <x v="1"/>
    <s v="OFF-FA-10000490"/>
    <x v="1"/>
    <x v="13"/>
    <s v="OIC Binder Clips, Mini, 1/4&quot; Capacity, Black"/>
    <n v="4.96"/>
    <n v="4"/>
    <n v="0"/>
    <n v="2.3311999999999999"/>
    <x v="1"/>
    <x v="0"/>
  </r>
  <r>
    <n v="7499"/>
    <s v="CA-2019-121048"/>
    <x v="1163"/>
    <d v="2019-07-18T00:00:00"/>
    <s v="Standard Class"/>
    <s v="TC-21295"/>
    <s v="Toby Carlisle"/>
    <x v="0"/>
    <x v="0"/>
    <s v="Westminster"/>
    <x v="1"/>
    <n v="92683"/>
    <x v="1"/>
    <s v="OFF-AR-10004042"/>
    <x v="1"/>
    <x v="6"/>
    <s v="BOSTON Model 1800 Electric Pencil Sharpeners, Putty/Woodgrain"/>
    <n v="71.92"/>
    <n v="4"/>
    <n v="0"/>
    <n v="20.856799999999993"/>
    <x v="1"/>
    <x v="0"/>
  </r>
  <r>
    <n v="7500"/>
    <s v="CA-2019-121048"/>
    <x v="1163"/>
    <d v="2019-07-18T00:00:00"/>
    <s v="Standard Class"/>
    <s v="TC-21295"/>
    <s v="Toby Carlisle"/>
    <x v="0"/>
    <x v="0"/>
    <s v="Westminster"/>
    <x v="1"/>
    <n v="92683"/>
    <x v="1"/>
    <s v="FUR-FU-10002960"/>
    <x v="0"/>
    <x v="5"/>
    <s v="Eldon 200 Class Desk Accessories, Burgundy"/>
    <n v="18.84"/>
    <n v="3"/>
    <n v="0"/>
    <n v="7.9128000000000007"/>
    <x v="1"/>
    <x v="0"/>
  </r>
  <r>
    <n v="7501"/>
    <s v="CA-2019-121048"/>
    <x v="1163"/>
    <d v="2019-07-18T00:00:00"/>
    <s v="Standard Class"/>
    <s v="TC-21295"/>
    <s v="Toby Carlisle"/>
    <x v="0"/>
    <x v="0"/>
    <s v="Westminster"/>
    <x v="1"/>
    <n v="92683"/>
    <x v="1"/>
    <s v="TEC-AC-10000991"/>
    <x v="2"/>
    <x v="11"/>
    <s v="Sony Micro Vault Click 8 GB USB 2.0 Flash Drive"/>
    <n v="140.97"/>
    <n v="3"/>
    <n v="0"/>
    <n v="19.735800000000005"/>
    <x v="1"/>
    <x v="0"/>
  </r>
  <r>
    <n v="7502"/>
    <s v="CA-2019-121048"/>
    <x v="1163"/>
    <d v="2019-07-18T00:00:00"/>
    <s v="Standard Class"/>
    <s v="TC-21295"/>
    <s v="Toby Carlisle"/>
    <x v="0"/>
    <x v="0"/>
    <s v="Westminster"/>
    <x v="1"/>
    <n v="92683"/>
    <x v="1"/>
    <s v="TEC-PH-10004977"/>
    <x v="2"/>
    <x v="7"/>
    <s v="GE 30524EE4"/>
    <n v="470.37600000000009"/>
    <n v="3"/>
    <n v="0.2"/>
    <n v="52.917299999999955"/>
    <x v="1"/>
    <x v="0"/>
  </r>
  <r>
    <n v="7503"/>
    <s v="US-2019-120147"/>
    <x v="983"/>
    <d v="2019-03-30T00:00:00"/>
    <s v="Same Day"/>
    <s v="TB-21400"/>
    <s v="Tom Boeckenhauer"/>
    <x v="0"/>
    <x v="0"/>
    <s v="Los Angeles"/>
    <x v="1"/>
    <n v="90036"/>
    <x v="1"/>
    <s v="OFF-AR-10000817"/>
    <x v="1"/>
    <x v="6"/>
    <s v="Manco Dry-Lighter Erasable Highlighter"/>
    <n v="6.08"/>
    <n v="2"/>
    <n v="0"/>
    <n v="2.0671999999999997"/>
    <x v="1"/>
    <x v="0"/>
  </r>
  <r>
    <n v="7504"/>
    <s v="US-2019-120147"/>
    <x v="983"/>
    <d v="2019-03-30T00:00:00"/>
    <s v="Same Day"/>
    <s v="TB-21400"/>
    <s v="Tom Boeckenhauer"/>
    <x v="0"/>
    <x v="0"/>
    <s v="Los Angeles"/>
    <x v="1"/>
    <n v="90036"/>
    <x v="1"/>
    <s v="TEC-PH-10002447"/>
    <x v="2"/>
    <x v="7"/>
    <s v="AT&amp;T CL83451 4-Handset Telephone"/>
    <n v="164.79200000000003"/>
    <n v="1"/>
    <n v="0.2"/>
    <n v="18.539099999999991"/>
    <x v="1"/>
    <x v="0"/>
  </r>
  <r>
    <n v="7505"/>
    <s v="CA-2018-158043"/>
    <x v="1011"/>
    <d v="2018-02-04T00:00:00"/>
    <s v="Second Class"/>
    <s v="JK-15325"/>
    <s v="Jason Klamczynski"/>
    <x v="1"/>
    <x v="0"/>
    <s v="Atlantic City"/>
    <x v="30"/>
    <n v="8401"/>
    <x v="3"/>
    <s v="OFF-EN-10003134"/>
    <x v="1"/>
    <x v="12"/>
    <s v="Staple envelope"/>
    <n v="23.36"/>
    <n v="2"/>
    <n v="0"/>
    <n v="11.68"/>
    <x v="3"/>
    <x v="0"/>
  </r>
  <r>
    <n v="7506"/>
    <s v="US-2019-106579"/>
    <x v="110"/>
    <d v="2019-06-13T00:00:00"/>
    <s v="Standard Class"/>
    <s v="BW-11200"/>
    <s v="Ben Wallace"/>
    <x v="0"/>
    <x v="0"/>
    <s v="Skokie"/>
    <x v="10"/>
    <n v="60076"/>
    <x v="2"/>
    <s v="OFF-BI-10000309"/>
    <x v="1"/>
    <x v="8"/>
    <s v="GBC Twin Loop Wire Binding Elements, 9/16&quot; Spine, Black"/>
    <n v="12.175999999999998"/>
    <n v="4"/>
    <n v="0.8"/>
    <n v="-18.872800000000009"/>
    <x v="2"/>
    <x v="0"/>
  </r>
  <r>
    <n v="7507"/>
    <s v="CA-2016-115889"/>
    <x v="981"/>
    <d v="2016-11-06T00:00:00"/>
    <s v="Standard Class"/>
    <s v="SH-20395"/>
    <s v="Shahid Hopkins"/>
    <x v="0"/>
    <x v="0"/>
    <s v="San Francisco"/>
    <x v="1"/>
    <n v="94122"/>
    <x v="1"/>
    <s v="TEC-PH-10001615"/>
    <x v="2"/>
    <x v="7"/>
    <s v="AT&amp;T CL82213"/>
    <n v="46.384"/>
    <n v="2"/>
    <n v="0.2"/>
    <n v="5.2181999999999924"/>
    <x v="1"/>
    <x v="0"/>
  </r>
  <r>
    <n v="7508"/>
    <s v="CA-2016-115889"/>
    <x v="981"/>
    <d v="2016-11-06T00:00:00"/>
    <s v="Standard Class"/>
    <s v="SH-20395"/>
    <s v="Shahid Hopkins"/>
    <x v="0"/>
    <x v="0"/>
    <s v="San Francisco"/>
    <x v="1"/>
    <n v="94122"/>
    <x v="1"/>
    <s v="OFF-ST-10003208"/>
    <x v="1"/>
    <x v="4"/>
    <s v="Adjustable Depth Letter/Legal Cart"/>
    <n v="362.92"/>
    <n v="2"/>
    <n v="0"/>
    <n v="105.24679999999995"/>
    <x v="1"/>
    <x v="0"/>
  </r>
  <r>
    <n v="7509"/>
    <s v="US-2019-161935"/>
    <x v="1163"/>
    <d v="2019-07-18T00:00:00"/>
    <s v="Standard Class"/>
    <s v="JL-15835"/>
    <s v="John Lee"/>
    <x v="0"/>
    <x v="0"/>
    <s v="Columbus"/>
    <x v="24"/>
    <n v="43229"/>
    <x v="3"/>
    <s v="OFF-PA-10000605"/>
    <x v="1"/>
    <x v="10"/>
    <s v="Xerox 1950"/>
    <n v="9.2480000000000011"/>
    <n v="2"/>
    <n v="0.2"/>
    <n v="3.3524000000000003"/>
    <x v="3"/>
    <x v="0"/>
  </r>
  <r>
    <n v="7510"/>
    <s v="US-2019-161935"/>
    <x v="1163"/>
    <d v="2019-07-18T00:00:00"/>
    <s v="Standard Class"/>
    <s v="JL-15835"/>
    <s v="John Lee"/>
    <x v="0"/>
    <x v="0"/>
    <s v="Columbus"/>
    <x v="24"/>
    <n v="43229"/>
    <x v="3"/>
    <s v="TEC-PH-10000560"/>
    <x v="2"/>
    <x v="7"/>
    <s v="Samsung Galaxy S III - 16GB - pebble blue (T-Mobile)"/>
    <n v="1889.9459999999999"/>
    <n v="9"/>
    <n v="0.4"/>
    <n v="-377.98919999999998"/>
    <x v="3"/>
    <x v="0"/>
  </r>
  <r>
    <n v="7511"/>
    <s v="US-2019-161935"/>
    <x v="1163"/>
    <d v="2019-07-18T00:00:00"/>
    <s v="Standard Class"/>
    <s v="JL-15835"/>
    <s v="John Lee"/>
    <x v="0"/>
    <x v="0"/>
    <s v="Columbus"/>
    <x v="24"/>
    <n v="43229"/>
    <x v="3"/>
    <s v="OFF-ST-10003455"/>
    <x v="1"/>
    <x v="4"/>
    <s v="Tenex File Box, Personal Filing Tote with Lid, Black"/>
    <n v="62.040000000000006"/>
    <n v="5"/>
    <n v="0.2"/>
    <n v="4.6530000000000022"/>
    <x v="3"/>
    <x v="0"/>
  </r>
  <r>
    <n v="7512"/>
    <s v="US-2019-161935"/>
    <x v="1163"/>
    <d v="2019-07-18T00:00:00"/>
    <s v="Standard Class"/>
    <s v="JL-15835"/>
    <s v="John Lee"/>
    <x v="0"/>
    <x v="0"/>
    <s v="Columbus"/>
    <x v="24"/>
    <n v="43229"/>
    <x v="3"/>
    <s v="FUR-FU-10002937"/>
    <x v="0"/>
    <x v="5"/>
    <s v="GE 48&quot; Fluorescent Tube, Cool White Energy Saver, 34 Watts, 30/Box"/>
    <n v="396.92000000000007"/>
    <n v="5"/>
    <n v="0.2"/>
    <n v="148.845"/>
    <x v="3"/>
    <x v="0"/>
  </r>
  <r>
    <n v="7513"/>
    <s v="US-2019-161935"/>
    <x v="1163"/>
    <d v="2019-07-18T00:00:00"/>
    <s v="Standard Class"/>
    <s v="JL-15835"/>
    <s v="John Lee"/>
    <x v="0"/>
    <x v="0"/>
    <s v="Columbus"/>
    <x v="24"/>
    <n v="43229"/>
    <x v="3"/>
    <s v="OFF-ST-10001837"/>
    <x v="1"/>
    <x v="4"/>
    <s v="SAFCO Mobile Desk Side File, Wire Frame"/>
    <n v="239.45599999999999"/>
    <n v="7"/>
    <n v="0.2"/>
    <n v="17.959200000000003"/>
    <x v="3"/>
    <x v="0"/>
  </r>
  <r>
    <n v="7514"/>
    <s v="US-2019-161935"/>
    <x v="1163"/>
    <d v="2019-07-18T00:00:00"/>
    <s v="Standard Class"/>
    <s v="JL-15835"/>
    <s v="John Lee"/>
    <x v="0"/>
    <x v="0"/>
    <s v="Columbus"/>
    <x v="24"/>
    <n v="43229"/>
    <x v="3"/>
    <s v="OFF-AR-10004757"/>
    <x v="1"/>
    <x v="6"/>
    <s v="Crayola Colored Pencils"/>
    <n v="13.120000000000001"/>
    <n v="5"/>
    <n v="0.2"/>
    <n v="2.1319999999999988"/>
    <x v="3"/>
    <x v="0"/>
  </r>
  <r>
    <n v="7515"/>
    <s v="US-2019-167920"/>
    <x v="34"/>
    <d v="2019-12-12T00:00:00"/>
    <s v="Second Class"/>
    <s v="JL-15835"/>
    <s v="John Lee"/>
    <x v="0"/>
    <x v="0"/>
    <s v="Richmond"/>
    <x v="0"/>
    <n v="40475"/>
    <x v="0"/>
    <s v="OFF-BI-10004236"/>
    <x v="1"/>
    <x v="8"/>
    <s v="XtraLife ClearVue Slant-D Ring Binder, White, 3&quot;"/>
    <n v="29.36"/>
    <n v="2"/>
    <n v="0"/>
    <n v="13.505599999999999"/>
    <x v="0"/>
    <x v="0"/>
  </r>
  <r>
    <n v="7516"/>
    <s v="US-2019-167920"/>
    <x v="34"/>
    <d v="2019-12-12T00:00:00"/>
    <s v="Second Class"/>
    <s v="JL-15835"/>
    <s v="John Lee"/>
    <x v="0"/>
    <x v="0"/>
    <s v="Richmond"/>
    <x v="0"/>
    <n v="40475"/>
    <x v="0"/>
    <s v="OFF-AP-10000159"/>
    <x v="1"/>
    <x v="9"/>
    <s v="Belkin F9M820V08 8 Outlet Surge"/>
    <n v="214.89999999999998"/>
    <n v="5"/>
    <n v="0"/>
    <n v="62.32099999999997"/>
    <x v="0"/>
    <x v="0"/>
  </r>
  <r>
    <n v="7517"/>
    <s v="US-2019-167920"/>
    <x v="34"/>
    <d v="2019-12-12T00:00:00"/>
    <s v="Second Class"/>
    <s v="JL-15835"/>
    <s v="John Lee"/>
    <x v="0"/>
    <x v="0"/>
    <s v="Richmond"/>
    <x v="0"/>
    <n v="40475"/>
    <x v="0"/>
    <s v="OFF-BI-10003274"/>
    <x v="1"/>
    <x v="8"/>
    <s v="Avery Durable Slant Ring Binders, No Labels"/>
    <n v="15.92"/>
    <n v="4"/>
    <n v="0"/>
    <n v="7.4824000000000002"/>
    <x v="0"/>
    <x v="0"/>
  </r>
  <r>
    <n v="7518"/>
    <s v="US-2019-167920"/>
    <x v="34"/>
    <d v="2019-12-12T00:00:00"/>
    <s v="Second Class"/>
    <s v="JL-15835"/>
    <s v="John Lee"/>
    <x v="0"/>
    <x v="0"/>
    <s v="Richmond"/>
    <x v="0"/>
    <n v="40475"/>
    <x v="0"/>
    <s v="TEC-AC-10001013"/>
    <x v="2"/>
    <x v="11"/>
    <s v="Logitech ClearChat Comfort/USB Headset H390"/>
    <n v="146.44999999999999"/>
    <n v="5"/>
    <n v="0"/>
    <n v="48.328499999999991"/>
    <x v="0"/>
    <x v="0"/>
  </r>
  <r>
    <n v="7519"/>
    <s v="US-2019-167920"/>
    <x v="34"/>
    <d v="2019-12-12T00:00:00"/>
    <s v="Second Class"/>
    <s v="JL-15835"/>
    <s v="John Lee"/>
    <x v="0"/>
    <x v="0"/>
    <s v="Richmond"/>
    <x v="0"/>
    <n v="40475"/>
    <x v="0"/>
    <s v="OFF-ST-10004963"/>
    <x v="1"/>
    <x v="4"/>
    <s v="Eldon Gobal File Keepers"/>
    <n v="15.14"/>
    <n v="1"/>
    <n v="0"/>
    <n v="0.60559999999999903"/>
    <x v="0"/>
    <x v="0"/>
  </r>
  <r>
    <n v="7520"/>
    <s v="US-2019-167920"/>
    <x v="34"/>
    <d v="2019-12-12T00:00:00"/>
    <s v="Second Class"/>
    <s v="JL-15835"/>
    <s v="John Lee"/>
    <x v="0"/>
    <x v="0"/>
    <s v="Richmond"/>
    <x v="0"/>
    <n v="40475"/>
    <x v="0"/>
    <s v="OFF-LA-10004409"/>
    <x v="1"/>
    <x v="2"/>
    <s v="Avery 492"/>
    <n v="5.76"/>
    <n v="2"/>
    <n v="0"/>
    <n v="2.6495999999999995"/>
    <x v="0"/>
    <x v="0"/>
  </r>
  <r>
    <n v="7521"/>
    <s v="US-2019-167920"/>
    <x v="34"/>
    <d v="2019-12-12T00:00:00"/>
    <s v="Second Class"/>
    <s v="JL-15835"/>
    <s v="John Lee"/>
    <x v="0"/>
    <x v="0"/>
    <s v="Richmond"/>
    <x v="0"/>
    <n v="40475"/>
    <x v="0"/>
    <s v="TEC-CO-10001046"/>
    <x v="2"/>
    <x v="16"/>
    <s v="Canon Imageclass D680 Copier / Fax"/>
    <n v="1399.98"/>
    <n v="2"/>
    <n v="0"/>
    <n v="629.99099999999999"/>
    <x v="0"/>
    <x v="0"/>
  </r>
  <r>
    <n v="7522"/>
    <s v="CA-2018-162383"/>
    <x v="64"/>
    <d v="2018-09-11T00:00:00"/>
    <s v="Standard Class"/>
    <s v="MD-17350"/>
    <s v="Maribeth Dona"/>
    <x v="0"/>
    <x v="0"/>
    <s v="Lancaster"/>
    <x v="24"/>
    <n v="43130"/>
    <x v="3"/>
    <s v="OFF-BI-10002824"/>
    <x v="1"/>
    <x v="8"/>
    <s v="Recycled Easel Ring Binders"/>
    <n v="8.9520000000000017"/>
    <n v="2"/>
    <n v="0.7"/>
    <n v="-7.4600000000000009"/>
    <x v="3"/>
    <x v="0"/>
  </r>
  <r>
    <n v="7523"/>
    <s v="CA-2018-162383"/>
    <x v="64"/>
    <d v="2018-09-11T00:00:00"/>
    <s v="Standard Class"/>
    <s v="MD-17350"/>
    <s v="Maribeth Dona"/>
    <x v="0"/>
    <x v="0"/>
    <s v="Lancaster"/>
    <x v="24"/>
    <n v="43130"/>
    <x v="3"/>
    <s v="OFF-BI-10001757"/>
    <x v="1"/>
    <x v="8"/>
    <s v="Pressboard Hanging Data Binders for Unburst Sheets"/>
    <n v="8.8560000000000016"/>
    <n v="6"/>
    <n v="0.7"/>
    <n v="-6.4944000000000024"/>
    <x v="3"/>
    <x v="0"/>
  </r>
  <r>
    <n v="7524"/>
    <s v="CA-2018-162383"/>
    <x v="64"/>
    <d v="2018-09-11T00:00:00"/>
    <s v="Standard Class"/>
    <s v="MD-17350"/>
    <s v="Maribeth Dona"/>
    <x v="0"/>
    <x v="0"/>
    <s v="Lancaster"/>
    <x v="24"/>
    <n v="43130"/>
    <x v="3"/>
    <s v="FUR-CH-10004477"/>
    <x v="0"/>
    <x v="1"/>
    <s v="Global Push Button Manager's Chair, Indigo"/>
    <n v="85.245999999999995"/>
    <n v="2"/>
    <n v="0.3"/>
    <n v="-1.217800000000004"/>
    <x v="3"/>
    <x v="0"/>
  </r>
  <r>
    <n v="7525"/>
    <s v="CA-2016-125731"/>
    <x v="1076"/>
    <d v="2016-09-16T00:00:00"/>
    <s v="Standard Class"/>
    <s v="CL-12565"/>
    <s v="Clay Ludtke"/>
    <x v="0"/>
    <x v="0"/>
    <s v="Gresham"/>
    <x v="21"/>
    <n v="97030"/>
    <x v="1"/>
    <s v="OFF-EN-10003072"/>
    <x v="1"/>
    <x v="12"/>
    <s v="Peel &amp; Seel Envelopes"/>
    <n v="21.728000000000002"/>
    <n v="7"/>
    <n v="0.2"/>
    <n v="7.6047999999999991"/>
    <x v="1"/>
    <x v="0"/>
  </r>
  <r>
    <n v="7526"/>
    <s v="CA-2016-125731"/>
    <x v="1076"/>
    <d v="2016-09-16T00:00:00"/>
    <s v="Standard Class"/>
    <s v="CL-12565"/>
    <s v="Clay Ludtke"/>
    <x v="0"/>
    <x v="0"/>
    <s v="Gresham"/>
    <x v="21"/>
    <n v="97030"/>
    <x v="1"/>
    <s v="FUR-CH-10003973"/>
    <x v="0"/>
    <x v="1"/>
    <s v="GuestStacker Chair with Chrome Finish Legs"/>
    <n v="1487.04"/>
    <n v="5"/>
    <n v="0.2"/>
    <n v="148.70400000000006"/>
    <x v="1"/>
    <x v="0"/>
  </r>
  <r>
    <n v="7527"/>
    <s v="US-2019-106145"/>
    <x v="986"/>
    <d v="2019-09-26T00:00:00"/>
    <s v="Same Day"/>
    <s v="RA-19885"/>
    <s v="Ruben Ausman"/>
    <x v="1"/>
    <x v="0"/>
    <s v="San Francisco"/>
    <x v="1"/>
    <n v="94109"/>
    <x v="1"/>
    <s v="OFF-EN-10001028"/>
    <x v="1"/>
    <x v="12"/>
    <s v="Staple envelope"/>
    <n v="71.88"/>
    <n v="6"/>
    <n v="0"/>
    <n v="33.064799999999998"/>
    <x v="1"/>
    <x v="0"/>
  </r>
  <r>
    <n v="7528"/>
    <s v="US-2019-106145"/>
    <x v="986"/>
    <d v="2019-09-26T00:00:00"/>
    <s v="Same Day"/>
    <s v="RA-19885"/>
    <s v="Ruben Ausman"/>
    <x v="1"/>
    <x v="0"/>
    <s v="San Francisco"/>
    <x v="1"/>
    <n v="94109"/>
    <x v="1"/>
    <s v="FUR-FU-10003829"/>
    <x v="0"/>
    <x v="5"/>
    <s v="Stackable Trays"/>
    <n v="9.24"/>
    <n v="3"/>
    <n v="0"/>
    <n v="2.9567999999999994"/>
    <x v="1"/>
    <x v="0"/>
  </r>
  <r>
    <n v="7529"/>
    <s v="US-2019-106145"/>
    <x v="986"/>
    <d v="2019-09-26T00:00:00"/>
    <s v="Same Day"/>
    <s v="RA-19885"/>
    <s v="Ruben Ausman"/>
    <x v="1"/>
    <x v="0"/>
    <s v="San Francisco"/>
    <x v="1"/>
    <n v="94109"/>
    <x v="1"/>
    <s v="OFF-PA-10002245"/>
    <x v="1"/>
    <x v="10"/>
    <s v="Xerox 1895"/>
    <n v="35.880000000000003"/>
    <n v="6"/>
    <n v="0"/>
    <n v="16.146000000000001"/>
    <x v="1"/>
    <x v="0"/>
  </r>
  <r>
    <n v="7530"/>
    <s v="US-2019-106145"/>
    <x v="986"/>
    <d v="2019-09-26T00:00:00"/>
    <s v="Same Day"/>
    <s v="RA-19885"/>
    <s v="Ruben Ausman"/>
    <x v="1"/>
    <x v="0"/>
    <s v="San Francisco"/>
    <x v="1"/>
    <n v="94109"/>
    <x v="1"/>
    <s v="OFF-BI-10002215"/>
    <x v="1"/>
    <x v="8"/>
    <s v="Wilson Jones Hanging View Binder, White, 1&quot;"/>
    <n v="17.04"/>
    <n v="3"/>
    <n v="0.2"/>
    <n v="5.5379999999999985"/>
    <x v="1"/>
    <x v="0"/>
  </r>
  <r>
    <n v="7531"/>
    <s v="US-2019-106145"/>
    <x v="986"/>
    <d v="2019-09-26T00:00:00"/>
    <s v="Same Day"/>
    <s v="RA-19885"/>
    <s v="Ruben Ausman"/>
    <x v="1"/>
    <x v="0"/>
    <s v="San Francisco"/>
    <x v="1"/>
    <n v="94109"/>
    <x v="1"/>
    <s v="OFF-BI-10003925"/>
    <x v="1"/>
    <x v="8"/>
    <s v="Fellowes PB300 Plastic Comb Binding Machine"/>
    <n v="931.17600000000016"/>
    <n v="3"/>
    <n v="0.2"/>
    <n v="314.27190000000002"/>
    <x v="1"/>
    <x v="0"/>
  </r>
  <r>
    <n v="7532"/>
    <s v="CA-2018-107146"/>
    <x v="26"/>
    <d v="2018-06-19T00:00:00"/>
    <s v="First Class"/>
    <s v="LC-16885"/>
    <s v="Lena Creighton"/>
    <x v="0"/>
    <x v="0"/>
    <s v="Longmont"/>
    <x v="22"/>
    <n v="80501"/>
    <x v="1"/>
    <s v="FUR-FU-10002298"/>
    <x v="0"/>
    <x v="5"/>
    <s v="Rubbermaid ClusterMat Chairmats, Mat Size- 66&quot; x 60&quot;, Lip 20&quot; x 11&quot; -90 Degree Angle"/>
    <n v="266.35200000000003"/>
    <n v="3"/>
    <n v="0.2"/>
    <n v="-13.317600000000013"/>
    <x v="1"/>
    <x v="0"/>
  </r>
  <r>
    <n v="7533"/>
    <s v="CA-2018-107146"/>
    <x v="26"/>
    <d v="2018-06-19T00:00:00"/>
    <s v="First Class"/>
    <s v="LC-16885"/>
    <s v="Lena Creighton"/>
    <x v="0"/>
    <x v="0"/>
    <s v="Longmont"/>
    <x v="22"/>
    <n v="80501"/>
    <x v="1"/>
    <s v="FUR-CH-10004853"/>
    <x v="0"/>
    <x v="1"/>
    <s v="Global Manager's Adjustable Task Chair, Storm"/>
    <n v="483.13599999999997"/>
    <n v="4"/>
    <n v="0.2"/>
    <n v="54.352799999999945"/>
    <x v="1"/>
    <x v="0"/>
  </r>
  <r>
    <n v="7534"/>
    <s v="US-2019-134642"/>
    <x v="906"/>
    <d v="2019-03-01T00:00:00"/>
    <s v="Standard Class"/>
    <s v="SW-20245"/>
    <s v="Scot Wooten"/>
    <x v="0"/>
    <x v="0"/>
    <s v="Greenville"/>
    <x v="3"/>
    <n v="27834"/>
    <x v="0"/>
    <s v="FUR-CH-10002880"/>
    <x v="0"/>
    <x v="1"/>
    <s v="Global High-Back Leather Tilter, Burgundy"/>
    <n v="196.78399999999999"/>
    <n v="2"/>
    <n v="0.2"/>
    <n v="-22.138200000000012"/>
    <x v="0"/>
    <x v="0"/>
  </r>
  <r>
    <n v="7535"/>
    <s v="US-2019-134642"/>
    <x v="906"/>
    <d v="2019-03-01T00:00:00"/>
    <s v="Standard Class"/>
    <s v="SW-20245"/>
    <s v="Scot Wooten"/>
    <x v="0"/>
    <x v="0"/>
    <s v="Greenville"/>
    <x v="3"/>
    <n v="27834"/>
    <x v="0"/>
    <s v="FUR-BO-10004709"/>
    <x v="0"/>
    <x v="0"/>
    <s v="Bush Westfield Collection Bookcases, Medium Cherry Finish"/>
    <n v="231.92000000000002"/>
    <n v="5"/>
    <n v="0.2"/>
    <n v="5.7980000000000018"/>
    <x v="0"/>
    <x v="0"/>
  </r>
  <r>
    <n v="7536"/>
    <s v="US-2019-160143"/>
    <x v="185"/>
    <d v="2019-04-07T00:00:00"/>
    <s v="Standard Class"/>
    <s v="HG-14965"/>
    <s v="Henry Goldwyn"/>
    <x v="1"/>
    <x v="0"/>
    <s v="Los Angeles"/>
    <x v="1"/>
    <n v="90004"/>
    <x v="1"/>
    <s v="OFF-SU-10004231"/>
    <x v="1"/>
    <x v="14"/>
    <s v="Acme Tagit Stainless Steel Antibacterial Scissors"/>
    <n v="29.700000000000003"/>
    <n v="3"/>
    <n v="0"/>
    <n v="8.0190000000000001"/>
    <x v="1"/>
    <x v="0"/>
  </r>
  <r>
    <n v="7537"/>
    <s v="CA-2019-103415"/>
    <x v="734"/>
    <d v="2019-12-08T00:00:00"/>
    <s v="Standard Class"/>
    <s v="MV-17485"/>
    <s v="Mark Van Huff"/>
    <x v="0"/>
    <x v="0"/>
    <s v="Houston"/>
    <x v="5"/>
    <n v="77041"/>
    <x v="2"/>
    <s v="FUR-FU-10000820"/>
    <x v="0"/>
    <x v="5"/>
    <s v="Tensor Brushed Steel Torchiere Floor Lamp"/>
    <n v="13.591999999999999"/>
    <n v="2"/>
    <n v="0.6"/>
    <n v="-14.271599999999999"/>
    <x v="2"/>
    <x v="0"/>
  </r>
  <r>
    <n v="7538"/>
    <s v="CA-2018-106460"/>
    <x v="317"/>
    <d v="2018-02-22T00:00:00"/>
    <s v="Second Class"/>
    <s v="GT-14710"/>
    <s v="Greg Tran"/>
    <x v="0"/>
    <x v="0"/>
    <s v="San Francisco"/>
    <x v="1"/>
    <n v="94109"/>
    <x v="1"/>
    <s v="OFF-PA-10001736"/>
    <x v="1"/>
    <x v="10"/>
    <s v="Xerox 1880"/>
    <n v="70.88"/>
    <n v="2"/>
    <n v="0"/>
    <n v="33.313599999999994"/>
    <x v="1"/>
    <x v="0"/>
  </r>
  <r>
    <n v="7539"/>
    <s v="US-2019-112347"/>
    <x v="574"/>
    <d v="2019-12-06T00:00:00"/>
    <s v="Standard Class"/>
    <s v="BS-11380"/>
    <s v="Bill Stewart"/>
    <x v="1"/>
    <x v="0"/>
    <s v="Denver"/>
    <x v="22"/>
    <n v="80219"/>
    <x v="1"/>
    <s v="OFF-ST-10003306"/>
    <x v="1"/>
    <x v="4"/>
    <s v="Letter Size Cart"/>
    <n v="114.28800000000001"/>
    <n v="1"/>
    <n v="0.2"/>
    <n v="12.857399999999984"/>
    <x v="1"/>
    <x v="0"/>
  </r>
  <r>
    <n v="7540"/>
    <s v="US-2019-112347"/>
    <x v="574"/>
    <d v="2019-12-06T00:00:00"/>
    <s v="Standard Class"/>
    <s v="BS-11380"/>
    <s v="Bill Stewart"/>
    <x v="1"/>
    <x v="0"/>
    <s v="Denver"/>
    <x v="22"/>
    <n v="80219"/>
    <x v="1"/>
    <s v="OFF-BI-10003707"/>
    <x v="1"/>
    <x v="8"/>
    <s v="Aluminum Screw Posts"/>
    <n v="36.624000000000002"/>
    <n v="8"/>
    <n v="0.7"/>
    <n v="-24.41599999999999"/>
    <x v="1"/>
    <x v="0"/>
  </r>
  <r>
    <n v="7541"/>
    <s v="US-2019-112347"/>
    <x v="574"/>
    <d v="2019-12-06T00:00:00"/>
    <s v="Standard Class"/>
    <s v="BS-11380"/>
    <s v="Bill Stewart"/>
    <x v="1"/>
    <x v="0"/>
    <s v="Denver"/>
    <x v="22"/>
    <n v="80219"/>
    <x v="1"/>
    <s v="FUR-BO-10003546"/>
    <x v="0"/>
    <x v="0"/>
    <s v="Hon 4-Shelf Metal Bookcases"/>
    <n v="242.35200000000003"/>
    <n v="8"/>
    <n v="0.7"/>
    <n v="-363.52799999999991"/>
    <x v="1"/>
    <x v="0"/>
  </r>
  <r>
    <n v="7542"/>
    <s v="US-2019-112347"/>
    <x v="574"/>
    <d v="2019-12-06T00:00:00"/>
    <s v="Standard Class"/>
    <s v="BS-11380"/>
    <s v="Bill Stewart"/>
    <x v="1"/>
    <x v="0"/>
    <s v="Denver"/>
    <x v="22"/>
    <n v="80219"/>
    <x v="1"/>
    <s v="TEC-PH-10000213"/>
    <x v="2"/>
    <x v="7"/>
    <s v="Seidio BD2-HK3IPH5-BK DILEX Case and Holster Combo for Apple iPhone 5/5s - Black"/>
    <n v="49.616000000000007"/>
    <n v="2"/>
    <n v="0.2"/>
    <n v="4.9615999999999989"/>
    <x v="1"/>
    <x v="0"/>
  </r>
  <r>
    <n v="7543"/>
    <s v="US-2019-112347"/>
    <x v="574"/>
    <d v="2019-12-06T00:00:00"/>
    <s v="Standard Class"/>
    <s v="BS-11380"/>
    <s v="Bill Stewart"/>
    <x v="1"/>
    <x v="0"/>
    <s v="Denver"/>
    <x v="22"/>
    <n v="80219"/>
    <x v="1"/>
    <s v="FUR-FU-10001488"/>
    <x v="0"/>
    <x v="5"/>
    <s v="Tenex 46&quot; x 60&quot; Computer Anti-Static Chairmat, Rectangular Shaped"/>
    <n v="508.70400000000006"/>
    <n v="6"/>
    <n v="0.2"/>
    <n v="0"/>
    <x v="1"/>
    <x v="0"/>
  </r>
  <r>
    <n v="7544"/>
    <s v="US-2019-112347"/>
    <x v="574"/>
    <d v="2019-12-06T00:00:00"/>
    <s v="Standard Class"/>
    <s v="BS-11380"/>
    <s v="Bill Stewart"/>
    <x v="1"/>
    <x v="0"/>
    <s v="Denver"/>
    <x v="22"/>
    <n v="80219"/>
    <x v="1"/>
    <s v="TEC-PH-10004833"/>
    <x v="2"/>
    <x v="7"/>
    <s v="Macally Suction Cup Mount"/>
    <n v="57.36"/>
    <n v="6"/>
    <n v="0.2"/>
    <n v="-14.34"/>
    <x v="1"/>
    <x v="0"/>
  </r>
  <r>
    <n v="7545"/>
    <s v="US-2019-112347"/>
    <x v="574"/>
    <d v="2019-12-06T00:00:00"/>
    <s v="Standard Class"/>
    <s v="BS-11380"/>
    <s v="Bill Stewart"/>
    <x v="1"/>
    <x v="0"/>
    <s v="Denver"/>
    <x v="22"/>
    <n v="80219"/>
    <x v="1"/>
    <s v="FUR-CH-10002335"/>
    <x v="0"/>
    <x v="1"/>
    <s v="Hon GuestStacker Chair"/>
    <n v="906.68000000000006"/>
    <n v="5"/>
    <n v="0.2"/>
    <n v="68.001000000000033"/>
    <x v="1"/>
    <x v="0"/>
  </r>
  <r>
    <n v="7546"/>
    <s v="CA-2016-103492"/>
    <x v="982"/>
    <d v="2016-10-15T00:00:00"/>
    <s v="Standard Class"/>
    <s v="CM-12715"/>
    <s v="Craig Molinari"/>
    <x v="1"/>
    <x v="0"/>
    <s v="Huntsville"/>
    <x v="5"/>
    <n v="77340"/>
    <x v="2"/>
    <s v="TEC-PH-10001128"/>
    <x v="2"/>
    <x v="7"/>
    <s v="Motorola Droid Maxx"/>
    <n v="719.95200000000011"/>
    <n v="6"/>
    <n v="0.2"/>
    <n v="71.995200000000011"/>
    <x v="2"/>
    <x v="0"/>
  </r>
  <r>
    <n v="7547"/>
    <s v="CA-2016-103492"/>
    <x v="982"/>
    <d v="2016-10-15T00:00:00"/>
    <s v="Standard Class"/>
    <s v="CM-12715"/>
    <s v="Craig Molinari"/>
    <x v="1"/>
    <x v="0"/>
    <s v="Huntsville"/>
    <x v="5"/>
    <n v="77340"/>
    <x v="2"/>
    <s v="TEC-PH-10004667"/>
    <x v="2"/>
    <x v="7"/>
    <s v="Cisco 8x8 Inc. 6753i IP Business Phone System"/>
    <n v="755.94400000000019"/>
    <n v="7"/>
    <n v="0.2"/>
    <n v="66.145099999999957"/>
    <x v="2"/>
    <x v="0"/>
  </r>
  <r>
    <n v="7548"/>
    <s v="CA-2016-103492"/>
    <x v="982"/>
    <d v="2016-10-15T00:00:00"/>
    <s v="Standard Class"/>
    <s v="CM-12715"/>
    <s v="Craig Molinari"/>
    <x v="1"/>
    <x v="0"/>
    <s v="Huntsville"/>
    <x v="5"/>
    <n v="77340"/>
    <x v="2"/>
    <s v="OFF-BI-10004817"/>
    <x v="1"/>
    <x v="8"/>
    <s v="GBC Personal VeloBind Strips"/>
    <n v="11.979999999999997"/>
    <n v="5"/>
    <n v="0.8"/>
    <n v="-19.16800000000001"/>
    <x v="2"/>
    <x v="0"/>
  </r>
  <r>
    <n v="7549"/>
    <s v="CA-2016-103492"/>
    <x v="982"/>
    <d v="2016-10-15T00:00:00"/>
    <s v="Standard Class"/>
    <s v="CM-12715"/>
    <s v="Craig Molinari"/>
    <x v="1"/>
    <x v="0"/>
    <s v="Huntsville"/>
    <x v="5"/>
    <n v="77340"/>
    <x v="2"/>
    <s v="OFF-BI-10004140"/>
    <x v="1"/>
    <x v="8"/>
    <s v="Avery Non-Stick Binders"/>
    <n v="0.8979999999999998"/>
    <n v="1"/>
    <n v="0.8"/>
    <n v="-1.5715000000000008"/>
    <x v="2"/>
    <x v="0"/>
  </r>
  <r>
    <n v="7550"/>
    <s v="CA-2018-136595"/>
    <x v="64"/>
    <d v="2018-09-07T00:00:00"/>
    <s v="First Class"/>
    <s v="EM-13825"/>
    <s v="Elizabeth Moffitt"/>
    <x v="1"/>
    <x v="0"/>
    <s v="Houston"/>
    <x v="5"/>
    <n v="77036"/>
    <x v="2"/>
    <s v="FUR-FU-10004671"/>
    <x v="0"/>
    <x v="5"/>
    <s v="Executive Impressions 12&quot; Wall Clock"/>
    <n v="21.204000000000004"/>
    <n v="3"/>
    <n v="0.6"/>
    <n v="-11.662199999999999"/>
    <x v="2"/>
    <x v="0"/>
  </r>
  <r>
    <n v="7551"/>
    <s v="CA-2016-140396"/>
    <x v="1164"/>
    <d v="2016-11-25T00:00:00"/>
    <s v="Standard Class"/>
    <s v="KH-16330"/>
    <s v="Katharine Harms"/>
    <x v="1"/>
    <x v="0"/>
    <s v="New York City"/>
    <x v="15"/>
    <n v="10024"/>
    <x v="3"/>
    <s v="OFF-EN-10002592"/>
    <x v="1"/>
    <x v="12"/>
    <s v="Peel &amp; Seel Recycled Catalog Envelopes, Brown"/>
    <n v="34.74"/>
    <n v="3"/>
    <n v="0"/>
    <n v="17.37"/>
    <x v="3"/>
    <x v="0"/>
  </r>
  <r>
    <n v="7552"/>
    <s v="CA-2016-140396"/>
    <x v="1164"/>
    <d v="2016-11-25T00:00:00"/>
    <s v="Standard Class"/>
    <s v="KH-16330"/>
    <s v="Katharine Harms"/>
    <x v="1"/>
    <x v="0"/>
    <s v="New York City"/>
    <x v="15"/>
    <n v="10024"/>
    <x v="3"/>
    <s v="TEC-PH-10004447"/>
    <x v="2"/>
    <x v="7"/>
    <s v="Toshiba IPT2010-SD IP Telephone"/>
    <n v="833.94"/>
    <n v="6"/>
    <n v="0"/>
    <n v="216.8244"/>
    <x v="3"/>
    <x v="0"/>
  </r>
  <r>
    <n v="7553"/>
    <s v="CA-2016-140396"/>
    <x v="1164"/>
    <d v="2016-11-25T00:00:00"/>
    <s v="Standard Class"/>
    <s v="KH-16330"/>
    <s v="Katharine Harms"/>
    <x v="1"/>
    <x v="0"/>
    <s v="New York City"/>
    <x v="15"/>
    <n v="10024"/>
    <x v="3"/>
    <s v="OFF-BI-10003669"/>
    <x v="1"/>
    <x v="8"/>
    <s v="3M Organizer Strips"/>
    <n v="12.96"/>
    <n v="3"/>
    <n v="0.2"/>
    <n v="4.5359999999999996"/>
    <x v="3"/>
    <x v="0"/>
  </r>
  <r>
    <n v="7554"/>
    <s v="CA-2016-140396"/>
    <x v="1164"/>
    <d v="2016-11-25T00:00:00"/>
    <s v="Standard Class"/>
    <s v="KH-16330"/>
    <s v="Katharine Harms"/>
    <x v="1"/>
    <x v="0"/>
    <s v="New York City"/>
    <x v="15"/>
    <n v="10024"/>
    <x v="3"/>
    <s v="OFF-PA-10000223"/>
    <x v="1"/>
    <x v="10"/>
    <s v="Xerox 2000"/>
    <n v="25.92"/>
    <n v="4"/>
    <n v="0"/>
    <n v="12.441600000000001"/>
    <x v="3"/>
    <x v="0"/>
  </r>
  <r>
    <n v="7555"/>
    <s v="CA-2016-114181"/>
    <x v="1025"/>
    <d v="2016-05-14T00:00:00"/>
    <s v="Second Class"/>
    <s v="AF-10885"/>
    <s v="Art Foster"/>
    <x v="0"/>
    <x v="0"/>
    <s v="Philadelphia"/>
    <x v="9"/>
    <n v="19134"/>
    <x v="3"/>
    <s v="FUR-BO-10004467"/>
    <x v="0"/>
    <x v="0"/>
    <s v="Bestar Classic Bookcase"/>
    <n v="349.96499999999997"/>
    <n v="7"/>
    <n v="0.5"/>
    <n v="-216.97830000000002"/>
    <x v="3"/>
    <x v="0"/>
  </r>
  <r>
    <n v="7556"/>
    <s v="CA-2016-114181"/>
    <x v="1025"/>
    <d v="2016-05-14T00:00:00"/>
    <s v="Second Class"/>
    <s v="AF-10885"/>
    <s v="Art Foster"/>
    <x v="0"/>
    <x v="0"/>
    <s v="Philadelphia"/>
    <x v="9"/>
    <n v="19134"/>
    <x v="3"/>
    <s v="OFF-AR-10000716"/>
    <x v="1"/>
    <x v="6"/>
    <s v="DIXON Ticonderoga Erasable Checking Pencils"/>
    <n v="22.32"/>
    <n v="5"/>
    <n v="0.2"/>
    <n v="5.3010000000000002"/>
    <x v="3"/>
    <x v="0"/>
  </r>
  <r>
    <n v="7557"/>
    <s v="CA-2019-159506"/>
    <x v="344"/>
    <d v="2019-12-02T00:00:00"/>
    <s v="Standard Class"/>
    <s v="JR-16210"/>
    <s v="Justin Ritter"/>
    <x v="1"/>
    <x v="0"/>
    <s v="Columbus"/>
    <x v="14"/>
    <n v="47201"/>
    <x v="2"/>
    <s v="OFF-PA-10003641"/>
    <x v="1"/>
    <x v="10"/>
    <s v="Xerox 1909"/>
    <n v="158.28"/>
    <n v="6"/>
    <n v="0"/>
    <n v="72.808799999999991"/>
    <x v="2"/>
    <x v="0"/>
  </r>
  <r>
    <n v="7558"/>
    <s v="CA-2019-159506"/>
    <x v="344"/>
    <d v="2019-12-02T00:00:00"/>
    <s v="Standard Class"/>
    <s v="JR-16210"/>
    <s v="Justin Ritter"/>
    <x v="1"/>
    <x v="0"/>
    <s v="Columbus"/>
    <x v="14"/>
    <n v="47201"/>
    <x v="2"/>
    <s v="OFF-BI-10004519"/>
    <x v="1"/>
    <x v="8"/>
    <s v="GBC DocuBind P100 Manual Binding Machine"/>
    <n v="497.93999999999994"/>
    <n v="3"/>
    <n v="0"/>
    <n v="224.07299999999998"/>
    <x v="2"/>
    <x v="0"/>
  </r>
  <r>
    <n v="7559"/>
    <s v="US-2016-137155"/>
    <x v="301"/>
    <d v="2016-11-05T00:00:00"/>
    <s v="Standard Class"/>
    <s v="DL-12925"/>
    <s v="Daniel Lacy"/>
    <x v="0"/>
    <x v="0"/>
    <s v="Long Beach"/>
    <x v="15"/>
    <n v="11561"/>
    <x v="3"/>
    <s v="OFF-AP-10002518"/>
    <x v="1"/>
    <x v="9"/>
    <s v="Kensington 7 Outlet MasterPiece Power Center"/>
    <n v="533.93999999999994"/>
    <n v="3"/>
    <n v="0"/>
    <n v="154.84259999999995"/>
    <x v="3"/>
    <x v="0"/>
  </r>
  <r>
    <n v="7560"/>
    <s v="US-2016-137155"/>
    <x v="301"/>
    <d v="2016-11-05T00:00:00"/>
    <s v="Standard Class"/>
    <s v="DL-12925"/>
    <s v="Daniel Lacy"/>
    <x v="0"/>
    <x v="0"/>
    <s v="Long Beach"/>
    <x v="15"/>
    <n v="11561"/>
    <x v="3"/>
    <s v="OFF-PA-10000806"/>
    <x v="1"/>
    <x v="10"/>
    <s v="Xerox 1934"/>
    <n v="167.94"/>
    <n v="3"/>
    <n v="0"/>
    <n v="82.290599999999998"/>
    <x v="3"/>
    <x v="0"/>
  </r>
  <r>
    <n v="7561"/>
    <s v="US-2016-137155"/>
    <x v="301"/>
    <d v="2016-11-05T00:00:00"/>
    <s v="Standard Class"/>
    <s v="DL-12925"/>
    <s v="Daniel Lacy"/>
    <x v="0"/>
    <x v="0"/>
    <s v="Long Beach"/>
    <x v="15"/>
    <n v="11561"/>
    <x v="3"/>
    <s v="FUR-FU-10003142"/>
    <x v="0"/>
    <x v="5"/>
    <s v="Master Big Foot Doorstop, Beige"/>
    <n v="31.68"/>
    <n v="6"/>
    <n v="0"/>
    <n v="9.8207999999999984"/>
    <x v="3"/>
    <x v="0"/>
  </r>
  <r>
    <n v="7562"/>
    <s v="CA-2018-105746"/>
    <x v="945"/>
    <d v="2019-01-01T00:00:00"/>
    <s v="First Class"/>
    <s v="BD-11605"/>
    <s v="Brian Dahlen"/>
    <x v="0"/>
    <x v="0"/>
    <s v="Lancaster"/>
    <x v="9"/>
    <n v="17602"/>
    <x v="3"/>
    <s v="FUR-CH-10000454"/>
    <x v="0"/>
    <x v="1"/>
    <s v="Hon Deluxe Fabric Upholstered Stacking Chairs, Rounded Back"/>
    <n v="170.78599999999997"/>
    <n v="1"/>
    <n v="0.3"/>
    <n v="0"/>
    <x v="3"/>
    <x v="0"/>
  </r>
  <r>
    <n v="7563"/>
    <s v="US-2018-104815"/>
    <x v="323"/>
    <d v="2018-09-07T00:00:00"/>
    <s v="Standard Class"/>
    <s v="RB-19570"/>
    <s v="Rob Beeghly"/>
    <x v="0"/>
    <x v="0"/>
    <s v="Chicago"/>
    <x v="10"/>
    <n v="60610"/>
    <x v="2"/>
    <s v="FUR-BO-10003894"/>
    <x v="0"/>
    <x v="0"/>
    <s v="Safco Value Mate Steel Bookcase, Baked Enamel Finish on Steel, Black"/>
    <n v="198.744"/>
    <n v="4"/>
    <n v="0.3"/>
    <n v="0"/>
    <x v="2"/>
    <x v="0"/>
  </r>
  <r>
    <n v="7564"/>
    <s v="CA-2019-157672"/>
    <x v="361"/>
    <d v="2019-10-07T00:00:00"/>
    <s v="First Class"/>
    <s v="RB-19795"/>
    <s v="Ross Baird"/>
    <x v="2"/>
    <x v="0"/>
    <s v="Denver"/>
    <x v="22"/>
    <n v="80219"/>
    <x v="1"/>
    <s v="TEC-AC-10001714"/>
    <x v="2"/>
    <x v="11"/>
    <s v="Logitech MX Performance Wireless Mouse"/>
    <n v="63.824000000000005"/>
    <n v="2"/>
    <n v="0.2"/>
    <n v="13.562599999999998"/>
    <x v="1"/>
    <x v="0"/>
  </r>
  <r>
    <n v="7565"/>
    <s v="US-2018-166660"/>
    <x v="806"/>
    <d v="2018-02-01T00:00:00"/>
    <s v="Second Class"/>
    <s v="TB-21250"/>
    <s v="Tim Brockman"/>
    <x v="0"/>
    <x v="0"/>
    <s v="Seattle"/>
    <x v="4"/>
    <n v="98103"/>
    <x v="1"/>
    <s v="FUR-CH-10001190"/>
    <x v="0"/>
    <x v="1"/>
    <s v="Global Deluxe High-Back Office Chair in Storm"/>
    <n v="435.16800000000006"/>
    <n v="4"/>
    <n v="0.2"/>
    <n v="-59.835600000000042"/>
    <x v="1"/>
    <x v="0"/>
  </r>
  <r>
    <n v="7566"/>
    <s v="US-2018-166660"/>
    <x v="806"/>
    <d v="2018-02-01T00:00:00"/>
    <s v="Second Class"/>
    <s v="TB-21250"/>
    <s v="Tim Brockman"/>
    <x v="0"/>
    <x v="0"/>
    <s v="Seattle"/>
    <x v="4"/>
    <n v="98103"/>
    <x v="1"/>
    <s v="FUR-BO-10000468"/>
    <x v="0"/>
    <x v="0"/>
    <s v="O'Sullivan 2-Shelf Heavy-Duty Bookcases"/>
    <n v="48.58"/>
    <n v="1"/>
    <n v="0"/>
    <n v="7.7728000000000037"/>
    <x v="1"/>
    <x v="0"/>
  </r>
  <r>
    <n v="7567"/>
    <s v="CA-2019-140802"/>
    <x v="81"/>
    <d v="2019-04-23T00:00:00"/>
    <s v="First Class"/>
    <s v="KN-16390"/>
    <s v="Katherine Nockton"/>
    <x v="1"/>
    <x v="0"/>
    <s v="Houston"/>
    <x v="5"/>
    <n v="77070"/>
    <x v="2"/>
    <s v="TEC-AC-10001998"/>
    <x v="2"/>
    <x v="11"/>
    <s v="Logitech LS21 Speaker System - PC Multimedia - 2.1-CH - Wired"/>
    <n v="47.975999999999999"/>
    <n v="3"/>
    <n v="0.2"/>
    <n v="8.3957999999999942"/>
    <x v="2"/>
    <x v="0"/>
  </r>
  <r>
    <n v="7568"/>
    <s v="CA-2019-140802"/>
    <x v="81"/>
    <d v="2019-04-23T00:00:00"/>
    <s v="First Class"/>
    <s v="KN-16390"/>
    <s v="Katherine Nockton"/>
    <x v="1"/>
    <x v="0"/>
    <s v="Houston"/>
    <x v="5"/>
    <n v="77070"/>
    <x v="2"/>
    <s v="OFF-PA-10001534"/>
    <x v="1"/>
    <x v="10"/>
    <s v="Xerox 230"/>
    <n v="20.736000000000004"/>
    <n v="4"/>
    <n v="0.2"/>
    <n v="7.2576000000000001"/>
    <x v="2"/>
    <x v="0"/>
  </r>
  <r>
    <n v="7569"/>
    <s v="CA-2016-133830"/>
    <x v="29"/>
    <d v="2016-12-10T00:00:00"/>
    <s v="Standard Class"/>
    <s v="RL-19615"/>
    <s v="Rob Lucas"/>
    <x v="0"/>
    <x v="0"/>
    <s v="Los Angeles"/>
    <x v="1"/>
    <n v="90045"/>
    <x v="1"/>
    <s v="OFF-AR-10003045"/>
    <x v="1"/>
    <x v="6"/>
    <s v="Prang Colored Pencils"/>
    <n v="26.46"/>
    <n v="9"/>
    <n v="0"/>
    <n v="11.907"/>
    <x v="1"/>
    <x v="0"/>
  </r>
  <r>
    <n v="7570"/>
    <s v="CA-2016-133830"/>
    <x v="29"/>
    <d v="2016-12-10T00:00:00"/>
    <s v="Standard Class"/>
    <s v="RL-19615"/>
    <s v="Rob Lucas"/>
    <x v="0"/>
    <x v="0"/>
    <s v="Los Angeles"/>
    <x v="1"/>
    <n v="90045"/>
    <x v="1"/>
    <s v="OFF-PA-10001363"/>
    <x v="1"/>
    <x v="10"/>
    <s v="Xerox 1933"/>
    <n v="49.12"/>
    <n v="4"/>
    <n v="0"/>
    <n v="23.086399999999998"/>
    <x v="1"/>
    <x v="0"/>
  </r>
  <r>
    <n v="7571"/>
    <s v="CA-2016-133830"/>
    <x v="29"/>
    <d v="2016-12-10T00:00:00"/>
    <s v="Standard Class"/>
    <s v="RL-19615"/>
    <s v="Rob Lucas"/>
    <x v="0"/>
    <x v="0"/>
    <s v="Los Angeles"/>
    <x v="1"/>
    <n v="90045"/>
    <x v="1"/>
    <s v="OFF-FA-10002280"/>
    <x v="1"/>
    <x v="13"/>
    <s v="Advantus Plastic Paper Clips"/>
    <n v="15"/>
    <n v="3"/>
    <n v="0"/>
    <n v="7.1999999999999993"/>
    <x v="1"/>
    <x v="0"/>
  </r>
  <r>
    <n v="7572"/>
    <s v="CA-2016-100916"/>
    <x v="618"/>
    <d v="2016-10-26T00:00:00"/>
    <s v="Standard Class"/>
    <s v="FH-14275"/>
    <s v="Frank Hawley"/>
    <x v="1"/>
    <x v="0"/>
    <s v="Newport News"/>
    <x v="17"/>
    <n v="23602"/>
    <x v="0"/>
    <s v="OFF-ST-10003479"/>
    <x v="1"/>
    <x v="4"/>
    <s v="Eldon Base for stackable storage shelf, platinum"/>
    <n v="194.7"/>
    <n v="5"/>
    <n v="0"/>
    <n v="9.7349999999999781"/>
    <x v="0"/>
    <x v="0"/>
  </r>
  <r>
    <n v="7573"/>
    <s v="CA-2016-100916"/>
    <x v="618"/>
    <d v="2016-10-26T00:00:00"/>
    <s v="Standard Class"/>
    <s v="FH-14275"/>
    <s v="Frank Hawley"/>
    <x v="1"/>
    <x v="0"/>
    <s v="Newport News"/>
    <x v="17"/>
    <n v="23602"/>
    <x v="0"/>
    <s v="FUR-TA-10004607"/>
    <x v="0"/>
    <x v="3"/>
    <s v="Hon 2111 Invitation Series Straight Table"/>
    <n v="591.32000000000005"/>
    <n v="4"/>
    <n v="0"/>
    <n v="112.35079999999999"/>
    <x v="0"/>
    <x v="0"/>
  </r>
  <r>
    <n v="7574"/>
    <s v="CA-2016-100916"/>
    <x v="618"/>
    <d v="2016-10-26T00:00:00"/>
    <s v="Standard Class"/>
    <s v="FH-14275"/>
    <s v="Frank Hawley"/>
    <x v="1"/>
    <x v="0"/>
    <s v="Newport News"/>
    <x v="17"/>
    <n v="23602"/>
    <x v="0"/>
    <s v="OFF-AR-10001022"/>
    <x v="1"/>
    <x v="6"/>
    <s v="SANFORD Liquid Accent Tank-Style Highlighters"/>
    <n v="2.84"/>
    <n v="1"/>
    <n v="0"/>
    <n v="0.88039999999999985"/>
    <x v="0"/>
    <x v="0"/>
  </r>
  <r>
    <n v="7575"/>
    <s v="CA-2017-129532"/>
    <x v="575"/>
    <d v="2017-12-12T00:00:00"/>
    <s v="Standard Class"/>
    <s v="YS-21880"/>
    <s v="Yana Sorensen"/>
    <x v="1"/>
    <x v="0"/>
    <s v="Los Angeles"/>
    <x v="1"/>
    <n v="90036"/>
    <x v="1"/>
    <s v="OFF-ST-10004186"/>
    <x v="1"/>
    <x v="4"/>
    <s v="Stur-D-Stor Shelving, Vertical 5-Shelf: 72&quot;H x 36&quot;W x 18 1/2&quot;D"/>
    <n v="221.96"/>
    <n v="2"/>
    <n v="0"/>
    <n v="4.4391999999999996"/>
    <x v="1"/>
    <x v="0"/>
  </r>
  <r>
    <n v="7576"/>
    <s v="CA-2017-129532"/>
    <x v="575"/>
    <d v="2017-12-12T00:00:00"/>
    <s v="Standard Class"/>
    <s v="YS-21880"/>
    <s v="Yana Sorensen"/>
    <x v="1"/>
    <x v="0"/>
    <s v="Los Angeles"/>
    <x v="1"/>
    <n v="90036"/>
    <x v="1"/>
    <s v="TEC-AC-10000865"/>
    <x v="2"/>
    <x v="11"/>
    <s v="WD My Passport Ultra 500GB Portable External Hard Drive"/>
    <n v="236"/>
    <n v="4"/>
    <n v="0"/>
    <n v="40.119999999999976"/>
    <x v="1"/>
    <x v="0"/>
  </r>
  <r>
    <n v="7577"/>
    <s v="CA-2016-134726"/>
    <x v="981"/>
    <d v="2016-11-07T00:00:00"/>
    <s v="Second Class"/>
    <s v="SW-20755"/>
    <s v="Steven Ward"/>
    <x v="1"/>
    <x v="0"/>
    <s v="Seattle"/>
    <x v="4"/>
    <n v="98115"/>
    <x v="1"/>
    <s v="TEC-AC-10000023"/>
    <x v="2"/>
    <x v="11"/>
    <s v="Maxell 74 Minute CD-R Spindle, 50/Pack"/>
    <n v="41.94"/>
    <n v="2"/>
    <n v="0"/>
    <n v="15.098399999999998"/>
    <x v="1"/>
    <x v="1"/>
  </r>
  <r>
    <n v="7578"/>
    <s v="CA-2016-134726"/>
    <x v="981"/>
    <d v="2016-11-07T00:00:00"/>
    <s v="Second Class"/>
    <s v="SW-20755"/>
    <s v="Steven Ward"/>
    <x v="1"/>
    <x v="0"/>
    <s v="Seattle"/>
    <x v="4"/>
    <n v="98115"/>
    <x v="1"/>
    <s v="TEC-PH-10001750"/>
    <x v="2"/>
    <x v="7"/>
    <s v="Samsung Rugby III"/>
    <n v="52.792000000000002"/>
    <n v="1"/>
    <n v="0.2"/>
    <n v="4.6193000000000026"/>
    <x v="1"/>
    <x v="1"/>
  </r>
  <r>
    <n v="7579"/>
    <s v="CA-2018-138597"/>
    <x v="122"/>
    <d v="2018-12-21T00:00:00"/>
    <s v="First Class"/>
    <s v="PN-18775"/>
    <s v="Parhena Norris"/>
    <x v="2"/>
    <x v="0"/>
    <s v="Omaha"/>
    <x v="8"/>
    <n v="68104"/>
    <x v="2"/>
    <s v="FUR-CH-10004997"/>
    <x v="0"/>
    <x v="1"/>
    <s v="Hon Every-Day Series Multi-Task Chairs"/>
    <n v="563.93999999999994"/>
    <n v="3"/>
    <n v="0"/>
    <n v="112.78800000000001"/>
    <x v="2"/>
    <x v="0"/>
  </r>
  <r>
    <n v="7580"/>
    <s v="CA-2017-123113"/>
    <x v="521"/>
    <d v="2017-11-27T00:00:00"/>
    <s v="Second Class"/>
    <s v="AT-10735"/>
    <s v="Annie Thurman"/>
    <x v="0"/>
    <x v="0"/>
    <s v="Morristown"/>
    <x v="30"/>
    <n v="7960"/>
    <x v="3"/>
    <s v="OFF-AP-10000275"/>
    <x v="1"/>
    <x v="9"/>
    <s v="Sanyo Counter Height Refrigerator with Crisper, 3.6 Cubic Foot, Stainless Steel/Black"/>
    <n v="2625.12"/>
    <n v="8"/>
    <n v="0"/>
    <n v="735.03359999999998"/>
    <x v="3"/>
    <x v="0"/>
  </r>
  <r>
    <n v="7581"/>
    <s v="CA-2017-123113"/>
    <x v="521"/>
    <d v="2017-11-27T00:00:00"/>
    <s v="Second Class"/>
    <s v="AT-10735"/>
    <s v="Annie Thurman"/>
    <x v="0"/>
    <x v="0"/>
    <s v="Morristown"/>
    <x v="30"/>
    <n v="7960"/>
    <x v="3"/>
    <s v="OFF-AR-10004999"/>
    <x v="1"/>
    <x v="6"/>
    <s v="Newell 315"/>
    <n v="17.940000000000001"/>
    <n v="3"/>
    <n v="0"/>
    <n v="4.4850000000000003"/>
    <x v="3"/>
    <x v="0"/>
  </r>
  <r>
    <n v="7582"/>
    <s v="CA-2017-169656"/>
    <x v="863"/>
    <d v="2017-08-16T00:00:00"/>
    <s v="First Class"/>
    <s v="EJ-13720"/>
    <s v="Ed Jacobs"/>
    <x v="0"/>
    <x v="0"/>
    <s v="Philadelphia"/>
    <x v="9"/>
    <n v="19143"/>
    <x v="3"/>
    <s v="OFF-ST-10003816"/>
    <x v="1"/>
    <x v="4"/>
    <s v="Fellowes High-Stak Drawer Files"/>
    <n v="422.85599999999999"/>
    <n v="3"/>
    <n v="0.2"/>
    <n v="15.857099999999974"/>
    <x v="3"/>
    <x v="0"/>
  </r>
  <r>
    <n v="7583"/>
    <s v="CA-2017-142734"/>
    <x v="392"/>
    <d v="2017-04-21T00:00:00"/>
    <s v="Standard Class"/>
    <s v="DM-13345"/>
    <s v="Denise Monton"/>
    <x v="1"/>
    <x v="0"/>
    <s v="New York City"/>
    <x v="15"/>
    <n v="10024"/>
    <x v="3"/>
    <s v="FUR-CH-10003968"/>
    <x v="0"/>
    <x v="1"/>
    <s v="Novimex Turbo Task Chair"/>
    <n v="127.76400000000001"/>
    <n v="2"/>
    <n v="0.1"/>
    <n v="2.8392000000000017"/>
    <x v="3"/>
    <x v="0"/>
  </r>
  <r>
    <n v="7584"/>
    <s v="CA-2016-163223"/>
    <x v="90"/>
    <d v="2016-03-25T00:00:00"/>
    <s v="Standard Class"/>
    <s v="KH-16690"/>
    <s v="Kristen Hastings"/>
    <x v="1"/>
    <x v="0"/>
    <s v="Springfield"/>
    <x v="17"/>
    <n v="22153"/>
    <x v="0"/>
    <s v="TEC-PH-10000730"/>
    <x v="2"/>
    <x v="7"/>
    <s v="Samsung Galaxy S4 Active"/>
    <n v="3499.9300000000003"/>
    <n v="7"/>
    <n v="0"/>
    <n v="909.98180000000025"/>
    <x v="0"/>
    <x v="0"/>
  </r>
  <r>
    <n v="7585"/>
    <s v="CA-2016-163223"/>
    <x v="90"/>
    <d v="2016-03-25T00:00:00"/>
    <s v="Standard Class"/>
    <s v="KH-16690"/>
    <s v="Kristen Hastings"/>
    <x v="1"/>
    <x v="0"/>
    <s v="Springfield"/>
    <x v="17"/>
    <n v="22153"/>
    <x v="0"/>
    <s v="OFF-LA-10004409"/>
    <x v="1"/>
    <x v="2"/>
    <s v="Avery 492"/>
    <n v="14.399999999999999"/>
    <n v="5"/>
    <n v="0"/>
    <n v="6.6239999999999988"/>
    <x v="0"/>
    <x v="0"/>
  </r>
  <r>
    <n v="7586"/>
    <s v="CA-2016-163223"/>
    <x v="90"/>
    <d v="2016-03-25T00:00:00"/>
    <s v="Standard Class"/>
    <s v="KH-16690"/>
    <s v="Kristen Hastings"/>
    <x v="1"/>
    <x v="0"/>
    <s v="Springfield"/>
    <x v="17"/>
    <n v="22153"/>
    <x v="0"/>
    <s v="OFF-PA-10000675"/>
    <x v="1"/>
    <x v="10"/>
    <s v="Xerox 1919"/>
    <n v="122.97"/>
    <n v="3"/>
    <n v="0"/>
    <n v="60.255300000000005"/>
    <x v="0"/>
    <x v="0"/>
  </r>
  <r>
    <n v="7587"/>
    <s v="CA-2016-163223"/>
    <x v="90"/>
    <d v="2016-03-25T00:00:00"/>
    <s v="Standard Class"/>
    <s v="KH-16690"/>
    <s v="Kristen Hastings"/>
    <x v="1"/>
    <x v="0"/>
    <s v="Springfield"/>
    <x v="17"/>
    <n v="22153"/>
    <x v="0"/>
    <s v="OFF-AR-10001573"/>
    <x v="1"/>
    <x v="6"/>
    <s v="American Pencil"/>
    <n v="9.32"/>
    <n v="4"/>
    <n v="0"/>
    <n v="2.702799999999999"/>
    <x v="0"/>
    <x v="0"/>
  </r>
  <r>
    <n v="7588"/>
    <s v="CA-2016-163223"/>
    <x v="90"/>
    <d v="2016-03-25T00:00:00"/>
    <s v="Standard Class"/>
    <s v="KH-16690"/>
    <s v="Kristen Hastings"/>
    <x v="1"/>
    <x v="0"/>
    <s v="Springfield"/>
    <x v="17"/>
    <n v="22153"/>
    <x v="0"/>
    <s v="OFF-BI-10001597"/>
    <x v="1"/>
    <x v="8"/>
    <s v="Wilson Jones Ledger-Size, Piano-Hinge Binder, 2&quot;, Blue"/>
    <n v="122.94"/>
    <n v="3"/>
    <n v="0"/>
    <n v="59.011199999999988"/>
    <x v="0"/>
    <x v="0"/>
  </r>
  <r>
    <n v="7589"/>
    <s v="CA-2019-122945"/>
    <x v="673"/>
    <d v="2019-11-22T00:00:00"/>
    <s v="Standard Class"/>
    <s v="MB-18085"/>
    <s v="Mick Brown"/>
    <x v="0"/>
    <x v="0"/>
    <s v="Roseville"/>
    <x v="1"/>
    <n v="95661"/>
    <x v="1"/>
    <s v="FUR-FU-10001196"/>
    <x v="0"/>
    <x v="5"/>
    <s v="DAX Cubicle Frames - 8x10"/>
    <n v="17.309999999999999"/>
    <n v="3"/>
    <n v="0"/>
    <n v="5.1929999999999996"/>
    <x v="1"/>
    <x v="0"/>
  </r>
  <r>
    <n v="7590"/>
    <s v="CA-2017-139738"/>
    <x v="12"/>
    <d v="2017-09-29T00:00:00"/>
    <s v="Standard Class"/>
    <s v="DK-12895"/>
    <s v="Dana Kaydos"/>
    <x v="0"/>
    <x v="0"/>
    <s v="Rockford"/>
    <x v="10"/>
    <n v="61107"/>
    <x v="2"/>
    <s v="OFF-AR-10004602"/>
    <x v="1"/>
    <x v="6"/>
    <s v="Boston KS Multi-Size Manual Pencil Sharpener"/>
    <n v="128.744"/>
    <n v="7"/>
    <n v="0.2"/>
    <n v="12.874400000000001"/>
    <x v="2"/>
    <x v="0"/>
  </r>
  <r>
    <n v="7591"/>
    <s v="CA-2018-158778"/>
    <x v="64"/>
    <d v="2018-09-09T00:00:00"/>
    <s v="Standard Class"/>
    <s v="DB-13210"/>
    <s v="Dean Braden"/>
    <x v="0"/>
    <x v="0"/>
    <s v="Philadelphia"/>
    <x v="9"/>
    <n v="19134"/>
    <x v="3"/>
    <s v="FUR-FU-10000260"/>
    <x v="0"/>
    <x v="5"/>
    <s v="6&quot; Cubicle Wall Clock, Black"/>
    <n v="58.248000000000005"/>
    <n v="9"/>
    <n v="0.2"/>
    <n v="11.649599999999996"/>
    <x v="3"/>
    <x v="0"/>
  </r>
  <r>
    <n v="7592"/>
    <s v="CA-2018-158778"/>
    <x v="64"/>
    <d v="2018-09-09T00:00:00"/>
    <s v="Standard Class"/>
    <s v="DB-13210"/>
    <s v="Dean Braden"/>
    <x v="0"/>
    <x v="0"/>
    <s v="Philadelphia"/>
    <x v="9"/>
    <n v="19134"/>
    <x v="3"/>
    <s v="FUR-CH-10001146"/>
    <x v="0"/>
    <x v="1"/>
    <s v="Global Task Chair, Black"/>
    <n v="71.245999999999995"/>
    <n v="2"/>
    <n v="0.3"/>
    <n v="-19.338199999999993"/>
    <x v="3"/>
    <x v="0"/>
  </r>
  <r>
    <n v="7593"/>
    <s v="CA-2018-158778"/>
    <x v="64"/>
    <d v="2018-09-09T00:00:00"/>
    <s v="Standard Class"/>
    <s v="DB-13210"/>
    <s v="Dean Braden"/>
    <x v="0"/>
    <x v="0"/>
    <s v="Philadelphia"/>
    <x v="9"/>
    <n v="19134"/>
    <x v="3"/>
    <s v="OFF-AR-10000896"/>
    <x v="1"/>
    <x v="6"/>
    <s v="Newell 329"/>
    <n v="7.8719999999999999"/>
    <n v="3"/>
    <n v="0.2"/>
    <n v="0.59039999999999937"/>
    <x v="3"/>
    <x v="0"/>
  </r>
  <r>
    <n v="7594"/>
    <s v="CA-2018-158778"/>
    <x v="64"/>
    <d v="2018-09-09T00:00:00"/>
    <s v="Standard Class"/>
    <s v="DB-13210"/>
    <s v="Dean Braden"/>
    <x v="0"/>
    <x v="0"/>
    <s v="Philadelphia"/>
    <x v="9"/>
    <n v="19134"/>
    <x v="3"/>
    <s v="FUR-CH-10000309"/>
    <x v="0"/>
    <x v="1"/>
    <s v="Global Comet Stacking Arm Chair"/>
    <n v="887.27099999999984"/>
    <n v="3"/>
    <n v="0.3"/>
    <n v="-63.376499999999965"/>
    <x v="3"/>
    <x v="0"/>
  </r>
  <r>
    <n v="7595"/>
    <s v="CA-2019-119655"/>
    <x v="693"/>
    <d v="2019-04-24T00:00:00"/>
    <s v="Standard Class"/>
    <s v="CV-12295"/>
    <s v="Christina VanderZanden"/>
    <x v="0"/>
    <x v="0"/>
    <s v="Detroit"/>
    <x v="12"/>
    <n v="48234"/>
    <x v="2"/>
    <s v="OFF-BI-10001989"/>
    <x v="1"/>
    <x v="8"/>
    <s v="Premium Transparent Presentation Covers by GBC"/>
    <n v="146.86000000000001"/>
    <n v="7"/>
    <n v="0"/>
    <n v="70.492799999999988"/>
    <x v="2"/>
    <x v="0"/>
  </r>
  <r>
    <n v="7596"/>
    <s v="CA-2019-119655"/>
    <x v="693"/>
    <d v="2019-04-24T00:00:00"/>
    <s v="Standard Class"/>
    <s v="CV-12295"/>
    <s v="Christina VanderZanden"/>
    <x v="0"/>
    <x v="0"/>
    <s v="Detroit"/>
    <x v="12"/>
    <n v="48234"/>
    <x v="2"/>
    <s v="OFF-BI-10001036"/>
    <x v="1"/>
    <x v="8"/>
    <s v="Cardinal EasyOpen D-Ring Binders"/>
    <n v="36.56"/>
    <n v="4"/>
    <n v="0"/>
    <n v="18.28"/>
    <x v="2"/>
    <x v="0"/>
  </r>
  <r>
    <n v="7597"/>
    <s v="CA-2017-164567"/>
    <x v="925"/>
    <d v="2017-06-19T00:00:00"/>
    <s v="Standard Class"/>
    <s v="GK-14620"/>
    <s v="Grace Kelly"/>
    <x v="1"/>
    <x v="0"/>
    <s v="Los Angeles"/>
    <x v="1"/>
    <n v="90004"/>
    <x v="1"/>
    <s v="TEC-PH-10002103"/>
    <x v="2"/>
    <x v="7"/>
    <s v="Jabra SPEAK 410"/>
    <n v="225.57599999999996"/>
    <n v="3"/>
    <n v="0.2"/>
    <n v="22.557600000000008"/>
    <x v="1"/>
    <x v="0"/>
  </r>
  <r>
    <n v="7598"/>
    <s v="CA-2016-131947"/>
    <x v="328"/>
    <d v="2016-09-22T00:00:00"/>
    <s v="Standard Class"/>
    <s v="JA-15970"/>
    <s v="Joseph Airdo"/>
    <x v="0"/>
    <x v="0"/>
    <s v="Springfield"/>
    <x v="21"/>
    <n v="97477"/>
    <x v="1"/>
    <s v="OFF-AR-10001473"/>
    <x v="1"/>
    <x v="6"/>
    <s v="Newell 313"/>
    <n v="5.2480000000000002"/>
    <n v="2"/>
    <n v="0.2"/>
    <n v="0.45920000000000027"/>
    <x v="1"/>
    <x v="0"/>
  </r>
  <r>
    <n v="7599"/>
    <s v="CA-2016-131947"/>
    <x v="328"/>
    <d v="2016-09-22T00:00:00"/>
    <s v="Standard Class"/>
    <s v="JA-15970"/>
    <s v="Joseph Airdo"/>
    <x v="0"/>
    <x v="0"/>
    <s v="Springfield"/>
    <x v="21"/>
    <n v="97477"/>
    <x v="1"/>
    <s v="OFF-AR-10000411"/>
    <x v="1"/>
    <x v="6"/>
    <s v="Boston 16701 Slimline Battery Pencil Sharpener"/>
    <n v="38.256"/>
    <n v="3"/>
    <n v="0.2"/>
    <n v="4.7819999999999947"/>
    <x v="1"/>
    <x v="0"/>
  </r>
  <r>
    <n v="7600"/>
    <s v="CA-2016-131947"/>
    <x v="328"/>
    <d v="2016-09-22T00:00:00"/>
    <s v="Standard Class"/>
    <s v="JA-15970"/>
    <s v="Joseph Airdo"/>
    <x v="0"/>
    <x v="0"/>
    <s v="Springfield"/>
    <x v="21"/>
    <n v="97477"/>
    <x v="1"/>
    <s v="OFF-PA-10000246"/>
    <x v="1"/>
    <x v="10"/>
    <s v="Riverleaf Stik-Withit Designer Note Cubes"/>
    <n v="40.24"/>
    <n v="5"/>
    <n v="0.2"/>
    <n v="13.078000000000001"/>
    <x v="1"/>
    <x v="0"/>
  </r>
  <r>
    <n v="7601"/>
    <s v="CA-2016-131947"/>
    <x v="328"/>
    <d v="2016-09-22T00:00:00"/>
    <s v="Standard Class"/>
    <s v="JA-15970"/>
    <s v="Joseph Airdo"/>
    <x v="0"/>
    <x v="0"/>
    <s v="Springfield"/>
    <x v="21"/>
    <n v="97477"/>
    <x v="1"/>
    <s v="TEC-MA-10004086"/>
    <x v="2"/>
    <x v="15"/>
    <s v="Plantronics Single Ear Headset"/>
    <n v="29.925000000000001"/>
    <n v="5"/>
    <n v="0.7"/>
    <n v="-21.944999999999993"/>
    <x v="1"/>
    <x v="0"/>
  </r>
  <r>
    <n v="7602"/>
    <s v="CA-2016-131947"/>
    <x v="328"/>
    <d v="2016-09-22T00:00:00"/>
    <s v="Standard Class"/>
    <s v="JA-15970"/>
    <s v="Joseph Airdo"/>
    <x v="0"/>
    <x v="0"/>
    <s v="Springfield"/>
    <x v="21"/>
    <n v="97477"/>
    <x v="1"/>
    <s v="OFF-PA-10003039"/>
    <x v="1"/>
    <x v="10"/>
    <s v="Xerox 1960"/>
    <n v="148.70400000000001"/>
    <n v="6"/>
    <n v="0.2"/>
    <n v="46.469999999999985"/>
    <x v="1"/>
    <x v="0"/>
  </r>
  <r>
    <n v="7603"/>
    <s v="CA-2016-131947"/>
    <x v="328"/>
    <d v="2016-09-22T00:00:00"/>
    <s v="Standard Class"/>
    <s v="JA-15970"/>
    <s v="Joseph Airdo"/>
    <x v="0"/>
    <x v="0"/>
    <s v="Springfield"/>
    <x v="21"/>
    <n v="97477"/>
    <x v="1"/>
    <s v="TEC-AC-10004633"/>
    <x v="2"/>
    <x v="11"/>
    <s v="Verbatim 25 GB 6x Blu-ray Single Layer Recordable Disc, 3/Pack"/>
    <n v="55.92"/>
    <n v="10"/>
    <n v="0.2"/>
    <n v="16.776000000000007"/>
    <x v="1"/>
    <x v="0"/>
  </r>
  <r>
    <n v="7604"/>
    <s v="CA-2018-152520"/>
    <x v="630"/>
    <d v="2018-07-12T00:00:00"/>
    <s v="Standard Class"/>
    <s v="TH-21115"/>
    <s v="Thea Hudgings"/>
    <x v="1"/>
    <x v="0"/>
    <s v="Providence"/>
    <x v="34"/>
    <n v="2908"/>
    <x v="3"/>
    <s v="OFF-PA-10000289"/>
    <x v="1"/>
    <x v="10"/>
    <s v="Xerox 213"/>
    <n v="12.96"/>
    <n v="2"/>
    <n v="0"/>
    <n v="6.2208000000000006"/>
    <x v="3"/>
    <x v="0"/>
  </r>
  <r>
    <n v="7605"/>
    <s v="CA-2018-101791"/>
    <x v="1022"/>
    <d v="2018-05-31T00:00:00"/>
    <s v="Standard Class"/>
    <s v="BS-11665"/>
    <s v="Brian Stugart"/>
    <x v="0"/>
    <x v="0"/>
    <s v="Chicago"/>
    <x v="10"/>
    <n v="60623"/>
    <x v="2"/>
    <s v="FUR-FU-10003247"/>
    <x v="0"/>
    <x v="5"/>
    <s v="36X48 HARDFLOOR CHAIRMAT"/>
    <n v="25.176000000000002"/>
    <n v="3"/>
    <n v="0.6"/>
    <n v="-33.358199999999997"/>
    <x v="2"/>
    <x v="0"/>
  </r>
  <r>
    <n v="7606"/>
    <s v="CA-2018-101791"/>
    <x v="1022"/>
    <d v="2018-05-31T00:00:00"/>
    <s v="Standard Class"/>
    <s v="BS-11665"/>
    <s v="Brian Stugart"/>
    <x v="0"/>
    <x v="0"/>
    <s v="Chicago"/>
    <x v="10"/>
    <n v="60623"/>
    <x v="2"/>
    <s v="FUR-FU-10002191"/>
    <x v="0"/>
    <x v="5"/>
    <s v="G.E. Halogen Desk Lamp Bulbs"/>
    <n v="5.5840000000000005"/>
    <n v="2"/>
    <n v="0.6"/>
    <n v="-1.6751999999999994"/>
    <x v="2"/>
    <x v="0"/>
  </r>
  <r>
    <n v="7607"/>
    <s v="CA-2018-101791"/>
    <x v="1022"/>
    <d v="2018-05-31T00:00:00"/>
    <s v="Standard Class"/>
    <s v="BS-11665"/>
    <s v="Brian Stugart"/>
    <x v="0"/>
    <x v="0"/>
    <s v="Chicago"/>
    <x v="10"/>
    <n v="60623"/>
    <x v="2"/>
    <s v="OFF-ST-10001496"/>
    <x v="1"/>
    <x v="4"/>
    <s v="Standard Rollaway File with Lock"/>
    <n v="1297.3680000000002"/>
    <n v="9"/>
    <n v="0.2"/>
    <n v="97.302599999999984"/>
    <x v="2"/>
    <x v="0"/>
  </r>
  <r>
    <n v="7608"/>
    <s v="CA-2019-121195"/>
    <x v="165"/>
    <d v="2019-12-27T00:00:00"/>
    <s v="First Class"/>
    <s v="NS-18505"/>
    <s v="Neola Schneider"/>
    <x v="0"/>
    <x v="0"/>
    <s v="Dallas"/>
    <x v="5"/>
    <n v="75220"/>
    <x v="2"/>
    <s v="OFF-ST-10000585"/>
    <x v="1"/>
    <x v="4"/>
    <s v="Economy Rollaway Files"/>
    <n v="264.32"/>
    <n v="2"/>
    <n v="0.2"/>
    <n v="19.823999999999998"/>
    <x v="2"/>
    <x v="0"/>
  </r>
  <r>
    <n v="7609"/>
    <s v="CA-2019-163209"/>
    <x v="898"/>
    <d v="2019-05-07T00:00:00"/>
    <s v="Standard Class"/>
    <s v="MK-18160"/>
    <s v="Mike Kennedy"/>
    <x v="0"/>
    <x v="0"/>
    <s v="San Francisco"/>
    <x v="1"/>
    <n v="94122"/>
    <x v="1"/>
    <s v="OFF-PA-10001166"/>
    <x v="1"/>
    <x v="10"/>
    <s v="Xerox 2"/>
    <n v="25.92"/>
    <n v="4"/>
    <n v="0"/>
    <n v="12.441600000000001"/>
    <x v="1"/>
    <x v="0"/>
  </r>
  <r>
    <n v="7610"/>
    <s v="CA-2019-163209"/>
    <x v="898"/>
    <d v="2019-05-07T00:00:00"/>
    <s v="Standard Class"/>
    <s v="MK-18160"/>
    <s v="Mike Kennedy"/>
    <x v="0"/>
    <x v="0"/>
    <s v="San Francisco"/>
    <x v="1"/>
    <n v="94122"/>
    <x v="1"/>
    <s v="OFF-AR-10003651"/>
    <x v="1"/>
    <x v="6"/>
    <s v="Newell 350"/>
    <n v="22.959999999999997"/>
    <n v="7"/>
    <n v="0"/>
    <n v="6.6583999999999968"/>
    <x v="1"/>
    <x v="0"/>
  </r>
  <r>
    <n v="7611"/>
    <s v="CA-2016-133354"/>
    <x v="1165"/>
    <d v="2016-02-24T00:00:00"/>
    <s v="First Class"/>
    <s v="SA-20830"/>
    <s v="Sue Ann Reed"/>
    <x v="0"/>
    <x v="0"/>
    <s v="Moreno Valley"/>
    <x v="1"/>
    <n v="92553"/>
    <x v="1"/>
    <s v="OFF-PA-10001800"/>
    <x v="1"/>
    <x v="10"/>
    <s v="Xerox 220"/>
    <n v="19.440000000000001"/>
    <n v="3"/>
    <n v="0"/>
    <n v="9.3312000000000008"/>
    <x v="1"/>
    <x v="0"/>
  </r>
  <r>
    <n v="7612"/>
    <s v="US-2017-130491"/>
    <x v="285"/>
    <d v="2017-02-11T00:00:00"/>
    <s v="First Class"/>
    <s v="BH-11710"/>
    <s v="Brosina Hoffman"/>
    <x v="0"/>
    <x v="0"/>
    <s v="Garden City"/>
    <x v="41"/>
    <n v="67846"/>
    <x v="2"/>
    <s v="OFF-PA-10000791"/>
    <x v="1"/>
    <x v="10"/>
    <s v="Wirebound Message Books, Four 2 3/4 x 5 Forms per Page, 200 Sets per Book"/>
    <n v="9.5399999999999991"/>
    <n v="2"/>
    <n v="0"/>
    <n v="4.2929999999999993"/>
    <x v="2"/>
    <x v="0"/>
  </r>
  <r>
    <n v="7613"/>
    <s v="US-2017-130491"/>
    <x v="285"/>
    <d v="2017-02-11T00:00:00"/>
    <s v="First Class"/>
    <s v="BH-11710"/>
    <s v="Brosina Hoffman"/>
    <x v="0"/>
    <x v="0"/>
    <s v="Garden City"/>
    <x v="41"/>
    <n v="67846"/>
    <x v="2"/>
    <s v="OFF-FA-10000134"/>
    <x v="1"/>
    <x v="13"/>
    <s v="Advantus Push Pins, Aluminum Head"/>
    <n v="5.81"/>
    <n v="1"/>
    <n v="0"/>
    <n v="1.8010999999999999"/>
    <x v="2"/>
    <x v="0"/>
  </r>
  <r>
    <n v="7614"/>
    <s v="US-2017-130491"/>
    <x v="285"/>
    <d v="2017-02-11T00:00:00"/>
    <s v="First Class"/>
    <s v="BH-11710"/>
    <s v="Brosina Hoffman"/>
    <x v="0"/>
    <x v="0"/>
    <s v="Garden City"/>
    <x v="41"/>
    <n v="67846"/>
    <x v="2"/>
    <s v="OFF-AR-10001149"/>
    <x v="1"/>
    <x v="6"/>
    <s v="Sanford Colorific Colored Pencils, 12/Box"/>
    <n v="5.76"/>
    <n v="2"/>
    <n v="0"/>
    <n v="1.7279999999999998"/>
    <x v="2"/>
    <x v="0"/>
  </r>
  <r>
    <n v="7615"/>
    <s v="CA-2017-113740"/>
    <x v="252"/>
    <d v="2017-08-28T00:00:00"/>
    <s v="Second Class"/>
    <s v="SC-20380"/>
    <s v="Shahid Collister"/>
    <x v="0"/>
    <x v="0"/>
    <s v="New York City"/>
    <x v="15"/>
    <n v="10035"/>
    <x v="3"/>
    <s v="FUR-FU-10000010"/>
    <x v="0"/>
    <x v="5"/>
    <s v="DAX Value U-Channel Document Frames, Easel Back"/>
    <n v="14.91"/>
    <n v="3"/>
    <n v="0"/>
    <n v="4.6220999999999997"/>
    <x v="3"/>
    <x v="0"/>
  </r>
  <r>
    <n v="7616"/>
    <s v="CA-2016-148425"/>
    <x v="953"/>
    <d v="2016-12-04T00:00:00"/>
    <s v="Standard Class"/>
    <s v="RF-19345"/>
    <s v="Randy Ferguson"/>
    <x v="1"/>
    <x v="0"/>
    <s v="Orlando"/>
    <x v="2"/>
    <n v="32839"/>
    <x v="0"/>
    <s v="OFF-BI-10000201"/>
    <x v="1"/>
    <x v="8"/>
    <s v="Avery Triangle Shaped Sheet Lifters, Black, 2/Pack"/>
    <n v="6.6420000000000012"/>
    <n v="9"/>
    <n v="0.7"/>
    <n v="-4.427999999999999"/>
    <x v="0"/>
    <x v="0"/>
  </r>
  <r>
    <n v="7617"/>
    <s v="CA-2018-144309"/>
    <x v="107"/>
    <d v="2018-12-16T00:00:00"/>
    <s v="Standard Class"/>
    <s v="CM-12235"/>
    <s v="Chris McAfee"/>
    <x v="0"/>
    <x v="0"/>
    <s v="Watertown"/>
    <x v="15"/>
    <n v="13601"/>
    <x v="3"/>
    <s v="OFF-PA-10001776"/>
    <x v="1"/>
    <x v="10"/>
    <s v="Wirebound Message Books, Four 2 3/4&quot; x 5&quot; Forms per Page, 600 Sets per Book"/>
    <n v="18.54"/>
    <n v="2"/>
    <n v="0"/>
    <n v="8.7137999999999991"/>
    <x v="3"/>
    <x v="0"/>
  </r>
  <r>
    <n v="7618"/>
    <s v="CA-2018-144309"/>
    <x v="107"/>
    <d v="2018-12-16T00:00:00"/>
    <s v="Standard Class"/>
    <s v="CM-12235"/>
    <s v="Chris McAfee"/>
    <x v="0"/>
    <x v="0"/>
    <s v="Watertown"/>
    <x v="15"/>
    <n v="13601"/>
    <x v="3"/>
    <s v="OFF-BI-10003656"/>
    <x v="1"/>
    <x v="8"/>
    <s v="Fellowes PB200 Plastic Comb Binding Machine"/>
    <n v="679.96"/>
    <n v="5"/>
    <n v="0.2"/>
    <n v="220.98699999999997"/>
    <x v="3"/>
    <x v="0"/>
  </r>
  <r>
    <n v="7619"/>
    <s v="CA-2019-151225"/>
    <x v="855"/>
    <d v="2019-10-29T00:00:00"/>
    <s v="First Class"/>
    <s v="JM-15655"/>
    <s v="Jim Mitchum"/>
    <x v="1"/>
    <x v="0"/>
    <s v="Los Angeles"/>
    <x v="1"/>
    <n v="90032"/>
    <x v="1"/>
    <s v="FUR-TA-10001539"/>
    <x v="0"/>
    <x v="3"/>
    <s v="Chromcraft Rectangular Conference Tables"/>
    <n v="189.57600000000002"/>
    <n v="1"/>
    <n v="0.2"/>
    <n v="9.4787999999999784"/>
    <x v="1"/>
    <x v="0"/>
  </r>
  <r>
    <n v="7620"/>
    <s v="CA-2019-151225"/>
    <x v="855"/>
    <d v="2019-10-29T00:00:00"/>
    <s v="First Class"/>
    <s v="JM-15655"/>
    <s v="Jim Mitchum"/>
    <x v="1"/>
    <x v="0"/>
    <s v="Los Angeles"/>
    <x v="1"/>
    <n v="90032"/>
    <x v="1"/>
    <s v="TEC-PH-10004100"/>
    <x v="2"/>
    <x v="7"/>
    <s v="Griffin GC17055 Auxiliary Audio Cable"/>
    <n v="71.959999999999994"/>
    <n v="5"/>
    <n v="0.2"/>
    <n v="7.1960000000000015"/>
    <x v="1"/>
    <x v="0"/>
  </r>
  <r>
    <n v="7621"/>
    <s v="US-2016-144078"/>
    <x v="641"/>
    <d v="2016-11-29T00:00:00"/>
    <s v="Standard Class"/>
    <s v="RB-19435"/>
    <s v="Richard Bierner"/>
    <x v="0"/>
    <x v="0"/>
    <s v="Los Angeles"/>
    <x v="1"/>
    <n v="90004"/>
    <x v="1"/>
    <s v="TEC-PH-10001580"/>
    <x v="2"/>
    <x v="7"/>
    <s v="Logitech Mobile Speakerphone P710e - speaker phone"/>
    <n v="539.91999999999996"/>
    <n v="5"/>
    <n v="0.2"/>
    <n v="47.242999999999967"/>
    <x v="1"/>
    <x v="0"/>
  </r>
  <r>
    <n v="7622"/>
    <s v="US-2016-144078"/>
    <x v="641"/>
    <d v="2016-11-29T00:00:00"/>
    <s v="Standard Class"/>
    <s v="RB-19435"/>
    <s v="Richard Bierner"/>
    <x v="0"/>
    <x v="0"/>
    <s v="Los Angeles"/>
    <x v="1"/>
    <n v="90004"/>
    <x v="1"/>
    <s v="FUR-CH-10002335"/>
    <x v="0"/>
    <x v="1"/>
    <s v="Hon GuestStacker Chair"/>
    <n v="725.34400000000005"/>
    <n v="4"/>
    <n v="0.2"/>
    <n v="54.400800000000004"/>
    <x v="1"/>
    <x v="0"/>
  </r>
  <r>
    <n v="7623"/>
    <s v="US-2016-144078"/>
    <x v="641"/>
    <d v="2016-11-29T00:00:00"/>
    <s v="Standard Class"/>
    <s v="RB-19435"/>
    <s v="Richard Bierner"/>
    <x v="0"/>
    <x v="0"/>
    <s v="Los Angeles"/>
    <x v="1"/>
    <n v="90004"/>
    <x v="1"/>
    <s v="OFF-AR-10004707"/>
    <x v="1"/>
    <x v="6"/>
    <s v="Staples in misc. colors"/>
    <n v="7.4399999999999995"/>
    <n v="3"/>
    <n v="0"/>
    <n v="2.6039999999999996"/>
    <x v="1"/>
    <x v="0"/>
  </r>
  <r>
    <n v="7624"/>
    <s v="CA-2016-124464"/>
    <x v="686"/>
    <d v="2016-07-20T00:00:00"/>
    <s v="Standard Class"/>
    <s v="SS-20515"/>
    <s v="Shirley Schmidt"/>
    <x v="2"/>
    <x v="0"/>
    <s v="Newark"/>
    <x v="13"/>
    <n v="19711"/>
    <x v="3"/>
    <s v="OFF-AP-10000576"/>
    <x v="1"/>
    <x v="9"/>
    <s v="Belkin 7 Outlet SurgeMaster II"/>
    <n v="39.479999999999997"/>
    <n v="1"/>
    <n v="0"/>
    <n v="11.054400000000001"/>
    <x v="3"/>
    <x v="0"/>
  </r>
  <r>
    <n v="7625"/>
    <s v="CA-2017-136805"/>
    <x v="293"/>
    <d v="2017-05-27T00:00:00"/>
    <s v="Second Class"/>
    <s v="NM-18445"/>
    <s v="Nathan Mautz"/>
    <x v="2"/>
    <x v="0"/>
    <s v="Detroit"/>
    <x v="12"/>
    <n v="48234"/>
    <x v="2"/>
    <s v="OFF-AP-10001394"/>
    <x v="1"/>
    <x v="9"/>
    <s v="Harmony Air Purifier"/>
    <n v="850.5"/>
    <n v="5"/>
    <n v="0.1"/>
    <n v="245.69999999999993"/>
    <x v="2"/>
    <x v="0"/>
  </r>
  <r>
    <n v="7626"/>
    <s v="CA-2017-136805"/>
    <x v="293"/>
    <d v="2017-05-27T00:00:00"/>
    <s v="Second Class"/>
    <s v="NM-18445"/>
    <s v="Nathan Mautz"/>
    <x v="2"/>
    <x v="0"/>
    <s v="Detroit"/>
    <x v="12"/>
    <n v="48234"/>
    <x v="2"/>
    <s v="FUR-FU-10003724"/>
    <x v="0"/>
    <x v="5"/>
    <s v="Westinghouse Clip-On Gooseneck Lamps"/>
    <n v="75.33"/>
    <n v="9"/>
    <n v="0"/>
    <n v="19.585799999999999"/>
    <x v="2"/>
    <x v="0"/>
  </r>
  <r>
    <n v="7627"/>
    <s v="US-2017-159499"/>
    <x v="82"/>
    <d v="2017-11-23T00:00:00"/>
    <s v="Second Class"/>
    <s v="EM-14095"/>
    <s v="Eudokia Martin"/>
    <x v="1"/>
    <x v="0"/>
    <s v="Phoenix"/>
    <x v="16"/>
    <n v="85023"/>
    <x v="1"/>
    <s v="OFF-AP-10002867"/>
    <x v="1"/>
    <x v="9"/>
    <s v="Fellowes Command Center 5-outlet power strip"/>
    <n v="325.63200000000006"/>
    <n v="6"/>
    <n v="0.2"/>
    <n v="28.492799999999988"/>
    <x v="1"/>
    <x v="0"/>
  </r>
  <r>
    <n v="7628"/>
    <s v="US-2017-159499"/>
    <x v="82"/>
    <d v="2017-11-23T00:00:00"/>
    <s v="Second Class"/>
    <s v="EM-14095"/>
    <s v="Eudokia Martin"/>
    <x v="1"/>
    <x v="0"/>
    <s v="Phoenix"/>
    <x v="16"/>
    <n v="85023"/>
    <x v="1"/>
    <s v="TEC-AC-10002718"/>
    <x v="2"/>
    <x v="11"/>
    <s v="Belkin Standard 104 key USB Keyboard"/>
    <n v="23.344000000000001"/>
    <n v="2"/>
    <n v="0.2"/>
    <n v="-1.4590000000000014"/>
    <x v="1"/>
    <x v="0"/>
  </r>
  <r>
    <n v="7629"/>
    <s v="US-2017-159499"/>
    <x v="82"/>
    <d v="2017-11-23T00:00:00"/>
    <s v="Second Class"/>
    <s v="EM-14095"/>
    <s v="Eudokia Martin"/>
    <x v="1"/>
    <x v="0"/>
    <s v="Phoenix"/>
    <x v="16"/>
    <n v="85023"/>
    <x v="1"/>
    <s v="OFF-LA-10003121"/>
    <x v="1"/>
    <x v="2"/>
    <s v="Avery 506"/>
    <n v="16.520000000000003"/>
    <n v="5"/>
    <n v="0.2"/>
    <n v="5.368999999999998"/>
    <x v="1"/>
    <x v="0"/>
  </r>
  <r>
    <n v="7630"/>
    <s v="CA-2016-162089"/>
    <x v="809"/>
    <d v="2016-04-01T00:00:00"/>
    <s v="First Class"/>
    <s v="MP-17470"/>
    <s v="Mark Packer"/>
    <x v="2"/>
    <x v="0"/>
    <s v="Brownsville"/>
    <x v="5"/>
    <n v="78521"/>
    <x v="2"/>
    <s v="OFF-EN-10002230"/>
    <x v="1"/>
    <x v="12"/>
    <s v="Airmail Envelopes"/>
    <n v="335.72"/>
    <n v="5"/>
    <n v="0.2"/>
    <n v="113.30549999999999"/>
    <x v="2"/>
    <x v="0"/>
  </r>
  <r>
    <n v="7631"/>
    <s v="CA-2016-162089"/>
    <x v="809"/>
    <d v="2016-04-01T00:00:00"/>
    <s v="First Class"/>
    <s v="MP-17470"/>
    <s v="Mark Packer"/>
    <x v="2"/>
    <x v="0"/>
    <s v="Brownsville"/>
    <x v="5"/>
    <n v="78521"/>
    <x v="2"/>
    <s v="TEC-PH-10001819"/>
    <x v="2"/>
    <x v="7"/>
    <s v="Innergie mMini Combo Duo USB Travel Charging Kit"/>
    <n v="251.94400000000002"/>
    <n v="7"/>
    <n v="0.2"/>
    <n v="88.180399999999977"/>
    <x v="2"/>
    <x v="0"/>
  </r>
  <r>
    <n v="7632"/>
    <s v="CA-2016-162089"/>
    <x v="809"/>
    <d v="2016-04-01T00:00:00"/>
    <s v="First Class"/>
    <s v="MP-17470"/>
    <s v="Mark Packer"/>
    <x v="2"/>
    <x v="0"/>
    <s v="Brownsville"/>
    <x v="5"/>
    <n v="78521"/>
    <x v="2"/>
    <s v="FUR-CH-10002304"/>
    <x v="0"/>
    <x v="1"/>
    <s v="Global Stack Chair without Arms, Black"/>
    <n v="127.30199999999999"/>
    <n v="7"/>
    <n v="0.3"/>
    <n v="-9.0929999999999964"/>
    <x v="2"/>
    <x v="0"/>
  </r>
  <r>
    <n v="7633"/>
    <s v="US-2019-158526"/>
    <x v="614"/>
    <d v="2020-01-01T00:00:00"/>
    <s v="Second Class"/>
    <s v="KH-16360"/>
    <s v="Katherine Hughes"/>
    <x v="0"/>
    <x v="0"/>
    <s v="Louisville"/>
    <x v="0"/>
    <n v="40214"/>
    <x v="0"/>
    <s v="FUR-CH-10002602"/>
    <x v="0"/>
    <x v="1"/>
    <s v="DMI Arturo Collection Mission-style Design Wood Chair"/>
    <n v="1207.8399999999999"/>
    <n v="8"/>
    <n v="0"/>
    <n v="314.03840000000002"/>
    <x v="0"/>
    <x v="0"/>
  </r>
  <r>
    <n v="7634"/>
    <s v="US-2019-158526"/>
    <x v="614"/>
    <d v="2020-01-01T00:00:00"/>
    <s v="Second Class"/>
    <s v="KH-16360"/>
    <s v="Katherine Hughes"/>
    <x v="0"/>
    <x v="0"/>
    <s v="Louisville"/>
    <x v="0"/>
    <n v="40214"/>
    <x v="0"/>
    <s v="OFF-BI-10002414"/>
    <x v="1"/>
    <x v="8"/>
    <s v="GBC ProClick Spines for 32-Hole Punch"/>
    <n v="12.53"/>
    <n v="1"/>
    <n v="0"/>
    <n v="5.8890999999999991"/>
    <x v="0"/>
    <x v="0"/>
  </r>
  <r>
    <n v="7635"/>
    <s v="US-2019-158526"/>
    <x v="614"/>
    <d v="2020-01-01T00:00:00"/>
    <s v="Second Class"/>
    <s v="KH-16360"/>
    <s v="Katherine Hughes"/>
    <x v="0"/>
    <x v="0"/>
    <s v="Louisville"/>
    <x v="0"/>
    <n v="40214"/>
    <x v="0"/>
    <s v="OFF-AR-10003696"/>
    <x v="1"/>
    <x v="6"/>
    <s v="Panasonic KP-350BK Electric Pencil Sharpener with Auto Stop"/>
    <n v="34.58"/>
    <n v="1"/>
    <n v="0"/>
    <n v="10.028199999999998"/>
    <x v="0"/>
    <x v="0"/>
  </r>
  <r>
    <n v="7636"/>
    <s v="US-2019-158526"/>
    <x v="614"/>
    <d v="2020-01-01T00:00:00"/>
    <s v="Second Class"/>
    <s v="KH-16360"/>
    <s v="Katherine Hughes"/>
    <x v="0"/>
    <x v="0"/>
    <s v="Louisville"/>
    <x v="0"/>
    <n v="40214"/>
    <x v="0"/>
    <s v="FUR-CH-10004495"/>
    <x v="0"/>
    <x v="1"/>
    <s v="Global Leather and Oak Executive Chair, Black"/>
    <n v="300.98"/>
    <n v="1"/>
    <n v="0"/>
    <n v="87.28419999999997"/>
    <x v="0"/>
    <x v="0"/>
  </r>
  <r>
    <n v="7637"/>
    <s v="US-2019-158526"/>
    <x v="614"/>
    <d v="2020-01-01T00:00:00"/>
    <s v="Second Class"/>
    <s v="KH-16360"/>
    <s v="Katherine Hughes"/>
    <x v="0"/>
    <x v="0"/>
    <s v="Louisville"/>
    <x v="0"/>
    <n v="40214"/>
    <x v="0"/>
    <s v="FUR-CH-10001270"/>
    <x v="0"/>
    <x v="1"/>
    <s v="Harbour Creations Steel Folding Chair"/>
    <n v="258.75"/>
    <n v="3"/>
    <n v="0"/>
    <n v="77.624999999999972"/>
    <x v="0"/>
    <x v="0"/>
  </r>
  <r>
    <n v="7638"/>
    <s v="CA-2019-104885"/>
    <x v="580"/>
    <d v="2019-03-08T00:00:00"/>
    <s v="Standard Class"/>
    <s v="DB-13555"/>
    <s v="Dorothy Badders"/>
    <x v="1"/>
    <x v="0"/>
    <s v="Newark"/>
    <x v="13"/>
    <n v="19711"/>
    <x v="3"/>
    <s v="OFF-AR-10001615"/>
    <x v="1"/>
    <x v="6"/>
    <s v="Newell 34"/>
    <n v="59.519999999999996"/>
    <n v="3"/>
    <n v="0"/>
    <n v="15.475200000000001"/>
    <x v="3"/>
    <x v="0"/>
  </r>
  <r>
    <n v="7639"/>
    <s v="CA-2019-104885"/>
    <x v="580"/>
    <d v="2019-03-08T00:00:00"/>
    <s v="Standard Class"/>
    <s v="DB-13555"/>
    <s v="Dorothy Badders"/>
    <x v="1"/>
    <x v="0"/>
    <s v="Newark"/>
    <x v="13"/>
    <n v="19711"/>
    <x v="3"/>
    <s v="OFF-EN-10003286"/>
    <x v="1"/>
    <x v="12"/>
    <s v="Staple envelope"/>
    <n v="57.959999999999994"/>
    <n v="7"/>
    <n v="0"/>
    <n v="27.241199999999996"/>
    <x v="3"/>
    <x v="0"/>
  </r>
  <r>
    <n v="7640"/>
    <s v="CA-2019-104885"/>
    <x v="580"/>
    <d v="2019-03-08T00:00:00"/>
    <s v="Standard Class"/>
    <s v="DB-13555"/>
    <s v="Dorothy Badders"/>
    <x v="1"/>
    <x v="0"/>
    <s v="Newark"/>
    <x v="13"/>
    <n v="19711"/>
    <x v="3"/>
    <s v="FUR-BO-10003660"/>
    <x v="0"/>
    <x v="0"/>
    <s v="Bush Cubix Collection Bookcases, Fully Assembled"/>
    <n v="441.96"/>
    <n v="2"/>
    <n v="0"/>
    <n v="101.6508"/>
    <x v="3"/>
    <x v="0"/>
  </r>
  <r>
    <n v="7641"/>
    <s v="CA-2019-104885"/>
    <x v="580"/>
    <d v="2019-03-08T00:00:00"/>
    <s v="Standard Class"/>
    <s v="DB-13555"/>
    <s v="Dorothy Badders"/>
    <x v="1"/>
    <x v="0"/>
    <s v="Newark"/>
    <x v="13"/>
    <n v="19711"/>
    <x v="3"/>
    <s v="OFF-PA-10002764"/>
    <x v="1"/>
    <x v="10"/>
    <s v="Easy-staple paper"/>
    <n v="68.039999999999992"/>
    <n v="6"/>
    <n v="0"/>
    <n v="33.339599999999997"/>
    <x v="3"/>
    <x v="0"/>
  </r>
  <r>
    <n v="7642"/>
    <s v="US-2018-157490"/>
    <x v="1099"/>
    <d v="2018-10-07T00:00:00"/>
    <s v="First Class"/>
    <s v="LB-16795"/>
    <s v="Laurel Beltran"/>
    <x v="2"/>
    <x v="0"/>
    <s v="Pueblo"/>
    <x v="22"/>
    <n v="81001"/>
    <x v="1"/>
    <s v="TEC-MA-10001695"/>
    <x v="2"/>
    <x v="15"/>
    <s v="Zebra GK420t Direct Thermal/Thermal Transfer Printer"/>
    <n v="703.71"/>
    <n v="6"/>
    <n v="0.7"/>
    <n v="-938.28"/>
    <x v="1"/>
    <x v="1"/>
  </r>
  <r>
    <n v="7643"/>
    <s v="US-2018-157490"/>
    <x v="1099"/>
    <d v="2018-10-07T00:00:00"/>
    <s v="First Class"/>
    <s v="LB-16795"/>
    <s v="Laurel Beltran"/>
    <x v="2"/>
    <x v="0"/>
    <s v="Pueblo"/>
    <x v="22"/>
    <n v="81001"/>
    <x v="1"/>
    <s v="OFF-BI-10002824"/>
    <x v="1"/>
    <x v="8"/>
    <s v="Recycled Easel Ring Binders"/>
    <n v="17.904000000000003"/>
    <n v="4"/>
    <n v="0.7"/>
    <n v="-14.920000000000002"/>
    <x v="1"/>
    <x v="1"/>
  </r>
  <r>
    <n v="7644"/>
    <s v="US-2018-157490"/>
    <x v="1099"/>
    <d v="2018-10-07T00:00:00"/>
    <s v="First Class"/>
    <s v="LB-16795"/>
    <s v="Laurel Beltran"/>
    <x v="2"/>
    <x v="0"/>
    <s v="Pueblo"/>
    <x v="22"/>
    <n v="81001"/>
    <x v="1"/>
    <s v="OFF-BI-10002571"/>
    <x v="1"/>
    <x v="8"/>
    <s v="Avery Framed View Binder, EZD Ring (Locking), Navy, 1 1/2&quot;"/>
    <n v="11.976000000000003"/>
    <n v="4"/>
    <n v="0.7"/>
    <n v="-9.1815999999999995"/>
    <x v="1"/>
    <x v="1"/>
  </r>
  <r>
    <n v="7645"/>
    <s v="US-2018-157490"/>
    <x v="1099"/>
    <d v="2018-10-07T00:00:00"/>
    <s v="First Class"/>
    <s v="LB-16795"/>
    <s v="Laurel Beltran"/>
    <x v="2"/>
    <x v="0"/>
    <s v="Pueblo"/>
    <x v="22"/>
    <n v="81001"/>
    <x v="1"/>
    <s v="TEC-AC-10001553"/>
    <x v="2"/>
    <x v="11"/>
    <s v="Memorex 25GB 6X Branded Blu-Ray Recordable Disc, 15/Pack"/>
    <n v="67.959999999999994"/>
    <n v="5"/>
    <n v="0.2"/>
    <n v="0.84950000000000259"/>
    <x v="1"/>
    <x v="1"/>
  </r>
  <r>
    <n v="7646"/>
    <s v="CA-2017-161452"/>
    <x v="57"/>
    <d v="2017-04-11T00:00:00"/>
    <s v="Standard Class"/>
    <s v="CA-11965"/>
    <s v="Carol Adams"/>
    <x v="1"/>
    <x v="0"/>
    <s v="Los Angeles"/>
    <x v="1"/>
    <n v="90036"/>
    <x v="1"/>
    <s v="FUR-CH-10003973"/>
    <x v="0"/>
    <x v="1"/>
    <s v="GuestStacker Chair with Chrome Finish Legs"/>
    <n v="892.22400000000005"/>
    <n v="3"/>
    <n v="0.2"/>
    <n v="89.222400000000022"/>
    <x v="1"/>
    <x v="0"/>
  </r>
  <r>
    <n v="7647"/>
    <s v="US-2016-115196"/>
    <x v="340"/>
    <d v="2016-09-13T00:00:00"/>
    <s v="Standard Class"/>
    <s v="DL-12925"/>
    <s v="Daniel Lacy"/>
    <x v="0"/>
    <x v="0"/>
    <s v="Greenville"/>
    <x v="3"/>
    <n v="27834"/>
    <x v="0"/>
    <s v="TEC-MA-10002073"/>
    <x v="2"/>
    <x v="15"/>
    <s v="3D Systems Cube Printer, 2nd Generation, White"/>
    <n v="1299.99"/>
    <n v="2"/>
    <n v="0.5"/>
    <n v="-571.99559999999997"/>
    <x v="0"/>
    <x v="0"/>
  </r>
  <r>
    <n v="7648"/>
    <s v="CA-2018-138968"/>
    <x v="543"/>
    <d v="2018-03-16T00:00:00"/>
    <s v="First Class"/>
    <s v="FC-14335"/>
    <s v="Fred Chung"/>
    <x v="1"/>
    <x v="0"/>
    <s v="San Francisco"/>
    <x v="1"/>
    <n v="94110"/>
    <x v="1"/>
    <s v="OFF-BI-10003529"/>
    <x v="1"/>
    <x v="8"/>
    <s v="Avery Round Ring Poly Binders"/>
    <n v="4.5439999999999996"/>
    <n v="2"/>
    <n v="0.2"/>
    <n v="1.6472"/>
    <x v="1"/>
    <x v="0"/>
  </r>
  <r>
    <n v="7649"/>
    <s v="CA-2018-138968"/>
    <x v="543"/>
    <d v="2018-03-16T00:00:00"/>
    <s v="First Class"/>
    <s v="FC-14335"/>
    <s v="Fred Chung"/>
    <x v="1"/>
    <x v="0"/>
    <s v="San Francisco"/>
    <x v="1"/>
    <n v="94110"/>
    <x v="1"/>
    <s v="FUR-CH-10000309"/>
    <x v="0"/>
    <x v="1"/>
    <s v="Global Comet Stacking Arm Chair"/>
    <n v="1352.0320000000002"/>
    <n v="4"/>
    <n v="0.2"/>
    <n v="84.501999999999953"/>
    <x v="1"/>
    <x v="0"/>
  </r>
  <r>
    <n v="7650"/>
    <s v="CA-2017-101889"/>
    <x v="17"/>
    <d v="2017-12-31T00:00:00"/>
    <s v="Standard Class"/>
    <s v="DB-13120"/>
    <s v="David Bremer"/>
    <x v="1"/>
    <x v="0"/>
    <s v="Marion"/>
    <x v="24"/>
    <n v="43302"/>
    <x v="3"/>
    <s v="FUR-TA-10004154"/>
    <x v="0"/>
    <x v="3"/>
    <s v="Riverside Furniture Oval Coffee Table, Oval End Table, End Table with Drawer"/>
    <n v="1548.9900000000002"/>
    <n v="9"/>
    <n v="0.4"/>
    <n v="-464.69700000000012"/>
    <x v="3"/>
    <x v="0"/>
  </r>
  <r>
    <n v="7651"/>
    <s v="CA-2017-101889"/>
    <x v="17"/>
    <d v="2017-12-31T00:00:00"/>
    <s v="Standard Class"/>
    <s v="DB-13120"/>
    <s v="David Bremer"/>
    <x v="1"/>
    <x v="0"/>
    <s v="Marion"/>
    <x v="24"/>
    <n v="43302"/>
    <x v="3"/>
    <s v="OFF-EN-10003286"/>
    <x v="1"/>
    <x v="12"/>
    <s v="Staple envelope"/>
    <n v="19.872"/>
    <n v="3"/>
    <n v="0.2"/>
    <n v="6.7067999999999977"/>
    <x v="3"/>
    <x v="0"/>
  </r>
  <r>
    <n v="7652"/>
    <s v="CA-2019-110821"/>
    <x v="783"/>
    <d v="2019-08-08T00:00:00"/>
    <s v="First Class"/>
    <s v="CK-12205"/>
    <s v="Chloris Kastensmidt"/>
    <x v="0"/>
    <x v="0"/>
    <s v="Dallas"/>
    <x v="5"/>
    <n v="75081"/>
    <x v="2"/>
    <s v="TEC-AC-10001552"/>
    <x v="2"/>
    <x v="11"/>
    <s v="Logitech K350 2.4Ghz Wireless Keyboard"/>
    <n v="119.44800000000001"/>
    <n v="3"/>
    <n v="0.2"/>
    <n v="-13.437900000000006"/>
    <x v="2"/>
    <x v="0"/>
  </r>
  <r>
    <n v="7653"/>
    <s v="CA-2019-110821"/>
    <x v="783"/>
    <d v="2019-08-08T00:00:00"/>
    <s v="First Class"/>
    <s v="CK-12205"/>
    <s v="Chloris Kastensmidt"/>
    <x v="0"/>
    <x v="0"/>
    <s v="Dallas"/>
    <x v="5"/>
    <n v="75081"/>
    <x v="2"/>
    <s v="OFF-ST-10002790"/>
    <x v="1"/>
    <x v="4"/>
    <s v="Safco Industrial Shelving"/>
    <n v="118.16"/>
    <n v="2"/>
    <n v="0.2"/>
    <n v="-25.108999999999988"/>
    <x v="2"/>
    <x v="0"/>
  </r>
  <r>
    <n v="7654"/>
    <s v="CA-2017-121552"/>
    <x v="204"/>
    <d v="2017-03-27T00:00:00"/>
    <s v="Standard Class"/>
    <s v="FW-14395"/>
    <s v="Fred Wasserman"/>
    <x v="1"/>
    <x v="0"/>
    <s v="Huntsville"/>
    <x v="19"/>
    <n v="35810"/>
    <x v="0"/>
    <s v="OFF-AR-10003217"/>
    <x v="1"/>
    <x v="6"/>
    <s v="Newell 316"/>
    <n v="19.559999999999999"/>
    <n v="4"/>
    <n v="0"/>
    <n v="5.4768000000000008"/>
    <x v="0"/>
    <x v="0"/>
  </r>
  <r>
    <n v="7655"/>
    <s v="CA-2017-107685"/>
    <x v="672"/>
    <d v="2017-12-02T00:00:00"/>
    <s v="Second Class"/>
    <s v="JM-15865"/>
    <s v="John Murray"/>
    <x v="0"/>
    <x v="0"/>
    <s v="Las Vegas"/>
    <x v="33"/>
    <n v="89115"/>
    <x v="1"/>
    <s v="FUR-FU-10002813"/>
    <x v="0"/>
    <x v="5"/>
    <s v="DAX Contemporary Wood Frame with Silver Metal Mat, Desktop, 11 x 14 Size"/>
    <n v="80.959999999999994"/>
    <n v="4"/>
    <n v="0"/>
    <n v="29.145599999999995"/>
    <x v="1"/>
    <x v="0"/>
  </r>
  <r>
    <n v="7656"/>
    <s v="CA-2017-107685"/>
    <x v="672"/>
    <d v="2017-12-02T00:00:00"/>
    <s v="Second Class"/>
    <s v="JM-15865"/>
    <s v="John Murray"/>
    <x v="0"/>
    <x v="0"/>
    <s v="Las Vegas"/>
    <x v="33"/>
    <n v="89115"/>
    <x v="1"/>
    <s v="OFF-PA-10003848"/>
    <x v="1"/>
    <x v="10"/>
    <s v="Xerox 1997"/>
    <n v="25.92"/>
    <n v="4"/>
    <n v="0"/>
    <n v="12.441600000000001"/>
    <x v="1"/>
    <x v="0"/>
  </r>
  <r>
    <n v="7657"/>
    <s v="US-2016-120740"/>
    <x v="1166"/>
    <d v="2016-04-15T00:00:00"/>
    <s v="Same Day"/>
    <s v="PS-18970"/>
    <s v="Paul Stevenson"/>
    <x v="2"/>
    <x v="0"/>
    <s v="Los Angeles"/>
    <x v="1"/>
    <n v="90049"/>
    <x v="1"/>
    <s v="OFF-AP-10000240"/>
    <x v="1"/>
    <x v="9"/>
    <s v="Belkin F9G930V10-GRY 9 Outlet Surge"/>
    <n v="106.96"/>
    <n v="2"/>
    <n v="0"/>
    <n v="31.018399999999986"/>
    <x v="1"/>
    <x v="0"/>
  </r>
  <r>
    <n v="7658"/>
    <s v="US-2016-120740"/>
    <x v="1166"/>
    <d v="2016-04-15T00:00:00"/>
    <s v="Same Day"/>
    <s v="PS-18970"/>
    <s v="Paul Stevenson"/>
    <x v="2"/>
    <x v="0"/>
    <s v="Los Angeles"/>
    <x v="1"/>
    <n v="90049"/>
    <x v="1"/>
    <s v="FUR-FU-10004091"/>
    <x v="0"/>
    <x v="5"/>
    <s v="Howard Miller 13&quot; Diameter Goldtone Round Wall Clock"/>
    <n v="187.76"/>
    <n v="4"/>
    <n v="0"/>
    <n v="76.9816"/>
    <x v="1"/>
    <x v="0"/>
  </r>
  <r>
    <n v="7659"/>
    <s v="CA-2019-155740"/>
    <x v="245"/>
    <d v="2019-08-02T00:00:00"/>
    <s v="First Class"/>
    <s v="TC-21475"/>
    <s v="Tony Chapman"/>
    <x v="2"/>
    <x v="0"/>
    <s v="Lakewood"/>
    <x v="24"/>
    <n v="44107"/>
    <x v="3"/>
    <s v="OFF-BI-10001071"/>
    <x v="1"/>
    <x v="8"/>
    <s v="GBC ProClick Punch Binding System"/>
    <n v="76.77600000000001"/>
    <n v="4"/>
    <n v="0.7"/>
    <n v="-53.743199999999973"/>
    <x v="3"/>
    <x v="0"/>
  </r>
  <r>
    <n v="7660"/>
    <s v="CA-2019-146493"/>
    <x v="702"/>
    <d v="2019-06-05T00:00:00"/>
    <s v="Standard Class"/>
    <s v="CV-12805"/>
    <s v="Cynthia Voltz"/>
    <x v="1"/>
    <x v="0"/>
    <s v="Fremont"/>
    <x v="8"/>
    <n v="68025"/>
    <x v="2"/>
    <s v="OFF-BI-10003676"/>
    <x v="1"/>
    <x v="8"/>
    <s v="GBC Standard Recycled Report Covers, Clear Plastic Sheets"/>
    <n v="53.9"/>
    <n v="5"/>
    <n v="0"/>
    <n v="25.871999999999996"/>
    <x v="2"/>
    <x v="0"/>
  </r>
  <r>
    <n v="7661"/>
    <s v="CA-2016-105417"/>
    <x v="1167"/>
    <d v="2016-01-12T00:00:00"/>
    <s v="Standard Class"/>
    <s v="VS-21820"/>
    <s v="Vivek Sundaresam"/>
    <x v="0"/>
    <x v="0"/>
    <s v="Huntsville"/>
    <x v="5"/>
    <n v="77340"/>
    <x v="2"/>
    <s v="FUR-FU-10004864"/>
    <x v="0"/>
    <x v="5"/>
    <s v="Howard Miller 14-1/2&quot; Diameter Chrome Round Wall Clock"/>
    <n v="76.728000000000009"/>
    <n v="3"/>
    <n v="0.6"/>
    <n v="-53.709599999999988"/>
    <x v="2"/>
    <x v="0"/>
  </r>
  <r>
    <n v="7662"/>
    <s v="CA-2016-105417"/>
    <x v="1167"/>
    <d v="2016-01-12T00:00:00"/>
    <s v="Standard Class"/>
    <s v="VS-21820"/>
    <s v="Vivek Sundaresam"/>
    <x v="0"/>
    <x v="0"/>
    <s v="Huntsville"/>
    <x v="5"/>
    <n v="77340"/>
    <x v="2"/>
    <s v="OFF-BI-10003708"/>
    <x v="1"/>
    <x v="8"/>
    <s v="Acco Four Pocket Poly Ring Binder with Label Holder, Smoke, 1&quot;"/>
    <n v="10.429999999999998"/>
    <n v="7"/>
    <n v="0.8"/>
    <n v="-18.252500000000005"/>
    <x v="2"/>
    <x v="0"/>
  </r>
  <r>
    <n v="7663"/>
    <s v="US-2019-141509"/>
    <x v="365"/>
    <d v="2019-10-01T00:00:00"/>
    <s v="First Class"/>
    <s v="SC-20575"/>
    <s v="Sonia Cooley"/>
    <x v="0"/>
    <x v="0"/>
    <s v="Los Angeles"/>
    <x v="1"/>
    <n v="90036"/>
    <x v="1"/>
    <s v="OFF-AR-10002067"/>
    <x v="1"/>
    <x v="6"/>
    <s v="Newell 334"/>
    <n v="99.2"/>
    <n v="5"/>
    <n v="0"/>
    <n v="25.792000000000002"/>
    <x v="1"/>
    <x v="0"/>
  </r>
  <r>
    <n v="7664"/>
    <s v="CA-2019-139493"/>
    <x v="1168"/>
    <d v="2019-09-19T00:00:00"/>
    <s v="Standard Class"/>
    <s v="SG-20605"/>
    <s v="Speros Goranitis"/>
    <x v="0"/>
    <x v="0"/>
    <s v="Asheville"/>
    <x v="3"/>
    <n v="28806"/>
    <x v="0"/>
    <s v="OFF-AR-10003158"/>
    <x v="1"/>
    <x v="6"/>
    <s v="Fluorescent Highlighters by Dixon"/>
    <n v="15.920000000000002"/>
    <n v="5"/>
    <n v="0.2"/>
    <n v="2.7859999999999978"/>
    <x v="0"/>
    <x v="0"/>
  </r>
  <r>
    <n v="7665"/>
    <s v="CA-2016-151967"/>
    <x v="68"/>
    <d v="2016-10-26T00:00:00"/>
    <s v="Standard Class"/>
    <s v="NB-18580"/>
    <s v="Nicole Brennan"/>
    <x v="1"/>
    <x v="0"/>
    <s v="Bossier City"/>
    <x v="28"/>
    <n v="71111"/>
    <x v="0"/>
    <s v="FUR-FU-10000193"/>
    <x v="0"/>
    <x v="5"/>
    <s v="Tenex Chairmats For Use with Hard Floors"/>
    <n v="129.91999999999999"/>
    <n v="4"/>
    <n v="0"/>
    <n v="10.393599999999992"/>
    <x v="0"/>
    <x v="0"/>
  </r>
  <r>
    <n v="7666"/>
    <s v="US-2018-140158"/>
    <x v="964"/>
    <d v="2018-10-08T00:00:00"/>
    <s v="Standard Class"/>
    <s v="DR-12940"/>
    <s v="Daniel Raglin"/>
    <x v="2"/>
    <x v="0"/>
    <s v="Providence"/>
    <x v="34"/>
    <n v="2908"/>
    <x v="3"/>
    <s v="OFF-BI-10000977"/>
    <x v="1"/>
    <x v="8"/>
    <s v="Ibico Plastic Spiral Binding Combs"/>
    <n v="30.4"/>
    <n v="1"/>
    <n v="0"/>
    <n v="13.983999999999998"/>
    <x v="3"/>
    <x v="0"/>
  </r>
  <r>
    <n v="7667"/>
    <s v="US-2018-140158"/>
    <x v="964"/>
    <d v="2018-10-08T00:00:00"/>
    <s v="Standard Class"/>
    <s v="DR-12940"/>
    <s v="Daniel Raglin"/>
    <x v="2"/>
    <x v="0"/>
    <s v="Providence"/>
    <x v="34"/>
    <n v="2908"/>
    <x v="3"/>
    <s v="TEC-CO-10001449"/>
    <x v="2"/>
    <x v="16"/>
    <s v="Hewlett Packard LaserJet 3310 Copier"/>
    <n v="5399.91"/>
    <n v="9"/>
    <n v="0"/>
    <n v="2591.9567999999999"/>
    <x v="3"/>
    <x v="0"/>
  </r>
  <r>
    <n v="7668"/>
    <s v="US-2018-140158"/>
    <x v="964"/>
    <d v="2018-10-08T00:00:00"/>
    <s v="Standard Class"/>
    <s v="DR-12940"/>
    <s v="Daniel Raglin"/>
    <x v="2"/>
    <x v="0"/>
    <s v="Providence"/>
    <x v="34"/>
    <n v="2908"/>
    <x v="3"/>
    <s v="OFF-ST-10000136"/>
    <x v="1"/>
    <x v="4"/>
    <s v="Letter Size File"/>
    <n v="119.10000000000001"/>
    <n v="3"/>
    <n v="0"/>
    <n v="34.538999999999994"/>
    <x v="3"/>
    <x v="0"/>
  </r>
  <r>
    <n v="7669"/>
    <s v="CA-2017-130974"/>
    <x v="154"/>
    <d v="2017-11-29T00:00:00"/>
    <s v="Second Class"/>
    <s v="MA-17560"/>
    <s v="Matt Abelman"/>
    <x v="2"/>
    <x v="0"/>
    <s v="Everett"/>
    <x v="31"/>
    <n v="2149"/>
    <x v="3"/>
    <s v="OFF-PA-10000743"/>
    <x v="1"/>
    <x v="10"/>
    <s v="Xerox 1977"/>
    <n v="40.08"/>
    <n v="6"/>
    <n v="0"/>
    <n v="19.238399999999999"/>
    <x v="3"/>
    <x v="0"/>
  </r>
  <r>
    <n v="7670"/>
    <s v="CA-2017-130974"/>
    <x v="154"/>
    <d v="2017-11-29T00:00:00"/>
    <s v="Second Class"/>
    <s v="MA-17560"/>
    <s v="Matt Abelman"/>
    <x v="2"/>
    <x v="0"/>
    <s v="Everett"/>
    <x v="31"/>
    <n v="2149"/>
    <x v="3"/>
    <s v="OFF-PA-10001019"/>
    <x v="1"/>
    <x v="10"/>
    <s v="Xerox 1884"/>
    <n v="59.94"/>
    <n v="3"/>
    <n v="0"/>
    <n v="28.171799999999998"/>
    <x v="3"/>
    <x v="0"/>
  </r>
  <r>
    <n v="7671"/>
    <s v="CA-2017-130974"/>
    <x v="154"/>
    <d v="2017-11-29T00:00:00"/>
    <s v="Second Class"/>
    <s v="MA-17560"/>
    <s v="Matt Abelman"/>
    <x v="2"/>
    <x v="0"/>
    <s v="Everett"/>
    <x v="31"/>
    <n v="2149"/>
    <x v="3"/>
    <s v="TEC-AC-10003095"/>
    <x v="2"/>
    <x v="11"/>
    <s v="Logitech G35 7.1-Channel Surround Sound Headset"/>
    <n v="259.98"/>
    <n v="2"/>
    <n v="0"/>
    <n v="88.393200000000007"/>
    <x v="3"/>
    <x v="0"/>
  </r>
  <r>
    <n v="7672"/>
    <s v="CA-2017-130974"/>
    <x v="154"/>
    <d v="2017-11-29T00:00:00"/>
    <s v="Second Class"/>
    <s v="MA-17560"/>
    <s v="Matt Abelman"/>
    <x v="2"/>
    <x v="0"/>
    <s v="Everett"/>
    <x v="31"/>
    <n v="2149"/>
    <x v="3"/>
    <s v="FUR-BO-10002916"/>
    <x v="0"/>
    <x v="0"/>
    <s v="Rush Hierlooms Collection 1&quot; Thick Stackable Bookcases"/>
    <n v="170.98"/>
    <n v="1"/>
    <n v="0"/>
    <n v="32.486199999999997"/>
    <x v="3"/>
    <x v="0"/>
  </r>
  <r>
    <n v="7673"/>
    <s v="CA-2017-130974"/>
    <x v="154"/>
    <d v="2017-11-29T00:00:00"/>
    <s v="Second Class"/>
    <s v="MA-17560"/>
    <s v="Matt Abelman"/>
    <x v="2"/>
    <x v="0"/>
    <s v="Everett"/>
    <x v="31"/>
    <n v="2149"/>
    <x v="3"/>
    <s v="FUR-FU-10002506"/>
    <x v="0"/>
    <x v="5"/>
    <s v="Tensor &quot;Hersey Kiss&quot; Styled Floor Lamp"/>
    <n v="38.97"/>
    <n v="3"/>
    <n v="0"/>
    <n v="4.6763999999999992"/>
    <x v="3"/>
    <x v="0"/>
  </r>
  <r>
    <n v="7674"/>
    <s v="CA-2017-130974"/>
    <x v="154"/>
    <d v="2017-11-29T00:00:00"/>
    <s v="Second Class"/>
    <s v="MA-17560"/>
    <s v="Matt Abelman"/>
    <x v="2"/>
    <x v="0"/>
    <s v="Everett"/>
    <x v="31"/>
    <n v="2149"/>
    <x v="3"/>
    <s v="OFF-PA-10003823"/>
    <x v="1"/>
    <x v="10"/>
    <s v="Xerox 197"/>
    <n v="154.9"/>
    <n v="5"/>
    <n v="0"/>
    <n v="69.704999999999998"/>
    <x v="3"/>
    <x v="0"/>
  </r>
  <r>
    <n v="7675"/>
    <s v="CA-2017-130974"/>
    <x v="154"/>
    <d v="2017-11-29T00:00:00"/>
    <s v="Second Class"/>
    <s v="MA-17560"/>
    <s v="Matt Abelman"/>
    <x v="2"/>
    <x v="0"/>
    <s v="Everett"/>
    <x v="31"/>
    <n v="2149"/>
    <x v="3"/>
    <s v="FUR-TA-10004619"/>
    <x v="0"/>
    <x v="3"/>
    <s v="Hon Non-Folding Utility Tables"/>
    <n v="446.06799999999998"/>
    <n v="4"/>
    <n v="0.3"/>
    <n v="0"/>
    <x v="3"/>
    <x v="0"/>
  </r>
  <r>
    <n v="7676"/>
    <s v="CA-2019-133487"/>
    <x v="636"/>
    <d v="2019-05-09T00:00:00"/>
    <s v="Second Class"/>
    <s v="TS-21655"/>
    <s v="Trudy Schmidt"/>
    <x v="0"/>
    <x v="0"/>
    <s v="Rancho Cucamonga"/>
    <x v="1"/>
    <n v="91730"/>
    <x v="1"/>
    <s v="OFF-AP-10001271"/>
    <x v="1"/>
    <x v="9"/>
    <s v="Eureka The Boss Cordless Rechargeable Stick Vac"/>
    <n v="152.94"/>
    <n v="3"/>
    <n v="0"/>
    <n v="41.293800000000005"/>
    <x v="1"/>
    <x v="0"/>
  </r>
  <r>
    <n v="7677"/>
    <s v="CA-2016-142951"/>
    <x v="1169"/>
    <d v="2016-10-08T00:00:00"/>
    <s v="Same Day"/>
    <s v="JG-15115"/>
    <s v="Jack Garza"/>
    <x v="0"/>
    <x v="0"/>
    <s v="Charlotte"/>
    <x v="3"/>
    <n v="28205"/>
    <x v="0"/>
    <s v="TEC-AC-10002331"/>
    <x v="2"/>
    <x v="11"/>
    <s v="Maxell 74 Minute CDR, 10/Pack"/>
    <n v="23.472000000000001"/>
    <n v="3"/>
    <n v="0.2"/>
    <n v="4.9877999999999982"/>
    <x v="0"/>
    <x v="0"/>
  </r>
  <r>
    <n v="7678"/>
    <s v="CA-2016-133592"/>
    <x v="520"/>
    <d v="2017-01-07T00:00:00"/>
    <s v="Standard Class"/>
    <s v="KM-16375"/>
    <s v="Katherine Murray"/>
    <x v="2"/>
    <x v="0"/>
    <s v="Providence"/>
    <x v="34"/>
    <n v="2908"/>
    <x v="3"/>
    <s v="OFF-PA-10003228"/>
    <x v="1"/>
    <x v="10"/>
    <s v="Xerox 1917"/>
    <n v="195.64"/>
    <n v="4"/>
    <n v="0"/>
    <n v="91.950799999999987"/>
    <x v="3"/>
    <x v="0"/>
  </r>
  <r>
    <n v="7679"/>
    <s v="CA-2016-133592"/>
    <x v="520"/>
    <d v="2017-01-07T00:00:00"/>
    <s v="Standard Class"/>
    <s v="KM-16375"/>
    <s v="Katherine Murray"/>
    <x v="2"/>
    <x v="0"/>
    <s v="Providence"/>
    <x v="34"/>
    <n v="2908"/>
    <x v="3"/>
    <s v="OFF-PA-10002586"/>
    <x v="1"/>
    <x v="10"/>
    <s v="Xerox 1970"/>
    <n v="14.940000000000001"/>
    <n v="3"/>
    <n v="0"/>
    <n v="7.0218000000000007"/>
    <x v="3"/>
    <x v="0"/>
  </r>
  <r>
    <n v="7680"/>
    <s v="CA-2016-133592"/>
    <x v="520"/>
    <d v="2017-01-07T00:00:00"/>
    <s v="Standard Class"/>
    <s v="KM-16375"/>
    <s v="Katherine Murray"/>
    <x v="2"/>
    <x v="0"/>
    <s v="Providence"/>
    <x v="34"/>
    <n v="2908"/>
    <x v="3"/>
    <s v="TEC-AC-10002049"/>
    <x v="2"/>
    <x v="11"/>
    <s v="Plantronics Savi W720 Multi-Device Wireless Headset System"/>
    <n v="1687.8"/>
    <n v="4"/>
    <n v="0"/>
    <n v="742.63200000000006"/>
    <x v="3"/>
    <x v="0"/>
  </r>
  <r>
    <n v="7681"/>
    <s v="CA-2016-133592"/>
    <x v="520"/>
    <d v="2017-01-07T00:00:00"/>
    <s v="Standard Class"/>
    <s v="KM-16375"/>
    <s v="Katherine Murray"/>
    <x v="2"/>
    <x v="0"/>
    <s v="Providence"/>
    <x v="34"/>
    <n v="2908"/>
    <x v="3"/>
    <s v="FUR-BO-10000362"/>
    <x v="0"/>
    <x v="0"/>
    <s v="Sauder Inglewood Library Bookcases"/>
    <n v="341.96"/>
    <n v="2"/>
    <n v="0"/>
    <n v="78.650800000000004"/>
    <x v="3"/>
    <x v="0"/>
  </r>
  <r>
    <n v="7682"/>
    <s v="CA-2016-133592"/>
    <x v="520"/>
    <d v="2017-01-07T00:00:00"/>
    <s v="Standard Class"/>
    <s v="KM-16375"/>
    <s v="Katherine Murray"/>
    <x v="2"/>
    <x v="0"/>
    <s v="Providence"/>
    <x v="34"/>
    <n v="2908"/>
    <x v="3"/>
    <s v="FUR-CH-10004218"/>
    <x v="0"/>
    <x v="1"/>
    <s v="Global Fabric Manager's Chair, Dark Gray"/>
    <n v="605.88"/>
    <n v="6"/>
    <n v="0"/>
    <n v="151.47000000000003"/>
    <x v="3"/>
    <x v="0"/>
  </r>
  <r>
    <n v="7683"/>
    <s v="CA-2017-120782"/>
    <x v="152"/>
    <d v="2017-05-01T00:00:00"/>
    <s v="First Class"/>
    <s v="SD-20485"/>
    <s v="Shirley Daniels"/>
    <x v="2"/>
    <x v="0"/>
    <s v="Midland"/>
    <x v="12"/>
    <n v="48640"/>
    <x v="2"/>
    <s v="OFF-AP-10003779"/>
    <x v="1"/>
    <x v="9"/>
    <s v="Kensington 7 Outlet MasterPiece Power Center with Fax/Phone Line Protection"/>
    <n v="186.732"/>
    <n v="1"/>
    <n v="0.1"/>
    <n v="41.495999999999967"/>
    <x v="2"/>
    <x v="0"/>
  </r>
  <r>
    <n v="7684"/>
    <s v="CA-2017-120782"/>
    <x v="152"/>
    <d v="2017-05-01T00:00:00"/>
    <s v="First Class"/>
    <s v="SD-20485"/>
    <s v="Shirley Daniels"/>
    <x v="2"/>
    <x v="0"/>
    <s v="Midland"/>
    <x v="12"/>
    <n v="48640"/>
    <x v="2"/>
    <s v="OFF-BI-10003527"/>
    <x v="1"/>
    <x v="8"/>
    <s v="Fellowes PB500 Electric Punch Plastic Comb Binding Machine with Manual Bind"/>
    <n v="3812.9700000000003"/>
    <n v="3"/>
    <n v="0"/>
    <n v="1906.4850000000001"/>
    <x v="2"/>
    <x v="0"/>
  </r>
  <r>
    <n v="7685"/>
    <s v="CA-2017-116876"/>
    <x v="966"/>
    <d v="2017-02-21T00:00:00"/>
    <s v="Standard Class"/>
    <s v="TT-21070"/>
    <s v="Ted Trevino"/>
    <x v="0"/>
    <x v="0"/>
    <s v="Rochester"/>
    <x v="15"/>
    <n v="14609"/>
    <x v="3"/>
    <s v="OFF-BI-10002897"/>
    <x v="1"/>
    <x v="8"/>
    <s v="Black Avery Memo-Size 3-Ring Binder, 5 1/2&quot; x 8 1/2&quot;"/>
    <n v="26.423999999999999"/>
    <n v="9"/>
    <n v="0.2"/>
    <n v="9.5786999999999995"/>
    <x v="3"/>
    <x v="0"/>
  </r>
  <r>
    <n v="7686"/>
    <s v="CA-2017-116876"/>
    <x v="966"/>
    <d v="2017-02-21T00:00:00"/>
    <s v="Standard Class"/>
    <s v="TT-21070"/>
    <s v="Ted Trevino"/>
    <x v="0"/>
    <x v="0"/>
    <s v="Rochester"/>
    <x v="15"/>
    <n v="14609"/>
    <x v="3"/>
    <s v="TEC-PH-10002584"/>
    <x v="2"/>
    <x v="7"/>
    <s v="Samsung Galaxy S4"/>
    <n v="625.99"/>
    <n v="1"/>
    <n v="0"/>
    <n v="187.79699999999997"/>
    <x v="3"/>
    <x v="0"/>
  </r>
  <r>
    <n v="7687"/>
    <s v="CA-2018-169838"/>
    <x v="881"/>
    <d v="2018-11-29T00:00:00"/>
    <s v="Standard Class"/>
    <s v="BB-11545"/>
    <s v="Brenda Bowman"/>
    <x v="1"/>
    <x v="0"/>
    <s v="Jackson"/>
    <x v="12"/>
    <n v="49201"/>
    <x v="2"/>
    <s v="FUR-TA-10001095"/>
    <x v="0"/>
    <x v="3"/>
    <s v="Chromcraft Round Conference Tables"/>
    <n v="1568.61"/>
    <n v="9"/>
    <n v="0"/>
    <n v="329.40809999999999"/>
    <x v="2"/>
    <x v="0"/>
  </r>
  <r>
    <n v="7688"/>
    <s v="CA-2018-169838"/>
    <x v="881"/>
    <d v="2018-11-29T00:00:00"/>
    <s v="Standard Class"/>
    <s v="BB-11545"/>
    <s v="Brenda Bowman"/>
    <x v="1"/>
    <x v="0"/>
    <s v="Jackson"/>
    <x v="12"/>
    <n v="49201"/>
    <x v="2"/>
    <s v="OFF-BI-10004002"/>
    <x v="1"/>
    <x v="8"/>
    <s v="Wilson Jones International Size A4 Ring Binders"/>
    <n v="17.3"/>
    <n v="1"/>
    <n v="0"/>
    <n v="8.3040000000000003"/>
    <x v="2"/>
    <x v="0"/>
  </r>
  <r>
    <n v="7689"/>
    <s v="CA-2018-169838"/>
    <x v="881"/>
    <d v="2018-11-29T00:00:00"/>
    <s v="Standard Class"/>
    <s v="BB-11545"/>
    <s v="Brenda Bowman"/>
    <x v="1"/>
    <x v="0"/>
    <s v="Jackson"/>
    <x v="12"/>
    <n v="49201"/>
    <x v="2"/>
    <s v="TEC-AC-10004518"/>
    <x v="2"/>
    <x v="11"/>
    <s v="Memorex Mini Travel Drive 32 GB USB 2.0 Flash Drive"/>
    <n v="160"/>
    <n v="8"/>
    <n v="0"/>
    <n v="62.400000000000006"/>
    <x v="2"/>
    <x v="0"/>
  </r>
  <r>
    <n v="7690"/>
    <s v="US-2019-128951"/>
    <x v="663"/>
    <d v="2019-07-17T00:00:00"/>
    <s v="First Class"/>
    <s v="RS-19420"/>
    <s v="Ricardo Sperren"/>
    <x v="1"/>
    <x v="0"/>
    <s v="Suffolk"/>
    <x v="17"/>
    <n v="23434"/>
    <x v="0"/>
    <s v="OFF-AP-10002191"/>
    <x v="1"/>
    <x v="9"/>
    <s v="Belkin 8 Outlet SurgeMaster II Gold Surge Protector"/>
    <n v="179.94"/>
    <n v="3"/>
    <n v="0"/>
    <n v="50.383200000000009"/>
    <x v="0"/>
    <x v="0"/>
  </r>
  <r>
    <n v="7691"/>
    <s v="US-2019-128951"/>
    <x v="663"/>
    <d v="2019-07-17T00:00:00"/>
    <s v="First Class"/>
    <s v="RS-19420"/>
    <s v="Ricardo Sperren"/>
    <x v="1"/>
    <x v="0"/>
    <s v="Suffolk"/>
    <x v="17"/>
    <n v="23434"/>
    <x v="0"/>
    <s v="FUR-TA-10004575"/>
    <x v="0"/>
    <x v="3"/>
    <s v="Hon 5100 Series Wood Tables"/>
    <n v="872.94"/>
    <n v="3"/>
    <n v="0"/>
    <n v="157.12919999999997"/>
    <x v="0"/>
    <x v="0"/>
  </r>
  <r>
    <n v="7692"/>
    <s v="US-2019-128951"/>
    <x v="663"/>
    <d v="2019-07-17T00:00:00"/>
    <s v="First Class"/>
    <s v="RS-19420"/>
    <s v="Ricardo Sperren"/>
    <x v="1"/>
    <x v="0"/>
    <s v="Suffolk"/>
    <x v="17"/>
    <n v="23434"/>
    <x v="0"/>
    <s v="OFF-PA-10003177"/>
    <x v="1"/>
    <x v="10"/>
    <s v="Xerox 1999"/>
    <n v="12.96"/>
    <n v="2"/>
    <n v="0"/>
    <n v="6.2208000000000006"/>
    <x v="0"/>
    <x v="0"/>
  </r>
  <r>
    <n v="7693"/>
    <s v="CA-2016-102330"/>
    <x v="282"/>
    <d v="2017-01-03T00:00:00"/>
    <s v="Standard Class"/>
    <s v="AI-10855"/>
    <s v="Arianne Irving"/>
    <x v="0"/>
    <x v="0"/>
    <s v="Brentwood"/>
    <x v="1"/>
    <n v="94513"/>
    <x v="1"/>
    <s v="OFF-LA-10003923"/>
    <x v="1"/>
    <x v="2"/>
    <s v="Alphabetical Labels for Top Tab Filing"/>
    <n v="88.800000000000011"/>
    <n v="6"/>
    <n v="0"/>
    <n v="44.400000000000006"/>
    <x v="1"/>
    <x v="0"/>
  </r>
  <r>
    <n v="7694"/>
    <s v="CA-2016-102330"/>
    <x v="282"/>
    <d v="2017-01-03T00:00:00"/>
    <s v="Standard Class"/>
    <s v="AI-10855"/>
    <s v="Arianne Irving"/>
    <x v="0"/>
    <x v="0"/>
    <s v="Brentwood"/>
    <x v="1"/>
    <n v="94513"/>
    <x v="1"/>
    <s v="TEC-PH-10001051"/>
    <x v="2"/>
    <x v="7"/>
    <s v="HTC One"/>
    <n v="319.96800000000002"/>
    <n v="4"/>
    <n v="0.2"/>
    <n v="35.996399999999952"/>
    <x v="1"/>
    <x v="0"/>
  </r>
  <r>
    <n v="7695"/>
    <s v="CA-2018-118899"/>
    <x v="554"/>
    <d v="2018-03-22T00:00:00"/>
    <s v="Same Day"/>
    <s v="MC-17275"/>
    <s v="Marc Crier"/>
    <x v="0"/>
    <x v="0"/>
    <s v="Seattle"/>
    <x v="4"/>
    <n v="98103"/>
    <x v="1"/>
    <s v="FUR-CH-10004754"/>
    <x v="0"/>
    <x v="1"/>
    <s v="Global Stack Chair with Arms, Black"/>
    <n v="167.88800000000001"/>
    <n v="7"/>
    <n v="0.2"/>
    <n v="14.690199999999997"/>
    <x v="1"/>
    <x v="1"/>
  </r>
  <r>
    <n v="7696"/>
    <s v="CA-2019-107958"/>
    <x v="1170"/>
    <d v="2019-07-05T00:00:00"/>
    <s v="First Class"/>
    <s v="AH-10120"/>
    <s v="Adrian Hane"/>
    <x v="2"/>
    <x v="0"/>
    <s v="Houston"/>
    <x v="5"/>
    <n v="77036"/>
    <x v="2"/>
    <s v="OFF-PA-10000357"/>
    <x v="1"/>
    <x v="10"/>
    <s v="White Dual Perf Computer Printout Paper, 2700 Sheets, 1 Part, Heavyweight, 20 lbs., 14 7/8 x 11"/>
    <n v="163.96"/>
    <n v="5"/>
    <n v="0.2"/>
    <n v="59.435499999999998"/>
    <x v="2"/>
    <x v="0"/>
  </r>
  <r>
    <n v="7697"/>
    <s v="CA-2019-107958"/>
    <x v="1170"/>
    <d v="2019-07-05T00:00:00"/>
    <s v="First Class"/>
    <s v="AH-10120"/>
    <s v="Adrian Hane"/>
    <x v="2"/>
    <x v="0"/>
    <s v="Houston"/>
    <x v="5"/>
    <n v="77036"/>
    <x v="2"/>
    <s v="OFF-BI-10001787"/>
    <x v="1"/>
    <x v="8"/>
    <s v="Wilson Jones Four-Pocket Poly Binders"/>
    <n v="5.2319999999999984"/>
    <n v="4"/>
    <n v="0.8"/>
    <n v="-8.1096000000000004"/>
    <x v="2"/>
    <x v="0"/>
  </r>
  <r>
    <n v="7698"/>
    <s v="CA-2019-151799"/>
    <x v="817"/>
    <d v="2019-12-18T00:00:00"/>
    <s v="Standard Class"/>
    <s v="BF-11170"/>
    <s v="Ben Ferrer"/>
    <x v="2"/>
    <x v="0"/>
    <s v="Lawrence"/>
    <x v="31"/>
    <n v="1841"/>
    <x v="3"/>
    <s v="TEC-CO-10002313"/>
    <x v="2"/>
    <x v="16"/>
    <s v="Canon PC1080F Personal Copier"/>
    <n v="1199.98"/>
    <n v="2"/>
    <n v="0"/>
    <n v="467.99220000000003"/>
    <x v="3"/>
    <x v="0"/>
  </r>
  <r>
    <n v="7699"/>
    <s v="CA-2019-151799"/>
    <x v="817"/>
    <d v="2019-12-18T00:00:00"/>
    <s v="Standard Class"/>
    <s v="BF-11170"/>
    <s v="Ben Ferrer"/>
    <x v="2"/>
    <x v="0"/>
    <s v="Lawrence"/>
    <x v="31"/>
    <n v="1841"/>
    <x v="3"/>
    <s v="OFF-ST-10002790"/>
    <x v="1"/>
    <x v="4"/>
    <s v="Safco Industrial Shelving"/>
    <n v="73.849999999999994"/>
    <n v="1"/>
    <n v="0"/>
    <n v="2.2155000000000058"/>
    <x v="3"/>
    <x v="0"/>
  </r>
  <r>
    <n v="7700"/>
    <s v="CA-2019-151799"/>
    <x v="817"/>
    <d v="2019-12-18T00:00:00"/>
    <s v="Standard Class"/>
    <s v="BF-11170"/>
    <s v="Ben Ferrer"/>
    <x v="2"/>
    <x v="0"/>
    <s v="Lawrence"/>
    <x v="31"/>
    <n v="1841"/>
    <x v="3"/>
    <s v="OFF-SU-10001664"/>
    <x v="1"/>
    <x v="14"/>
    <s v="Acme Office Executive Series Stainless Steel Trimmers"/>
    <n v="25.71"/>
    <n v="3"/>
    <n v="0"/>
    <n v="6.6846000000000005"/>
    <x v="3"/>
    <x v="0"/>
  </r>
  <r>
    <n v="7701"/>
    <s v="CA-2019-151799"/>
    <x v="817"/>
    <d v="2019-12-18T00:00:00"/>
    <s v="Standard Class"/>
    <s v="BF-11170"/>
    <s v="Ben Ferrer"/>
    <x v="2"/>
    <x v="0"/>
    <s v="Lawrence"/>
    <x v="31"/>
    <n v="1841"/>
    <x v="3"/>
    <s v="OFF-FA-10001332"/>
    <x v="1"/>
    <x v="13"/>
    <s v="Acco Banker's Clasps, 5 3/4&quot;-Long"/>
    <n v="17.28"/>
    <n v="6"/>
    <n v="0"/>
    <n v="8.121599999999999"/>
    <x v="3"/>
    <x v="0"/>
  </r>
  <r>
    <n v="7702"/>
    <s v="CA-2019-151799"/>
    <x v="817"/>
    <d v="2019-12-18T00:00:00"/>
    <s v="Standard Class"/>
    <s v="BF-11170"/>
    <s v="Ben Ferrer"/>
    <x v="2"/>
    <x v="0"/>
    <s v="Lawrence"/>
    <x v="31"/>
    <n v="1841"/>
    <x v="3"/>
    <s v="FUR-TA-10003473"/>
    <x v="0"/>
    <x v="3"/>
    <s v="Bretford Rectangular Conference Table Tops"/>
    <n v="526.58199999999999"/>
    <n v="2"/>
    <n v="0.3"/>
    <n v="-52.658199999999965"/>
    <x v="3"/>
    <x v="0"/>
  </r>
  <r>
    <n v="7703"/>
    <s v="CA-2018-114601"/>
    <x v="370"/>
    <d v="2018-09-02T00:00:00"/>
    <s v="Standard Class"/>
    <s v="AA-10480"/>
    <s v="Andrew Allen"/>
    <x v="0"/>
    <x v="0"/>
    <s v="Detroit"/>
    <x v="12"/>
    <n v="48234"/>
    <x v="2"/>
    <s v="OFF-PA-10000605"/>
    <x v="1"/>
    <x v="10"/>
    <s v="Xerox 1950"/>
    <n v="11.56"/>
    <n v="2"/>
    <n v="0"/>
    <n v="5.6644000000000005"/>
    <x v="2"/>
    <x v="0"/>
  </r>
  <r>
    <n v="7704"/>
    <s v="CA-2018-114601"/>
    <x v="370"/>
    <d v="2018-09-02T00:00:00"/>
    <s v="Standard Class"/>
    <s v="AA-10480"/>
    <s v="Andrew Allen"/>
    <x v="0"/>
    <x v="0"/>
    <s v="Detroit"/>
    <x v="12"/>
    <n v="48234"/>
    <x v="2"/>
    <s v="TEC-PH-10002170"/>
    <x v="2"/>
    <x v="7"/>
    <s v="ClearSounds CSC500 Amplified Spirit Phone Corded phone"/>
    <n v="209.96999999999997"/>
    <n v="3"/>
    <n v="0"/>
    <n v="58.791600000000003"/>
    <x v="2"/>
    <x v="0"/>
  </r>
  <r>
    <n v="7705"/>
    <s v="CA-2018-114601"/>
    <x v="370"/>
    <d v="2018-09-02T00:00:00"/>
    <s v="Standard Class"/>
    <s v="AA-10480"/>
    <s v="Andrew Allen"/>
    <x v="0"/>
    <x v="0"/>
    <s v="Detroit"/>
    <x v="12"/>
    <n v="48234"/>
    <x v="2"/>
    <s v="FUR-TA-10004147"/>
    <x v="0"/>
    <x v="3"/>
    <s v="Hon 4060 Series Tables"/>
    <n v="447.84"/>
    <n v="4"/>
    <n v="0"/>
    <n v="98.524799999999971"/>
    <x v="2"/>
    <x v="0"/>
  </r>
  <r>
    <n v="7706"/>
    <s v="CA-2018-114601"/>
    <x v="370"/>
    <d v="2018-09-02T00:00:00"/>
    <s v="Standard Class"/>
    <s v="AA-10480"/>
    <s v="Andrew Allen"/>
    <x v="0"/>
    <x v="0"/>
    <s v="Detroit"/>
    <x v="12"/>
    <n v="48234"/>
    <x v="2"/>
    <s v="TEC-AC-10003911"/>
    <x v="2"/>
    <x v="11"/>
    <s v="NETGEAR AC1750 Dual Band Gigabit Smart WiFi Router"/>
    <n v="479.97"/>
    <n v="3"/>
    <n v="0"/>
    <n v="163.18979999999999"/>
    <x v="2"/>
    <x v="0"/>
  </r>
  <r>
    <n v="7707"/>
    <s v="CA-2018-114601"/>
    <x v="370"/>
    <d v="2018-09-02T00:00:00"/>
    <s v="Standard Class"/>
    <s v="AA-10480"/>
    <s v="Andrew Allen"/>
    <x v="0"/>
    <x v="0"/>
    <s v="Detroit"/>
    <x v="12"/>
    <n v="48234"/>
    <x v="2"/>
    <s v="OFF-AR-10002578"/>
    <x v="1"/>
    <x v="6"/>
    <s v="Newell 335"/>
    <n v="8.64"/>
    <n v="3"/>
    <n v="0"/>
    <n v="2.5055999999999998"/>
    <x v="2"/>
    <x v="0"/>
  </r>
  <r>
    <n v="7708"/>
    <s v="CA-2019-100237"/>
    <x v="453"/>
    <d v="2019-10-19T00:00:00"/>
    <s v="Standard Class"/>
    <s v="SV-20815"/>
    <s v="Stuart Van"/>
    <x v="1"/>
    <x v="0"/>
    <s v="Orem"/>
    <x v="7"/>
    <n v="84057"/>
    <x v="1"/>
    <s v="OFF-AR-10001761"/>
    <x v="1"/>
    <x v="6"/>
    <s v="Avery Hi-Liter Smear-Safe Highlighters"/>
    <n v="11.68"/>
    <n v="2"/>
    <n v="0"/>
    <n v="4.2047999999999996"/>
    <x v="1"/>
    <x v="0"/>
  </r>
  <r>
    <n v="7709"/>
    <s v="CA-2016-139542"/>
    <x v="1089"/>
    <d v="2016-10-29T00:00:00"/>
    <s v="Standard Class"/>
    <s v="EH-14185"/>
    <s v="Evan Henry"/>
    <x v="0"/>
    <x v="0"/>
    <s v="Philadelphia"/>
    <x v="9"/>
    <n v="19120"/>
    <x v="3"/>
    <s v="TEC-AC-10001553"/>
    <x v="2"/>
    <x v="11"/>
    <s v="Memorex 25GB 6X Branded Blu-Ray Recordable Disc, 15/Pack"/>
    <n v="40.775999999999996"/>
    <n v="3"/>
    <n v="0.2"/>
    <n v="0.50970000000000049"/>
    <x v="3"/>
    <x v="0"/>
  </r>
  <r>
    <n v="7710"/>
    <s v="CA-2016-139542"/>
    <x v="1089"/>
    <d v="2016-10-29T00:00:00"/>
    <s v="Standard Class"/>
    <s v="EH-14185"/>
    <s v="Evan Henry"/>
    <x v="0"/>
    <x v="0"/>
    <s v="Philadelphia"/>
    <x v="9"/>
    <n v="19120"/>
    <x v="3"/>
    <s v="OFF-BI-10000309"/>
    <x v="1"/>
    <x v="8"/>
    <s v="GBC Twin Loop Wire Binding Elements, 9/16&quot; Spine, Black"/>
    <n v="13.698000000000002"/>
    <n v="3"/>
    <n v="0.7"/>
    <n v="-9.5885999999999996"/>
    <x v="3"/>
    <x v="0"/>
  </r>
  <r>
    <n v="7711"/>
    <s v="US-2017-142811"/>
    <x v="788"/>
    <d v="2017-04-07T00:00:00"/>
    <s v="Standard Class"/>
    <s v="JL-15850"/>
    <s v="John Lucas"/>
    <x v="0"/>
    <x v="0"/>
    <s v="Mesa"/>
    <x v="16"/>
    <n v="85204"/>
    <x v="1"/>
    <s v="TEC-PH-10003095"/>
    <x v="2"/>
    <x v="7"/>
    <s v="Samsung HM1900 Bluetooth Headset"/>
    <n v="87.8"/>
    <n v="5"/>
    <n v="0.2"/>
    <n v="32.924999999999997"/>
    <x v="1"/>
    <x v="0"/>
  </r>
  <r>
    <n v="7712"/>
    <s v="CA-2019-139353"/>
    <x v="960"/>
    <d v="2019-10-30T00:00:00"/>
    <s v="Second Class"/>
    <s v="JM-15250"/>
    <s v="Janet Martin"/>
    <x v="0"/>
    <x v="0"/>
    <s v="Fayetteville"/>
    <x v="3"/>
    <n v="28314"/>
    <x v="0"/>
    <s v="FUR-FU-10001876"/>
    <x v="0"/>
    <x v="5"/>
    <s v="Computer Room Manger, 14&quot;"/>
    <n v="77.951999999999998"/>
    <n v="3"/>
    <n v="0.2"/>
    <n v="15.590399999999995"/>
    <x v="0"/>
    <x v="0"/>
  </r>
  <r>
    <n v="7713"/>
    <s v="CA-2019-139353"/>
    <x v="960"/>
    <d v="2019-10-30T00:00:00"/>
    <s v="Second Class"/>
    <s v="JM-15250"/>
    <s v="Janet Martin"/>
    <x v="0"/>
    <x v="0"/>
    <s v="Fayetteville"/>
    <x v="3"/>
    <n v="28314"/>
    <x v="0"/>
    <s v="OFF-ST-10001522"/>
    <x v="1"/>
    <x v="4"/>
    <s v="Gould Plastics 18-Pocket Panel Bin, 34w x 5-1/4d x 20-1/2h"/>
    <n v="147.184"/>
    <n v="2"/>
    <n v="0.2"/>
    <n v="-29.436800000000012"/>
    <x v="0"/>
    <x v="0"/>
  </r>
  <r>
    <n v="7714"/>
    <s v="CA-2019-139353"/>
    <x v="960"/>
    <d v="2019-10-30T00:00:00"/>
    <s v="Second Class"/>
    <s v="JM-15250"/>
    <s v="Janet Martin"/>
    <x v="0"/>
    <x v="0"/>
    <s v="Fayetteville"/>
    <x v="3"/>
    <n v="28314"/>
    <x v="0"/>
    <s v="OFF-PA-10000300"/>
    <x v="1"/>
    <x v="10"/>
    <s v="Xerox 1936"/>
    <n v="47.952000000000005"/>
    <n v="3"/>
    <n v="0.2"/>
    <n v="16.183799999999998"/>
    <x v="0"/>
    <x v="0"/>
  </r>
  <r>
    <n v="7715"/>
    <s v="CA-2016-150203"/>
    <x v="29"/>
    <d v="2016-12-07T00:00:00"/>
    <s v="First Class"/>
    <s v="JB-15925"/>
    <s v="Joni Blumstein"/>
    <x v="0"/>
    <x v="0"/>
    <s v="Los Angeles"/>
    <x v="1"/>
    <n v="90032"/>
    <x v="1"/>
    <s v="OFF-AP-10001469"/>
    <x v="1"/>
    <x v="9"/>
    <s v="Fellowes 8 Outlet Superior Workstation Surge Protector"/>
    <n v="250.26"/>
    <n v="6"/>
    <n v="0"/>
    <n v="72.575399999999973"/>
    <x v="1"/>
    <x v="0"/>
  </r>
  <r>
    <n v="7716"/>
    <s v="US-2019-101518"/>
    <x v="132"/>
    <d v="2019-11-08T00:00:00"/>
    <s v="Standard Class"/>
    <s v="PB-19105"/>
    <s v="Peter Bühler"/>
    <x v="0"/>
    <x v="0"/>
    <s v="Philadelphia"/>
    <x v="9"/>
    <n v="19140"/>
    <x v="3"/>
    <s v="TEC-AC-10001553"/>
    <x v="2"/>
    <x v="11"/>
    <s v="Memorex 25GB 6X Branded Blu-Ray Recordable Disc, 15/Pack"/>
    <n v="40.775999999999996"/>
    <n v="3"/>
    <n v="0.2"/>
    <n v="0.50970000000000049"/>
    <x v="3"/>
    <x v="0"/>
  </r>
  <r>
    <n v="7717"/>
    <s v="CA-2017-149636"/>
    <x v="1171"/>
    <d v="2017-01-12T00:00:00"/>
    <s v="Standard Class"/>
    <s v="SP-20620"/>
    <s v="Stefania Perrino"/>
    <x v="1"/>
    <x v="0"/>
    <s v="Colorado Springs"/>
    <x v="22"/>
    <n v="80906"/>
    <x v="1"/>
    <s v="OFF-PA-10004041"/>
    <x v="1"/>
    <x v="10"/>
    <s v="It's Hot Message Books with Stickers, 2 3/4&quot; x 5&quot;"/>
    <n v="29.600000000000005"/>
    <n v="5"/>
    <n v="0.2"/>
    <n v="9.2499999999999964"/>
    <x v="1"/>
    <x v="1"/>
  </r>
  <r>
    <n v="7718"/>
    <s v="CA-2017-149636"/>
    <x v="1171"/>
    <d v="2017-01-12T00:00:00"/>
    <s v="Standard Class"/>
    <s v="SP-20620"/>
    <s v="Stefania Perrino"/>
    <x v="1"/>
    <x v="0"/>
    <s v="Colorado Springs"/>
    <x v="22"/>
    <n v="80906"/>
    <x v="1"/>
    <s v="OFF-BI-10002764"/>
    <x v="1"/>
    <x v="8"/>
    <s v="Recycled Pressboard Report Cover with Reinforced Top Hinge"/>
    <n v="1.9380000000000002"/>
    <n v="2"/>
    <n v="0.7"/>
    <n v="-1.3565999999999994"/>
    <x v="1"/>
    <x v="1"/>
  </r>
  <r>
    <n v="7719"/>
    <s v="US-2019-146213"/>
    <x v="428"/>
    <d v="2019-09-14T00:00:00"/>
    <s v="Standard Class"/>
    <s v="MC-17605"/>
    <s v="Matt Connell"/>
    <x v="1"/>
    <x v="0"/>
    <s v="Los Angeles"/>
    <x v="1"/>
    <n v="90032"/>
    <x v="1"/>
    <s v="TEC-AC-10001114"/>
    <x v="2"/>
    <x v="11"/>
    <s v="Microsoft Wireless Mobile Mouse 4000"/>
    <n v="159.96"/>
    <n v="4"/>
    <n v="0"/>
    <n v="51.18719999999999"/>
    <x v="1"/>
    <x v="0"/>
  </r>
  <r>
    <n v="7720"/>
    <s v="CA-2017-108588"/>
    <x v="956"/>
    <d v="2017-01-10T00:00:00"/>
    <s v="Standard Class"/>
    <s v="BG-11695"/>
    <s v="Brooke Gillingham"/>
    <x v="1"/>
    <x v="0"/>
    <s v="New York City"/>
    <x v="15"/>
    <n v="10009"/>
    <x v="3"/>
    <s v="OFF-AR-10001615"/>
    <x v="1"/>
    <x v="6"/>
    <s v="Newell 34"/>
    <n v="59.519999999999996"/>
    <n v="3"/>
    <n v="0"/>
    <n v="15.475200000000001"/>
    <x v="3"/>
    <x v="0"/>
  </r>
  <r>
    <n v="7721"/>
    <s v="CA-2017-108588"/>
    <x v="956"/>
    <d v="2017-01-10T00:00:00"/>
    <s v="Standard Class"/>
    <s v="BG-11695"/>
    <s v="Brooke Gillingham"/>
    <x v="1"/>
    <x v="0"/>
    <s v="New York City"/>
    <x v="15"/>
    <n v="10009"/>
    <x v="3"/>
    <s v="OFF-EN-10000461"/>
    <x v="1"/>
    <x v="12"/>
    <s v="#10- 4 1/8&quot; x 9 1/2&quot; Recycled Envelopes"/>
    <n v="17.48"/>
    <n v="2"/>
    <n v="0"/>
    <n v="8.2156000000000002"/>
    <x v="3"/>
    <x v="0"/>
  </r>
  <r>
    <n v="7722"/>
    <s v="CA-2017-108588"/>
    <x v="956"/>
    <d v="2017-01-10T00:00:00"/>
    <s v="Standard Class"/>
    <s v="BG-11695"/>
    <s v="Brooke Gillingham"/>
    <x v="1"/>
    <x v="0"/>
    <s v="New York City"/>
    <x v="15"/>
    <n v="10009"/>
    <x v="3"/>
    <s v="OFF-BI-10004506"/>
    <x v="1"/>
    <x v="8"/>
    <s v="Wilson Jones data.warehouse D-Ring Binders with DublLock"/>
    <n v="13.168000000000001"/>
    <n v="2"/>
    <n v="0.2"/>
    <n v="4.6088000000000005"/>
    <x v="3"/>
    <x v="0"/>
  </r>
  <r>
    <n v="7723"/>
    <s v="US-2019-138086"/>
    <x v="513"/>
    <d v="2019-04-20T00:00:00"/>
    <s v="Standard Class"/>
    <s v="JO-15550"/>
    <s v="Jesus Ocampo"/>
    <x v="2"/>
    <x v="0"/>
    <s v="San Francisco"/>
    <x v="1"/>
    <n v="94109"/>
    <x v="1"/>
    <s v="OFF-AP-10000027"/>
    <x v="1"/>
    <x v="9"/>
    <s v="Hoover Commercial SteamVac"/>
    <n v="40.74"/>
    <n v="3"/>
    <n v="0"/>
    <n v="12.222"/>
    <x v="1"/>
    <x v="0"/>
  </r>
  <r>
    <n v="7724"/>
    <s v="CA-2017-139374"/>
    <x v="229"/>
    <d v="2017-09-14T00:00:00"/>
    <s v="Standard Class"/>
    <s v="AR-10345"/>
    <s v="Alex Russell"/>
    <x v="1"/>
    <x v="0"/>
    <s v="Austin"/>
    <x v="5"/>
    <n v="78745"/>
    <x v="2"/>
    <s v="FUR-CH-10003981"/>
    <x v="0"/>
    <x v="1"/>
    <s v="Global Commerce Series Low-Back Swivel/Tilt Chairs"/>
    <n v="179.886"/>
    <n v="1"/>
    <n v="0.3"/>
    <n v="-2.5698000000000292"/>
    <x v="2"/>
    <x v="0"/>
  </r>
  <r>
    <n v="7725"/>
    <s v="CA-2018-113978"/>
    <x v="477"/>
    <d v="2018-09-29T00:00:00"/>
    <s v="Standard Class"/>
    <s v="TS-21505"/>
    <s v="Tony Sayre"/>
    <x v="0"/>
    <x v="0"/>
    <s v="Cleveland"/>
    <x v="24"/>
    <n v="44105"/>
    <x v="3"/>
    <s v="OFF-AP-10003849"/>
    <x v="1"/>
    <x v="9"/>
    <s v="Hoover Shoulder Vac Commercial Portable Vacuum"/>
    <n v="286.25600000000003"/>
    <n v="1"/>
    <n v="0.2"/>
    <n v="17.890999999999977"/>
    <x v="3"/>
    <x v="0"/>
  </r>
  <r>
    <n v="7726"/>
    <s v="CA-2018-113978"/>
    <x v="477"/>
    <d v="2018-09-29T00:00:00"/>
    <s v="Standard Class"/>
    <s v="TS-21505"/>
    <s v="Tony Sayre"/>
    <x v="0"/>
    <x v="0"/>
    <s v="Cleveland"/>
    <x v="24"/>
    <n v="44105"/>
    <x v="3"/>
    <s v="OFF-ST-10004963"/>
    <x v="1"/>
    <x v="4"/>
    <s v="Eldon Gobal File Keepers"/>
    <n v="24.224000000000004"/>
    <n v="2"/>
    <n v="0.2"/>
    <n v="-4.8448000000000029"/>
    <x v="3"/>
    <x v="0"/>
  </r>
  <r>
    <n v="7727"/>
    <s v="CA-2018-113978"/>
    <x v="477"/>
    <d v="2018-09-29T00:00:00"/>
    <s v="Standard Class"/>
    <s v="TS-21505"/>
    <s v="Tony Sayre"/>
    <x v="0"/>
    <x v="0"/>
    <s v="Cleveland"/>
    <x v="24"/>
    <n v="44105"/>
    <x v="3"/>
    <s v="OFF-ST-10002574"/>
    <x v="1"/>
    <x v="4"/>
    <s v="SAFCO Commercial Wire Shelving, Black"/>
    <n v="331.536"/>
    <n v="3"/>
    <n v="0.2"/>
    <n v="-82.884"/>
    <x v="3"/>
    <x v="0"/>
  </r>
  <r>
    <n v="7728"/>
    <s v="US-2017-150231"/>
    <x v="199"/>
    <d v="2017-03-20T00:00:00"/>
    <s v="Second Class"/>
    <s v="JK-15640"/>
    <s v="Jim Kriz"/>
    <x v="2"/>
    <x v="0"/>
    <s v="New York City"/>
    <x v="15"/>
    <n v="10009"/>
    <x v="3"/>
    <s v="OFF-AR-10001761"/>
    <x v="1"/>
    <x v="6"/>
    <s v="Avery Hi-Liter Smear-Safe Highlighters"/>
    <n v="17.52"/>
    <n v="3"/>
    <n v="0"/>
    <n v="6.3071999999999999"/>
    <x v="3"/>
    <x v="0"/>
  </r>
  <r>
    <n v="7729"/>
    <s v="CA-2018-106915"/>
    <x v="491"/>
    <d v="2018-12-02T00:00:00"/>
    <s v="Standard Class"/>
    <s v="GA-14515"/>
    <s v="George Ashbrook"/>
    <x v="0"/>
    <x v="0"/>
    <s v="El Paso"/>
    <x v="5"/>
    <n v="79907"/>
    <x v="2"/>
    <s v="OFF-AR-10000716"/>
    <x v="1"/>
    <x v="6"/>
    <s v="DIXON Ticonderoga Erasable Checking Pencils"/>
    <n v="17.856000000000002"/>
    <n v="4"/>
    <n v="0.2"/>
    <n v="4.2408000000000001"/>
    <x v="2"/>
    <x v="0"/>
  </r>
  <r>
    <n v="7730"/>
    <s v="US-2018-109260"/>
    <x v="182"/>
    <d v="2018-10-01T00:00:00"/>
    <s v="Standard Class"/>
    <s v="TN-21040"/>
    <s v="Tanja Norvell"/>
    <x v="2"/>
    <x v="0"/>
    <s v="Tallahassee"/>
    <x v="2"/>
    <n v="32303"/>
    <x v="0"/>
    <s v="TEC-AC-10002637"/>
    <x v="2"/>
    <x v="11"/>
    <s v="Logitech VX Revolution Cordless Laser Mouse for Notebooks (Black)"/>
    <n v="431.97600000000006"/>
    <n v="3"/>
    <n v="0.2"/>
    <n v="-75.59580000000004"/>
    <x v="0"/>
    <x v="0"/>
  </r>
  <r>
    <n v="7731"/>
    <s v="CA-2019-104850"/>
    <x v="487"/>
    <d v="2019-06-19T00:00:00"/>
    <s v="Standard Class"/>
    <s v="TW-21025"/>
    <s v="Tamara Willingham"/>
    <x v="2"/>
    <x v="0"/>
    <s v="Seattle"/>
    <x v="4"/>
    <n v="98103"/>
    <x v="1"/>
    <s v="FUR-CH-10003774"/>
    <x v="0"/>
    <x v="1"/>
    <s v="Global Wood Trimmed Manager's Task Chair, Khaki"/>
    <n v="291.13600000000002"/>
    <n v="4"/>
    <n v="0.2"/>
    <n v="-25.474400000000017"/>
    <x v="1"/>
    <x v="0"/>
  </r>
  <r>
    <n v="7732"/>
    <s v="CA-2019-140508"/>
    <x v="65"/>
    <d v="2019-09-21T00:00:00"/>
    <s v="First Class"/>
    <s v="PA-19060"/>
    <s v="Pete Armstrong"/>
    <x v="2"/>
    <x v="0"/>
    <s v="Dallas"/>
    <x v="5"/>
    <n v="75220"/>
    <x v="2"/>
    <s v="OFF-EN-10000927"/>
    <x v="1"/>
    <x v="12"/>
    <s v="Jet-Pak Recycled Peel 'N' Seal Padded Mailers"/>
    <n v="114.84800000000001"/>
    <n v="4"/>
    <n v="0.2"/>
    <n v="35.889999999999986"/>
    <x v="2"/>
    <x v="0"/>
  </r>
  <r>
    <n v="7733"/>
    <s v="CA-2019-143294"/>
    <x v="455"/>
    <d v="2019-06-08T00:00:00"/>
    <s v="Standard Class"/>
    <s v="JD-15790"/>
    <s v="John Dryer"/>
    <x v="0"/>
    <x v="0"/>
    <s v="Houston"/>
    <x v="5"/>
    <n v="77070"/>
    <x v="2"/>
    <s v="OFF-PA-10000743"/>
    <x v="1"/>
    <x v="10"/>
    <s v="Xerox 1977"/>
    <n v="10.688000000000001"/>
    <n v="2"/>
    <n v="0.2"/>
    <n v="3.7407999999999997"/>
    <x v="2"/>
    <x v="0"/>
  </r>
  <r>
    <n v="7734"/>
    <s v="CA-2018-165673"/>
    <x v="666"/>
    <d v="2018-05-19T00:00:00"/>
    <s v="Second Class"/>
    <s v="MN-17935"/>
    <s v="Michael Nguyen"/>
    <x v="0"/>
    <x v="0"/>
    <s v="Springfield"/>
    <x v="24"/>
    <n v="45503"/>
    <x v="3"/>
    <s v="OFF-PA-10000697"/>
    <x v="1"/>
    <x v="10"/>
    <s v="TOPS Voice Message Log Book, Flash Format"/>
    <n v="15.231999999999999"/>
    <n v="4"/>
    <n v="0.2"/>
    <n v="5.5215999999999994"/>
    <x v="3"/>
    <x v="0"/>
  </r>
  <r>
    <n v="7735"/>
    <s v="CA-2019-134418"/>
    <x v="175"/>
    <d v="2019-09-20T00:00:00"/>
    <s v="Standard Class"/>
    <s v="GM-14500"/>
    <s v="Gene McClure"/>
    <x v="0"/>
    <x v="0"/>
    <s v="Seattle"/>
    <x v="4"/>
    <n v="98103"/>
    <x v="1"/>
    <s v="OFF-AR-10004441"/>
    <x v="1"/>
    <x v="6"/>
    <s v="BIC Brite Liner Highlighters"/>
    <n v="12.419999999999998"/>
    <n v="3"/>
    <n v="0"/>
    <n v="5.2164000000000001"/>
    <x v="1"/>
    <x v="0"/>
  </r>
  <r>
    <n v="7736"/>
    <s v="US-2018-106313"/>
    <x v="250"/>
    <d v="2018-08-26T00:00:00"/>
    <s v="Standard Class"/>
    <s v="DG-13300"/>
    <s v="Deirdre Greer"/>
    <x v="1"/>
    <x v="0"/>
    <s v="Seattle"/>
    <x v="4"/>
    <n v="98105"/>
    <x v="1"/>
    <s v="OFF-PA-10001870"/>
    <x v="1"/>
    <x v="10"/>
    <s v="Xerox 202"/>
    <n v="19.440000000000001"/>
    <n v="3"/>
    <n v="0"/>
    <n v="9.3312000000000008"/>
    <x v="1"/>
    <x v="0"/>
  </r>
  <r>
    <n v="7737"/>
    <s v="CA-2016-105872"/>
    <x v="992"/>
    <d v="2016-06-06T00:00:00"/>
    <s v="Standard Class"/>
    <s v="JG-15160"/>
    <s v="James Galang"/>
    <x v="0"/>
    <x v="0"/>
    <s v="New York City"/>
    <x v="15"/>
    <n v="10024"/>
    <x v="3"/>
    <s v="OFF-BI-10003684"/>
    <x v="1"/>
    <x v="8"/>
    <s v="Wilson Jones Legal Size Ring Binders"/>
    <n v="70.367999999999995"/>
    <n v="4"/>
    <n v="0.2"/>
    <n v="26.387999999999998"/>
    <x v="3"/>
    <x v="0"/>
  </r>
  <r>
    <n v="7738"/>
    <s v="CA-2019-108287"/>
    <x v="404"/>
    <d v="2019-12-20T00:00:00"/>
    <s v="First Class"/>
    <s v="AG-10330"/>
    <s v="Alex Grayson"/>
    <x v="0"/>
    <x v="0"/>
    <s v="Charlotte"/>
    <x v="3"/>
    <n v="28205"/>
    <x v="0"/>
    <s v="OFF-AR-10001315"/>
    <x v="1"/>
    <x v="6"/>
    <s v="Newell 310"/>
    <n v="12.672000000000001"/>
    <n v="9"/>
    <n v="0.2"/>
    <n v="1.4255999999999993"/>
    <x v="0"/>
    <x v="0"/>
  </r>
  <r>
    <n v="7739"/>
    <s v="CA-2019-141103"/>
    <x v="245"/>
    <d v="2019-08-06T00:00:00"/>
    <s v="Standard Class"/>
    <s v="JF-15355"/>
    <s v="Jay Fein"/>
    <x v="0"/>
    <x v="0"/>
    <s v="Baltimore"/>
    <x v="39"/>
    <n v="21215"/>
    <x v="3"/>
    <s v="TEC-PH-10003589"/>
    <x v="2"/>
    <x v="7"/>
    <s v="invisibleSHIELD by ZAGG Smudge-Free Screen Protector"/>
    <n v="89.949999999999989"/>
    <n v="5"/>
    <n v="0"/>
    <n v="43.175999999999995"/>
    <x v="3"/>
    <x v="0"/>
  </r>
  <r>
    <n v="7740"/>
    <s v="CA-2016-154781"/>
    <x v="871"/>
    <d v="2016-11-26T00:00:00"/>
    <s v="Standard Class"/>
    <s v="SC-20680"/>
    <s v="Steve Carroll"/>
    <x v="2"/>
    <x v="0"/>
    <s v="San Francisco"/>
    <x v="1"/>
    <n v="94110"/>
    <x v="1"/>
    <s v="OFF-PA-10001609"/>
    <x v="1"/>
    <x v="10"/>
    <s v="Tops Wirebound Message Log Books"/>
    <n v="6.58"/>
    <n v="2"/>
    <n v="0"/>
    <n v="3.0267999999999997"/>
    <x v="1"/>
    <x v="0"/>
  </r>
  <r>
    <n v="7741"/>
    <s v="CA-2016-154781"/>
    <x v="871"/>
    <d v="2016-11-26T00:00:00"/>
    <s v="Standard Class"/>
    <s v="SC-20680"/>
    <s v="Steve Carroll"/>
    <x v="2"/>
    <x v="0"/>
    <s v="San Francisco"/>
    <x v="1"/>
    <n v="94110"/>
    <x v="1"/>
    <s v="TEC-AC-10000474"/>
    <x v="2"/>
    <x v="11"/>
    <s v="Kensington Expert Mouse Optical USB Trackball for PC or Mac"/>
    <n v="94.99"/>
    <n v="1"/>
    <n v="0"/>
    <n v="28.496999999999986"/>
    <x v="1"/>
    <x v="0"/>
  </r>
  <r>
    <n v="7742"/>
    <s v="CA-2017-147816"/>
    <x v="496"/>
    <d v="2017-09-26T00:00:00"/>
    <s v="Second Class"/>
    <s v="CM-11935"/>
    <s v="Carlos Meador"/>
    <x v="0"/>
    <x v="0"/>
    <s v="Tucson"/>
    <x v="16"/>
    <n v="85705"/>
    <x v="1"/>
    <s v="TEC-PH-10003095"/>
    <x v="2"/>
    <x v="7"/>
    <s v="Samsung HM1900 Bluetooth Headset"/>
    <n v="35.119999999999997"/>
    <n v="2"/>
    <n v="0.2"/>
    <n v="13.17"/>
    <x v="1"/>
    <x v="0"/>
  </r>
  <r>
    <n v="7743"/>
    <s v="CA-2019-105326"/>
    <x v="648"/>
    <d v="2019-08-27T00:00:00"/>
    <s v="Standard Class"/>
    <s v="KT-16480"/>
    <s v="Kean Thornton"/>
    <x v="0"/>
    <x v="0"/>
    <s v="Los Angeles"/>
    <x v="1"/>
    <n v="90036"/>
    <x v="1"/>
    <s v="OFF-PA-10001639"/>
    <x v="1"/>
    <x v="10"/>
    <s v="Xerox 203"/>
    <n v="25.92"/>
    <n v="4"/>
    <n v="0"/>
    <n v="12.441600000000001"/>
    <x v="1"/>
    <x v="0"/>
  </r>
  <r>
    <n v="7744"/>
    <s v="CA-2018-133613"/>
    <x v="26"/>
    <d v="2018-06-22T00:00:00"/>
    <s v="Standard Class"/>
    <s v="CP-12340"/>
    <s v="Christine Phan"/>
    <x v="1"/>
    <x v="0"/>
    <s v="Waterbury"/>
    <x v="29"/>
    <n v="6708"/>
    <x v="3"/>
    <s v="OFF-BI-10002003"/>
    <x v="1"/>
    <x v="8"/>
    <s v="Ibico Presentation Index for Binding Systems"/>
    <n v="7.96"/>
    <n v="2"/>
    <n v="0"/>
    <n v="3.7412000000000001"/>
    <x v="3"/>
    <x v="0"/>
  </r>
  <r>
    <n v="7745"/>
    <s v="CA-2018-133613"/>
    <x v="26"/>
    <d v="2018-06-22T00:00:00"/>
    <s v="Standard Class"/>
    <s v="CP-12340"/>
    <s v="Christine Phan"/>
    <x v="1"/>
    <x v="0"/>
    <s v="Waterbury"/>
    <x v="29"/>
    <n v="6708"/>
    <x v="3"/>
    <s v="TEC-PH-10004539"/>
    <x v="2"/>
    <x v="7"/>
    <s v="Wireless Extenders zBoost YX545 SOHO Signal Booster"/>
    <n v="566.97"/>
    <n v="3"/>
    <n v="0"/>
    <n v="153.08189999999999"/>
    <x v="3"/>
    <x v="0"/>
  </r>
  <r>
    <n v="7746"/>
    <s v="CA-2018-133613"/>
    <x v="26"/>
    <d v="2018-06-22T00:00:00"/>
    <s v="Standard Class"/>
    <s v="CP-12340"/>
    <s v="Christine Phan"/>
    <x v="1"/>
    <x v="0"/>
    <s v="Waterbury"/>
    <x v="29"/>
    <n v="6708"/>
    <x v="3"/>
    <s v="OFF-AR-10003829"/>
    <x v="1"/>
    <x v="6"/>
    <s v="Newell 35"/>
    <n v="9.84"/>
    <n v="3"/>
    <n v="0"/>
    <n v="2.8535999999999988"/>
    <x v="3"/>
    <x v="0"/>
  </r>
  <r>
    <n v="7747"/>
    <s v="CA-2017-109113"/>
    <x v="546"/>
    <d v="2017-12-23T00:00:00"/>
    <s v="Standard Class"/>
    <s v="EK-13795"/>
    <s v="Eileen Kiefer"/>
    <x v="2"/>
    <x v="0"/>
    <s v="Chicago"/>
    <x v="10"/>
    <n v="60610"/>
    <x v="2"/>
    <s v="TEC-AC-10004761"/>
    <x v="2"/>
    <x v="11"/>
    <s v="Maxell 4.7GB DVD+RW 3/Pack"/>
    <n v="25.488"/>
    <n v="2"/>
    <n v="0.2"/>
    <n v="4.7789999999999999"/>
    <x v="2"/>
    <x v="0"/>
  </r>
  <r>
    <n v="7748"/>
    <s v="CA-2017-156153"/>
    <x v="70"/>
    <d v="2017-06-02T00:00:00"/>
    <s v="Second Class"/>
    <s v="CW-11905"/>
    <s v="Carl Weiss"/>
    <x v="2"/>
    <x v="0"/>
    <s v="Long Beach"/>
    <x v="15"/>
    <n v="11561"/>
    <x v="3"/>
    <s v="OFF-FA-10003472"/>
    <x v="1"/>
    <x v="13"/>
    <s v="Bagged Rubber Bands"/>
    <n v="7.5600000000000005"/>
    <n v="6"/>
    <n v="0"/>
    <n v="0.3024"/>
    <x v="3"/>
    <x v="0"/>
  </r>
  <r>
    <n v="7749"/>
    <s v="CA-2017-133242"/>
    <x v="652"/>
    <d v="2017-06-24T00:00:00"/>
    <s v="Standard Class"/>
    <s v="KH-16510"/>
    <s v="Keith Herrera"/>
    <x v="0"/>
    <x v="0"/>
    <s v="Arlington"/>
    <x v="17"/>
    <n v="22204"/>
    <x v="0"/>
    <s v="FUR-FU-10003464"/>
    <x v="0"/>
    <x v="5"/>
    <s v="Seth Thomas 8 1/2&quot; Cubicle Clock"/>
    <n v="60.84"/>
    <n v="3"/>
    <n v="0"/>
    <n v="19.468799999999998"/>
    <x v="0"/>
    <x v="0"/>
  </r>
  <r>
    <n v="7750"/>
    <s v="CA-2017-133242"/>
    <x v="652"/>
    <d v="2017-06-24T00:00:00"/>
    <s v="Standard Class"/>
    <s v="KH-16510"/>
    <s v="Keith Herrera"/>
    <x v="0"/>
    <x v="0"/>
    <s v="Arlington"/>
    <x v="17"/>
    <n v="22204"/>
    <x v="0"/>
    <s v="OFF-ST-10003716"/>
    <x v="1"/>
    <x v="4"/>
    <s v="Tennsco Double-Tier Lockers"/>
    <n v="450.04"/>
    <n v="2"/>
    <n v="0"/>
    <n v="58.505200000000002"/>
    <x v="0"/>
    <x v="0"/>
  </r>
  <r>
    <n v="7751"/>
    <s v="CA-2017-133242"/>
    <x v="652"/>
    <d v="2017-06-24T00:00:00"/>
    <s v="Standard Class"/>
    <s v="KH-16510"/>
    <s v="Keith Herrera"/>
    <x v="0"/>
    <x v="0"/>
    <s v="Arlington"/>
    <x v="17"/>
    <n v="22204"/>
    <x v="0"/>
    <s v="OFF-BI-10004002"/>
    <x v="1"/>
    <x v="8"/>
    <s v="Wilson Jones International Size A4 Ring Binders"/>
    <n v="34.6"/>
    <n v="2"/>
    <n v="0"/>
    <n v="16.608000000000001"/>
    <x v="0"/>
    <x v="0"/>
  </r>
  <r>
    <n v="7752"/>
    <s v="CA-2017-133242"/>
    <x v="652"/>
    <d v="2017-06-24T00:00:00"/>
    <s v="Standard Class"/>
    <s v="KH-16510"/>
    <s v="Keith Herrera"/>
    <x v="0"/>
    <x v="0"/>
    <s v="Arlington"/>
    <x v="17"/>
    <n v="22204"/>
    <x v="0"/>
    <s v="TEC-PH-10002496"/>
    <x v="2"/>
    <x v="7"/>
    <s v="Cisco SPA301"/>
    <n v="467.97"/>
    <n v="3"/>
    <n v="0"/>
    <n v="140.39099999999999"/>
    <x v="0"/>
    <x v="0"/>
  </r>
  <r>
    <n v="7753"/>
    <s v="CA-2017-133242"/>
    <x v="652"/>
    <d v="2017-06-24T00:00:00"/>
    <s v="Standard Class"/>
    <s v="KH-16510"/>
    <s v="Keith Herrera"/>
    <x v="0"/>
    <x v="0"/>
    <s v="Arlington"/>
    <x v="17"/>
    <n v="22204"/>
    <x v="0"/>
    <s v="OFF-BI-10004826"/>
    <x v="1"/>
    <x v="8"/>
    <s v="JM Magazine Binder"/>
    <n v="33.020000000000003"/>
    <n v="2"/>
    <n v="0"/>
    <n v="15.849600000000002"/>
    <x v="0"/>
    <x v="0"/>
  </r>
  <r>
    <n v="7754"/>
    <s v="CA-2017-158323"/>
    <x v="672"/>
    <d v="2017-12-03T00:00:00"/>
    <s v="First Class"/>
    <s v="AB-10600"/>
    <s v="Ann Blume"/>
    <x v="1"/>
    <x v="0"/>
    <s v="Jacksonville"/>
    <x v="3"/>
    <n v="28540"/>
    <x v="0"/>
    <s v="FUR-FU-10001546"/>
    <x v="0"/>
    <x v="5"/>
    <s v="Dana Swing-Arm Lamps"/>
    <n v="17.088000000000001"/>
    <n v="2"/>
    <n v="0.2"/>
    <n v="1.0679999999999996"/>
    <x v="0"/>
    <x v="0"/>
  </r>
  <r>
    <n v="7755"/>
    <s v="CA-2017-161795"/>
    <x v="379"/>
    <d v="2017-12-23T00:00:00"/>
    <s v="Second Class"/>
    <s v="AH-10075"/>
    <s v="Adam Hart"/>
    <x v="1"/>
    <x v="0"/>
    <s v="Columbus"/>
    <x v="24"/>
    <n v="43229"/>
    <x v="3"/>
    <s v="OFF-AR-10001919"/>
    <x v="1"/>
    <x v="6"/>
    <s v="OIC #2 Pencils, Medium Soft"/>
    <n v="3.008"/>
    <n v="2"/>
    <n v="0.2"/>
    <n v="0.33839999999999981"/>
    <x v="3"/>
    <x v="0"/>
  </r>
  <r>
    <n v="7756"/>
    <s v="CA-2019-100902"/>
    <x v="701"/>
    <d v="2019-11-21T00:00:00"/>
    <s v="Standard Class"/>
    <s v="CK-12595"/>
    <s v="Clytie Kelty"/>
    <x v="0"/>
    <x v="0"/>
    <s v="Charlotte"/>
    <x v="3"/>
    <n v="28205"/>
    <x v="0"/>
    <s v="OFF-PA-10002558"/>
    <x v="1"/>
    <x v="10"/>
    <s v="Xerox 1938"/>
    <n v="268.24"/>
    <n v="7"/>
    <n v="0.2"/>
    <n v="93.883999999999986"/>
    <x v="0"/>
    <x v="0"/>
  </r>
  <r>
    <n v="7757"/>
    <s v="CA-2019-100902"/>
    <x v="701"/>
    <d v="2019-11-21T00:00:00"/>
    <s v="Standard Class"/>
    <s v="CK-12595"/>
    <s v="Clytie Kelty"/>
    <x v="0"/>
    <x v="0"/>
    <s v="Charlotte"/>
    <x v="3"/>
    <n v="28205"/>
    <x v="0"/>
    <s v="TEC-AC-10003174"/>
    <x v="2"/>
    <x v="11"/>
    <s v="Plantronics S12 Corded Telephone Headset System"/>
    <n v="431.16000000000008"/>
    <n v="5"/>
    <n v="0.2"/>
    <n v="107.78999999999996"/>
    <x v="0"/>
    <x v="0"/>
  </r>
  <r>
    <n v="7758"/>
    <s v="CA-2019-112844"/>
    <x v="38"/>
    <d v="2019-11-16T00:00:00"/>
    <s v="Second Class"/>
    <s v="SP-20620"/>
    <s v="Stefania Perrino"/>
    <x v="1"/>
    <x v="0"/>
    <s v="Buffalo"/>
    <x v="15"/>
    <n v="14215"/>
    <x v="3"/>
    <s v="TEC-PH-10003988"/>
    <x v="2"/>
    <x v="7"/>
    <s v="LF Elite 3D Dazzle Designer Hard Case Cover, Lf Stylus Pen and Wiper For Apple Iphone 5c Mini Lite"/>
    <n v="43.6"/>
    <n v="4"/>
    <n v="0"/>
    <n v="12.208000000000002"/>
    <x v="3"/>
    <x v="0"/>
  </r>
  <r>
    <n v="7759"/>
    <s v="CA-2019-112844"/>
    <x v="38"/>
    <d v="2019-11-16T00:00:00"/>
    <s v="Second Class"/>
    <s v="SP-20620"/>
    <s v="Stefania Perrino"/>
    <x v="1"/>
    <x v="0"/>
    <s v="Buffalo"/>
    <x v="15"/>
    <n v="14215"/>
    <x v="3"/>
    <s v="FUR-FU-10004845"/>
    <x v="0"/>
    <x v="5"/>
    <s v="Deflect-o EconoMat Nonstudded, No Bevel Mat"/>
    <n v="154.94999999999999"/>
    <n v="3"/>
    <n v="0"/>
    <n v="30.989999999999995"/>
    <x v="3"/>
    <x v="0"/>
  </r>
  <r>
    <n v="7760"/>
    <s v="CA-2018-158925"/>
    <x v="1057"/>
    <d v="2018-10-28T00:00:00"/>
    <s v="Standard Class"/>
    <s v="JP-15460"/>
    <s v="Jennifer Patt"/>
    <x v="1"/>
    <x v="0"/>
    <s v="Houston"/>
    <x v="5"/>
    <n v="77041"/>
    <x v="2"/>
    <s v="OFF-PA-10003072"/>
    <x v="1"/>
    <x v="10"/>
    <s v="Eureka Recycled Copy Paper 8 1/2&quot; x 11&quot;, Ream"/>
    <n v="15.552000000000003"/>
    <n v="3"/>
    <n v="0.2"/>
    <n v="5.4432"/>
    <x v="2"/>
    <x v="0"/>
  </r>
  <r>
    <n v="7761"/>
    <s v="CA-2016-155390"/>
    <x v="776"/>
    <d v="2016-12-11T00:00:00"/>
    <s v="Standard Class"/>
    <s v="BG-11035"/>
    <s v="Barry Gonzalez"/>
    <x v="0"/>
    <x v="0"/>
    <s v="Memphis"/>
    <x v="18"/>
    <n v="38109"/>
    <x v="0"/>
    <s v="OFF-PA-10003641"/>
    <x v="1"/>
    <x v="10"/>
    <s v="Xerox 1909"/>
    <n v="42.207999999999998"/>
    <n v="2"/>
    <n v="0.2"/>
    <n v="13.717599999999997"/>
    <x v="0"/>
    <x v="0"/>
  </r>
  <r>
    <n v="7762"/>
    <s v="CA-2019-123071"/>
    <x v="734"/>
    <d v="2019-12-06T00:00:00"/>
    <s v="First Class"/>
    <s v="CC-12550"/>
    <s v="Clay Cheatham"/>
    <x v="0"/>
    <x v="0"/>
    <s v="Plano"/>
    <x v="5"/>
    <n v="75023"/>
    <x v="2"/>
    <s v="OFF-PA-10003729"/>
    <x v="1"/>
    <x v="10"/>
    <s v="Xerox 1998"/>
    <n v="10.368000000000002"/>
    <n v="2"/>
    <n v="0.2"/>
    <n v="3.6288"/>
    <x v="2"/>
    <x v="0"/>
  </r>
  <r>
    <n v="7763"/>
    <s v="CA-2019-156391"/>
    <x v="986"/>
    <d v="2019-09-28T00:00:00"/>
    <s v="First Class"/>
    <s v="SL-20155"/>
    <s v="Sara Luxemburg"/>
    <x v="2"/>
    <x v="0"/>
    <s v="Salem"/>
    <x v="21"/>
    <n v="97301"/>
    <x v="1"/>
    <s v="OFF-AR-10003251"/>
    <x v="1"/>
    <x v="6"/>
    <s v="Prang Drawing Pencil Set"/>
    <n v="2.2239999999999998"/>
    <n v="1"/>
    <n v="0.2"/>
    <n v="0.55599999999999994"/>
    <x v="1"/>
    <x v="1"/>
  </r>
  <r>
    <n v="7764"/>
    <s v="CA-2017-103093"/>
    <x v="302"/>
    <d v="2017-02-07T00:00:00"/>
    <s v="Standard Class"/>
    <s v="FO-14305"/>
    <s v="Frank Olsen"/>
    <x v="0"/>
    <x v="0"/>
    <s v="Columbus"/>
    <x v="32"/>
    <n v="31907"/>
    <x v="0"/>
    <s v="OFF-EN-10003286"/>
    <x v="1"/>
    <x v="12"/>
    <s v="Staple envelope"/>
    <n v="74.52"/>
    <n v="9"/>
    <n v="0"/>
    <n v="35.024399999999993"/>
    <x v="0"/>
    <x v="0"/>
  </r>
  <r>
    <n v="7765"/>
    <s v="US-2019-118941"/>
    <x v="801"/>
    <d v="2019-08-12T00:00:00"/>
    <s v="Same Day"/>
    <s v="BB-11545"/>
    <s v="Brenda Bowman"/>
    <x v="1"/>
    <x v="0"/>
    <s v="Columbia"/>
    <x v="39"/>
    <n v="21044"/>
    <x v="3"/>
    <s v="OFF-AR-10004078"/>
    <x v="1"/>
    <x v="6"/>
    <s v="Newell 312"/>
    <n v="17.52"/>
    <n v="3"/>
    <n v="0"/>
    <n v="5.2559999999999993"/>
    <x v="3"/>
    <x v="0"/>
  </r>
  <r>
    <n v="7766"/>
    <s v="US-2019-118941"/>
    <x v="801"/>
    <d v="2019-08-12T00:00:00"/>
    <s v="Same Day"/>
    <s v="BB-11545"/>
    <s v="Brenda Bowman"/>
    <x v="1"/>
    <x v="0"/>
    <s v="Columbia"/>
    <x v="39"/>
    <n v="21044"/>
    <x v="3"/>
    <s v="FUR-CH-10002331"/>
    <x v="0"/>
    <x v="1"/>
    <s v="Hon 4700 Series Mobuis Mid-Back Task Chairs with Adjustable Arms"/>
    <n v="1779.9"/>
    <n v="5"/>
    <n v="0"/>
    <n v="373.77899999999983"/>
    <x v="3"/>
    <x v="0"/>
  </r>
  <r>
    <n v="7767"/>
    <s v="US-2019-118941"/>
    <x v="801"/>
    <d v="2019-08-12T00:00:00"/>
    <s v="Same Day"/>
    <s v="BB-11545"/>
    <s v="Brenda Bowman"/>
    <x v="1"/>
    <x v="0"/>
    <s v="Columbia"/>
    <x v="39"/>
    <n v="21044"/>
    <x v="3"/>
    <s v="OFF-AR-10001953"/>
    <x v="1"/>
    <x v="6"/>
    <s v="Boston 1645 Deluxe Heavier-Duty Electric Pencil Sharpener"/>
    <n v="219.89999999999998"/>
    <n v="5"/>
    <n v="0"/>
    <n v="59.373000000000005"/>
    <x v="3"/>
    <x v="0"/>
  </r>
  <r>
    <n v="7768"/>
    <s v="CA-2017-169299"/>
    <x v="252"/>
    <d v="2017-08-26T00:00:00"/>
    <s v="First Class"/>
    <s v="DO-13435"/>
    <s v="Denny Ordway"/>
    <x v="0"/>
    <x v="0"/>
    <s v="Portland"/>
    <x v="21"/>
    <n v="97206"/>
    <x v="1"/>
    <s v="OFF-AR-10002053"/>
    <x v="1"/>
    <x v="6"/>
    <s v="Premium Writing Pencils, Soft, #2 by Central Association for the Blind"/>
    <n v="7.1519999999999992"/>
    <n v="3"/>
    <n v="0.2"/>
    <n v="0.71520000000000028"/>
    <x v="1"/>
    <x v="0"/>
  </r>
  <r>
    <n v="7769"/>
    <s v="CA-2019-154088"/>
    <x v="105"/>
    <d v="2019-11-17T00:00:00"/>
    <s v="Standard Class"/>
    <s v="LB-16735"/>
    <s v="Larry Blacks"/>
    <x v="0"/>
    <x v="0"/>
    <s v="Tallahassee"/>
    <x v="2"/>
    <n v="32303"/>
    <x v="0"/>
    <s v="OFF-PA-10003651"/>
    <x v="1"/>
    <x v="10"/>
    <s v="Xerox 1968"/>
    <n v="26.720000000000002"/>
    <n v="5"/>
    <n v="0.2"/>
    <n v="9.3520000000000003"/>
    <x v="0"/>
    <x v="0"/>
  </r>
  <r>
    <n v="7770"/>
    <s v="CA-2018-155978"/>
    <x v="1147"/>
    <d v="2018-08-01T00:00:00"/>
    <s v="Same Day"/>
    <s v="TS-21205"/>
    <s v="Thomas Seio"/>
    <x v="1"/>
    <x v="0"/>
    <s v="Riverside"/>
    <x v="1"/>
    <n v="92503"/>
    <x v="1"/>
    <s v="TEC-PH-10002885"/>
    <x v="2"/>
    <x v="7"/>
    <s v="Apple iPhone 5"/>
    <n v="1039.7280000000001"/>
    <n v="2"/>
    <n v="0.2"/>
    <n v="90.976200000000063"/>
    <x v="1"/>
    <x v="0"/>
  </r>
  <r>
    <n v="7771"/>
    <s v="CA-2018-155978"/>
    <x v="1147"/>
    <d v="2018-08-01T00:00:00"/>
    <s v="Same Day"/>
    <s v="TS-21205"/>
    <s v="Thomas Seio"/>
    <x v="1"/>
    <x v="0"/>
    <s v="Riverside"/>
    <x v="1"/>
    <n v="92503"/>
    <x v="1"/>
    <s v="OFF-AP-10002892"/>
    <x v="1"/>
    <x v="9"/>
    <s v="Belkin F5C206VTEL 6 Outlet Surge"/>
    <n v="45.96"/>
    <n v="2"/>
    <n v="0"/>
    <n v="13.787999999999997"/>
    <x v="1"/>
    <x v="0"/>
  </r>
  <r>
    <n v="7772"/>
    <s v="CA-2018-108196"/>
    <x v="881"/>
    <d v="2018-12-02T00:00:00"/>
    <s v="Standard Class"/>
    <s v="CS-12505"/>
    <s v="Cindy Stewart"/>
    <x v="0"/>
    <x v="0"/>
    <s v="Lancaster"/>
    <x v="24"/>
    <n v="43130"/>
    <x v="3"/>
    <s v="OFF-BI-10000545"/>
    <x v="1"/>
    <x v="8"/>
    <s v="GBC Ibimaster 500 Manual ProClick Binding System"/>
    <n v="456.58800000000008"/>
    <n v="2"/>
    <n v="0.7"/>
    <n v="-304.39200000000005"/>
    <x v="3"/>
    <x v="0"/>
  </r>
  <r>
    <n v="7773"/>
    <s v="CA-2018-108196"/>
    <x v="881"/>
    <d v="2018-12-02T00:00:00"/>
    <s v="Standard Class"/>
    <s v="CS-12505"/>
    <s v="Cindy Stewart"/>
    <x v="0"/>
    <x v="0"/>
    <s v="Lancaster"/>
    <x v="24"/>
    <n v="43130"/>
    <x v="3"/>
    <s v="TEC-MA-10000418"/>
    <x v="2"/>
    <x v="15"/>
    <s v="Cubify CubeX 3D Printer Double Head Print"/>
    <n v="4499.9850000000006"/>
    <n v="5"/>
    <n v="0.7"/>
    <n v="-6599.978000000001"/>
    <x v="3"/>
    <x v="0"/>
  </r>
  <r>
    <n v="7774"/>
    <s v="CA-2018-108196"/>
    <x v="881"/>
    <d v="2018-12-02T00:00:00"/>
    <s v="Standard Class"/>
    <s v="CS-12505"/>
    <s v="Cindy Stewart"/>
    <x v="0"/>
    <x v="0"/>
    <s v="Lancaster"/>
    <x v="24"/>
    <n v="43130"/>
    <x v="3"/>
    <s v="TEC-AC-10000926"/>
    <x v="2"/>
    <x v="11"/>
    <s v="NETGEAR RangeMax WNR1000 Wireless Router"/>
    <n v="59.975999999999999"/>
    <n v="3"/>
    <n v="0.2"/>
    <n v="11.995199999999997"/>
    <x v="3"/>
    <x v="0"/>
  </r>
  <r>
    <n v="7775"/>
    <s v="CA-2018-152800"/>
    <x v="1172"/>
    <d v="2018-04-15T00:00:00"/>
    <s v="First Class"/>
    <s v="SP-20920"/>
    <s v="Susan Pistek"/>
    <x v="0"/>
    <x v="0"/>
    <s v="San Francisco"/>
    <x v="1"/>
    <n v="94109"/>
    <x v="1"/>
    <s v="OFF-EN-10001509"/>
    <x v="1"/>
    <x v="12"/>
    <s v="Poly String Tie Envelopes"/>
    <n v="6.12"/>
    <n v="3"/>
    <n v="0"/>
    <n v="2.8763999999999994"/>
    <x v="1"/>
    <x v="0"/>
  </r>
  <r>
    <n v="7776"/>
    <s v="CA-2016-166961"/>
    <x v="422"/>
    <d v="2016-12-31T00:00:00"/>
    <s v="Standard Class"/>
    <s v="CD-12790"/>
    <s v="Cynthia Delaney"/>
    <x v="2"/>
    <x v="0"/>
    <s v="Moreno Valley"/>
    <x v="1"/>
    <n v="92553"/>
    <x v="1"/>
    <s v="OFF-AP-10001366"/>
    <x v="1"/>
    <x v="9"/>
    <s v="Staple holder"/>
    <n v="10.98"/>
    <n v="1"/>
    <n v="0"/>
    <n v="2.9646000000000008"/>
    <x v="1"/>
    <x v="0"/>
  </r>
  <r>
    <n v="7777"/>
    <s v="CA-2016-166961"/>
    <x v="422"/>
    <d v="2016-12-31T00:00:00"/>
    <s v="Standard Class"/>
    <s v="CD-12790"/>
    <s v="Cynthia Delaney"/>
    <x v="2"/>
    <x v="0"/>
    <s v="Moreno Valley"/>
    <x v="1"/>
    <n v="92553"/>
    <x v="1"/>
    <s v="OFF-FA-10003485"/>
    <x v="1"/>
    <x v="13"/>
    <s v="Staples"/>
    <n v="7.86"/>
    <n v="3"/>
    <n v="0"/>
    <n v="3.6156000000000001"/>
    <x v="1"/>
    <x v="0"/>
  </r>
  <r>
    <n v="7778"/>
    <s v="CA-2016-166961"/>
    <x v="422"/>
    <d v="2016-12-31T00:00:00"/>
    <s v="Standard Class"/>
    <s v="CD-12790"/>
    <s v="Cynthia Delaney"/>
    <x v="2"/>
    <x v="0"/>
    <s v="Moreno Valley"/>
    <x v="1"/>
    <n v="92553"/>
    <x v="1"/>
    <s v="OFF-ST-10004507"/>
    <x v="1"/>
    <x v="4"/>
    <s v="Advantus Rolling Storage Box"/>
    <n v="51.449999999999996"/>
    <n v="3"/>
    <n v="0"/>
    <n v="13.891499999999999"/>
    <x v="1"/>
    <x v="0"/>
  </r>
  <r>
    <n v="7779"/>
    <s v="CA-2016-166961"/>
    <x v="422"/>
    <d v="2016-12-31T00:00:00"/>
    <s v="Standard Class"/>
    <s v="CD-12790"/>
    <s v="Cynthia Delaney"/>
    <x v="2"/>
    <x v="0"/>
    <s v="Moreno Valley"/>
    <x v="1"/>
    <n v="92553"/>
    <x v="1"/>
    <s v="OFF-BI-10002353"/>
    <x v="1"/>
    <x v="8"/>
    <s v="GBC VeloBind Cover Sets"/>
    <n v="37.055999999999997"/>
    <n v="3"/>
    <n v="0.2"/>
    <n v="13.896000000000001"/>
    <x v="1"/>
    <x v="0"/>
  </r>
  <r>
    <n v="7780"/>
    <s v="CA-2018-139381"/>
    <x v="724"/>
    <d v="2018-04-22T00:00:00"/>
    <s v="Standard Class"/>
    <s v="RF-19840"/>
    <s v="Roy Französisch"/>
    <x v="0"/>
    <x v="0"/>
    <s v="Chesapeake"/>
    <x v="17"/>
    <n v="23320"/>
    <x v="0"/>
    <s v="OFF-AP-10001271"/>
    <x v="1"/>
    <x v="9"/>
    <s v="Eureka The Boss Cordless Rechargeable Stick Vac"/>
    <n v="203.92"/>
    <n v="4"/>
    <n v="0"/>
    <n v="55.058400000000006"/>
    <x v="0"/>
    <x v="0"/>
  </r>
  <r>
    <n v="7781"/>
    <s v="CA-2018-139381"/>
    <x v="724"/>
    <d v="2018-04-22T00:00:00"/>
    <s v="Standard Class"/>
    <s v="RF-19840"/>
    <s v="Roy Französisch"/>
    <x v="0"/>
    <x v="0"/>
    <s v="Chesapeake"/>
    <x v="17"/>
    <n v="23320"/>
    <x v="0"/>
    <s v="TEC-PH-10004924"/>
    <x v="2"/>
    <x v="7"/>
    <s v="SKILCRAFT Telephone Shoulder Rest, 2&quot; x 6.5&quot; x 2.5&quot;, Black"/>
    <n v="29.56"/>
    <n v="4"/>
    <n v="0"/>
    <n v="7.9812000000000012"/>
    <x v="0"/>
    <x v="0"/>
  </r>
  <r>
    <n v="7782"/>
    <s v="CA-2017-132136"/>
    <x v="936"/>
    <d v="2017-03-12T00:00:00"/>
    <s v="Standard Class"/>
    <s v="FO-14305"/>
    <s v="Frank Olsen"/>
    <x v="0"/>
    <x v="0"/>
    <s v="Chicago"/>
    <x v="10"/>
    <n v="60623"/>
    <x v="2"/>
    <s v="OFF-BI-10002706"/>
    <x v="1"/>
    <x v="8"/>
    <s v="Avery Premier Heavy-Duty Binder with Round Locking Rings"/>
    <n v="8.5679999999999978"/>
    <n v="3"/>
    <n v="0.8"/>
    <n v="-14.5656"/>
    <x v="2"/>
    <x v="0"/>
  </r>
  <r>
    <n v="7783"/>
    <s v="CA-2018-162236"/>
    <x v="254"/>
    <d v="2018-11-06T00:00:00"/>
    <s v="Second Class"/>
    <s v="ER-13855"/>
    <s v="Elpida Rittenbach"/>
    <x v="1"/>
    <x v="0"/>
    <s v="Charlotte"/>
    <x v="3"/>
    <n v="28205"/>
    <x v="0"/>
    <s v="OFF-ST-10003442"/>
    <x v="1"/>
    <x v="4"/>
    <s v="Eldon Portable Mobile Manager"/>
    <n v="45.248000000000005"/>
    <n v="2"/>
    <n v="0.2"/>
    <n v="3.9591999999999992"/>
    <x v="0"/>
    <x v="0"/>
  </r>
  <r>
    <n v="7784"/>
    <s v="CA-2018-162236"/>
    <x v="254"/>
    <d v="2018-11-06T00:00:00"/>
    <s v="Second Class"/>
    <s v="ER-13855"/>
    <s v="Elpida Rittenbach"/>
    <x v="1"/>
    <x v="0"/>
    <s v="Charlotte"/>
    <x v="3"/>
    <n v="28205"/>
    <x v="0"/>
    <s v="FUR-TA-10002533"/>
    <x v="0"/>
    <x v="3"/>
    <s v="BPI Conference Tables"/>
    <n v="876.30000000000007"/>
    <n v="10"/>
    <n v="0.4"/>
    <n v="-292.10000000000014"/>
    <x v="0"/>
    <x v="0"/>
  </r>
  <r>
    <n v="7785"/>
    <s v="CA-2018-162236"/>
    <x v="254"/>
    <d v="2018-11-06T00:00:00"/>
    <s v="Second Class"/>
    <s v="ER-13855"/>
    <s v="Elpida Rittenbach"/>
    <x v="1"/>
    <x v="0"/>
    <s v="Charlotte"/>
    <x v="3"/>
    <n v="28205"/>
    <x v="0"/>
    <s v="OFF-SU-10003505"/>
    <x v="1"/>
    <x v="14"/>
    <s v="Premier Electric Letter Opener"/>
    <n v="185.376"/>
    <n v="2"/>
    <n v="0.2"/>
    <n v="-34.758000000000017"/>
    <x v="0"/>
    <x v="0"/>
  </r>
  <r>
    <n v="7786"/>
    <s v="US-2016-111353"/>
    <x v="503"/>
    <d v="2016-12-06T00:00:00"/>
    <s v="Standard Class"/>
    <s v="PB-19150"/>
    <s v="Philip Brown"/>
    <x v="0"/>
    <x v="0"/>
    <s v="New York City"/>
    <x v="15"/>
    <n v="10009"/>
    <x v="3"/>
    <s v="OFF-LA-10002762"/>
    <x v="1"/>
    <x v="2"/>
    <s v="Avery 485"/>
    <n v="25.06"/>
    <n v="2"/>
    <n v="0"/>
    <n v="11.778199999999998"/>
    <x v="3"/>
    <x v="0"/>
  </r>
  <r>
    <n v="7787"/>
    <s v="US-2018-117037"/>
    <x v="624"/>
    <d v="2018-05-20T00:00:00"/>
    <s v="First Class"/>
    <s v="LW-17215"/>
    <s v="Luke Weiss"/>
    <x v="0"/>
    <x v="0"/>
    <s v="Chicago"/>
    <x v="10"/>
    <n v="60653"/>
    <x v="2"/>
    <s v="OFF-BI-10000279"/>
    <x v="1"/>
    <x v="8"/>
    <s v="Acco Recycled 2&quot; Capacity Laser Printer Hanging Data Binders"/>
    <n v="2.8899999999999992"/>
    <n v="1"/>
    <n v="0.8"/>
    <n v="-4.7685000000000013"/>
    <x v="2"/>
    <x v="0"/>
  </r>
  <r>
    <n v="7788"/>
    <s v="US-2018-117037"/>
    <x v="624"/>
    <d v="2018-05-20T00:00:00"/>
    <s v="First Class"/>
    <s v="LW-17215"/>
    <s v="Luke Weiss"/>
    <x v="0"/>
    <x v="0"/>
    <s v="Chicago"/>
    <x v="10"/>
    <n v="60653"/>
    <x v="2"/>
    <s v="OFF-FA-10000936"/>
    <x v="1"/>
    <x v="13"/>
    <s v="Acco Hot Clips Clips to Go"/>
    <n v="7.8960000000000008"/>
    <n v="3"/>
    <n v="0.2"/>
    <n v="2.4674999999999994"/>
    <x v="2"/>
    <x v="0"/>
  </r>
  <r>
    <n v="7789"/>
    <s v="US-2018-117037"/>
    <x v="624"/>
    <d v="2018-05-20T00:00:00"/>
    <s v="First Class"/>
    <s v="LW-17215"/>
    <s v="Luke Weiss"/>
    <x v="0"/>
    <x v="0"/>
    <s v="Chicago"/>
    <x v="10"/>
    <n v="60653"/>
    <x v="2"/>
    <s v="FUR-FU-10004973"/>
    <x v="0"/>
    <x v="5"/>
    <s v="Flat Face Poster Frame"/>
    <n v="22.608000000000001"/>
    <n v="3"/>
    <n v="0.6"/>
    <n v="-10.173599999999997"/>
    <x v="2"/>
    <x v="0"/>
  </r>
  <r>
    <n v="7790"/>
    <s v="US-2018-117037"/>
    <x v="624"/>
    <d v="2018-05-20T00:00:00"/>
    <s v="First Class"/>
    <s v="LW-17215"/>
    <s v="Luke Weiss"/>
    <x v="0"/>
    <x v="0"/>
    <s v="Chicago"/>
    <x v="10"/>
    <n v="60653"/>
    <x v="2"/>
    <s v="OFF-PA-10000791"/>
    <x v="1"/>
    <x v="10"/>
    <s v="Wirebound Message Books, Four 2 3/4 x 5 Forms per Page, 200 Sets per Book"/>
    <n v="30.527999999999999"/>
    <n v="8"/>
    <n v="0.2"/>
    <n v="9.5399999999999974"/>
    <x v="2"/>
    <x v="0"/>
  </r>
  <r>
    <n v="7791"/>
    <s v="CA-2019-160801"/>
    <x v="20"/>
    <d v="2019-09-19T00:00:00"/>
    <s v="Same Day"/>
    <s v="FG-14260"/>
    <s v="Frank Gastineau"/>
    <x v="2"/>
    <x v="0"/>
    <s v="Philadelphia"/>
    <x v="9"/>
    <n v="19120"/>
    <x v="3"/>
    <s v="OFF-BI-10001132"/>
    <x v="1"/>
    <x v="8"/>
    <s v="Acco PRESSTEX Data Binder with Storage Hooks, Dark Blue, 9 1/2&quot; X 11&quot;"/>
    <n v="4.8420000000000005"/>
    <n v="3"/>
    <n v="0.7"/>
    <n v="-3.3893999999999984"/>
    <x v="3"/>
    <x v="0"/>
  </r>
  <r>
    <n v="7792"/>
    <s v="CA-2018-108364"/>
    <x v="1054"/>
    <d v="2018-12-24T00:00:00"/>
    <s v="Standard Class"/>
    <s v="BP-11050"/>
    <s v="Barry Pond"/>
    <x v="1"/>
    <x v="0"/>
    <s v="Chicago"/>
    <x v="10"/>
    <n v="60623"/>
    <x v="2"/>
    <s v="OFF-BI-10002012"/>
    <x v="1"/>
    <x v="8"/>
    <s v="Wilson Jones Easy Flow II Sheet Lifters"/>
    <n v="1.7999999999999996"/>
    <n v="5"/>
    <n v="0.8"/>
    <n v="-2.8800000000000008"/>
    <x v="2"/>
    <x v="0"/>
  </r>
  <r>
    <n v="7793"/>
    <s v="CA-2019-169362"/>
    <x v="386"/>
    <d v="2019-10-15T00:00:00"/>
    <s v="First Class"/>
    <s v="SP-20860"/>
    <s v="Sung Pak"/>
    <x v="1"/>
    <x v="0"/>
    <s v="Dallas"/>
    <x v="5"/>
    <n v="75217"/>
    <x v="2"/>
    <s v="TEC-AC-10001383"/>
    <x v="2"/>
    <x v="11"/>
    <s v="Logitech Wireless Touch Keyboard K400"/>
    <n v="39.984000000000002"/>
    <n v="2"/>
    <n v="0.2"/>
    <n v="-1.4994000000000067"/>
    <x v="2"/>
    <x v="0"/>
  </r>
  <r>
    <n v="7794"/>
    <s v="CA-2017-127481"/>
    <x v="295"/>
    <d v="2017-12-15T00:00:00"/>
    <s v="Second Class"/>
    <s v="JD-15895"/>
    <s v="Jonathan Doherty"/>
    <x v="1"/>
    <x v="0"/>
    <s v="Las Vegas"/>
    <x v="33"/>
    <n v="89115"/>
    <x v="1"/>
    <s v="OFF-PA-10002036"/>
    <x v="1"/>
    <x v="10"/>
    <s v="Xerox 1930"/>
    <n v="32.400000000000006"/>
    <n v="5"/>
    <n v="0"/>
    <n v="15.876000000000001"/>
    <x v="1"/>
    <x v="0"/>
  </r>
  <r>
    <n v="7795"/>
    <s v="CA-2017-127481"/>
    <x v="295"/>
    <d v="2017-12-15T00:00:00"/>
    <s v="Second Class"/>
    <s v="JD-15895"/>
    <s v="Jonathan Doherty"/>
    <x v="1"/>
    <x v="0"/>
    <s v="Las Vegas"/>
    <x v="33"/>
    <n v="89115"/>
    <x v="1"/>
    <s v="OFF-PA-10002377"/>
    <x v="1"/>
    <x v="10"/>
    <s v="Xerox 1916"/>
    <n v="97.88"/>
    <n v="2"/>
    <n v="0"/>
    <n v="48.94"/>
    <x v="1"/>
    <x v="0"/>
  </r>
  <r>
    <n v="7796"/>
    <s v="CA-2017-112711"/>
    <x v="984"/>
    <d v="2017-07-18T00:00:00"/>
    <s v="Standard Class"/>
    <s v="FM-14380"/>
    <s v="Fred McMath"/>
    <x v="0"/>
    <x v="0"/>
    <s v="Amarillo"/>
    <x v="5"/>
    <n v="79109"/>
    <x v="2"/>
    <s v="TEC-PH-10000526"/>
    <x v="2"/>
    <x v="7"/>
    <s v="Vtech CS6719"/>
    <n v="307.16800000000001"/>
    <n v="4"/>
    <n v="0.2"/>
    <n v="30.716800000000006"/>
    <x v="2"/>
    <x v="0"/>
  </r>
  <r>
    <n v="7797"/>
    <s v="US-2017-145121"/>
    <x v="653"/>
    <d v="2017-10-06T00:00:00"/>
    <s v="Standard Class"/>
    <s v="MP-17965"/>
    <s v="Michael Paige"/>
    <x v="1"/>
    <x v="0"/>
    <s v="Middletown"/>
    <x v="29"/>
    <n v="6457"/>
    <x v="3"/>
    <s v="OFF-BI-10001078"/>
    <x v="1"/>
    <x v="8"/>
    <s v="Acco PRESSTEX Data Binder with Storage Hooks, Dark Blue, 14 7/8&quot; X 11&quot;"/>
    <n v="26.9"/>
    <n v="5"/>
    <n v="0"/>
    <n v="13.181000000000001"/>
    <x v="3"/>
    <x v="0"/>
  </r>
  <r>
    <n v="7798"/>
    <s v="CA-2019-166184"/>
    <x v="668"/>
    <d v="2019-03-27T00:00:00"/>
    <s v="First Class"/>
    <s v="HR-14830"/>
    <s v="Harold Ryan"/>
    <x v="1"/>
    <x v="0"/>
    <s v="New York City"/>
    <x v="15"/>
    <n v="10035"/>
    <x v="3"/>
    <s v="OFF-EN-10004483"/>
    <x v="1"/>
    <x v="12"/>
    <s v="#10 White Business Envelopes,4 1/8 x 9 1/2"/>
    <n v="47.01"/>
    <n v="3"/>
    <n v="0"/>
    <n v="22.094699999999996"/>
    <x v="3"/>
    <x v="0"/>
  </r>
  <r>
    <n v="7799"/>
    <s v="CA-2019-166184"/>
    <x v="668"/>
    <d v="2019-03-27T00:00:00"/>
    <s v="First Class"/>
    <s v="HR-14830"/>
    <s v="Harold Ryan"/>
    <x v="1"/>
    <x v="0"/>
    <s v="New York City"/>
    <x v="15"/>
    <n v="10035"/>
    <x v="3"/>
    <s v="TEC-PH-10002624"/>
    <x v="2"/>
    <x v="7"/>
    <s v="Samsung Galaxy S4 Mini"/>
    <n v="469.99"/>
    <n v="1"/>
    <n v="0"/>
    <n v="136.29709999999994"/>
    <x v="3"/>
    <x v="0"/>
  </r>
  <r>
    <n v="7800"/>
    <s v="CA-2019-166184"/>
    <x v="668"/>
    <d v="2019-03-27T00:00:00"/>
    <s v="First Class"/>
    <s v="HR-14830"/>
    <s v="Harold Ryan"/>
    <x v="1"/>
    <x v="0"/>
    <s v="New York City"/>
    <x v="15"/>
    <n v="10035"/>
    <x v="3"/>
    <s v="FUR-CH-10003396"/>
    <x v="0"/>
    <x v="1"/>
    <s v="Global Deluxe Steno Chair"/>
    <n v="207.84600000000003"/>
    <n v="3"/>
    <n v="0.1"/>
    <n v="2.3093999999999895"/>
    <x v="3"/>
    <x v="0"/>
  </r>
  <r>
    <n v="7801"/>
    <s v="CA-2019-157413"/>
    <x v="702"/>
    <d v="2019-06-06T00:00:00"/>
    <s v="Standard Class"/>
    <s v="BW-11065"/>
    <s v="Barry Weirich"/>
    <x v="0"/>
    <x v="0"/>
    <s v="Philadelphia"/>
    <x v="9"/>
    <n v="19120"/>
    <x v="3"/>
    <s v="OFF-ST-10002756"/>
    <x v="1"/>
    <x v="4"/>
    <s v="Tennsco Stur-D-Stor Boltless Shelving, 5 Shelves, 24&quot; Deep, Sand"/>
    <n v="324.74400000000003"/>
    <n v="3"/>
    <n v="0.2"/>
    <n v="-77.126699999999971"/>
    <x v="3"/>
    <x v="0"/>
  </r>
  <r>
    <n v="7802"/>
    <s v="CA-2016-143637"/>
    <x v="977"/>
    <d v="2016-03-29T00:00:00"/>
    <s v="Second Class"/>
    <s v="MS-17710"/>
    <s v="Maurice Satty"/>
    <x v="0"/>
    <x v="0"/>
    <s v="Fresno"/>
    <x v="1"/>
    <n v="93727"/>
    <x v="1"/>
    <s v="FUR-FU-10002813"/>
    <x v="0"/>
    <x v="5"/>
    <s v="DAX Contemporary Wood Frame with Silver Metal Mat, Desktop, 11 x 14 Size"/>
    <n v="40.479999999999997"/>
    <n v="2"/>
    <n v="0"/>
    <n v="14.572799999999997"/>
    <x v="1"/>
    <x v="0"/>
  </r>
  <r>
    <n v="7803"/>
    <s v="CA-2017-102260"/>
    <x v="357"/>
    <d v="2017-09-26T00:00:00"/>
    <s v="Standard Class"/>
    <s v="SJ-20125"/>
    <s v="Sanjit Jacobs"/>
    <x v="2"/>
    <x v="0"/>
    <s v="Franklin"/>
    <x v="18"/>
    <n v="37064"/>
    <x v="0"/>
    <s v="OFF-LA-10003714"/>
    <x v="1"/>
    <x v="2"/>
    <s v="Avery 510"/>
    <n v="12"/>
    <n v="4"/>
    <n v="0.2"/>
    <n v="4.1999999999999993"/>
    <x v="0"/>
    <x v="0"/>
  </r>
  <r>
    <n v="7804"/>
    <s v="CA-2017-102260"/>
    <x v="357"/>
    <d v="2017-09-26T00:00:00"/>
    <s v="Standard Class"/>
    <s v="SJ-20125"/>
    <s v="Sanjit Jacobs"/>
    <x v="2"/>
    <x v="0"/>
    <s v="Franklin"/>
    <x v="18"/>
    <n v="37064"/>
    <x v="0"/>
    <s v="OFF-ST-10003716"/>
    <x v="1"/>
    <x v="4"/>
    <s v="Tennsco Double-Tier Lockers"/>
    <n v="720.06400000000008"/>
    <n v="4"/>
    <n v="0.2"/>
    <n v="-63.005600000000015"/>
    <x v="0"/>
    <x v="0"/>
  </r>
  <r>
    <n v="7805"/>
    <s v="CA-2017-102260"/>
    <x v="357"/>
    <d v="2017-09-26T00:00:00"/>
    <s v="Standard Class"/>
    <s v="SJ-20125"/>
    <s v="Sanjit Jacobs"/>
    <x v="2"/>
    <x v="0"/>
    <s v="Franklin"/>
    <x v="18"/>
    <n v="37064"/>
    <x v="0"/>
    <s v="OFF-ST-10002289"/>
    <x v="1"/>
    <x v="4"/>
    <s v="Safco Wire Cube Shelving System, For Use as 4 or 5 14&quot; Cubes, Black"/>
    <n v="25.424000000000003"/>
    <n v="1"/>
    <n v="0.2"/>
    <n v="-4.7670000000000021"/>
    <x v="0"/>
    <x v="0"/>
  </r>
  <r>
    <n v="7806"/>
    <s v="CA-2017-102260"/>
    <x v="357"/>
    <d v="2017-09-26T00:00:00"/>
    <s v="Standard Class"/>
    <s v="SJ-20125"/>
    <s v="Sanjit Jacobs"/>
    <x v="2"/>
    <x v="0"/>
    <s v="Franklin"/>
    <x v="18"/>
    <n v="37064"/>
    <x v="0"/>
    <s v="OFF-AR-10001315"/>
    <x v="1"/>
    <x v="6"/>
    <s v="Newell 310"/>
    <n v="2.8160000000000003"/>
    <n v="2"/>
    <n v="0.2"/>
    <n v="0.31679999999999986"/>
    <x v="0"/>
    <x v="0"/>
  </r>
  <r>
    <n v="7807"/>
    <s v="CA-2017-102260"/>
    <x v="357"/>
    <d v="2017-09-26T00:00:00"/>
    <s v="Standard Class"/>
    <s v="SJ-20125"/>
    <s v="Sanjit Jacobs"/>
    <x v="2"/>
    <x v="0"/>
    <s v="Franklin"/>
    <x v="18"/>
    <n v="37064"/>
    <x v="0"/>
    <s v="OFF-BI-10000042"/>
    <x v="1"/>
    <x v="8"/>
    <s v="Pressboard Data Binder, Crimson, 12&quot; X 8 1/2&quot;"/>
    <n v="3.2040000000000002"/>
    <n v="2"/>
    <n v="0.7"/>
    <n v="-2.5631999999999993"/>
    <x v="0"/>
    <x v="0"/>
  </r>
  <r>
    <n v="7808"/>
    <s v="US-2018-137295"/>
    <x v="1134"/>
    <d v="2018-01-13T00:00:00"/>
    <s v="Standard Class"/>
    <s v="VS-21820"/>
    <s v="Vivek Sundaresam"/>
    <x v="0"/>
    <x v="0"/>
    <s v="Raleigh"/>
    <x v="3"/>
    <n v="27604"/>
    <x v="0"/>
    <s v="OFF-BI-10004236"/>
    <x v="1"/>
    <x v="8"/>
    <s v="XtraLife ClearVue Slant-D Ring Binder, White, 3&quot;"/>
    <n v="30.828000000000007"/>
    <n v="7"/>
    <n v="0.7"/>
    <n v="-24.662400000000005"/>
    <x v="0"/>
    <x v="0"/>
  </r>
  <r>
    <n v="7809"/>
    <s v="US-2018-137295"/>
    <x v="1134"/>
    <d v="2018-01-13T00:00:00"/>
    <s v="Standard Class"/>
    <s v="VS-21820"/>
    <s v="Vivek Sundaresam"/>
    <x v="0"/>
    <x v="0"/>
    <s v="Raleigh"/>
    <x v="3"/>
    <n v="27604"/>
    <x v="0"/>
    <s v="OFF-AR-10001955"/>
    <x v="1"/>
    <x v="6"/>
    <s v="Newell 319"/>
    <n v="47.616"/>
    <n v="3"/>
    <n v="0.2"/>
    <n v="5.9519999999999946"/>
    <x v="0"/>
    <x v="0"/>
  </r>
  <r>
    <n v="7810"/>
    <s v="US-2018-137295"/>
    <x v="1134"/>
    <d v="2018-01-13T00:00:00"/>
    <s v="Standard Class"/>
    <s v="VS-21820"/>
    <s v="Vivek Sundaresam"/>
    <x v="0"/>
    <x v="0"/>
    <s v="Raleigh"/>
    <x v="3"/>
    <n v="27604"/>
    <x v="0"/>
    <s v="TEC-PH-10004080"/>
    <x v="2"/>
    <x v="7"/>
    <s v="Avaya 5410 Digital phone"/>
    <n v="108.78399999999999"/>
    <n v="2"/>
    <n v="0.2"/>
    <n v="10.878399999999999"/>
    <x v="0"/>
    <x v="0"/>
  </r>
  <r>
    <n v="7811"/>
    <s v="CA-2018-134334"/>
    <x v="1173"/>
    <d v="2018-02-15T00:00:00"/>
    <s v="First Class"/>
    <s v="DK-13090"/>
    <s v="Dave Kipp"/>
    <x v="0"/>
    <x v="0"/>
    <s v="Clinton"/>
    <x v="39"/>
    <n v="20735"/>
    <x v="3"/>
    <s v="OFF-PA-10000791"/>
    <x v="1"/>
    <x v="10"/>
    <s v="Wirebound Message Books, Four 2 3/4 x 5 Forms per Page, 200 Sets per Book"/>
    <n v="4.7699999999999996"/>
    <n v="1"/>
    <n v="0"/>
    <n v="2.1464999999999996"/>
    <x v="3"/>
    <x v="0"/>
  </r>
  <r>
    <n v="7812"/>
    <s v="CA-2018-134334"/>
    <x v="1173"/>
    <d v="2018-02-15T00:00:00"/>
    <s v="First Class"/>
    <s v="DK-13090"/>
    <s v="Dave Kipp"/>
    <x v="0"/>
    <x v="0"/>
    <s v="Clinton"/>
    <x v="39"/>
    <n v="20735"/>
    <x v="3"/>
    <s v="OFF-AR-10001770"/>
    <x v="1"/>
    <x v="6"/>
    <s v="Economy #2 Pencils"/>
    <n v="7.98"/>
    <n v="3"/>
    <n v="0"/>
    <n v="2.0747999999999998"/>
    <x v="3"/>
    <x v="0"/>
  </r>
  <r>
    <n v="7813"/>
    <s v="CA-2018-134334"/>
    <x v="1173"/>
    <d v="2018-02-15T00:00:00"/>
    <s v="First Class"/>
    <s v="DK-13090"/>
    <s v="Dave Kipp"/>
    <x v="0"/>
    <x v="0"/>
    <s v="Clinton"/>
    <x v="39"/>
    <n v="20735"/>
    <x v="3"/>
    <s v="FUR-TA-10002356"/>
    <x v="0"/>
    <x v="3"/>
    <s v="Bevis Boat-Shaped Conference Table"/>
    <n v="550.43100000000004"/>
    <n v="3"/>
    <n v="0.3"/>
    <n v="-47.179800000000029"/>
    <x v="3"/>
    <x v="0"/>
  </r>
  <r>
    <n v="7814"/>
    <s v="CA-2018-134334"/>
    <x v="1173"/>
    <d v="2018-02-15T00:00:00"/>
    <s v="First Class"/>
    <s v="DK-13090"/>
    <s v="Dave Kipp"/>
    <x v="0"/>
    <x v="0"/>
    <s v="Clinton"/>
    <x v="39"/>
    <n v="20735"/>
    <x v="3"/>
    <s v="FUR-FU-10003274"/>
    <x v="0"/>
    <x v="5"/>
    <s v="Regeneration Desk Collection"/>
    <n v="10.56"/>
    <n v="6"/>
    <n v="0"/>
    <n v="4.6464000000000008"/>
    <x v="3"/>
    <x v="0"/>
  </r>
  <r>
    <n v="7815"/>
    <s v="US-2019-109316"/>
    <x v="110"/>
    <d v="2019-06-10T00:00:00"/>
    <s v="First Class"/>
    <s v="MG-17680"/>
    <s v="Maureen Gastineau"/>
    <x v="2"/>
    <x v="0"/>
    <s v="Los Angeles"/>
    <x v="1"/>
    <n v="90049"/>
    <x v="1"/>
    <s v="FUR-BO-10004834"/>
    <x v="0"/>
    <x v="0"/>
    <s v="Riverside Palais Royal Lawyers Bookcase, Royale Cherry Finish"/>
    <n v="1497.6659999999999"/>
    <n v="2"/>
    <n v="0.15"/>
    <n v="140.95680000000004"/>
    <x v="1"/>
    <x v="0"/>
  </r>
  <r>
    <n v="7816"/>
    <s v="US-2019-109316"/>
    <x v="110"/>
    <d v="2019-06-10T00:00:00"/>
    <s v="First Class"/>
    <s v="MG-17680"/>
    <s v="Maureen Gastineau"/>
    <x v="2"/>
    <x v="0"/>
    <s v="Los Angeles"/>
    <x v="1"/>
    <n v="90049"/>
    <x v="1"/>
    <s v="TEC-PH-10000307"/>
    <x v="2"/>
    <x v="7"/>
    <s v="Shocksock Galaxy S4 Armband"/>
    <n v="17.52"/>
    <n v="2"/>
    <n v="0.2"/>
    <n v="-3.5040000000000022"/>
    <x v="1"/>
    <x v="0"/>
  </r>
  <r>
    <n v="7817"/>
    <s v="CA-2018-138478"/>
    <x v="147"/>
    <d v="2018-10-26T00:00:00"/>
    <s v="Second Class"/>
    <s v="DP-13390"/>
    <s v="Dennis Pardue"/>
    <x v="2"/>
    <x v="0"/>
    <s v="North Las Vegas"/>
    <x v="33"/>
    <n v="89031"/>
    <x v="1"/>
    <s v="OFF-AR-10002240"/>
    <x v="1"/>
    <x v="6"/>
    <s v="Panasonic KP-150 Electric Pencil Sharpener"/>
    <n v="113.22"/>
    <n v="3"/>
    <n v="0"/>
    <n v="29.437200000000001"/>
    <x v="1"/>
    <x v="0"/>
  </r>
  <r>
    <n v="7818"/>
    <s v="CA-2018-138478"/>
    <x v="147"/>
    <d v="2018-10-26T00:00:00"/>
    <s v="Second Class"/>
    <s v="DP-13390"/>
    <s v="Dennis Pardue"/>
    <x v="2"/>
    <x v="0"/>
    <s v="North Las Vegas"/>
    <x v="33"/>
    <n v="89031"/>
    <x v="1"/>
    <s v="OFF-PA-10001801"/>
    <x v="1"/>
    <x v="10"/>
    <s v="Xerox 193"/>
    <n v="35.880000000000003"/>
    <n v="6"/>
    <n v="0"/>
    <n v="17.581200000000003"/>
    <x v="1"/>
    <x v="0"/>
  </r>
  <r>
    <n v="7819"/>
    <s v="CA-2018-138478"/>
    <x v="147"/>
    <d v="2018-10-26T00:00:00"/>
    <s v="Second Class"/>
    <s v="DP-13390"/>
    <s v="Dennis Pardue"/>
    <x v="2"/>
    <x v="0"/>
    <s v="North Las Vegas"/>
    <x v="33"/>
    <n v="89031"/>
    <x v="1"/>
    <s v="OFF-BI-10001120"/>
    <x v="1"/>
    <x v="8"/>
    <s v="Ibico EPK-21 Electric Binding System"/>
    <n v="4535.9760000000006"/>
    <n v="3"/>
    <n v="0.2"/>
    <n v="1644.2912999999999"/>
    <x v="1"/>
    <x v="0"/>
  </r>
  <r>
    <n v="7820"/>
    <s v="CA-2019-150469"/>
    <x v="795"/>
    <d v="2019-01-30T00:00:00"/>
    <s v="Standard Class"/>
    <s v="CJ-12010"/>
    <s v="Caroline Jumper"/>
    <x v="0"/>
    <x v="0"/>
    <s v="San Francisco"/>
    <x v="1"/>
    <n v="94109"/>
    <x v="1"/>
    <s v="OFF-FA-10000611"/>
    <x v="1"/>
    <x v="13"/>
    <s v="Binder Clips by OIC"/>
    <n v="11.84"/>
    <n v="8"/>
    <n v="0"/>
    <n v="5.6831999999999994"/>
    <x v="1"/>
    <x v="0"/>
  </r>
  <r>
    <n v="7821"/>
    <s v="CA-2019-152436"/>
    <x v="166"/>
    <d v="2019-12-10T00:00:00"/>
    <s v="Second Class"/>
    <s v="CW-11905"/>
    <s v="Carl Weiss"/>
    <x v="2"/>
    <x v="0"/>
    <s v="Cranston"/>
    <x v="34"/>
    <n v="2920"/>
    <x v="3"/>
    <s v="OFF-ST-10000036"/>
    <x v="1"/>
    <x v="4"/>
    <s v="Recycled Data-Pak for Archival Bound Computer Printouts, 12-1/2 x 12-1/2 x 16"/>
    <n v="592.74"/>
    <n v="6"/>
    <n v="0"/>
    <n v="160.03979999999999"/>
    <x v="3"/>
    <x v="0"/>
  </r>
  <r>
    <n v="7822"/>
    <s v="CA-2018-169334"/>
    <x v="147"/>
    <d v="2018-10-24T00:00:00"/>
    <s v="Second Class"/>
    <s v="GW-14605"/>
    <s v="Giulietta Weimer"/>
    <x v="0"/>
    <x v="0"/>
    <s v="Jackson"/>
    <x v="18"/>
    <n v="38301"/>
    <x v="0"/>
    <s v="OFF-ST-10004950"/>
    <x v="1"/>
    <x v="4"/>
    <s v="Tenex Personal Filing Tote With Secure Closure Lid, Black/Frost"/>
    <n v="111.67200000000001"/>
    <n v="9"/>
    <n v="0.2"/>
    <n v="6.9794999999999909"/>
    <x v="0"/>
    <x v="0"/>
  </r>
  <r>
    <n v="7823"/>
    <s v="US-2016-115413"/>
    <x v="86"/>
    <d v="2016-09-01T00:00:00"/>
    <s v="Standard Class"/>
    <s v="PP-18955"/>
    <s v="Paul Prost"/>
    <x v="2"/>
    <x v="0"/>
    <s v="Newark"/>
    <x v="13"/>
    <n v="19711"/>
    <x v="3"/>
    <s v="OFF-AR-10003770"/>
    <x v="1"/>
    <x v="6"/>
    <s v="Newell 340"/>
    <n v="8.64"/>
    <n v="3"/>
    <n v="0"/>
    <n v="2.5055999999999998"/>
    <x v="3"/>
    <x v="0"/>
  </r>
  <r>
    <n v="7824"/>
    <s v="US-2016-115413"/>
    <x v="86"/>
    <d v="2016-09-01T00:00:00"/>
    <s v="Standard Class"/>
    <s v="PP-18955"/>
    <s v="Paul Prost"/>
    <x v="2"/>
    <x v="0"/>
    <s v="Newark"/>
    <x v="13"/>
    <n v="19711"/>
    <x v="3"/>
    <s v="TEC-AC-10002800"/>
    <x v="2"/>
    <x v="11"/>
    <s v="Plantronics Audio 478 Stereo USB Headset"/>
    <n v="149.97"/>
    <n v="3"/>
    <n v="0"/>
    <n v="52.489499999999992"/>
    <x v="3"/>
    <x v="0"/>
  </r>
  <r>
    <n v="7825"/>
    <s v="CA-2016-125150"/>
    <x v="1174"/>
    <d v="2016-05-23T00:00:00"/>
    <s v="Standard Class"/>
    <s v="PW-19030"/>
    <s v="Pauline Webber"/>
    <x v="1"/>
    <x v="0"/>
    <s v="Los Angeles"/>
    <x v="1"/>
    <n v="90036"/>
    <x v="1"/>
    <s v="FUR-CH-10002439"/>
    <x v="0"/>
    <x v="1"/>
    <s v="Iceberg Nesting Folding Chair, 19w x 6d x 43h"/>
    <n v="232.88"/>
    <n v="5"/>
    <n v="0.2"/>
    <n v="17.466000000000008"/>
    <x v="1"/>
    <x v="0"/>
  </r>
  <r>
    <n v="7826"/>
    <s v="CA-2017-127327"/>
    <x v="302"/>
    <d v="2017-02-07T00:00:00"/>
    <s v="Standard Class"/>
    <s v="PW-19030"/>
    <s v="Pauline Webber"/>
    <x v="1"/>
    <x v="0"/>
    <s v="Rome"/>
    <x v="15"/>
    <n v="13440"/>
    <x v="3"/>
    <s v="FUR-CH-10004218"/>
    <x v="0"/>
    <x v="1"/>
    <s v="Global Fabric Manager's Chair, Dark Gray"/>
    <n v="90.882000000000005"/>
    <n v="1"/>
    <n v="0.1"/>
    <n v="15.147000000000004"/>
    <x v="3"/>
    <x v="0"/>
  </r>
  <r>
    <n v="7827"/>
    <s v="CA-2019-117114"/>
    <x v="1108"/>
    <d v="2019-11-05T00:00:00"/>
    <s v="Standard Class"/>
    <s v="CY-12745"/>
    <s v="Craig Yedwab"/>
    <x v="1"/>
    <x v="0"/>
    <s v="Chicago"/>
    <x v="10"/>
    <n v="60610"/>
    <x v="2"/>
    <s v="TEC-PH-10004042"/>
    <x v="2"/>
    <x v="7"/>
    <s v="ClearOne Communications CHAT 70 OC Speaker Phone"/>
    <n v="508.76800000000003"/>
    <n v="4"/>
    <n v="0.2"/>
    <n v="38.157600000000002"/>
    <x v="2"/>
    <x v="0"/>
  </r>
  <r>
    <n v="7828"/>
    <s v="CA-2019-117114"/>
    <x v="1108"/>
    <d v="2019-11-05T00:00:00"/>
    <s v="Standard Class"/>
    <s v="CY-12745"/>
    <s v="Craig Yedwab"/>
    <x v="1"/>
    <x v="0"/>
    <s v="Chicago"/>
    <x v="10"/>
    <n v="60610"/>
    <x v="2"/>
    <s v="OFF-EN-10001137"/>
    <x v="1"/>
    <x v="12"/>
    <s v="#10 Gummed Flap White Envelopes, 100/Box"/>
    <n v="9.9120000000000008"/>
    <n v="3"/>
    <n v="0.2"/>
    <n v="3.2213999999999996"/>
    <x v="2"/>
    <x v="0"/>
  </r>
  <r>
    <n v="7829"/>
    <s v="CA-2017-137302"/>
    <x v="33"/>
    <d v="2017-05-01T00:00:00"/>
    <s v="Standard Class"/>
    <s v="BW-11110"/>
    <s v="Bart Watters"/>
    <x v="1"/>
    <x v="0"/>
    <s v="San Diego"/>
    <x v="1"/>
    <n v="92105"/>
    <x v="1"/>
    <s v="FUR-CH-10002017"/>
    <x v="0"/>
    <x v="1"/>
    <s v="SAFCO Optional Arm Kit for Workspace Cribbage Stacking Chair"/>
    <n v="63.936000000000007"/>
    <n v="3"/>
    <n v="0.2"/>
    <n v="6.3935999999999957"/>
    <x v="1"/>
    <x v="0"/>
  </r>
  <r>
    <n v="7830"/>
    <s v="CA-2017-137302"/>
    <x v="33"/>
    <d v="2017-05-01T00:00:00"/>
    <s v="Standard Class"/>
    <s v="BW-11110"/>
    <s v="Bart Watters"/>
    <x v="1"/>
    <x v="0"/>
    <s v="San Diego"/>
    <x v="1"/>
    <n v="92105"/>
    <x v="1"/>
    <s v="OFF-AR-10000588"/>
    <x v="1"/>
    <x v="6"/>
    <s v="Newell 345"/>
    <n v="59.519999999999996"/>
    <n v="3"/>
    <n v="0"/>
    <n v="15.475200000000001"/>
    <x v="1"/>
    <x v="0"/>
  </r>
  <r>
    <n v="7831"/>
    <s v="CA-2017-137302"/>
    <x v="33"/>
    <d v="2017-05-01T00:00:00"/>
    <s v="Standard Class"/>
    <s v="BW-11110"/>
    <s v="Bart Watters"/>
    <x v="1"/>
    <x v="0"/>
    <s v="San Diego"/>
    <x v="1"/>
    <n v="92105"/>
    <x v="1"/>
    <s v="TEC-PH-10003174"/>
    <x v="2"/>
    <x v="7"/>
    <s v="RCA ViSYS 25825 Wireless digital phone"/>
    <n v="311.97600000000006"/>
    <n v="3"/>
    <n v="0.2"/>
    <n v="38.996999999999986"/>
    <x v="1"/>
    <x v="0"/>
  </r>
  <r>
    <n v="7832"/>
    <s v="CA-2017-137302"/>
    <x v="33"/>
    <d v="2017-05-01T00:00:00"/>
    <s v="Standard Class"/>
    <s v="BW-11110"/>
    <s v="Bart Watters"/>
    <x v="1"/>
    <x v="0"/>
    <s v="San Diego"/>
    <x v="1"/>
    <n v="92105"/>
    <x v="1"/>
    <s v="OFF-BI-10001524"/>
    <x v="1"/>
    <x v="8"/>
    <s v="GBC Premium Transparent Covers with Diagonal Lined Pattern"/>
    <n v="50.352000000000004"/>
    <n v="3"/>
    <n v="0.2"/>
    <n v="17.623199999999997"/>
    <x v="1"/>
    <x v="0"/>
  </r>
  <r>
    <n v="7833"/>
    <s v="CA-2018-112382"/>
    <x v="195"/>
    <d v="2018-05-13T00:00:00"/>
    <s v="Standard Class"/>
    <s v="MB-18085"/>
    <s v="Mick Brown"/>
    <x v="0"/>
    <x v="0"/>
    <s v="Houston"/>
    <x v="5"/>
    <n v="77036"/>
    <x v="2"/>
    <s v="TEC-PH-10001552"/>
    <x v="2"/>
    <x v="7"/>
    <s v="I Need's 3d Hello Kitty Hybrid Silicone Case Cover for HTC One X 4g with 3d Hello Kitty Stylus Pen Green/pink"/>
    <n v="19.136000000000003"/>
    <n v="2"/>
    <n v="0.2"/>
    <n v="1.9136000000000006"/>
    <x v="2"/>
    <x v="0"/>
  </r>
  <r>
    <n v="7834"/>
    <s v="CA-2017-128958"/>
    <x v="1175"/>
    <d v="2017-01-28T00:00:00"/>
    <s v="Standard Class"/>
    <s v="CR-12820"/>
    <s v="Cyra Reiten"/>
    <x v="2"/>
    <x v="0"/>
    <s v="West Palm Beach"/>
    <x v="2"/>
    <n v="33407"/>
    <x v="0"/>
    <s v="OFF-AR-10004757"/>
    <x v="1"/>
    <x v="6"/>
    <s v="Crayola Colored Pencils"/>
    <n v="13.120000000000001"/>
    <n v="5"/>
    <n v="0.2"/>
    <n v="2.1319999999999988"/>
    <x v="0"/>
    <x v="0"/>
  </r>
  <r>
    <n v="7835"/>
    <s v="CA-2017-106257"/>
    <x v="657"/>
    <d v="2017-04-17T00:00:00"/>
    <s v="Second Class"/>
    <s v="EB-14110"/>
    <s v="Eugene Barchas"/>
    <x v="0"/>
    <x v="0"/>
    <s v="Los Angeles"/>
    <x v="1"/>
    <n v="90045"/>
    <x v="1"/>
    <s v="FUR-TA-10002530"/>
    <x v="0"/>
    <x v="3"/>
    <s v="Iceberg OfficeWorks 42&quot; Round Tables"/>
    <n v="241.56799999999998"/>
    <n v="2"/>
    <n v="0.2"/>
    <n v="-15.098000000000013"/>
    <x v="1"/>
    <x v="0"/>
  </r>
  <r>
    <n v="7836"/>
    <s v="CA-2017-106257"/>
    <x v="657"/>
    <d v="2017-04-17T00:00:00"/>
    <s v="Second Class"/>
    <s v="EB-14110"/>
    <s v="Eugene Barchas"/>
    <x v="0"/>
    <x v="0"/>
    <s v="Los Angeles"/>
    <x v="1"/>
    <n v="90045"/>
    <x v="1"/>
    <s v="TEC-PH-10001494"/>
    <x v="2"/>
    <x v="7"/>
    <s v="Polycom CX600 IP Phone VoIP phone"/>
    <n v="479.92"/>
    <n v="2"/>
    <n v="0.2"/>
    <n v="41.993000000000009"/>
    <x v="1"/>
    <x v="0"/>
  </r>
  <r>
    <n v="7837"/>
    <s v="CA-2017-149083"/>
    <x v="12"/>
    <d v="2017-09-30T00:00:00"/>
    <s v="Standard Class"/>
    <s v="SH-19975"/>
    <s v="Sally Hughsby"/>
    <x v="1"/>
    <x v="0"/>
    <s v="Seattle"/>
    <x v="4"/>
    <n v="98103"/>
    <x v="1"/>
    <s v="FUR-CH-10004289"/>
    <x v="0"/>
    <x v="1"/>
    <s v="Global Super Steno Chair"/>
    <n v="307.13600000000002"/>
    <n v="4"/>
    <n v="0.2"/>
    <n v="-11.51760000000003"/>
    <x v="1"/>
    <x v="0"/>
  </r>
  <r>
    <n v="7838"/>
    <s v="CA-2017-149083"/>
    <x v="12"/>
    <d v="2017-09-30T00:00:00"/>
    <s v="Standard Class"/>
    <s v="SH-19975"/>
    <s v="Sally Hughsby"/>
    <x v="1"/>
    <x v="0"/>
    <s v="Seattle"/>
    <x v="4"/>
    <n v="98103"/>
    <x v="1"/>
    <s v="OFF-LA-10002945"/>
    <x v="1"/>
    <x v="2"/>
    <s v="Permanent Self-Adhesive File Folder Labels for Typewriters, 1 1/8 x 3 1/2, White"/>
    <n v="12.6"/>
    <n v="2"/>
    <n v="0"/>
    <n v="5.7959999999999994"/>
    <x v="1"/>
    <x v="0"/>
  </r>
  <r>
    <n v="7839"/>
    <s v="CA-2017-149083"/>
    <x v="12"/>
    <d v="2017-09-30T00:00:00"/>
    <s v="Standard Class"/>
    <s v="SH-19975"/>
    <s v="Sally Hughsby"/>
    <x v="1"/>
    <x v="0"/>
    <s v="Seattle"/>
    <x v="4"/>
    <n v="98103"/>
    <x v="1"/>
    <s v="TEC-AC-10002567"/>
    <x v="2"/>
    <x v="11"/>
    <s v="Logitech G602 Wireless Gaming Mouse"/>
    <n v="159.97999999999999"/>
    <n v="2"/>
    <n v="0"/>
    <n v="57.592799999999997"/>
    <x v="1"/>
    <x v="0"/>
  </r>
  <r>
    <n v="7840"/>
    <s v="US-2016-137869"/>
    <x v="1176"/>
    <d v="2016-04-02T00:00:00"/>
    <s v="Standard Class"/>
    <s v="CV-12295"/>
    <s v="Christina VanderZanden"/>
    <x v="0"/>
    <x v="0"/>
    <s v="Des Moines"/>
    <x v="23"/>
    <n v="50315"/>
    <x v="2"/>
    <s v="OFF-EN-10001509"/>
    <x v="1"/>
    <x v="12"/>
    <s v="Poly String Tie Envelopes"/>
    <n v="6.12"/>
    <n v="3"/>
    <n v="0"/>
    <n v="2.8763999999999994"/>
    <x v="2"/>
    <x v="0"/>
  </r>
  <r>
    <n v="7841"/>
    <s v="US-2016-137869"/>
    <x v="1176"/>
    <d v="2016-04-02T00:00:00"/>
    <s v="Standard Class"/>
    <s v="CV-12295"/>
    <s v="Christina VanderZanden"/>
    <x v="0"/>
    <x v="0"/>
    <s v="Des Moines"/>
    <x v="23"/>
    <n v="50315"/>
    <x v="2"/>
    <s v="FUR-TA-10003954"/>
    <x v="0"/>
    <x v="3"/>
    <s v="Hon 94000 Series Round Tables"/>
    <n v="1184.72"/>
    <n v="4"/>
    <n v="0"/>
    <n v="106.62480000000005"/>
    <x v="2"/>
    <x v="0"/>
  </r>
  <r>
    <n v="7842"/>
    <s v="CA-2018-116603"/>
    <x v="19"/>
    <d v="2018-07-22T00:00:00"/>
    <s v="Standard Class"/>
    <s v="AT-10735"/>
    <s v="Annie Thurman"/>
    <x v="0"/>
    <x v="0"/>
    <s v="New York City"/>
    <x v="15"/>
    <n v="10024"/>
    <x v="3"/>
    <s v="OFF-AP-10002892"/>
    <x v="1"/>
    <x v="9"/>
    <s v="Belkin F5C206VTEL 6 Outlet Surge"/>
    <n v="45.96"/>
    <n v="2"/>
    <n v="0"/>
    <n v="13.787999999999997"/>
    <x v="3"/>
    <x v="0"/>
  </r>
  <r>
    <n v="7843"/>
    <s v="CA-2016-158470"/>
    <x v="987"/>
    <d v="2016-04-23T00:00:00"/>
    <s v="Second Class"/>
    <s v="AG-10390"/>
    <s v="Allen Goldenen"/>
    <x v="0"/>
    <x v="0"/>
    <s v="Arlington"/>
    <x v="17"/>
    <n v="22204"/>
    <x v="0"/>
    <s v="OFF-BI-10003638"/>
    <x v="1"/>
    <x v="8"/>
    <s v="GBC Durable Plastic Covers"/>
    <n v="58.050000000000004"/>
    <n v="3"/>
    <n v="0"/>
    <n v="26.702999999999999"/>
    <x v="0"/>
    <x v="0"/>
  </r>
  <r>
    <n v="7844"/>
    <s v="CA-2016-158470"/>
    <x v="987"/>
    <d v="2016-04-23T00:00:00"/>
    <s v="Second Class"/>
    <s v="AG-10390"/>
    <s v="Allen Goldenen"/>
    <x v="0"/>
    <x v="0"/>
    <s v="Arlington"/>
    <x v="17"/>
    <n v="22204"/>
    <x v="0"/>
    <s v="OFF-PA-10001569"/>
    <x v="1"/>
    <x v="10"/>
    <s v="Xerox 232"/>
    <n v="71.28"/>
    <n v="11"/>
    <n v="0"/>
    <n v="34.214400000000005"/>
    <x v="0"/>
    <x v="0"/>
  </r>
  <r>
    <n v="7845"/>
    <s v="US-2019-123834"/>
    <x v="246"/>
    <d v="2019-07-25T00:00:00"/>
    <s v="Standard Class"/>
    <s v="GM-14500"/>
    <s v="Gene McClure"/>
    <x v="0"/>
    <x v="0"/>
    <s v="Pharr"/>
    <x v="5"/>
    <n v="78577"/>
    <x v="2"/>
    <s v="FUR-TA-10001676"/>
    <x v="0"/>
    <x v="3"/>
    <s v="Hon 61000 Series Interactive Training Tables"/>
    <n v="124.404"/>
    <n v="4"/>
    <n v="0.3"/>
    <n v="-21.3264"/>
    <x v="2"/>
    <x v="1"/>
  </r>
  <r>
    <n v="7846"/>
    <s v="CA-2017-125976"/>
    <x v="874"/>
    <d v="2017-10-02T00:00:00"/>
    <s v="Standard Class"/>
    <s v="JK-15205"/>
    <s v="Jamie Kunitz"/>
    <x v="0"/>
    <x v="0"/>
    <s v="Arlington"/>
    <x v="17"/>
    <n v="22204"/>
    <x v="0"/>
    <s v="OFF-PA-10001125"/>
    <x v="1"/>
    <x v="10"/>
    <s v="Xerox 1988"/>
    <n v="154.9"/>
    <n v="5"/>
    <n v="0"/>
    <n v="69.704999999999998"/>
    <x v="0"/>
    <x v="0"/>
  </r>
  <r>
    <n v="7847"/>
    <s v="CA-2017-125976"/>
    <x v="874"/>
    <d v="2017-10-02T00:00:00"/>
    <s v="Standard Class"/>
    <s v="JK-15205"/>
    <s v="Jamie Kunitz"/>
    <x v="0"/>
    <x v="0"/>
    <s v="Arlington"/>
    <x v="17"/>
    <n v="22204"/>
    <x v="0"/>
    <s v="TEC-PH-10002496"/>
    <x v="2"/>
    <x v="7"/>
    <s v="Cisco SPA301"/>
    <n v="1871.88"/>
    <n v="12"/>
    <n v="0"/>
    <n v="561.56399999999996"/>
    <x v="0"/>
    <x v="0"/>
  </r>
  <r>
    <n v="7848"/>
    <s v="CA-2018-128706"/>
    <x v="535"/>
    <d v="2018-03-02T00:00:00"/>
    <s v="Standard Class"/>
    <s v="DW-13540"/>
    <s v="Don Weiss"/>
    <x v="0"/>
    <x v="0"/>
    <s v="Houston"/>
    <x v="5"/>
    <n v="77070"/>
    <x v="2"/>
    <s v="FUR-FU-10004053"/>
    <x v="0"/>
    <x v="5"/>
    <s v="DAX Two-Tone Silver Metal Document Frame"/>
    <n v="16.192"/>
    <n v="2"/>
    <n v="0.6"/>
    <n v="-6.8815999999999953"/>
    <x v="2"/>
    <x v="0"/>
  </r>
  <r>
    <n v="7849"/>
    <s v="CA-2018-104311"/>
    <x v="440"/>
    <d v="2018-05-06T00:00:00"/>
    <s v="Standard Class"/>
    <s v="AS-10090"/>
    <s v="Adam Shillingsburg"/>
    <x v="0"/>
    <x v="0"/>
    <s v="Irving"/>
    <x v="5"/>
    <n v="75061"/>
    <x v="2"/>
    <s v="OFF-ST-10000321"/>
    <x v="1"/>
    <x v="4"/>
    <s v="Akro Stacking Bins"/>
    <n v="18.936"/>
    <n v="3"/>
    <n v="0.2"/>
    <n v="-3.787200000000003"/>
    <x v="2"/>
    <x v="0"/>
  </r>
  <r>
    <n v="7850"/>
    <s v="CA-2018-104311"/>
    <x v="440"/>
    <d v="2018-05-06T00:00:00"/>
    <s v="Standard Class"/>
    <s v="AS-10090"/>
    <s v="Adam Shillingsburg"/>
    <x v="0"/>
    <x v="0"/>
    <s v="Irving"/>
    <x v="5"/>
    <n v="75061"/>
    <x v="2"/>
    <s v="OFF-ST-10002957"/>
    <x v="1"/>
    <x v="4"/>
    <s v="Sterilite Show Offs Storage Containers"/>
    <n v="12.672000000000001"/>
    <n v="3"/>
    <n v="0.2"/>
    <n v="-3.1680000000000001"/>
    <x v="2"/>
    <x v="0"/>
  </r>
  <r>
    <n v="7851"/>
    <s v="CA-2018-104311"/>
    <x v="440"/>
    <d v="2018-05-06T00:00:00"/>
    <s v="Standard Class"/>
    <s v="AS-10090"/>
    <s v="Adam Shillingsburg"/>
    <x v="0"/>
    <x v="0"/>
    <s v="Irving"/>
    <x v="5"/>
    <n v="75061"/>
    <x v="2"/>
    <s v="OFF-LA-10000973"/>
    <x v="1"/>
    <x v="2"/>
    <s v="Avery 502"/>
    <n v="5.04"/>
    <n v="2"/>
    <n v="0.2"/>
    <n v="1.764"/>
    <x v="2"/>
    <x v="0"/>
  </r>
  <r>
    <n v="7852"/>
    <s v="CA-2016-169649"/>
    <x v="337"/>
    <d v="2016-12-15T00:00:00"/>
    <s v="Standard Class"/>
    <s v="TS-21205"/>
    <s v="Thomas Seio"/>
    <x v="1"/>
    <x v="0"/>
    <s v="Chicago"/>
    <x v="10"/>
    <n v="60653"/>
    <x v="2"/>
    <s v="OFF-PA-10000143"/>
    <x v="1"/>
    <x v="10"/>
    <s v="Astroparche Fine Business Paper"/>
    <n v="8.4480000000000004"/>
    <n v="2"/>
    <n v="0.2"/>
    <n v="2.9568000000000003"/>
    <x v="2"/>
    <x v="0"/>
  </r>
  <r>
    <n v="7853"/>
    <s v="CA-2016-169649"/>
    <x v="337"/>
    <d v="2016-12-15T00:00:00"/>
    <s v="Standard Class"/>
    <s v="TS-21205"/>
    <s v="Thomas Seio"/>
    <x v="1"/>
    <x v="0"/>
    <s v="Chicago"/>
    <x v="10"/>
    <n v="60653"/>
    <x v="2"/>
    <s v="OFF-AP-10003287"/>
    <x v="1"/>
    <x v="9"/>
    <s v="Tripp Lite TLP810NET Broadband Surge for Modem/Fax"/>
    <n v="20.387999999999995"/>
    <n v="2"/>
    <n v="0.8"/>
    <n v="-53.008800000000008"/>
    <x v="2"/>
    <x v="0"/>
  </r>
  <r>
    <n v="7854"/>
    <s v="CA-2017-144890"/>
    <x v="707"/>
    <d v="2017-12-29T00:00:00"/>
    <s v="Standard Class"/>
    <s v="SM-20320"/>
    <s v="Sean Miller"/>
    <x v="2"/>
    <x v="0"/>
    <s v="Los Angeles"/>
    <x v="1"/>
    <n v="90049"/>
    <x v="1"/>
    <s v="OFF-PA-10001526"/>
    <x v="1"/>
    <x v="10"/>
    <s v="Xerox 1949"/>
    <n v="9.9600000000000009"/>
    <n v="2"/>
    <n v="0"/>
    <n v="4.8804000000000007"/>
    <x v="1"/>
    <x v="0"/>
  </r>
  <r>
    <n v="7855"/>
    <s v="CA-2019-135587"/>
    <x v="226"/>
    <d v="2019-12-12T00:00:00"/>
    <s v="Standard Class"/>
    <s v="BH-11710"/>
    <s v="Brosina Hoffman"/>
    <x v="0"/>
    <x v="0"/>
    <s v="Hattiesburg"/>
    <x v="35"/>
    <n v="39401"/>
    <x v="0"/>
    <s v="OFF-AP-10004540"/>
    <x v="1"/>
    <x v="9"/>
    <s v="Eureka The Boss Lite 10-Amp Upright Vacuum, Blue"/>
    <n v="320.64"/>
    <n v="4"/>
    <n v="0"/>
    <n v="89.779200000000003"/>
    <x v="0"/>
    <x v="0"/>
  </r>
  <r>
    <n v="7856"/>
    <s v="CA-2019-135587"/>
    <x v="226"/>
    <d v="2019-12-12T00:00:00"/>
    <s v="Standard Class"/>
    <s v="BH-11710"/>
    <s v="Brosina Hoffman"/>
    <x v="0"/>
    <x v="0"/>
    <s v="Hattiesburg"/>
    <x v="35"/>
    <n v="39401"/>
    <x v="0"/>
    <s v="TEC-AC-10001266"/>
    <x v="2"/>
    <x v="11"/>
    <s v="Memorex Micro Travel Drive 8 GB"/>
    <n v="52"/>
    <n v="4"/>
    <n v="0"/>
    <n v="23.4"/>
    <x v="0"/>
    <x v="0"/>
  </r>
  <r>
    <n v="7857"/>
    <s v="CA-2016-103429"/>
    <x v="992"/>
    <d v="2016-06-01T00:00:00"/>
    <s v="First Class"/>
    <s v="LW-16825"/>
    <s v="Laurel Workman"/>
    <x v="1"/>
    <x v="0"/>
    <s v="New York City"/>
    <x v="15"/>
    <n v="10024"/>
    <x v="3"/>
    <s v="OFF-BI-10004233"/>
    <x v="1"/>
    <x v="8"/>
    <s v="GBC Pre-Punched Binding Paper, Plastic, White, 8-1/2&quot; x 11&quot;"/>
    <n v="25.584000000000003"/>
    <n v="2"/>
    <n v="0.2"/>
    <n v="8.9543999999999997"/>
    <x v="3"/>
    <x v="0"/>
  </r>
  <r>
    <n v="7858"/>
    <s v="CA-2016-103429"/>
    <x v="992"/>
    <d v="2016-06-01T00:00:00"/>
    <s v="First Class"/>
    <s v="LW-16825"/>
    <s v="Laurel Workman"/>
    <x v="1"/>
    <x v="0"/>
    <s v="New York City"/>
    <x v="15"/>
    <n v="10024"/>
    <x v="3"/>
    <s v="TEC-PH-10003505"/>
    <x v="2"/>
    <x v="7"/>
    <s v="Geemarc AmpliPOWER60"/>
    <n v="464"/>
    <n v="5"/>
    <n v="0"/>
    <n v="134.55999999999995"/>
    <x v="3"/>
    <x v="0"/>
  </r>
  <r>
    <n v="7859"/>
    <s v="CA-2016-103429"/>
    <x v="992"/>
    <d v="2016-06-01T00:00:00"/>
    <s v="First Class"/>
    <s v="LW-16825"/>
    <s v="Laurel Workman"/>
    <x v="1"/>
    <x v="0"/>
    <s v="New York City"/>
    <x v="15"/>
    <n v="10024"/>
    <x v="3"/>
    <s v="OFF-AP-10001005"/>
    <x v="1"/>
    <x v="9"/>
    <s v="Honeywell Quietcare HEPA Air Cleaner"/>
    <n v="235.95000000000002"/>
    <n v="3"/>
    <n v="0"/>
    <n v="77.863499999999988"/>
    <x v="3"/>
    <x v="0"/>
  </r>
  <r>
    <n v="7860"/>
    <s v="CA-2016-103429"/>
    <x v="992"/>
    <d v="2016-06-01T00:00:00"/>
    <s v="First Class"/>
    <s v="LW-16825"/>
    <s v="Laurel Workman"/>
    <x v="1"/>
    <x v="0"/>
    <s v="New York City"/>
    <x v="15"/>
    <n v="10024"/>
    <x v="3"/>
    <s v="OFF-PA-10001712"/>
    <x v="1"/>
    <x v="10"/>
    <s v="Xerox 1948"/>
    <n v="39.96"/>
    <n v="4"/>
    <n v="0"/>
    <n v="17.981999999999999"/>
    <x v="3"/>
    <x v="0"/>
  </r>
  <r>
    <n v="7861"/>
    <s v="CA-2019-152261"/>
    <x v="580"/>
    <d v="2019-03-06T00:00:00"/>
    <s v="Standard Class"/>
    <s v="JA-15970"/>
    <s v="Joseph Airdo"/>
    <x v="0"/>
    <x v="0"/>
    <s v="Cuyahoga Falls"/>
    <x v="24"/>
    <n v="44221"/>
    <x v="3"/>
    <s v="OFF-BI-10002353"/>
    <x v="1"/>
    <x v="8"/>
    <s v="GBC VeloBind Cover Sets"/>
    <n v="18.528000000000002"/>
    <n v="4"/>
    <n v="0.7"/>
    <n v="-12.352"/>
    <x v="3"/>
    <x v="0"/>
  </r>
  <r>
    <n v="7862"/>
    <s v="CA-2017-142993"/>
    <x v="88"/>
    <d v="2017-10-17T00:00:00"/>
    <s v="Standard Class"/>
    <s v="KA-16525"/>
    <s v="Kelly Andreada"/>
    <x v="0"/>
    <x v="0"/>
    <s v="Seattle"/>
    <x v="4"/>
    <n v="98103"/>
    <x v="1"/>
    <s v="TEC-AC-10003038"/>
    <x v="2"/>
    <x v="11"/>
    <s v="Kingston Digital DataTraveler 16GB USB 2.0"/>
    <n v="17.899999999999999"/>
    <n v="2"/>
    <n v="0"/>
    <n v="3.400999999999998"/>
    <x v="1"/>
    <x v="0"/>
  </r>
  <r>
    <n v="7863"/>
    <s v="CA-2017-142993"/>
    <x v="88"/>
    <d v="2017-10-17T00:00:00"/>
    <s v="Standard Class"/>
    <s v="KA-16525"/>
    <s v="Kelly Andreada"/>
    <x v="0"/>
    <x v="0"/>
    <s v="Seattle"/>
    <x v="4"/>
    <n v="98103"/>
    <x v="1"/>
    <s v="OFF-ST-10000934"/>
    <x v="1"/>
    <x v="4"/>
    <s v="Contico 72&quot;H Heavy-Duty Storage System"/>
    <n v="81.96"/>
    <n v="2"/>
    <n v="0"/>
    <n v="0"/>
    <x v="1"/>
    <x v="0"/>
  </r>
  <r>
    <n v="7864"/>
    <s v="CA-2017-143364"/>
    <x v="1177"/>
    <d v="2017-07-19T00:00:00"/>
    <s v="Second Class"/>
    <s v="TG-21310"/>
    <s v="Toby Gnade"/>
    <x v="0"/>
    <x v="0"/>
    <s v="Mesa"/>
    <x v="16"/>
    <n v="85204"/>
    <x v="1"/>
    <s v="OFF-ST-10002743"/>
    <x v="1"/>
    <x v="4"/>
    <s v="SAFCO Boltless Steel Shelving"/>
    <n v="272.73599999999999"/>
    <n v="3"/>
    <n v="0.2"/>
    <n v="-64.774800000000013"/>
    <x v="1"/>
    <x v="0"/>
  </r>
  <r>
    <n v="7865"/>
    <s v="CA-2017-143364"/>
    <x v="1177"/>
    <d v="2017-07-19T00:00:00"/>
    <s v="Second Class"/>
    <s v="TG-21310"/>
    <s v="Toby Gnade"/>
    <x v="0"/>
    <x v="0"/>
    <s v="Mesa"/>
    <x v="16"/>
    <n v="85204"/>
    <x v="1"/>
    <s v="OFF-PA-10001846"/>
    <x v="1"/>
    <x v="10"/>
    <s v="Xerox 1899"/>
    <n v="18.496000000000002"/>
    <n v="4"/>
    <n v="0.2"/>
    <n v="6.7048000000000005"/>
    <x v="1"/>
    <x v="0"/>
  </r>
  <r>
    <n v="7866"/>
    <s v="CA-2017-143364"/>
    <x v="1177"/>
    <d v="2017-07-19T00:00:00"/>
    <s v="Second Class"/>
    <s v="TG-21310"/>
    <s v="Toby Gnade"/>
    <x v="0"/>
    <x v="0"/>
    <s v="Mesa"/>
    <x v="16"/>
    <n v="85204"/>
    <x v="1"/>
    <s v="FUR-CH-10004287"/>
    <x v="0"/>
    <x v="1"/>
    <s v="SAFCO Arco Folding Chair"/>
    <n v="441.92"/>
    <n v="2"/>
    <n v="0.2"/>
    <n v="49.715999999999966"/>
    <x v="1"/>
    <x v="0"/>
  </r>
  <r>
    <n v="7867"/>
    <s v="CA-2017-143364"/>
    <x v="1177"/>
    <d v="2017-07-19T00:00:00"/>
    <s v="Second Class"/>
    <s v="TG-21310"/>
    <s v="Toby Gnade"/>
    <x v="0"/>
    <x v="0"/>
    <s v="Mesa"/>
    <x v="16"/>
    <n v="85204"/>
    <x v="1"/>
    <s v="FUR-BO-10001608"/>
    <x v="0"/>
    <x v="0"/>
    <s v="Hon Metal Bookcases, Black"/>
    <n v="127.76400000000002"/>
    <n v="6"/>
    <n v="0.7"/>
    <n v="-191.64599999999996"/>
    <x v="1"/>
    <x v="0"/>
  </r>
  <r>
    <n v="7868"/>
    <s v="CA-2016-100972"/>
    <x v="84"/>
    <d v="2016-11-24T00:00:00"/>
    <s v="Second Class"/>
    <s v="DB-13360"/>
    <s v="Dennis Bolton"/>
    <x v="2"/>
    <x v="0"/>
    <s v="Salt Lake City"/>
    <x v="7"/>
    <n v="84106"/>
    <x v="1"/>
    <s v="OFF-PA-10000357"/>
    <x v="1"/>
    <x v="10"/>
    <s v="Xerox 1888"/>
    <n v="166.44"/>
    <n v="3"/>
    <n v="0"/>
    <n v="79.891199999999998"/>
    <x v="1"/>
    <x v="0"/>
  </r>
  <r>
    <n v="7869"/>
    <s v="CA-2018-136994"/>
    <x v="1022"/>
    <d v="2018-06-02T00:00:00"/>
    <s v="Standard Class"/>
    <s v="LS-17245"/>
    <s v="Lynn Smith"/>
    <x v="0"/>
    <x v="0"/>
    <s v="Los Angeles"/>
    <x v="1"/>
    <n v="90045"/>
    <x v="1"/>
    <s v="OFF-PA-10000575"/>
    <x v="1"/>
    <x v="10"/>
    <s v="Wirebound Message Books, Four 2 3/4 x 5 White Forms per Page"/>
    <n v="13.38"/>
    <n v="2"/>
    <n v="0"/>
    <n v="6.1547999999999998"/>
    <x v="1"/>
    <x v="0"/>
  </r>
  <r>
    <n v="7870"/>
    <s v="US-2019-166233"/>
    <x v="445"/>
    <d v="2019-07-09T00:00:00"/>
    <s v="Standard Class"/>
    <s v="MO-17950"/>
    <s v="Michael Oakman"/>
    <x v="0"/>
    <x v="0"/>
    <s v="Jacksonville"/>
    <x v="3"/>
    <n v="28540"/>
    <x v="0"/>
    <s v="TEC-AC-10002167"/>
    <x v="2"/>
    <x v="11"/>
    <s v="Imation 8gb Micro Traveldrive Usb 2.0 Flash Drive"/>
    <n v="24"/>
    <n v="2"/>
    <n v="0.2"/>
    <n v="-2.6999999999999993"/>
    <x v="0"/>
    <x v="0"/>
  </r>
  <r>
    <n v="7871"/>
    <s v="CA-2019-122112"/>
    <x v="145"/>
    <d v="2019-09-29T00:00:00"/>
    <s v="Standard Class"/>
    <s v="CA-11965"/>
    <s v="Carol Adams"/>
    <x v="1"/>
    <x v="0"/>
    <s v="Lakewood"/>
    <x v="24"/>
    <n v="44107"/>
    <x v="3"/>
    <s v="OFF-EN-10004459"/>
    <x v="1"/>
    <x v="12"/>
    <s v="Security-Tint Envelopes"/>
    <n v="24.448"/>
    <n v="4"/>
    <n v="0.2"/>
    <n v="8.8623999999999992"/>
    <x v="3"/>
    <x v="0"/>
  </r>
  <r>
    <n v="7872"/>
    <s v="CA-2018-101672"/>
    <x v="339"/>
    <d v="2018-10-07T00:00:00"/>
    <s v="Standard Class"/>
    <s v="DB-12910"/>
    <s v="Daniel Byrd"/>
    <x v="2"/>
    <x v="0"/>
    <s v="Lake Forest"/>
    <x v="1"/>
    <n v="92630"/>
    <x v="1"/>
    <s v="OFF-LA-10002271"/>
    <x v="1"/>
    <x v="2"/>
    <s v="Smead Alpha-Z Color-Coded Second Alphabetical Labels and Starter Set"/>
    <n v="6.16"/>
    <n v="2"/>
    <n v="0"/>
    <n v="2.9567999999999999"/>
    <x v="1"/>
    <x v="0"/>
  </r>
  <r>
    <n v="7873"/>
    <s v="CA-2018-101672"/>
    <x v="339"/>
    <d v="2018-10-07T00:00:00"/>
    <s v="Standard Class"/>
    <s v="DB-12910"/>
    <s v="Daniel Byrd"/>
    <x v="2"/>
    <x v="0"/>
    <s v="Lake Forest"/>
    <x v="1"/>
    <n v="92630"/>
    <x v="1"/>
    <s v="FUR-CH-10004063"/>
    <x v="0"/>
    <x v="1"/>
    <s v="Global Deluxe High-Back Manager's Chair"/>
    <n v="915.13600000000008"/>
    <n v="4"/>
    <n v="0.2"/>
    <n v="102.95279999999988"/>
    <x v="1"/>
    <x v="0"/>
  </r>
  <r>
    <n v="7874"/>
    <s v="CA-2018-101672"/>
    <x v="339"/>
    <d v="2018-10-07T00:00:00"/>
    <s v="Standard Class"/>
    <s v="DB-12910"/>
    <s v="Daniel Byrd"/>
    <x v="2"/>
    <x v="0"/>
    <s v="Lake Forest"/>
    <x v="1"/>
    <n v="92630"/>
    <x v="1"/>
    <s v="OFF-PA-10004610"/>
    <x v="1"/>
    <x v="10"/>
    <s v="Xerox 1900"/>
    <n v="8.56"/>
    <n v="2"/>
    <n v="0"/>
    <n v="3.8519999999999994"/>
    <x v="1"/>
    <x v="0"/>
  </r>
  <r>
    <n v="7875"/>
    <s v="CA-2018-101672"/>
    <x v="339"/>
    <d v="2018-10-07T00:00:00"/>
    <s v="Standard Class"/>
    <s v="DB-12910"/>
    <s v="Daniel Byrd"/>
    <x v="2"/>
    <x v="0"/>
    <s v="Lake Forest"/>
    <x v="1"/>
    <n v="92630"/>
    <x v="1"/>
    <s v="OFF-PA-10001878"/>
    <x v="1"/>
    <x v="10"/>
    <s v="Xerox 1891"/>
    <n v="97.82"/>
    <n v="2"/>
    <n v="0"/>
    <n v="45.975399999999993"/>
    <x v="1"/>
    <x v="0"/>
  </r>
  <r>
    <n v="7876"/>
    <s v="CA-2019-168403"/>
    <x v="428"/>
    <d v="2019-09-15T00:00:00"/>
    <s v="Standard Class"/>
    <s v="DK-12835"/>
    <s v="Damala Kotsonis"/>
    <x v="1"/>
    <x v="0"/>
    <s v="Portland"/>
    <x v="21"/>
    <n v="97206"/>
    <x v="1"/>
    <s v="OFF-PA-10002036"/>
    <x v="1"/>
    <x v="10"/>
    <s v="Xerox 1930"/>
    <n v="31.104000000000006"/>
    <n v="6"/>
    <n v="0.2"/>
    <n v="11.2752"/>
    <x v="1"/>
    <x v="0"/>
  </r>
  <r>
    <n v="7877"/>
    <s v="CA-2019-168403"/>
    <x v="428"/>
    <d v="2019-09-15T00:00:00"/>
    <s v="Standard Class"/>
    <s v="DK-12835"/>
    <s v="Damala Kotsonis"/>
    <x v="1"/>
    <x v="0"/>
    <s v="Portland"/>
    <x v="21"/>
    <n v="97206"/>
    <x v="1"/>
    <s v="OFF-AP-10003278"/>
    <x v="1"/>
    <x v="9"/>
    <s v="Belkin 7-Outlet SurgeMaster Home Series"/>
    <n v="11.176000000000002"/>
    <n v="1"/>
    <n v="0.2"/>
    <n v="0.8382000000000005"/>
    <x v="1"/>
    <x v="0"/>
  </r>
  <r>
    <n v="7878"/>
    <s v="CA-2017-148705"/>
    <x v="899"/>
    <d v="2017-03-18T00:00:00"/>
    <s v="Standard Class"/>
    <s v="EB-14170"/>
    <s v="Evan Bailliet"/>
    <x v="0"/>
    <x v="0"/>
    <s v="Charlotte"/>
    <x v="3"/>
    <n v="28205"/>
    <x v="0"/>
    <s v="OFF-LA-10001641"/>
    <x v="1"/>
    <x v="2"/>
    <s v="Avery 518"/>
    <n v="5.04"/>
    <n v="2"/>
    <n v="0.2"/>
    <n v="1.764"/>
    <x v="0"/>
    <x v="0"/>
  </r>
  <r>
    <n v="7879"/>
    <s v="CA-2018-160241"/>
    <x v="896"/>
    <d v="2018-12-04T00:00:00"/>
    <s v="Second Class"/>
    <s v="DR-12940"/>
    <s v="Daniel Raglin"/>
    <x v="2"/>
    <x v="0"/>
    <s v="Aurora"/>
    <x v="10"/>
    <n v="60505"/>
    <x v="2"/>
    <s v="FUR-FU-10003806"/>
    <x v="0"/>
    <x v="5"/>
    <s v="Tenex Chairmat w/ Average Lip, 45&quot; x 53&quot;"/>
    <n v="242.17600000000004"/>
    <n v="4"/>
    <n v="0.6"/>
    <n v="-302.72000000000003"/>
    <x v="2"/>
    <x v="0"/>
  </r>
  <r>
    <n v="7880"/>
    <s v="CA-2018-155747"/>
    <x v="403"/>
    <d v="2018-06-21T00:00:00"/>
    <s v="Standard Class"/>
    <s v="JS-15685"/>
    <s v="Jim Sink"/>
    <x v="1"/>
    <x v="0"/>
    <s v="Philadelphia"/>
    <x v="9"/>
    <n v="19140"/>
    <x v="3"/>
    <s v="FUR-TA-10003392"/>
    <x v="0"/>
    <x v="3"/>
    <s v="Global Adaptabilities Conference Tables"/>
    <n v="337.17599999999999"/>
    <n v="2"/>
    <n v="0.4"/>
    <n v="-118.01160000000002"/>
    <x v="3"/>
    <x v="0"/>
  </r>
  <r>
    <n v="7881"/>
    <s v="CA-2019-118017"/>
    <x v="734"/>
    <d v="2019-12-06T00:00:00"/>
    <s v="Second Class"/>
    <s v="LC-16870"/>
    <s v="Lena Cacioppo"/>
    <x v="0"/>
    <x v="0"/>
    <s v="Thornton"/>
    <x v="22"/>
    <n v="80229"/>
    <x v="1"/>
    <s v="OFF-AR-10003856"/>
    <x v="1"/>
    <x v="6"/>
    <s v="Newell 344"/>
    <n v="13.343999999999998"/>
    <n v="6"/>
    <n v="0.2"/>
    <n v="1.0007999999999999"/>
    <x v="1"/>
    <x v="0"/>
  </r>
  <r>
    <n v="7882"/>
    <s v="CA-2019-118017"/>
    <x v="734"/>
    <d v="2019-12-06T00:00:00"/>
    <s v="Second Class"/>
    <s v="LC-16870"/>
    <s v="Lena Cacioppo"/>
    <x v="0"/>
    <x v="0"/>
    <s v="Thornton"/>
    <x v="22"/>
    <n v="80229"/>
    <x v="1"/>
    <s v="TEC-AC-10002006"/>
    <x v="2"/>
    <x v="11"/>
    <s v="Memorex Micro Travel Drive 16 GB"/>
    <n v="76.75200000000001"/>
    <n v="6"/>
    <n v="0.2"/>
    <n v="10.553399999999993"/>
    <x v="1"/>
    <x v="0"/>
  </r>
  <r>
    <n v="7883"/>
    <s v="CA-2019-118017"/>
    <x v="734"/>
    <d v="2019-12-06T00:00:00"/>
    <s v="Second Class"/>
    <s v="LC-16870"/>
    <s v="Lena Cacioppo"/>
    <x v="0"/>
    <x v="0"/>
    <s v="Thornton"/>
    <x v="22"/>
    <n v="80229"/>
    <x v="1"/>
    <s v="TEC-AC-10002006"/>
    <x v="2"/>
    <x v="11"/>
    <s v="Memorex Micro Travel Drive 16 GB"/>
    <n v="102.33600000000001"/>
    <n v="8"/>
    <n v="0.2"/>
    <n v="14.07119999999999"/>
    <x v="1"/>
    <x v="0"/>
  </r>
  <r>
    <n v="7884"/>
    <s v="CA-2019-118017"/>
    <x v="734"/>
    <d v="2019-12-06T00:00:00"/>
    <s v="Second Class"/>
    <s v="LC-16870"/>
    <s v="Lena Cacioppo"/>
    <x v="0"/>
    <x v="0"/>
    <s v="Thornton"/>
    <x v="22"/>
    <n v="80229"/>
    <x v="1"/>
    <s v="OFF-PA-10002246"/>
    <x v="1"/>
    <x v="10"/>
    <s v="Wirebound Four 2-3/4 x 5 Forms per Page, 400 Sets per Book"/>
    <n v="10.32"/>
    <n v="2"/>
    <n v="0.2"/>
    <n v="3.7409999999999997"/>
    <x v="1"/>
    <x v="0"/>
  </r>
  <r>
    <n v="7885"/>
    <s v="CA-2019-118017"/>
    <x v="734"/>
    <d v="2019-12-06T00:00:00"/>
    <s v="Second Class"/>
    <s v="LC-16870"/>
    <s v="Lena Cacioppo"/>
    <x v="0"/>
    <x v="0"/>
    <s v="Thornton"/>
    <x v="22"/>
    <n v="80229"/>
    <x v="1"/>
    <s v="OFF-SU-10004782"/>
    <x v="1"/>
    <x v="14"/>
    <s v="Elite 5&quot; Scissors"/>
    <n v="47.32"/>
    <n v="7"/>
    <n v="0.2"/>
    <n v="5.9149999999999938"/>
    <x v="1"/>
    <x v="0"/>
  </r>
  <r>
    <n v="7886"/>
    <s v="CA-2019-118017"/>
    <x v="734"/>
    <d v="2019-12-06T00:00:00"/>
    <s v="Second Class"/>
    <s v="LC-16870"/>
    <s v="Lena Cacioppo"/>
    <x v="0"/>
    <x v="0"/>
    <s v="Thornton"/>
    <x v="22"/>
    <n v="80229"/>
    <x v="1"/>
    <s v="FUR-FU-10004351"/>
    <x v="0"/>
    <x v="5"/>
    <s v="Staple-based wall hangings"/>
    <n v="23.376000000000001"/>
    <n v="3"/>
    <n v="0.2"/>
    <n v="7.0128000000000013"/>
    <x v="1"/>
    <x v="0"/>
  </r>
  <r>
    <n v="7887"/>
    <s v="CA-2019-118017"/>
    <x v="734"/>
    <d v="2019-12-06T00:00:00"/>
    <s v="Second Class"/>
    <s v="LC-16870"/>
    <s v="Lena Cacioppo"/>
    <x v="0"/>
    <x v="0"/>
    <s v="Thornton"/>
    <x v="22"/>
    <n v="80229"/>
    <x v="1"/>
    <s v="FUR-FU-10004270"/>
    <x v="0"/>
    <x v="5"/>
    <s v="Eldon Image Series Desk Accessories, Burgundy"/>
    <n v="16.72"/>
    <n v="5"/>
    <n v="0.2"/>
    <n v="3.3439999999999994"/>
    <x v="1"/>
    <x v="0"/>
  </r>
  <r>
    <n v="7888"/>
    <s v="CA-2019-118017"/>
    <x v="734"/>
    <d v="2019-12-06T00:00:00"/>
    <s v="Second Class"/>
    <s v="LC-16870"/>
    <s v="Lena Cacioppo"/>
    <x v="0"/>
    <x v="0"/>
    <s v="Thornton"/>
    <x v="22"/>
    <n v="80229"/>
    <x v="1"/>
    <s v="FUR-FU-10004053"/>
    <x v="0"/>
    <x v="5"/>
    <s v="DAX Two-Tone Silver Metal Document Frame"/>
    <n v="16.192"/>
    <n v="1"/>
    <n v="0.2"/>
    <n v="4.6552000000000007"/>
    <x v="1"/>
    <x v="0"/>
  </r>
  <r>
    <n v="7889"/>
    <s v="CA-2018-113117"/>
    <x v="765"/>
    <d v="2018-08-22T00:00:00"/>
    <s v="Standard Class"/>
    <s v="JP-15520"/>
    <s v="Jeremy Pistek"/>
    <x v="0"/>
    <x v="0"/>
    <s v="Davis"/>
    <x v="1"/>
    <n v="95616"/>
    <x v="1"/>
    <s v="OFF-PA-10000019"/>
    <x v="1"/>
    <x v="10"/>
    <s v="Xerox 1931"/>
    <n v="32.400000000000006"/>
    <n v="5"/>
    <n v="0"/>
    <n v="15.552000000000001"/>
    <x v="1"/>
    <x v="0"/>
  </r>
  <r>
    <n v="7890"/>
    <s v="CA-2018-148684"/>
    <x v="591"/>
    <d v="2018-12-29T00:00:00"/>
    <s v="Standard Class"/>
    <s v="TS-21655"/>
    <s v="Trudy Schmidt"/>
    <x v="0"/>
    <x v="0"/>
    <s v="Fayetteville"/>
    <x v="36"/>
    <n v="72701"/>
    <x v="0"/>
    <s v="OFF-AR-10003811"/>
    <x v="1"/>
    <x v="6"/>
    <s v="Newell 327"/>
    <n v="19.89"/>
    <n v="9"/>
    <n v="0"/>
    <n v="5.3703000000000003"/>
    <x v="0"/>
    <x v="0"/>
  </r>
  <r>
    <n v="7891"/>
    <s v="CA-2018-148684"/>
    <x v="591"/>
    <d v="2018-12-29T00:00:00"/>
    <s v="Standard Class"/>
    <s v="TS-21655"/>
    <s v="Trudy Schmidt"/>
    <x v="0"/>
    <x v="0"/>
    <s v="Fayetteville"/>
    <x v="36"/>
    <n v="72701"/>
    <x v="0"/>
    <s v="TEC-AC-10001838"/>
    <x v="2"/>
    <x v="11"/>
    <s v="Razer Tiamat Over Ear 7.1 Surround Sound PC Gaming Headset"/>
    <n v="399.98"/>
    <n v="2"/>
    <n v="0"/>
    <n v="171.99140000000003"/>
    <x v="0"/>
    <x v="0"/>
  </r>
  <r>
    <n v="7892"/>
    <s v="CA-2018-148684"/>
    <x v="591"/>
    <d v="2018-12-29T00:00:00"/>
    <s v="Standard Class"/>
    <s v="TS-21655"/>
    <s v="Trudy Schmidt"/>
    <x v="0"/>
    <x v="0"/>
    <s v="Fayetteville"/>
    <x v="36"/>
    <n v="72701"/>
    <x v="0"/>
    <s v="FUR-FU-10003553"/>
    <x v="0"/>
    <x v="5"/>
    <s v="Howard Miller 13-1/2&quot; Diameter Rosebrook Wall Clock"/>
    <n v="343.84999999999997"/>
    <n v="5"/>
    <n v="0"/>
    <n v="137.54000000000002"/>
    <x v="0"/>
    <x v="0"/>
  </r>
  <r>
    <n v="7893"/>
    <s v="CA-2018-148684"/>
    <x v="591"/>
    <d v="2018-12-29T00:00:00"/>
    <s v="Standard Class"/>
    <s v="TS-21655"/>
    <s v="Trudy Schmidt"/>
    <x v="0"/>
    <x v="0"/>
    <s v="Fayetteville"/>
    <x v="36"/>
    <n v="72701"/>
    <x v="0"/>
    <s v="OFF-PA-10003302"/>
    <x v="1"/>
    <x v="10"/>
    <s v="Xerox 1906"/>
    <n v="106.32"/>
    <n v="3"/>
    <n v="0"/>
    <n v="49.970399999999991"/>
    <x v="0"/>
    <x v="0"/>
  </r>
  <r>
    <n v="7894"/>
    <s v="CA-2019-125367"/>
    <x v="283"/>
    <d v="2019-07-30T00:00:00"/>
    <s v="Standard Class"/>
    <s v="NM-18445"/>
    <s v="Nathan Mautz"/>
    <x v="2"/>
    <x v="0"/>
    <s v="New York City"/>
    <x v="15"/>
    <n v="10011"/>
    <x v="3"/>
    <s v="OFF-BI-10002412"/>
    <x v="1"/>
    <x v="8"/>
    <s v="Wilson Jones “Snap” Scratch Pad Binder Tool for Ring Binders"/>
    <n v="13.919999999999998"/>
    <n v="3"/>
    <n v="0.2"/>
    <n v="4.3500000000000005"/>
    <x v="3"/>
    <x v="0"/>
  </r>
  <r>
    <n v="7895"/>
    <s v="CA-2019-124744"/>
    <x v="548"/>
    <d v="2019-06-25T00:00:00"/>
    <s v="Standard Class"/>
    <s v="EH-14125"/>
    <s v="Eugene Hildebrand"/>
    <x v="2"/>
    <x v="0"/>
    <s v="Wheeling"/>
    <x v="48"/>
    <n v="26003"/>
    <x v="3"/>
    <s v="OFF-BI-10002852"/>
    <x v="1"/>
    <x v="8"/>
    <s v="Ibico Standard Transparent Covers"/>
    <n v="82.4"/>
    <n v="5"/>
    <n v="0"/>
    <n v="40.376000000000005"/>
    <x v="3"/>
    <x v="0"/>
  </r>
  <r>
    <n v="7896"/>
    <s v="CA-2019-124744"/>
    <x v="548"/>
    <d v="2019-06-25T00:00:00"/>
    <s v="Standard Class"/>
    <s v="EH-14125"/>
    <s v="Eugene Hildebrand"/>
    <x v="2"/>
    <x v="0"/>
    <s v="Wheeling"/>
    <x v="48"/>
    <n v="26003"/>
    <x v="3"/>
    <s v="OFF-BI-10000145"/>
    <x v="1"/>
    <x v="8"/>
    <s v="Zipper Ring Binder Pockets"/>
    <n v="6.24"/>
    <n v="2"/>
    <n v="0"/>
    <n v="3.0575999999999999"/>
    <x v="3"/>
    <x v="0"/>
  </r>
  <r>
    <n v="7897"/>
    <s v="CA-2019-124744"/>
    <x v="548"/>
    <d v="2019-06-25T00:00:00"/>
    <s v="Standard Class"/>
    <s v="EH-14125"/>
    <s v="Eugene Hildebrand"/>
    <x v="2"/>
    <x v="0"/>
    <s v="Wheeling"/>
    <x v="48"/>
    <n v="26003"/>
    <x v="3"/>
    <s v="OFF-PA-10001970"/>
    <x v="1"/>
    <x v="10"/>
    <s v="Xerox 1908"/>
    <n v="447.84"/>
    <n v="8"/>
    <n v="0"/>
    <n v="219.44159999999999"/>
    <x v="3"/>
    <x v="0"/>
  </r>
  <r>
    <n v="7898"/>
    <s v="CA-2019-128363"/>
    <x v="802"/>
    <d v="2019-08-18T00:00:00"/>
    <s v="Standard Class"/>
    <s v="DC-12850"/>
    <s v="Dan Campbell"/>
    <x v="0"/>
    <x v="0"/>
    <s v="Memphis"/>
    <x v="18"/>
    <n v="38109"/>
    <x v="0"/>
    <s v="OFF-AP-10001563"/>
    <x v="1"/>
    <x v="9"/>
    <s v="Belkin Premiere Surge Master II 8-outlet surge protector"/>
    <n v="272.048"/>
    <n v="7"/>
    <n v="0.2"/>
    <n v="30.605399999999946"/>
    <x v="0"/>
    <x v="0"/>
  </r>
  <r>
    <n v="7899"/>
    <s v="CA-2019-128363"/>
    <x v="802"/>
    <d v="2019-08-18T00:00:00"/>
    <s v="Standard Class"/>
    <s v="DC-12850"/>
    <s v="Dan Campbell"/>
    <x v="0"/>
    <x v="0"/>
    <s v="Memphis"/>
    <x v="18"/>
    <n v="38109"/>
    <x v="0"/>
    <s v="OFF-BI-10001359"/>
    <x v="1"/>
    <x v="8"/>
    <s v="GBC DocuBind TL300 Electric Binding System"/>
    <n v="1614.5820000000003"/>
    <n v="6"/>
    <n v="0.7"/>
    <n v="-1237.8461999999995"/>
    <x v="0"/>
    <x v="0"/>
  </r>
  <r>
    <n v="7900"/>
    <s v="CA-2019-128363"/>
    <x v="802"/>
    <d v="2019-08-18T00:00:00"/>
    <s v="Standard Class"/>
    <s v="DC-12850"/>
    <s v="Dan Campbell"/>
    <x v="0"/>
    <x v="0"/>
    <s v="Memphis"/>
    <x v="18"/>
    <n v="38109"/>
    <x v="0"/>
    <s v="OFF-FA-10003495"/>
    <x v="1"/>
    <x v="13"/>
    <s v="Staples"/>
    <n v="24.320000000000004"/>
    <n v="5"/>
    <n v="0.2"/>
    <n v="9.1199999999999974"/>
    <x v="0"/>
    <x v="0"/>
  </r>
  <r>
    <n v="7901"/>
    <s v="CA-2019-128363"/>
    <x v="802"/>
    <d v="2019-08-18T00:00:00"/>
    <s v="Standard Class"/>
    <s v="DC-12850"/>
    <s v="Dan Campbell"/>
    <x v="0"/>
    <x v="0"/>
    <s v="Memphis"/>
    <x v="18"/>
    <n v="38109"/>
    <x v="0"/>
    <s v="TEC-AC-10003709"/>
    <x v="2"/>
    <x v="11"/>
    <s v="Maxell 4.7GB DVD-R 5/Pack"/>
    <n v="1.5840000000000001"/>
    <n v="2"/>
    <n v="0.2"/>
    <n v="0.47520000000000018"/>
    <x v="0"/>
    <x v="0"/>
  </r>
  <r>
    <n v="7902"/>
    <s v="CA-2019-128363"/>
    <x v="802"/>
    <d v="2019-08-18T00:00:00"/>
    <s v="Standard Class"/>
    <s v="DC-12850"/>
    <s v="Dan Campbell"/>
    <x v="0"/>
    <x v="0"/>
    <s v="Memphis"/>
    <x v="18"/>
    <n v="38109"/>
    <x v="0"/>
    <s v="FUR-FU-10003268"/>
    <x v="0"/>
    <x v="5"/>
    <s v="Eldon Radial Chair Mat for Low to Medium Pile Carpets"/>
    <n v="31.983999999999998"/>
    <n v="1"/>
    <n v="0.2"/>
    <n v="0"/>
    <x v="0"/>
    <x v="0"/>
  </r>
  <r>
    <n v="7903"/>
    <s v="CA-2019-128363"/>
    <x v="802"/>
    <d v="2019-08-18T00:00:00"/>
    <s v="Standard Class"/>
    <s v="DC-12850"/>
    <s v="Dan Campbell"/>
    <x v="0"/>
    <x v="0"/>
    <s v="Memphis"/>
    <x v="18"/>
    <n v="38109"/>
    <x v="0"/>
    <s v="OFF-EN-10003845"/>
    <x v="1"/>
    <x v="12"/>
    <s v="Colored Envelopes"/>
    <n v="14.76"/>
    <n v="5"/>
    <n v="0.2"/>
    <n v="4.7969999999999988"/>
    <x v="0"/>
    <x v="0"/>
  </r>
  <r>
    <n v="7904"/>
    <s v="CA-2019-128363"/>
    <x v="802"/>
    <d v="2019-08-18T00:00:00"/>
    <s v="Standard Class"/>
    <s v="DC-12850"/>
    <s v="Dan Campbell"/>
    <x v="0"/>
    <x v="0"/>
    <s v="Memphis"/>
    <x v="18"/>
    <n v="38109"/>
    <x v="0"/>
    <s v="FUR-CH-10002073"/>
    <x v="0"/>
    <x v="1"/>
    <s v="Hon Olson Stacker Chairs"/>
    <n v="423.64799999999997"/>
    <n v="2"/>
    <n v="0.2"/>
    <n v="47.660399999999967"/>
    <x v="0"/>
    <x v="0"/>
  </r>
  <r>
    <n v="7905"/>
    <s v="CA-2017-126669"/>
    <x v="209"/>
    <d v="2017-11-13T00:00:00"/>
    <s v="Standard Class"/>
    <s v="DO-13645"/>
    <s v="Doug O'Connell"/>
    <x v="0"/>
    <x v="0"/>
    <s v="Houston"/>
    <x v="5"/>
    <n v="77036"/>
    <x v="2"/>
    <s v="OFF-PA-10001357"/>
    <x v="1"/>
    <x v="10"/>
    <s v="Xerox 1886"/>
    <n v="76.64"/>
    <n v="2"/>
    <n v="0.2"/>
    <n v="26.823999999999995"/>
    <x v="2"/>
    <x v="0"/>
  </r>
  <r>
    <n v="7906"/>
    <s v="US-2017-118766"/>
    <x v="52"/>
    <d v="2017-10-22T00:00:00"/>
    <s v="Standard Class"/>
    <s v="LS-16975"/>
    <s v="Lindsay Shagiari"/>
    <x v="2"/>
    <x v="0"/>
    <s v="Dallas"/>
    <x v="5"/>
    <n v="75217"/>
    <x v="2"/>
    <s v="OFF-EN-10001415"/>
    <x v="1"/>
    <x v="12"/>
    <s v="Staple envelope"/>
    <n v="4.4640000000000004"/>
    <n v="1"/>
    <n v="0.2"/>
    <n v="1.6739999999999999"/>
    <x v="2"/>
    <x v="0"/>
  </r>
  <r>
    <n v="7907"/>
    <s v="US-2017-118766"/>
    <x v="52"/>
    <d v="2017-10-22T00:00:00"/>
    <s v="Standard Class"/>
    <s v="LS-16975"/>
    <s v="Lindsay Shagiari"/>
    <x v="2"/>
    <x v="0"/>
    <s v="Dallas"/>
    <x v="5"/>
    <n v="75217"/>
    <x v="2"/>
    <s v="OFF-BI-10002813"/>
    <x v="1"/>
    <x v="8"/>
    <s v="Avery Reinforcements for Hole-Punch Pages"/>
    <n v="3.9599999999999991"/>
    <n v="10"/>
    <n v="0.8"/>
    <n v="-6.93"/>
    <x v="2"/>
    <x v="0"/>
  </r>
  <r>
    <n v="7908"/>
    <s v="CA-2018-112585"/>
    <x v="679"/>
    <d v="2018-08-02T00:00:00"/>
    <s v="First Class"/>
    <s v="RW-19630"/>
    <s v="Rob Williams"/>
    <x v="1"/>
    <x v="0"/>
    <s v="San Francisco"/>
    <x v="1"/>
    <n v="94122"/>
    <x v="1"/>
    <s v="OFF-AP-10003849"/>
    <x v="1"/>
    <x v="9"/>
    <s v="Hoover Shoulder Vac Commercial Portable Vacuum"/>
    <n v="715.64"/>
    <n v="2"/>
    <n v="0"/>
    <n v="178.90999999999997"/>
    <x v="1"/>
    <x v="0"/>
  </r>
  <r>
    <n v="7909"/>
    <s v="CA-2018-149762"/>
    <x v="275"/>
    <d v="2018-12-07T00:00:00"/>
    <s v="Standard Class"/>
    <s v="RD-19720"/>
    <s v="Roger Demir"/>
    <x v="0"/>
    <x v="0"/>
    <s v="Morgan Hill"/>
    <x v="1"/>
    <n v="95037"/>
    <x v="1"/>
    <s v="FUR-TA-10004147"/>
    <x v="0"/>
    <x v="3"/>
    <s v="Hon 4060 Series Tables"/>
    <n v="268.70400000000001"/>
    <n v="3"/>
    <n v="0.2"/>
    <n v="6.717599999999976"/>
    <x v="1"/>
    <x v="0"/>
  </r>
  <r>
    <n v="7910"/>
    <s v="CA-2018-149762"/>
    <x v="275"/>
    <d v="2018-12-07T00:00:00"/>
    <s v="Standard Class"/>
    <s v="RD-19720"/>
    <s v="Roger Demir"/>
    <x v="0"/>
    <x v="0"/>
    <s v="Morgan Hill"/>
    <x v="1"/>
    <n v="95037"/>
    <x v="1"/>
    <s v="OFF-AR-10001662"/>
    <x v="1"/>
    <x v="6"/>
    <s v="Rogers Handheld Barrel Pencil Sharpener"/>
    <n v="21.92"/>
    <n v="8"/>
    <n v="0"/>
    <n v="5.9184000000000019"/>
    <x v="1"/>
    <x v="0"/>
  </r>
  <r>
    <n v="7911"/>
    <s v="CA-2018-149762"/>
    <x v="275"/>
    <d v="2018-12-07T00:00:00"/>
    <s v="Standard Class"/>
    <s v="RD-19720"/>
    <s v="Roger Demir"/>
    <x v="0"/>
    <x v="0"/>
    <s v="Morgan Hill"/>
    <x v="1"/>
    <n v="95037"/>
    <x v="1"/>
    <s v="OFF-ST-10001558"/>
    <x v="1"/>
    <x v="4"/>
    <s v="Acco Perma 4000 Stacking Storage Drawers"/>
    <n v="48.72"/>
    <n v="3"/>
    <n v="0"/>
    <n v="7.3079999999999998"/>
    <x v="1"/>
    <x v="0"/>
  </r>
  <r>
    <n v="7912"/>
    <s v="CA-2018-149762"/>
    <x v="275"/>
    <d v="2018-12-07T00:00:00"/>
    <s v="Standard Class"/>
    <s v="RD-19720"/>
    <s v="Roger Demir"/>
    <x v="0"/>
    <x v="0"/>
    <s v="Morgan Hill"/>
    <x v="1"/>
    <n v="95037"/>
    <x v="1"/>
    <s v="FUR-BO-10001337"/>
    <x v="0"/>
    <x v="0"/>
    <s v="O'Sullivan Living Dimensions 2-Shelf Bookcases"/>
    <n v="205.666"/>
    <n v="2"/>
    <n v="0.15"/>
    <n v="-12.097999999999999"/>
    <x v="1"/>
    <x v="0"/>
  </r>
  <r>
    <n v="7913"/>
    <s v="CA-2018-167605"/>
    <x v="236"/>
    <d v="2018-04-30T00:00:00"/>
    <s v="Second Class"/>
    <s v="RB-19570"/>
    <s v="Rob Beeghly"/>
    <x v="0"/>
    <x v="0"/>
    <s v="Saint Charles"/>
    <x v="10"/>
    <n v="60174"/>
    <x v="2"/>
    <s v="FUR-FU-10001602"/>
    <x v="0"/>
    <x v="5"/>
    <s v="Eldon Delta Triangular Chair Mat, 52&quot; x 58&quot;, Clear"/>
    <n v="30.344000000000001"/>
    <n v="2"/>
    <n v="0.6"/>
    <n v="-31.861200000000004"/>
    <x v="2"/>
    <x v="0"/>
  </r>
  <r>
    <n v="7914"/>
    <s v="US-2019-105697"/>
    <x v="326"/>
    <d v="2019-08-27T00:00:00"/>
    <s v="First Class"/>
    <s v="JE-15715"/>
    <s v="Joe Elijah"/>
    <x v="0"/>
    <x v="0"/>
    <s v="Cleveland"/>
    <x v="24"/>
    <n v="44105"/>
    <x v="3"/>
    <s v="OFF-ST-10003996"/>
    <x v="1"/>
    <x v="4"/>
    <s v="Letter/Legal File Tote with Clear Snap-On Lid, Black Granite"/>
    <n v="25.695999999999998"/>
    <n v="2"/>
    <n v="0.2"/>
    <n v="1.9271999999999991"/>
    <x v="3"/>
    <x v="0"/>
  </r>
  <r>
    <n v="7915"/>
    <s v="CA-2019-165323"/>
    <x v="46"/>
    <d v="2019-06-21T00:00:00"/>
    <s v="Standard Class"/>
    <s v="SR-20740"/>
    <s v="Steven Roelle"/>
    <x v="2"/>
    <x v="0"/>
    <s v="New York City"/>
    <x v="15"/>
    <n v="10024"/>
    <x v="3"/>
    <s v="TEC-MA-10003673"/>
    <x v="2"/>
    <x v="15"/>
    <s v="Hewlett-Packard Desktjet 6988DT Refurbished Printer"/>
    <n v="3404.5"/>
    <n v="5"/>
    <n v="0"/>
    <n v="1668.2049999999999"/>
    <x v="3"/>
    <x v="0"/>
  </r>
  <r>
    <n v="7916"/>
    <s v="CA-2019-165323"/>
    <x v="46"/>
    <d v="2019-06-21T00:00:00"/>
    <s v="Standard Class"/>
    <s v="SR-20740"/>
    <s v="Steven Roelle"/>
    <x v="2"/>
    <x v="0"/>
    <s v="New York City"/>
    <x v="15"/>
    <n v="10024"/>
    <x v="3"/>
    <s v="TEC-AC-10004992"/>
    <x v="2"/>
    <x v="11"/>
    <s v="Kingston Digital DataTraveler 64GB USB 2.0"/>
    <n v="101.34"/>
    <n v="3"/>
    <n v="0"/>
    <n v="8.1071999999999917"/>
    <x v="3"/>
    <x v="0"/>
  </r>
  <r>
    <n v="7917"/>
    <s v="CA-2017-110891"/>
    <x v="312"/>
    <d v="2017-11-24T00:00:00"/>
    <s v="Standard Class"/>
    <s v="PO-19195"/>
    <s v="Phillina Ober"/>
    <x v="2"/>
    <x v="0"/>
    <s v="Philadelphia"/>
    <x v="9"/>
    <n v="19140"/>
    <x v="3"/>
    <s v="FUR-CH-10002880"/>
    <x v="0"/>
    <x v="1"/>
    <s v="Global High-Back Leather Tilter, Burgundy"/>
    <n v="344.37199999999996"/>
    <n v="4"/>
    <n v="0.3"/>
    <n v="-93.472400000000022"/>
    <x v="3"/>
    <x v="0"/>
  </r>
  <r>
    <n v="7918"/>
    <s v="CA-2019-100783"/>
    <x v="507"/>
    <d v="2019-09-08T00:00:00"/>
    <s v="Second Class"/>
    <s v="JK-16120"/>
    <s v="Julie Kriz"/>
    <x v="2"/>
    <x v="0"/>
    <s v="Garland"/>
    <x v="5"/>
    <n v="75043"/>
    <x v="2"/>
    <s v="OFF-AR-10000380"/>
    <x v="1"/>
    <x v="6"/>
    <s v="Hunt PowerHouse Electric Pencil Sharpener, Blue"/>
    <n v="30.384"/>
    <n v="1"/>
    <n v="0.2"/>
    <n v="3.7979999999999947"/>
    <x v="2"/>
    <x v="0"/>
  </r>
  <r>
    <n v="7919"/>
    <s v="CA-2017-152513"/>
    <x v="433"/>
    <d v="2017-07-08T00:00:00"/>
    <s v="Second Class"/>
    <s v="JP-16135"/>
    <s v="Julie Prescott"/>
    <x v="2"/>
    <x v="0"/>
    <s v="San Diego"/>
    <x v="1"/>
    <n v="92024"/>
    <x v="1"/>
    <s v="OFF-BI-10002706"/>
    <x v="1"/>
    <x v="8"/>
    <s v="Avery Premier Heavy-Duty Binder with Round Locking Rings"/>
    <n v="22.847999999999999"/>
    <n v="2"/>
    <n v="0.2"/>
    <n v="7.4255999999999993"/>
    <x v="1"/>
    <x v="0"/>
  </r>
  <r>
    <n v="7920"/>
    <s v="CA-2019-139822"/>
    <x v="175"/>
    <d v="2019-09-21T00:00:00"/>
    <s v="Standard Class"/>
    <s v="Dp-13240"/>
    <s v="Dean percer"/>
    <x v="2"/>
    <x v="0"/>
    <s v="Waterbury"/>
    <x v="29"/>
    <n v="6708"/>
    <x v="3"/>
    <s v="OFF-ST-10000943"/>
    <x v="1"/>
    <x v="4"/>
    <s v="Eldon ProFile File 'N Store Portable File Tub Letter/Legal Size Black"/>
    <n v="38.619999999999997"/>
    <n v="2"/>
    <n v="0"/>
    <n v="10.813600000000001"/>
    <x v="3"/>
    <x v="0"/>
  </r>
  <r>
    <n v="7921"/>
    <s v="CA-2019-139822"/>
    <x v="175"/>
    <d v="2019-09-21T00:00:00"/>
    <s v="Standard Class"/>
    <s v="Dp-13240"/>
    <s v="Dean percer"/>
    <x v="2"/>
    <x v="0"/>
    <s v="Waterbury"/>
    <x v="29"/>
    <n v="6708"/>
    <x v="3"/>
    <s v="TEC-AC-10001090"/>
    <x v="2"/>
    <x v="11"/>
    <s v="Micro Innovations Wireless Classic Keyboard with Mouse"/>
    <n v="59.98"/>
    <n v="2"/>
    <n v="0"/>
    <n v="10.796399999999998"/>
    <x v="3"/>
    <x v="0"/>
  </r>
  <r>
    <n v="7922"/>
    <s v="CA-2019-107713"/>
    <x v="677"/>
    <d v="2019-03-17T00:00:00"/>
    <s v="Standard Class"/>
    <s v="JB-16000"/>
    <s v="Joy Bell-"/>
    <x v="0"/>
    <x v="0"/>
    <s v="Columbia"/>
    <x v="39"/>
    <n v="21044"/>
    <x v="3"/>
    <s v="OFF-BI-10002026"/>
    <x v="1"/>
    <x v="8"/>
    <s v="Avery Arch Ring Binders"/>
    <n v="174.3"/>
    <n v="3"/>
    <n v="0"/>
    <n v="81.920999999999992"/>
    <x v="3"/>
    <x v="0"/>
  </r>
  <r>
    <n v="7923"/>
    <s v="CA-2019-134096"/>
    <x v="241"/>
    <d v="2019-09-29T00:00:00"/>
    <s v="Standard Class"/>
    <s v="PP-18955"/>
    <s v="Paul Prost"/>
    <x v="2"/>
    <x v="0"/>
    <s v="Hollywood"/>
    <x v="2"/>
    <n v="33021"/>
    <x v="0"/>
    <s v="TEC-PH-10000526"/>
    <x v="2"/>
    <x v="7"/>
    <s v="Vtech CS6719"/>
    <n v="383.96000000000004"/>
    <n v="5"/>
    <n v="0.2"/>
    <n v="38.396000000000015"/>
    <x v="0"/>
    <x v="0"/>
  </r>
  <r>
    <n v="7924"/>
    <s v="CA-2019-134096"/>
    <x v="241"/>
    <d v="2019-09-29T00:00:00"/>
    <s v="Standard Class"/>
    <s v="PP-18955"/>
    <s v="Paul Prost"/>
    <x v="2"/>
    <x v="0"/>
    <s v="Hollywood"/>
    <x v="2"/>
    <n v="33021"/>
    <x v="0"/>
    <s v="OFF-BI-10004002"/>
    <x v="1"/>
    <x v="8"/>
    <s v="Wilson Jones International Size A4 Ring Binders"/>
    <n v="15.570000000000004"/>
    <n v="3"/>
    <n v="0.7"/>
    <n v="-11.417999999999999"/>
    <x v="0"/>
    <x v="0"/>
  </r>
  <r>
    <n v="7925"/>
    <s v="CA-2018-125843"/>
    <x v="572"/>
    <d v="2018-08-16T00:00:00"/>
    <s v="First Class"/>
    <s v="RF-19840"/>
    <s v="Roy Französisch"/>
    <x v="0"/>
    <x v="0"/>
    <s v="Springfield"/>
    <x v="17"/>
    <n v="22153"/>
    <x v="0"/>
    <s v="OFF-BI-10002309"/>
    <x v="1"/>
    <x v="8"/>
    <s v="Avery Heavy-Duty EZD  Binder With Locking Rings"/>
    <n v="22.32"/>
    <n v="4"/>
    <n v="0"/>
    <n v="10.7136"/>
    <x v="0"/>
    <x v="0"/>
  </r>
  <r>
    <n v="7926"/>
    <s v="CA-2018-125843"/>
    <x v="572"/>
    <d v="2018-08-16T00:00:00"/>
    <s v="First Class"/>
    <s v="RF-19840"/>
    <s v="Roy Französisch"/>
    <x v="0"/>
    <x v="0"/>
    <s v="Springfield"/>
    <x v="17"/>
    <n v="22153"/>
    <x v="0"/>
    <s v="OFF-LA-10003923"/>
    <x v="1"/>
    <x v="2"/>
    <s v="Alphabetical Labels for Top Tab Filing"/>
    <n v="103.60000000000001"/>
    <n v="7"/>
    <n v="0"/>
    <n v="51.800000000000004"/>
    <x v="0"/>
    <x v="0"/>
  </r>
  <r>
    <n v="7927"/>
    <s v="CA-2019-120404"/>
    <x v="225"/>
    <d v="2019-11-24T00:00:00"/>
    <s v="Second Class"/>
    <s v="KH-16330"/>
    <s v="Katharine Harms"/>
    <x v="1"/>
    <x v="0"/>
    <s v="New York City"/>
    <x v="15"/>
    <n v="10035"/>
    <x v="3"/>
    <s v="TEC-AC-10003433"/>
    <x v="2"/>
    <x v="11"/>
    <s v="Maxell 4.7GB DVD+R 5/Pack"/>
    <n v="2.9699999999999998"/>
    <n v="3"/>
    <n v="0"/>
    <n v="1.3365"/>
    <x v="3"/>
    <x v="0"/>
  </r>
  <r>
    <n v="7928"/>
    <s v="CA-2019-120404"/>
    <x v="225"/>
    <d v="2019-11-24T00:00:00"/>
    <s v="Second Class"/>
    <s v="KH-16330"/>
    <s v="Katharine Harms"/>
    <x v="1"/>
    <x v="0"/>
    <s v="New York City"/>
    <x v="15"/>
    <n v="10035"/>
    <x v="3"/>
    <s v="TEC-PH-10001363"/>
    <x v="2"/>
    <x v="7"/>
    <s v="Apple iPhone 5S"/>
    <n v="569.99"/>
    <n v="1"/>
    <n v="0"/>
    <n v="170.99699999999996"/>
    <x v="3"/>
    <x v="0"/>
  </r>
  <r>
    <n v="7929"/>
    <s v="CA-2019-120404"/>
    <x v="225"/>
    <d v="2019-11-24T00:00:00"/>
    <s v="Second Class"/>
    <s v="KH-16330"/>
    <s v="Katharine Harms"/>
    <x v="1"/>
    <x v="0"/>
    <s v="New York City"/>
    <x v="15"/>
    <n v="10035"/>
    <x v="3"/>
    <s v="FUR-FU-10000820"/>
    <x v="0"/>
    <x v="5"/>
    <s v="Tensor Brushed Steel Torchiere Floor Lamp"/>
    <n v="50.97"/>
    <n v="3"/>
    <n v="0"/>
    <n v="9.1745999999999981"/>
    <x v="3"/>
    <x v="0"/>
  </r>
  <r>
    <n v="7930"/>
    <s v="CA-2019-167549"/>
    <x v="800"/>
    <d v="2019-07-27T00:00:00"/>
    <s v="First Class"/>
    <s v="EM-14200"/>
    <s v="Evan Minnotte"/>
    <x v="2"/>
    <x v="0"/>
    <s v="Dallas"/>
    <x v="5"/>
    <n v="75217"/>
    <x v="2"/>
    <s v="FUR-TA-10004767"/>
    <x v="0"/>
    <x v="3"/>
    <s v="Safco Drafting Table"/>
    <n v="298.11599999999999"/>
    <n v="6"/>
    <n v="0.3"/>
    <n v="-4.2588000000000363"/>
    <x v="2"/>
    <x v="0"/>
  </r>
  <r>
    <n v="7931"/>
    <s v="CA-2018-120082"/>
    <x v="869"/>
    <d v="2018-03-27T00:00:00"/>
    <s v="Second Class"/>
    <s v="DK-12835"/>
    <s v="Damala Kotsonis"/>
    <x v="1"/>
    <x v="0"/>
    <s v="New York City"/>
    <x v="15"/>
    <n v="10024"/>
    <x v="3"/>
    <s v="OFF-AR-10001955"/>
    <x v="1"/>
    <x v="6"/>
    <s v="Newell 319"/>
    <n v="59.519999999999996"/>
    <n v="3"/>
    <n v="0"/>
    <n v="17.855999999999995"/>
    <x v="3"/>
    <x v="0"/>
  </r>
  <r>
    <n v="7932"/>
    <s v="US-2018-168095"/>
    <x v="692"/>
    <d v="2018-07-20T00:00:00"/>
    <s v="Standard Class"/>
    <s v="MC-17425"/>
    <s v="Mark Cousins"/>
    <x v="1"/>
    <x v="0"/>
    <s v="Portland"/>
    <x v="21"/>
    <n v="97206"/>
    <x v="1"/>
    <s v="FUR-CH-10004886"/>
    <x v="0"/>
    <x v="1"/>
    <s v="Bevis Steel Folding Chairs"/>
    <n v="230.28000000000003"/>
    <n v="3"/>
    <n v="0.2"/>
    <n v="23.027999999999992"/>
    <x v="1"/>
    <x v="0"/>
  </r>
  <r>
    <n v="7933"/>
    <s v="US-2018-168095"/>
    <x v="692"/>
    <d v="2018-07-20T00:00:00"/>
    <s v="Standard Class"/>
    <s v="MC-17425"/>
    <s v="Mark Cousins"/>
    <x v="1"/>
    <x v="0"/>
    <s v="Portland"/>
    <x v="21"/>
    <n v="97206"/>
    <x v="1"/>
    <s v="OFF-PA-10003641"/>
    <x v="1"/>
    <x v="10"/>
    <s v="Xerox 1909"/>
    <n v="105.52"/>
    <n v="5"/>
    <n v="0.2"/>
    <n v="34.293999999999997"/>
    <x v="1"/>
    <x v="0"/>
  </r>
  <r>
    <n v="7934"/>
    <s v="CA-2019-166093"/>
    <x v="629"/>
    <d v="2019-08-24T00:00:00"/>
    <s v="Standard Class"/>
    <s v="RW-19540"/>
    <s v="Rick Wilson"/>
    <x v="1"/>
    <x v="0"/>
    <s v="Brentwood"/>
    <x v="1"/>
    <n v="94513"/>
    <x v="1"/>
    <s v="OFF-EN-10003134"/>
    <x v="1"/>
    <x v="12"/>
    <s v="Staple envelope"/>
    <n v="23.36"/>
    <n v="2"/>
    <n v="0"/>
    <n v="11.68"/>
    <x v="1"/>
    <x v="1"/>
  </r>
  <r>
    <n v="7935"/>
    <s v="CA-2019-166093"/>
    <x v="629"/>
    <d v="2019-08-24T00:00:00"/>
    <s v="Standard Class"/>
    <s v="RW-19540"/>
    <s v="Rick Wilson"/>
    <x v="1"/>
    <x v="0"/>
    <s v="Brentwood"/>
    <x v="1"/>
    <n v="94513"/>
    <x v="1"/>
    <s v="TEC-PH-10002564"/>
    <x v="2"/>
    <x v="7"/>
    <s v="OtterBox Defender Series Case - Samsung Galaxy S4"/>
    <n v="71.975999999999999"/>
    <n v="3"/>
    <n v="0.2"/>
    <n v="8.9969999999999892"/>
    <x v="1"/>
    <x v="1"/>
  </r>
  <r>
    <n v="7936"/>
    <s v="CA-2019-166093"/>
    <x v="629"/>
    <d v="2019-08-24T00:00:00"/>
    <s v="Standard Class"/>
    <s v="RW-19540"/>
    <s v="Rick Wilson"/>
    <x v="1"/>
    <x v="0"/>
    <s v="Brentwood"/>
    <x v="1"/>
    <n v="94513"/>
    <x v="1"/>
    <s v="OFF-PA-10003893"/>
    <x v="1"/>
    <x v="10"/>
    <s v="Xerox 1962"/>
    <n v="8.56"/>
    <n v="2"/>
    <n v="0"/>
    <n v="3.8519999999999994"/>
    <x v="1"/>
    <x v="1"/>
  </r>
  <r>
    <n v="7937"/>
    <s v="CA-2019-166093"/>
    <x v="629"/>
    <d v="2019-08-24T00:00:00"/>
    <s v="Standard Class"/>
    <s v="RW-19540"/>
    <s v="Rick Wilson"/>
    <x v="1"/>
    <x v="0"/>
    <s v="Brentwood"/>
    <x v="1"/>
    <n v="94513"/>
    <x v="1"/>
    <s v="OFF-BI-10000174"/>
    <x v="1"/>
    <x v="8"/>
    <s v="Wilson Jones Clip &amp; Carry Folder Binder Tool for Ring Binders, Clear"/>
    <n v="13.919999999999998"/>
    <n v="3"/>
    <n v="0.2"/>
    <n v="4.8720000000000008"/>
    <x v="1"/>
    <x v="1"/>
  </r>
  <r>
    <n v="7938"/>
    <s v="CA-2019-166093"/>
    <x v="629"/>
    <d v="2019-08-24T00:00:00"/>
    <s v="Standard Class"/>
    <s v="RW-19540"/>
    <s v="Rick Wilson"/>
    <x v="1"/>
    <x v="0"/>
    <s v="Brentwood"/>
    <x v="1"/>
    <n v="94513"/>
    <x v="1"/>
    <s v="OFF-AP-10001058"/>
    <x v="1"/>
    <x v="9"/>
    <s v="Sanyo 2.5 Cubic Foot Mid-Size Office Refrigerators"/>
    <n v="2518.29"/>
    <n v="9"/>
    <n v="0"/>
    <n v="654.7553999999999"/>
    <x v="1"/>
    <x v="1"/>
  </r>
  <r>
    <n v="7939"/>
    <s v="CA-2019-166093"/>
    <x v="629"/>
    <d v="2019-08-24T00:00:00"/>
    <s v="Standard Class"/>
    <s v="RW-19540"/>
    <s v="Rick Wilson"/>
    <x v="1"/>
    <x v="0"/>
    <s v="Brentwood"/>
    <x v="1"/>
    <n v="94513"/>
    <x v="1"/>
    <s v="OFF-ST-10001496"/>
    <x v="1"/>
    <x v="4"/>
    <s v="Standard Rollaway File with Lock"/>
    <n v="540.56999999999994"/>
    <n v="3"/>
    <n v="0"/>
    <n v="140.54820000000001"/>
    <x v="1"/>
    <x v="1"/>
  </r>
  <r>
    <n v="7940"/>
    <s v="CA-2019-166093"/>
    <x v="629"/>
    <d v="2019-08-24T00:00:00"/>
    <s v="Standard Class"/>
    <s v="RW-19540"/>
    <s v="Rick Wilson"/>
    <x v="1"/>
    <x v="0"/>
    <s v="Brentwood"/>
    <x v="1"/>
    <n v="94513"/>
    <x v="1"/>
    <s v="OFF-BI-10004230"/>
    <x v="1"/>
    <x v="8"/>
    <s v="GBC Recycled Grain Textured Covers"/>
    <n v="221.05600000000001"/>
    <n v="8"/>
    <n v="0.2"/>
    <n v="77.369599999999991"/>
    <x v="1"/>
    <x v="1"/>
  </r>
  <r>
    <n v="7941"/>
    <s v="CA-2018-146325"/>
    <x v="882"/>
    <d v="2018-12-17T00:00:00"/>
    <s v="First Class"/>
    <s v="DS-13180"/>
    <s v="David Smith"/>
    <x v="1"/>
    <x v="0"/>
    <s v="San Diego"/>
    <x v="1"/>
    <n v="92037"/>
    <x v="1"/>
    <s v="FUR-CH-10001146"/>
    <x v="0"/>
    <x v="1"/>
    <s v="Global Task Chair, Black"/>
    <n v="81.424000000000007"/>
    <n v="2"/>
    <n v="0.2"/>
    <n v="-9.1601999999999961"/>
    <x v="1"/>
    <x v="0"/>
  </r>
  <r>
    <n v="7942"/>
    <s v="CA-2018-146325"/>
    <x v="882"/>
    <d v="2018-12-17T00:00:00"/>
    <s v="First Class"/>
    <s v="DS-13180"/>
    <s v="David Smith"/>
    <x v="1"/>
    <x v="0"/>
    <s v="San Diego"/>
    <x v="1"/>
    <n v="92037"/>
    <x v="1"/>
    <s v="OFF-ST-10001590"/>
    <x v="1"/>
    <x v="4"/>
    <s v="Tenex Personal Project File with Scoop Front Design, Black"/>
    <n v="134.80000000000001"/>
    <n v="10"/>
    <n v="0"/>
    <n v="35.047999999999995"/>
    <x v="1"/>
    <x v="0"/>
  </r>
  <r>
    <n v="7943"/>
    <s v="CA-2019-134194"/>
    <x v="53"/>
    <d v="2020-01-01T00:00:00"/>
    <s v="Standard Class"/>
    <s v="GA-14725"/>
    <s v="Guy Armstrong"/>
    <x v="0"/>
    <x v="0"/>
    <s v="Dallas"/>
    <x v="5"/>
    <n v="75081"/>
    <x v="2"/>
    <s v="OFF-BI-10003684"/>
    <x v="1"/>
    <x v="8"/>
    <s v="Wilson Jones Legal Size Ring Binders"/>
    <n v="39.581999999999987"/>
    <n v="9"/>
    <n v="0.8"/>
    <n v="-59.372999999999976"/>
    <x v="2"/>
    <x v="1"/>
  </r>
  <r>
    <n v="7944"/>
    <s v="CA-2019-134194"/>
    <x v="53"/>
    <d v="2020-01-01T00:00:00"/>
    <s v="Standard Class"/>
    <s v="GA-14725"/>
    <s v="Guy Armstrong"/>
    <x v="0"/>
    <x v="0"/>
    <s v="Dallas"/>
    <x v="5"/>
    <n v="75081"/>
    <x v="2"/>
    <s v="OFF-SU-10000946"/>
    <x v="1"/>
    <x v="14"/>
    <s v="Staple remover"/>
    <n v="44.688000000000002"/>
    <n v="7"/>
    <n v="0.2"/>
    <n v="5.0273999999999965"/>
    <x v="2"/>
    <x v="1"/>
  </r>
  <r>
    <n v="7945"/>
    <s v="CA-2019-134194"/>
    <x v="53"/>
    <d v="2020-01-01T00:00:00"/>
    <s v="Standard Class"/>
    <s v="GA-14725"/>
    <s v="Guy Armstrong"/>
    <x v="0"/>
    <x v="0"/>
    <s v="Dallas"/>
    <x v="5"/>
    <n v="75081"/>
    <x v="2"/>
    <s v="OFF-AR-10001615"/>
    <x v="1"/>
    <x v="6"/>
    <s v="Newell 34"/>
    <n v="31.744"/>
    <n v="2"/>
    <n v="0.2"/>
    <n v="2.3808000000000007"/>
    <x v="2"/>
    <x v="1"/>
  </r>
  <r>
    <n v="7946"/>
    <s v="CA-2019-134194"/>
    <x v="53"/>
    <d v="2020-01-01T00:00:00"/>
    <s v="Standard Class"/>
    <s v="GA-14725"/>
    <s v="Guy Armstrong"/>
    <x v="0"/>
    <x v="0"/>
    <s v="Dallas"/>
    <x v="5"/>
    <n v="75081"/>
    <x v="2"/>
    <s v="OFF-BI-10001597"/>
    <x v="1"/>
    <x v="8"/>
    <s v="Wilson Jones Ledger-Size, Piano-Hinge Binder, 2&quot;, Blue"/>
    <n v="40.97999999999999"/>
    <n v="5"/>
    <n v="0.8"/>
    <n v="-65.567999999999998"/>
    <x v="2"/>
    <x v="1"/>
  </r>
  <r>
    <n v="7947"/>
    <s v="CA-2019-134194"/>
    <x v="53"/>
    <d v="2020-01-01T00:00:00"/>
    <s v="Standard Class"/>
    <s v="GA-14725"/>
    <s v="Guy Armstrong"/>
    <x v="0"/>
    <x v="0"/>
    <s v="Dallas"/>
    <x v="5"/>
    <n v="75081"/>
    <x v="2"/>
    <s v="OFF-BI-10001116"/>
    <x v="1"/>
    <x v="8"/>
    <s v="Wilson Jones 1&quot; Hanging DublLock Ring Binders"/>
    <n v="3.1679999999999993"/>
    <n v="3"/>
    <n v="0.8"/>
    <n v="-5.0687999999999995"/>
    <x v="2"/>
    <x v="1"/>
  </r>
  <r>
    <n v="7948"/>
    <s v="CA-2016-131009"/>
    <x v="72"/>
    <d v="2016-03-05T00:00:00"/>
    <s v="Standard Class"/>
    <s v="SC-20380"/>
    <s v="Shahid Collister"/>
    <x v="0"/>
    <x v="0"/>
    <s v="El Paso"/>
    <x v="5"/>
    <n v="79907"/>
    <x v="2"/>
    <s v="OFF-FA-10004395"/>
    <x v="1"/>
    <x v="13"/>
    <s v="Plymouth Boxed Rubber Bands by Plymouth"/>
    <n v="18.84"/>
    <n v="5"/>
    <n v="0.2"/>
    <n v="-3.5324999999999998"/>
    <x v="2"/>
    <x v="0"/>
  </r>
  <r>
    <n v="7949"/>
    <s v="CA-2016-131009"/>
    <x v="72"/>
    <d v="2016-03-05T00:00:00"/>
    <s v="Standard Class"/>
    <s v="SC-20380"/>
    <s v="Shahid Collister"/>
    <x v="0"/>
    <x v="0"/>
    <s v="El Paso"/>
    <x v="5"/>
    <n v="79907"/>
    <x v="2"/>
    <s v="FUR-CH-10001270"/>
    <x v="0"/>
    <x v="1"/>
    <s v="Harbour Creations Steel Folding Chair"/>
    <n v="362.24999999999994"/>
    <n v="6"/>
    <n v="0.3"/>
    <n v="0"/>
    <x v="2"/>
    <x v="0"/>
  </r>
  <r>
    <n v="7950"/>
    <s v="CA-2016-131009"/>
    <x v="72"/>
    <d v="2016-03-05T00:00:00"/>
    <s v="Standard Class"/>
    <s v="SC-20380"/>
    <s v="Shahid Collister"/>
    <x v="0"/>
    <x v="0"/>
    <s v="El Paso"/>
    <x v="5"/>
    <n v="79907"/>
    <x v="2"/>
    <s v="FUR-FU-10001095"/>
    <x v="0"/>
    <x v="5"/>
    <s v="DAX Black Cherry Wood-Tone Poster Frame"/>
    <n v="63.552000000000007"/>
    <n v="6"/>
    <n v="0.6"/>
    <n v="-34.953600000000002"/>
    <x v="2"/>
    <x v="0"/>
  </r>
  <r>
    <n v="7951"/>
    <s v="CA-2016-131009"/>
    <x v="72"/>
    <d v="2016-03-05T00:00:00"/>
    <s v="Standard Class"/>
    <s v="SC-20380"/>
    <s v="Shahid Collister"/>
    <x v="0"/>
    <x v="0"/>
    <s v="El Paso"/>
    <x v="5"/>
    <n v="79907"/>
    <x v="2"/>
    <s v="OFF-ST-10001469"/>
    <x v="1"/>
    <x v="4"/>
    <s v="Fellowes Bankers Box Recycled Super Stor/Drawer"/>
    <n v="129.55199999999999"/>
    <n v="3"/>
    <n v="0.2"/>
    <n v="-22.671600000000005"/>
    <x v="2"/>
    <x v="0"/>
  </r>
  <r>
    <n v="7952"/>
    <s v="CA-2017-145814"/>
    <x v="902"/>
    <d v="2017-11-24T00:00:00"/>
    <s v="Standard Class"/>
    <s v="KD-16345"/>
    <s v="Katherine Ducich"/>
    <x v="0"/>
    <x v="0"/>
    <s v="New York City"/>
    <x v="15"/>
    <n v="10035"/>
    <x v="3"/>
    <s v="OFF-BI-10003196"/>
    <x v="1"/>
    <x v="8"/>
    <s v="Accohide Poly Flexible Ring Binders"/>
    <n v="5.9840000000000009"/>
    <n v="2"/>
    <n v="0.2"/>
    <n v="2.2439999999999998"/>
    <x v="3"/>
    <x v="0"/>
  </r>
  <r>
    <n v="7953"/>
    <s v="CA-2017-145814"/>
    <x v="902"/>
    <d v="2017-11-24T00:00:00"/>
    <s v="Standard Class"/>
    <s v="KD-16345"/>
    <s v="Katherine Ducich"/>
    <x v="0"/>
    <x v="0"/>
    <s v="New York City"/>
    <x v="15"/>
    <n v="10035"/>
    <x v="3"/>
    <s v="TEC-PH-10002200"/>
    <x v="2"/>
    <x v="7"/>
    <s v="Aastra 6757i CT Wireless VoIP phone"/>
    <n v="861.76"/>
    <n v="4"/>
    <n v="0"/>
    <n v="249.91039999999998"/>
    <x v="3"/>
    <x v="0"/>
  </r>
  <r>
    <n v="7954"/>
    <s v="CA-2016-138359"/>
    <x v="470"/>
    <d v="2016-04-06T00:00:00"/>
    <s v="Standard Class"/>
    <s v="KH-16330"/>
    <s v="Katharine Harms"/>
    <x v="1"/>
    <x v="0"/>
    <s v="Revere"/>
    <x v="31"/>
    <n v="2151"/>
    <x v="3"/>
    <s v="OFF-ST-10000636"/>
    <x v="1"/>
    <x v="4"/>
    <s v="Rogers Profile Extra Capacity Storage Tub"/>
    <n v="66.959999999999994"/>
    <n v="4"/>
    <n v="0"/>
    <n v="2.6783999999999963"/>
    <x v="3"/>
    <x v="0"/>
  </r>
  <r>
    <n v="7955"/>
    <s v="CA-2016-138359"/>
    <x v="470"/>
    <d v="2016-04-06T00:00:00"/>
    <s v="Standard Class"/>
    <s v="KH-16330"/>
    <s v="Katharine Harms"/>
    <x v="1"/>
    <x v="0"/>
    <s v="Revere"/>
    <x v="31"/>
    <n v="2151"/>
    <x v="3"/>
    <s v="OFF-BI-10000145"/>
    <x v="1"/>
    <x v="8"/>
    <s v="Zipper Ring Binder Pockets"/>
    <n v="6.24"/>
    <n v="2"/>
    <n v="0"/>
    <n v="3.0575999999999999"/>
    <x v="3"/>
    <x v="0"/>
  </r>
  <r>
    <n v="7956"/>
    <s v="CA-2019-131807"/>
    <x v="361"/>
    <d v="2019-10-10T00:00:00"/>
    <s v="Standard Class"/>
    <s v="GG-14650"/>
    <s v="Greg Guthrie"/>
    <x v="1"/>
    <x v="0"/>
    <s v="Chico"/>
    <x v="1"/>
    <n v="95928"/>
    <x v="1"/>
    <s v="FUR-CH-10001190"/>
    <x v="0"/>
    <x v="1"/>
    <s v="Global Deluxe High-Back Office Chair in Storm"/>
    <n v="435.16800000000006"/>
    <n v="4"/>
    <n v="0.2"/>
    <n v="-59.835600000000042"/>
    <x v="1"/>
    <x v="1"/>
  </r>
  <r>
    <n v="7957"/>
    <s v="CA-2019-131807"/>
    <x v="361"/>
    <d v="2019-10-10T00:00:00"/>
    <s v="Standard Class"/>
    <s v="GG-14650"/>
    <s v="Greg Guthrie"/>
    <x v="1"/>
    <x v="0"/>
    <s v="Chico"/>
    <x v="1"/>
    <n v="95928"/>
    <x v="1"/>
    <s v="OFF-FA-10002780"/>
    <x v="1"/>
    <x v="13"/>
    <s v="Staples"/>
    <n v="14.9"/>
    <n v="5"/>
    <n v="0"/>
    <n v="6.8539999999999992"/>
    <x v="1"/>
    <x v="1"/>
  </r>
  <r>
    <n v="7958"/>
    <s v="CA-2019-131807"/>
    <x v="361"/>
    <d v="2019-10-10T00:00:00"/>
    <s v="Standard Class"/>
    <s v="GG-14650"/>
    <s v="Greg Guthrie"/>
    <x v="1"/>
    <x v="0"/>
    <s v="Chico"/>
    <x v="1"/>
    <n v="95928"/>
    <x v="1"/>
    <s v="OFF-AP-10004052"/>
    <x v="1"/>
    <x v="9"/>
    <s v="Hoover Replacement Belts For Soft Guard &amp; Commercial Ltweight Upright Vacs, 2/Pk"/>
    <n v="15.8"/>
    <n v="4"/>
    <n v="0"/>
    <n v="4.1080000000000005"/>
    <x v="1"/>
    <x v="1"/>
  </r>
  <r>
    <n v="7959"/>
    <s v="CA-2019-131807"/>
    <x v="361"/>
    <d v="2019-10-10T00:00:00"/>
    <s v="Standard Class"/>
    <s v="GG-14650"/>
    <s v="Greg Guthrie"/>
    <x v="1"/>
    <x v="0"/>
    <s v="Chico"/>
    <x v="1"/>
    <n v="95928"/>
    <x v="1"/>
    <s v="FUR-FU-10004666"/>
    <x v="0"/>
    <x v="5"/>
    <s v="DAX Clear Channel Poster Frame"/>
    <n v="72.900000000000006"/>
    <n v="5"/>
    <n v="0"/>
    <n v="26.973000000000003"/>
    <x v="1"/>
    <x v="1"/>
  </r>
  <r>
    <n v="7960"/>
    <s v="CA-2019-131807"/>
    <x v="361"/>
    <d v="2019-10-10T00:00:00"/>
    <s v="Standard Class"/>
    <s v="GG-14650"/>
    <s v="Greg Guthrie"/>
    <x v="1"/>
    <x v="0"/>
    <s v="Chico"/>
    <x v="1"/>
    <n v="95928"/>
    <x v="1"/>
    <s v="FUR-TA-10004086"/>
    <x v="0"/>
    <x v="3"/>
    <s v="KI Adjustable-Height Table"/>
    <n v="206.35200000000003"/>
    <n v="3"/>
    <n v="0.2"/>
    <n v="5.1587999999999852"/>
    <x v="1"/>
    <x v="1"/>
  </r>
  <r>
    <n v="7961"/>
    <s v="CA-2019-131807"/>
    <x v="361"/>
    <d v="2019-10-10T00:00:00"/>
    <s v="Standard Class"/>
    <s v="GG-14650"/>
    <s v="Greg Guthrie"/>
    <x v="1"/>
    <x v="0"/>
    <s v="Chico"/>
    <x v="1"/>
    <n v="95928"/>
    <x v="1"/>
    <s v="TEC-PH-10000702"/>
    <x v="2"/>
    <x v="7"/>
    <s v="Square Credit Card Reader, 4 1/2&quot; x 4 1/2&quot; x 1&quot;, White"/>
    <n v="7.9920000000000009"/>
    <n v="1"/>
    <n v="0.2"/>
    <n v="2.6972999999999994"/>
    <x v="1"/>
    <x v="1"/>
  </r>
  <r>
    <n v="7962"/>
    <s v="CA-2019-104864"/>
    <x v="551"/>
    <d v="2019-11-23T00:00:00"/>
    <s v="Second Class"/>
    <s v="JS-15685"/>
    <s v="Jim Sink"/>
    <x v="1"/>
    <x v="0"/>
    <s v="Miramar"/>
    <x v="2"/>
    <n v="33023"/>
    <x v="0"/>
    <s v="OFF-ST-10002301"/>
    <x v="1"/>
    <x v="4"/>
    <s v="Tennsco Commercial Shelving"/>
    <n v="81.360000000000014"/>
    <n v="5"/>
    <n v="0.2"/>
    <n v="-19.323000000000011"/>
    <x v="0"/>
    <x v="0"/>
  </r>
  <r>
    <n v="7963"/>
    <s v="CA-2019-104864"/>
    <x v="551"/>
    <d v="2019-11-23T00:00:00"/>
    <s v="Second Class"/>
    <s v="JS-15685"/>
    <s v="Jim Sink"/>
    <x v="1"/>
    <x v="0"/>
    <s v="Miramar"/>
    <x v="2"/>
    <n v="33023"/>
    <x v="0"/>
    <s v="OFF-BI-10001636"/>
    <x v="1"/>
    <x v="8"/>
    <s v="Ibico Plastic and Wire Spiral Binding Combs"/>
    <n v="20.232000000000003"/>
    <n v="8"/>
    <n v="0.7"/>
    <n v="-16.185600000000001"/>
    <x v="0"/>
    <x v="0"/>
  </r>
  <r>
    <n v="7964"/>
    <s v="CA-2019-104864"/>
    <x v="551"/>
    <d v="2019-11-23T00:00:00"/>
    <s v="Second Class"/>
    <s v="JS-15685"/>
    <s v="Jim Sink"/>
    <x v="1"/>
    <x v="0"/>
    <s v="Miramar"/>
    <x v="2"/>
    <n v="33023"/>
    <x v="0"/>
    <s v="OFF-AP-10002684"/>
    <x v="1"/>
    <x v="9"/>
    <s v="Acco 7-Outlet Masterpiece Power Center, Wihtout Fax/Phone Line Protection"/>
    <n v="389.05600000000004"/>
    <n v="4"/>
    <n v="0.2"/>
    <n v="48.631999999999948"/>
    <x v="0"/>
    <x v="0"/>
  </r>
  <r>
    <n v="7965"/>
    <s v="CA-2019-104864"/>
    <x v="551"/>
    <d v="2019-11-23T00:00:00"/>
    <s v="Second Class"/>
    <s v="JS-15685"/>
    <s v="Jim Sink"/>
    <x v="1"/>
    <x v="0"/>
    <s v="Miramar"/>
    <x v="2"/>
    <n v="33023"/>
    <x v="0"/>
    <s v="OFF-PA-10004609"/>
    <x v="1"/>
    <x v="10"/>
    <s v="Xerox 221"/>
    <n v="20.736000000000004"/>
    <n v="4"/>
    <n v="0.2"/>
    <n v="7.2576000000000001"/>
    <x v="0"/>
    <x v="0"/>
  </r>
  <r>
    <n v="7966"/>
    <s v="CA-2019-104864"/>
    <x v="551"/>
    <d v="2019-11-23T00:00:00"/>
    <s v="Second Class"/>
    <s v="JS-15685"/>
    <s v="Jim Sink"/>
    <x v="1"/>
    <x v="0"/>
    <s v="Miramar"/>
    <x v="2"/>
    <n v="33023"/>
    <x v="0"/>
    <s v="OFF-PA-10003309"/>
    <x v="1"/>
    <x v="10"/>
    <s v="Xerox 211"/>
    <n v="41.472000000000008"/>
    <n v="8"/>
    <n v="0.2"/>
    <n v="14.5152"/>
    <x v="0"/>
    <x v="0"/>
  </r>
  <r>
    <n v="7967"/>
    <s v="CA-2017-138219"/>
    <x v="391"/>
    <d v="2017-03-30T00:00:00"/>
    <s v="Standard Class"/>
    <s v="BP-11095"/>
    <s v="Bart Pistole"/>
    <x v="1"/>
    <x v="0"/>
    <s v="Los Angeles"/>
    <x v="1"/>
    <n v="90049"/>
    <x v="1"/>
    <s v="OFF-PA-10000380"/>
    <x v="1"/>
    <x v="10"/>
    <s v="REDIFORM Incoming/Outgoing Call Register, 11&quot; X 8 1/2&quot;, 100 Messages"/>
    <n v="33.36"/>
    <n v="4"/>
    <n v="0"/>
    <n v="16.68"/>
    <x v="1"/>
    <x v="0"/>
  </r>
  <r>
    <n v="7968"/>
    <s v="CA-2018-157707"/>
    <x v="1155"/>
    <d v="2018-10-12T00:00:00"/>
    <s v="First Class"/>
    <s v="CC-12610"/>
    <s v="Corey Catlett"/>
    <x v="1"/>
    <x v="0"/>
    <s v="Denver"/>
    <x v="22"/>
    <n v="80219"/>
    <x v="1"/>
    <s v="FUR-BO-10001567"/>
    <x v="0"/>
    <x v="0"/>
    <s v="Bush Westfield Collection Bookcases, Dark Cherry Finish, Fully Assembled"/>
    <n v="90.882000000000005"/>
    <n v="3"/>
    <n v="0.7"/>
    <n v="-190.85220000000004"/>
    <x v="1"/>
    <x v="0"/>
  </r>
  <r>
    <n v="7969"/>
    <s v="CA-2018-157707"/>
    <x v="1155"/>
    <d v="2018-10-12T00:00:00"/>
    <s v="First Class"/>
    <s v="CC-12610"/>
    <s v="Corey Catlett"/>
    <x v="1"/>
    <x v="0"/>
    <s v="Denver"/>
    <x v="22"/>
    <n v="80219"/>
    <x v="1"/>
    <s v="TEC-PH-10002583"/>
    <x v="2"/>
    <x v="7"/>
    <s v="iOttie HLCRIO102 Car Mount"/>
    <n v="15.991999999999999"/>
    <n v="1"/>
    <n v="0.2"/>
    <n v="-2.9985000000000022"/>
    <x v="1"/>
    <x v="0"/>
  </r>
  <r>
    <n v="7970"/>
    <s v="CA-2018-157707"/>
    <x v="1155"/>
    <d v="2018-10-12T00:00:00"/>
    <s v="First Class"/>
    <s v="CC-12610"/>
    <s v="Corey Catlett"/>
    <x v="1"/>
    <x v="0"/>
    <s v="Denver"/>
    <x v="22"/>
    <n v="80219"/>
    <x v="1"/>
    <s v="FUR-CH-10004853"/>
    <x v="0"/>
    <x v="1"/>
    <s v="Global Manager's Adjustable Task Chair, Storm"/>
    <n v="120.78399999999999"/>
    <n v="1"/>
    <n v="0.2"/>
    <n v="13.588199999999986"/>
    <x v="1"/>
    <x v="0"/>
  </r>
  <r>
    <n v="7971"/>
    <s v="US-2017-126753"/>
    <x v="748"/>
    <d v="2017-08-20T00:00:00"/>
    <s v="Standard Class"/>
    <s v="SP-20860"/>
    <s v="Sung Pak"/>
    <x v="1"/>
    <x v="0"/>
    <s v="Philadelphia"/>
    <x v="9"/>
    <n v="19134"/>
    <x v="3"/>
    <s v="TEC-PH-10003580"/>
    <x v="2"/>
    <x v="7"/>
    <s v="Cisco IP Phone 7961G-GE VoIP phone"/>
    <n v="519.79200000000003"/>
    <n v="4"/>
    <n v="0.4"/>
    <n v="-112.62159999999994"/>
    <x v="3"/>
    <x v="0"/>
  </r>
  <r>
    <n v="7972"/>
    <s v="US-2017-126753"/>
    <x v="748"/>
    <d v="2017-08-20T00:00:00"/>
    <s v="Standard Class"/>
    <s v="SP-20860"/>
    <s v="Sung Pak"/>
    <x v="1"/>
    <x v="0"/>
    <s v="Philadelphia"/>
    <x v="9"/>
    <n v="19134"/>
    <x v="3"/>
    <s v="TEC-AC-10004227"/>
    <x v="2"/>
    <x v="11"/>
    <s v="SanDisk Ultra 16 GB MicroSDHC Class 10 Memory Card"/>
    <n v="31.176000000000002"/>
    <n v="3"/>
    <n v="0.2"/>
    <n v="-5.4558000000000035"/>
    <x v="3"/>
    <x v="0"/>
  </r>
  <r>
    <n v="7973"/>
    <s v="US-2017-126753"/>
    <x v="748"/>
    <d v="2017-08-20T00:00:00"/>
    <s v="Standard Class"/>
    <s v="SP-20860"/>
    <s v="Sung Pak"/>
    <x v="1"/>
    <x v="0"/>
    <s v="Philadelphia"/>
    <x v="9"/>
    <n v="19134"/>
    <x v="3"/>
    <s v="OFF-PA-10002787"/>
    <x v="1"/>
    <x v="10"/>
    <s v="Xerox 227"/>
    <n v="10.368000000000002"/>
    <n v="2"/>
    <n v="0.2"/>
    <n v="3.6288"/>
    <x v="3"/>
    <x v="0"/>
  </r>
  <r>
    <n v="7974"/>
    <s v="US-2017-126753"/>
    <x v="748"/>
    <d v="2017-08-20T00:00:00"/>
    <s v="Standard Class"/>
    <s v="SP-20860"/>
    <s v="Sung Pak"/>
    <x v="1"/>
    <x v="0"/>
    <s v="Philadelphia"/>
    <x v="9"/>
    <n v="19134"/>
    <x v="3"/>
    <s v="OFF-BI-10003981"/>
    <x v="1"/>
    <x v="8"/>
    <s v="Avery Durable Plastic 1&quot; Binders"/>
    <n v="2.7240000000000006"/>
    <n v="2"/>
    <n v="0.7"/>
    <n v="-1.9067999999999996"/>
    <x v="3"/>
    <x v="0"/>
  </r>
  <r>
    <n v="7975"/>
    <s v="US-2017-126753"/>
    <x v="748"/>
    <d v="2017-08-20T00:00:00"/>
    <s v="Standard Class"/>
    <s v="SP-20860"/>
    <s v="Sung Pak"/>
    <x v="1"/>
    <x v="0"/>
    <s v="Philadelphia"/>
    <x v="9"/>
    <n v="19134"/>
    <x v="3"/>
    <s v="FUR-FU-10001488"/>
    <x v="0"/>
    <x v="5"/>
    <s v="Tenex 46&quot; x 60&quot; Computer Anti-Static Chairmat, Rectangular Shaped"/>
    <n v="254.35200000000003"/>
    <n v="3"/>
    <n v="0.2"/>
    <n v="0"/>
    <x v="3"/>
    <x v="0"/>
  </r>
  <r>
    <n v="7976"/>
    <s v="US-2017-126753"/>
    <x v="748"/>
    <d v="2017-08-20T00:00:00"/>
    <s v="Standard Class"/>
    <s v="SP-20860"/>
    <s v="Sung Pak"/>
    <x v="1"/>
    <x v="0"/>
    <s v="Philadelphia"/>
    <x v="9"/>
    <n v="19134"/>
    <x v="3"/>
    <s v="OFF-BI-10003727"/>
    <x v="1"/>
    <x v="8"/>
    <s v="Avery Durable Slant Ring Binders With Label Holder"/>
    <n v="3.762"/>
    <n v="3"/>
    <n v="0.7"/>
    <n v="-2.758799999999999"/>
    <x v="3"/>
    <x v="0"/>
  </r>
  <r>
    <n v="7977"/>
    <s v="US-2017-126753"/>
    <x v="748"/>
    <d v="2017-08-20T00:00:00"/>
    <s v="Standard Class"/>
    <s v="SP-20860"/>
    <s v="Sung Pak"/>
    <x v="1"/>
    <x v="0"/>
    <s v="Philadelphia"/>
    <x v="9"/>
    <n v="19134"/>
    <x v="3"/>
    <s v="OFF-PA-10000130"/>
    <x v="1"/>
    <x v="10"/>
    <s v="Xerox 199"/>
    <n v="10.272000000000002"/>
    <n v="3"/>
    <n v="0.2"/>
    <n v="3.2099999999999982"/>
    <x v="3"/>
    <x v="0"/>
  </r>
  <r>
    <n v="7978"/>
    <s v="CA-2016-166051"/>
    <x v="1178"/>
    <d v="2016-06-05T00:00:00"/>
    <s v="Standard Class"/>
    <s v="JK-15625"/>
    <s v="Jim Karlsson"/>
    <x v="0"/>
    <x v="0"/>
    <s v="Jackson"/>
    <x v="35"/>
    <n v="39212"/>
    <x v="0"/>
    <s v="TEC-PH-10002680"/>
    <x v="2"/>
    <x v="7"/>
    <s v="Samsung Galaxy Note 3"/>
    <n v="659.97"/>
    <n v="3"/>
    <n v="0"/>
    <n v="197.99099999999996"/>
    <x v="0"/>
    <x v="0"/>
  </r>
  <r>
    <n v="7979"/>
    <s v="CA-2016-166051"/>
    <x v="1178"/>
    <d v="2016-06-05T00:00:00"/>
    <s v="Standard Class"/>
    <s v="JK-15625"/>
    <s v="Jim Karlsson"/>
    <x v="0"/>
    <x v="0"/>
    <s v="Jackson"/>
    <x v="35"/>
    <n v="39212"/>
    <x v="0"/>
    <s v="TEC-PH-10002538"/>
    <x v="2"/>
    <x v="7"/>
    <s v="Grandstream GXP1160 VoIP phone"/>
    <n v="113.72999999999999"/>
    <n v="3"/>
    <n v="0"/>
    <n v="32.981699999999989"/>
    <x v="0"/>
    <x v="0"/>
  </r>
  <r>
    <n v="7980"/>
    <s v="CA-2017-113040"/>
    <x v="375"/>
    <d v="2017-08-31T00:00:00"/>
    <s v="Standard Class"/>
    <s v="CC-12100"/>
    <s v="Chad Cunningham"/>
    <x v="2"/>
    <x v="0"/>
    <s v="Los Angeles"/>
    <x v="1"/>
    <n v="90045"/>
    <x v="1"/>
    <s v="OFF-BI-10001249"/>
    <x v="1"/>
    <x v="8"/>
    <s v="Avery Heavy-Duty EZD View Binder with Locking Rings"/>
    <n v="5.1040000000000001"/>
    <n v="1"/>
    <n v="0.2"/>
    <n v="1.6587999999999996"/>
    <x v="1"/>
    <x v="0"/>
  </r>
  <r>
    <n v="7981"/>
    <s v="CA-2016-103800"/>
    <x v="1179"/>
    <d v="2016-01-07T00:00:00"/>
    <s v="Standard Class"/>
    <s v="DP-13000"/>
    <s v="Darren Powers"/>
    <x v="0"/>
    <x v="0"/>
    <s v="Houston"/>
    <x v="5"/>
    <n v="77095"/>
    <x v="2"/>
    <s v="OFF-PA-10000174"/>
    <x v="1"/>
    <x v="10"/>
    <s v="Message Book, Wirebound, Four 5 1/2&quot; X 4&quot; Forms/Pg., 200 Dupl. Sets/Book"/>
    <n v="16.448"/>
    <n v="2"/>
    <n v="0.2"/>
    <n v="5.5511999999999979"/>
    <x v="2"/>
    <x v="0"/>
  </r>
  <r>
    <n v="7982"/>
    <s v="CA-2016-113383"/>
    <x v="1076"/>
    <d v="2016-09-13T00:00:00"/>
    <s v="First Class"/>
    <s v="SF-20065"/>
    <s v="Sandra Flanagan"/>
    <x v="0"/>
    <x v="0"/>
    <s v="Clifton"/>
    <x v="30"/>
    <n v="7011"/>
    <x v="3"/>
    <s v="OFF-AP-10004532"/>
    <x v="1"/>
    <x v="9"/>
    <s v="Kensington 6 Outlet Guardian Standard Surge Protector"/>
    <n v="81.92"/>
    <n v="4"/>
    <n v="0"/>
    <n v="22.118400000000001"/>
    <x v="3"/>
    <x v="0"/>
  </r>
  <r>
    <n v="7983"/>
    <s v="CA-2016-113383"/>
    <x v="1076"/>
    <d v="2016-09-13T00:00:00"/>
    <s v="First Class"/>
    <s v="SF-20065"/>
    <s v="Sandra Flanagan"/>
    <x v="0"/>
    <x v="0"/>
    <s v="Clifton"/>
    <x v="30"/>
    <n v="7011"/>
    <x v="3"/>
    <s v="FUR-FU-10001986"/>
    <x v="0"/>
    <x v="5"/>
    <s v="Dana Fluorescent Magnifying Lamp, White, 36&quot;"/>
    <n v="254.89999999999998"/>
    <n v="5"/>
    <n v="0"/>
    <n v="76.469999999999985"/>
    <x v="3"/>
    <x v="0"/>
  </r>
  <r>
    <n v="7984"/>
    <s v="CA-2019-152499"/>
    <x v="203"/>
    <d v="2019-01-25T00:00:00"/>
    <s v="Second Class"/>
    <s v="EH-13765"/>
    <s v="Edward Hooks"/>
    <x v="1"/>
    <x v="0"/>
    <s v="Chicago"/>
    <x v="10"/>
    <n v="60623"/>
    <x v="2"/>
    <s v="OFF-FA-10002975"/>
    <x v="1"/>
    <x v="13"/>
    <s v="Staples"/>
    <n v="15.120000000000001"/>
    <n v="5"/>
    <n v="0.2"/>
    <n v="4.9139999999999988"/>
    <x v="2"/>
    <x v="0"/>
  </r>
  <r>
    <n v="7985"/>
    <s v="CA-2019-152499"/>
    <x v="203"/>
    <d v="2019-01-25T00:00:00"/>
    <s v="Second Class"/>
    <s v="EH-13765"/>
    <s v="Edward Hooks"/>
    <x v="1"/>
    <x v="0"/>
    <s v="Chicago"/>
    <x v="10"/>
    <n v="60623"/>
    <x v="2"/>
    <s v="OFF-AR-10003481"/>
    <x v="1"/>
    <x v="6"/>
    <s v="Newell 348"/>
    <n v="7.8719999999999999"/>
    <n v="3"/>
    <n v="0.2"/>
    <n v="0.88559999999999883"/>
    <x v="2"/>
    <x v="0"/>
  </r>
  <r>
    <n v="7986"/>
    <s v="CA-2018-151498"/>
    <x v="438"/>
    <d v="2018-04-24T00:00:00"/>
    <s v="First Class"/>
    <s v="DN-13690"/>
    <s v="Duane Noonan"/>
    <x v="0"/>
    <x v="0"/>
    <s v="Seattle"/>
    <x v="4"/>
    <n v="98115"/>
    <x v="1"/>
    <s v="OFF-BI-10004967"/>
    <x v="1"/>
    <x v="8"/>
    <s v="Round Ring Binders"/>
    <n v="8.32"/>
    <n v="5"/>
    <n v="0.2"/>
    <n v="2.8079999999999998"/>
    <x v="1"/>
    <x v="0"/>
  </r>
  <r>
    <n v="7987"/>
    <s v="CA-2018-137939"/>
    <x v="1180"/>
    <d v="2018-07-23T00:00:00"/>
    <s v="Second Class"/>
    <s v="PJ-19015"/>
    <s v="Pauline Johnson"/>
    <x v="0"/>
    <x v="0"/>
    <s v="Long Beach"/>
    <x v="15"/>
    <n v="11561"/>
    <x v="3"/>
    <s v="TEC-PH-10003589"/>
    <x v="2"/>
    <x v="7"/>
    <s v="invisibleSHIELD by ZAGG Smudge-Free Screen Protector"/>
    <n v="89.949999999999989"/>
    <n v="5"/>
    <n v="0"/>
    <n v="43.175999999999995"/>
    <x v="3"/>
    <x v="0"/>
  </r>
  <r>
    <n v="7988"/>
    <s v="US-2018-117793"/>
    <x v="828"/>
    <d v="2018-08-29T00:00:00"/>
    <s v="Standard Class"/>
    <s v="MA-17560"/>
    <s v="Matt Abelman"/>
    <x v="2"/>
    <x v="0"/>
    <s v="Sheboygan"/>
    <x v="6"/>
    <n v="53081"/>
    <x v="2"/>
    <s v="OFF-LA-10002945"/>
    <x v="1"/>
    <x v="2"/>
    <s v="Permanent Self-Adhesive File Folder Labels for Typewriters, 1 1/8 x 3 1/2, White"/>
    <n v="25.2"/>
    <n v="4"/>
    <n v="0"/>
    <n v="11.591999999999999"/>
    <x v="2"/>
    <x v="0"/>
  </r>
  <r>
    <n v="7989"/>
    <s v="US-2018-117793"/>
    <x v="828"/>
    <d v="2018-08-29T00:00:00"/>
    <s v="Standard Class"/>
    <s v="MA-17560"/>
    <s v="Matt Abelman"/>
    <x v="2"/>
    <x v="0"/>
    <s v="Sheboygan"/>
    <x v="6"/>
    <n v="53081"/>
    <x v="2"/>
    <s v="OFF-LA-10003537"/>
    <x v="1"/>
    <x v="2"/>
    <s v="Avery 515"/>
    <n v="37.589999999999996"/>
    <n v="3"/>
    <n v="0"/>
    <n v="17.667299999999997"/>
    <x v="2"/>
    <x v="0"/>
  </r>
  <r>
    <n v="7990"/>
    <s v="US-2018-117793"/>
    <x v="828"/>
    <d v="2018-08-29T00:00:00"/>
    <s v="Standard Class"/>
    <s v="MA-17560"/>
    <s v="Matt Abelman"/>
    <x v="2"/>
    <x v="0"/>
    <s v="Sheboygan"/>
    <x v="6"/>
    <n v="53081"/>
    <x v="2"/>
    <s v="OFF-ST-10002406"/>
    <x v="1"/>
    <x v="4"/>
    <s v="Pizazz Global Quick File"/>
    <n v="14.97"/>
    <n v="1"/>
    <n v="0"/>
    <n v="4.1916000000000011"/>
    <x v="2"/>
    <x v="0"/>
  </r>
  <r>
    <n v="7991"/>
    <s v="US-2018-117793"/>
    <x v="828"/>
    <d v="2018-08-29T00:00:00"/>
    <s v="Standard Class"/>
    <s v="MA-17560"/>
    <s v="Matt Abelman"/>
    <x v="2"/>
    <x v="0"/>
    <s v="Sheboygan"/>
    <x v="6"/>
    <n v="53081"/>
    <x v="2"/>
    <s v="TEC-AC-10003433"/>
    <x v="2"/>
    <x v="11"/>
    <s v="Maxell 4.7GB DVD+R 5/Pack"/>
    <n v="1.98"/>
    <n v="2"/>
    <n v="0"/>
    <n v="0.89100000000000001"/>
    <x v="2"/>
    <x v="0"/>
  </r>
  <r>
    <n v="7992"/>
    <s v="CA-2018-133872"/>
    <x v="403"/>
    <d v="2018-06-17T00:00:00"/>
    <s v="First Class"/>
    <s v="VM-21835"/>
    <s v="Vivian Mathis"/>
    <x v="0"/>
    <x v="0"/>
    <s v="Boca Raton"/>
    <x v="2"/>
    <n v="33433"/>
    <x v="0"/>
    <s v="OFF-BI-10002082"/>
    <x v="1"/>
    <x v="8"/>
    <s v="GBC Twin Loop Wire Binding Elements"/>
    <n v="39.936000000000007"/>
    <n v="4"/>
    <n v="0.7"/>
    <n v="-26.623999999999995"/>
    <x v="0"/>
    <x v="0"/>
  </r>
  <r>
    <n v="7993"/>
    <s v="CA-2018-133872"/>
    <x v="403"/>
    <d v="2018-06-17T00:00:00"/>
    <s v="First Class"/>
    <s v="VM-21835"/>
    <s v="Vivian Mathis"/>
    <x v="0"/>
    <x v="0"/>
    <s v="Boca Raton"/>
    <x v="2"/>
    <n v="33433"/>
    <x v="0"/>
    <s v="TEC-AC-10000521"/>
    <x v="2"/>
    <x v="11"/>
    <s v="Verbatim Slim CD and DVD Storage Cases, 50/Pack"/>
    <n v="18.463999999999999"/>
    <n v="2"/>
    <n v="0.2"/>
    <n v="2.3079999999999998"/>
    <x v="0"/>
    <x v="0"/>
  </r>
  <r>
    <n v="7994"/>
    <s v="US-2017-165743"/>
    <x v="312"/>
    <d v="2017-11-23T00:00:00"/>
    <s v="Second Class"/>
    <s v="MM-18055"/>
    <s v="Michelle Moray"/>
    <x v="0"/>
    <x v="0"/>
    <s v="Aurora"/>
    <x v="22"/>
    <n v="80013"/>
    <x v="1"/>
    <s v="OFF-BI-10001982"/>
    <x v="1"/>
    <x v="8"/>
    <s v="Wilson Jones Custom Binder Spines &amp; Labels"/>
    <n v="4.8960000000000008"/>
    <n v="3"/>
    <n v="0.7"/>
    <n v="-3.4271999999999991"/>
    <x v="1"/>
    <x v="0"/>
  </r>
  <r>
    <n v="7995"/>
    <s v="US-2017-165743"/>
    <x v="312"/>
    <d v="2017-11-23T00:00:00"/>
    <s v="Second Class"/>
    <s v="MM-18055"/>
    <s v="Michelle Moray"/>
    <x v="0"/>
    <x v="0"/>
    <s v="Aurora"/>
    <x v="22"/>
    <n v="80013"/>
    <x v="1"/>
    <s v="FUR-BO-10002268"/>
    <x v="0"/>
    <x v="0"/>
    <s v="Sauder Barrister Bookcases"/>
    <n v="145.76400000000001"/>
    <n v="6"/>
    <n v="0.7"/>
    <n v="-247.79879999999997"/>
    <x v="1"/>
    <x v="0"/>
  </r>
  <r>
    <n v="7996"/>
    <s v="US-2017-165743"/>
    <x v="312"/>
    <d v="2017-11-23T00:00:00"/>
    <s v="Second Class"/>
    <s v="MM-18055"/>
    <s v="Michelle Moray"/>
    <x v="0"/>
    <x v="0"/>
    <s v="Aurora"/>
    <x v="22"/>
    <n v="80013"/>
    <x v="1"/>
    <s v="OFF-BI-10001758"/>
    <x v="1"/>
    <x v="8"/>
    <s v="Wilson Jones 14 Line Acrylic Coated Pressboard Data Binders"/>
    <n v="9.6120000000000001"/>
    <n v="6"/>
    <n v="0.7"/>
    <n v="-7.3691999999999993"/>
    <x v="1"/>
    <x v="0"/>
  </r>
  <r>
    <n v="7997"/>
    <s v="US-2019-105998"/>
    <x v="132"/>
    <d v="2019-11-05T00:00:00"/>
    <s v="First Class"/>
    <s v="CR-12580"/>
    <s v="Clay Rozendal"/>
    <x v="2"/>
    <x v="0"/>
    <s v="San Diego"/>
    <x v="1"/>
    <n v="92037"/>
    <x v="1"/>
    <s v="TEC-AC-10004469"/>
    <x v="2"/>
    <x v="11"/>
    <s v="Microsoft Sculpt Comfort Mouse"/>
    <n v="199.75"/>
    <n v="5"/>
    <n v="0"/>
    <n v="87.890000000000015"/>
    <x v="1"/>
    <x v="0"/>
  </r>
  <r>
    <n v="7998"/>
    <s v="US-2019-105998"/>
    <x v="132"/>
    <d v="2019-11-05T00:00:00"/>
    <s v="First Class"/>
    <s v="CR-12580"/>
    <s v="Clay Rozendal"/>
    <x v="2"/>
    <x v="0"/>
    <s v="San Diego"/>
    <x v="1"/>
    <n v="92037"/>
    <x v="1"/>
    <s v="FUR-TA-10001095"/>
    <x v="0"/>
    <x v="3"/>
    <s v="Chromcraft Round Conference Tables"/>
    <n v="1673.1839999999997"/>
    <n v="12"/>
    <n v="0.2"/>
    <n v="20.914800000000014"/>
    <x v="1"/>
    <x v="0"/>
  </r>
  <r>
    <n v="7999"/>
    <s v="US-2016-148194"/>
    <x v="417"/>
    <d v="2016-05-07T00:00:00"/>
    <s v="First Class"/>
    <s v="BS-11365"/>
    <s v="Bill Shonely"/>
    <x v="1"/>
    <x v="0"/>
    <s v="Seattle"/>
    <x v="4"/>
    <n v="98105"/>
    <x v="1"/>
    <s v="FUR-FU-10001852"/>
    <x v="0"/>
    <x v="5"/>
    <s v="Eldon Regeneration Recycled Desk Accessories, Smoke"/>
    <n v="12.18"/>
    <n v="7"/>
    <n v="0"/>
    <n v="3.8975999999999997"/>
    <x v="1"/>
    <x v="0"/>
  </r>
  <r>
    <n v="8000"/>
    <s v="US-2016-148194"/>
    <x v="417"/>
    <d v="2016-05-07T00:00:00"/>
    <s v="First Class"/>
    <s v="BS-11365"/>
    <s v="Bill Shonely"/>
    <x v="1"/>
    <x v="0"/>
    <s v="Seattle"/>
    <x v="4"/>
    <n v="98105"/>
    <x v="1"/>
    <s v="OFF-AP-10000696"/>
    <x v="1"/>
    <x v="9"/>
    <s v="Holmes Odor Grabber"/>
    <n v="57.68"/>
    <n v="4"/>
    <n v="0"/>
    <n v="19.034399999999998"/>
    <x v="1"/>
    <x v="0"/>
  </r>
  <r>
    <n v="8001"/>
    <s v="US-2017-151407"/>
    <x v="627"/>
    <d v="2017-11-12T00:00:00"/>
    <s v="Standard Class"/>
    <s v="RD-19585"/>
    <s v="Rob Dowd"/>
    <x v="0"/>
    <x v="0"/>
    <s v="Dubuque"/>
    <x v="23"/>
    <n v="52001"/>
    <x v="2"/>
    <s v="TEC-PH-10003885"/>
    <x v="2"/>
    <x v="7"/>
    <s v="Cisco SPA508G"/>
    <n v="263.95999999999998"/>
    <n v="4"/>
    <n v="0"/>
    <n v="76.548399999999987"/>
    <x v="2"/>
    <x v="0"/>
  </r>
  <r>
    <n v="8002"/>
    <s v="CA-2017-110870"/>
    <x v="295"/>
    <d v="2017-12-15T00:00:00"/>
    <s v="First Class"/>
    <s v="KD-16270"/>
    <s v="Karen Daniels"/>
    <x v="0"/>
    <x v="0"/>
    <s v="Los Angeles"/>
    <x v="1"/>
    <n v="90032"/>
    <x v="1"/>
    <s v="TEC-AC-10002926"/>
    <x v="2"/>
    <x v="11"/>
    <s v="Logitech Wireless Marathon Mouse M705"/>
    <n v="299.94"/>
    <n v="6"/>
    <n v="0"/>
    <n v="128.97420000000002"/>
    <x v="1"/>
    <x v="0"/>
  </r>
  <r>
    <n v="8003"/>
    <s v="CA-2017-110870"/>
    <x v="295"/>
    <d v="2017-12-15T00:00:00"/>
    <s v="First Class"/>
    <s v="KD-16270"/>
    <s v="Karen Daniels"/>
    <x v="0"/>
    <x v="0"/>
    <s v="Los Angeles"/>
    <x v="1"/>
    <n v="90032"/>
    <x v="1"/>
    <s v="OFF-SU-10001225"/>
    <x v="1"/>
    <x v="14"/>
    <s v="Staple remover"/>
    <n v="25.76"/>
    <n v="7"/>
    <n v="0"/>
    <n v="0.51519999999999921"/>
    <x v="1"/>
    <x v="0"/>
  </r>
  <r>
    <n v="8004"/>
    <s v="CA-2016-143210"/>
    <x v="588"/>
    <d v="2016-12-03T00:00:00"/>
    <s v="First Class"/>
    <s v="AA-10645"/>
    <s v="Anna Andreadi"/>
    <x v="0"/>
    <x v="0"/>
    <s v="Lowell"/>
    <x v="31"/>
    <n v="1852"/>
    <x v="3"/>
    <s v="TEC-PH-10004434"/>
    <x v="2"/>
    <x v="7"/>
    <s v="Cisco IP Phone 7961G VoIP phone - Dark gray"/>
    <n v="271.89999999999998"/>
    <n v="2"/>
    <n v="0"/>
    <n v="78.850999999999971"/>
    <x v="3"/>
    <x v="0"/>
  </r>
  <r>
    <n v="8005"/>
    <s v="CA-2016-143210"/>
    <x v="588"/>
    <d v="2016-12-03T00:00:00"/>
    <s v="First Class"/>
    <s v="AA-10645"/>
    <s v="Anna Andreadi"/>
    <x v="0"/>
    <x v="0"/>
    <s v="Lowell"/>
    <x v="31"/>
    <n v="1852"/>
    <x v="3"/>
    <s v="FUR-FU-10003878"/>
    <x v="0"/>
    <x v="5"/>
    <s v="Linden 10&quot; Round Wall Clock, Black"/>
    <n v="45.839999999999996"/>
    <n v="3"/>
    <n v="0"/>
    <n v="15.585599999999999"/>
    <x v="3"/>
    <x v="0"/>
  </r>
  <r>
    <n v="8006"/>
    <s v="CA-2016-143210"/>
    <x v="588"/>
    <d v="2016-12-03T00:00:00"/>
    <s v="First Class"/>
    <s v="AA-10645"/>
    <s v="Anna Andreadi"/>
    <x v="0"/>
    <x v="0"/>
    <s v="Lowell"/>
    <x v="31"/>
    <n v="1852"/>
    <x v="3"/>
    <s v="FUR-FU-10002268"/>
    <x v="0"/>
    <x v="5"/>
    <s v="Ultra Door Push Plate"/>
    <n v="9.82"/>
    <n v="2"/>
    <n v="0"/>
    <n v="3.2405999999999997"/>
    <x v="3"/>
    <x v="0"/>
  </r>
  <r>
    <n v="8007"/>
    <s v="CA-2018-139808"/>
    <x v="877"/>
    <d v="2018-10-11T00:00:00"/>
    <s v="Standard Class"/>
    <s v="MC-18100"/>
    <s v="Mick Crebagga"/>
    <x v="0"/>
    <x v="0"/>
    <s v="Marysville"/>
    <x v="4"/>
    <n v="98270"/>
    <x v="1"/>
    <s v="OFF-FA-10001883"/>
    <x v="1"/>
    <x v="13"/>
    <s v="Alliance Super-Size Bands, Assorted Sizes"/>
    <n v="93.36"/>
    <n v="12"/>
    <n v="0"/>
    <n v="0.93359999999999843"/>
    <x v="1"/>
    <x v="0"/>
  </r>
  <r>
    <n v="8008"/>
    <s v="CA-2017-110863"/>
    <x v="972"/>
    <d v="2017-11-24T00:00:00"/>
    <s v="Standard Class"/>
    <s v="AA-10645"/>
    <s v="Anna Andreadi"/>
    <x v="0"/>
    <x v="0"/>
    <s v="Oklahoma City"/>
    <x v="26"/>
    <n v="73120"/>
    <x v="2"/>
    <s v="OFF-ST-10002756"/>
    <x v="1"/>
    <x v="4"/>
    <s v="Tennsco Stur-D-Stor Boltless Shelving, 5 Shelves, 24&quot; Deep, Sand"/>
    <n v="541.24"/>
    <n v="4"/>
    <n v="0"/>
    <n v="5.4124000000000478"/>
    <x v="2"/>
    <x v="0"/>
  </r>
  <r>
    <n v="8009"/>
    <s v="CA-2017-110863"/>
    <x v="972"/>
    <d v="2017-11-24T00:00:00"/>
    <s v="Standard Class"/>
    <s v="AA-10645"/>
    <s v="Anna Andreadi"/>
    <x v="0"/>
    <x v="0"/>
    <s v="Oklahoma City"/>
    <x v="26"/>
    <n v="73120"/>
    <x v="2"/>
    <s v="OFF-PA-10000474"/>
    <x v="1"/>
    <x v="10"/>
    <s v="Easy-staple paper"/>
    <n v="106.32"/>
    <n v="3"/>
    <n v="0"/>
    <n v="49.970399999999991"/>
    <x v="2"/>
    <x v="0"/>
  </r>
  <r>
    <n v="8010"/>
    <s v="CA-2017-110863"/>
    <x v="972"/>
    <d v="2017-11-24T00:00:00"/>
    <s v="Standard Class"/>
    <s v="AA-10645"/>
    <s v="Anna Andreadi"/>
    <x v="0"/>
    <x v="0"/>
    <s v="Oklahoma City"/>
    <x v="26"/>
    <n v="73120"/>
    <x v="2"/>
    <s v="FUR-CH-10002073"/>
    <x v="0"/>
    <x v="1"/>
    <s v="Hon Olson Stacker Chairs"/>
    <n v="1323.8999999999999"/>
    <n v="5"/>
    <n v="0"/>
    <n v="383.93099999999993"/>
    <x v="2"/>
    <x v="0"/>
  </r>
  <r>
    <n v="8011"/>
    <s v="CA-2016-127859"/>
    <x v="461"/>
    <d v="2016-03-20T00:00:00"/>
    <s v="Second Class"/>
    <s v="QJ-19255"/>
    <s v="Quincy Jones"/>
    <x v="1"/>
    <x v="0"/>
    <s v="Philadelphia"/>
    <x v="9"/>
    <n v="19134"/>
    <x v="3"/>
    <s v="OFF-PA-10003641"/>
    <x v="1"/>
    <x v="10"/>
    <s v="Xerox 1909"/>
    <n v="126.624"/>
    <n v="6"/>
    <n v="0.2"/>
    <n v="41.152799999999992"/>
    <x v="3"/>
    <x v="0"/>
  </r>
  <r>
    <n v="8012"/>
    <s v="US-2017-136427"/>
    <x v="782"/>
    <d v="2017-06-23T00:00:00"/>
    <s v="First Class"/>
    <s v="JM-16195"/>
    <s v="Justin MacKendrick"/>
    <x v="0"/>
    <x v="0"/>
    <s v="Aurora"/>
    <x v="22"/>
    <n v="80013"/>
    <x v="1"/>
    <s v="TEC-PH-10002070"/>
    <x v="2"/>
    <x v="7"/>
    <s v="Griffin GC36547 PowerJolt SE Lightning Charger"/>
    <n v="125.944"/>
    <n v="7"/>
    <n v="0.2"/>
    <n v="15.742999999999984"/>
    <x v="1"/>
    <x v="0"/>
  </r>
  <r>
    <n v="8013"/>
    <s v="CA-2019-120168"/>
    <x v="1126"/>
    <d v="2019-05-25T00:00:00"/>
    <s v="Same Day"/>
    <s v="TB-21625"/>
    <s v="Trudy Brown"/>
    <x v="0"/>
    <x v="0"/>
    <s v="New York City"/>
    <x v="15"/>
    <n v="10009"/>
    <x v="3"/>
    <s v="OFF-BI-10004519"/>
    <x v="1"/>
    <x v="8"/>
    <s v="GBC DocuBind P100 Manual Binding Machine"/>
    <n v="663.92"/>
    <n v="5"/>
    <n v="0.2"/>
    <n v="207.47499999999994"/>
    <x v="3"/>
    <x v="0"/>
  </r>
  <r>
    <n v="8014"/>
    <s v="CA-2019-120168"/>
    <x v="1126"/>
    <d v="2019-05-25T00:00:00"/>
    <s v="Same Day"/>
    <s v="TB-21625"/>
    <s v="Trudy Brown"/>
    <x v="0"/>
    <x v="0"/>
    <s v="New York City"/>
    <x v="15"/>
    <n v="10009"/>
    <x v="3"/>
    <s v="TEC-AC-10002167"/>
    <x v="2"/>
    <x v="11"/>
    <s v="Imation 8gb Micro Traveldrive Usb 2.0 Flash Drive"/>
    <n v="120"/>
    <n v="8"/>
    <n v="0"/>
    <n v="13.200000000000003"/>
    <x v="3"/>
    <x v="0"/>
  </r>
  <r>
    <n v="8015"/>
    <s v="CA-2019-120168"/>
    <x v="1126"/>
    <d v="2019-05-25T00:00:00"/>
    <s v="Same Day"/>
    <s v="TB-21625"/>
    <s v="Trudy Brown"/>
    <x v="0"/>
    <x v="0"/>
    <s v="New York City"/>
    <x v="15"/>
    <n v="10009"/>
    <x v="3"/>
    <s v="OFF-FA-10000936"/>
    <x v="1"/>
    <x v="13"/>
    <s v="Acco Hot Clips Clips to Go"/>
    <n v="3.29"/>
    <n v="1"/>
    <n v="0"/>
    <n v="1.4804999999999999"/>
    <x v="3"/>
    <x v="0"/>
  </r>
  <r>
    <n v="8016"/>
    <s v="CA-2019-120168"/>
    <x v="1126"/>
    <d v="2019-05-25T00:00:00"/>
    <s v="Same Day"/>
    <s v="TB-21625"/>
    <s v="Trudy Brown"/>
    <x v="0"/>
    <x v="0"/>
    <s v="New York City"/>
    <x v="15"/>
    <n v="10009"/>
    <x v="3"/>
    <s v="FUR-FU-10000732"/>
    <x v="0"/>
    <x v="5"/>
    <s v="Eldon 200 Class Desk Accessories"/>
    <n v="18.84"/>
    <n v="3"/>
    <n v="0"/>
    <n v="6.0287999999999995"/>
    <x v="3"/>
    <x v="0"/>
  </r>
  <r>
    <n v="8017"/>
    <s v="US-2016-131870"/>
    <x v="340"/>
    <d v="2016-09-11T00:00:00"/>
    <s v="First Class"/>
    <s v="NF-18595"/>
    <s v="Nicole Fjeld"/>
    <x v="2"/>
    <x v="0"/>
    <s v="Lancaster"/>
    <x v="24"/>
    <n v="43130"/>
    <x v="3"/>
    <s v="FUR-FU-10002501"/>
    <x v="0"/>
    <x v="5"/>
    <s v="Nu-Dell Executive Frame"/>
    <n v="60.672000000000011"/>
    <n v="6"/>
    <n v="0.2"/>
    <n v="12.892799999999998"/>
    <x v="3"/>
    <x v="0"/>
  </r>
  <r>
    <n v="8018"/>
    <s v="US-2016-131870"/>
    <x v="340"/>
    <d v="2016-09-11T00:00:00"/>
    <s v="First Class"/>
    <s v="NF-18595"/>
    <s v="Nicole Fjeld"/>
    <x v="2"/>
    <x v="0"/>
    <s v="Lancaster"/>
    <x v="24"/>
    <n v="43130"/>
    <x v="3"/>
    <s v="OFF-AR-10000634"/>
    <x v="1"/>
    <x v="6"/>
    <s v="Newell 320"/>
    <n v="30.816000000000003"/>
    <n v="9"/>
    <n v="0.2"/>
    <n v="2.6964000000000006"/>
    <x v="3"/>
    <x v="0"/>
  </r>
  <r>
    <n v="8019"/>
    <s v="CA-2019-114804"/>
    <x v="161"/>
    <d v="2019-10-19T00:00:00"/>
    <s v="Second Class"/>
    <s v="BF-11020"/>
    <s v="Barry Französisch"/>
    <x v="1"/>
    <x v="0"/>
    <s v="Modesto"/>
    <x v="1"/>
    <n v="95351"/>
    <x v="1"/>
    <s v="TEC-PH-10001700"/>
    <x v="2"/>
    <x v="7"/>
    <s v="Panasonic KX-TG6844B Expandable Digital Cordless Telephone"/>
    <n v="52.792000000000002"/>
    <n v="1"/>
    <n v="0.2"/>
    <n v="4.6193000000000026"/>
    <x v="1"/>
    <x v="0"/>
  </r>
  <r>
    <n v="8020"/>
    <s v="CA-2019-167227"/>
    <x v="808"/>
    <d v="2019-11-05T00:00:00"/>
    <s v="First Class"/>
    <s v="NP-18670"/>
    <s v="Nora Paige"/>
    <x v="0"/>
    <x v="0"/>
    <s v="Saint Louis"/>
    <x v="25"/>
    <n v="63116"/>
    <x v="2"/>
    <s v="OFF-AP-10001962"/>
    <x v="1"/>
    <x v="9"/>
    <s v="Black &amp; Decker Filter for Double Action Dustbuster Cordless Vac BLDV7210"/>
    <n v="83.9"/>
    <n v="10"/>
    <n v="0"/>
    <n v="20.975000000000001"/>
    <x v="2"/>
    <x v="0"/>
  </r>
  <r>
    <n v="8021"/>
    <s v="CA-2019-167227"/>
    <x v="808"/>
    <d v="2019-11-05T00:00:00"/>
    <s v="First Class"/>
    <s v="NP-18670"/>
    <s v="Nora Paige"/>
    <x v="0"/>
    <x v="0"/>
    <s v="Saint Louis"/>
    <x v="25"/>
    <n v="63116"/>
    <x v="2"/>
    <s v="OFF-PA-10001838"/>
    <x v="1"/>
    <x v="10"/>
    <s v="Adams Telephone Message Book W/Dividers/Space For Phone Numbers, 5 1/4&quot;X8 1/2&quot;, 300/Messages"/>
    <n v="11.76"/>
    <n v="2"/>
    <n v="0"/>
    <n v="5.7623999999999995"/>
    <x v="2"/>
    <x v="0"/>
  </r>
  <r>
    <n v="8022"/>
    <s v="CA-2016-129189"/>
    <x v="609"/>
    <d v="2016-07-25T00:00:00"/>
    <s v="Standard Class"/>
    <s v="HM-14860"/>
    <s v="Harry Marie"/>
    <x v="1"/>
    <x v="0"/>
    <s v="Dallas"/>
    <x v="5"/>
    <n v="75217"/>
    <x v="2"/>
    <s v="OFF-AP-10000124"/>
    <x v="1"/>
    <x v="9"/>
    <s v="Acco 6 Outlet Guardian Basic Surge Suppressor"/>
    <n v="4.9919999999999991"/>
    <n v="3"/>
    <n v="0.8"/>
    <n v="-12.979200000000002"/>
    <x v="2"/>
    <x v="0"/>
  </r>
  <r>
    <n v="8023"/>
    <s v="CA-2016-129189"/>
    <x v="609"/>
    <d v="2016-07-25T00:00:00"/>
    <s v="Standard Class"/>
    <s v="HM-14860"/>
    <s v="Harry Marie"/>
    <x v="1"/>
    <x v="0"/>
    <s v="Dallas"/>
    <x v="5"/>
    <n v="75217"/>
    <x v="2"/>
    <s v="OFF-EN-10003567"/>
    <x v="1"/>
    <x v="12"/>
    <s v="Inter-Office Recycled Envelopes, Brown Kraft, Button-String,10&quot; x 13&quot; , 100/Box"/>
    <n v="87.92"/>
    <n v="5"/>
    <n v="0.2"/>
    <n v="29.673000000000005"/>
    <x v="2"/>
    <x v="0"/>
  </r>
  <r>
    <n v="8024"/>
    <s v="CA-2016-129189"/>
    <x v="609"/>
    <d v="2016-07-25T00:00:00"/>
    <s v="Standard Class"/>
    <s v="HM-14860"/>
    <s v="Harry Marie"/>
    <x v="1"/>
    <x v="0"/>
    <s v="Dallas"/>
    <x v="5"/>
    <n v="75217"/>
    <x v="2"/>
    <s v="FUR-CH-10004997"/>
    <x v="0"/>
    <x v="1"/>
    <s v="Hon Every-Day Series Multi-Task Chairs"/>
    <n v="657.93"/>
    <n v="5"/>
    <n v="0.3"/>
    <n v="-93.989999999999952"/>
    <x v="2"/>
    <x v="0"/>
  </r>
  <r>
    <n v="8025"/>
    <s v="CA-2016-129189"/>
    <x v="609"/>
    <d v="2016-07-25T00:00:00"/>
    <s v="Standard Class"/>
    <s v="HM-14860"/>
    <s v="Harry Marie"/>
    <x v="1"/>
    <x v="0"/>
    <s v="Dallas"/>
    <x v="5"/>
    <n v="75217"/>
    <x v="2"/>
    <s v="OFF-BI-10000494"/>
    <x v="1"/>
    <x v="8"/>
    <s v="Acco Economy Flexible Poly Round Ring Binder"/>
    <n v="1.0439999999999998"/>
    <n v="1"/>
    <n v="0.8"/>
    <n v="-1.8270000000000004"/>
    <x v="2"/>
    <x v="0"/>
  </r>
  <r>
    <n v="8026"/>
    <s v="CA-2017-132465"/>
    <x v="861"/>
    <d v="2017-09-15T00:00:00"/>
    <s v="Second Class"/>
    <s v="DM-13525"/>
    <s v="Don Miller"/>
    <x v="1"/>
    <x v="0"/>
    <s v="New York City"/>
    <x v="15"/>
    <n v="10035"/>
    <x v="3"/>
    <s v="FUR-FU-10000277"/>
    <x v="0"/>
    <x v="5"/>
    <s v="Deflect-o DuraMat Antistatic Studded Beveled Mat for Medium Pile Carpeting"/>
    <n v="210.68"/>
    <n v="2"/>
    <n v="0"/>
    <n v="50.563199999999995"/>
    <x v="3"/>
    <x v="0"/>
  </r>
  <r>
    <n v="8027"/>
    <s v="CA-2017-132465"/>
    <x v="861"/>
    <d v="2017-09-15T00:00:00"/>
    <s v="Second Class"/>
    <s v="DM-13525"/>
    <s v="Don Miller"/>
    <x v="1"/>
    <x v="0"/>
    <s v="New York City"/>
    <x v="15"/>
    <n v="10035"/>
    <x v="3"/>
    <s v="OFF-ST-10003641"/>
    <x v="1"/>
    <x v="4"/>
    <s v="Space Solutions Industrial Galvanized Steel Shelving."/>
    <n v="78.8"/>
    <n v="1"/>
    <n v="0"/>
    <n v="1.5760000000000076"/>
    <x v="3"/>
    <x v="0"/>
  </r>
  <r>
    <n v="8028"/>
    <s v="CA-2017-132465"/>
    <x v="861"/>
    <d v="2017-09-15T00:00:00"/>
    <s v="Second Class"/>
    <s v="DM-13525"/>
    <s v="Don Miller"/>
    <x v="1"/>
    <x v="0"/>
    <s v="New York City"/>
    <x v="15"/>
    <n v="10035"/>
    <x v="3"/>
    <s v="TEC-AC-10001998"/>
    <x v="2"/>
    <x v="11"/>
    <s v="Logitech LS21 Speaker System - PC Multimedia - 2.1-CH - Wired"/>
    <n v="19.989999999999998"/>
    <n v="1"/>
    <n v="0"/>
    <n v="6.796599999999998"/>
    <x v="3"/>
    <x v="0"/>
  </r>
  <r>
    <n v="8029"/>
    <s v="CA-2017-132465"/>
    <x v="861"/>
    <d v="2017-09-15T00:00:00"/>
    <s v="Second Class"/>
    <s v="DM-13525"/>
    <s v="Don Miller"/>
    <x v="1"/>
    <x v="0"/>
    <s v="New York City"/>
    <x v="15"/>
    <n v="10035"/>
    <x v="3"/>
    <s v="OFF-ST-10001932"/>
    <x v="1"/>
    <x v="4"/>
    <s v="Fellowes Staxonsteel Drawer Files"/>
    <n v="772.68"/>
    <n v="4"/>
    <n v="0"/>
    <n v="108.17520000000002"/>
    <x v="3"/>
    <x v="0"/>
  </r>
  <r>
    <n v="8030"/>
    <s v="CA-2018-166373"/>
    <x v="147"/>
    <d v="2018-10-25T00:00:00"/>
    <s v="Standard Class"/>
    <s v="JF-15565"/>
    <s v="Jill Fjeld"/>
    <x v="0"/>
    <x v="0"/>
    <s v="San Antonio"/>
    <x v="5"/>
    <n v="78207"/>
    <x v="2"/>
    <s v="TEC-AC-10002323"/>
    <x v="2"/>
    <x v="11"/>
    <s v="SanDisk Ultra 32 GB MicroSDHC Class 10 Memory Card"/>
    <n v="106.08000000000001"/>
    <n v="6"/>
    <n v="0.2"/>
    <n v="-9.2819999999999965"/>
    <x v="2"/>
    <x v="0"/>
  </r>
  <r>
    <n v="8031"/>
    <s v="CA-2018-158806"/>
    <x v="676"/>
    <d v="2018-01-11T00:00:00"/>
    <s v="Standard Class"/>
    <s v="NM-18520"/>
    <s v="Neoma Murray"/>
    <x v="0"/>
    <x v="0"/>
    <s v="Amarillo"/>
    <x v="5"/>
    <n v="79109"/>
    <x v="2"/>
    <s v="FUR-FU-10004270"/>
    <x v="0"/>
    <x v="5"/>
    <s v="Executive Impressions 13&quot; Clairmont Wall Clock"/>
    <n v="23.076000000000001"/>
    <n v="3"/>
    <n v="0.6"/>
    <n v="-10.961100000000002"/>
    <x v="2"/>
    <x v="0"/>
  </r>
  <r>
    <n v="8032"/>
    <s v="CA-2018-158806"/>
    <x v="676"/>
    <d v="2018-01-11T00:00:00"/>
    <s v="Standard Class"/>
    <s v="NM-18520"/>
    <s v="Neoma Murray"/>
    <x v="0"/>
    <x v="0"/>
    <s v="Amarillo"/>
    <x v="5"/>
    <n v="79109"/>
    <x v="2"/>
    <s v="OFF-PA-10004621"/>
    <x v="1"/>
    <x v="10"/>
    <s v="Xerox 212"/>
    <n v="25.920000000000005"/>
    <n v="5"/>
    <n v="0.2"/>
    <n v="9.0719999999999992"/>
    <x v="2"/>
    <x v="0"/>
  </r>
  <r>
    <n v="8033"/>
    <s v="CA-2017-119690"/>
    <x v="608"/>
    <d v="2017-06-28T00:00:00"/>
    <s v="First Class"/>
    <s v="MV-17485"/>
    <s v="Mark Van Huff"/>
    <x v="0"/>
    <x v="0"/>
    <s v="Houston"/>
    <x v="5"/>
    <n v="77041"/>
    <x v="2"/>
    <s v="OFF-PA-10001019"/>
    <x v="1"/>
    <x v="10"/>
    <s v="Xerox 1884"/>
    <n v="47.952000000000005"/>
    <n v="3"/>
    <n v="0.2"/>
    <n v="16.183799999999998"/>
    <x v="2"/>
    <x v="0"/>
  </r>
  <r>
    <n v="8034"/>
    <s v="CA-2017-119690"/>
    <x v="608"/>
    <d v="2017-06-28T00:00:00"/>
    <s v="First Class"/>
    <s v="MV-17485"/>
    <s v="Mark Van Huff"/>
    <x v="0"/>
    <x v="0"/>
    <s v="Houston"/>
    <x v="5"/>
    <n v="77041"/>
    <x v="2"/>
    <s v="OFF-BI-10000201"/>
    <x v="1"/>
    <x v="8"/>
    <s v="Avery Triangle Shaped Sheet Lifters, Black, 2/Pack"/>
    <n v="0.98399999999999976"/>
    <n v="2"/>
    <n v="0.8"/>
    <n v="-1.476"/>
    <x v="2"/>
    <x v="0"/>
  </r>
  <r>
    <n v="8035"/>
    <s v="CA-2017-119690"/>
    <x v="608"/>
    <d v="2017-06-28T00:00:00"/>
    <s v="First Class"/>
    <s v="MV-17485"/>
    <s v="Mark Van Huff"/>
    <x v="0"/>
    <x v="0"/>
    <s v="Houston"/>
    <x v="5"/>
    <n v="77041"/>
    <x v="2"/>
    <s v="FUR-FU-10004587"/>
    <x v="0"/>
    <x v="5"/>
    <s v="GE General Use Halogen Bulbs, 100 Watts, 1 Bulb per Pack"/>
    <n v="75.384000000000015"/>
    <n v="9"/>
    <n v="0.6"/>
    <n v="-20.730599999999995"/>
    <x v="2"/>
    <x v="0"/>
  </r>
  <r>
    <n v="8036"/>
    <s v="CA-2017-119690"/>
    <x v="608"/>
    <d v="2017-06-28T00:00:00"/>
    <s v="First Class"/>
    <s v="MV-17485"/>
    <s v="Mark Van Huff"/>
    <x v="0"/>
    <x v="0"/>
    <s v="Houston"/>
    <x v="5"/>
    <n v="77041"/>
    <x v="2"/>
    <s v="OFF-LA-10001613"/>
    <x v="1"/>
    <x v="2"/>
    <s v="Avery File Folder Labels"/>
    <n v="4.6079999999999997"/>
    <n v="2"/>
    <n v="0.2"/>
    <n v="1.6704000000000001"/>
    <x v="2"/>
    <x v="0"/>
  </r>
  <r>
    <n v="8037"/>
    <s v="CA-2017-153738"/>
    <x v="1181"/>
    <d v="2017-09-22T00:00:00"/>
    <s v="First Class"/>
    <s v="AG-10270"/>
    <s v="Alejandro Grove"/>
    <x v="0"/>
    <x v="0"/>
    <s v="Lawrence"/>
    <x v="31"/>
    <n v="1841"/>
    <x v="3"/>
    <s v="OFF-BI-10001308"/>
    <x v="1"/>
    <x v="8"/>
    <s v="GBC Standard Plastic Binding Systems' Combs"/>
    <n v="37.68"/>
    <n v="6"/>
    <n v="0"/>
    <n v="16.955999999999996"/>
    <x v="3"/>
    <x v="0"/>
  </r>
  <r>
    <n v="8038"/>
    <s v="CA-2019-169012"/>
    <x v="815"/>
    <d v="2019-07-14T00:00:00"/>
    <s v="Standard Class"/>
    <s v="BF-11275"/>
    <s v="Beth Fritzler"/>
    <x v="1"/>
    <x v="0"/>
    <s v="Columbus"/>
    <x v="32"/>
    <n v="31907"/>
    <x v="0"/>
    <s v="OFF-AP-10003278"/>
    <x v="1"/>
    <x v="9"/>
    <s v="Belkin 7-Outlet SurgeMaster Home Series"/>
    <n v="41.910000000000004"/>
    <n v="3"/>
    <n v="0"/>
    <n v="10.896600000000003"/>
    <x v="0"/>
    <x v="0"/>
  </r>
  <r>
    <n v="8039"/>
    <s v="CA-2019-109393"/>
    <x v="160"/>
    <d v="2019-07-02T00:00:00"/>
    <s v="Second Class"/>
    <s v="JC-15775"/>
    <s v="John Castell"/>
    <x v="0"/>
    <x v="0"/>
    <s v="Los Angeles"/>
    <x v="1"/>
    <n v="90032"/>
    <x v="1"/>
    <s v="FUR-BO-10003966"/>
    <x v="0"/>
    <x v="0"/>
    <s v="Sauder Facets Collection Library, Sky Alder Finish"/>
    <n v="435.99900000000002"/>
    <n v="3"/>
    <n v="0.15"/>
    <n v="5.1293999999999755"/>
    <x v="1"/>
    <x v="0"/>
  </r>
  <r>
    <n v="8040"/>
    <s v="CA-2019-121489"/>
    <x v="170"/>
    <d v="2019-08-25T00:00:00"/>
    <s v="Second Class"/>
    <s v="CM-11815"/>
    <s v="Candace McMahon"/>
    <x v="1"/>
    <x v="0"/>
    <s v="Seattle"/>
    <x v="4"/>
    <n v="98115"/>
    <x v="1"/>
    <s v="FUR-CH-10004698"/>
    <x v="0"/>
    <x v="1"/>
    <s v="Padded Folding Chairs, Black, 4/Carton"/>
    <n v="388.70400000000006"/>
    <n v="6"/>
    <n v="0.2"/>
    <n v="38.870400000000018"/>
    <x v="1"/>
    <x v="0"/>
  </r>
  <r>
    <n v="8041"/>
    <s v="CA-2019-121489"/>
    <x v="170"/>
    <d v="2019-08-25T00:00:00"/>
    <s v="Second Class"/>
    <s v="CM-11815"/>
    <s v="Candace McMahon"/>
    <x v="1"/>
    <x v="0"/>
    <s v="Seattle"/>
    <x v="4"/>
    <n v="98115"/>
    <x v="1"/>
    <s v="OFF-ST-10000025"/>
    <x v="1"/>
    <x v="4"/>
    <s v="Fellowes Stor/Drawer Steel Plus Storage Drawers"/>
    <n v="572.58000000000004"/>
    <n v="6"/>
    <n v="0"/>
    <n v="34.354799999999955"/>
    <x v="1"/>
    <x v="0"/>
  </r>
  <r>
    <n v="8042"/>
    <s v="CA-2019-121489"/>
    <x v="170"/>
    <d v="2019-08-25T00:00:00"/>
    <s v="Second Class"/>
    <s v="CM-11815"/>
    <s v="Candace McMahon"/>
    <x v="1"/>
    <x v="0"/>
    <s v="Seattle"/>
    <x v="4"/>
    <n v="98115"/>
    <x v="1"/>
    <s v="TEC-AC-10000682"/>
    <x v="2"/>
    <x v="11"/>
    <s v="Kensington K72356US Mouse-in-a-Box USB Desktop Mouse"/>
    <n v="33.18"/>
    <n v="2"/>
    <n v="0"/>
    <n v="11.613"/>
    <x v="1"/>
    <x v="0"/>
  </r>
  <r>
    <n v="8043"/>
    <s v="US-2019-133081"/>
    <x v="825"/>
    <d v="2019-03-15T00:00:00"/>
    <s v="Standard Class"/>
    <s v="PV-18985"/>
    <s v="Paul Van Hugh"/>
    <x v="2"/>
    <x v="0"/>
    <s v="Cambridge"/>
    <x v="31"/>
    <n v="2138"/>
    <x v="3"/>
    <s v="TEC-AC-10001772"/>
    <x v="2"/>
    <x v="11"/>
    <s v="Memorex Mini Travel Drive 16 GB USB 2.0 Flash Drive"/>
    <n v="63.88"/>
    <n v="4"/>
    <n v="0"/>
    <n v="24.913200000000003"/>
    <x v="3"/>
    <x v="0"/>
  </r>
  <r>
    <n v="8044"/>
    <s v="US-2019-133081"/>
    <x v="825"/>
    <d v="2019-03-15T00:00:00"/>
    <s v="Standard Class"/>
    <s v="PV-18985"/>
    <s v="Paul Van Hugh"/>
    <x v="2"/>
    <x v="0"/>
    <s v="Cambridge"/>
    <x v="31"/>
    <n v="2138"/>
    <x v="3"/>
    <s v="FUR-FU-10001379"/>
    <x v="0"/>
    <x v="5"/>
    <s v="Executive Impressions 16-1/2&quot; Circular Wall Clock"/>
    <n v="26.72"/>
    <n v="1"/>
    <n v="0"/>
    <n v="11.756800000000002"/>
    <x v="3"/>
    <x v="0"/>
  </r>
  <r>
    <n v="8045"/>
    <s v="CA-2019-165008"/>
    <x v="175"/>
    <d v="2019-09-17T00:00:00"/>
    <s v="Second Class"/>
    <s v="DO-13645"/>
    <s v="Doug O'Connell"/>
    <x v="0"/>
    <x v="0"/>
    <s v="Salt Lake City"/>
    <x v="7"/>
    <n v="84106"/>
    <x v="1"/>
    <s v="OFF-BI-10002794"/>
    <x v="1"/>
    <x v="8"/>
    <s v="Avery Trapezoid Ring Binder, 3&quot; Capacity, Black, 1040 sheets"/>
    <n v="295.05599999999998"/>
    <n v="9"/>
    <n v="0.2"/>
    <n v="106.95779999999998"/>
    <x v="1"/>
    <x v="1"/>
  </r>
  <r>
    <n v="8046"/>
    <s v="CA-2018-145611"/>
    <x v="873"/>
    <d v="2018-09-24T00:00:00"/>
    <s v="Standard Class"/>
    <s v="HA-14905"/>
    <s v="Helen Abelman"/>
    <x v="0"/>
    <x v="0"/>
    <s v="New York City"/>
    <x v="15"/>
    <n v="10035"/>
    <x v="3"/>
    <s v="OFF-AP-10001005"/>
    <x v="1"/>
    <x v="9"/>
    <s v="Honeywell Quietcare HEPA Air Cleaner"/>
    <n v="393.25"/>
    <n v="5"/>
    <n v="0"/>
    <n v="129.77249999999998"/>
    <x v="3"/>
    <x v="0"/>
  </r>
  <r>
    <n v="8047"/>
    <s v="CA-2018-113600"/>
    <x v="272"/>
    <d v="2018-12-17T00:00:00"/>
    <s v="Second Class"/>
    <s v="SH-20395"/>
    <s v="Shahid Hopkins"/>
    <x v="0"/>
    <x v="0"/>
    <s v="Cuyahoga Falls"/>
    <x v="24"/>
    <n v="44221"/>
    <x v="3"/>
    <s v="OFF-BI-10000201"/>
    <x v="1"/>
    <x v="8"/>
    <s v="Avery Triangle Shaped Sheet Lifters, Black, 2/Pack"/>
    <n v="2.2140000000000004"/>
    <n v="3"/>
    <n v="0.7"/>
    <n v="-1.4760000000000004"/>
    <x v="3"/>
    <x v="0"/>
  </r>
  <r>
    <n v="8048"/>
    <s v="CA-2019-130834"/>
    <x v="132"/>
    <d v="2019-11-06T00:00:00"/>
    <s v="Second Class"/>
    <s v="JM-16195"/>
    <s v="Justin MacKendrick"/>
    <x v="0"/>
    <x v="0"/>
    <s v="Wilmington"/>
    <x v="3"/>
    <n v="28403"/>
    <x v="0"/>
    <s v="OFF-PA-10003673"/>
    <x v="1"/>
    <x v="10"/>
    <s v="Strathmore Photo Mount Cards"/>
    <n v="16.272000000000002"/>
    <n v="3"/>
    <n v="0.2"/>
    <n v="5.2883999999999984"/>
    <x v="0"/>
    <x v="0"/>
  </r>
  <r>
    <n v="8049"/>
    <s v="CA-2018-168543"/>
    <x v="894"/>
    <d v="2018-07-07T00:00:00"/>
    <s v="Standard Class"/>
    <s v="DK-13225"/>
    <s v="Dean Katz"/>
    <x v="1"/>
    <x v="0"/>
    <s v="New York City"/>
    <x v="15"/>
    <n v="10035"/>
    <x v="3"/>
    <s v="OFF-AP-10000938"/>
    <x v="1"/>
    <x v="9"/>
    <s v="Avanti 1.7 Cu. Ft. Refrigerator"/>
    <n v="706.86"/>
    <n v="7"/>
    <n v="0"/>
    <n v="197.92079999999999"/>
    <x v="3"/>
    <x v="0"/>
  </r>
  <r>
    <n v="8050"/>
    <s v="CA-2016-144974"/>
    <x v="467"/>
    <d v="2016-09-30T00:00:00"/>
    <s v="Standard Class"/>
    <s v="CM-12715"/>
    <s v="Craig Molinari"/>
    <x v="1"/>
    <x v="0"/>
    <s v="Philadelphia"/>
    <x v="9"/>
    <n v="19140"/>
    <x v="3"/>
    <s v="OFF-BI-10003274"/>
    <x v="1"/>
    <x v="8"/>
    <s v="Avery Durable Slant Ring Binders, No Labels"/>
    <n v="5.9700000000000006"/>
    <n v="5"/>
    <n v="0.7"/>
    <n v="-4.577"/>
    <x v="3"/>
    <x v="0"/>
  </r>
  <r>
    <n v="8051"/>
    <s v="CA-2016-144974"/>
    <x v="467"/>
    <d v="2016-09-30T00:00:00"/>
    <s v="Standard Class"/>
    <s v="CM-12715"/>
    <s v="Craig Molinari"/>
    <x v="1"/>
    <x v="0"/>
    <s v="Philadelphia"/>
    <x v="9"/>
    <n v="19140"/>
    <x v="3"/>
    <s v="FUR-FU-10001095"/>
    <x v="0"/>
    <x v="5"/>
    <s v="DAX Black Cherry Wood-Tone Poster Frame"/>
    <n v="21.184000000000001"/>
    <n v="1"/>
    <n v="0.2"/>
    <n v="4.7664"/>
    <x v="3"/>
    <x v="0"/>
  </r>
  <r>
    <n v="8052"/>
    <s v="CA-2016-144974"/>
    <x v="467"/>
    <d v="2016-09-30T00:00:00"/>
    <s v="Standard Class"/>
    <s v="CM-12715"/>
    <s v="Craig Molinari"/>
    <x v="1"/>
    <x v="0"/>
    <s v="Philadelphia"/>
    <x v="9"/>
    <n v="19140"/>
    <x v="3"/>
    <s v="OFF-AP-10001492"/>
    <x v="1"/>
    <x v="9"/>
    <s v="Acco Six-Outlet Power Strip, 4' Cord Length"/>
    <n v="41.375999999999998"/>
    <n v="6"/>
    <n v="0.2"/>
    <n v="3.1032000000000011"/>
    <x v="3"/>
    <x v="0"/>
  </r>
  <r>
    <n v="8053"/>
    <s v="CA-2016-109904"/>
    <x v="686"/>
    <d v="2016-07-17T00:00:00"/>
    <s v="Second Class"/>
    <s v="BF-10975"/>
    <s v="Barbara Fisher"/>
    <x v="1"/>
    <x v="0"/>
    <s v="New York City"/>
    <x v="15"/>
    <n v="10009"/>
    <x v="3"/>
    <s v="OFF-AR-10004999"/>
    <x v="1"/>
    <x v="6"/>
    <s v="Newell 315"/>
    <n v="17.940000000000001"/>
    <n v="3"/>
    <n v="0"/>
    <n v="4.4850000000000003"/>
    <x v="3"/>
    <x v="0"/>
  </r>
  <r>
    <n v="8054"/>
    <s v="CA-2019-152205"/>
    <x v="394"/>
    <d v="2019-10-05T00:00:00"/>
    <s v="Standard Class"/>
    <s v="SF-20965"/>
    <s v="Sylvia Foulston"/>
    <x v="1"/>
    <x v="0"/>
    <s v="Philadelphia"/>
    <x v="9"/>
    <n v="19134"/>
    <x v="3"/>
    <s v="OFF-BI-10004094"/>
    <x v="1"/>
    <x v="8"/>
    <s v="GBC Standard Plastic Binding Systems Combs"/>
    <n v="2.6550000000000002"/>
    <n v="1"/>
    <n v="0.7"/>
    <n v="-1.8584999999999994"/>
    <x v="3"/>
    <x v="0"/>
  </r>
  <r>
    <n v="8055"/>
    <s v="CA-2017-121188"/>
    <x v="834"/>
    <d v="2017-09-04T00:00:00"/>
    <s v="Standard Class"/>
    <s v="CB-12025"/>
    <s v="Cassandra Brandow"/>
    <x v="0"/>
    <x v="0"/>
    <s v="Los Angeles"/>
    <x v="1"/>
    <n v="90049"/>
    <x v="1"/>
    <s v="OFF-ST-10001490"/>
    <x v="1"/>
    <x v="4"/>
    <s v="Hot File 7-Pocket, Floor Stand"/>
    <n v="892.35"/>
    <n v="5"/>
    <n v="0"/>
    <n v="267.70499999999993"/>
    <x v="1"/>
    <x v="0"/>
  </r>
  <r>
    <n v="8056"/>
    <s v="CA-2017-121188"/>
    <x v="834"/>
    <d v="2017-09-04T00:00:00"/>
    <s v="Standard Class"/>
    <s v="CB-12025"/>
    <s v="Cassandra Brandow"/>
    <x v="0"/>
    <x v="0"/>
    <s v="Los Angeles"/>
    <x v="1"/>
    <n v="90049"/>
    <x v="1"/>
    <s v="FUR-BO-10004695"/>
    <x v="0"/>
    <x v="0"/>
    <s v="O'Sullivan 2-Door Barrister Bookcase in Odessa Pine"/>
    <n v="307.666"/>
    <n v="2"/>
    <n v="0.15"/>
    <n v="28.956799999999973"/>
    <x v="1"/>
    <x v="0"/>
  </r>
  <r>
    <n v="8057"/>
    <s v="CA-2017-121188"/>
    <x v="834"/>
    <d v="2017-09-04T00:00:00"/>
    <s v="Standard Class"/>
    <s v="CB-12025"/>
    <s v="Cassandra Brandow"/>
    <x v="0"/>
    <x v="0"/>
    <s v="Los Angeles"/>
    <x v="1"/>
    <n v="90049"/>
    <x v="1"/>
    <s v="OFF-ST-10000736"/>
    <x v="1"/>
    <x v="4"/>
    <s v="Carina Double Wide Media Storage Towers in Natural &amp; Black"/>
    <n v="728.82"/>
    <n v="9"/>
    <n v="0"/>
    <n v="29.152799999999971"/>
    <x v="1"/>
    <x v="0"/>
  </r>
  <r>
    <n v="8058"/>
    <s v="CA-2017-121188"/>
    <x v="834"/>
    <d v="2017-09-04T00:00:00"/>
    <s v="Standard Class"/>
    <s v="CB-12025"/>
    <s v="Cassandra Brandow"/>
    <x v="0"/>
    <x v="0"/>
    <s v="Los Angeles"/>
    <x v="1"/>
    <n v="90049"/>
    <x v="1"/>
    <s v="OFF-BI-10001617"/>
    <x v="1"/>
    <x v="8"/>
    <s v="GBC Wire Binding Combs"/>
    <n v="41.36"/>
    <n v="5"/>
    <n v="0.2"/>
    <n v="13.959"/>
    <x v="1"/>
    <x v="0"/>
  </r>
  <r>
    <n v="8059"/>
    <s v="CA-2017-121188"/>
    <x v="834"/>
    <d v="2017-09-04T00:00:00"/>
    <s v="Standard Class"/>
    <s v="CB-12025"/>
    <s v="Cassandra Brandow"/>
    <x v="0"/>
    <x v="0"/>
    <s v="Los Angeles"/>
    <x v="1"/>
    <n v="90049"/>
    <x v="1"/>
    <s v="TEC-PH-10003589"/>
    <x v="2"/>
    <x v="7"/>
    <s v="invisibleSHIELD by ZAGG Smudge-Free Screen Protector"/>
    <n v="43.176000000000002"/>
    <n v="3"/>
    <n v="0.2"/>
    <n v="15.111599999999999"/>
    <x v="1"/>
    <x v="0"/>
  </r>
  <r>
    <n v="8060"/>
    <s v="CA-2017-121188"/>
    <x v="834"/>
    <d v="2017-09-04T00:00:00"/>
    <s v="Standard Class"/>
    <s v="CB-12025"/>
    <s v="Cassandra Brandow"/>
    <x v="0"/>
    <x v="0"/>
    <s v="Los Angeles"/>
    <x v="1"/>
    <n v="90049"/>
    <x v="1"/>
    <s v="FUR-FU-10003981"/>
    <x v="0"/>
    <x v="5"/>
    <s v="Eldon Wave Desk Accessories"/>
    <n v="4.16"/>
    <n v="2"/>
    <n v="0"/>
    <n v="1.7472000000000003"/>
    <x v="1"/>
    <x v="0"/>
  </r>
  <r>
    <n v="8061"/>
    <s v="CA-2017-156013"/>
    <x v="1181"/>
    <d v="2017-09-26T00:00:00"/>
    <s v="Standard Class"/>
    <s v="TC-20980"/>
    <s v="Tamara Chand"/>
    <x v="1"/>
    <x v="0"/>
    <s v="Long Beach"/>
    <x v="15"/>
    <n v="11561"/>
    <x v="3"/>
    <s v="OFF-PA-10001970"/>
    <x v="1"/>
    <x v="10"/>
    <s v="Xerox 1881"/>
    <n v="61.4"/>
    <n v="5"/>
    <n v="0"/>
    <n v="28.857999999999997"/>
    <x v="3"/>
    <x v="0"/>
  </r>
  <r>
    <n v="8062"/>
    <s v="CA-2017-156013"/>
    <x v="1181"/>
    <d v="2017-09-26T00:00:00"/>
    <s v="Standard Class"/>
    <s v="TC-20980"/>
    <s v="Tamara Chand"/>
    <x v="1"/>
    <x v="0"/>
    <s v="Long Beach"/>
    <x v="15"/>
    <n v="11561"/>
    <x v="3"/>
    <s v="OFF-BI-10002437"/>
    <x v="1"/>
    <x v="8"/>
    <s v="Recycled Premium Regency Composition Covers"/>
    <n v="24.448"/>
    <n v="2"/>
    <n v="0.2"/>
    <n v="8.8623999999999992"/>
    <x v="3"/>
    <x v="0"/>
  </r>
  <r>
    <n v="8063"/>
    <s v="CA-2018-132997"/>
    <x v="77"/>
    <d v="2018-11-09T00:00:00"/>
    <s v="First Class"/>
    <s v="LW-17215"/>
    <s v="Luke Weiss"/>
    <x v="0"/>
    <x v="0"/>
    <s v="Rochester"/>
    <x v="15"/>
    <n v="14609"/>
    <x v="3"/>
    <s v="TEC-PH-10000586"/>
    <x v="2"/>
    <x v="7"/>
    <s v="AT&amp;T SB67148 SynJ"/>
    <n v="263.95999999999998"/>
    <n v="4"/>
    <n v="0"/>
    <n v="71.269200000000012"/>
    <x v="3"/>
    <x v="0"/>
  </r>
  <r>
    <n v="8064"/>
    <s v="CA-2018-132997"/>
    <x v="77"/>
    <d v="2018-11-09T00:00:00"/>
    <s v="First Class"/>
    <s v="LW-17215"/>
    <s v="Luke Weiss"/>
    <x v="0"/>
    <x v="0"/>
    <s v="Rochester"/>
    <x v="15"/>
    <n v="14609"/>
    <x v="3"/>
    <s v="TEC-PH-10003811"/>
    <x v="2"/>
    <x v="7"/>
    <s v="Jabra Supreme Plus Driver Edition Headset"/>
    <n v="359.96999999999997"/>
    <n v="3"/>
    <n v="0"/>
    <n v="100.7916"/>
    <x v="3"/>
    <x v="0"/>
  </r>
  <r>
    <n v="8065"/>
    <s v="CA-2018-132997"/>
    <x v="77"/>
    <d v="2018-11-09T00:00:00"/>
    <s v="First Class"/>
    <s v="LW-17215"/>
    <s v="Luke Weiss"/>
    <x v="0"/>
    <x v="0"/>
    <s v="Rochester"/>
    <x v="15"/>
    <n v="14609"/>
    <x v="3"/>
    <s v="OFF-PA-10004983"/>
    <x v="1"/>
    <x v="10"/>
    <s v="Xerox 23"/>
    <n v="12.96"/>
    <n v="2"/>
    <n v="0"/>
    <n v="6.2208000000000006"/>
    <x v="3"/>
    <x v="0"/>
  </r>
  <r>
    <n v="8066"/>
    <s v="CA-2018-132997"/>
    <x v="77"/>
    <d v="2018-11-09T00:00:00"/>
    <s v="First Class"/>
    <s v="LW-17215"/>
    <s v="Luke Weiss"/>
    <x v="0"/>
    <x v="0"/>
    <s v="Rochester"/>
    <x v="15"/>
    <n v="14609"/>
    <x v="3"/>
    <s v="OFF-ST-10003479"/>
    <x v="1"/>
    <x v="4"/>
    <s v="Eldon Base for stackable storage shelf, platinum"/>
    <n v="116.82"/>
    <n v="3"/>
    <n v="0"/>
    <n v="5.8409999999999869"/>
    <x v="3"/>
    <x v="0"/>
  </r>
  <r>
    <n v="8067"/>
    <s v="CA-2018-132997"/>
    <x v="77"/>
    <d v="2018-11-09T00:00:00"/>
    <s v="First Class"/>
    <s v="LW-17215"/>
    <s v="Luke Weiss"/>
    <x v="0"/>
    <x v="0"/>
    <s v="Rochester"/>
    <x v="15"/>
    <n v="14609"/>
    <x v="3"/>
    <s v="OFF-BI-10004318"/>
    <x v="1"/>
    <x v="8"/>
    <s v="Ibico EB-19 Dual Function Manual Binding System"/>
    <n v="276.78400000000005"/>
    <n v="2"/>
    <n v="0.2"/>
    <n v="89.954799999999992"/>
    <x v="3"/>
    <x v="0"/>
  </r>
  <r>
    <n v="8068"/>
    <s v="US-2017-160563"/>
    <x v="1182"/>
    <d v="2017-10-24T00:00:00"/>
    <s v="Standard Class"/>
    <s v="NS-18640"/>
    <s v="Noel Staavos"/>
    <x v="1"/>
    <x v="0"/>
    <s v="San Francisco"/>
    <x v="1"/>
    <n v="94109"/>
    <x v="1"/>
    <s v="TEC-AC-10002567"/>
    <x v="2"/>
    <x v="11"/>
    <s v="Logitech G602 Wireless Gaming Mouse"/>
    <n v="239.96999999999997"/>
    <n v="3"/>
    <n v="0"/>
    <n v="86.389199999999988"/>
    <x v="1"/>
    <x v="0"/>
  </r>
  <r>
    <n v="8069"/>
    <s v="US-2017-160563"/>
    <x v="1182"/>
    <d v="2017-10-24T00:00:00"/>
    <s v="Standard Class"/>
    <s v="NS-18640"/>
    <s v="Noel Staavos"/>
    <x v="1"/>
    <x v="0"/>
    <s v="San Francisco"/>
    <x v="1"/>
    <n v="94109"/>
    <x v="1"/>
    <s v="FUR-FU-10001731"/>
    <x v="0"/>
    <x v="5"/>
    <s v="Acrylic Self-Standing Desk Frames"/>
    <n v="16.02"/>
    <n v="6"/>
    <n v="0"/>
    <n v="6.0876000000000001"/>
    <x v="1"/>
    <x v="0"/>
  </r>
  <r>
    <n v="8070"/>
    <s v="CA-2019-151750"/>
    <x v="314"/>
    <d v="2019-01-05T00:00:00"/>
    <s v="Standard Class"/>
    <s v="JM-15250"/>
    <s v="Janet Martin"/>
    <x v="0"/>
    <x v="0"/>
    <s v="Huntsville"/>
    <x v="5"/>
    <n v="77340"/>
    <x v="2"/>
    <s v="OFF-ST-10002743"/>
    <x v="1"/>
    <x v="4"/>
    <s v="SAFCO Boltless Steel Shelving"/>
    <n v="454.56000000000006"/>
    <n v="5"/>
    <n v="0.2"/>
    <n v="-107.95800000000004"/>
    <x v="2"/>
    <x v="0"/>
  </r>
  <r>
    <n v="8071"/>
    <s v="CA-2019-151750"/>
    <x v="314"/>
    <d v="2019-01-05T00:00:00"/>
    <s v="Standard Class"/>
    <s v="JM-15250"/>
    <s v="Janet Martin"/>
    <x v="0"/>
    <x v="0"/>
    <s v="Huntsville"/>
    <x v="5"/>
    <n v="77340"/>
    <x v="2"/>
    <s v="FUR-FU-10002116"/>
    <x v="0"/>
    <x v="5"/>
    <s v="Tenex Carpeted, Granite-Look or Clear Contemporary Contour Shape Chair Mats"/>
    <n v="141.41999999999999"/>
    <n v="5"/>
    <n v="0.6"/>
    <n v="-187.38150000000002"/>
    <x v="2"/>
    <x v="0"/>
  </r>
  <r>
    <n v="8072"/>
    <s v="CA-2019-151750"/>
    <x v="314"/>
    <d v="2019-01-05T00:00:00"/>
    <s v="Standard Class"/>
    <s v="JM-15250"/>
    <s v="Janet Martin"/>
    <x v="0"/>
    <x v="0"/>
    <s v="Huntsville"/>
    <x v="5"/>
    <n v="77340"/>
    <x v="2"/>
    <s v="FUR-CH-10003199"/>
    <x v="0"/>
    <x v="1"/>
    <s v="Office Star - Contemporary Task Swivel Chair"/>
    <n v="310.74399999999997"/>
    <n v="4"/>
    <n v="0.3"/>
    <n v="-26.635199999999998"/>
    <x v="2"/>
    <x v="0"/>
  </r>
  <r>
    <n v="8073"/>
    <s v="CA-2019-151750"/>
    <x v="314"/>
    <d v="2019-01-05T00:00:00"/>
    <s v="Standard Class"/>
    <s v="JM-15250"/>
    <s v="Janet Martin"/>
    <x v="0"/>
    <x v="0"/>
    <s v="Huntsville"/>
    <x v="5"/>
    <n v="77340"/>
    <x v="2"/>
    <s v="OFF-AR-10003158"/>
    <x v="1"/>
    <x v="6"/>
    <s v="Fluorescent Highlighters by Dixon"/>
    <n v="12.736000000000001"/>
    <n v="4"/>
    <n v="0.2"/>
    <n v="2.2287999999999988"/>
    <x v="2"/>
    <x v="0"/>
  </r>
  <r>
    <n v="8074"/>
    <s v="CA-2019-151750"/>
    <x v="314"/>
    <d v="2019-01-05T00:00:00"/>
    <s v="Standard Class"/>
    <s v="JM-15250"/>
    <s v="Janet Martin"/>
    <x v="0"/>
    <x v="0"/>
    <s v="Huntsville"/>
    <x v="5"/>
    <n v="77340"/>
    <x v="2"/>
    <s v="OFF-BI-10000301"/>
    <x v="1"/>
    <x v="8"/>
    <s v="GBC Instant Report Kit"/>
    <n v="6.469999999999998"/>
    <n v="5"/>
    <n v="0.8"/>
    <n v="-9.7050000000000018"/>
    <x v="2"/>
    <x v="0"/>
  </r>
  <r>
    <n v="8075"/>
    <s v="CA-2019-151750"/>
    <x v="314"/>
    <d v="2019-01-05T00:00:00"/>
    <s v="Standard Class"/>
    <s v="JM-15250"/>
    <s v="Janet Martin"/>
    <x v="0"/>
    <x v="0"/>
    <s v="Huntsville"/>
    <x v="5"/>
    <n v="77340"/>
    <x v="2"/>
    <s v="OFF-BI-10000343"/>
    <x v="1"/>
    <x v="8"/>
    <s v="Pressboard Covers with Storage Hooks, 9 1/2&quot; x 11&quot;, Light Blue"/>
    <n v="13.747999999999998"/>
    <n v="14"/>
    <n v="0.8"/>
    <n v="-22.684200000000004"/>
    <x v="2"/>
    <x v="0"/>
  </r>
  <r>
    <n v="8076"/>
    <s v="CA-2019-151750"/>
    <x v="314"/>
    <d v="2019-01-05T00:00:00"/>
    <s v="Standard Class"/>
    <s v="JM-15250"/>
    <s v="Janet Martin"/>
    <x v="0"/>
    <x v="0"/>
    <s v="Huntsville"/>
    <x v="5"/>
    <n v="77340"/>
    <x v="2"/>
    <s v="OFF-AP-10004708"/>
    <x v="1"/>
    <x v="9"/>
    <s v="Fellowes Superior 10 Outlet Split Surge Protector"/>
    <n v="15.223999999999997"/>
    <n v="2"/>
    <n v="0.8"/>
    <n v="-38.821200000000012"/>
    <x v="2"/>
    <x v="0"/>
  </r>
  <r>
    <n v="8077"/>
    <s v="CA-2017-106187"/>
    <x v="537"/>
    <d v="2017-06-29T00:00:00"/>
    <s v="Standard Class"/>
    <s v="RF-19345"/>
    <s v="Randy Ferguson"/>
    <x v="1"/>
    <x v="0"/>
    <s v="East Point"/>
    <x v="32"/>
    <n v="30344"/>
    <x v="0"/>
    <s v="FUR-FU-10000794"/>
    <x v="0"/>
    <x v="5"/>
    <s v="Eldon Stackable Tray, Side-Load, Legal, Smoke"/>
    <n v="27.42"/>
    <n v="3"/>
    <n v="0"/>
    <n v="9.3227999999999991"/>
    <x v="0"/>
    <x v="0"/>
  </r>
  <r>
    <n v="8078"/>
    <s v="CA-2017-106187"/>
    <x v="537"/>
    <d v="2017-06-29T00:00:00"/>
    <s v="Standard Class"/>
    <s v="RF-19345"/>
    <s v="Randy Ferguson"/>
    <x v="1"/>
    <x v="0"/>
    <s v="East Point"/>
    <x v="32"/>
    <n v="30344"/>
    <x v="0"/>
    <s v="OFF-BI-10004519"/>
    <x v="1"/>
    <x v="8"/>
    <s v="GBC DocuBind P100 Manual Binding Machine"/>
    <n v="165.98"/>
    <n v="1"/>
    <n v="0"/>
    <n v="74.690999999999988"/>
    <x v="0"/>
    <x v="0"/>
  </r>
  <r>
    <n v="8079"/>
    <s v="CA-2017-106187"/>
    <x v="537"/>
    <d v="2017-06-29T00:00:00"/>
    <s v="Standard Class"/>
    <s v="RF-19345"/>
    <s v="Randy Ferguson"/>
    <x v="1"/>
    <x v="0"/>
    <s v="East Point"/>
    <x v="32"/>
    <n v="30344"/>
    <x v="0"/>
    <s v="TEC-AC-10001590"/>
    <x v="2"/>
    <x v="11"/>
    <s v="Dell Slim USB Multimedia Keyboard"/>
    <n v="75"/>
    <n v="3"/>
    <n v="0"/>
    <n v="18"/>
    <x v="0"/>
    <x v="0"/>
  </r>
  <r>
    <n v="8080"/>
    <s v="US-2018-164945"/>
    <x v="441"/>
    <d v="2018-11-27T00:00:00"/>
    <s v="Standard Class"/>
    <s v="CA-12055"/>
    <s v="Cathy Armstrong"/>
    <x v="2"/>
    <x v="0"/>
    <s v="New York City"/>
    <x v="15"/>
    <n v="10009"/>
    <x v="3"/>
    <s v="OFF-BI-10001524"/>
    <x v="1"/>
    <x v="8"/>
    <s v="GBC Premium Transparent Covers with Diagonal Lined Pattern"/>
    <n v="134.27200000000002"/>
    <n v="8"/>
    <n v="0.2"/>
    <n v="46.99519999999999"/>
    <x v="3"/>
    <x v="0"/>
  </r>
  <r>
    <n v="8081"/>
    <s v="CA-2017-150714"/>
    <x v="662"/>
    <d v="2017-11-01T00:00:00"/>
    <s v="Standard Class"/>
    <s v="KH-16690"/>
    <s v="Kristen Hastings"/>
    <x v="1"/>
    <x v="0"/>
    <s v="Springfield"/>
    <x v="21"/>
    <n v="97477"/>
    <x v="1"/>
    <s v="OFF-LA-10001474"/>
    <x v="1"/>
    <x v="2"/>
    <s v="Avery 477"/>
    <n v="146.54400000000001"/>
    <n v="6"/>
    <n v="0.2"/>
    <n v="47.626799999999996"/>
    <x v="1"/>
    <x v="0"/>
  </r>
  <r>
    <n v="8082"/>
    <s v="CA-2017-150714"/>
    <x v="662"/>
    <d v="2017-11-01T00:00:00"/>
    <s v="Standard Class"/>
    <s v="KH-16690"/>
    <s v="Kristen Hastings"/>
    <x v="1"/>
    <x v="0"/>
    <s v="Springfield"/>
    <x v="21"/>
    <n v="97477"/>
    <x v="1"/>
    <s v="OFF-PA-10001497"/>
    <x v="1"/>
    <x v="10"/>
    <s v="Xerox 1914"/>
    <n v="131.904"/>
    <n v="3"/>
    <n v="0.2"/>
    <n v="47.815200000000004"/>
    <x v="1"/>
    <x v="0"/>
  </r>
  <r>
    <n v="8083"/>
    <s v="CA-2017-150714"/>
    <x v="662"/>
    <d v="2017-11-01T00:00:00"/>
    <s v="Standard Class"/>
    <s v="KH-16690"/>
    <s v="Kristen Hastings"/>
    <x v="1"/>
    <x v="0"/>
    <s v="Springfield"/>
    <x v="21"/>
    <n v="97477"/>
    <x v="1"/>
    <s v="OFF-AP-10003287"/>
    <x v="1"/>
    <x v="9"/>
    <s v="Tripp Lite TLP810NET Broadband Surge for Modem/Fax"/>
    <n v="203.88000000000002"/>
    <n v="5"/>
    <n v="0.2"/>
    <n v="20.387999999999998"/>
    <x v="1"/>
    <x v="0"/>
  </r>
  <r>
    <n v="8084"/>
    <s v="CA-2017-150714"/>
    <x v="662"/>
    <d v="2017-11-01T00:00:00"/>
    <s v="Standard Class"/>
    <s v="KH-16690"/>
    <s v="Kristen Hastings"/>
    <x v="1"/>
    <x v="0"/>
    <s v="Springfield"/>
    <x v="21"/>
    <n v="97477"/>
    <x v="1"/>
    <s v="OFF-BI-10002982"/>
    <x v="1"/>
    <x v="8"/>
    <s v="Avery Self-Adhesive Photo Pockets for Polaroid Photos"/>
    <n v="14.301000000000002"/>
    <n v="7"/>
    <n v="0.7"/>
    <n v="-10.487400000000001"/>
    <x v="1"/>
    <x v="0"/>
  </r>
  <r>
    <n v="8085"/>
    <s v="CA-2017-150714"/>
    <x v="662"/>
    <d v="2017-11-01T00:00:00"/>
    <s v="Standard Class"/>
    <s v="KH-16690"/>
    <s v="Kristen Hastings"/>
    <x v="1"/>
    <x v="0"/>
    <s v="Springfield"/>
    <x v="21"/>
    <n v="97477"/>
    <x v="1"/>
    <s v="OFF-ST-10001809"/>
    <x v="1"/>
    <x v="4"/>
    <s v="Fellowes Officeware Wire Shelving"/>
    <n v="718.6400000000001"/>
    <n v="10"/>
    <n v="0.2"/>
    <n v="-161.69400000000005"/>
    <x v="1"/>
    <x v="0"/>
  </r>
  <r>
    <n v="8086"/>
    <s v="CA-2018-105753"/>
    <x v="201"/>
    <d v="2018-10-26T00:00:00"/>
    <s v="Standard Class"/>
    <s v="LC-16960"/>
    <s v="Lindsay Castell"/>
    <x v="2"/>
    <x v="0"/>
    <s v="Arlington"/>
    <x v="17"/>
    <n v="22204"/>
    <x v="0"/>
    <s v="FUR-FU-10000246"/>
    <x v="0"/>
    <x v="5"/>
    <s v="Aluminum Document Frame"/>
    <n v="61.1"/>
    <n v="5"/>
    <n v="0"/>
    <n v="18.329999999999991"/>
    <x v="0"/>
    <x v="0"/>
  </r>
  <r>
    <n v="8087"/>
    <s v="CA-2019-120894"/>
    <x v="1045"/>
    <d v="2019-05-02T00:00:00"/>
    <s v="Standard Class"/>
    <s v="JL-15130"/>
    <s v="Jack Lebron"/>
    <x v="0"/>
    <x v="0"/>
    <s v="Wilmington"/>
    <x v="3"/>
    <n v="28403"/>
    <x v="0"/>
    <s v="OFF-AP-10000252"/>
    <x v="1"/>
    <x v="9"/>
    <s v="Harmony HEPA Quiet Air Purifiers"/>
    <n v="28.08"/>
    <n v="3"/>
    <n v="0.2"/>
    <n v="5.2650000000000006"/>
    <x v="0"/>
    <x v="0"/>
  </r>
  <r>
    <n v="8088"/>
    <s v="CA-2018-106621"/>
    <x v="321"/>
    <d v="2018-10-01T00:00:00"/>
    <s v="Second Class"/>
    <s v="DM-12955"/>
    <s v="Dario Medina"/>
    <x v="1"/>
    <x v="0"/>
    <s v="Yuma"/>
    <x v="16"/>
    <n v="85364"/>
    <x v="1"/>
    <s v="OFF-AR-10002375"/>
    <x v="1"/>
    <x v="6"/>
    <s v="Newell 351"/>
    <n v="10.496"/>
    <n v="4"/>
    <n v="0.2"/>
    <n v="1.1807999999999983"/>
    <x v="1"/>
    <x v="0"/>
  </r>
  <r>
    <n v="8089"/>
    <s v="CA-2017-107020"/>
    <x v="848"/>
    <d v="2017-07-14T00:00:00"/>
    <s v="Standard Class"/>
    <s v="MV-18190"/>
    <s v="Mike Vittorini"/>
    <x v="0"/>
    <x v="0"/>
    <s v="San Bernardino"/>
    <x v="1"/>
    <n v="92404"/>
    <x v="1"/>
    <s v="OFF-BI-10003719"/>
    <x v="1"/>
    <x v="8"/>
    <s v="Large Capacity Hanging Post Binders"/>
    <n v="39.92"/>
    <n v="2"/>
    <n v="0.2"/>
    <n v="12.973999999999997"/>
    <x v="1"/>
    <x v="0"/>
  </r>
  <r>
    <n v="8090"/>
    <s v="US-2017-117492"/>
    <x v="976"/>
    <d v="2017-08-09T00:00:00"/>
    <s v="First Class"/>
    <s v="NS-18640"/>
    <s v="Noel Staavos"/>
    <x v="1"/>
    <x v="0"/>
    <s v="Baltimore"/>
    <x v="39"/>
    <n v="21215"/>
    <x v="3"/>
    <s v="OFF-AP-10001492"/>
    <x v="1"/>
    <x v="9"/>
    <s v="Acco Six-Outlet Power Strip, 4' Cord Length"/>
    <n v="77.58"/>
    <n v="9"/>
    <n v="0"/>
    <n v="20.1708"/>
    <x v="3"/>
    <x v="0"/>
  </r>
  <r>
    <n v="8091"/>
    <s v="CA-2016-101392"/>
    <x v="1035"/>
    <d v="2016-12-13T00:00:00"/>
    <s v="Standard Class"/>
    <s v="AS-10630"/>
    <s v="Ann Steele"/>
    <x v="2"/>
    <x v="0"/>
    <s v="Seattle"/>
    <x v="4"/>
    <n v="98103"/>
    <x v="1"/>
    <s v="OFF-ST-10000532"/>
    <x v="1"/>
    <x v="4"/>
    <s v="Advantus Rolling Drawer Organizers"/>
    <n v="269.35999999999996"/>
    <n v="7"/>
    <n v="0"/>
    <n v="70.033599999999993"/>
    <x v="1"/>
    <x v="0"/>
  </r>
  <r>
    <n v="8092"/>
    <s v="CA-2017-127502"/>
    <x v="895"/>
    <d v="2017-12-14T00:00:00"/>
    <s v="Standard Class"/>
    <s v="MT-17815"/>
    <s v="Meg Tillman"/>
    <x v="0"/>
    <x v="0"/>
    <s v="San Francisco"/>
    <x v="1"/>
    <n v="94110"/>
    <x v="1"/>
    <s v="OFF-LA-10001613"/>
    <x v="1"/>
    <x v="2"/>
    <s v="Avery File Folder Labels"/>
    <n v="5.76"/>
    <n v="2"/>
    <n v="0"/>
    <n v="2.8224"/>
    <x v="1"/>
    <x v="0"/>
  </r>
  <r>
    <n v="8093"/>
    <s v="CA-2019-143658"/>
    <x v="1183"/>
    <d v="2019-11-13T00:00:00"/>
    <s v="Second Class"/>
    <s v="SR-20425"/>
    <s v="Sharelle Roach"/>
    <x v="2"/>
    <x v="0"/>
    <s v="New York City"/>
    <x v="15"/>
    <n v="10035"/>
    <x v="3"/>
    <s v="OFF-AR-10002818"/>
    <x v="1"/>
    <x v="6"/>
    <s v="Panasonic KP-310 Heavy-Duty Electric Pencil Sharpener"/>
    <n v="109.9"/>
    <n v="5"/>
    <n v="0"/>
    <n v="32.97"/>
    <x v="3"/>
    <x v="0"/>
  </r>
  <r>
    <n v="8094"/>
    <s v="CA-2019-133046"/>
    <x v="944"/>
    <d v="2019-08-01T00:00:00"/>
    <s v="Second Class"/>
    <s v="DK-13375"/>
    <s v="Dennis Kane"/>
    <x v="0"/>
    <x v="0"/>
    <s v="Seattle"/>
    <x v="4"/>
    <n v="98115"/>
    <x v="1"/>
    <s v="FUR-FU-10001940"/>
    <x v="0"/>
    <x v="5"/>
    <s v="Staple-based wall hangings"/>
    <n v="23.88"/>
    <n v="3"/>
    <n v="0"/>
    <n v="10.507200000000001"/>
    <x v="1"/>
    <x v="0"/>
  </r>
  <r>
    <n v="8095"/>
    <s v="CA-2019-133046"/>
    <x v="944"/>
    <d v="2019-08-01T00:00:00"/>
    <s v="Second Class"/>
    <s v="DK-13375"/>
    <s v="Dennis Kane"/>
    <x v="0"/>
    <x v="0"/>
    <s v="Seattle"/>
    <x v="4"/>
    <n v="98115"/>
    <x v="1"/>
    <s v="OFF-PA-10003883"/>
    <x v="1"/>
    <x v="10"/>
    <s v="Message Book, Phone, Wirebound Standard Line Memo, 2 3/4&quot; X 5&quot;"/>
    <n v="26.2"/>
    <n v="4"/>
    <n v="0"/>
    <n v="12.052"/>
    <x v="1"/>
    <x v="0"/>
  </r>
  <r>
    <n v="8096"/>
    <s v="CA-2019-133046"/>
    <x v="944"/>
    <d v="2019-08-01T00:00:00"/>
    <s v="Second Class"/>
    <s v="DK-13375"/>
    <s v="Dennis Kane"/>
    <x v="0"/>
    <x v="0"/>
    <s v="Seattle"/>
    <x v="4"/>
    <n v="98115"/>
    <x v="1"/>
    <s v="OFF-PA-10002787"/>
    <x v="1"/>
    <x v="10"/>
    <s v="Xerox 227"/>
    <n v="12.96"/>
    <n v="2"/>
    <n v="0"/>
    <n v="6.2208000000000006"/>
    <x v="1"/>
    <x v="0"/>
  </r>
  <r>
    <n v="8097"/>
    <s v="CA-2019-133046"/>
    <x v="944"/>
    <d v="2019-08-01T00:00:00"/>
    <s v="Second Class"/>
    <s v="DK-13375"/>
    <s v="Dennis Kane"/>
    <x v="0"/>
    <x v="0"/>
    <s v="Seattle"/>
    <x v="4"/>
    <n v="98115"/>
    <x v="1"/>
    <s v="TEC-AC-10000991"/>
    <x v="2"/>
    <x v="11"/>
    <s v="Sony Micro Vault Click 8 GB USB 2.0 Flash Drive"/>
    <n v="234.95000000000002"/>
    <n v="5"/>
    <n v="0"/>
    <n v="32.893000000000008"/>
    <x v="1"/>
    <x v="0"/>
  </r>
  <r>
    <n v="8098"/>
    <s v="CA-2019-122798"/>
    <x v="116"/>
    <d v="2020-01-01T00:00:00"/>
    <s v="Standard Class"/>
    <s v="SV-20935"/>
    <s v="Susan Vittorini"/>
    <x v="0"/>
    <x v="0"/>
    <s v="Albuquerque"/>
    <x v="27"/>
    <n v="87105"/>
    <x v="1"/>
    <s v="OFF-ST-10003058"/>
    <x v="1"/>
    <x v="4"/>
    <s v="Eldon Mobile Mega Data Cart  Mega Stackable  Add-On Trays"/>
    <n v="118.25"/>
    <n v="5"/>
    <n v="0"/>
    <n v="34.292499999999997"/>
    <x v="1"/>
    <x v="0"/>
  </r>
  <r>
    <n v="8099"/>
    <s v="CA-2019-122798"/>
    <x v="116"/>
    <d v="2020-01-01T00:00:00"/>
    <s v="Standard Class"/>
    <s v="SV-20935"/>
    <s v="Susan Vittorini"/>
    <x v="0"/>
    <x v="0"/>
    <s v="Albuquerque"/>
    <x v="27"/>
    <n v="87105"/>
    <x v="1"/>
    <s v="OFF-PA-10004239"/>
    <x v="1"/>
    <x v="10"/>
    <s v="Xerox 1953"/>
    <n v="4.28"/>
    <n v="1"/>
    <n v="0"/>
    <n v="1.9259999999999997"/>
    <x v="1"/>
    <x v="0"/>
  </r>
  <r>
    <n v="8100"/>
    <s v="CA-2018-169663"/>
    <x v="612"/>
    <d v="2018-03-13T00:00:00"/>
    <s v="First Class"/>
    <s v="RH-19510"/>
    <s v="Rick Huthwaite"/>
    <x v="2"/>
    <x v="0"/>
    <s v="Los Angeles"/>
    <x v="1"/>
    <n v="90045"/>
    <x v="1"/>
    <s v="TEC-AC-10003038"/>
    <x v="2"/>
    <x v="11"/>
    <s v="Kingston Digital DataTraveler 16GB USB 2.0"/>
    <n v="26.849999999999998"/>
    <n v="3"/>
    <n v="0"/>
    <n v="5.101499999999997"/>
    <x v="1"/>
    <x v="0"/>
  </r>
  <r>
    <n v="8101"/>
    <s v="CA-2018-169663"/>
    <x v="612"/>
    <d v="2018-03-13T00:00:00"/>
    <s v="First Class"/>
    <s v="RH-19510"/>
    <s v="Rick Huthwaite"/>
    <x v="2"/>
    <x v="0"/>
    <s v="Los Angeles"/>
    <x v="1"/>
    <n v="90045"/>
    <x v="1"/>
    <s v="TEC-MA-10000984"/>
    <x v="2"/>
    <x v="15"/>
    <s v="Okidata MB760 Printer"/>
    <n v="3357.6000000000004"/>
    <n v="3"/>
    <n v="0.2"/>
    <n v="377.72999999999956"/>
    <x v="1"/>
    <x v="0"/>
  </r>
  <r>
    <n v="8102"/>
    <s v="CA-2017-149846"/>
    <x v="1184"/>
    <d v="2017-05-26T00:00:00"/>
    <s v="Standard Class"/>
    <s v="SB-20185"/>
    <s v="Sarah Brown"/>
    <x v="0"/>
    <x v="0"/>
    <s v="Los Angeles"/>
    <x v="1"/>
    <n v="90045"/>
    <x v="1"/>
    <s v="OFF-LA-10004484"/>
    <x v="1"/>
    <x v="2"/>
    <s v="Avery 476"/>
    <n v="8.26"/>
    <n v="2"/>
    <n v="0"/>
    <n v="3.7995999999999999"/>
    <x v="1"/>
    <x v="0"/>
  </r>
  <r>
    <n v="8103"/>
    <s v="CA-2017-149846"/>
    <x v="1184"/>
    <d v="2017-05-26T00:00:00"/>
    <s v="Standard Class"/>
    <s v="SB-20185"/>
    <s v="Sarah Brown"/>
    <x v="0"/>
    <x v="0"/>
    <s v="Los Angeles"/>
    <x v="1"/>
    <n v="90045"/>
    <x v="1"/>
    <s v="TEC-MA-10004002"/>
    <x v="2"/>
    <x v="15"/>
    <s v="Zebra GX420t Direct Thermal/Thermal Transfer Printer"/>
    <n v="2973.32"/>
    <n v="7"/>
    <n v="0.2"/>
    <n v="334.49849999999958"/>
    <x v="1"/>
    <x v="0"/>
  </r>
  <r>
    <n v="8104"/>
    <s v="CA-2017-149846"/>
    <x v="1184"/>
    <d v="2017-05-26T00:00:00"/>
    <s v="Standard Class"/>
    <s v="SB-20185"/>
    <s v="Sarah Brown"/>
    <x v="0"/>
    <x v="0"/>
    <s v="Los Angeles"/>
    <x v="1"/>
    <n v="90045"/>
    <x v="1"/>
    <s v="OFF-ST-10002406"/>
    <x v="1"/>
    <x v="4"/>
    <s v="Pizazz Global Quick File"/>
    <n v="104.79"/>
    <n v="7"/>
    <n v="0"/>
    <n v="29.341200000000008"/>
    <x v="1"/>
    <x v="0"/>
  </r>
  <r>
    <n v="8105"/>
    <s v="CA-2017-149846"/>
    <x v="1184"/>
    <d v="2017-05-26T00:00:00"/>
    <s v="Standard Class"/>
    <s v="SB-20185"/>
    <s v="Sarah Brown"/>
    <x v="0"/>
    <x v="0"/>
    <s v="Los Angeles"/>
    <x v="1"/>
    <n v="90045"/>
    <x v="1"/>
    <s v="TEC-PH-10003645"/>
    <x v="2"/>
    <x v="7"/>
    <s v="Aastra 57i VoIP phone"/>
    <n v="775.72800000000007"/>
    <n v="6"/>
    <n v="0.2"/>
    <n v="58.179600000000022"/>
    <x v="1"/>
    <x v="0"/>
  </r>
  <r>
    <n v="8106"/>
    <s v="CA-2019-159149"/>
    <x v="922"/>
    <d v="2019-02-19T00:00:00"/>
    <s v="First Class"/>
    <s v="CR-12820"/>
    <s v="Cyra Reiten"/>
    <x v="2"/>
    <x v="0"/>
    <s v="Houston"/>
    <x v="5"/>
    <n v="77041"/>
    <x v="2"/>
    <s v="FUR-BO-10001601"/>
    <x v="0"/>
    <x v="0"/>
    <s v="Sauder Mission Library with Doors, Fruitwood Finish"/>
    <n v="89.066399999999987"/>
    <n v="1"/>
    <n v="0.32"/>
    <n v="-17.027400000000007"/>
    <x v="2"/>
    <x v="0"/>
  </r>
  <r>
    <n v="8107"/>
    <s v="CA-2019-159149"/>
    <x v="922"/>
    <d v="2019-02-19T00:00:00"/>
    <s v="First Class"/>
    <s v="CR-12820"/>
    <s v="Cyra Reiten"/>
    <x v="2"/>
    <x v="0"/>
    <s v="Houston"/>
    <x v="5"/>
    <n v="77041"/>
    <x v="2"/>
    <s v="OFF-AR-10000937"/>
    <x v="1"/>
    <x v="6"/>
    <s v="Dixon Ticonderoga Core-Lock Colored Pencils, 48-Color Set"/>
    <n v="175.44"/>
    <n v="6"/>
    <n v="0.2"/>
    <n v="52.632000000000005"/>
    <x v="2"/>
    <x v="0"/>
  </r>
  <r>
    <n v="8108"/>
    <s v="CA-2019-159149"/>
    <x v="922"/>
    <d v="2019-02-19T00:00:00"/>
    <s v="First Class"/>
    <s v="CR-12820"/>
    <s v="Cyra Reiten"/>
    <x v="2"/>
    <x v="0"/>
    <s v="Houston"/>
    <x v="5"/>
    <n v="77041"/>
    <x v="2"/>
    <s v="TEC-PH-10000038"/>
    <x v="2"/>
    <x v="7"/>
    <s v="Jawbone MINI JAMBOX Wireless Bluetooth Speaker"/>
    <n v="438.33600000000001"/>
    <n v="4"/>
    <n v="0.2"/>
    <n v="-87.667200000000037"/>
    <x v="2"/>
    <x v="0"/>
  </r>
  <r>
    <n v="8109"/>
    <s v="US-2019-167570"/>
    <x v="166"/>
    <d v="2019-12-15T00:00:00"/>
    <s v="Standard Class"/>
    <s v="EG-13900"/>
    <s v="Emily Grady"/>
    <x v="0"/>
    <x v="0"/>
    <s v="Philadelphia"/>
    <x v="9"/>
    <n v="19140"/>
    <x v="3"/>
    <s v="FUR-CH-10003396"/>
    <x v="0"/>
    <x v="1"/>
    <s v="Global Deluxe Steno Chair"/>
    <n v="215.54400000000001"/>
    <n v="4"/>
    <n v="0.3"/>
    <n v="-58.504800000000017"/>
    <x v="3"/>
    <x v="0"/>
  </r>
  <r>
    <n v="8110"/>
    <s v="CA-2019-160122"/>
    <x v="551"/>
    <d v="2019-11-23T00:00:00"/>
    <s v="Standard Class"/>
    <s v="RD-19930"/>
    <s v="Russell D'Ascenzo"/>
    <x v="0"/>
    <x v="0"/>
    <s v="Chicago"/>
    <x v="10"/>
    <n v="60623"/>
    <x v="2"/>
    <s v="OFF-EN-10002592"/>
    <x v="1"/>
    <x v="12"/>
    <s v="Peel &amp; Seel Recycled Catalog Envelopes, Brown"/>
    <n v="55.584000000000003"/>
    <n v="6"/>
    <n v="0.2"/>
    <n v="20.844000000000001"/>
    <x v="2"/>
    <x v="0"/>
  </r>
  <r>
    <n v="8111"/>
    <s v="CA-2019-160122"/>
    <x v="551"/>
    <d v="2019-11-23T00:00:00"/>
    <s v="Standard Class"/>
    <s v="RD-19930"/>
    <s v="Russell D'Ascenzo"/>
    <x v="0"/>
    <x v="0"/>
    <s v="Chicago"/>
    <x v="10"/>
    <n v="60623"/>
    <x v="2"/>
    <s v="FUR-CH-10000422"/>
    <x v="0"/>
    <x v="1"/>
    <s v="Global Highback Leather Tilter in Burgundy"/>
    <n v="127.38599999999998"/>
    <n v="2"/>
    <n v="0.3"/>
    <n v="-25.477199999999982"/>
    <x v="2"/>
    <x v="0"/>
  </r>
  <r>
    <n v="8112"/>
    <s v="CA-2018-130393"/>
    <x v="49"/>
    <d v="2018-12-03T00:00:00"/>
    <s v="Second Class"/>
    <s v="JM-15865"/>
    <s v="John Murray"/>
    <x v="0"/>
    <x v="0"/>
    <s v="San Angelo"/>
    <x v="5"/>
    <n v="76903"/>
    <x v="2"/>
    <s v="FUR-CH-10002647"/>
    <x v="0"/>
    <x v="1"/>
    <s v="Situations Contoured Folding Chairs, 4/Set"/>
    <n v="248.43"/>
    <n v="5"/>
    <n v="0.3"/>
    <n v="-17.744999999999976"/>
    <x v="2"/>
    <x v="0"/>
  </r>
  <r>
    <n v="8113"/>
    <s v="CA-2018-130393"/>
    <x v="49"/>
    <d v="2018-12-03T00:00:00"/>
    <s v="Second Class"/>
    <s v="JM-15865"/>
    <s v="John Murray"/>
    <x v="0"/>
    <x v="0"/>
    <s v="San Angelo"/>
    <x v="5"/>
    <n v="76903"/>
    <x v="2"/>
    <s v="OFF-AP-10004859"/>
    <x v="1"/>
    <x v="9"/>
    <s v="Acco 6 Outlet Guardian Premium Surge Suppressor"/>
    <n v="11.647999999999998"/>
    <n v="4"/>
    <n v="0.8"/>
    <n v="-30.867200000000004"/>
    <x v="2"/>
    <x v="0"/>
  </r>
  <r>
    <n v="8114"/>
    <s v="CA-2018-130393"/>
    <x v="49"/>
    <d v="2018-12-03T00:00:00"/>
    <s v="Second Class"/>
    <s v="JM-15865"/>
    <s v="John Murray"/>
    <x v="0"/>
    <x v="0"/>
    <s v="San Angelo"/>
    <x v="5"/>
    <n v="76903"/>
    <x v="2"/>
    <s v="FUR-CH-10004477"/>
    <x v="0"/>
    <x v="1"/>
    <s v="Global Push Button Manager's Chair, Indigo"/>
    <n v="85.245999999999995"/>
    <n v="2"/>
    <n v="0.3"/>
    <n v="-1.217800000000004"/>
    <x v="2"/>
    <x v="0"/>
  </r>
  <r>
    <n v="8115"/>
    <s v="CA-2019-144820"/>
    <x v="621"/>
    <d v="2019-10-07T00:00:00"/>
    <s v="Second Class"/>
    <s v="LW-16825"/>
    <s v="Laurel Workman"/>
    <x v="1"/>
    <x v="0"/>
    <s v="Pasadena"/>
    <x v="5"/>
    <n v="77506"/>
    <x v="2"/>
    <s v="OFF-AR-10004817"/>
    <x v="1"/>
    <x v="6"/>
    <s v="Colorific Watercolor Pencils"/>
    <n v="20.64"/>
    <n v="5"/>
    <n v="0.2"/>
    <n v="2.3219999999999974"/>
    <x v="2"/>
    <x v="0"/>
  </r>
  <r>
    <n v="8116"/>
    <s v="CA-2019-101014"/>
    <x v="635"/>
    <d v="2019-09-04T00:00:00"/>
    <s v="Standard Class"/>
    <s v="RW-19540"/>
    <s v="Rick Wilson"/>
    <x v="1"/>
    <x v="0"/>
    <s v="Los Angeles"/>
    <x v="1"/>
    <n v="90049"/>
    <x v="1"/>
    <s v="FUR-FU-10003374"/>
    <x v="0"/>
    <x v="5"/>
    <s v="Electrix Fluorescent Magnifier Lamps &amp; Weighted Base"/>
    <n v="148.02000000000001"/>
    <n v="3"/>
    <n v="0"/>
    <n v="41.445600000000013"/>
    <x v="1"/>
    <x v="0"/>
  </r>
  <r>
    <n v="8117"/>
    <s v="CA-2019-105543"/>
    <x v="221"/>
    <d v="2019-11-24T00:00:00"/>
    <s v="Same Day"/>
    <s v="BG-11695"/>
    <s v="Brooke Gillingham"/>
    <x v="1"/>
    <x v="0"/>
    <s v="Garden City"/>
    <x v="41"/>
    <n v="67846"/>
    <x v="2"/>
    <s v="OFF-ST-10003123"/>
    <x v="1"/>
    <x v="4"/>
    <s v="Fellowes Bases and Tops For Staxonsteel/High-Stak Systems"/>
    <n v="33.29"/>
    <n v="1"/>
    <n v="0"/>
    <n v="7.9895999999999994"/>
    <x v="2"/>
    <x v="0"/>
  </r>
  <r>
    <n v="8118"/>
    <s v="US-2019-113201"/>
    <x v="160"/>
    <d v="2019-07-05T00:00:00"/>
    <s v="Standard Class"/>
    <s v="TT-21220"/>
    <s v="Thomas Thornton"/>
    <x v="0"/>
    <x v="0"/>
    <s v="Los Angeles"/>
    <x v="1"/>
    <n v="90045"/>
    <x v="1"/>
    <s v="OFF-PA-10000675"/>
    <x v="1"/>
    <x v="10"/>
    <s v="Xerox 1919"/>
    <n v="204.95000000000002"/>
    <n v="5"/>
    <n v="0"/>
    <n v="100.4255"/>
    <x v="1"/>
    <x v="0"/>
  </r>
  <r>
    <n v="8119"/>
    <s v="US-2019-106551"/>
    <x v="847"/>
    <d v="2019-07-27T00:00:00"/>
    <s v="Standard Class"/>
    <s v="EB-13930"/>
    <s v="Eric Barreto"/>
    <x v="0"/>
    <x v="0"/>
    <s v="Chicago"/>
    <x v="10"/>
    <n v="60653"/>
    <x v="2"/>
    <s v="FUR-CH-10004997"/>
    <x v="0"/>
    <x v="1"/>
    <s v="Hon Every-Day Series Multi-Task Chairs"/>
    <n v="526.34399999999994"/>
    <n v="4"/>
    <n v="0.3"/>
    <n v="-75.191999999999979"/>
    <x v="2"/>
    <x v="0"/>
  </r>
  <r>
    <n v="8120"/>
    <s v="CA-2018-116722"/>
    <x v="583"/>
    <d v="2018-11-16T00:00:00"/>
    <s v="Standard Class"/>
    <s v="LP-17080"/>
    <s v="Liz Pelletier"/>
    <x v="0"/>
    <x v="0"/>
    <s v="San Francisco"/>
    <x v="1"/>
    <n v="94110"/>
    <x v="1"/>
    <s v="FUR-FU-10001934"/>
    <x v="0"/>
    <x v="5"/>
    <s v="Magnifier Swing Arm Lamp"/>
    <n v="41.96"/>
    <n v="2"/>
    <n v="0"/>
    <n v="10.909600000000001"/>
    <x v="1"/>
    <x v="0"/>
  </r>
  <r>
    <n v="8121"/>
    <s v="CA-2018-116722"/>
    <x v="583"/>
    <d v="2018-11-16T00:00:00"/>
    <s v="Standard Class"/>
    <s v="LP-17080"/>
    <s v="Liz Pelletier"/>
    <x v="0"/>
    <x v="0"/>
    <s v="San Francisco"/>
    <x v="1"/>
    <n v="94110"/>
    <x v="1"/>
    <s v="FUR-CH-10004997"/>
    <x v="0"/>
    <x v="1"/>
    <s v="Hon Every-Day Series Multi-Task Chairs"/>
    <n v="451.15199999999993"/>
    <n v="3"/>
    <n v="0.2"/>
    <n v="0"/>
    <x v="1"/>
    <x v="0"/>
  </r>
  <r>
    <n v="8122"/>
    <s v="CA-2018-116722"/>
    <x v="583"/>
    <d v="2018-11-16T00:00:00"/>
    <s v="Standard Class"/>
    <s v="LP-17080"/>
    <s v="Liz Pelletier"/>
    <x v="0"/>
    <x v="0"/>
    <s v="San Francisco"/>
    <x v="1"/>
    <n v="94110"/>
    <x v="1"/>
    <s v="OFF-BI-10001890"/>
    <x v="1"/>
    <x v="8"/>
    <s v="Avery Poly Binder Pockets"/>
    <n v="31.504000000000005"/>
    <n v="11"/>
    <n v="0.2"/>
    <n v="11.026399999999999"/>
    <x v="1"/>
    <x v="0"/>
  </r>
  <r>
    <n v="8123"/>
    <s v="CA-2016-138128"/>
    <x v="337"/>
    <d v="2016-12-15T00:00:00"/>
    <s v="Standard Class"/>
    <s v="FP-14320"/>
    <s v="Frank Preis"/>
    <x v="0"/>
    <x v="0"/>
    <s v="Philadelphia"/>
    <x v="9"/>
    <n v="19134"/>
    <x v="3"/>
    <s v="OFF-EN-10002500"/>
    <x v="1"/>
    <x v="12"/>
    <s v="Globe Weis Peel &amp; Seel First Class Envelopes"/>
    <n v="30.672000000000001"/>
    <n v="3"/>
    <n v="0.2"/>
    <n v="9.5850000000000009"/>
    <x v="3"/>
    <x v="0"/>
  </r>
  <r>
    <n v="8124"/>
    <s v="CA-2016-138128"/>
    <x v="337"/>
    <d v="2016-12-15T00:00:00"/>
    <s v="Standard Class"/>
    <s v="FP-14320"/>
    <s v="Frank Preis"/>
    <x v="0"/>
    <x v="0"/>
    <s v="Philadelphia"/>
    <x v="9"/>
    <n v="19134"/>
    <x v="3"/>
    <s v="TEC-CO-10001766"/>
    <x v="2"/>
    <x v="16"/>
    <s v="Canon PC940 Copier"/>
    <n v="1079.9759999999999"/>
    <n v="4"/>
    <n v="0.4"/>
    <n v="125.99719999999991"/>
    <x v="3"/>
    <x v="0"/>
  </r>
  <r>
    <n v="8125"/>
    <s v="US-2019-150070"/>
    <x v="210"/>
    <d v="2019-09-12T00:00:00"/>
    <s v="Standard Class"/>
    <s v="JA-15970"/>
    <s v="Joseph Airdo"/>
    <x v="0"/>
    <x v="0"/>
    <s v="Modesto"/>
    <x v="1"/>
    <n v="95351"/>
    <x v="1"/>
    <s v="FUR-CH-10004860"/>
    <x v="0"/>
    <x v="1"/>
    <s v="Global Low Back Tilter Chair"/>
    <n v="161.56800000000001"/>
    <n v="2"/>
    <n v="0.2"/>
    <n v="-28.274400000000021"/>
    <x v="1"/>
    <x v="0"/>
  </r>
  <r>
    <n v="8126"/>
    <s v="CA-2017-137064"/>
    <x v="525"/>
    <d v="2017-02-13T00:00:00"/>
    <s v="Standard Class"/>
    <s v="TS-21655"/>
    <s v="Trudy Schmidt"/>
    <x v="0"/>
    <x v="0"/>
    <s v="Houston"/>
    <x v="5"/>
    <n v="77070"/>
    <x v="2"/>
    <s v="OFF-BI-10002049"/>
    <x v="1"/>
    <x v="8"/>
    <s v="UniKeep View Case Binders"/>
    <n v="2.9339999999999993"/>
    <n v="3"/>
    <n v="0.8"/>
    <n v="-4.9878000000000018"/>
    <x v="2"/>
    <x v="0"/>
  </r>
  <r>
    <n v="8127"/>
    <s v="CA-2017-137064"/>
    <x v="525"/>
    <d v="2017-02-13T00:00:00"/>
    <s v="Standard Class"/>
    <s v="TS-21655"/>
    <s v="Trudy Schmidt"/>
    <x v="0"/>
    <x v="0"/>
    <s v="Houston"/>
    <x v="5"/>
    <n v="77070"/>
    <x v="2"/>
    <s v="TEC-AC-10003499"/>
    <x v="2"/>
    <x v="11"/>
    <s v="Memorex Mini Travel Drive 8 GB USB 2.0 Flash Drive"/>
    <n v="18.528000000000002"/>
    <n v="2"/>
    <n v="0.2"/>
    <n v="4.4004000000000003"/>
    <x v="2"/>
    <x v="0"/>
  </r>
  <r>
    <n v="8128"/>
    <s v="CA-2017-137064"/>
    <x v="525"/>
    <d v="2017-02-13T00:00:00"/>
    <s v="Standard Class"/>
    <s v="TS-21655"/>
    <s v="Trudy Schmidt"/>
    <x v="0"/>
    <x v="0"/>
    <s v="Houston"/>
    <x v="5"/>
    <n v="77070"/>
    <x v="2"/>
    <s v="OFF-ST-10003470"/>
    <x v="1"/>
    <x v="4"/>
    <s v="Tennsco Snap-Together Open Shelving Units, Starter Sets and Add-On Units"/>
    <n v="670.75200000000007"/>
    <n v="3"/>
    <n v="0.2"/>
    <n v="-125.76600000000005"/>
    <x v="2"/>
    <x v="0"/>
  </r>
  <r>
    <n v="8129"/>
    <s v="CA-2019-157350"/>
    <x v="775"/>
    <d v="2019-09-01T00:00:00"/>
    <s v="Standard Class"/>
    <s v="DP-13000"/>
    <s v="Darren Powers"/>
    <x v="0"/>
    <x v="0"/>
    <s v="Chicago"/>
    <x v="10"/>
    <n v="60610"/>
    <x v="2"/>
    <s v="FUR-FU-10000222"/>
    <x v="0"/>
    <x v="5"/>
    <s v="Seth Thomas 16&quot; Steel Case Clock"/>
    <n v="64.959999999999994"/>
    <n v="5"/>
    <n v="0.6"/>
    <n v="-43.847999999999985"/>
    <x v="2"/>
    <x v="0"/>
  </r>
  <r>
    <n v="8130"/>
    <s v="CA-2016-127866"/>
    <x v="836"/>
    <d v="2016-07-23T00:00:00"/>
    <s v="First Class"/>
    <s v="JD-15895"/>
    <s v="Jonathan Doherty"/>
    <x v="1"/>
    <x v="0"/>
    <s v="Riverside"/>
    <x v="1"/>
    <n v="92503"/>
    <x v="1"/>
    <s v="TEC-AC-10000023"/>
    <x v="2"/>
    <x v="11"/>
    <s v="Maxell 74 Minute CD-R Spindle, 50/Pack"/>
    <n v="41.94"/>
    <n v="2"/>
    <n v="0"/>
    <n v="15.098399999999998"/>
    <x v="1"/>
    <x v="0"/>
  </r>
  <r>
    <n v="8131"/>
    <s v="CA-2016-127866"/>
    <x v="836"/>
    <d v="2016-07-23T00:00:00"/>
    <s v="First Class"/>
    <s v="JD-15895"/>
    <s v="Jonathan Doherty"/>
    <x v="1"/>
    <x v="0"/>
    <s v="Riverside"/>
    <x v="1"/>
    <n v="92503"/>
    <x v="1"/>
    <s v="OFF-PA-10003971"/>
    <x v="1"/>
    <x v="10"/>
    <s v="Xerox 1965"/>
    <n v="11.96"/>
    <n v="2"/>
    <n v="0"/>
    <n v="5.8604000000000003"/>
    <x v="1"/>
    <x v="0"/>
  </r>
  <r>
    <n v="8132"/>
    <s v="CA-2016-127866"/>
    <x v="836"/>
    <d v="2016-07-23T00:00:00"/>
    <s v="First Class"/>
    <s v="JD-15895"/>
    <s v="Jonathan Doherty"/>
    <x v="1"/>
    <x v="0"/>
    <s v="Riverside"/>
    <x v="1"/>
    <n v="92503"/>
    <x v="1"/>
    <s v="OFF-AR-10003481"/>
    <x v="1"/>
    <x v="6"/>
    <s v="Newell 348"/>
    <n v="13.12"/>
    <n v="4"/>
    <n v="0"/>
    <n v="3.8047999999999984"/>
    <x v="1"/>
    <x v="0"/>
  </r>
  <r>
    <n v="8133"/>
    <s v="CA-2016-127866"/>
    <x v="836"/>
    <d v="2016-07-23T00:00:00"/>
    <s v="First Class"/>
    <s v="JD-15895"/>
    <s v="Jonathan Doherty"/>
    <x v="1"/>
    <x v="0"/>
    <s v="Riverside"/>
    <x v="1"/>
    <n v="92503"/>
    <x v="1"/>
    <s v="OFF-ST-10001490"/>
    <x v="1"/>
    <x v="4"/>
    <s v="Hot File 7-Pocket, Floor Stand"/>
    <n v="535.41"/>
    <n v="3"/>
    <n v="0"/>
    <n v="160.62299999999993"/>
    <x v="1"/>
    <x v="0"/>
  </r>
  <r>
    <n v="8134"/>
    <s v="CA-2017-131352"/>
    <x v="1049"/>
    <d v="2017-10-13T00:00:00"/>
    <s v="Standard Class"/>
    <s v="GH-14485"/>
    <s v="Gene Hale"/>
    <x v="1"/>
    <x v="0"/>
    <s v="Dallas"/>
    <x v="5"/>
    <n v="75081"/>
    <x v="2"/>
    <s v="FUR-FU-10003708"/>
    <x v="0"/>
    <x v="5"/>
    <s v="Tenex Traditional Chairmats for Medium Pile Carpet, Standard Lip, 36&quot; x 48&quot;"/>
    <n v="72.78"/>
    <n v="3"/>
    <n v="0.6"/>
    <n v="-70.960499999999996"/>
    <x v="2"/>
    <x v="0"/>
  </r>
  <r>
    <n v="8135"/>
    <s v="CA-2017-121776"/>
    <x v="1130"/>
    <d v="2017-02-21T00:00:00"/>
    <s v="Standard Class"/>
    <s v="RD-19585"/>
    <s v="Rob Dowd"/>
    <x v="0"/>
    <x v="0"/>
    <s v="Los Angeles"/>
    <x v="1"/>
    <n v="90008"/>
    <x v="1"/>
    <s v="OFF-PA-10001970"/>
    <x v="1"/>
    <x v="10"/>
    <s v="Xerox 1881"/>
    <n v="36.839999999999996"/>
    <n v="3"/>
    <n v="0"/>
    <n v="17.314799999999998"/>
    <x v="1"/>
    <x v="0"/>
  </r>
  <r>
    <n v="8136"/>
    <s v="CA-2017-121776"/>
    <x v="1130"/>
    <d v="2017-02-21T00:00:00"/>
    <s v="Standard Class"/>
    <s v="RD-19585"/>
    <s v="Rob Dowd"/>
    <x v="0"/>
    <x v="0"/>
    <s v="Los Angeles"/>
    <x v="1"/>
    <n v="90008"/>
    <x v="1"/>
    <s v="OFF-LA-10002762"/>
    <x v="1"/>
    <x v="2"/>
    <s v="Avery 485"/>
    <n v="87.71"/>
    <n v="7"/>
    <n v="0"/>
    <n v="41.223699999999994"/>
    <x v="1"/>
    <x v="0"/>
  </r>
  <r>
    <n v="8137"/>
    <s v="CA-2018-118073"/>
    <x v="399"/>
    <d v="2018-08-16T00:00:00"/>
    <s v="Standard Class"/>
    <s v="CS-12490"/>
    <s v="Cindy Schnelling"/>
    <x v="1"/>
    <x v="0"/>
    <s v="Lakeland"/>
    <x v="2"/>
    <n v="33801"/>
    <x v="0"/>
    <s v="FUR-TA-10002533"/>
    <x v="0"/>
    <x v="3"/>
    <s v="BPI Conference Tables"/>
    <n v="562.29250000000013"/>
    <n v="7"/>
    <n v="0.45"/>
    <n v="-255.58750000000009"/>
    <x v="0"/>
    <x v="0"/>
  </r>
  <r>
    <n v="8138"/>
    <s v="CA-2016-103219"/>
    <x v="187"/>
    <d v="2016-11-13T00:00:00"/>
    <s v="Standard Class"/>
    <s v="BF-11215"/>
    <s v="Benjamin Farhat"/>
    <x v="2"/>
    <x v="0"/>
    <s v="New York City"/>
    <x v="15"/>
    <n v="10035"/>
    <x v="3"/>
    <s v="FUR-FU-10004091"/>
    <x v="0"/>
    <x v="5"/>
    <s v="Eldon 200 Class Desk Accessories, Black"/>
    <n v="56.52"/>
    <n v="9"/>
    <n v="0"/>
    <n v="21.477600000000002"/>
    <x v="3"/>
    <x v="0"/>
  </r>
  <r>
    <n v="8139"/>
    <s v="CA-2018-102561"/>
    <x v="427"/>
    <d v="2018-07-22T00:00:00"/>
    <s v="Standard Class"/>
    <s v="NK-18490"/>
    <s v="Neil Knudson"/>
    <x v="2"/>
    <x v="0"/>
    <s v="Philadelphia"/>
    <x v="9"/>
    <n v="19140"/>
    <x v="3"/>
    <s v="OFF-AR-10001545"/>
    <x v="1"/>
    <x v="6"/>
    <s v="Newell 326"/>
    <n v="11.264000000000001"/>
    <n v="8"/>
    <n v="0.2"/>
    <n v="1.2671999999999994"/>
    <x v="3"/>
    <x v="0"/>
  </r>
  <r>
    <n v="8140"/>
    <s v="CA-2018-102561"/>
    <x v="427"/>
    <d v="2018-07-22T00:00:00"/>
    <s v="Standard Class"/>
    <s v="NK-18490"/>
    <s v="Neil Knudson"/>
    <x v="2"/>
    <x v="0"/>
    <s v="Philadelphia"/>
    <x v="9"/>
    <n v="19140"/>
    <x v="3"/>
    <s v="OFF-ST-10001476"/>
    <x v="1"/>
    <x v="4"/>
    <s v="Steel Personal Filing/Posting Tote"/>
    <n v="284.08000000000004"/>
    <n v="10"/>
    <n v="0.2"/>
    <n v="24.856999999999999"/>
    <x v="3"/>
    <x v="0"/>
  </r>
  <r>
    <n v="8141"/>
    <s v="CA-2018-102561"/>
    <x v="427"/>
    <d v="2018-07-22T00:00:00"/>
    <s v="Standard Class"/>
    <s v="NK-18490"/>
    <s v="Neil Knudson"/>
    <x v="2"/>
    <x v="0"/>
    <s v="Philadelphia"/>
    <x v="9"/>
    <n v="19140"/>
    <x v="3"/>
    <s v="OFF-PA-10004971"/>
    <x v="1"/>
    <x v="10"/>
    <s v="Xerox 196"/>
    <n v="18.496000000000002"/>
    <n v="4"/>
    <n v="0.2"/>
    <n v="6.7048000000000005"/>
    <x v="3"/>
    <x v="0"/>
  </r>
  <r>
    <n v="8142"/>
    <s v="CA-2018-100993"/>
    <x v="473"/>
    <d v="2018-02-10T00:00:00"/>
    <s v="Standard Class"/>
    <s v="AZ-10750"/>
    <s v="Annie Zypern"/>
    <x v="0"/>
    <x v="0"/>
    <s v="San Diego"/>
    <x v="1"/>
    <n v="92037"/>
    <x v="1"/>
    <s v="OFF-LA-10003223"/>
    <x v="1"/>
    <x v="2"/>
    <s v="Avery 508"/>
    <n v="14.73"/>
    <n v="3"/>
    <n v="0"/>
    <n v="7.2176999999999998"/>
    <x v="1"/>
    <x v="0"/>
  </r>
  <r>
    <n v="8143"/>
    <s v="CA-2018-100993"/>
    <x v="473"/>
    <d v="2018-02-10T00:00:00"/>
    <s v="Standard Class"/>
    <s v="AZ-10750"/>
    <s v="Annie Zypern"/>
    <x v="0"/>
    <x v="0"/>
    <s v="San Diego"/>
    <x v="1"/>
    <n v="92037"/>
    <x v="1"/>
    <s v="OFF-ST-10004340"/>
    <x v="1"/>
    <x v="4"/>
    <s v="Fellowes Mobile File Cart, Black"/>
    <n v="186.54"/>
    <n v="3"/>
    <n v="0"/>
    <n v="50.365800000000007"/>
    <x v="1"/>
    <x v="0"/>
  </r>
  <r>
    <n v="8144"/>
    <s v="CA-2018-100993"/>
    <x v="473"/>
    <d v="2018-02-10T00:00:00"/>
    <s v="Standard Class"/>
    <s v="AZ-10750"/>
    <s v="Annie Zypern"/>
    <x v="0"/>
    <x v="0"/>
    <s v="San Diego"/>
    <x v="1"/>
    <n v="92037"/>
    <x v="1"/>
    <s v="FUR-TA-10001095"/>
    <x v="0"/>
    <x v="3"/>
    <s v="Chromcraft Round Conference Tables"/>
    <n v="557.72799999999995"/>
    <n v="4"/>
    <n v="0.2"/>
    <n v="6.9715999999999951"/>
    <x v="1"/>
    <x v="0"/>
  </r>
  <r>
    <n v="8145"/>
    <s v="CA-2018-100993"/>
    <x v="473"/>
    <d v="2018-02-10T00:00:00"/>
    <s v="Standard Class"/>
    <s v="AZ-10750"/>
    <s v="Annie Zypern"/>
    <x v="0"/>
    <x v="0"/>
    <s v="San Diego"/>
    <x v="1"/>
    <n v="92037"/>
    <x v="1"/>
    <s v="TEC-PH-10001448"/>
    <x v="2"/>
    <x v="7"/>
    <s v="Anker Astro 15000mAh USB Portable Charger"/>
    <n v="159.96800000000002"/>
    <n v="4"/>
    <n v="0.2"/>
    <n v="-31.993600000000029"/>
    <x v="1"/>
    <x v="0"/>
  </r>
  <r>
    <n v="8146"/>
    <s v="US-2016-112949"/>
    <x v="886"/>
    <d v="2016-06-27T00:00:00"/>
    <s v="Standard Class"/>
    <s v="Co-12640"/>
    <s v="Corey-Lock"/>
    <x v="0"/>
    <x v="0"/>
    <s v="Lawton"/>
    <x v="26"/>
    <n v="73505"/>
    <x v="2"/>
    <s v="OFF-AP-10001005"/>
    <x v="1"/>
    <x v="9"/>
    <s v="Honeywell Quietcare HEPA Air Cleaner"/>
    <n v="471.90000000000003"/>
    <n v="6"/>
    <n v="0"/>
    <n v="155.72699999999998"/>
    <x v="2"/>
    <x v="0"/>
  </r>
  <r>
    <n v="8147"/>
    <s v="US-2016-112949"/>
    <x v="886"/>
    <d v="2016-06-27T00:00:00"/>
    <s v="Standard Class"/>
    <s v="Co-12640"/>
    <s v="Corey-Lock"/>
    <x v="0"/>
    <x v="0"/>
    <s v="Lawton"/>
    <x v="26"/>
    <n v="73505"/>
    <x v="2"/>
    <s v="OFF-AR-10003469"/>
    <x v="1"/>
    <x v="6"/>
    <s v="Nontoxic Chalk"/>
    <n v="3.52"/>
    <n v="2"/>
    <n v="0"/>
    <n v="1.6896"/>
    <x v="2"/>
    <x v="0"/>
  </r>
  <r>
    <n v="8148"/>
    <s v="US-2019-146822"/>
    <x v="255"/>
    <d v="2019-06-14T00:00:00"/>
    <s v="Standard Class"/>
    <s v="AG-10675"/>
    <s v="Anna Gayman"/>
    <x v="0"/>
    <x v="0"/>
    <s v="Salem"/>
    <x v="17"/>
    <n v="24153"/>
    <x v="0"/>
    <s v="OFF-PA-10000249"/>
    <x v="1"/>
    <x v="10"/>
    <s v="Easy-staple paper"/>
    <n v="49.12"/>
    <n v="4"/>
    <n v="0"/>
    <n v="23.086399999999998"/>
    <x v="0"/>
    <x v="0"/>
  </r>
  <r>
    <n v="8149"/>
    <s v="US-2018-131058"/>
    <x v="797"/>
    <d v="2018-12-31T00:00:00"/>
    <s v="Standard Class"/>
    <s v="EM-14140"/>
    <s v="Eugene Moren"/>
    <x v="2"/>
    <x v="0"/>
    <s v="Santa Ana"/>
    <x v="1"/>
    <n v="92704"/>
    <x v="1"/>
    <s v="OFF-LA-10001613"/>
    <x v="1"/>
    <x v="2"/>
    <s v="Avery File Folder Labels"/>
    <n v="20.16"/>
    <n v="7"/>
    <n v="0"/>
    <n v="9.8783999999999992"/>
    <x v="1"/>
    <x v="0"/>
  </r>
  <r>
    <n v="8150"/>
    <s v="CA-2016-167997"/>
    <x v="755"/>
    <d v="2016-01-29T00:00:00"/>
    <s v="First Class"/>
    <s v="CA-11965"/>
    <s v="Carol Adams"/>
    <x v="1"/>
    <x v="0"/>
    <s v="Rapid City"/>
    <x v="44"/>
    <n v="57701"/>
    <x v="2"/>
    <s v="OFF-BI-10001758"/>
    <x v="1"/>
    <x v="8"/>
    <s v="Wilson Jones 14 Line Acrylic Coated Pressboard Data Binders"/>
    <n v="10.68"/>
    <n v="2"/>
    <n v="0"/>
    <n v="5.0195999999999996"/>
    <x v="2"/>
    <x v="0"/>
  </r>
  <r>
    <n v="8151"/>
    <s v="CA-2016-167997"/>
    <x v="755"/>
    <d v="2016-01-29T00:00:00"/>
    <s v="First Class"/>
    <s v="CA-11965"/>
    <s v="Carol Adams"/>
    <x v="1"/>
    <x v="0"/>
    <s v="Rapid City"/>
    <x v="44"/>
    <n v="57701"/>
    <x v="2"/>
    <s v="FUR-BO-10004409"/>
    <x v="0"/>
    <x v="0"/>
    <s v="Safco Value Mate Series Steel Bookcases, Baked Enamel Finish on Steel, Gray"/>
    <n v="141.96"/>
    <n v="2"/>
    <n v="0"/>
    <n v="39.748800000000003"/>
    <x v="2"/>
    <x v="0"/>
  </r>
  <r>
    <n v="8152"/>
    <s v="CA-2019-140151"/>
    <x v="721"/>
    <d v="2019-03-25T00:00:00"/>
    <s v="First Class"/>
    <s v="RB-19360"/>
    <s v="Raymond Buch"/>
    <x v="0"/>
    <x v="0"/>
    <s v="Seattle"/>
    <x v="4"/>
    <n v="98115"/>
    <x v="1"/>
    <s v="OFF-ST-10001558"/>
    <x v="1"/>
    <x v="4"/>
    <s v="Acco Perma 4000 Stacking Storage Drawers"/>
    <n v="32.479999999999997"/>
    <n v="2"/>
    <n v="0"/>
    <n v="4.8719999999999999"/>
    <x v="1"/>
    <x v="1"/>
  </r>
  <r>
    <n v="8153"/>
    <s v="CA-2019-140151"/>
    <x v="721"/>
    <d v="2019-03-25T00:00:00"/>
    <s v="First Class"/>
    <s v="RB-19360"/>
    <s v="Raymond Buch"/>
    <x v="0"/>
    <x v="0"/>
    <s v="Seattle"/>
    <x v="4"/>
    <n v="98115"/>
    <x v="1"/>
    <s v="OFF-PA-10002986"/>
    <x v="1"/>
    <x v="10"/>
    <s v="Xerox 1898"/>
    <n v="20.04"/>
    <n v="3"/>
    <n v="0"/>
    <n v="9.6191999999999993"/>
    <x v="1"/>
    <x v="1"/>
  </r>
  <r>
    <n v="8154"/>
    <s v="CA-2019-140151"/>
    <x v="721"/>
    <d v="2019-03-25T00:00:00"/>
    <s v="First Class"/>
    <s v="RB-19360"/>
    <s v="Raymond Buch"/>
    <x v="0"/>
    <x v="0"/>
    <s v="Seattle"/>
    <x v="4"/>
    <n v="98115"/>
    <x v="1"/>
    <s v="TEC-CO-10004722"/>
    <x v="2"/>
    <x v="16"/>
    <s v="Canon imageCLASS 2200 Advanced Copier"/>
    <n v="13999.96"/>
    <n v="4"/>
    <n v="0"/>
    <n v="6719.9807999999994"/>
    <x v="1"/>
    <x v="1"/>
  </r>
  <r>
    <n v="8155"/>
    <s v="US-2019-143770"/>
    <x v="177"/>
    <d v="2019-03-24T00:00:00"/>
    <s v="Standard Class"/>
    <s v="RD-19720"/>
    <s v="Roger Demir"/>
    <x v="0"/>
    <x v="0"/>
    <s v="Middletown"/>
    <x v="29"/>
    <n v="6457"/>
    <x v="3"/>
    <s v="TEC-AC-10002842"/>
    <x v="2"/>
    <x v="11"/>
    <s v="WD My Passport Ultra 2TB Portable External Hard Drive"/>
    <n v="238"/>
    <n v="2"/>
    <n v="0"/>
    <n v="38.080000000000013"/>
    <x v="3"/>
    <x v="0"/>
  </r>
  <r>
    <n v="8156"/>
    <s v="US-2019-143770"/>
    <x v="177"/>
    <d v="2019-03-24T00:00:00"/>
    <s v="Standard Class"/>
    <s v="RD-19720"/>
    <s v="Roger Demir"/>
    <x v="0"/>
    <x v="0"/>
    <s v="Middletown"/>
    <x v="29"/>
    <n v="6457"/>
    <x v="3"/>
    <s v="OFF-PA-10001125"/>
    <x v="1"/>
    <x v="10"/>
    <s v="Xerox 1988"/>
    <n v="61.96"/>
    <n v="2"/>
    <n v="0"/>
    <n v="27.881999999999998"/>
    <x v="3"/>
    <x v="0"/>
  </r>
  <r>
    <n v="8157"/>
    <s v="CA-2018-131296"/>
    <x v="964"/>
    <d v="2018-10-09T00:00:00"/>
    <s v="Standard Class"/>
    <s v="MS-17830"/>
    <s v="Melanie Seite"/>
    <x v="0"/>
    <x v="0"/>
    <s v="Baltimore"/>
    <x v="39"/>
    <n v="21215"/>
    <x v="3"/>
    <s v="FUR-TA-10002622"/>
    <x v="0"/>
    <x v="3"/>
    <s v="Bush Andora Conference Table, Maple/Graphite Gray Finish"/>
    <n v="239.37199999999996"/>
    <n v="2"/>
    <n v="0.3"/>
    <n v="-23.93719999999999"/>
    <x v="3"/>
    <x v="0"/>
  </r>
  <r>
    <n v="8158"/>
    <s v="CA-2018-103464"/>
    <x v="741"/>
    <d v="2018-11-22T00:00:00"/>
    <s v="Standard Class"/>
    <s v="PG-18820"/>
    <s v="Patrick Gardner"/>
    <x v="0"/>
    <x v="0"/>
    <s v="San Diego"/>
    <x v="1"/>
    <n v="92105"/>
    <x v="1"/>
    <s v="TEC-AC-10002842"/>
    <x v="2"/>
    <x v="11"/>
    <s v="WD My Passport Ultra 2TB Portable External Hard Drive"/>
    <n v="595"/>
    <n v="5"/>
    <n v="0"/>
    <n v="95.200000000000031"/>
    <x v="1"/>
    <x v="0"/>
  </r>
  <r>
    <n v="8159"/>
    <s v="CA-2019-136238"/>
    <x v="377"/>
    <d v="2020-01-01T00:00:00"/>
    <s v="Standard Class"/>
    <s v="KB-16240"/>
    <s v="Karen Bern"/>
    <x v="1"/>
    <x v="0"/>
    <s v="Odessa"/>
    <x v="5"/>
    <n v="79762"/>
    <x v="2"/>
    <s v="OFF-PA-10004285"/>
    <x v="1"/>
    <x v="10"/>
    <s v="Xerox 1959"/>
    <n v="16.032"/>
    <n v="3"/>
    <n v="0.2"/>
    <n v="5.6111999999999993"/>
    <x v="2"/>
    <x v="0"/>
  </r>
  <r>
    <n v="8160"/>
    <s v="CA-2018-120803"/>
    <x v="1185"/>
    <d v="2018-03-13T00:00:00"/>
    <s v="Standard Class"/>
    <s v="RB-19465"/>
    <s v="Rick Bensley"/>
    <x v="2"/>
    <x v="0"/>
    <s v="Milford"/>
    <x v="29"/>
    <n v="6460"/>
    <x v="3"/>
    <s v="TEC-AC-10004469"/>
    <x v="2"/>
    <x v="11"/>
    <s v="Microsoft Sculpt Comfort Mouse"/>
    <n v="199.75"/>
    <n v="5"/>
    <n v="0"/>
    <n v="87.890000000000015"/>
    <x v="3"/>
    <x v="0"/>
  </r>
  <r>
    <n v="8161"/>
    <s v="CA-2018-134138"/>
    <x v="595"/>
    <d v="2018-02-20T00:00:00"/>
    <s v="Standard Class"/>
    <s v="JD-15790"/>
    <s v="John Dryer"/>
    <x v="0"/>
    <x v="0"/>
    <s v="Belleville"/>
    <x v="30"/>
    <n v="7109"/>
    <x v="3"/>
    <s v="FUR-CH-10001545"/>
    <x v="0"/>
    <x v="1"/>
    <s v="Hon Comfortask Task/Swivel Chairs"/>
    <n v="227.96"/>
    <n v="2"/>
    <n v="0"/>
    <n v="36.473600000000005"/>
    <x v="3"/>
    <x v="0"/>
  </r>
  <r>
    <n v="8162"/>
    <s v="CA-2017-120915"/>
    <x v="694"/>
    <d v="2017-10-03T00:00:00"/>
    <s v="Second Class"/>
    <s v="JJ-15445"/>
    <s v="Jennifer Jackson"/>
    <x v="0"/>
    <x v="0"/>
    <s v="New York City"/>
    <x v="15"/>
    <n v="10035"/>
    <x v="3"/>
    <s v="OFF-AP-10002578"/>
    <x v="1"/>
    <x v="9"/>
    <s v="Fellowes Premier Superior Surge Suppressor, 10-Outlet, With Phone and Remote"/>
    <n v="293.52"/>
    <n v="6"/>
    <n v="0"/>
    <n v="76.315200000000004"/>
    <x v="3"/>
    <x v="0"/>
  </r>
  <r>
    <n v="8163"/>
    <s v="CA-2017-120915"/>
    <x v="694"/>
    <d v="2017-10-03T00:00:00"/>
    <s v="Second Class"/>
    <s v="JJ-15445"/>
    <s v="Jennifer Jackson"/>
    <x v="0"/>
    <x v="0"/>
    <s v="New York City"/>
    <x v="15"/>
    <n v="10035"/>
    <x v="3"/>
    <s v="TEC-PH-10003012"/>
    <x v="2"/>
    <x v="7"/>
    <s v="Nortel Meridian M3904 Professional Digital phone"/>
    <n v="307.98"/>
    <n v="2"/>
    <n v="0"/>
    <n v="89.314199999999971"/>
    <x v="3"/>
    <x v="0"/>
  </r>
  <r>
    <n v="8164"/>
    <s v="CA-2017-168207"/>
    <x v="121"/>
    <d v="2017-11-06T00:00:00"/>
    <s v="Standard Class"/>
    <s v="LT-17110"/>
    <s v="Liz Thompson"/>
    <x v="0"/>
    <x v="0"/>
    <s v="San Diego"/>
    <x v="1"/>
    <n v="92105"/>
    <x v="1"/>
    <s v="FUR-FU-10004909"/>
    <x v="0"/>
    <x v="5"/>
    <s v="Contemporary Wood/Metal Frame"/>
    <n v="96.960000000000008"/>
    <n v="6"/>
    <n v="0"/>
    <n v="33.935999999999993"/>
    <x v="1"/>
    <x v="0"/>
  </r>
  <r>
    <n v="8165"/>
    <s v="CA-2017-168207"/>
    <x v="121"/>
    <d v="2017-11-06T00:00:00"/>
    <s v="Standard Class"/>
    <s v="LT-17110"/>
    <s v="Liz Thompson"/>
    <x v="0"/>
    <x v="0"/>
    <s v="San Diego"/>
    <x v="1"/>
    <n v="92105"/>
    <x v="1"/>
    <s v="OFF-BI-10001524"/>
    <x v="1"/>
    <x v="8"/>
    <s v="GBC Premium Transparent Covers with Diagonal Lined Pattern"/>
    <n v="117.48800000000001"/>
    <n v="7"/>
    <n v="0.2"/>
    <n v="41.120799999999988"/>
    <x v="1"/>
    <x v="0"/>
  </r>
  <r>
    <n v="8166"/>
    <s v="CA-2017-168207"/>
    <x v="121"/>
    <d v="2017-11-06T00:00:00"/>
    <s v="Standard Class"/>
    <s v="LT-17110"/>
    <s v="Liz Thompson"/>
    <x v="0"/>
    <x v="0"/>
    <s v="San Diego"/>
    <x v="1"/>
    <n v="92105"/>
    <x v="1"/>
    <s v="OFF-BI-10003355"/>
    <x v="1"/>
    <x v="8"/>
    <s v="Cardinal Holdit Business Card Pockets"/>
    <n v="11.952000000000002"/>
    <n v="3"/>
    <n v="0.2"/>
    <n v="4.1832000000000003"/>
    <x v="1"/>
    <x v="0"/>
  </r>
  <r>
    <n v="8167"/>
    <s v="CA-2017-168207"/>
    <x v="121"/>
    <d v="2017-11-06T00:00:00"/>
    <s v="Standard Class"/>
    <s v="LT-17110"/>
    <s v="Liz Thompson"/>
    <x v="0"/>
    <x v="0"/>
    <s v="San Diego"/>
    <x v="1"/>
    <n v="92105"/>
    <x v="1"/>
    <s v="FUR-BO-10004357"/>
    <x v="0"/>
    <x v="0"/>
    <s v="O'Sullivan Living Dimensions 3-Shelf Bookcases"/>
    <n v="512.49900000000002"/>
    <n v="3"/>
    <n v="0.15"/>
    <n v="-30.147000000000048"/>
    <x v="1"/>
    <x v="0"/>
  </r>
  <r>
    <n v="8168"/>
    <s v="CA-2018-144148"/>
    <x v="995"/>
    <d v="2018-08-05T00:00:00"/>
    <s v="Standard Class"/>
    <s v="AH-10690"/>
    <s v="Anna Häberlin"/>
    <x v="1"/>
    <x v="0"/>
    <s v="San Francisco"/>
    <x v="1"/>
    <n v="94122"/>
    <x v="1"/>
    <s v="FUR-TA-10002774"/>
    <x v="0"/>
    <x v="3"/>
    <s v="Laminate Occasional Tables"/>
    <n v="863.12800000000004"/>
    <n v="7"/>
    <n v="0.2"/>
    <n v="-32.367300000000085"/>
    <x v="1"/>
    <x v="0"/>
  </r>
  <r>
    <n v="8169"/>
    <s v="CA-2019-107174"/>
    <x v="44"/>
    <d v="2019-11-13T00:00:00"/>
    <s v="Standard Class"/>
    <s v="AB-10060"/>
    <s v="Adam Bellavance"/>
    <x v="2"/>
    <x v="0"/>
    <s v="Seattle"/>
    <x v="4"/>
    <n v="98105"/>
    <x v="1"/>
    <s v="FUR-TA-10004575"/>
    <x v="0"/>
    <x v="3"/>
    <s v="Hon 5100 Series Wood Tables"/>
    <n v="2036.8600000000001"/>
    <n v="7"/>
    <n v="0"/>
    <n v="366.63479999999993"/>
    <x v="1"/>
    <x v="0"/>
  </r>
  <r>
    <n v="8170"/>
    <s v="CA-2019-107174"/>
    <x v="44"/>
    <d v="2019-11-13T00:00:00"/>
    <s v="Standard Class"/>
    <s v="AB-10060"/>
    <s v="Adam Bellavance"/>
    <x v="2"/>
    <x v="0"/>
    <s v="Seattle"/>
    <x v="4"/>
    <n v="98105"/>
    <x v="1"/>
    <s v="FUR-CH-10003312"/>
    <x v="0"/>
    <x v="1"/>
    <s v="Hon 2090 “Pillow Soft” Series Mid Back Swivel/Tilt Chairs"/>
    <n v="449.56800000000004"/>
    <n v="2"/>
    <n v="0.2"/>
    <n v="-73.054800000000071"/>
    <x v="1"/>
    <x v="0"/>
  </r>
  <r>
    <n v="8171"/>
    <s v="CA-2019-107174"/>
    <x v="44"/>
    <d v="2019-11-13T00:00:00"/>
    <s v="Standard Class"/>
    <s v="AB-10060"/>
    <s v="Adam Bellavance"/>
    <x v="2"/>
    <x v="0"/>
    <s v="Seattle"/>
    <x v="4"/>
    <n v="98105"/>
    <x v="1"/>
    <s v="TEC-AC-10001465"/>
    <x v="2"/>
    <x v="11"/>
    <s v="SanDisk Cruzer 64 GB USB Flash Drive"/>
    <n v="108.96000000000001"/>
    <n v="3"/>
    <n v="0"/>
    <n v="32.687999999999988"/>
    <x v="1"/>
    <x v="0"/>
  </r>
  <r>
    <n v="8172"/>
    <s v="CA-2018-146150"/>
    <x v="1173"/>
    <d v="2018-02-19T00:00:00"/>
    <s v="Standard Class"/>
    <s v="FM-14380"/>
    <s v="Fred McMath"/>
    <x v="0"/>
    <x v="0"/>
    <s v="Jackson"/>
    <x v="35"/>
    <n v="39212"/>
    <x v="0"/>
    <s v="OFF-AR-10002240"/>
    <x v="1"/>
    <x v="6"/>
    <s v="Panasonic KP-150 Electric Pencil Sharpener"/>
    <n v="264.18"/>
    <n v="7"/>
    <n v="0"/>
    <n v="68.686800000000005"/>
    <x v="0"/>
    <x v="0"/>
  </r>
  <r>
    <n v="8173"/>
    <s v="CA-2016-114125"/>
    <x v="868"/>
    <d v="2016-07-13T00:00:00"/>
    <s v="Standard Class"/>
    <s v="GH-14410"/>
    <s v="Gary Hansen"/>
    <x v="2"/>
    <x v="0"/>
    <s v="Los Angeles"/>
    <x v="1"/>
    <n v="90049"/>
    <x v="1"/>
    <s v="OFF-LA-10004559"/>
    <x v="1"/>
    <x v="2"/>
    <s v="Avery 49"/>
    <n v="2.88"/>
    <n v="1"/>
    <n v="0"/>
    <n v="1.4112"/>
    <x v="1"/>
    <x v="0"/>
  </r>
  <r>
    <n v="8174"/>
    <s v="CA-2016-114125"/>
    <x v="868"/>
    <d v="2016-07-13T00:00:00"/>
    <s v="Standard Class"/>
    <s v="GH-14410"/>
    <s v="Gary Hansen"/>
    <x v="2"/>
    <x v="0"/>
    <s v="Los Angeles"/>
    <x v="1"/>
    <n v="90049"/>
    <x v="1"/>
    <s v="OFF-BI-10003291"/>
    <x v="1"/>
    <x v="8"/>
    <s v="Wilson Jones Leather-Like Binders with DublLock Round Rings"/>
    <n v="41.904000000000003"/>
    <n v="6"/>
    <n v="0.2"/>
    <n v="14.142599999999996"/>
    <x v="1"/>
    <x v="0"/>
  </r>
  <r>
    <n v="8175"/>
    <s v="CA-2016-114125"/>
    <x v="868"/>
    <d v="2016-07-13T00:00:00"/>
    <s v="Standard Class"/>
    <s v="GH-14410"/>
    <s v="Gary Hansen"/>
    <x v="2"/>
    <x v="0"/>
    <s v="Los Angeles"/>
    <x v="1"/>
    <n v="90049"/>
    <x v="1"/>
    <s v="OFF-ST-10001505"/>
    <x v="1"/>
    <x v="4"/>
    <s v="Perma STOR-ALL Hanging File Box, 13 1/8&quot;W x 12 1/4&quot;D x 10 1/2&quot;H"/>
    <n v="23.92"/>
    <n v="4"/>
    <n v="0"/>
    <n v="4.066399999999998"/>
    <x v="1"/>
    <x v="0"/>
  </r>
  <r>
    <n v="8176"/>
    <s v="CA-2018-114944"/>
    <x v="806"/>
    <d v="2018-02-04T00:00:00"/>
    <s v="Standard Class"/>
    <s v="HE-14800"/>
    <s v="Harold Engle"/>
    <x v="1"/>
    <x v="0"/>
    <s v="Chicago"/>
    <x v="10"/>
    <n v="60623"/>
    <x v="2"/>
    <s v="OFF-PA-10003892"/>
    <x v="1"/>
    <x v="10"/>
    <s v="Xerox 1943"/>
    <n v="156.512"/>
    <n v="4"/>
    <n v="0.2"/>
    <n v="52.822799999999987"/>
    <x v="2"/>
    <x v="0"/>
  </r>
  <r>
    <n v="8177"/>
    <s v="CA-2018-135965"/>
    <x v="897"/>
    <d v="2018-09-25T00:00:00"/>
    <s v="First Class"/>
    <s v="SZ-20035"/>
    <s v="Sam Zeldin"/>
    <x v="2"/>
    <x v="0"/>
    <s v="New York City"/>
    <x v="15"/>
    <n v="10035"/>
    <x v="3"/>
    <s v="OFF-ST-10002370"/>
    <x v="1"/>
    <x v="4"/>
    <s v="Sortfiler Multipurpose Personal File Organizer, Black"/>
    <n v="128.34"/>
    <n v="6"/>
    <n v="0"/>
    <n v="37.218599999999995"/>
    <x v="3"/>
    <x v="0"/>
  </r>
  <r>
    <n v="8178"/>
    <s v="CA-2019-149699"/>
    <x v="66"/>
    <d v="2019-12-24T00:00:00"/>
    <s v="First Class"/>
    <s v="CM-12115"/>
    <s v="Chad McGuire"/>
    <x v="0"/>
    <x v="0"/>
    <s v="Los Angeles"/>
    <x v="1"/>
    <n v="90008"/>
    <x v="1"/>
    <s v="TEC-AC-10000474"/>
    <x v="2"/>
    <x v="11"/>
    <s v="Kensington Expert Mouse Optical USB Trackball for PC or Mac"/>
    <n v="474.95"/>
    <n v="5"/>
    <n v="0"/>
    <n v="142.48499999999993"/>
    <x v="1"/>
    <x v="0"/>
  </r>
  <r>
    <n v="8179"/>
    <s v="CA-2018-166429"/>
    <x v="476"/>
    <d v="2018-09-08T00:00:00"/>
    <s v="Standard Class"/>
    <s v="TG-21310"/>
    <s v="Toby Gnade"/>
    <x v="0"/>
    <x v="0"/>
    <s v="Des Moines"/>
    <x v="4"/>
    <n v="98198"/>
    <x v="1"/>
    <s v="TEC-CO-10002095"/>
    <x v="2"/>
    <x v="16"/>
    <s v="Hewlett Packard 610 Color Digital Copier / Printer"/>
    <n v="999.98"/>
    <n v="2"/>
    <n v="0"/>
    <n v="449.99099999999999"/>
    <x v="1"/>
    <x v="0"/>
  </r>
  <r>
    <n v="8180"/>
    <s v="CA-2017-112767"/>
    <x v="991"/>
    <d v="2017-08-06T00:00:00"/>
    <s v="Standard Class"/>
    <s v="DK-12985"/>
    <s v="Darren Koutras"/>
    <x v="0"/>
    <x v="0"/>
    <s v="Springfield"/>
    <x v="21"/>
    <n v="97477"/>
    <x v="1"/>
    <s v="FUR-TA-10003469"/>
    <x v="0"/>
    <x v="3"/>
    <s v="Balt Split Level Computer Training Table"/>
    <n v="277.5"/>
    <n v="4"/>
    <n v="0.5"/>
    <n v="-188.7"/>
    <x v="1"/>
    <x v="0"/>
  </r>
  <r>
    <n v="8181"/>
    <s v="CA-2017-119879"/>
    <x v="82"/>
    <d v="2017-11-25T00:00:00"/>
    <s v="Standard Class"/>
    <s v="SS-20410"/>
    <s v="Shahid Shariari"/>
    <x v="0"/>
    <x v="0"/>
    <s v="Philadelphia"/>
    <x v="9"/>
    <n v="19120"/>
    <x v="3"/>
    <s v="FUR-TA-10002958"/>
    <x v="0"/>
    <x v="3"/>
    <s v="Bevis Oval Conference Table, Walnut"/>
    <n v="1252.704"/>
    <n v="8"/>
    <n v="0.4"/>
    <n v="-480.20320000000027"/>
    <x v="3"/>
    <x v="0"/>
  </r>
  <r>
    <n v="8182"/>
    <s v="CA-2017-119879"/>
    <x v="82"/>
    <d v="2017-11-25T00:00:00"/>
    <s v="Standard Class"/>
    <s v="SS-20410"/>
    <s v="Shahid Shariari"/>
    <x v="0"/>
    <x v="0"/>
    <s v="Philadelphia"/>
    <x v="9"/>
    <n v="19120"/>
    <x v="3"/>
    <s v="TEC-PH-10002923"/>
    <x v="2"/>
    <x v="7"/>
    <s v="Logitech B530 USB Headset - headset - Full size, Binaural"/>
    <n v="110.97"/>
    <n v="5"/>
    <n v="0.4"/>
    <n v="-24.043499999999995"/>
    <x v="3"/>
    <x v="0"/>
  </r>
  <r>
    <n v="8183"/>
    <s v="CA-2019-155642"/>
    <x v="796"/>
    <d v="2019-05-22T00:00:00"/>
    <s v="Standard Class"/>
    <s v="BM-11575"/>
    <s v="Brendan Murry"/>
    <x v="1"/>
    <x v="0"/>
    <s v="Chicago"/>
    <x v="10"/>
    <n v="60653"/>
    <x v="2"/>
    <s v="FUR-FU-10004973"/>
    <x v="0"/>
    <x v="5"/>
    <s v="Flat Face Poster Frame"/>
    <n v="22.608000000000001"/>
    <n v="3"/>
    <n v="0.6"/>
    <n v="-10.173599999999997"/>
    <x v="2"/>
    <x v="0"/>
  </r>
  <r>
    <n v="8184"/>
    <s v="CA-2019-155642"/>
    <x v="796"/>
    <d v="2019-05-22T00:00:00"/>
    <s v="Standard Class"/>
    <s v="BM-11575"/>
    <s v="Brendan Murry"/>
    <x v="1"/>
    <x v="0"/>
    <s v="Chicago"/>
    <x v="10"/>
    <n v="60653"/>
    <x v="2"/>
    <s v="FUR-FU-10001918"/>
    <x v="0"/>
    <x v="5"/>
    <s v="C-Line Cubicle Keepers Polyproplyene Holder With Velcro Backings"/>
    <n v="1.8920000000000003"/>
    <n v="1"/>
    <n v="0.6"/>
    <n v="-0.99329999999999963"/>
    <x v="2"/>
    <x v="0"/>
  </r>
  <r>
    <n v="8185"/>
    <s v="US-2019-101721"/>
    <x v="283"/>
    <d v="2019-07-27T00:00:00"/>
    <s v="Standard Class"/>
    <s v="MY-17380"/>
    <s v="Maribeth Yedwab"/>
    <x v="1"/>
    <x v="0"/>
    <s v="Chicago"/>
    <x v="10"/>
    <n v="60623"/>
    <x v="2"/>
    <s v="OFF-PA-10003641"/>
    <x v="1"/>
    <x v="10"/>
    <s v="Xerox 1909"/>
    <n v="63.311999999999998"/>
    <n v="3"/>
    <n v="0.2"/>
    <n v="20.576399999999996"/>
    <x v="2"/>
    <x v="0"/>
  </r>
  <r>
    <n v="8186"/>
    <s v="CA-2017-136728"/>
    <x v="1023"/>
    <d v="2017-09-17T00:00:00"/>
    <s v="Second Class"/>
    <s v="AG-10900"/>
    <s v="Arthur Gainer"/>
    <x v="0"/>
    <x v="0"/>
    <s v="Chicago"/>
    <x v="10"/>
    <n v="60623"/>
    <x v="2"/>
    <s v="OFF-EN-10002621"/>
    <x v="1"/>
    <x v="12"/>
    <s v="Staple envelope"/>
    <n v="7.8239999999999998"/>
    <n v="1"/>
    <n v="0.2"/>
    <n v="2.9339999999999997"/>
    <x v="2"/>
    <x v="0"/>
  </r>
  <r>
    <n v="8187"/>
    <s v="CA-2017-136728"/>
    <x v="1023"/>
    <d v="2017-09-17T00:00:00"/>
    <s v="Second Class"/>
    <s v="AG-10900"/>
    <s v="Arthur Gainer"/>
    <x v="0"/>
    <x v="0"/>
    <s v="Chicago"/>
    <x v="10"/>
    <n v="60623"/>
    <x v="2"/>
    <s v="FUR-CH-10003817"/>
    <x v="0"/>
    <x v="1"/>
    <s v="Global Value Steno Chair, Gray"/>
    <n v="170.072"/>
    <n v="4"/>
    <n v="0.3"/>
    <n v="-12.147999999999996"/>
    <x v="2"/>
    <x v="0"/>
  </r>
  <r>
    <n v="8188"/>
    <s v="CA-2018-127194"/>
    <x v="107"/>
    <d v="2018-12-16T00:00:00"/>
    <s v="Standard Class"/>
    <s v="BW-11110"/>
    <s v="Bart Watters"/>
    <x v="1"/>
    <x v="0"/>
    <s v="New York City"/>
    <x v="15"/>
    <n v="10024"/>
    <x v="3"/>
    <s v="OFF-PA-10000659"/>
    <x v="1"/>
    <x v="10"/>
    <s v="Adams Phone Message Book, Professional, 400 Message Capacity, 5 3/6” x 11”"/>
    <n v="62.820000000000007"/>
    <n v="9"/>
    <n v="0"/>
    <n v="29.525400000000001"/>
    <x v="3"/>
    <x v="0"/>
  </r>
  <r>
    <n v="8189"/>
    <s v="CA-2017-140375"/>
    <x v="653"/>
    <d v="2017-10-05T00:00:00"/>
    <s v="Second Class"/>
    <s v="SG-20470"/>
    <s v="Sheri Gordon"/>
    <x v="0"/>
    <x v="0"/>
    <s v="Rockville"/>
    <x v="39"/>
    <n v="20852"/>
    <x v="3"/>
    <s v="OFF-PA-10001870"/>
    <x v="1"/>
    <x v="10"/>
    <s v="Xerox 202"/>
    <n v="19.440000000000001"/>
    <n v="3"/>
    <n v="0"/>
    <n v="9.3312000000000008"/>
    <x v="3"/>
    <x v="0"/>
  </r>
  <r>
    <n v="8190"/>
    <s v="CA-2017-140375"/>
    <x v="653"/>
    <d v="2017-10-05T00:00:00"/>
    <s v="Second Class"/>
    <s v="SG-20470"/>
    <s v="Sheri Gordon"/>
    <x v="0"/>
    <x v="0"/>
    <s v="Rockville"/>
    <x v="39"/>
    <n v="20852"/>
    <x v="3"/>
    <s v="OFF-BI-10000320"/>
    <x v="1"/>
    <x v="8"/>
    <s v="GBC Plastic Binding Combs"/>
    <n v="7.38"/>
    <n v="1"/>
    <n v="0"/>
    <n v="3.6162000000000001"/>
    <x v="3"/>
    <x v="0"/>
  </r>
  <r>
    <n v="8191"/>
    <s v="US-2019-155866"/>
    <x v="701"/>
    <d v="2019-11-21T00:00:00"/>
    <s v="Standard Class"/>
    <s v="CC-12370"/>
    <s v="Christopher Conant"/>
    <x v="0"/>
    <x v="0"/>
    <s v="New York City"/>
    <x v="15"/>
    <n v="10011"/>
    <x v="3"/>
    <s v="OFF-PA-10004735"/>
    <x v="1"/>
    <x v="10"/>
    <s v="Xerox 1905"/>
    <n v="38.880000000000003"/>
    <n v="6"/>
    <n v="0"/>
    <n v="18.662400000000002"/>
    <x v="3"/>
    <x v="0"/>
  </r>
  <r>
    <n v="8192"/>
    <s v="US-2019-155866"/>
    <x v="701"/>
    <d v="2019-11-21T00:00:00"/>
    <s v="Standard Class"/>
    <s v="CC-12370"/>
    <s v="Christopher Conant"/>
    <x v="0"/>
    <x v="0"/>
    <s v="New York City"/>
    <x v="15"/>
    <n v="10011"/>
    <x v="3"/>
    <s v="FUR-FU-10004091"/>
    <x v="0"/>
    <x v="5"/>
    <s v="Howard Miller 13&quot; Diameter Goldtone Round Wall Clock"/>
    <n v="187.76"/>
    <n v="4"/>
    <n v="0"/>
    <n v="76.9816"/>
    <x v="3"/>
    <x v="0"/>
  </r>
  <r>
    <n v="8193"/>
    <s v="CA-2017-141327"/>
    <x v="672"/>
    <d v="2017-12-03T00:00:00"/>
    <s v="First Class"/>
    <s v="LR-16915"/>
    <s v="Lena Radford"/>
    <x v="0"/>
    <x v="0"/>
    <s v="Durham"/>
    <x v="3"/>
    <n v="27707"/>
    <x v="0"/>
    <s v="OFF-BI-10000546"/>
    <x v="1"/>
    <x v="8"/>
    <s v="Avery Durable Binders"/>
    <n v="6.0480000000000009"/>
    <n v="7"/>
    <n v="0.7"/>
    <n v="-4.2336000000000009"/>
    <x v="0"/>
    <x v="0"/>
  </r>
  <r>
    <n v="8194"/>
    <s v="CA-2017-141327"/>
    <x v="672"/>
    <d v="2017-12-03T00:00:00"/>
    <s v="First Class"/>
    <s v="LR-16915"/>
    <s v="Lena Radford"/>
    <x v="0"/>
    <x v="0"/>
    <s v="Durham"/>
    <x v="3"/>
    <n v="27707"/>
    <x v="0"/>
    <s v="OFF-AP-10001293"/>
    <x v="1"/>
    <x v="9"/>
    <s v="Belkin 8 Outlet Surge Protector"/>
    <n v="98.352000000000004"/>
    <n v="3"/>
    <n v="0.2"/>
    <n v="9.8351999999999933"/>
    <x v="0"/>
    <x v="0"/>
  </r>
  <r>
    <n v="8195"/>
    <s v="CA-2017-141327"/>
    <x v="672"/>
    <d v="2017-12-03T00:00:00"/>
    <s v="First Class"/>
    <s v="LR-16915"/>
    <s v="Lena Radford"/>
    <x v="0"/>
    <x v="0"/>
    <s v="Durham"/>
    <x v="3"/>
    <n v="27707"/>
    <x v="0"/>
    <s v="FUR-FU-10000576"/>
    <x v="0"/>
    <x v="5"/>
    <s v="Luxo Professional Fluorescent Magnifier Lamp with Clamp-Mount Base"/>
    <n v="335.74400000000003"/>
    <n v="2"/>
    <n v="0.2"/>
    <n v="25.180800000000005"/>
    <x v="0"/>
    <x v="0"/>
  </r>
  <r>
    <n v="8196"/>
    <s v="CA-2017-136700"/>
    <x v="401"/>
    <d v="2017-12-11T00:00:00"/>
    <s v="Second Class"/>
    <s v="DB-13120"/>
    <s v="David Bremer"/>
    <x v="1"/>
    <x v="0"/>
    <s v="Santa Barbara"/>
    <x v="1"/>
    <n v="93101"/>
    <x v="1"/>
    <s v="OFF-PA-10004519"/>
    <x v="1"/>
    <x v="10"/>
    <s v="Spiral Phone Message Books with Labels by Adams"/>
    <n v="8.9600000000000009"/>
    <n v="2"/>
    <n v="0"/>
    <n v="4.3904000000000005"/>
    <x v="1"/>
    <x v="0"/>
  </r>
  <r>
    <n v="8197"/>
    <s v="CA-2019-102736"/>
    <x v="528"/>
    <d v="2019-09-09T00:00:00"/>
    <s v="Standard Class"/>
    <s v="LP-17095"/>
    <s v="Liz Preis"/>
    <x v="0"/>
    <x v="0"/>
    <s v="Knoxville"/>
    <x v="18"/>
    <n v="37918"/>
    <x v="0"/>
    <s v="TEC-AC-10004568"/>
    <x v="2"/>
    <x v="11"/>
    <s v="Maxell LTO Ultrium - 800 GB"/>
    <n v="89.567999999999998"/>
    <n v="4"/>
    <n v="0.2"/>
    <n v="-1.119600000000009"/>
    <x v="0"/>
    <x v="0"/>
  </r>
  <r>
    <n v="8198"/>
    <s v="CA-2019-102736"/>
    <x v="528"/>
    <d v="2019-09-09T00:00:00"/>
    <s v="Standard Class"/>
    <s v="LP-17095"/>
    <s v="Liz Preis"/>
    <x v="0"/>
    <x v="0"/>
    <s v="Knoxville"/>
    <x v="18"/>
    <n v="37918"/>
    <x v="0"/>
    <s v="OFF-AR-10001897"/>
    <x v="1"/>
    <x v="6"/>
    <s v="Model L Table or Wall-Mount Pencil Sharpener"/>
    <n v="71.959999999999994"/>
    <n v="5"/>
    <n v="0.2"/>
    <n v="7.1960000000000015"/>
    <x v="0"/>
    <x v="0"/>
  </r>
  <r>
    <n v="8199"/>
    <s v="CA-2019-102736"/>
    <x v="528"/>
    <d v="2019-09-09T00:00:00"/>
    <s v="Standard Class"/>
    <s v="LP-17095"/>
    <s v="Liz Preis"/>
    <x v="0"/>
    <x v="0"/>
    <s v="Knoxville"/>
    <x v="18"/>
    <n v="37918"/>
    <x v="0"/>
    <s v="OFF-PA-10001800"/>
    <x v="1"/>
    <x v="10"/>
    <s v="Xerox 220"/>
    <n v="15.552000000000003"/>
    <n v="3"/>
    <n v="0.2"/>
    <n v="5.4432"/>
    <x v="0"/>
    <x v="0"/>
  </r>
  <r>
    <n v="8200"/>
    <s v="CA-2019-125269"/>
    <x v="558"/>
    <d v="2019-04-30T00:00:00"/>
    <s v="Standard Class"/>
    <s v="AF-10870"/>
    <s v="Art Ferguson"/>
    <x v="0"/>
    <x v="0"/>
    <s v="Chicago"/>
    <x v="10"/>
    <n v="60610"/>
    <x v="2"/>
    <s v="OFF-BI-10001628"/>
    <x v="1"/>
    <x v="8"/>
    <s v="Acco Data Flex Cable Posts For Top &amp; Bottom Load Binders, 6&quot; Capacity"/>
    <n v="10.429999999999996"/>
    <n v="5"/>
    <n v="0.8"/>
    <n v="-18.252500000000001"/>
    <x v="2"/>
    <x v="0"/>
  </r>
  <r>
    <n v="8201"/>
    <s v="CA-2019-125269"/>
    <x v="558"/>
    <d v="2019-04-30T00:00:00"/>
    <s v="Standard Class"/>
    <s v="AF-10870"/>
    <s v="Art Ferguson"/>
    <x v="0"/>
    <x v="0"/>
    <s v="Chicago"/>
    <x v="10"/>
    <n v="60610"/>
    <x v="2"/>
    <s v="OFF-ST-10004123"/>
    <x v="1"/>
    <x v="4"/>
    <s v="Safco Industrial Wire Shelving System"/>
    <n v="72.784000000000006"/>
    <n v="1"/>
    <n v="0.2"/>
    <n v="-18.196000000000002"/>
    <x v="2"/>
    <x v="0"/>
  </r>
  <r>
    <n v="8202"/>
    <s v="CA-2017-114811"/>
    <x v="627"/>
    <d v="2017-11-08T00:00:00"/>
    <s v="Same Day"/>
    <s v="KD-16495"/>
    <s v="Keith Dawkins"/>
    <x v="1"/>
    <x v="0"/>
    <s v="New York City"/>
    <x v="15"/>
    <n v="10024"/>
    <x v="3"/>
    <s v="OFF-ST-10000885"/>
    <x v="1"/>
    <x v="4"/>
    <s v="Fellowes Desktop Hanging File Manager"/>
    <n v="67.150000000000006"/>
    <n v="5"/>
    <n v="0"/>
    <n v="16.787500000000001"/>
    <x v="3"/>
    <x v="0"/>
  </r>
  <r>
    <n v="8203"/>
    <s v="CA-2017-114811"/>
    <x v="627"/>
    <d v="2017-11-08T00:00:00"/>
    <s v="Same Day"/>
    <s v="KD-16495"/>
    <s v="Keith Dawkins"/>
    <x v="1"/>
    <x v="0"/>
    <s v="New York City"/>
    <x v="15"/>
    <n v="10024"/>
    <x v="3"/>
    <s v="TEC-PH-10004165"/>
    <x v="2"/>
    <x v="7"/>
    <s v="Mitel MiVoice 5330e IP Phone"/>
    <n v="549.98"/>
    <n v="2"/>
    <n v="0"/>
    <n v="142.9948"/>
    <x v="3"/>
    <x v="0"/>
  </r>
  <r>
    <n v="8204"/>
    <s v="CA-2017-114811"/>
    <x v="627"/>
    <d v="2017-11-08T00:00:00"/>
    <s v="Same Day"/>
    <s v="KD-16495"/>
    <s v="Keith Dawkins"/>
    <x v="1"/>
    <x v="0"/>
    <s v="New York City"/>
    <x v="15"/>
    <n v="10024"/>
    <x v="3"/>
    <s v="FUR-FU-10002240"/>
    <x v="0"/>
    <x v="5"/>
    <s v="Nu-Dell EZ-Mount Plastic Wall Frames"/>
    <n v="11.82"/>
    <n v="3"/>
    <n v="0"/>
    <n v="4.7279999999999998"/>
    <x v="3"/>
    <x v="0"/>
  </r>
  <r>
    <n v="8205"/>
    <s v="CA-2017-114811"/>
    <x v="627"/>
    <d v="2017-11-08T00:00:00"/>
    <s v="Same Day"/>
    <s v="KD-16495"/>
    <s v="Keith Dawkins"/>
    <x v="1"/>
    <x v="0"/>
    <s v="New York City"/>
    <x v="15"/>
    <n v="10024"/>
    <x v="3"/>
    <s v="TEC-MA-10000045"/>
    <x v="2"/>
    <x v="15"/>
    <s v="Zebra ZM400 Thermal Label Printer"/>
    <n v="4643.8"/>
    <n v="4"/>
    <n v="0"/>
    <n v="2229.0239999999999"/>
    <x v="3"/>
    <x v="0"/>
  </r>
  <r>
    <n v="8206"/>
    <s v="CA-2017-114811"/>
    <x v="627"/>
    <d v="2017-11-08T00:00:00"/>
    <s v="Same Day"/>
    <s v="KD-16495"/>
    <s v="Keith Dawkins"/>
    <x v="1"/>
    <x v="0"/>
    <s v="New York City"/>
    <x v="15"/>
    <n v="10024"/>
    <x v="3"/>
    <s v="FUR-CH-10003746"/>
    <x v="0"/>
    <x v="1"/>
    <s v="Hon 4070 Series Pagoda Round Back Stacking Chairs"/>
    <n v="577.76400000000001"/>
    <n v="2"/>
    <n v="0.1"/>
    <n v="115.5528"/>
    <x v="3"/>
    <x v="0"/>
  </r>
  <r>
    <n v="8207"/>
    <s v="CA-2017-122266"/>
    <x v="33"/>
    <d v="2017-04-30T00:00:00"/>
    <s v="Standard Class"/>
    <s v="SA-20830"/>
    <s v="Sue Ann Reed"/>
    <x v="0"/>
    <x v="0"/>
    <s v="Daytona Beach"/>
    <x v="2"/>
    <n v="32114"/>
    <x v="0"/>
    <s v="FUR-TA-10000577"/>
    <x v="0"/>
    <x v="3"/>
    <s v="Bretford CR4500 Series Slim Rectangular Table"/>
    <n v="191.5155"/>
    <n v="1"/>
    <n v="0.45"/>
    <n v="-76.606200000000001"/>
    <x v="0"/>
    <x v="0"/>
  </r>
  <r>
    <n v="8208"/>
    <s v="CA-2017-122266"/>
    <x v="33"/>
    <d v="2017-04-30T00:00:00"/>
    <s v="Standard Class"/>
    <s v="SA-20830"/>
    <s v="Sue Ann Reed"/>
    <x v="0"/>
    <x v="0"/>
    <s v="Daytona Beach"/>
    <x v="2"/>
    <n v="32114"/>
    <x v="0"/>
    <s v="OFF-AR-10004757"/>
    <x v="1"/>
    <x v="6"/>
    <s v="Crayola Colored Pencils"/>
    <n v="2.6240000000000001"/>
    <n v="1"/>
    <n v="0.2"/>
    <n v="0.42639999999999978"/>
    <x v="0"/>
    <x v="0"/>
  </r>
  <r>
    <n v="8209"/>
    <s v="CA-2017-141565"/>
    <x v="1181"/>
    <d v="2017-09-24T00:00:00"/>
    <s v="Standard Class"/>
    <s v="BG-11035"/>
    <s v="Barry Gonzalez"/>
    <x v="0"/>
    <x v="0"/>
    <s v="Nashville"/>
    <x v="18"/>
    <n v="37211"/>
    <x v="0"/>
    <s v="OFF-BI-10000545"/>
    <x v="1"/>
    <x v="8"/>
    <s v="GBC Ibimaster 500 Manual ProClick Binding System"/>
    <n v="1369.7640000000001"/>
    <n v="6"/>
    <n v="0.7"/>
    <n v="-913.17599999999993"/>
    <x v="0"/>
    <x v="0"/>
  </r>
  <r>
    <n v="8210"/>
    <s v="CA-2017-141565"/>
    <x v="1181"/>
    <d v="2017-09-24T00:00:00"/>
    <s v="Standard Class"/>
    <s v="BG-11035"/>
    <s v="Barry Gonzalez"/>
    <x v="0"/>
    <x v="0"/>
    <s v="Nashville"/>
    <x v="18"/>
    <n v="37211"/>
    <x v="0"/>
    <s v="OFF-ST-10001522"/>
    <x v="1"/>
    <x v="4"/>
    <s v="Gould Plastics 18-Pocket Panel Bin, 34w x 5-1/4d x 20-1/2h"/>
    <n v="294.36799999999999"/>
    <n v="4"/>
    <n v="0.2"/>
    <n v="-58.873600000000025"/>
    <x v="0"/>
    <x v="0"/>
  </r>
  <r>
    <n v="8211"/>
    <s v="CA-2019-128769"/>
    <x v="210"/>
    <d v="2019-09-12T00:00:00"/>
    <s v="Standard Class"/>
    <s v="DM-12955"/>
    <s v="Dario Medina"/>
    <x v="1"/>
    <x v="0"/>
    <s v="Nashville"/>
    <x v="18"/>
    <n v="37211"/>
    <x v="0"/>
    <s v="OFF-AP-10001271"/>
    <x v="1"/>
    <x v="9"/>
    <s v="Eureka The Boss Cordless Rechargeable Stick Vac"/>
    <n v="81.567999999999998"/>
    <n v="2"/>
    <n v="0.2"/>
    <n v="7.1372000000000035"/>
    <x v="0"/>
    <x v="0"/>
  </r>
  <r>
    <n v="8212"/>
    <s v="CA-2018-116337"/>
    <x v="77"/>
    <d v="2018-11-12T00:00:00"/>
    <s v="Standard Class"/>
    <s v="MC-17845"/>
    <s v="Michael Chen"/>
    <x v="0"/>
    <x v="0"/>
    <s v="Dallas"/>
    <x v="5"/>
    <n v="75220"/>
    <x v="2"/>
    <s v="FUR-FU-10002030"/>
    <x v="0"/>
    <x v="5"/>
    <s v="Executive Impressions 14&quot; Contract Wall Clock with Quartz Movement"/>
    <n v="44.460000000000008"/>
    <n v="5"/>
    <n v="0.6"/>
    <n v="-17.783999999999992"/>
    <x v="2"/>
    <x v="0"/>
  </r>
  <r>
    <n v="8213"/>
    <s v="CA-2018-116337"/>
    <x v="77"/>
    <d v="2018-11-12T00:00:00"/>
    <s v="Standard Class"/>
    <s v="MC-17845"/>
    <s v="Michael Chen"/>
    <x v="0"/>
    <x v="0"/>
    <s v="Dallas"/>
    <x v="5"/>
    <n v="75220"/>
    <x v="2"/>
    <s v="OFF-ST-10001272"/>
    <x v="1"/>
    <x v="4"/>
    <s v="Mini 13-1/2 Capacity Data Binder Rack, Pearl"/>
    <n v="314.08800000000002"/>
    <n v="3"/>
    <n v="0.2"/>
    <n v="19.630499999999998"/>
    <x v="2"/>
    <x v="0"/>
  </r>
  <r>
    <n v="8214"/>
    <s v="CA-2017-120845"/>
    <x v="12"/>
    <d v="2017-10-02T00:00:00"/>
    <s v="Standard Class"/>
    <s v="ML-17395"/>
    <s v="Marina Lichtenstein"/>
    <x v="1"/>
    <x v="0"/>
    <s v="Murfreesboro"/>
    <x v="18"/>
    <n v="37130"/>
    <x v="0"/>
    <s v="OFF-BI-10001116"/>
    <x v="1"/>
    <x v="8"/>
    <s v="Wilson Jones 1&quot; Hanging DublLock Ring Binders"/>
    <n v="6.3360000000000012"/>
    <n v="4"/>
    <n v="0.7"/>
    <n v="-4.6463999999999981"/>
    <x v="0"/>
    <x v="0"/>
  </r>
  <r>
    <n v="8215"/>
    <s v="CA-2017-120845"/>
    <x v="12"/>
    <d v="2017-10-02T00:00:00"/>
    <s v="Standard Class"/>
    <s v="ML-17395"/>
    <s v="Marina Lichtenstein"/>
    <x v="1"/>
    <x v="0"/>
    <s v="Murfreesboro"/>
    <x v="18"/>
    <n v="37130"/>
    <x v="0"/>
    <s v="OFF-PA-10004665"/>
    <x v="1"/>
    <x v="10"/>
    <s v="Advantus Motivational Note Cards"/>
    <n v="10.48"/>
    <n v="1"/>
    <n v="0.2"/>
    <n v="3.7989999999999995"/>
    <x v="0"/>
    <x v="0"/>
  </r>
  <r>
    <n v="8216"/>
    <s v="CA-2017-120845"/>
    <x v="12"/>
    <d v="2017-10-02T00:00:00"/>
    <s v="Standard Class"/>
    <s v="ML-17395"/>
    <s v="Marina Lichtenstein"/>
    <x v="1"/>
    <x v="0"/>
    <s v="Murfreesboro"/>
    <x v="18"/>
    <n v="37130"/>
    <x v="0"/>
    <s v="OFF-BI-10004506"/>
    <x v="1"/>
    <x v="8"/>
    <s v="Wilson Jones data.warehouse D-Ring Binders with DublLock"/>
    <n v="2.4690000000000003"/>
    <n v="1"/>
    <n v="0.7"/>
    <n v="-1.8106"/>
    <x v="0"/>
    <x v="0"/>
  </r>
  <r>
    <n v="8217"/>
    <s v="CA-2017-120845"/>
    <x v="12"/>
    <d v="2017-10-02T00:00:00"/>
    <s v="Standard Class"/>
    <s v="ML-17395"/>
    <s v="Marina Lichtenstein"/>
    <x v="1"/>
    <x v="0"/>
    <s v="Murfreesboro"/>
    <x v="18"/>
    <n v="37130"/>
    <x v="0"/>
    <s v="OFF-BI-10001982"/>
    <x v="1"/>
    <x v="8"/>
    <s v="Wilson Jones Custom Binder Spines &amp; Labels"/>
    <n v="3.2640000000000007"/>
    <n v="2"/>
    <n v="0.7"/>
    <n v="-2.2847999999999997"/>
    <x v="0"/>
    <x v="0"/>
  </r>
  <r>
    <n v="8218"/>
    <s v="CA-2016-120775"/>
    <x v="462"/>
    <d v="2016-10-07T00:00:00"/>
    <s v="Standard Class"/>
    <s v="RD-19930"/>
    <s v="Russell D'Ascenzo"/>
    <x v="0"/>
    <x v="0"/>
    <s v="Dallas"/>
    <x v="5"/>
    <n v="75217"/>
    <x v="2"/>
    <s v="OFF-FA-10002676"/>
    <x v="1"/>
    <x v="13"/>
    <s v="Colored Push Pins"/>
    <n v="4.3440000000000003"/>
    <n v="3"/>
    <n v="0.2"/>
    <n v="0.86879999999999979"/>
    <x v="2"/>
    <x v="0"/>
  </r>
  <r>
    <n v="8219"/>
    <s v="CA-2016-120775"/>
    <x v="462"/>
    <d v="2016-10-07T00:00:00"/>
    <s v="Standard Class"/>
    <s v="RD-19930"/>
    <s v="Russell D'Ascenzo"/>
    <x v="0"/>
    <x v="0"/>
    <s v="Dallas"/>
    <x v="5"/>
    <n v="75217"/>
    <x v="2"/>
    <s v="FUR-FU-10000758"/>
    <x v="0"/>
    <x v="5"/>
    <s v="DAX Natural Wood-Tone Poster Frame"/>
    <n v="31.776000000000003"/>
    <n v="3"/>
    <n v="0.6"/>
    <n v="-19.065600000000007"/>
    <x v="2"/>
    <x v="0"/>
  </r>
  <r>
    <n v="8220"/>
    <s v="CA-2016-120775"/>
    <x v="462"/>
    <d v="2016-10-07T00:00:00"/>
    <s v="Standard Class"/>
    <s v="RD-19930"/>
    <s v="Russell D'Ascenzo"/>
    <x v="0"/>
    <x v="0"/>
    <s v="Dallas"/>
    <x v="5"/>
    <n v="75217"/>
    <x v="2"/>
    <s v="OFF-LA-10002271"/>
    <x v="1"/>
    <x v="2"/>
    <s v="Smead Alpha-Z Color-Coded Second Alphabetical Labels and Starter Set"/>
    <n v="4.9280000000000008"/>
    <n v="2"/>
    <n v="0.2"/>
    <n v="1.7247999999999997"/>
    <x v="2"/>
    <x v="0"/>
  </r>
  <r>
    <n v="8221"/>
    <s v="CA-2016-120775"/>
    <x v="462"/>
    <d v="2016-10-07T00:00:00"/>
    <s v="Standard Class"/>
    <s v="RD-19930"/>
    <s v="Russell D'Ascenzo"/>
    <x v="0"/>
    <x v="0"/>
    <s v="Dallas"/>
    <x v="5"/>
    <n v="75217"/>
    <x v="2"/>
    <s v="OFF-BI-10002609"/>
    <x v="1"/>
    <x v="8"/>
    <s v="Avery Hidden Tab Dividers for Binding Systems"/>
    <n v="1.7879999999999996"/>
    <n v="3"/>
    <n v="0.8"/>
    <n v="-3.0396000000000001"/>
    <x v="2"/>
    <x v="0"/>
  </r>
  <r>
    <n v="8222"/>
    <s v="CA-2016-120775"/>
    <x v="462"/>
    <d v="2016-10-07T00:00:00"/>
    <s v="Standard Class"/>
    <s v="RD-19930"/>
    <s v="Russell D'Ascenzo"/>
    <x v="0"/>
    <x v="0"/>
    <s v="Dallas"/>
    <x v="5"/>
    <n v="75217"/>
    <x v="2"/>
    <s v="OFF-FA-10000254"/>
    <x v="1"/>
    <x v="13"/>
    <s v="Sterling Rubber Bands by Alliance"/>
    <n v="15.072000000000001"/>
    <n v="4"/>
    <n v="0.2"/>
    <n v="-3.7680000000000002"/>
    <x v="2"/>
    <x v="0"/>
  </r>
  <r>
    <n v="8223"/>
    <s v="CA-2016-152905"/>
    <x v="1087"/>
    <d v="2016-02-24T00:00:00"/>
    <s v="Standard Class"/>
    <s v="AB-10015"/>
    <s v="Aaron Bergman"/>
    <x v="0"/>
    <x v="0"/>
    <s v="Arlington"/>
    <x v="5"/>
    <n v="76017"/>
    <x v="2"/>
    <s v="OFF-ST-10000321"/>
    <x v="1"/>
    <x v="4"/>
    <s v="Akro Stacking Bins"/>
    <n v="12.624000000000001"/>
    <n v="2"/>
    <n v="0.2"/>
    <n v="-2.5248000000000022"/>
    <x v="2"/>
    <x v="0"/>
  </r>
  <r>
    <n v="8224"/>
    <s v="CA-2018-104633"/>
    <x v="1"/>
    <d v="2018-06-16T00:00:00"/>
    <s v="Standard Class"/>
    <s v="EA-14035"/>
    <s v="Erin Ashbrook"/>
    <x v="1"/>
    <x v="0"/>
    <s v="Pasadena"/>
    <x v="1"/>
    <n v="91104"/>
    <x v="1"/>
    <s v="OFF-PA-10000241"/>
    <x v="1"/>
    <x v="10"/>
    <s v="IBM Multi-Purpose Copy Paper, 8 1/2 x 11&quot;, Case"/>
    <n v="185.88"/>
    <n v="6"/>
    <n v="0"/>
    <n v="83.645999999999987"/>
    <x v="1"/>
    <x v="0"/>
  </r>
  <r>
    <n v="8225"/>
    <s v="CA-2018-104633"/>
    <x v="1"/>
    <d v="2018-06-16T00:00:00"/>
    <s v="Standard Class"/>
    <s v="EA-14035"/>
    <s v="Erin Ashbrook"/>
    <x v="1"/>
    <x v="0"/>
    <s v="Pasadena"/>
    <x v="1"/>
    <n v="91104"/>
    <x v="1"/>
    <s v="OFF-PA-10004782"/>
    <x v="1"/>
    <x v="10"/>
    <s v="Xerox 228"/>
    <n v="12.96"/>
    <n v="2"/>
    <n v="0"/>
    <n v="6.2208000000000006"/>
    <x v="1"/>
    <x v="0"/>
  </r>
  <r>
    <n v="8226"/>
    <s v="CA-2019-104136"/>
    <x v="752"/>
    <d v="2019-11-04T00:00:00"/>
    <s v="Second Class"/>
    <s v="SF-20065"/>
    <s v="Sandra Flanagan"/>
    <x v="0"/>
    <x v="0"/>
    <s v="Everett"/>
    <x v="31"/>
    <n v="2149"/>
    <x v="3"/>
    <s v="OFF-PA-10004243"/>
    <x v="1"/>
    <x v="10"/>
    <s v="Xerox 1939"/>
    <n v="189.7"/>
    <n v="10"/>
    <n v="0"/>
    <n v="91.055999999999983"/>
    <x v="3"/>
    <x v="0"/>
  </r>
  <r>
    <n v="8227"/>
    <s v="CA-2019-104136"/>
    <x v="752"/>
    <d v="2019-11-04T00:00:00"/>
    <s v="Second Class"/>
    <s v="SF-20065"/>
    <s v="Sandra Flanagan"/>
    <x v="0"/>
    <x v="0"/>
    <s v="Everett"/>
    <x v="31"/>
    <n v="2149"/>
    <x v="3"/>
    <s v="OFF-PA-10001033"/>
    <x v="1"/>
    <x v="10"/>
    <s v="Xerox 1893"/>
    <n v="40.99"/>
    <n v="1"/>
    <n v="0"/>
    <n v="20.085100000000001"/>
    <x v="3"/>
    <x v="0"/>
  </r>
  <r>
    <n v="8228"/>
    <s v="CA-2018-123050"/>
    <x v="958"/>
    <d v="2018-04-08T00:00:00"/>
    <s v="Second Class"/>
    <s v="BC-11125"/>
    <s v="Becky Castell"/>
    <x v="2"/>
    <x v="0"/>
    <s v="Troy"/>
    <x v="15"/>
    <n v="12180"/>
    <x v="3"/>
    <s v="FUR-FU-10000723"/>
    <x v="0"/>
    <x v="5"/>
    <s v="Deflect-o EconoMat Studded, No Bevel Mat for Low Pile Carpeting"/>
    <n v="82.64"/>
    <n v="2"/>
    <n v="0"/>
    <n v="7.4376000000000033"/>
    <x v="3"/>
    <x v="0"/>
  </r>
  <r>
    <n v="8229"/>
    <s v="CA-2018-123050"/>
    <x v="958"/>
    <d v="2018-04-08T00:00:00"/>
    <s v="Second Class"/>
    <s v="BC-11125"/>
    <s v="Becky Castell"/>
    <x v="2"/>
    <x v="0"/>
    <s v="Troy"/>
    <x v="15"/>
    <n v="12180"/>
    <x v="3"/>
    <s v="OFF-ST-10003455"/>
    <x v="1"/>
    <x v="4"/>
    <s v="Tenex File Box, Personal Filing Tote with Lid, Black"/>
    <n v="31.02"/>
    <n v="2"/>
    <n v="0"/>
    <n v="8.0652000000000008"/>
    <x v="3"/>
    <x v="0"/>
  </r>
  <r>
    <n v="8230"/>
    <s v="CA-2018-123050"/>
    <x v="958"/>
    <d v="2018-04-08T00:00:00"/>
    <s v="Second Class"/>
    <s v="BC-11125"/>
    <s v="Becky Castell"/>
    <x v="2"/>
    <x v="0"/>
    <s v="Troy"/>
    <x v="15"/>
    <n v="12180"/>
    <x v="3"/>
    <s v="TEC-AC-10001109"/>
    <x v="2"/>
    <x v="11"/>
    <s v="Logitech Trackman Marble Mouse"/>
    <n v="89.97"/>
    <n v="3"/>
    <n v="0"/>
    <n v="37.787400000000005"/>
    <x v="3"/>
    <x v="0"/>
  </r>
  <r>
    <n v="8231"/>
    <s v="CA-2018-162355"/>
    <x v="1186"/>
    <d v="2018-07-02T00:00:00"/>
    <s v="Second Class"/>
    <s v="PF-19165"/>
    <s v="Philip Fox"/>
    <x v="0"/>
    <x v="0"/>
    <s v="Sandy Springs"/>
    <x v="32"/>
    <n v="30328"/>
    <x v="0"/>
    <s v="OFF-AR-10004344"/>
    <x v="1"/>
    <x v="6"/>
    <s v="Bulldog Vacuum Base Pencil Sharpener"/>
    <n v="35.97"/>
    <n v="3"/>
    <n v="0"/>
    <n v="9.7118999999999982"/>
    <x v="0"/>
    <x v="0"/>
  </r>
  <r>
    <n v="8232"/>
    <s v="CA-2018-162355"/>
    <x v="1186"/>
    <d v="2018-07-02T00:00:00"/>
    <s v="Second Class"/>
    <s v="PF-19165"/>
    <s v="Philip Fox"/>
    <x v="0"/>
    <x v="0"/>
    <s v="Sandy Springs"/>
    <x v="32"/>
    <n v="30328"/>
    <x v="0"/>
    <s v="FUR-BO-10004695"/>
    <x v="0"/>
    <x v="0"/>
    <s v="O'Sullivan 2-Door Barrister Bookcase in Odessa Pine"/>
    <n v="1266.8599999999999"/>
    <n v="7"/>
    <n v="0"/>
    <n v="291.37779999999987"/>
    <x v="0"/>
    <x v="0"/>
  </r>
  <r>
    <n v="8233"/>
    <s v="CA-2016-158225"/>
    <x v="358"/>
    <d v="2016-09-28T00:00:00"/>
    <s v="Standard Class"/>
    <s v="SE-20110"/>
    <s v="Sanjit Engle"/>
    <x v="0"/>
    <x v="0"/>
    <s v="San Jose"/>
    <x v="1"/>
    <n v="95123"/>
    <x v="1"/>
    <s v="OFF-ST-10000675"/>
    <x v="1"/>
    <x v="4"/>
    <s v="File Shuttle II and Handi-File, Black"/>
    <n v="169.45"/>
    <n v="5"/>
    <n v="0"/>
    <n v="42.362499999999997"/>
    <x v="1"/>
    <x v="0"/>
  </r>
  <r>
    <n v="8234"/>
    <s v="CA-2016-158225"/>
    <x v="358"/>
    <d v="2016-09-28T00:00:00"/>
    <s v="Standard Class"/>
    <s v="SE-20110"/>
    <s v="Sanjit Engle"/>
    <x v="0"/>
    <x v="0"/>
    <s v="San Jose"/>
    <x v="1"/>
    <n v="95123"/>
    <x v="1"/>
    <s v="OFF-ST-10002301"/>
    <x v="1"/>
    <x v="4"/>
    <s v="Tennsco Commercial Shelving"/>
    <n v="40.68"/>
    <n v="2"/>
    <n v="0"/>
    <n v="0.40679999999999694"/>
    <x v="1"/>
    <x v="0"/>
  </r>
  <r>
    <n v="8235"/>
    <s v="CA-2019-102204"/>
    <x v="927"/>
    <d v="2019-05-06T00:00:00"/>
    <s v="Standard Class"/>
    <s v="CJ-12010"/>
    <s v="Caroline Jumper"/>
    <x v="0"/>
    <x v="0"/>
    <s v="Jacksonville"/>
    <x v="2"/>
    <n v="32216"/>
    <x v="0"/>
    <s v="OFF-SU-10001212"/>
    <x v="1"/>
    <x v="14"/>
    <s v="Kleencut Forged Office Shears by Acme United Corporation"/>
    <n v="3.3280000000000003"/>
    <n v="2"/>
    <n v="0.2"/>
    <n v="0.4159999999999997"/>
    <x v="0"/>
    <x v="0"/>
  </r>
  <r>
    <n v="8236"/>
    <s v="CA-2019-102204"/>
    <x v="927"/>
    <d v="2019-05-06T00:00:00"/>
    <s v="Standard Class"/>
    <s v="CJ-12010"/>
    <s v="Caroline Jumper"/>
    <x v="0"/>
    <x v="0"/>
    <s v="Jacksonville"/>
    <x v="2"/>
    <n v="32216"/>
    <x v="0"/>
    <s v="FUR-TA-10001889"/>
    <x v="0"/>
    <x v="3"/>
    <s v="Bush Advantage Collection Racetrack Conference Table"/>
    <n v="933.26200000000006"/>
    <n v="4"/>
    <n v="0.45"/>
    <n v="-458.14679999999998"/>
    <x v="0"/>
    <x v="0"/>
  </r>
  <r>
    <n v="8237"/>
    <s v="CA-2019-102204"/>
    <x v="927"/>
    <d v="2019-05-06T00:00:00"/>
    <s v="Standard Class"/>
    <s v="CJ-12010"/>
    <s v="Caroline Jumper"/>
    <x v="0"/>
    <x v="0"/>
    <s v="Jacksonville"/>
    <x v="2"/>
    <n v="32216"/>
    <x v="0"/>
    <s v="FUR-CH-10002024"/>
    <x v="0"/>
    <x v="1"/>
    <s v="HON 5400 Series Task Chairs for Big and Tall"/>
    <n v="2803.92"/>
    <n v="5"/>
    <n v="0.2"/>
    <n v="0"/>
    <x v="0"/>
    <x v="0"/>
  </r>
  <r>
    <n v="8238"/>
    <s v="CA-2019-103065"/>
    <x v="179"/>
    <d v="2019-10-20T00:00:00"/>
    <s v="Same Day"/>
    <s v="PT-19090"/>
    <s v="Pete Takahito"/>
    <x v="0"/>
    <x v="0"/>
    <s v="Jacksonville"/>
    <x v="2"/>
    <n v="32216"/>
    <x v="0"/>
    <s v="OFF-ST-10000617"/>
    <x v="1"/>
    <x v="4"/>
    <s v="Woodgrain Magazine Files by Perma"/>
    <n v="4.7679999999999998"/>
    <n v="2"/>
    <n v="0.2"/>
    <n v="-0.7748000000000006"/>
    <x v="0"/>
    <x v="0"/>
  </r>
  <r>
    <n v="8239"/>
    <s v="CA-2019-103065"/>
    <x v="179"/>
    <d v="2019-10-20T00:00:00"/>
    <s v="Same Day"/>
    <s v="PT-19090"/>
    <s v="Pete Takahito"/>
    <x v="0"/>
    <x v="0"/>
    <s v="Jacksonville"/>
    <x v="2"/>
    <n v="32216"/>
    <x v="0"/>
    <s v="OFF-PA-10000380"/>
    <x v="1"/>
    <x v="10"/>
    <s v="REDIFORM Incoming/Outgoing Call Register, 11&quot; X 8 1/2&quot;, 100 Messages"/>
    <n v="6.6720000000000006"/>
    <n v="1"/>
    <n v="0.2"/>
    <n v="2.5019999999999998"/>
    <x v="0"/>
    <x v="0"/>
  </r>
  <r>
    <n v="8240"/>
    <s v="CA-2019-103065"/>
    <x v="179"/>
    <d v="2019-10-20T00:00:00"/>
    <s v="Same Day"/>
    <s v="PT-19090"/>
    <s v="Pete Takahito"/>
    <x v="0"/>
    <x v="0"/>
    <s v="Jacksonville"/>
    <x v="2"/>
    <n v="32216"/>
    <x v="0"/>
    <s v="OFF-AR-10003251"/>
    <x v="1"/>
    <x v="6"/>
    <s v="Prang Drawing Pencil Set"/>
    <n v="4.4479999999999995"/>
    <n v="2"/>
    <n v="0.2"/>
    <n v="1.1119999999999999"/>
    <x v="0"/>
    <x v="0"/>
  </r>
  <r>
    <n v="8241"/>
    <s v="CA-2019-103065"/>
    <x v="179"/>
    <d v="2019-10-20T00:00:00"/>
    <s v="Same Day"/>
    <s v="PT-19090"/>
    <s v="Pete Takahito"/>
    <x v="0"/>
    <x v="0"/>
    <s v="Jacksonville"/>
    <x v="2"/>
    <n v="32216"/>
    <x v="0"/>
    <s v="FUR-FU-10000175"/>
    <x v="0"/>
    <x v="5"/>
    <s v="DAX Wood Document Frame."/>
    <n v="43.936000000000007"/>
    <n v="4"/>
    <n v="0.2"/>
    <n v="6.0411999999999964"/>
    <x v="0"/>
    <x v="0"/>
  </r>
  <r>
    <n v="8242"/>
    <s v="CA-2016-109855"/>
    <x v="416"/>
    <d v="2016-09-05T00:00:00"/>
    <s v="Standard Class"/>
    <s v="LH-16900"/>
    <s v="Lena Hernandez"/>
    <x v="0"/>
    <x v="0"/>
    <s v="New York City"/>
    <x v="15"/>
    <n v="10009"/>
    <x v="3"/>
    <s v="OFF-BI-10004716"/>
    <x v="1"/>
    <x v="8"/>
    <s v="Wilson Jones Hanging Recycled Pressboard Data Binders"/>
    <n v="23.744"/>
    <n v="2"/>
    <n v="0.2"/>
    <n v="8.3103999999999996"/>
    <x v="3"/>
    <x v="0"/>
  </r>
  <r>
    <n v="8243"/>
    <s v="CA-2016-109855"/>
    <x v="416"/>
    <d v="2016-09-05T00:00:00"/>
    <s v="Standard Class"/>
    <s v="LH-16900"/>
    <s v="Lena Hernandez"/>
    <x v="0"/>
    <x v="0"/>
    <s v="New York City"/>
    <x v="15"/>
    <n v="10009"/>
    <x v="3"/>
    <s v="TEC-AC-10002842"/>
    <x v="2"/>
    <x v="11"/>
    <s v="WD My Passport Ultra 2TB Portable External Hard Drive"/>
    <n v="357"/>
    <n v="3"/>
    <n v="0"/>
    <n v="57.120000000000019"/>
    <x v="3"/>
    <x v="0"/>
  </r>
  <r>
    <n v="8244"/>
    <s v="CA-2016-109897"/>
    <x v="1132"/>
    <d v="2016-08-16T00:00:00"/>
    <s v="Standard Class"/>
    <s v="BW-11200"/>
    <s v="Ben Wallace"/>
    <x v="0"/>
    <x v="0"/>
    <s v="San Francisco"/>
    <x v="1"/>
    <n v="94122"/>
    <x v="1"/>
    <s v="TEC-PH-10003691"/>
    <x v="2"/>
    <x v="7"/>
    <s v="BlackBerry Q10"/>
    <n v="806.33600000000001"/>
    <n v="8"/>
    <n v="0.2"/>
    <n v="50.396000000000015"/>
    <x v="1"/>
    <x v="0"/>
  </r>
  <r>
    <n v="8245"/>
    <s v="CA-2016-109897"/>
    <x v="1132"/>
    <d v="2016-08-16T00:00:00"/>
    <s v="Standard Class"/>
    <s v="BW-11200"/>
    <s v="Ben Wallace"/>
    <x v="0"/>
    <x v="0"/>
    <s v="San Francisco"/>
    <x v="1"/>
    <n v="94122"/>
    <x v="1"/>
    <s v="FUR-FU-10002878"/>
    <x v="0"/>
    <x v="5"/>
    <s v="Seth Thomas 14&quot; Day/Date Wall Clock"/>
    <n v="85.44"/>
    <n v="3"/>
    <n v="0"/>
    <n v="31.612800000000004"/>
    <x v="1"/>
    <x v="0"/>
  </r>
  <r>
    <n v="8246"/>
    <s v="US-2016-143581"/>
    <x v="710"/>
    <d v="2016-08-23T00:00:00"/>
    <s v="Standard Class"/>
    <s v="BS-11365"/>
    <s v="Bill Shonely"/>
    <x v="1"/>
    <x v="0"/>
    <s v="Columbus"/>
    <x v="32"/>
    <n v="31907"/>
    <x v="0"/>
    <s v="OFF-ST-10000991"/>
    <x v="1"/>
    <x v="4"/>
    <s v="Space Solutions HD Industrial Steel Shelving."/>
    <n v="344.90999999999997"/>
    <n v="3"/>
    <n v="0"/>
    <n v="10.347300000000004"/>
    <x v="0"/>
    <x v="0"/>
  </r>
  <r>
    <n v="8247"/>
    <s v="CA-2017-129217"/>
    <x v="1187"/>
    <d v="2017-05-10T00:00:00"/>
    <s v="Same Day"/>
    <s v="DP-13390"/>
    <s v="Dennis Pardue"/>
    <x v="2"/>
    <x v="0"/>
    <s v="Aurora"/>
    <x v="10"/>
    <n v="60505"/>
    <x v="2"/>
    <s v="OFF-AP-10002439"/>
    <x v="1"/>
    <x v="9"/>
    <s v="Tripp Lite Isotel 8 Ultra 8 Outlet Metal Surge"/>
    <n v="70.969999999999985"/>
    <n v="5"/>
    <n v="0.8"/>
    <n v="-191.619"/>
    <x v="2"/>
    <x v="0"/>
  </r>
  <r>
    <n v="8248"/>
    <s v="CA-2017-129217"/>
    <x v="1187"/>
    <d v="2017-05-10T00:00:00"/>
    <s v="Same Day"/>
    <s v="DP-13390"/>
    <s v="Dennis Pardue"/>
    <x v="2"/>
    <x v="0"/>
    <s v="Aurora"/>
    <x v="10"/>
    <n v="60505"/>
    <x v="2"/>
    <s v="OFF-AR-10004602"/>
    <x v="1"/>
    <x v="6"/>
    <s v="Boston KS Multi-Size Manual Pencil Sharpener"/>
    <n v="36.783999999999999"/>
    <n v="2"/>
    <n v="0.2"/>
    <n v="3.6784000000000017"/>
    <x v="2"/>
    <x v="0"/>
  </r>
  <r>
    <n v="8249"/>
    <s v="CA-2018-133816"/>
    <x v="1120"/>
    <d v="2018-05-13T00:00:00"/>
    <s v="Second Class"/>
    <s v="CS-12400"/>
    <s v="Christopher Schild"/>
    <x v="2"/>
    <x v="0"/>
    <s v="Philadelphia"/>
    <x v="9"/>
    <n v="19134"/>
    <x v="3"/>
    <s v="TEC-PH-10001795"/>
    <x v="2"/>
    <x v="7"/>
    <s v="ClearOne CHATAttach 160 - speaker phone"/>
    <n v="743.98799999999994"/>
    <n v="2"/>
    <n v="0.4"/>
    <n v="-123.9980000000001"/>
    <x v="3"/>
    <x v="0"/>
  </r>
  <r>
    <n v="8250"/>
    <s v="CA-2017-140221"/>
    <x v="616"/>
    <d v="2017-03-09T00:00:00"/>
    <s v="Second Class"/>
    <s v="MS-17365"/>
    <s v="Maribeth Schnelling"/>
    <x v="0"/>
    <x v="0"/>
    <s v="Chicago"/>
    <x v="10"/>
    <n v="60653"/>
    <x v="2"/>
    <s v="OFF-BI-10002854"/>
    <x v="1"/>
    <x v="8"/>
    <s v="Performers Binder/Pad Holder, Black"/>
    <n v="11.211999999999998"/>
    <n v="2"/>
    <n v="0.8"/>
    <n v="-16.818000000000005"/>
    <x v="2"/>
    <x v="0"/>
  </r>
  <r>
    <n v="8251"/>
    <s v="CA-2017-140221"/>
    <x v="616"/>
    <d v="2017-03-09T00:00:00"/>
    <s v="Second Class"/>
    <s v="MS-17365"/>
    <s v="Maribeth Schnelling"/>
    <x v="0"/>
    <x v="0"/>
    <s v="Chicago"/>
    <x v="10"/>
    <n v="60653"/>
    <x v="2"/>
    <s v="FUR-FU-10000023"/>
    <x v="0"/>
    <x v="5"/>
    <s v="Eldon Wave Desk Accessories"/>
    <n v="4.7119999999999997"/>
    <n v="2"/>
    <n v="0.6"/>
    <n v="-1.8847999999999994"/>
    <x v="2"/>
    <x v="0"/>
  </r>
  <r>
    <n v="8252"/>
    <s v="CA-2017-140221"/>
    <x v="616"/>
    <d v="2017-03-09T00:00:00"/>
    <s v="Second Class"/>
    <s v="MS-17365"/>
    <s v="Maribeth Schnelling"/>
    <x v="0"/>
    <x v="0"/>
    <s v="Chicago"/>
    <x v="10"/>
    <n v="60653"/>
    <x v="2"/>
    <s v="OFF-AP-10000828"/>
    <x v="1"/>
    <x v="9"/>
    <s v="Avanti 4.4 Cu. Ft. Refrigerator"/>
    <n v="180.97999999999996"/>
    <n v="5"/>
    <n v="0.8"/>
    <n v="-470.548"/>
    <x v="2"/>
    <x v="0"/>
  </r>
  <r>
    <n v="8253"/>
    <s v="CA-2017-140221"/>
    <x v="616"/>
    <d v="2017-03-09T00:00:00"/>
    <s v="Second Class"/>
    <s v="MS-17365"/>
    <s v="Maribeth Schnelling"/>
    <x v="0"/>
    <x v="0"/>
    <s v="Chicago"/>
    <x v="10"/>
    <n v="60653"/>
    <x v="2"/>
    <s v="OFF-ST-10000777"/>
    <x v="1"/>
    <x v="4"/>
    <s v="Companion Letter/Legal File, Black"/>
    <n v="60.415999999999997"/>
    <n v="2"/>
    <n v="0.2"/>
    <n v="6.0416000000000025"/>
    <x v="2"/>
    <x v="0"/>
  </r>
  <r>
    <n v="8254"/>
    <s v="CA-2019-152310"/>
    <x v="801"/>
    <d v="2019-08-19T00:00:00"/>
    <s v="Standard Class"/>
    <s v="DK-12895"/>
    <s v="Dana Kaydos"/>
    <x v="0"/>
    <x v="0"/>
    <s v="Seattle"/>
    <x v="4"/>
    <n v="98103"/>
    <x v="1"/>
    <s v="TEC-CO-10000971"/>
    <x v="2"/>
    <x v="16"/>
    <s v="Hewlett Packard 310 Color Digital Copier"/>
    <n v="299.99"/>
    <n v="1"/>
    <n v="0"/>
    <n v="89.996999999999986"/>
    <x v="1"/>
    <x v="0"/>
  </r>
  <r>
    <n v="8255"/>
    <s v="CA-2019-152310"/>
    <x v="801"/>
    <d v="2019-08-19T00:00:00"/>
    <s v="Standard Class"/>
    <s v="DK-12895"/>
    <s v="Dana Kaydos"/>
    <x v="0"/>
    <x v="0"/>
    <s v="Seattle"/>
    <x v="4"/>
    <n v="98103"/>
    <x v="1"/>
    <s v="OFF-PA-10003134"/>
    <x v="1"/>
    <x v="10"/>
    <s v="Xerox 1937"/>
    <n v="192.16"/>
    <n v="4"/>
    <n v="0"/>
    <n v="92.236799999999988"/>
    <x v="1"/>
    <x v="0"/>
  </r>
  <r>
    <n v="8256"/>
    <s v="CA-2019-152310"/>
    <x v="801"/>
    <d v="2019-08-19T00:00:00"/>
    <s v="Standard Class"/>
    <s v="DK-12895"/>
    <s v="Dana Kaydos"/>
    <x v="0"/>
    <x v="0"/>
    <s v="Seattle"/>
    <x v="4"/>
    <n v="98103"/>
    <x v="1"/>
    <s v="TEC-PH-10002538"/>
    <x v="2"/>
    <x v="7"/>
    <s v="Grandstream GXP1160 VoIP phone"/>
    <n v="242.624"/>
    <n v="8"/>
    <n v="0.2"/>
    <n v="27.295199999999973"/>
    <x v="1"/>
    <x v="0"/>
  </r>
  <r>
    <n v="8257"/>
    <s v="CA-2019-152310"/>
    <x v="801"/>
    <d v="2019-08-19T00:00:00"/>
    <s v="Standard Class"/>
    <s v="DK-12895"/>
    <s v="Dana Kaydos"/>
    <x v="0"/>
    <x v="0"/>
    <s v="Seattle"/>
    <x v="4"/>
    <n v="98103"/>
    <x v="1"/>
    <s v="OFF-ST-10001228"/>
    <x v="1"/>
    <x v="4"/>
    <s v="Personal File Boxes with Fold-Down Carry Handle"/>
    <n v="46.74"/>
    <n v="3"/>
    <n v="0"/>
    <n v="11.684999999999999"/>
    <x v="1"/>
    <x v="0"/>
  </r>
  <r>
    <n v="8258"/>
    <s v="CA-2019-152310"/>
    <x v="801"/>
    <d v="2019-08-19T00:00:00"/>
    <s v="Standard Class"/>
    <s v="DK-12895"/>
    <s v="Dana Kaydos"/>
    <x v="0"/>
    <x v="0"/>
    <s v="Seattle"/>
    <x v="4"/>
    <n v="98103"/>
    <x v="1"/>
    <s v="TEC-AC-10000397"/>
    <x v="2"/>
    <x v="11"/>
    <s v="Perixx PERIBOARD-512B, Ergonomic Split Keyboard"/>
    <n v="174.95000000000002"/>
    <n v="5"/>
    <n v="0"/>
    <n v="12.246500000000005"/>
    <x v="1"/>
    <x v="0"/>
  </r>
  <r>
    <n v="8259"/>
    <s v="CA-2019-152310"/>
    <x v="801"/>
    <d v="2019-08-19T00:00:00"/>
    <s v="Standard Class"/>
    <s v="DK-12895"/>
    <s v="Dana Kaydos"/>
    <x v="0"/>
    <x v="0"/>
    <s v="Seattle"/>
    <x v="4"/>
    <n v="98103"/>
    <x v="1"/>
    <s v="OFF-BI-10004308"/>
    <x v="1"/>
    <x v="8"/>
    <s v="Avery Legal 4-Ring Binder"/>
    <n v="100.70400000000001"/>
    <n v="6"/>
    <n v="0.2"/>
    <n v="37.763999999999996"/>
    <x v="1"/>
    <x v="0"/>
  </r>
  <r>
    <n v="8260"/>
    <s v="CA-2018-118101"/>
    <x v="190"/>
    <d v="2018-06-26T00:00:00"/>
    <s v="Same Day"/>
    <s v="SN-20560"/>
    <s v="Skye Norling"/>
    <x v="2"/>
    <x v="0"/>
    <s v="Roseville"/>
    <x v="12"/>
    <n v="48066"/>
    <x v="2"/>
    <s v="OFF-PA-10000357"/>
    <x v="1"/>
    <x v="10"/>
    <s v="White Dual Perf Computer Printout Paper, 2700 Sheets, 1 Part, Heavyweight, 20 lbs., 14 7/8 x 11"/>
    <n v="368.91"/>
    <n v="9"/>
    <n v="0"/>
    <n v="180.76590000000002"/>
    <x v="2"/>
    <x v="0"/>
  </r>
  <r>
    <n v="8261"/>
    <s v="CA-2018-118101"/>
    <x v="190"/>
    <d v="2018-06-26T00:00:00"/>
    <s v="Same Day"/>
    <s v="SN-20560"/>
    <s v="Skye Norling"/>
    <x v="2"/>
    <x v="0"/>
    <s v="Roseville"/>
    <x v="12"/>
    <n v="48066"/>
    <x v="2"/>
    <s v="OFF-BI-10000773"/>
    <x v="1"/>
    <x v="8"/>
    <s v="Insertable Tab Post Binder Dividers"/>
    <n v="8.02"/>
    <n v="1"/>
    <n v="0"/>
    <n v="3.7693999999999992"/>
    <x v="2"/>
    <x v="0"/>
  </r>
  <r>
    <n v="8262"/>
    <s v="CA-2018-118101"/>
    <x v="190"/>
    <d v="2018-06-26T00:00:00"/>
    <s v="Same Day"/>
    <s v="SN-20560"/>
    <s v="Skye Norling"/>
    <x v="2"/>
    <x v="0"/>
    <s v="Roseville"/>
    <x v="12"/>
    <n v="48066"/>
    <x v="2"/>
    <s v="OFF-ST-10001837"/>
    <x v="1"/>
    <x v="4"/>
    <s v="SAFCO Mobile Desk Side File, Wire Frame"/>
    <n v="171.04"/>
    <n v="4"/>
    <n v="0"/>
    <n v="44.470399999999998"/>
    <x v="2"/>
    <x v="0"/>
  </r>
  <r>
    <n v="8263"/>
    <s v="CA-2018-100307"/>
    <x v="272"/>
    <d v="2018-12-19T00:00:00"/>
    <s v="Standard Class"/>
    <s v="TC-21475"/>
    <s v="Tony Chapman"/>
    <x v="2"/>
    <x v="0"/>
    <s v="Fayetteville"/>
    <x v="36"/>
    <n v="72701"/>
    <x v="0"/>
    <s v="OFF-PA-10002552"/>
    <x v="1"/>
    <x v="10"/>
    <s v="Xerox 1958"/>
    <n v="19.440000000000001"/>
    <n v="3"/>
    <n v="0"/>
    <n v="9.3312000000000008"/>
    <x v="0"/>
    <x v="0"/>
  </r>
  <r>
    <n v="8264"/>
    <s v="CA-2017-138457"/>
    <x v="1023"/>
    <d v="2017-09-17T00:00:00"/>
    <s v="Standard Class"/>
    <s v="AM-10705"/>
    <s v="Anne McFarland"/>
    <x v="0"/>
    <x v="0"/>
    <s v="Jacksonville"/>
    <x v="3"/>
    <n v="28540"/>
    <x v="0"/>
    <s v="OFF-BI-10000014"/>
    <x v="1"/>
    <x v="8"/>
    <s v="Heavy-Duty E-Z-D Binders"/>
    <n v="13.092000000000002"/>
    <n v="4"/>
    <n v="0.7"/>
    <n v="-10.037199999999999"/>
    <x v="0"/>
    <x v="0"/>
  </r>
  <r>
    <n v="8265"/>
    <s v="CA-2016-131800"/>
    <x v="125"/>
    <d v="2017-01-04T00:00:00"/>
    <s v="Standard Class"/>
    <s v="AJ-10960"/>
    <s v="Astrea Jones"/>
    <x v="0"/>
    <x v="0"/>
    <s v="New York City"/>
    <x v="15"/>
    <n v="10035"/>
    <x v="3"/>
    <s v="OFF-AP-10004136"/>
    <x v="1"/>
    <x v="9"/>
    <s v="Kensington 6 Outlet SmartSocket Surge Protector"/>
    <n v="122.94"/>
    <n v="3"/>
    <n v="0"/>
    <n v="30.734999999999992"/>
    <x v="3"/>
    <x v="0"/>
  </r>
  <r>
    <n v="8266"/>
    <s v="CA-2016-131800"/>
    <x v="125"/>
    <d v="2017-01-04T00:00:00"/>
    <s v="Standard Class"/>
    <s v="AJ-10960"/>
    <s v="Astrea Jones"/>
    <x v="0"/>
    <x v="0"/>
    <s v="New York City"/>
    <x v="15"/>
    <n v="10035"/>
    <x v="3"/>
    <s v="OFF-BI-10003429"/>
    <x v="1"/>
    <x v="8"/>
    <s v="Cardinal HOLDit! Binder Insert Strips,Extra Strips"/>
    <n v="35.448"/>
    <n v="7"/>
    <n v="0.2"/>
    <n v="12.8499"/>
    <x v="3"/>
    <x v="0"/>
  </r>
  <r>
    <n v="8267"/>
    <s v="CA-2016-118304"/>
    <x v="333"/>
    <d v="2016-05-04T00:00:00"/>
    <s v="Standard Class"/>
    <s v="KH-16360"/>
    <s v="Katherine Hughes"/>
    <x v="0"/>
    <x v="0"/>
    <s v="Dover"/>
    <x v="13"/>
    <n v="19901"/>
    <x v="3"/>
    <s v="TEC-PH-10000376"/>
    <x v="2"/>
    <x v="7"/>
    <s v="Square Credit Card Reader"/>
    <n v="19.98"/>
    <n v="2"/>
    <n v="0"/>
    <n v="5.1948000000000008"/>
    <x v="3"/>
    <x v="0"/>
  </r>
  <r>
    <n v="8268"/>
    <s v="CA-2019-121790"/>
    <x v="289"/>
    <d v="2019-02-06T00:00:00"/>
    <s v="Standard Class"/>
    <s v="LP-17095"/>
    <s v="Liz Preis"/>
    <x v="0"/>
    <x v="0"/>
    <s v="Aurora"/>
    <x v="10"/>
    <n v="60505"/>
    <x v="2"/>
    <s v="FUR-TA-10003469"/>
    <x v="0"/>
    <x v="3"/>
    <s v="Balt Split Level Computer Training Table"/>
    <n v="69.375"/>
    <n v="1"/>
    <n v="0.5"/>
    <n v="-47.174999999999997"/>
    <x v="2"/>
    <x v="0"/>
  </r>
  <r>
    <n v="8269"/>
    <s v="CA-2019-121790"/>
    <x v="289"/>
    <d v="2019-02-06T00:00:00"/>
    <s v="Standard Class"/>
    <s v="LP-17095"/>
    <s v="Liz Preis"/>
    <x v="0"/>
    <x v="0"/>
    <s v="Aurora"/>
    <x v="10"/>
    <n v="60505"/>
    <x v="2"/>
    <s v="OFF-SU-10004231"/>
    <x v="1"/>
    <x v="14"/>
    <s v="Acme Tagit Stainless Steel Antibacterial Scissors"/>
    <n v="31.680000000000003"/>
    <n v="4"/>
    <n v="0.2"/>
    <n v="2.7719999999999994"/>
    <x v="2"/>
    <x v="0"/>
  </r>
  <r>
    <n v="8270"/>
    <s v="CA-2019-121790"/>
    <x v="289"/>
    <d v="2019-02-06T00:00:00"/>
    <s v="Standard Class"/>
    <s v="LP-17095"/>
    <s v="Liz Preis"/>
    <x v="0"/>
    <x v="0"/>
    <s v="Aurora"/>
    <x v="10"/>
    <n v="60505"/>
    <x v="2"/>
    <s v="TEC-PH-10002584"/>
    <x v="2"/>
    <x v="7"/>
    <s v="Samsung Galaxy S4"/>
    <n v="2003.1680000000001"/>
    <n v="4"/>
    <n v="0.2"/>
    <n v="250.39599999999984"/>
    <x v="2"/>
    <x v="0"/>
  </r>
  <r>
    <n v="8271"/>
    <s v="CA-2019-121790"/>
    <x v="289"/>
    <d v="2019-02-06T00:00:00"/>
    <s v="Standard Class"/>
    <s v="LP-17095"/>
    <s v="Liz Preis"/>
    <x v="0"/>
    <x v="0"/>
    <s v="Aurora"/>
    <x v="10"/>
    <n v="60505"/>
    <x v="2"/>
    <s v="OFF-AR-10003602"/>
    <x v="1"/>
    <x v="6"/>
    <s v="Quartet Omega Colored Chalk, 12/Pack"/>
    <n v="9.3439999999999994"/>
    <n v="2"/>
    <n v="0.2"/>
    <n v="3.1535999999999995"/>
    <x v="2"/>
    <x v="0"/>
  </r>
  <r>
    <n v="8272"/>
    <s v="CA-2018-169670"/>
    <x v="591"/>
    <d v="2018-12-31T00:00:00"/>
    <s v="Standard Class"/>
    <s v="JE-15715"/>
    <s v="Joe Elijah"/>
    <x v="0"/>
    <x v="0"/>
    <s v="New York City"/>
    <x v="15"/>
    <n v="10009"/>
    <x v="3"/>
    <s v="FUR-CH-10002331"/>
    <x v="0"/>
    <x v="1"/>
    <s v="Hon 4700 Series Mobuis Mid-Back Task Chairs with Adjustable Arms"/>
    <n v="2563.056"/>
    <n v="8"/>
    <n v="0.1"/>
    <n v="313.26239999999967"/>
    <x v="3"/>
    <x v="0"/>
  </r>
  <r>
    <n v="8273"/>
    <s v="CA-2018-139549"/>
    <x v="201"/>
    <d v="2018-10-25T00:00:00"/>
    <s v="Standard Class"/>
    <s v="MY-18295"/>
    <s v="Muhammed Yedwab"/>
    <x v="1"/>
    <x v="0"/>
    <s v="El Cajon"/>
    <x v="1"/>
    <n v="92020"/>
    <x v="1"/>
    <s v="FUR-CH-10001802"/>
    <x v="0"/>
    <x v="1"/>
    <s v="Hon Every-Day Chair Series Swivel Task Chairs"/>
    <n v="387.13600000000002"/>
    <n v="4"/>
    <n v="0.2"/>
    <n v="4.8391999999999911"/>
    <x v="1"/>
    <x v="0"/>
  </r>
  <r>
    <n v="8274"/>
    <s v="CA-2017-104059"/>
    <x v="385"/>
    <d v="2017-06-15T00:00:00"/>
    <s v="Second Class"/>
    <s v="FC-14245"/>
    <s v="Frank Carlisle"/>
    <x v="2"/>
    <x v="0"/>
    <s v="Springfield"/>
    <x v="24"/>
    <n v="45503"/>
    <x v="3"/>
    <s v="OFF-AR-10000634"/>
    <x v="1"/>
    <x v="6"/>
    <s v="Newell 320"/>
    <n v="3.4240000000000004"/>
    <n v="1"/>
    <n v="0.2"/>
    <n v="0.29960000000000009"/>
    <x v="3"/>
    <x v="0"/>
  </r>
  <r>
    <n v="8275"/>
    <s v="CA-2019-164112"/>
    <x v="160"/>
    <d v="2019-07-04T00:00:00"/>
    <s v="Standard Class"/>
    <s v="ND-18460"/>
    <s v="Neil Ducich"/>
    <x v="1"/>
    <x v="0"/>
    <s v="Mount Vernon"/>
    <x v="15"/>
    <n v="10550"/>
    <x v="3"/>
    <s v="OFF-ST-10002615"/>
    <x v="1"/>
    <x v="4"/>
    <s v="Dual Level, Single-Width Filing Carts"/>
    <n v="1085.42"/>
    <n v="7"/>
    <n v="0"/>
    <n v="282.20920000000001"/>
    <x v="3"/>
    <x v="0"/>
  </r>
  <r>
    <n v="8276"/>
    <s v="CA-2017-143882"/>
    <x v="153"/>
    <d v="2017-06-30T00:00:00"/>
    <s v="Standard Class"/>
    <s v="DB-13360"/>
    <s v="Dennis Bolton"/>
    <x v="2"/>
    <x v="0"/>
    <s v="Lakewood"/>
    <x v="24"/>
    <n v="44107"/>
    <x v="3"/>
    <s v="OFF-PA-10004040"/>
    <x v="1"/>
    <x v="10"/>
    <s v="Universal Premium White Copier/Laser Paper (20Lb. and 87 Bright)"/>
    <n v="43.056000000000004"/>
    <n v="9"/>
    <n v="0.2"/>
    <n v="15.607799999999999"/>
    <x v="3"/>
    <x v="0"/>
  </r>
  <r>
    <n v="8277"/>
    <s v="US-2018-139262"/>
    <x v="823"/>
    <d v="2018-02-25T00:00:00"/>
    <s v="Standard Class"/>
    <s v="LC-16960"/>
    <s v="Lindsay Castell"/>
    <x v="2"/>
    <x v="0"/>
    <s v="Tampa"/>
    <x v="2"/>
    <n v="33614"/>
    <x v="0"/>
    <s v="OFF-BI-10003727"/>
    <x v="1"/>
    <x v="8"/>
    <s v="Avery Durable Slant Ring Binders With Label Holder"/>
    <n v="3.762"/>
    <n v="3"/>
    <n v="0.7"/>
    <n v="-2.758799999999999"/>
    <x v="0"/>
    <x v="0"/>
  </r>
  <r>
    <n v="8278"/>
    <s v="US-2018-139262"/>
    <x v="823"/>
    <d v="2018-02-25T00:00:00"/>
    <s v="Standard Class"/>
    <s v="LC-16960"/>
    <s v="Lindsay Castell"/>
    <x v="2"/>
    <x v="0"/>
    <s v="Tampa"/>
    <x v="2"/>
    <n v="33614"/>
    <x v="0"/>
    <s v="OFF-BI-10002026"/>
    <x v="1"/>
    <x v="8"/>
    <s v="Avery Arch Ring Binders"/>
    <n v="34.860000000000007"/>
    <n v="2"/>
    <n v="0.7"/>
    <n v="-26.726000000000006"/>
    <x v="0"/>
    <x v="0"/>
  </r>
  <r>
    <n v="8279"/>
    <s v="US-2018-139262"/>
    <x v="823"/>
    <d v="2018-02-25T00:00:00"/>
    <s v="Standard Class"/>
    <s v="LC-16960"/>
    <s v="Lindsay Castell"/>
    <x v="2"/>
    <x v="0"/>
    <s v="Tampa"/>
    <x v="2"/>
    <n v="33614"/>
    <x v="0"/>
    <s v="OFF-ST-10001496"/>
    <x v="1"/>
    <x v="4"/>
    <s v="Standard Rollaway File with Lock"/>
    <n v="432.45600000000002"/>
    <n v="3"/>
    <n v="0.2"/>
    <n v="32.434200000000004"/>
    <x v="0"/>
    <x v="0"/>
  </r>
  <r>
    <n v="8280"/>
    <s v="CA-2019-146192"/>
    <x v="300"/>
    <d v="2019-04-26T00:00:00"/>
    <s v="Standard Class"/>
    <s v="BD-11725"/>
    <s v="Bruce Degenhardt"/>
    <x v="0"/>
    <x v="0"/>
    <s v="Columbus"/>
    <x v="32"/>
    <n v="31907"/>
    <x v="0"/>
    <s v="OFF-ST-10003716"/>
    <x v="1"/>
    <x v="4"/>
    <s v="Tennsco Double-Tier Lockers"/>
    <n v="675.06000000000006"/>
    <n v="3"/>
    <n v="0"/>
    <n v="87.757800000000003"/>
    <x v="0"/>
    <x v="0"/>
  </r>
  <r>
    <n v="8281"/>
    <s v="CA-2019-134810"/>
    <x v="1188"/>
    <d v="2019-05-10T00:00:00"/>
    <s v="First Class"/>
    <s v="MC-17605"/>
    <s v="Matt Connell"/>
    <x v="1"/>
    <x v="0"/>
    <s v="Jacksonville"/>
    <x v="3"/>
    <n v="28540"/>
    <x v="0"/>
    <s v="OFF-EN-10002504"/>
    <x v="1"/>
    <x v="12"/>
    <s v="Tyvek  Top-Opening Peel &amp; Seel Envelopes, Plain White"/>
    <n v="65.231999999999999"/>
    <n v="3"/>
    <n v="0.2"/>
    <n v="22.015799999999999"/>
    <x v="0"/>
    <x v="0"/>
  </r>
  <r>
    <n v="8282"/>
    <s v="CA-2019-134810"/>
    <x v="1188"/>
    <d v="2019-05-10T00:00:00"/>
    <s v="First Class"/>
    <s v="MC-17605"/>
    <s v="Matt Connell"/>
    <x v="1"/>
    <x v="0"/>
    <s v="Jacksonville"/>
    <x v="3"/>
    <n v="28540"/>
    <x v="0"/>
    <s v="FUR-CH-10001270"/>
    <x v="0"/>
    <x v="1"/>
    <s v="Harbour Creations Steel Folding Chair"/>
    <n v="207"/>
    <n v="3"/>
    <n v="0.2"/>
    <n v="25.874999999999972"/>
    <x v="0"/>
    <x v="0"/>
  </r>
  <r>
    <n v="8283"/>
    <s v="CA-2017-154284"/>
    <x v="379"/>
    <d v="2017-12-26T00:00:00"/>
    <s v="Second Class"/>
    <s v="SZ-20035"/>
    <s v="Sam Zeldin"/>
    <x v="2"/>
    <x v="0"/>
    <s v="Saint Charles"/>
    <x v="10"/>
    <n v="60174"/>
    <x v="2"/>
    <s v="TEC-MA-10004241"/>
    <x v="2"/>
    <x v="15"/>
    <s v="Star Micronics TSP800 TSP847IIU Receipt Printer"/>
    <n v="600.53"/>
    <n v="2"/>
    <n v="0.3"/>
    <n v="137.26399999999995"/>
    <x v="2"/>
    <x v="0"/>
  </r>
  <r>
    <n v="8284"/>
    <s v="CA-2017-154284"/>
    <x v="379"/>
    <d v="2017-12-26T00:00:00"/>
    <s v="Second Class"/>
    <s v="SZ-20035"/>
    <s v="Sam Zeldin"/>
    <x v="2"/>
    <x v="0"/>
    <s v="Saint Charles"/>
    <x v="10"/>
    <n v="60174"/>
    <x v="2"/>
    <s v="OFF-AR-10001468"/>
    <x v="1"/>
    <x v="6"/>
    <s v="Sanford Prismacolor Professional Thick Lead Art Pencils, 36-Color Set"/>
    <n v="59.903999999999996"/>
    <n v="2"/>
    <n v="0.2"/>
    <n v="14.227200000000003"/>
    <x v="2"/>
    <x v="0"/>
  </r>
  <r>
    <n v="8285"/>
    <s v="CA-2017-154284"/>
    <x v="379"/>
    <d v="2017-12-26T00:00:00"/>
    <s v="Second Class"/>
    <s v="SZ-20035"/>
    <s v="Sam Zeldin"/>
    <x v="2"/>
    <x v="0"/>
    <s v="Saint Charles"/>
    <x v="10"/>
    <n v="60174"/>
    <x v="2"/>
    <s v="TEC-AC-10003198"/>
    <x v="2"/>
    <x v="11"/>
    <s v="Enermax Acrylux Wireless Keyboard"/>
    <n v="637.44000000000005"/>
    <n v="8"/>
    <n v="0.2"/>
    <n v="135.45599999999996"/>
    <x v="2"/>
    <x v="0"/>
  </r>
  <r>
    <n v="8286"/>
    <s v="CA-2017-154284"/>
    <x v="379"/>
    <d v="2017-12-26T00:00:00"/>
    <s v="Second Class"/>
    <s v="SZ-20035"/>
    <s v="Sam Zeldin"/>
    <x v="2"/>
    <x v="0"/>
    <s v="Saint Charles"/>
    <x v="10"/>
    <n v="60174"/>
    <x v="2"/>
    <s v="FUR-FU-10003039"/>
    <x v="0"/>
    <x v="5"/>
    <s v="Howard Miller 11-1/2&quot; Diameter Grantwood Wall Clock"/>
    <n v="51.756000000000007"/>
    <n v="3"/>
    <n v="0.6"/>
    <n v="-33.641399999999997"/>
    <x v="2"/>
    <x v="0"/>
  </r>
  <r>
    <n v="8287"/>
    <s v="CA-2016-156244"/>
    <x v="1132"/>
    <d v="2016-08-16T00:00:00"/>
    <s v="Standard Class"/>
    <s v="DH-13675"/>
    <s v="Duane Huffman"/>
    <x v="2"/>
    <x v="0"/>
    <s v="Miami"/>
    <x v="2"/>
    <n v="33180"/>
    <x v="0"/>
    <s v="OFF-PA-10000295"/>
    <x v="1"/>
    <x v="10"/>
    <s v="Xerox 229"/>
    <n v="31.104000000000006"/>
    <n v="6"/>
    <n v="0.2"/>
    <n v="10.8864"/>
    <x v="0"/>
    <x v="0"/>
  </r>
  <r>
    <n v="8288"/>
    <s v="CA-2016-156244"/>
    <x v="1132"/>
    <d v="2016-08-16T00:00:00"/>
    <s v="Standard Class"/>
    <s v="DH-13675"/>
    <s v="Duane Huffman"/>
    <x v="2"/>
    <x v="0"/>
    <s v="Miami"/>
    <x v="2"/>
    <n v="33180"/>
    <x v="0"/>
    <s v="OFF-AR-10004344"/>
    <x v="1"/>
    <x v="6"/>
    <s v="Bulldog Vacuum Base Pencil Sharpener"/>
    <n v="47.96"/>
    <n v="5"/>
    <n v="0.2"/>
    <n v="4.196499999999995"/>
    <x v="0"/>
    <x v="0"/>
  </r>
  <r>
    <n v="8289"/>
    <s v="CA-2016-156244"/>
    <x v="1132"/>
    <d v="2016-08-16T00:00:00"/>
    <s v="Standard Class"/>
    <s v="DH-13675"/>
    <s v="Duane Huffman"/>
    <x v="2"/>
    <x v="0"/>
    <s v="Miami"/>
    <x v="2"/>
    <n v="33180"/>
    <x v="0"/>
    <s v="TEC-AC-10002473"/>
    <x v="2"/>
    <x v="11"/>
    <s v="Maxell 4.7GB DVD-R"/>
    <n v="158.928"/>
    <n v="7"/>
    <n v="0.2"/>
    <n v="41.718599999999995"/>
    <x v="0"/>
    <x v="0"/>
  </r>
  <r>
    <n v="8290"/>
    <s v="CA-2016-156244"/>
    <x v="1132"/>
    <d v="2016-08-16T00:00:00"/>
    <s v="Standard Class"/>
    <s v="DH-13675"/>
    <s v="Duane Huffman"/>
    <x v="2"/>
    <x v="0"/>
    <s v="Miami"/>
    <x v="2"/>
    <n v="33180"/>
    <x v="0"/>
    <s v="OFF-AP-10002403"/>
    <x v="1"/>
    <x v="9"/>
    <s v="Acco Smartsocket Color-Coded Six-Outlet AC Adapter Model Surge Protectors"/>
    <n v="211.24799999999999"/>
    <n v="6"/>
    <n v="0.2"/>
    <n v="15.843599999999995"/>
    <x v="0"/>
    <x v="0"/>
  </r>
  <r>
    <n v="8291"/>
    <s v="CA-2016-156244"/>
    <x v="1132"/>
    <d v="2016-08-16T00:00:00"/>
    <s v="Standard Class"/>
    <s v="DH-13675"/>
    <s v="Duane Huffman"/>
    <x v="2"/>
    <x v="0"/>
    <s v="Miami"/>
    <x v="2"/>
    <n v="33180"/>
    <x v="0"/>
    <s v="OFF-SU-10000432"/>
    <x v="1"/>
    <x v="14"/>
    <s v="Acco Side-Punched Conventional Columnar Pads"/>
    <n v="5.5520000000000005"/>
    <n v="2"/>
    <n v="0.2"/>
    <n v="-1.0410000000000006"/>
    <x v="0"/>
    <x v="0"/>
  </r>
  <r>
    <n v="8292"/>
    <s v="CA-2016-156244"/>
    <x v="1132"/>
    <d v="2016-08-16T00:00:00"/>
    <s v="Standard Class"/>
    <s v="DH-13675"/>
    <s v="Duane Huffman"/>
    <x v="2"/>
    <x v="0"/>
    <s v="Miami"/>
    <x v="2"/>
    <n v="33180"/>
    <x v="0"/>
    <s v="OFF-LA-10000443"/>
    <x v="1"/>
    <x v="2"/>
    <s v="Avery 501"/>
    <n v="2.952"/>
    <n v="1"/>
    <n v="0.2"/>
    <n v="0.99629999999999996"/>
    <x v="0"/>
    <x v="0"/>
  </r>
  <r>
    <n v="8293"/>
    <s v="CA-2017-106362"/>
    <x v="555"/>
    <d v="2017-12-15T00:00:00"/>
    <s v="Standard Class"/>
    <s v="LC-16885"/>
    <s v="Lena Creighton"/>
    <x v="0"/>
    <x v="0"/>
    <s v="Troy"/>
    <x v="24"/>
    <n v="45373"/>
    <x v="3"/>
    <s v="OFF-BI-10003166"/>
    <x v="1"/>
    <x v="8"/>
    <s v="GBC Plasticlear Binding Covers"/>
    <n v="10.332000000000003"/>
    <n v="3"/>
    <n v="0.7"/>
    <n v="-7.5767999999999986"/>
    <x v="3"/>
    <x v="0"/>
  </r>
  <r>
    <n v="8294"/>
    <s v="US-2019-168802"/>
    <x v="132"/>
    <d v="2019-11-07T00:00:00"/>
    <s v="Standard Class"/>
    <s v="JO-15145"/>
    <s v="Jack O'Briant"/>
    <x v="1"/>
    <x v="0"/>
    <s v="Seattle"/>
    <x v="4"/>
    <n v="98103"/>
    <x v="1"/>
    <s v="OFF-BI-10002393"/>
    <x v="1"/>
    <x v="8"/>
    <s v="Binder Posts"/>
    <n v="18.368000000000002"/>
    <n v="4"/>
    <n v="0.2"/>
    <n v="5.9695999999999998"/>
    <x v="1"/>
    <x v="0"/>
  </r>
  <r>
    <n v="8295"/>
    <s v="US-2019-146906"/>
    <x v="677"/>
    <d v="2019-03-17T00:00:00"/>
    <s v="Standard Class"/>
    <s v="MT-17815"/>
    <s v="Meg Tillman"/>
    <x v="0"/>
    <x v="0"/>
    <s v="New York City"/>
    <x v="15"/>
    <n v="10011"/>
    <x v="3"/>
    <s v="TEC-PH-10001809"/>
    <x v="2"/>
    <x v="7"/>
    <s v="Panasonic KX T7736-B Digital phone"/>
    <n v="299.89999999999998"/>
    <n v="2"/>
    <n v="0"/>
    <n v="74.974999999999994"/>
    <x v="3"/>
    <x v="0"/>
  </r>
  <r>
    <n v="8296"/>
    <s v="CA-2018-166380"/>
    <x v="198"/>
    <d v="2018-06-03T00:00:00"/>
    <s v="Standard Class"/>
    <s v="EB-13750"/>
    <s v="Edward Becker"/>
    <x v="1"/>
    <x v="0"/>
    <s v="Arlington"/>
    <x v="17"/>
    <n v="22204"/>
    <x v="0"/>
    <s v="OFF-EN-10002600"/>
    <x v="1"/>
    <x v="12"/>
    <s v="Redi-Strip #10 Envelopes, 4 1/8 x 9 1/2"/>
    <n v="26.55"/>
    <n v="9"/>
    <n v="0"/>
    <n v="12.744"/>
    <x v="0"/>
    <x v="0"/>
  </r>
  <r>
    <n v="8297"/>
    <s v="CA-2018-166380"/>
    <x v="198"/>
    <d v="2018-06-03T00:00:00"/>
    <s v="Standard Class"/>
    <s v="EB-13750"/>
    <s v="Edward Becker"/>
    <x v="1"/>
    <x v="0"/>
    <s v="Arlington"/>
    <x v="17"/>
    <n v="22204"/>
    <x v="0"/>
    <s v="TEC-AC-10000109"/>
    <x v="2"/>
    <x v="11"/>
    <s v="Sony Micro Vault Click 16 GB USB 2.0 Flash Drive"/>
    <n v="111.98"/>
    <n v="2"/>
    <n v="0"/>
    <n v="26.875200000000007"/>
    <x v="0"/>
    <x v="0"/>
  </r>
  <r>
    <n v="8298"/>
    <s v="US-2017-158911"/>
    <x v="761"/>
    <d v="2017-07-11T00:00:00"/>
    <s v="Standard Class"/>
    <s v="RS-19765"/>
    <s v="Roland Schwarz"/>
    <x v="1"/>
    <x v="0"/>
    <s v="Charlotte"/>
    <x v="3"/>
    <n v="28205"/>
    <x v="0"/>
    <s v="FUR-FU-10003829"/>
    <x v="0"/>
    <x v="5"/>
    <s v="Stackable Trays"/>
    <n v="4.9280000000000008"/>
    <n v="2"/>
    <n v="0.2"/>
    <n v="0.73919999999999941"/>
    <x v="0"/>
    <x v="0"/>
  </r>
  <r>
    <n v="8299"/>
    <s v="US-2017-158911"/>
    <x v="761"/>
    <d v="2017-07-11T00:00:00"/>
    <s v="Standard Class"/>
    <s v="RS-19765"/>
    <s v="Roland Schwarz"/>
    <x v="1"/>
    <x v="0"/>
    <s v="Charlotte"/>
    <x v="3"/>
    <n v="28205"/>
    <x v="0"/>
    <s v="OFF-LA-10003223"/>
    <x v="1"/>
    <x v="2"/>
    <s v="Avery 508"/>
    <n v="11.784000000000001"/>
    <n v="3"/>
    <n v="0.2"/>
    <n v="4.2716999999999992"/>
    <x v="0"/>
    <x v="0"/>
  </r>
  <r>
    <n v="8300"/>
    <s v="US-2016-103338"/>
    <x v="518"/>
    <d v="2016-03-15T00:00:00"/>
    <s v="Standard Class"/>
    <s v="RB-19435"/>
    <s v="Richard Bierner"/>
    <x v="0"/>
    <x v="0"/>
    <s v="Roseville"/>
    <x v="1"/>
    <n v="95661"/>
    <x v="1"/>
    <s v="OFF-AR-10001770"/>
    <x v="1"/>
    <x v="6"/>
    <s v="Economy #2 Pencils"/>
    <n v="7.98"/>
    <n v="3"/>
    <n v="0"/>
    <n v="2.0747999999999998"/>
    <x v="1"/>
    <x v="0"/>
  </r>
  <r>
    <n v="8301"/>
    <s v="CA-2017-109169"/>
    <x v="704"/>
    <d v="2017-04-24T00:00:00"/>
    <s v="Standard Class"/>
    <s v="OT-18730"/>
    <s v="Olvera Toch"/>
    <x v="0"/>
    <x v="0"/>
    <s v="Detroit"/>
    <x v="12"/>
    <n v="48234"/>
    <x v="2"/>
    <s v="OFF-EN-10003296"/>
    <x v="1"/>
    <x v="12"/>
    <s v="Tyvek Side-Opening Peel &amp; Seel Expanding Envelopes"/>
    <n v="180.96"/>
    <n v="2"/>
    <n v="0"/>
    <n v="81.432000000000002"/>
    <x v="2"/>
    <x v="0"/>
  </r>
  <r>
    <n v="8302"/>
    <s v="US-2019-167318"/>
    <x v="1189"/>
    <d v="2019-08-01T00:00:00"/>
    <s v="Standard Class"/>
    <s v="GZ-14545"/>
    <s v="George Zrebassa"/>
    <x v="1"/>
    <x v="0"/>
    <s v="Los Angeles"/>
    <x v="1"/>
    <n v="90036"/>
    <x v="1"/>
    <s v="TEC-AC-10003870"/>
    <x v="2"/>
    <x v="11"/>
    <s v="Logitech Z-906 Speaker sys - home theater - 5.1-CH"/>
    <n v="1649.95"/>
    <n v="5"/>
    <n v="0"/>
    <n v="659.98"/>
    <x v="1"/>
    <x v="0"/>
  </r>
  <r>
    <n v="8303"/>
    <s v="US-2019-167318"/>
    <x v="1189"/>
    <d v="2019-08-01T00:00:00"/>
    <s v="Standard Class"/>
    <s v="GZ-14545"/>
    <s v="George Zrebassa"/>
    <x v="1"/>
    <x v="0"/>
    <s v="Los Angeles"/>
    <x v="1"/>
    <n v="90036"/>
    <x v="1"/>
    <s v="FUR-CH-10000665"/>
    <x v="0"/>
    <x v="1"/>
    <s v="Global Airflow Leather Mesh Back Chair, Black"/>
    <n v="362.35199999999998"/>
    <n v="3"/>
    <n v="0.2"/>
    <n v="45.293999999999954"/>
    <x v="1"/>
    <x v="0"/>
  </r>
  <r>
    <n v="8304"/>
    <s v="US-2016-120313"/>
    <x v="656"/>
    <d v="2016-11-02T00:00:00"/>
    <s v="Second Class"/>
    <s v="NL-18310"/>
    <s v="Nancy Lomonaco"/>
    <x v="2"/>
    <x v="0"/>
    <s v="San Francisco"/>
    <x v="1"/>
    <n v="94110"/>
    <x v="1"/>
    <s v="TEC-PH-10003092"/>
    <x v="2"/>
    <x v="7"/>
    <s v="Motorola L804"/>
    <n v="73.584000000000003"/>
    <n v="2"/>
    <n v="0.2"/>
    <n v="8.2781999999999982"/>
    <x v="1"/>
    <x v="0"/>
  </r>
  <r>
    <n v="8305"/>
    <s v="CA-2019-135419"/>
    <x v="132"/>
    <d v="2019-11-09T00:00:00"/>
    <s v="Standard Class"/>
    <s v="BG-11740"/>
    <s v="Bruce Geld"/>
    <x v="0"/>
    <x v="0"/>
    <s v="Bakersfield"/>
    <x v="1"/>
    <n v="93309"/>
    <x v="1"/>
    <s v="FUR-TA-10001086"/>
    <x v="0"/>
    <x v="3"/>
    <s v="SAFCO PlanMaster Boards, 60w x 37-1/2d, White Melamine"/>
    <n v="486.36800000000005"/>
    <n v="4"/>
    <n v="0.2"/>
    <n v="36.477600000000024"/>
    <x v="1"/>
    <x v="0"/>
  </r>
  <r>
    <n v="8306"/>
    <s v="CA-2018-128671"/>
    <x v="1190"/>
    <d v="2018-08-16T00:00:00"/>
    <s v="Standard Class"/>
    <s v="MT-18070"/>
    <s v="Michelle Tran"/>
    <x v="2"/>
    <x v="0"/>
    <s v="Tulsa"/>
    <x v="26"/>
    <n v="74133"/>
    <x v="2"/>
    <s v="OFF-PA-10001870"/>
    <x v="1"/>
    <x v="10"/>
    <s v="Xerox 202"/>
    <n v="32.400000000000006"/>
    <n v="5"/>
    <n v="0"/>
    <n v="15.552000000000001"/>
    <x v="2"/>
    <x v="1"/>
  </r>
  <r>
    <n v="8307"/>
    <s v="CA-2018-128671"/>
    <x v="1190"/>
    <d v="2018-08-16T00:00:00"/>
    <s v="Standard Class"/>
    <s v="MT-18070"/>
    <s v="Michelle Tran"/>
    <x v="2"/>
    <x v="0"/>
    <s v="Tulsa"/>
    <x v="26"/>
    <n v="74133"/>
    <x v="2"/>
    <s v="OFF-BI-10003305"/>
    <x v="1"/>
    <x v="8"/>
    <s v="Avery Hanging File Binders"/>
    <n v="41.86"/>
    <n v="7"/>
    <n v="0"/>
    <n v="19.255600000000001"/>
    <x v="2"/>
    <x v="1"/>
  </r>
  <r>
    <n v="8308"/>
    <s v="CA-2018-128671"/>
    <x v="1190"/>
    <d v="2018-08-16T00:00:00"/>
    <s v="Standard Class"/>
    <s v="MT-18070"/>
    <s v="Michelle Tran"/>
    <x v="2"/>
    <x v="0"/>
    <s v="Tulsa"/>
    <x v="26"/>
    <n v="74133"/>
    <x v="2"/>
    <s v="OFF-BI-10003007"/>
    <x v="1"/>
    <x v="8"/>
    <s v="Premium Transparent Presentation Covers, No Pattern/Clear, 8 1/2&quot; x 11&quot;"/>
    <n v="77.56"/>
    <n v="2"/>
    <n v="0"/>
    <n v="35.677599999999998"/>
    <x v="2"/>
    <x v="1"/>
  </r>
  <r>
    <n v="8309"/>
    <s v="CA-2018-149335"/>
    <x v="197"/>
    <d v="2018-07-25T00:00:00"/>
    <s v="Same Day"/>
    <s v="BC-11125"/>
    <s v="Becky Castell"/>
    <x v="2"/>
    <x v="0"/>
    <s v="San Francisco"/>
    <x v="1"/>
    <n v="94122"/>
    <x v="1"/>
    <s v="OFF-AR-10001419"/>
    <x v="1"/>
    <x v="6"/>
    <s v="Newell 325"/>
    <n v="37.17"/>
    <n v="9"/>
    <n v="0"/>
    <n v="11.151"/>
    <x v="1"/>
    <x v="0"/>
  </r>
  <r>
    <n v="8310"/>
    <s v="CA-2016-168312"/>
    <x v="72"/>
    <d v="2016-03-07T00:00:00"/>
    <s v="Standard Class"/>
    <s v="GW-14605"/>
    <s v="Giulietta Weimer"/>
    <x v="0"/>
    <x v="0"/>
    <s v="Houston"/>
    <x v="5"/>
    <n v="77036"/>
    <x v="2"/>
    <s v="OFF-ST-10003692"/>
    <x v="1"/>
    <x v="4"/>
    <s v="Recycled Steel Personal File for Hanging File Folders"/>
    <n v="137.352"/>
    <n v="3"/>
    <n v="0.2"/>
    <n v="8.5844999999999914"/>
    <x v="2"/>
    <x v="0"/>
  </r>
  <r>
    <n v="8311"/>
    <s v="CA-2016-168312"/>
    <x v="72"/>
    <d v="2016-03-07T00:00:00"/>
    <s v="Standard Class"/>
    <s v="GW-14605"/>
    <s v="Giulietta Weimer"/>
    <x v="0"/>
    <x v="0"/>
    <s v="Houston"/>
    <x v="5"/>
    <n v="77036"/>
    <x v="2"/>
    <s v="FUR-TA-10001866"/>
    <x v="0"/>
    <x v="3"/>
    <s v="Bevis Round Conference Room Tables and Bases"/>
    <n v="376.50899999999996"/>
    <n v="3"/>
    <n v="0.3"/>
    <n v="-43.029600000000045"/>
    <x v="2"/>
    <x v="0"/>
  </r>
  <r>
    <n v="8312"/>
    <s v="US-2019-105935"/>
    <x v="795"/>
    <d v="2019-01-31T00:00:00"/>
    <s v="Standard Class"/>
    <s v="BD-11500"/>
    <s v="Bradley Drucker"/>
    <x v="0"/>
    <x v="0"/>
    <s v="Columbus"/>
    <x v="32"/>
    <n v="31907"/>
    <x v="0"/>
    <s v="FUR-FU-10002157"/>
    <x v="0"/>
    <x v="5"/>
    <s v="Artistic Insta-Plaque"/>
    <n v="62.72"/>
    <n v="4"/>
    <n v="0"/>
    <n v="24.460799999999999"/>
    <x v="0"/>
    <x v="0"/>
  </r>
  <r>
    <n v="8313"/>
    <s v="US-2019-105935"/>
    <x v="795"/>
    <d v="2019-01-31T00:00:00"/>
    <s v="Standard Class"/>
    <s v="BD-11500"/>
    <s v="Bradley Drucker"/>
    <x v="0"/>
    <x v="0"/>
    <s v="Columbus"/>
    <x v="32"/>
    <n v="31907"/>
    <x v="0"/>
    <s v="TEC-PH-10001459"/>
    <x v="2"/>
    <x v="7"/>
    <s v="Samsung Galaxy Mega 6.3"/>
    <n v="2939.9300000000003"/>
    <n v="7"/>
    <n v="0"/>
    <n v="764.38180000000011"/>
    <x v="0"/>
    <x v="0"/>
  </r>
  <r>
    <n v="8314"/>
    <s v="CA-2016-161508"/>
    <x v="136"/>
    <d v="2016-07-16T00:00:00"/>
    <s v="Standard Class"/>
    <s v="PV-18985"/>
    <s v="Paul Van Hugh"/>
    <x v="2"/>
    <x v="0"/>
    <s v="League City"/>
    <x v="5"/>
    <n v="77573"/>
    <x v="2"/>
    <s v="FUR-CH-10002126"/>
    <x v="0"/>
    <x v="1"/>
    <s v="Hon Deluxe Fabric Upholstered Stacking Chairs"/>
    <n v="512.35799999999995"/>
    <n v="3"/>
    <n v="0.3"/>
    <n v="-14.638799999999947"/>
    <x v="2"/>
    <x v="0"/>
  </r>
  <r>
    <n v="8315"/>
    <s v="CA-2016-161508"/>
    <x v="136"/>
    <d v="2016-07-16T00:00:00"/>
    <s v="Standard Class"/>
    <s v="PV-18985"/>
    <s v="Paul Van Hugh"/>
    <x v="2"/>
    <x v="0"/>
    <s v="League City"/>
    <x v="5"/>
    <n v="77573"/>
    <x v="2"/>
    <s v="OFF-FA-10001561"/>
    <x v="1"/>
    <x v="13"/>
    <s v="Stockwell Push Pins"/>
    <n v="3.4880000000000004"/>
    <n v="2"/>
    <n v="0.2"/>
    <n v="0.56679999999999997"/>
    <x v="2"/>
    <x v="0"/>
  </r>
  <r>
    <n v="8316"/>
    <s v="CA-2016-161508"/>
    <x v="136"/>
    <d v="2016-07-16T00:00:00"/>
    <s v="Standard Class"/>
    <s v="PV-18985"/>
    <s v="Paul Van Hugh"/>
    <x v="2"/>
    <x v="0"/>
    <s v="League City"/>
    <x v="5"/>
    <n v="77573"/>
    <x v="2"/>
    <s v="OFF-AR-10003158"/>
    <x v="1"/>
    <x v="6"/>
    <s v="Fluorescent Highlighters by Dixon"/>
    <n v="22.288"/>
    <n v="7"/>
    <n v="0.2"/>
    <n v="3.9003999999999985"/>
    <x v="2"/>
    <x v="0"/>
  </r>
  <r>
    <n v="8317"/>
    <s v="CA-2016-161508"/>
    <x v="136"/>
    <d v="2016-07-16T00:00:00"/>
    <s v="Standard Class"/>
    <s v="PV-18985"/>
    <s v="Paul Van Hugh"/>
    <x v="2"/>
    <x v="0"/>
    <s v="League City"/>
    <x v="5"/>
    <n v="77573"/>
    <x v="2"/>
    <s v="OFF-PA-10001804"/>
    <x v="1"/>
    <x v="10"/>
    <s v="Xerox 195"/>
    <n v="16.032"/>
    <n v="3"/>
    <n v="0.2"/>
    <n v="5.6111999999999993"/>
    <x v="2"/>
    <x v="0"/>
  </r>
  <r>
    <n v="8318"/>
    <s v="CA-2019-130904"/>
    <x v="645"/>
    <d v="2019-04-16T00:00:00"/>
    <s v="Standard Class"/>
    <s v="HM-14980"/>
    <s v="Henry MacAllister"/>
    <x v="0"/>
    <x v="0"/>
    <s v="Burlington"/>
    <x v="3"/>
    <n v="27217"/>
    <x v="0"/>
    <s v="OFF-AR-10000422"/>
    <x v="1"/>
    <x v="6"/>
    <s v="Pencil and Crayon Sharpener"/>
    <n v="1.752"/>
    <n v="1"/>
    <n v="0.2"/>
    <n v="0.15329999999999994"/>
    <x v="0"/>
    <x v="0"/>
  </r>
  <r>
    <n v="8319"/>
    <s v="CA-2019-130904"/>
    <x v="645"/>
    <d v="2019-04-16T00:00:00"/>
    <s v="Standard Class"/>
    <s v="HM-14980"/>
    <s v="Henry MacAllister"/>
    <x v="0"/>
    <x v="0"/>
    <s v="Burlington"/>
    <x v="3"/>
    <n v="27217"/>
    <x v="0"/>
    <s v="OFF-AR-10000127"/>
    <x v="1"/>
    <x v="6"/>
    <s v="Newell 321"/>
    <n v="20.992000000000001"/>
    <n v="8"/>
    <n v="0.2"/>
    <n v="2.3615999999999966"/>
    <x v="0"/>
    <x v="0"/>
  </r>
  <r>
    <n v="8320"/>
    <s v="CA-2019-133620"/>
    <x v="38"/>
    <d v="2019-11-18T00:00:00"/>
    <s v="Standard Class"/>
    <s v="EM-14065"/>
    <s v="Erin Mull"/>
    <x v="0"/>
    <x v="0"/>
    <s v="New York City"/>
    <x v="15"/>
    <n v="10009"/>
    <x v="3"/>
    <s v="OFF-ST-10004634"/>
    <x v="1"/>
    <x v="4"/>
    <s v="Personal Folder Holder, Ebony"/>
    <n v="11.21"/>
    <n v="1"/>
    <n v="0"/>
    <n v="3.3629999999999995"/>
    <x v="3"/>
    <x v="0"/>
  </r>
  <r>
    <n v="8321"/>
    <s v="CA-2017-142937"/>
    <x v="901"/>
    <d v="2017-12-06T00:00:00"/>
    <s v="First Class"/>
    <s v="SF-20065"/>
    <s v="Sandra Flanagan"/>
    <x v="0"/>
    <x v="0"/>
    <s v="Dallas"/>
    <x v="5"/>
    <n v="75220"/>
    <x v="2"/>
    <s v="OFF-AR-10003582"/>
    <x v="1"/>
    <x v="6"/>
    <s v="Boston Electric Pencil Sharpener, Model 1818, Charcoal Black"/>
    <n v="45.04"/>
    <n v="2"/>
    <n v="0.2"/>
    <n v="4.5040000000000031"/>
    <x v="2"/>
    <x v="0"/>
  </r>
  <r>
    <n v="8322"/>
    <s v="US-2018-149790"/>
    <x v="182"/>
    <d v="2018-10-01T00:00:00"/>
    <s v="Standard Class"/>
    <s v="SC-20380"/>
    <s v="Shahid Collister"/>
    <x v="0"/>
    <x v="0"/>
    <s v="Houston"/>
    <x v="5"/>
    <n v="77095"/>
    <x v="2"/>
    <s v="OFF-BI-10002026"/>
    <x v="1"/>
    <x v="8"/>
    <s v="Ibico Recycled Linen-Style Covers"/>
    <n v="15.623999999999997"/>
    <n v="2"/>
    <n v="0.8"/>
    <n v="-24.998400000000011"/>
    <x v="2"/>
    <x v="0"/>
  </r>
  <r>
    <n v="8323"/>
    <s v="CA-2018-130778"/>
    <x v="258"/>
    <d v="2018-11-25T00:00:00"/>
    <s v="Standard Class"/>
    <s v="ND-18370"/>
    <s v="Natalie DeCherney"/>
    <x v="0"/>
    <x v="0"/>
    <s v="Long Beach"/>
    <x v="15"/>
    <n v="11561"/>
    <x v="3"/>
    <s v="OFF-AP-10000595"/>
    <x v="1"/>
    <x v="9"/>
    <s v="Disposable Triple-Filter Dust Bags"/>
    <n v="8.74"/>
    <n v="2"/>
    <n v="0"/>
    <n v="2.2724000000000002"/>
    <x v="3"/>
    <x v="0"/>
  </r>
  <r>
    <n v="8324"/>
    <s v="CA-2018-130778"/>
    <x v="258"/>
    <d v="2018-11-25T00:00:00"/>
    <s v="Standard Class"/>
    <s v="ND-18370"/>
    <s v="Natalie DeCherney"/>
    <x v="0"/>
    <x v="0"/>
    <s v="Long Beach"/>
    <x v="15"/>
    <n v="11561"/>
    <x v="3"/>
    <s v="OFF-PA-10001509"/>
    <x v="1"/>
    <x v="10"/>
    <s v="Recycled Desk Saver Line &quot;While You Were Out&quot; Book, 5 1/2&quot; X 4&quot;"/>
    <n v="44.75"/>
    <n v="5"/>
    <n v="0"/>
    <n v="20.584999999999994"/>
    <x v="3"/>
    <x v="0"/>
  </r>
  <r>
    <n v="8325"/>
    <s v="CA-2019-144456"/>
    <x v="565"/>
    <d v="2019-09-09T00:00:00"/>
    <s v="First Class"/>
    <s v="FC-14245"/>
    <s v="Frank Carlisle"/>
    <x v="2"/>
    <x v="0"/>
    <s v="Hialeah"/>
    <x v="2"/>
    <n v="33012"/>
    <x v="0"/>
    <s v="OFF-ST-10001321"/>
    <x v="1"/>
    <x v="4"/>
    <s v="Decoflex Hanging Personal Folder File, Blue"/>
    <n v="61.68"/>
    <n v="5"/>
    <n v="0.2"/>
    <n v="5.3970000000000073"/>
    <x v="0"/>
    <x v="0"/>
  </r>
  <r>
    <n v="8326"/>
    <s v="CA-2019-144456"/>
    <x v="565"/>
    <d v="2019-09-09T00:00:00"/>
    <s v="First Class"/>
    <s v="FC-14245"/>
    <s v="Frank Carlisle"/>
    <x v="2"/>
    <x v="0"/>
    <s v="Hialeah"/>
    <x v="2"/>
    <n v="33012"/>
    <x v="0"/>
    <s v="TEC-PH-10001750"/>
    <x v="2"/>
    <x v="7"/>
    <s v="Samsung Rugby III"/>
    <n v="158.376"/>
    <n v="3"/>
    <n v="0.2"/>
    <n v="13.857900000000008"/>
    <x v="0"/>
    <x v="0"/>
  </r>
  <r>
    <n v="8327"/>
    <s v="CA-2019-103478"/>
    <x v="246"/>
    <d v="2019-07-24T00:00:00"/>
    <s v="Second Class"/>
    <s v="KL-16555"/>
    <s v="Kelly Lampkin"/>
    <x v="1"/>
    <x v="0"/>
    <s v="Aurora"/>
    <x v="10"/>
    <n v="60505"/>
    <x v="2"/>
    <s v="OFF-BI-10001890"/>
    <x v="1"/>
    <x v="8"/>
    <s v="Avery Poly Binder Pockets"/>
    <n v="2.8639999999999994"/>
    <n v="4"/>
    <n v="0.8"/>
    <n v="-4.5824000000000016"/>
    <x v="2"/>
    <x v="0"/>
  </r>
  <r>
    <n v="8328"/>
    <s v="CA-2019-103478"/>
    <x v="246"/>
    <d v="2019-07-24T00:00:00"/>
    <s v="Second Class"/>
    <s v="KL-16555"/>
    <s v="Kelly Lampkin"/>
    <x v="1"/>
    <x v="0"/>
    <s v="Aurora"/>
    <x v="10"/>
    <n v="60505"/>
    <x v="2"/>
    <s v="OFF-BI-10004224"/>
    <x v="1"/>
    <x v="8"/>
    <s v="Catalog Binders with Expanding Posts"/>
    <n v="94.191999999999979"/>
    <n v="7"/>
    <n v="0.8"/>
    <n v="-164.83600000000007"/>
    <x v="2"/>
    <x v="0"/>
  </r>
  <r>
    <n v="8329"/>
    <s v="CA-2019-118577"/>
    <x v="833"/>
    <d v="2019-10-11T00:00:00"/>
    <s v="Standard Class"/>
    <s v="XP-21865"/>
    <s v="Xylona Preis"/>
    <x v="0"/>
    <x v="0"/>
    <s v="Belleville"/>
    <x v="30"/>
    <n v="7109"/>
    <x v="3"/>
    <s v="OFF-PA-10001357"/>
    <x v="1"/>
    <x v="10"/>
    <s v="Xerox 1886"/>
    <n v="143.69999999999999"/>
    <n v="3"/>
    <n v="0"/>
    <n v="68.975999999999999"/>
    <x v="3"/>
    <x v="0"/>
  </r>
  <r>
    <n v="8330"/>
    <s v="CA-2019-118577"/>
    <x v="833"/>
    <d v="2019-10-11T00:00:00"/>
    <s v="Standard Class"/>
    <s v="XP-21865"/>
    <s v="Xylona Preis"/>
    <x v="0"/>
    <x v="0"/>
    <s v="Belleville"/>
    <x v="30"/>
    <n v="7109"/>
    <x v="3"/>
    <s v="OFF-PA-10004888"/>
    <x v="1"/>
    <x v="10"/>
    <s v="Xerox 217"/>
    <n v="6.48"/>
    <n v="1"/>
    <n v="0"/>
    <n v="3.1104000000000003"/>
    <x v="3"/>
    <x v="0"/>
  </r>
  <r>
    <n v="8331"/>
    <s v="CA-2019-113572"/>
    <x v="659"/>
    <d v="2019-11-11T00:00:00"/>
    <s v="Standard Class"/>
    <s v="FP-14320"/>
    <s v="Frank Preis"/>
    <x v="0"/>
    <x v="0"/>
    <s v="New York City"/>
    <x v="15"/>
    <n v="10024"/>
    <x v="3"/>
    <s v="TEC-AC-10002370"/>
    <x v="2"/>
    <x v="11"/>
    <s v="Maxell CD-R Discs"/>
    <n v="7.88"/>
    <n v="4"/>
    <n v="0"/>
    <n v="2.5215999999999994"/>
    <x v="3"/>
    <x v="0"/>
  </r>
  <r>
    <n v="8332"/>
    <s v="CA-2018-153269"/>
    <x v="1185"/>
    <d v="2018-03-12T00:00:00"/>
    <s v="First Class"/>
    <s v="PS-18760"/>
    <s v="Pamela Stobb"/>
    <x v="0"/>
    <x v="0"/>
    <s v="Andover"/>
    <x v="31"/>
    <n v="1810"/>
    <x v="3"/>
    <s v="OFF-ST-10004634"/>
    <x v="1"/>
    <x v="4"/>
    <s v="Personal Folder Holder, Ebony"/>
    <n v="11.21"/>
    <n v="1"/>
    <n v="0"/>
    <n v="3.3629999999999995"/>
    <x v="3"/>
    <x v="0"/>
  </r>
  <r>
    <n v="8333"/>
    <s v="CA-2018-153269"/>
    <x v="1185"/>
    <d v="2018-03-12T00:00:00"/>
    <s v="First Class"/>
    <s v="PS-18760"/>
    <s v="Pamela Stobb"/>
    <x v="0"/>
    <x v="0"/>
    <s v="Andover"/>
    <x v="31"/>
    <n v="1810"/>
    <x v="3"/>
    <s v="FUR-CH-10002647"/>
    <x v="0"/>
    <x v="1"/>
    <s v="Situations Contoured Folding Chairs, 4/Set"/>
    <n v="354.90000000000003"/>
    <n v="5"/>
    <n v="0"/>
    <n v="88.725000000000023"/>
    <x v="3"/>
    <x v="0"/>
  </r>
  <r>
    <n v="8334"/>
    <s v="CA-2018-153269"/>
    <x v="1185"/>
    <d v="2018-03-12T00:00:00"/>
    <s v="First Class"/>
    <s v="PS-18760"/>
    <s v="Pamela Stobb"/>
    <x v="0"/>
    <x v="0"/>
    <s v="Andover"/>
    <x v="31"/>
    <n v="1810"/>
    <x v="3"/>
    <s v="OFF-PA-10001801"/>
    <x v="1"/>
    <x v="10"/>
    <s v="Xerox 193"/>
    <n v="17.940000000000001"/>
    <n v="3"/>
    <n v="0"/>
    <n v="8.7906000000000013"/>
    <x v="3"/>
    <x v="0"/>
  </r>
  <r>
    <n v="8335"/>
    <s v="CA-2018-153269"/>
    <x v="1185"/>
    <d v="2018-03-12T00:00:00"/>
    <s v="First Class"/>
    <s v="PS-18760"/>
    <s v="Pamela Stobb"/>
    <x v="0"/>
    <x v="0"/>
    <s v="Andover"/>
    <x v="31"/>
    <n v="1810"/>
    <x v="3"/>
    <s v="OFF-BI-10004632"/>
    <x v="1"/>
    <x v="8"/>
    <s v="GBC Binding covers"/>
    <n v="51.8"/>
    <n v="4"/>
    <n v="0"/>
    <n v="23.309999999999995"/>
    <x v="3"/>
    <x v="0"/>
  </r>
  <r>
    <n v="8336"/>
    <s v="CA-2019-161655"/>
    <x v="726"/>
    <d v="2019-05-18T00:00:00"/>
    <s v="Second Class"/>
    <s v="CW-11905"/>
    <s v="Carl Weiss"/>
    <x v="2"/>
    <x v="0"/>
    <s v="Newark"/>
    <x v="13"/>
    <n v="19711"/>
    <x v="3"/>
    <s v="OFF-BI-10002082"/>
    <x v="1"/>
    <x v="8"/>
    <s v="GBC Twin Loop Wire Binding Elements"/>
    <n v="299.52"/>
    <n v="9"/>
    <n v="0"/>
    <n v="149.76"/>
    <x v="3"/>
    <x v="0"/>
  </r>
  <r>
    <n v="8337"/>
    <s v="CA-2018-101469"/>
    <x v="415"/>
    <d v="2018-07-08T00:00:00"/>
    <s v="Standard Class"/>
    <s v="KH-16360"/>
    <s v="Katherine Hughes"/>
    <x v="0"/>
    <x v="0"/>
    <s v="Arlington"/>
    <x v="17"/>
    <n v="22204"/>
    <x v="0"/>
    <s v="OFF-AR-10003986"/>
    <x v="1"/>
    <x v="6"/>
    <s v="Avery Hi-Liter Pen Style Six-Color Fluorescent Set"/>
    <n v="7.7"/>
    <n v="2"/>
    <n v="0"/>
    <n v="3.157"/>
    <x v="0"/>
    <x v="0"/>
  </r>
  <r>
    <n v="8338"/>
    <s v="CA-2016-153087"/>
    <x v="422"/>
    <d v="2017-01-03T00:00:00"/>
    <s v="Standard Class"/>
    <s v="TC-20980"/>
    <s v="Tamara Chand"/>
    <x v="1"/>
    <x v="0"/>
    <s v="Decatur"/>
    <x v="19"/>
    <n v="35601"/>
    <x v="0"/>
    <s v="OFF-PA-10001243"/>
    <x v="1"/>
    <x v="10"/>
    <s v="Xerox 1983"/>
    <n v="23.92"/>
    <n v="4"/>
    <n v="0"/>
    <n v="11.720800000000001"/>
    <x v="0"/>
    <x v="0"/>
  </r>
  <r>
    <n v="8339"/>
    <s v="CA-2016-153087"/>
    <x v="422"/>
    <d v="2017-01-03T00:00:00"/>
    <s v="Standard Class"/>
    <s v="TC-20980"/>
    <s v="Tamara Chand"/>
    <x v="1"/>
    <x v="0"/>
    <s v="Decatur"/>
    <x v="19"/>
    <n v="35601"/>
    <x v="0"/>
    <s v="TEC-AC-10003198"/>
    <x v="2"/>
    <x v="11"/>
    <s v="Enermax Acrylux Wireless Keyboard"/>
    <n v="498"/>
    <n v="5"/>
    <n v="0"/>
    <n v="184.26"/>
    <x v="0"/>
    <x v="0"/>
  </r>
  <r>
    <n v="8340"/>
    <s v="CA-2019-135076"/>
    <x v="669"/>
    <d v="2019-04-17T00:00:00"/>
    <s v="Standard Class"/>
    <s v="YS-21880"/>
    <s v="Yana Sorensen"/>
    <x v="1"/>
    <x v="0"/>
    <s v="Hesperia"/>
    <x v="1"/>
    <n v="92345"/>
    <x v="1"/>
    <s v="FUR-CH-10003774"/>
    <x v="0"/>
    <x v="1"/>
    <s v="Global Wood Trimmed Manager's Task Chair, Khaki"/>
    <n v="436.70400000000006"/>
    <n v="6"/>
    <n v="0.2"/>
    <n v="-38.211600000000033"/>
    <x v="1"/>
    <x v="0"/>
  </r>
  <r>
    <n v="8341"/>
    <s v="CA-2016-161634"/>
    <x v="687"/>
    <d v="2016-11-20T00:00:00"/>
    <s v="Standard Class"/>
    <s v="CC-12220"/>
    <s v="Chris Cortes"/>
    <x v="0"/>
    <x v="0"/>
    <s v="Chesapeake"/>
    <x v="17"/>
    <n v="23320"/>
    <x v="0"/>
    <s v="OFF-PA-10002262"/>
    <x v="1"/>
    <x v="10"/>
    <s v="Xerox 192"/>
    <n v="32.400000000000006"/>
    <n v="5"/>
    <n v="0"/>
    <n v="15.552000000000001"/>
    <x v="0"/>
    <x v="0"/>
  </r>
  <r>
    <n v="8342"/>
    <s v="CA-2019-141481"/>
    <x v="532"/>
    <d v="2019-06-14T00:00:00"/>
    <s v="First Class"/>
    <s v="ZD-21925"/>
    <s v="Zuschuss Donatelli"/>
    <x v="0"/>
    <x v="0"/>
    <s v="Los Angeles"/>
    <x v="1"/>
    <n v="90036"/>
    <x v="1"/>
    <s v="OFF-AP-10004532"/>
    <x v="1"/>
    <x v="9"/>
    <s v="Kensington 6 Outlet Guardian Standard Surge Protector"/>
    <n v="61.44"/>
    <n v="3"/>
    <n v="0"/>
    <n v="16.588799999999999"/>
    <x v="1"/>
    <x v="0"/>
  </r>
  <r>
    <n v="8343"/>
    <s v="CA-2018-132549"/>
    <x v="881"/>
    <d v="2018-11-30T00:00:00"/>
    <s v="Standard Class"/>
    <s v="JK-15370"/>
    <s v="Jay Kimmel"/>
    <x v="0"/>
    <x v="0"/>
    <s v="Huntsville"/>
    <x v="19"/>
    <n v="35810"/>
    <x v="0"/>
    <s v="OFF-ST-10001325"/>
    <x v="1"/>
    <x v="4"/>
    <s v="Sterilite Officeware Hinged File Box"/>
    <n v="73.36"/>
    <n v="7"/>
    <n v="0"/>
    <n v="19.807200000000002"/>
    <x v="0"/>
    <x v="0"/>
  </r>
  <r>
    <n v="8344"/>
    <s v="US-2016-155544"/>
    <x v="90"/>
    <d v="2016-03-25T00:00:00"/>
    <s v="Standard Class"/>
    <s v="GM-14440"/>
    <s v="Gary McGarr"/>
    <x v="0"/>
    <x v="0"/>
    <s v="Knoxville"/>
    <x v="18"/>
    <n v="37918"/>
    <x v="0"/>
    <s v="OFF-LA-10004544"/>
    <x v="1"/>
    <x v="2"/>
    <s v="Avery 505"/>
    <n v="59.20000000000001"/>
    <n v="5"/>
    <n v="0.2"/>
    <n v="22.199999999999996"/>
    <x v="0"/>
    <x v="0"/>
  </r>
  <r>
    <n v="8345"/>
    <s v="US-2016-155544"/>
    <x v="90"/>
    <d v="2016-03-25T00:00:00"/>
    <s v="Standard Class"/>
    <s v="GM-14440"/>
    <s v="Gary McGarr"/>
    <x v="0"/>
    <x v="0"/>
    <s v="Knoxville"/>
    <x v="18"/>
    <n v="37918"/>
    <x v="0"/>
    <s v="FUR-FU-10001473"/>
    <x v="0"/>
    <x v="5"/>
    <s v="DAX Wood Document Frame"/>
    <n v="32.952000000000005"/>
    <n v="3"/>
    <n v="0.2"/>
    <n v="6.5903999999999989"/>
    <x v="0"/>
    <x v="0"/>
  </r>
  <r>
    <n v="8346"/>
    <s v="US-2016-155544"/>
    <x v="90"/>
    <d v="2016-03-25T00:00:00"/>
    <s v="Standard Class"/>
    <s v="GM-14440"/>
    <s v="Gary McGarr"/>
    <x v="0"/>
    <x v="0"/>
    <s v="Knoxville"/>
    <x v="18"/>
    <n v="37918"/>
    <x v="0"/>
    <s v="FUR-CH-10000422"/>
    <x v="0"/>
    <x v="1"/>
    <s v="Global Highback Leather Tilter in Burgundy"/>
    <n v="218.376"/>
    <n v="3"/>
    <n v="0.2"/>
    <n v="-10.918799999999983"/>
    <x v="0"/>
    <x v="0"/>
  </r>
  <r>
    <n v="8347"/>
    <s v="US-2017-115238"/>
    <x v="28"/>
    <d v="2017-05-04T00:00:00"/>
    <s v="Standard Class"/>
    <s v="JW-15220"/>
    <s v="Jane Waco"/>
    <x v="1"/>
    <x v="0"/>
    <s v="Lawrence"/>
    <x v="31"/>
    <n v="1841"/>
    <x v="3"/>
    <s v="FUR-FU-10002960"/>
    <x v="0"/>
    <x v="5"/>
    <s v="Eldon 200 Class Desk Accessories, Burgundy"/>
    <n v="31.400000000000002"/>
    <n v="5"/>
    <n v="0"/>
    <n v="13.188000000000002"/>
    <x v="3"/>
    <x v="0"/>
  </r>
  <r>
    <n v="8348"/>
    <s v="US-2017-115238"/>
    <x v="28"/>
    <d v="2017-05-04T00:00:00"/>
    <s v="Standard Class"/>
    <s v="JW-15220"/>
    <s v="Jane Waco"/>
    <x v="1"/>
    <x v="0"/>
    <s v="Lawrence"/>
    <x v="31"/>
    <n v="1841"/>
    <x v="3"/>
    <s v="FUR-FU-10002445"/>
    <x v="0"/>
    <x v="5"/>
    <s v="DAX Two-Tone Rosewood/Black Document Frame, Desktop, 5 x 7"/>
    <n v="9.48"/>
    <n v="1"/>
    <n v="0"/>
    <n v="3.7920000000000007"/>
    <x v="3"/>
    <x v="0"/>
  </r>
  <r>
    <n v="8349"/>
    <s v="US-2017-115238"/>
    <x v="28"/>
    <d v="2017-05-04T00:00:00"/>
    <s v="Standard Class"/>
    <s v="JW-15220"/>
    <s v="Jane Waco"/>
    <x v="1"/>
    <x v="0"/>
    <s v="Lawrence"/>
    <x v="31"/>
    <n v="1841"/>
    <x v="3"/>
    <s v="TEC-PH-10001300"/>
    <x v="2"/>
    <x v="7"/>
    <s v="iKross Bluetooth Portable Keyboard + Cell Phone Stand Holder + Brush for Apple iPhone 5S 5C 5, 4S 4"/>
    <n v="209.5"/>
    <n v="10"/>
    <n v="0"/>
    <n v="58.66"/>
    <x v="3"/>
    <x v="0"/>
  </r>
  <r>
    <n v="8350"/>
    <s v="US-2017-115238"/>
    <x v="28"/>
    <d v="2017-05-04T00:00:00"/>
    <s v="Standard Class"/>
    <s v="JW-15220"/>
    <s v="Jane Waco"/>
    <x v="1"/>
    <x v="0"/>
    <s v="Lawrence"/>
    <x v="31"/>
    <n v="1841"/>
    <x v="3"/>
    <s v="FUR-FU-10001025"/>
    <x v="0"/>
    <x v="5"/>
    <s v="Eldon Imàge Series Desk Accessories, Clear"/>
    <n v="24.3"/>
    <n v="5"/>
    <n v="0"/>
    <n v="10.449000000000002"/>
    <x v="3"/>
    <x v="0"/>
  </r>
  <r>
    <n v="8351"/>
    <s v="US-2017-115238"/>
    <x v="28"/>
    <d v="2017-05-04T00:00:00"/>
    <s v="Standard Class"/>
    <s v="JW-15220"/>
    <s v="Jane Waco"/>
    <x v="1"/>
    <x v="0"/>
    <s v="Lawrence"/>
    <x v="31"/>
    <n v="1841"/>
    <x v="3"/>
    <s v="OFF-PA-10002689"/>
    <x v="1"/>
    <x v="10"/>
    <s v="Weyerhaeuser First Choice Laser/Copy Paper (20Lb. and 88 Bright)"/>
    <n v="6.48"/>
    <n v="1"/>
    <n v="0"/>
    <n v="3.1104000000000003"/>
    <x v="3"/>
    <x v="0"/>
  </r>
  <r>
    <n v="8352"/>
    <s v="CA-2019-132199"/>
    <x v="898"/>
    <d v="2019-05-08T00:00:00"/>
    <s v="Standard Class"/>
    <s v="BO-11350"/>
    <s v="Bill Overfelt"/>
    <x v="1"/>
    <x v="0"/>
    <s v="Philadelphia"/>
    <x v="9"/>
    <n v="19134"/>
    <x v="3"/>
    <s v="FUR-FU-10004245"/>
    <x v="0"/>
    <x v="5"/>
    <s v="Career Cubicle Clock, 8 1/4&quot;, Black"/>
    <n v="32.448"/>
    <n v="2"/>
    <n v="0.2"/>
    <n v="7.3008000000000006"/>
    <x v="3"/>
    <x v="0"/>
  </r>
  <r>
    <n v="8353"/>
    <s v="CA-2019-132199"/>
    <x v="898"/>
    <d v="2019-05-08T00:00:00"/>
    <s v="Standard Class"/>
    <s v="BO-11350"/>
    <s v="Bill Overfelt"/>
    <x v="1"/>
    <x v="0"/>
    <s v="Philadelphia"/>
    <x v="9"/>
    <n v="19134"/>
    <x v="3"/>
    <s v="OFF-BI-10003684"/>
    <x v="1"/>
    <x v="8"/>
    <s v="Wilson Jones Legal Size Ring Binders"/>
    <n v="26.388000000000002"/>
    <n v="4"/>
    <n v="0.7"/>
    <n v="-17.591999999999992"/>
    <x v="3"/>
    <x v="0"/>
  </r>
  <r>
    <n v="8354"/>
    <s v="CA-2019-132199"/>
    <x v="898"/>
    <d v="2019-05-08T00:00:00"/>
    <s v="Standard Class"/>
    <s v="BO-11350"/>
    <s v="Bill Overfelt"/>
    <x v="1"/>
    <x v="0"/>
    <s v="Philadelphia"/>
    <x v="9"/>
    <n v="19134"/>
    <x v="3"/>
    <s v="FUR-TA-10003748"/>
    <x v="0"/>
    <x v="3"/>
    <s v="Bevis 36 x 72 Conference Tables"/>
    <n v="373.46999999999991"/>
    <n v="5"/>
    <n v="0.4"/>
    <n v="-112.041"/>
    <x v="3"/>
    <x v="0"/>
  </r>
  <r>
    <n v="8355"/>
    <s v="CA-2019-132199"/>
    <x v="898"/>
    <d v="2019-05-08T00:00:00"/>
    <s v="Standard Class"/>
    <s v="BO-11350"/>
    <s v="Bill Overfelt"/>
    <x v="1"/>
    <x v="0"/>
    <s v="Philadelphia"/>
    <x v="9"/>
    <n v="19134"/>
    <x v="3"/>
    <s v="OFF-BI-10002133"/>
    <x v="1"/>
    <x v="8"/>
    <s v="Wilson Jones Elliptical Ring 3 1/2&quot; Capacity Binders, 800 sheets"/>
    <n v="64.2"/>
    <n v="5"/>
    <n v="0.7"/>
    <n v="-44.94"/>
    <x v="3"/>
    <x v="0"/>
  </r>
  <r>
    <n v="8356"/>
    <s v="CA-2019-132199"/>
    <x v="898"/>
    <d v="2019-05-08T00:00:00"/>
    <s v="Standard Class"/>
    <s v="BO-11350"/>
    <s v="Bill Overfelt"/>
    <x v="1"/>
    <x v="0"/>
    <s v="Philadelphia"/>
    <x v="9"/>
    <n v="19134"/>
    <x v="3"/>
    <s v="OFF-FA-10002280"/>
    <x v="1"/>
    <x v="13"/>
    <s v="Advantus Plastic Paper Clips"/>
    <n v="8"/>
    <n v="2"/>
    <n v="0.2"/>
    <n v="2.8"/>
    <x v="3"/>
    <x v="0"/>
  </r>
  <r>
    <n v="8357"/>
    <s v="CA-2018-163174"/>
    <x v="370"/>
    <d v="2018-08-30T00:00:00"/>
    <s v="Standard Class"/>
    <s v="XP-21865"/>
    <s v="Xylona Preis"/>
    <x v="0"/>
    <x v="0"/>
    <s v="Athens"/>
    <x v="32"/>
    <n v="30605"/>
    <x v="0"/>
    <s v="FUR-FU-10000308"/>
    <x v="0"/>
    <x v="5"/>
    <s v="Deflect-o Glass Clear Studded Chair Mats"/>
    <n v="186.54"/>
    <n v="3"/>
    <n v="0"/>
    <n v="41.038800000000002"/>
    <x v="0"/>
    <x v="0"/>
  </r>
  <r>
    <n v="8358"/>
    <s v="CA-2016-110555"/>
    <x v="909"/>
    <d v="2016-04-18T00:00:00"/>
    <s v="Standard Class"/>
    <s v="MM-18055"/>
    <s v="Michelle Moray"/>
    <x v="0"/>
    <x v="0"/>
    <s v="Great Falls"/>
    <x v="37"/>
    <n v="59405"/>
    <x v="1"/>
    <s v="OFF-ST-10000876"/>
    <x v="1"/>
    <x v="4"/>
    <s v="Eldon Simplefile Box Office"/>
    <n v="87.08"/>
    <n v="7"/>
    <n v="0"/>
    <n v="24.382400000000001"/>
    <x v="1"/>
    <x v="0"/>
  </r>
  <r>
    <n v="8359"/>
    <s v="CA-2016-110555"/>
    <x v="909"/>
    <d v="2016-04-18T00:00:00"/>
    <s v="Standard Class"/>
    <s v="MM-18055"/>
    <s v="Michelle Moray"/>
    <x v="0"/>
    <x v="0"/>
    <s v="Great Falls"/>
    <x v="37"/>
    <n v="59405"/>
    <x v="1"/>
    <s v="TEC-PH-10000586"/>
    <x v="2"/>
    <x v="7"/>
    <s v="AT&amp;T SB67148 SynJ"/>
    <n v="105.584"/>
    <n v="2"/>
    <n v="0.2"/>
    <n v="9.2386000000000053"/>
    <x v="1"/>
    <x v="0"/>
  </r>
  <r>
    <n v="8360"/>
    <s v="CA-2016-110555"/>
    <x v="909"/>
    <d v="2016-04-18T00:00:00"/>
    <s v="Standard Class"/>
    <s v="MM-18055"/>
    <s v="Michelle Moray"/>
    <x v="0"/>
    <x v="0"/>
    <s v="Great Falls"/>
    <x v="37"/>
    <n v="59405"/>
    <x v="1"/>
    <s v="TEC-AC-10003399"/>
    <x v="2"/>
    <x v="11"/>
    <s v="Memorex Mini Travel Drive 64 GB USB 2.0 Flash Drive"/>
    <n v="217.44"/>
    <n v="6"/>
    <n v="0"/>
    <n v="91.32480000000001"/>
    <x v="1"/>
    <x v="0"/>
  </r>
  <r>
    <n v="8361"/>
    <s v="CA-2019-147207"/>
    <x v="460"/>
    <d v="2019-01-04T00:00:00"/>
    <s v="Second Class"/>
    <s v="TS-21655"/>
    <s v="Trudy Schmidt"/>
    <x v="0"/>
    <x v="0"/>
    <s v="El Paso"/>
    <x v="5"/>
    <n v="79907"/>
    <x v="2"/>
    <s v="OFF-AR-10001955"/>
    <x v="1"/>
    <x v="6"/>
    <s v="Newell 319"/>
    <n v="31.744"/>
    <n v="2"/>
    <n v="0.2"/>
    <n v="3.9679999999999964"/>
    <x v="2"/>
    <x v="0"/>
  </r>
  <r>
    <n v="8362"/>
    <s v="CA-2019-147207"/>
    <x v="460"/>
    <d v="2019-01-04T00:00:00"/>
    <s v="Second Class"/>
    <s v="TS-21655"/>
    <s v="Trudy Schmidt"/>
    <x v="0"/>
    <x v="0"/>
    <s v="El Paso"/>
    <x v="5"/>
    <n v="79907"/>
    <x v="2"/>
    <s v="OFF-AP-10000027"/>
    <x v="1"/>
    <x v="9"/>
    <s v="Hoover Commercial SteamVac"/>
    <n v="5.4319999999999986"/>
    <n v="2"/>
    <n v="0.8"/>
    <n v="-13.580000000000002"/>
    <x v="2"/>
    <x v="0"/>
  </r>
  <r>
    <n v="8363"/>
    <s v="CA-2019-147207"/>
    <x v="460"/>
    <d v="2019-01-04T00:00:00"/>
    <s v="Second Class"/>
    <s v="TS-21655"/>
    <s v="Trudy Schmidt"/>
    <x v="0"/>
    <x v="0"/>
    <s v="El Paso"/>
    <x v="5"/>
    <n v="79907"/>
    <x v="2"/>
    <s v="FUR-TA-10002958"/>
    <x v="0"/>
    <x v="3"/>
    <s v="Bevis Oval Conference Table, Walnut"/>
    <n v="913.43000000000006"/>
    <n v="5"/>
    <n v="0.3"/>
    <n v="-169.63700000000009"/>
    <x v="2"/>
    <x v="0"/>
  </r>
  <r>
    <n v="8364"/>
    <s v="CA-2019-147207"/>
    <x v="460"/>
    <d v="2019-01-04T00:00:00"/>
    <s v="Second Class"/>
    <s v="TS-21655"/>
    <s v="Trudy Schmidt"/>
    <x v="0"/>
    <x v="0"/>
    <s v="El Paso"/>
    <x v="5"/>
    <n v="79907"/>
    <x v="2"/>
    <s v="OFF-ST-10002615"/>
    <x v="1"/>
    <x v="4"/>
    <s v="Dual Level, Single-Width Filing Carts"/>
    <n v="372.14400000000001"/>
    <n v="3"/>
    <n v="0.2"/>
    <n v="27.910800000000009"/>
    <x v="2"/>
    <x v="0"/>
  </r>
  <r>
    <n v="8365"/>
    <s v="CA-2019-137631"/>
    <x v="1045"/>
    <d v="2019-05-02T00:00:00"/>
    <s v="Standard Class"/>
    <s v="JL-15235"/>
    <s v="Janet Lee"/>
    <x v="0"/>
    <x v="0"/>
    <s v="Kissimmee"/>
    <x v="2"/>
    <n v="34741"/>
    <x v="0"/>
    <s v="TEC-PH-10002624"/>
    <x v="2"/>
    <x v="7"/>
    <s v="Samsung Galaxy S4 Mini"/>
    <n v="751.98400000000004"/>
    <n v="2"/>
    <n v="0.2"/>
    <n v="84.598199999999878"/>
    <x v="0"/>
    <x v="0"/>
  </r>
  <r>
    <n v="8366"/>
    <s v="CA-2019-157273"/>
    <x v="289"/>
    <d v="2019-02-02T00:00:00"/>
    <s v="First Class"/>
    <s v="SZ-20035"/>
    <s v="Sam Zeldin"/>
    <x v="2"/>
    <x v="0"/>
    <s v="Seattle"/>
    <x v="4"/>
    <n v="98105"/>
    <x v="1"/>
    <s v="TEC-PH-10002275"/>
    <x v="2"/>
    <x v="7"/>
    <s v="Mitel 5320 IP Phone VoIP phone"/>
    <n v="604.76800000000003"/>
    <n v="4"/>
    <n v="0.2"/>
    <n v="60.476800000000026"/>
    <x v="1"/>
    <x v="0"/>
  </r>
  <r>
    <n v="8367"/>
    <s v="CA-2016-109918"/>
    <x v="557"/>
    <d v="2016-09-12T00:00:00"/>
    <s v="Second Class"/>
    <s v="LR-17035"/>
    <s v="Lisa Ryan"/>
    <x v="1"/>
    <x v="0"/>
    <s v="Santa Clara"/>
    <x v="1"/>
    <n v="95051"/>
    <x v="1"/>
    <s v="OFF-SU-10004290"/>
    <x v="1"/>
    <x v="14"/>
    <s v="Acme Design Line 8&quot; Stainless Steel Bent Scissors w/Champagne Handles, 3-1/8&quot; Cut"/>
    <n v="27.36"/>
    <n v="4"/>
    <n v="0"/>
    <n v="7.3872"/>
    <x v="1"/>
    <x v="1"/>
  </r>
  <r>
    <n v="8368"/>
    <s v="CA-2016-109918"/>
    <x v="557"/>
    <d v="2016-09-12T00:00:00"/>
    <s v="Second Class"/>
    <s v="LR-17035"/>
    <s v="Lisa Ryan"/>
    <x v="1"/>
    <x v="0"/>
    <s v="Santa Clara"/>
    <x v="1"/>
    <n v="95051"/>
    <x v="1"/>
    <s v="OFF-PA-10000174"/>
    <x v="1"/>
    <x v="10"/>
    <s v="Message Book, Wirebound, Four 5 1/2&quot; X 4&quot; Forms/Pg., 200 Dupl. Sets/Book"/>
    <n v="20.56"/>
    <n v="2"/>
    <n v="0"/>
    <n v="9.663199999999998"/>
    <x v="1"/>
    <x v="1"/>
  </r>
  <r>
    <n v="8369"/>
    <s v="CA-2016-109918"/>
    <x v="557"/>
    <d v="2016-09-12T00:00:00"/>
    <s v="Second Class"/>
    <s v="LR-17035"/>
    <s v="Lisa Ryan"/>
    <x v="1"/>
    <x v="0"/>
    <s v="Santa Clara"/>
    <x v="1"/>
    <n v="95051"/>
    <x v="1"/>
    <s v="OFF-BI-10004308"/>
    <x v="1"/>
    <x v="8"/>
    <s v="Avery Legal 4-Ring Binder"/>
    <n v="83.920000000000016"/>
    <n v="5"/>
    <n v="0.2"/>
    <n v="31.47"/>
    <x v="1"/>
    <x v="1"/>
  </r>
  <r>
    <n v="8370"/>
    <s v="CA-2018-118745"/>
    <x v="725"/>
    <d v="2018-06-16T00:00:00"/>
    <s v="Standard Class"/>
    <s v="SV-20365"/>
    <s v="Seth Vernon"/>
    <x v="0"/>
    <x v="0"/>
    <s v="Los Angeles"/>
    <x v="1"/>
    <n v="90049"/>
    <x v="1"/>
    <s v="FUR-TA-10003473"/>
    <x v="0"/>
    <x v="3"/>
    <s v="Bretford Rectangular Conference Table Tops"/>
    <n v="902.71199999999999"/>
    <n v="3"/>
    <n v="0.2"/>
    <n v="33.851700000000051"/>
    <x v="1"/>
    <x v="0"/>
  </r>
  <r>
    <n v="8371"/>
    <s v="CA-2018-163972"/>
    <x v="508"/>
    <d v="2018-10-21T00:00:00"/>
    <s v="Standard Class"/>
    <s v="MG-17890"/>
    <s v="Michael Granlund"/>
    <x v="2"/>
    <x v="0"/>
    <s v="Fresno"/>
    <x v="1"/>
    <n v="93727"/>
    <x v="1"/>
    <s v="FUR-BO-10003894"/>
    <x v="0"/>
    <x v="0"/>
    <s v="Safco Value Mate Steel Bookcase, Baked Enamel Finish on Steel, Black"/>
    <n v="120.666"/>
    <n v="2"/>
    <n v="0.15"/>
    <n v="21.293999999999993"/>
    <x v="1"/>
    <x v="0"/>
  </r>
  <r>
    <n v="8372"/>
    <s v="CA-2016-165393"/>
    <x v="422"/>
    <d v="2016-12-30T00:00:00"/>
    <s v="First Class"/>
    <s v="NC-18415"/>
    <s v="Nathan Cano"/>
    <x v="0"/>
    <x v="0"/>
    <s v="Fort Worth"/>
    <x v="5"/>
    <n v="76106"/>
    <x v="2"/>
    <s v="OFF-BI-10001658"/>
    <x v="1"/>
    <x v="8"/>
    <s v="GBC Standard Therm-A-Bind Covers"/>
    <n v="4.9839999999999991"/>
    <n v="1"/>
    <n v="0.8"/>
    <n v="-8.472800000000003"/>
    <x v="2"/>
    <x v="0"/>
  </r>
  <r>
    <n v="8373"/>
    <s v="CA-2018-113726"/>
    <x v="390"/>
    <d v="2018-12-01T00:00:00"/>
    <s v="Standard Class"/>
    <s v="SC-20680"/>
    <s v="Steve Carroll"/>
    <x v="2"/>
    <x v="0"/>
    <s v="Seattle"/>
    <x v="4"/>
    <n v="98105"/>
    <x v="1"/>
    <s v="FUR-FU-10003535"/>
    <x v="0"/>
    <x v="5"/>
    <s v="Howard Miller Distant Time Traveler Alarm Clock"/>
    <n v="82.26"/>
    <n v="3"/>
    <n v="0"/>
    <n v="33.726600000000005"/>
    <x v="1"/>
    <x v="0"/>
  </r>
  <r>
    <n v="8374"/>
    <s v="CA-2018-152940"/>
    <x v="338"/>
    <d v="2018-11-13T00:00:00"/>
    <s v="First Class"/>
    <s v="RO-19780"/>
    <s v="Rose O'Brian"/>
    <x v="0"/>
    <x v="0"/>
    <s v="San Francisco"/>
    <x v="1"/>
    <n v="94110"/>
    <x v="1"/>
    <s v="OFF-ST-10000352"/>
    <x v="1"/>
    <x v="4"/>
    <s v="Acco Perma 2700 Stacking Storage Drawers"/>
    <n v="29.74"/>
    <n v="1"/>
    <n v="0"/>
    <n v="4.4610000000000021"/>
    <x v="1"/>
    <x v="0"/>
  </r>
  <r>
    <n v="8375"/>
    <s v="CA-2017-158701"/>
    <x v="956"/>
    <d v="2017-01-10T00:00:00"/>
    <s v="Standard Class"/>
    <s v="JL-15175"/>
    <s v="James Lanier"/>
    <x v="2"/>
    <x v="0"/>
    <s v="San Francisco"/>
    <x v="1"/>
    <n v="94110"/>
    <x v="1"/>
    <s v="OFF-AP-10004859"/>
    <x v="1"/>
    <x v="9"/>
    <s v="Acco 6 Outlet Guardian Premium Surge Suppressor"/>
    <n v="87.36"/>
    <n v="6"/>
    <n v="0"/>
    <n v="23.587200000000003"/>
    <x v="1"/>
    <x v="0"/>
  </r>
  <r>
    <n v="8376"/>
    <s v="CA-2017-158701"/>
    <x v="956"/>
    <d v="2017-01-10T00:00:00"/>
    <s v="Standard Class"/>
    <s v="JL-15175"/>
    <s v="James Lanier"/>
    <x v="2"/>
    <x v="0"/>
    <s v="San Francisco"/>
    <x v="1"/>
    <n v="94110"/>
    <x v="1"/>
    <s v="OFF-BI-10001294"/>
    <x v="1"/>
    <x v="8"/>
    <s v="Fellowes Binding Cases"/>
    <n v="56.16"/>
    <n v="6"/>
    <n v="0.2"/>
    <n v="17.549999999999994"/>
    <x v="1"/>
    <x v="0"/>
  </r>
  <r>
    <n v="8377"/>
    <s v="CA-2019-156272"/>
    <x v="708"/>
    <d v="2019-03-27T00:00:00"/>
    <s v="Standard Class"/>
    <s v="PW-19030"/>
    <s v="Pauline Webber"/>
    <x v="1"/>
    <x v="0"/>
    <s v="Pompano Beach"/>
    <x v="2"/>
    <n v="33068"/>
    <x v="0"/>
    <s v="OFF-AP-10001242"/>
    <x v="1"/>
    <x v="9"/>
    <s v="APC 7 Outlet Network SurgeArrest Surge Protector"/>
    <n v="64.384"/>
    <n v="1"/>
    <n v="0.2"/>
    <n v="8.0479999999999983"/>
    <x v="0"/>
    <x v="0"/>
  </r>
  <r>
    <n v="8378"/>
    <s v="CA-2017-162964"/>
    <x v="768"/>
    <d v="2017-11-18T00:00:00"/>
    <s v="Standard Class"/>
    <s v="MF-18250"/>
    <s v="Monica Federle"/>
    <x v="1"/>
    <x v="0"/>
    <s v="Houston"/>
    <x v="5"/>
    <n v="77095"/>
    <x v="2"/>
    <s v="OFF-ST-10002344"/>
    <x v="1"/>
    <x v="4"/>
    <s v="Carina 42&quot;Hx23 3/4&quot;W Media Storage Unit"/>
    <n v="64.784000000000006"/>
    <n v="1"/>
    <n v="0.2"/>
    <n v="-14.576399999999996"/>
    <x v="2"/>
    <x v="0"/>
  </r>
  <r>
    <n v="8379"/>
    <s v="CA-2017-162964"/>
    <x v="768"/>
    <d v="2017-11-18T00:00:00"/>
    <s v="Standard Class"/>
    <s v="MF-18250"/>
    <s v="Monica Federle"/>
    <x v="1"/>
    <x v="0"/>
    <s v="Houston"/>
    <x v="5"/>
    <n v="77095"/>
    <x v="2"/>
    <s v="OFF-PA-10003349"/>
    <x v="1"/>
    <x v="10"/>
    <s v="Xerox 1957"/>
    <n v="15.552000000000003"/>
    <n v="3"/>
    <n v="0.2"/>
    <n v="5.6375999999999999"/>
    <x v="2"/>
    <x v="0"/>
  </r>
  <r>
    <n v="8380"/>
    <s v="CA-2017-162964"/>
    <x v="768"/>
    <d v="2017-11-18T00:00:00"/>
    <s v="Standard Class"/>
    <s v="MF-18250"/>
    <s v="Monica Federle"/>
    <x v="1"/>
    <x v="0"/>
    <s v="Houston"/>
    <x v="5"/>
    <n v="77095"/>
    <x v="2"/>
    <s v="OFF-EN-10003055"/>
    <x v="1"/>
    <x v="12"/>
    <s v="Blue String-Tie &amp; Button Interoffice Envelopes, 10 x 13"/>
    <n v="223.88799999999998"/>
    <n v="7"/>
    <n v="0.2"/>
    <n v="69.964999999999975"/>
    <x v="2"/>
    <x v="0"/>
  </r>
  <r>
    <n v="8381"/>
    <s v="CA-2016-103527"/>
    <x v="340"/>
    <d v="2016-09-14T00:00:00"/>
    <s v="Second Class"/>
    <s v="CC-12220"/>
    <s v="Chris Cortes"/>
    <x v="0"/>
    <x v="0"/>
    <s v="Chicago"/>
    <x v="10"/>
    <n v="60653"/>
    <x v="2"/>
    <s v="OFF-PA-10001622"/>
    <x v="1"/>
    <x v="10"/>
    <s v="Ampad Poly Cover Wirebound Steno Book, 6&quot; x 9&quot; Assorted Colors, Gregg Ruled"/>
    <n v="10.896000000000001"/>
    <n v="3"/>
    <n v="0.2"/>
    <n v="3.4049999999999994"/>
    <x v="2"/>
    <x v="0"/>
  </r>
  <r>
    <n v="8382"/>
    <s v="CA-2018-134544"/>
    <x v="716"/>
    <d v="2018-03-19T00:00:00"/>
    <s v="Second Class"/>
    <s v="AC-10660"/>
    <s v="Anna Chung"/>
    <x v="0"/>
    <x v="0"/>
    <s v="San Francisco"/>
    <x v="1"/>
    <n v="94109"/>
    <x v="1"/>
    <s v="TEC-PH-10003800"/>
    <x v="2"/>
    <x v="7"/>
    <s v="i.Sound Portable Power - 8000 mAh"/>
    <n v="84.784000000000006"/>
    <n v="2"/>
    <n v="0.2"/>
    <n v="-20.136200000000006"/>
    <x v="1"/>
    <x v="0"/>
  </r>
  <r>
    <n v="8383"/>
    <s v="CA-2018-163048"/>
    <x v="597"/>
    <d v="2018-02-15T00:00:00"/>
    <s v="Standard Class"/>
    <s v="MH-17440"/>
    <s v="Mark Haberlin"/>
    <x v="1"/>
    <x v="0"/>
    <s v="Houston"/>
    <x v="5"/>
    <n v="77036"/>
    <x v="2"/>
    <s v="FUR-CH-10001270"/>
    <x v="0"/>
    <x v="1"/>
    <s v="Harbour Creations Steel Folding Chair"/>
    <n v="241.49999999999997"/>
    <n v="4"/>
    <n v="0.3"/>
    <n v="0"/>
    <x v="2"/>
    <x v="0"/>
  </r>
  <r>
    <n v="8384"/>
    <s v="CA-2018-145135"/>
    <x v="491"/>
    <d v="2018-11-28T00:00:00"/>
    <s v="First Class"/>
    <s v="CD-12790"/>
    <s v="Cynthia Delaney"/>
    <x v="2"/>
    <x v="0"/>
    <s v="Shelton"/>
    <x v="29"/>
    <n v="6484"/>
    <x v="3"/>
    <s v="TEC-AC-10003447"/>
    <x v="2"/>
    <x v="11"/>
    <s v="Micropad Numeric Keypads"/>
    <n v="59.97"/>
    <n v="3"/>
    <n v="0"/>
    <n v="14.992499999999996"/>
    <x v="3"/>
    <x v="0"/>
  </r>
  <r>
    <n v="8385"/>
    <s v="CA-2018-145135"/>
    <x v="491"/>
    <d v="2018-11-28T00:00:00"/>
    <s v="First Class"/>
    <s v="CD-12790"/>
    <s v="Cynthia Delaney"/>
    <x v="2"/>
    <x v="0"/>
    <s v="Shelton"/>
    <x v="29"/>
    <n v="6484"/>
    <x v="3"/>
    <s v="OFF-PA-10004285"/>
    <x v="1"/>
    <x v="10"/>
    <s v="Xerox 1959"/>
    <n v="13.36"/>
    <n v="2"/>
    <n v="0"/>
    <n v="6.4127999999999998"/>
    <x v="3"/>
    <x v="0"/>
  </r>
  <r>
    <n v="8386"/>
    <s v="CA-2019-137582"/>
    <x v="507"/>
    <d v="2019-09-08T00:00:00"/>
    <s v="Standard Class"/>
    <s v="CV-12805"/>
    <s v="Cynthia Voltz"/>
    <x v="1"/>
    <x v="0"/>
    <s v="Oakland"/>
    <x v="1"/>
    <n v="94601"/>
    <x v="1"/>
    <s v="OFF-BI-10001757"/>
    <x v="1"/>
    <x v="8"/>
    <s v="Pressboard Hanging Data Binders for Unburst Sheets"/>
    <n v="11.808"/>
    <n v="3"/>
    <n v="0.2"/>
    <n v="4.1327999999999996"/>
    <x v="1"/>
    <x v="0"/>
  </r>
  <r>
    <n v="8387"/>
    <s v="CA-2017-149601"/>
    <x v="71"/>
    <d v="2017-06-03T00:00:00"/>
    <s v="Standard Class"/>
    <s v="TB-21625"/>
    <s v="Trudy Brown"/>
    <x v="0"/>
    <x v="0"/>
    <s v="Manchester"/>
    <x v="29"/>
    <n v="6040"/>
    <x v="3"/>
    <s v="OFF-ST-10001558"/>
    <x v="1"/>
    <x v="4"/>
    <s v="Acco Perma 4000 Stacking Storage Drawers"/>
    <n v="16.239999999999998"/>
    <n v="1"/>
    <n v="0"/>
    <n v="2.4359999999999999"/>
    <x v="3"/>
    <x v="0"/>
  </r>
  <r>
    <n v="8388"/>
    <s v="CA-2017-149601"/>
    <x v="71"/>
    <d v="2017-06-03T00:00:00"/>
    <s v="Standard Class"/>
    <s v="TB-21625"/>
    <s v="Trudy Brown"/>
    <x v="0"/>
    <x v="0"/>
    <s v="Manchester"/>
    <x v="29"/>
    <n v="6040"/>
    <x v="3"/>
    <s v="OFF-ST-10001328"/>
    <x v="1"/>
    <x v="4"/>
    <s v="Personal Filing Tote with Lid, Black/Gray"/>
    <n v="77.55"/>
    <n v="5"/>
    <n v="0"/>
    <n v="21.714000000000002"/>
    <x v="3"/>
    <x v="0"/>
  </r>
  <r>
    <n v="8389"/>
    <s v="CA-2016-139423"/>
    <x v="301"/>
    <d v="2016-11-05T00:00:00"/>
    <s v="Standard Class"/>
    <s v="DG-13300"/>
    <s v="Deirdre Greer"/>
    <x v="1"/>
    <x v="0"/>
    <s v="Orange"/>
    <x v="30"/>
    <n v="7050"/>
    <x v="3"/>
    <s v="OFF-AP-10004708"/>
    <x v="1"/>
    <x v="9"/>
    <s v="Fellowes Superior 10 Outlet Split Surge Protector"/>
    <n v="76.12"/>
    <n v="2"/>
    <n v="0"/>
    <n v="22.074799999999996"/>
    <x v="3"/>
    <x v="0"/>
  </r>
  <r>
    <n v="8390"/>
    <s v="CA-2018-102596"/>
    <x v="797"/>
    <d v="2018-12-30T00:00:00"/>
    <s v="First Class"/>
    <s v="RD-19810"/>
    <s v="Ross DeVincentis"/>
    <x v="2"/>
    <x v="0"/>
    <s v="Akron"/>
    <x v="24"/>
    <n v="44312"/>
    <x v="3"/>
    <s v="OFF-FA-10000621"/>
    <x v="1"/>
    <x v="13"/>
    <s v="OIC Colored Binder Clips, Assorted Sizes"/>
    <n v="17.184000000000001"/>
    <n v="6"/>
    <n v="0.2"/>
    <n v="6.2291999999999996"/>
    <x v="3"/>
    <x v="0"/>
  </r>
  <r>
    <n v="8391"/>
    <s v="CA-2019-153227"/>
    <x v="769"/>
    <d v="2019-12-06T00:00:00"/>
    <s v="First Class"/>
    <s v="CS-12250"/>
    <s v="Chris Selesnick"/>
    <x v="1"/>
    <x v="0"/>
    <s v="Los Angeles"/>
    <x v="1"/>
    <n v="90032"/>
    <x v="1"/>
    <s v="OFF-PA-10001838"/>
    <x v="1"/>
    <x v="10"/>
    <s v="Adams Telephone Message Book W/Dividers/Space For Phone Numbers, 5 1/4&quot;X8 1/2&quot;, 300/Messages"/>
    <n v="11.76"/>
    <n v="2"/>
    <n v="0"/>
    <n v="5.7623999999999995"/>
    <x v="1"/>
    <x v="0"/>
  </r>
  <r>
    <n v="8392"/>
    <s v="CA-2019-110625"/>
    <x v="331"/>
    <d v="2019-12-30T00:00:00"/>
    <s v="Standard Class"/>
    <s v="JB-16045"/>
    <s v="Julia Barnett"/>
    <x v="2"/>
    <x v="0"/>
    <s v="Danbury"/>
    <x v="29"/>
    <n v="6810"/>
    <x v="3"/>
    <s v="FUR-FU-10001473"/>
    <x v="0"/>
    <x v="5"/>
    <s v="DAX Wood Document Frame"/>
    <n v="27.46"/>
    <n v="2"/>
    <n v="0"/>
    <n v="9.8856000000000002"/>
    <x v="3"/>
    <x v="0"/>
  </r>
  <r>
    <n v="8393"/>
    <s v="CA-2018-142594"/>
    <x v="49"/>
    <d v="2018-12-06T00:00:00"/>
    <s v="Second Class"/>
    <s v="EJ-14155"/>
    <s v="Eva Jacobs"/>
    <x v="0"/>
    <x v="0"/>
    <s v="Franklin"/>
    <x v="31"/>
    <n v="2038"/>
    <x v="3"/>
    <s v="TEC-PH-10000193"/>
    <x v="2"/>
    <x v="7"/>
    <s v="Jensen SMPS-640 - speaker phone"/>
    <n v="137.94"/>
    <n v="3"/>
    <n v="0"/>
    <n v="35.864399999999996"/>
    <x v="3"/>
    <x v="0"/>
  </r>
  <r>
    <n v="8394"/>
    <s v="CA-2018-142594"/>
    <x v="49"/>
    <d v="2018-12-06T00:00:00"/>
    <s v="Second Class"/>
    <s v="EJ-14155"/>
    <s v="Eva Jacobs"/>
    <x v="0"/>
    <x v="0"/>
    <s v="Franklin"/>
    <x v="31"/>
    <n v="2038"/>
    <x v="3"/>
    <s v="FUR-FU-10002045"/>
    <x v="0"/>
    <x v="5"/>
    <s v="Executive Impressions 14&quot;"/>
    <n v="111.15"/>
    <n v="5"/>
    <n v="0"/>
    <n v="48.906000000000006"/>
    <x v="3"/>
    <x v="0"/>
  </r>
  <r>
    <n v="8395"/>
    <s v="CA-2018-142594"/>
    <x v="49"/>
    <d v="2018-12-06T00:00:00"/>
    <s v="Second Class"/>
    <s v="EJ-14155"/>
    <s v="Eva Jacobs"/>
    <x v="0"/>
    <x v="0"/>
    <s v="Franklin"/>
    <x v="31"/>
    <n v="2038"/>
    <x v="3"/>
    <s v="OFF-AP-10002945"/>
    <x v="1"/>
    <x v="9"/>
    <s v="Honeywell Enviracaire Portable HEPA Air Cleaner for 17' x 22' Room"/>
    <n v="901.94999999999993"/>
    <n v="3"/>
    <n v="0"/>
    <n v="297.64349999999996"/>
    <x v="3"/>
    <x v="0"/>
  </r>
  <r>
    <n v="8396"/>
    <s v="CA-2018-142594"/>
    <x v="49"/>
    <d v="2018-12-06T00:00:00"/>
    <s v="Second Class"/>
    <s v="EJ-14155"/>
    <s v="Eva Jacobs"/>
    <x v="0"/>
    <x v="0"/>
    <s v="Franklin"/>
    <x v="31"/>
    <n v="2038"/>
    <x v="3"/>
    <s v="FUR-TA-10001095"/>
    <x v="0"/>
    <x v="3"/>
    <s v="Chromcraft Round Conference Tables"/>
    <n v="366.00899999999996"/>
    <n v="3"/>
    <n v="0.3"/>
    <n v="-47.058300000000003"/>
    <x v="3"/>
    <x v="0"/>
  </r>
  <r>
    <n v="8397"/>
    <s v="CA-2016-152254"/>
    <x v="479"/>
    <d v="2016-06-30T00:00:00"/>
    <s v="Same Day"/>
    <s v="BD-11620"/>
    <s v="Brian DeCherney"/>
    <x v="0"/>
    <x v="0"/>
    <s v="Wilmington"/>
    <x v="3"/>
    <n v="28403"/>
    <x v="0"/>
    <s v="OFF-PA-10001144"/>
    <x v="1"/>
    <x v="10"/>
    <s v="Xerox 1913"/>
    <n v="310.68799999999999"/>
    <n v="7"/>
    <n v="0.2"/>
    <n v="108.74079999999998"/>
    <x v="0"/>
    <x v="0"/>
  </r>
  <r>
    <n v="8398"/>
    <s v="US-2016-120236"/>
    <x v="1010"/>
    <d v="2016-09-04T00:00:00"/>
    <s v="First Class"/>
    <s v="MR-17545"/>
    <s v="Mathew Reese"/>
    <x v="2"/>
    <x v="0"/>
    <s v="Houston"/>
    <x v="5"/>
    <n v="77095"/>
    <x v="2"/>
    <s v="OFF-BI-10004099"/>
    <x v="1"/>
    <x v="8"/>
    <s v="GBC VeloBinder Strips"/>
    <n v="7.6799999999999979"/>
    <n v="5"/>
    <n v="0.8"/>
    <n v="-11.52"/>
    <x v="2"/>
    <x v="0"/>
  </r>
  <r>
    <n v="8399"/>
    <s v="CA-2019-120061"/>
    <x v="808"/>
    <d v="2019-11-07T00:00:00"/>
    <s v="Second Class"/>
    <s v="SR-20425"/>
    <s v="Sharelle Roach"/>
    <x v="2"/>
    <x v="0"/>
    <s v="Springfield"/>
    <x v="24"/>
    <n v="45503"/>
    <x v="3"/>
    <s v="FUR-CH-10001973"/>
    <x v="0"/>
    <x v="1"/>
    <s v="Office Star Flex Back Scooter Chair with White Frame"/>
    <n v="155.37199999999999"/>
    <n v="2"/>
    <n v="0.3"/>
    <n v="-35.513599999999997"/>
    <x v="3"/>
    <x v="0"/>
  </r>
  <r>
    <n v="8400"/>
    <s v="CA-2017-133837"/>
    <x v="657"/>
    <d v="2017-04-18T00:00:00"/>
    <s v="Standard Class"/>
    <s v="TH-21100"/>
    <s v="Thea Hendricks"/>
    <x v="0"/>
    <x v="0"/>
    <s v="Glendale"/>
    <x v="16"/>
    <n v="85301"/>
    <x v="1"/>
    <s v="OFF-ST-10000344"/>
    <x v="1"/>
    <x v="4"/>
    <s v="Neat Ideas Personal Hanging Folder Files, Black"/>
    <n v="10.744"/>
    <n v="1"/>
    <n v="0.2"/>
    <n v="0.80579999999999963"/>
    <x v="1"/>
    <x v="0"/>
  </r>
  <r>
    <n v="8401"/>
    <s v="CA-2017-110814"/>
    <x v="901"/>
    <d v="2017-12-09T00:00:00"/>
    <s v="Second Class"/>
    <s v="BD-11635"/>
    <s v="Brian Derr"/>
    <x v="0"/>
    <x v="0"/>
    <s v="New York City"/>
    <x v="15"/>
    <n v="10009"/>
    <x v="3"/>
    <s v="OFF-BI-10002026"/>
    <x v="1"/>
    <x v="8"/>
    <s v="Avery Arch Ring Binders"/>
    <n v="232.40000000000003"/>
    <n v="5"/>
    <n v="0.2"/>
    <n v="78.434999999999988"/>
    <x v="3"/>
    <x v="1"/>
  </r>
  <r>
    <n v="8402"/>
    <s v="CA-2017-110814"/>
    <x v="901"/>
    <d v="2017-12-09T00:00:00"/>
    <s v="Second Class"/>
    <s v="BD-11635"/>
    <s v="Brian Derr"/>
    <x v="0"/>
    <x v="0"/>
    <s v="New York City"/>
    <x v="15"/>
    <n v="10009"/>
    <x v="3"/>
    <s v="FUR-CH-10003535"/>
    <x v="0"/>
    <x v="1"/>
    <s v="Global Armless Task Chair, Royal Blue"/>
    <n v="164.64599999999999"/>
    <n v="3"/>
    <n v="0.1"/>
    <n v="12.805799999999994"/>
    <x v="3"/>
    <x v="1"/>
  </r>
  <r>
    <n v="8403"/>
    <s v="CA-2017-110814"/>
    <x v="901"/>
    <d v="2017-12-09T00:00:00"/>
    <s v="Second Class"/>
    <s v="BD-11635"/>
    <s v="Brian Derr"/>
    <x v="0"/>
    <x v="0"/>
    <s v="New York City"/>
    <x v="15"/>
    <n v="10009"/>
    <x v="3"/>
    <s v="OFF-PA-10004156"/>
    <x v="1"/>
    <x v="10"/>
    <s v="Xerox 188"/>
    <n v="22.68"/>
    <n v="2"/>
    <n v="0"/>
    <n v="11.113199999999999"/>
    <x v="3"/>
    <x v="1"/>
  </r>
  <r>
    <n v="8404"/>
    <s v="CA-2018-154067"/>
    <x v="854"/>
    <d v="2018-02-07T00:00:00"/>
    <s v="Standard Class"/>
    <s v="SM-20950"/>
    <s v="Suzanne McNair"/>
    <x v="1"/>
    <x v="0"/>
    <s v="Los Angeles"/>
    <x v="1"/>
    <n v="90036"/>
    <x v="1"/>
    <s v="OFF-PA-10002254"/>
    <x v="1"/>
    <x v="10"/>
    <s v="Xerox 1883"/>
    <n v="105.52"/>
    <n v="4"/>
    <n v="0"/>
    <n v="48.539199999999994"/>
    <x v="1"/>
    <x v="0"/>
  </r>
  <r>
    <n v="8405"/>
    <s v="CA-2019-140480"/>
    <x v="141"/>
    <d v="2019-07-12T00:00:00"/>
    <s v="Standard Class"/>
    <s v="HE-14800"/>
    <s v="Harold Engle"/>
    <x v="1"/>
    <x v="0"/>
    <s v="Newark"/>
    <x v="13"/>
    <n v="19711"/>
    <x v="3"/>
    <s v="FUR-FU-10003247"/>
    <x v="0"/>
    <x v="5"/>
    <s v="36X48 HARDFLOOR CHAIRMAT"/>
    <n v="83.92"/>
    <n v="4"/>
    <n v="0"/>
    <n v="5.8743999999999943"/>
    <x v="3"/>
    <x v="0"/>
  </r>
  <r>
    <n v="8406"/>
    <s v="CA-2019-140480"/>
    <x v="141"/>
    <d v="2019-07-12T00:00:00"/>
    <s v="Standard Class"/>
    <s v="HE-14800"/>
    <s v="Harold Engle"/>
    <x v="1"/>
    <x v="0"/>
    <s v="Newark"/>
    <x v="13"/>
    <n v="19711"/>
    <x v="3"/>
    <s v="TEC-AC-10002473"/>
    <x v="2"/>
    <x v="11"/>
    <s v="Maxell 4.7GB DVD-R"/>
    <n v="141.9"/>
    <n v="5"/>
    <n v="0"/>
    <n v="58.179000000000002"/>
    <x v="3"/>
    <x v="0"/>
  </r>
  <r>
    <n v="8407"/>
    <s v="CA-2019-140480"/>
    <x v="141"/>
    <d v="2019-07-12T00:00:00"/>
    <s v="Standard Class"/>
    <s v="HE-14800"/>
    <s v="Harold Engle"/>
    <x v="1"/>
    <x v="0"/>
    <s v="Newark"/>
    <x v="13"/>
    <n v="19711"/>
    <x v="3"/>
    <s v="FUR-FU-10001057"/>
    <x v="0"/>
    <x v="5"/>
    <s v="Tensor Track Tree Floor Lamp"/>
    <n v="39.979999999999997"/>
    <n v="2"/>
    <n v="0"/>
    <n v="9.1953999999999994"/>
    <x v="3"/>
    <x v="0"/>
  </r>
  <r>
    <n v="8408"/>
    <s v="CA-2019-140480"/>
    <x v="141"/>
    <d v="2019-07-12T00:00:00"/>
    <s v="Standard Class"/>
    <s v="HE-14800"/>
    <s v="Harold Engle"/>
    <x v="1"/>
    <x v="0"/>
    <s v="Newark"/>
    <x v="13"/>
    <n v="19711"/>
    <x v="3"/>
    <s v="OFF-AR-10001419"/>
    <x v="1"/>
    <x v="6"/>
    <s v="Newell 325"/>
    <n v="28.91"/>
    <n v="7"/>
    <n v="0"/>
    <n v="8.6729999999999983"/>
    <x v="3"/>
    <x v="0"/>
  </r>
  <r>
    <n v="8409"/>
    <s v="CA-2019-140480"/>
    <x v="141"/>
    <d v="2019-07-12T00:00:00"/>
    <s v="Standard Class"/>
    <s v="HE-14800"/>
    <s v="Harold Engle"/>
    <x v="1"/>
    <x v="0"/>
    <s v="Newark"/>
    <x v="13"/>
    <n v="19711"/>
    <x v="3"/>
    <s v="OFF-AR-10004010"/>
    <x v="1"/>
    <x v="6"/>
    <s v="Hunt Boston Vacuum Mount KS Pencil Sharpener"/>
    <n v="174.95000000000002"/>
    <n v="5"/>
    <n v="0"/>
    <n v="45.487000000000002"/>
    <x v="3"/>
    <x v="0"/>
  </r>
  <r>
    <n v="8410"/>
    <s v="CA-2017-134082"/>
    <x v="555"/>
    <d v="2017-12-17T00:00:00"/>
    <s v="Standard Class"/>
    <s v="JK-15640"/>
    <s v="Jim Kriz"/>
    <x v="2"/>
    <x v="0"/>
    <s v="San Bernardino"/>
    <x v="1"/>
    <n v="92404"/>
    <x v="1"/>
    <s v="OFF-BI-10004230"/>
    <x v="1"/>
    <x v="8"/>
    <s v="GBC Recycled Grain Textured Covers"/>
    <n v="110.52800000000001"/>
    <n v="4"/>
    <n v="0.2"/>
    <n v="38.684799999999996"/>
    <x v="1"/>
    <x v="0"/>
  </r>
  <r>
    <n v="8411"/>
    <s v="CA-2018-130820"/>
    <x v="625"/>
    <d v="2018-11-15T00:00:00"/>
    <s v="Same Day"/>
    <s v="ON-18715"/>
    <s v="Odella Nelson"/>
    <x v="1"/>
    <x v="0"/>
    <s v="Burlington"/>
    <x v="3"/>
    <n v="27217"/>
    <x v="0"/>
    <s v="FUR-TA-10001768"/>
    <x v="0"/>
    <x v="3"/>
    <s v="Hon Racetrack Conference Tables"/>
    <n v="630.024"/>
    <n v="4"/>
    <n v="0.4"/>
    <n v="-199.50760000000008"/>
    <x v="0"/>
    <x v="0"/>
  </r>
  <r>
    <n v="8412"/>
    <s v="CA-2018-159765"/>
    <x v="195"/>
    <d v="2018-05-12T00:00:00"/>
    <s v="Second Class"/>
    <s v="TH-21100"/>
    <s v="Thea Hendricks"/>
    <x v="0"/>
    <x v="0"/>
    <s v="Salem"/>
    <x v="17"/>
    <n v="24153"/>
    <x v="0"/>
    <s v="OFF-AR-10003514"/>
    <x v="1"/>
    <x v="6"/>
    <s v="4009 Highlighters by Sanford"/>
    <n v="27.86"/>
    <n v="7"/>
    <n v="0"/>
    <n v="9.1937999999999978"/>
    <x v="0"/>
    <x v="0"/>
  </r>
  <r>
    <n v="8413"/>
    <s v="CA-2019-132290"/>
    <x v="434"/>
    <d v="2019-03-14T00:00:00"/>
    <s v="Standard Class"/>
    <s v="MD-17350"/>
    <s v="Maribeth Dona"/>
    <x v="0"/>
    <x v="0"/>
    <s v="Dallas"/>
    <x v="5"/>
    <n v="75217"/>
    <x v="2"/>
    <s v="FUR-TA-10002228"/>
    <x v="0"/>
    <x v="3"/>
    <s v="Bevis Traditional Conference Table Top, Plinth Base"/>
    <n v="933.40800000000002"/>
    <n v="4"/>
    <n v="0.3"/>
    <n v="-173.34719999999999"/>
    <x v="2"/>
    <x v="0"/>
  </r>
  <r>
    <n v="8414"/>
    <s v="CA-2018-147109"/>
    <x v="907"/>
    <d v="2018-12-21T00:00:00"/>
    <s v="Standard Class"/>
    <s v="AH-10075"/>
    <s v="Adam Hart"/>
    <x v="1"/>
    <x v="0"/>
    <s v="Arlington"/>
    <x v="5"/>
    <n v="76017"/>
    <x v="2"/>
    <s v="OFF-PA-10001972"/>
    <x v="1"/>
    <x v="10"/>
    <s v="Xerox 214"/>
    <n v="51.840000000000011"/>
    <n v="10"/>
    <n v="0.2"/>
    <n v="18.143999999999998"/>
    <x v="2"/>
    <x v="0"/>
  </r>
  <r>
    <n v="8415"/>
    <s v="CA-2018-147109"/>
    <x v="907"/>
    <d v="2018-12-21T00:00:00"/>
    <s v="Standard Class"/>
    <s v="AH-10075"/>
    <s v="Adam Hart"/>
    <x v="1"/>
    <x v="0"/>
    <s v="Arlington"/>
    <x v="5"/>
    <n v="76017"/>
    <x v="2"/>
    <s v="TEC-AC-10002942"/>
    <x v="2"/>
    <x v="11"/>
    <s v="WD My Passport Ultra 1TB Portable External Hard Drive"/>
    <n v="165.60000000000002"/>
    <n v="3"/>
    <n v="0.2"/>
    <n v="-6.2100000000000151"/>
    <x v="2"/>
    <x v="0"/>
  </r>
  <r>
    <n v="8416"/>
    <s v="CA-2019-107265"/>
    <x v="1191"/>
    <d v="2019-04-12T00:00:00"/>
    <s v="Standard Class"/>
    <s v="ML-17755"/>
    <s v="Max Ludwig"/>
    <x v="2"/>
    <x v="0"/>
    <s v="Marion"/>
    <x v="23"/>
    <n v="52302"/>
    <x v="2"/>
    <s v="OFF-PA-10000474"/>
    <x v="1"/>
    <x v="10"/>
    <s v="Easy-staple paper"/>
    <n v="106.32"/>
    <n v="3"/>
    <n v="0"/>
    <n v="49.970399999999991"/>
    <x v="2"/>
    <x v="0"/>
  </r>
  <r>
    <n v="8417"/>
    <s v="CA-2019-118199"/>
    <x v="1188"/>
    <d v="2019-05-11T00:00:00"/>
    <s v="First Class"/>
    <s v="LB-16795"/>
    <s v="Laurel Beltran"/>
    <x v="2"/>
    <x v="0"/>
    <s v="Seattle"/>
    <x v="4"/>
    <n v="98105"/>
    <x v="1"/>
    <s v="OFF-BI-10004330"/>
    <x v="1"/>
    <x v="8"/>
    <s v="GBC Velobind Prepunched Cover Sets, Regency Series"/>
    <n v="147.91999999999999"/>
    <n v="5"/>
    <n v="0.2"/>
    <n v="46.224999999999987"/>
    <x v="1"/>
    <x v="0"/>
  </r>
  <r>
    <n v="8418"/>
    <s v="CA-2019-118199"/>
    <x v="1188"/>
    <d v="2019-05-11T00:00:00"/>
    <s v="First Class"/>
    <s v="LB-16795"/>
    <s v="Laurel Beltran"/>
    <x v="2"/>
    <x v="0"/>
    <s v="Seattle"/>
    <x v="4"/>
    <n v="98105"/>
    <x v="1"/>
    <s v="OFF-ST-10000604"/>
    <x v="1"/>
    <x v="4"/>
    <s v="Home/Office Personal File Carts"/>
    <n v="104.28"/>
    <n v="3"/>
    <n v="0"/>
    <n v="26.069999999999993"/>
    <x v="1"/>
    <x v="0"/>
  </r>
  <r>
    <n v="8419"/>
    <s v="CA-2019-118199"/>
    <x v="1188"/>
    <d v="2019-05-11T00:00:00"/>
    <s v="First Class"/>
    <s v="LB-16795"/>
    <s v="Laurel Beltran"/>
    <x v="2"/>
    <x v="0"/>
    <s v="Seattle"/>
    <x v="4"/>
    <n v="98105"/>
    <x v="1"/>
    <s v="FUR-TA-10004154"/>
    <x v="0"/>
    <x v="3"/>
    <s v="Riverside Furniture Oval Coffee Table, Oval End Table, End Table with Drawer"/>
    <n v="286.85000000000002"/>
    <n v="1"/>
    <n v="0"/>
    <n v="63.106999999999999"/>
    <x v="1"/>
    <x v="0"/>
  </r>
  <r>
    <n v="8420"/>
    <s v="CA-2019-118199"/>
    <x v="1188"/>
    <d v="2019-05-11T00:00:00"/>
    <s v="First Class"/>
    <s v="LB-16795"/>
    <s v="Laurel Beltran"/>
    <x v="2"/>
    <x v="0"/>
    <s v="Seattle"/>
    <x v="4"/>
    <n v="98105"/>
    <x v="1"/>
    <s v="OFF-ST-10000636"/>
    <x v="1"/>
    <x v="4"/>
    <s v="Rogers Profile Extra Capacity Storage Tub"/>
    <n v="66.959999999999994"/>
    <n v="4"/>
    <n v="0"/>
    <n v="2.6783999999999963"/>
    <x v="1"/>
    <x v="0"/>
  </r>
  <r>
    <n v="8421"/>
    <s v="CA-2019-118199"/>
    <x v="1188"/>
    <d v="2019-05-11T00:00:00"/>
    <s v="First Class"/>
    <s v="LB-16795"/>
    <s v="Laurel Beltran"/>
    <x v="2"/>
    <x v="0"/>
    <s v="Seattle"/>
    <x v="4"/>
    <n v="98105"/>
    <x v="1"/>
    <s v="TEC-AC-10004171"/>
    <x v="2"/>
    <x v="11"/>
    <s v="Razer Kraken 7.1 Surround Sound Over Ear USB Gaming Headset"/>
    <n v="199.98"/>
    <n v="2"/>
    <n v="0"/>
    <n v="87.991200000000006"/>
    <x v="1"/>
    <x v="0"/>
  </r>
  <r>
    <n v="8422"/>
    <s v="CA-2019-150091"/>
    <x v="386"/>
    <d v="2019-10-16T00:00:00"/>
    <s v="Standard Class"/>
    <s v="NP-18670"/>
    <s v="Nora Paige"/>
    <x v="0"/>
    <x v="0"/>
    <s v="Lakewood"/>
    <x v="30"/>
    <n v="8701"/>
    <x v="3"/>
    <s v="TEC-AC-10002167"/>
    <x v="2"/>
    <x v="11"/>
    <s v="Imation 8gb Micro Traveldrive Usb 2.0 Flash Drive"/>
    <n v="45"/>
    <n v="3"/>
    <n v="0"/>
    <n v="4.9500000000000011"/>
    <x v="3"/>
    <x v="0"/>
  </r>
  <r>
    <n v="8423"/>
    <s v="CA-2019-150091"/>
    <x v="386"/>
    <d v="2019-10-16T00:00:00"/>
    <s v="Standard Class"/>
    <s v="NP-18670"/>
    <s v="Nora Paige"/>
    <x v="0"/>
    <x v="0"/>
    <s v="Lakewood"/>
    <x v="30"/>
    <n v="8701"/>
    <x v="3"/>
    <s v="OFF-FA-10000621"/>
    <x v="1"/>
    <x v="13"/>
    <s v="OIC Colored Binder Clips, Assorted Sizes"/>
    <n v="17.899999999999999"/>
    <n v="5"/>
    <n v="0"/>
    <n v="8.7710000000000008"/>
    <x v="3"/>
    <x v="0"/>
  </r>
  <r>
    <n v="8424"/>
    <s v="CA-2019-150091"/>
    <x v="386"/>
    <d v="2019-10-16T00:00:00"/>
    <s v="Standard Class"/>
    <s v="NP-18670"/>
    <s v="Nora Paige"/>
    <x v="0"/>
    <x v="0"/>
    <s v="Lakewood"/>
    <x v="30"/>
    <n v="8701"/>
    <x v="3"/>
    <s v="FUR-FU-10004053"/>
    <x v="0"/>
    <x v="5"/>
    <s v="DAX Two-Tone Silver Metal Document Frame"/>
    <n v="40.479999999999997"/>
    <n v="2"/>
    <n v="0"/>
    <n v="17.406400000000001"/>
    <x v="3"/>
    <x v="0"/>
  </r>
  <r>
    <n v="8425"/>
    <s v="CA-2019-150091"/>
    <x v="386"/>
    <d v="2019-10-16T00:00:00"/>
    <s v="Standard Class"/>
    <s v="NP-18670"/>
    <s v="Nora Paige"/>
    <x v="0"/>
    <x v="0"/>
    <s v="Lakewood"/>
    <x v="30"/>
    <n v="8701"/>
    <x v="3"/>
    <s v="FUR-BO-10003404"/>
    <x v="0"/>
    <x v="0"/>
    <s v="Global Adaptabilites Bookcase, Cherry/Storm Gray Finish"/>
    <n v="2154.9"/>
    <n v="5"/>
    <n v="0"/>
    <n v="129.29399999999987"/>
    <x v="3"/>
    <x v="0"/>
  </r>
  <r>
    <n v="8426"/>
    <s v="CA-2018-137652"/>
    <x v="770"/>
    <d v="2018-08-30T00:00:00"/>
    <s v="First Class"/>
    <s v="EB-13750"/>
    <s v="Edward Becker"/>
    <x v="1"/>
    <x v="0"/>
    <s v="Cincinnati"/>
    <x v="24"/>
    <n v="45231"/>
    <x v="3"/>
    <s v="OFF-BI-10004099"/>
    <x v="1"/>
    <x v="8"/>
    <s v="GBC VeloBinder Strips"/>
    <n v="18.432000000000002"/>
    <n v="8"/>
    <n v="0.7"/>
    <n v="-12.287999999999997"/>
    <x v="3"/>
    <x v="0"/>
  </r>
  <r>
    <n v="8427"/>
    <s v="CA-2017-128356"/>
    <x v="653"/>
    <d v="2017-10-07T00:00:00"/>
    <s v="Standard Class"/>
    <s v="RP-19390"/>
    <s v="Resi Pölking"/>
    <x v="0"/>
    <x v="0"/>
    <s v="Thornton"/>
    <x v="22"/>
    <n v="80229"/>
    <x v="1"/>
    <s v="OFF-SU-10004290"/>
    <x v="1"/>
    <x v="14"/>
    <s v="Acme Design Line 8&quot; Stainless Steel Bent Scissors w/Champagne Handles, 3-1/8&quot; Cut"/>
    <n v="10.944000000000001"/>
    <n v="2"/>
    <n v="0.2"/>
    <n v="0.95759999999999978"/>
    <x v="1"/>
    <x v="0"/>
  </r>
  <r>
    <n v="8428"/>
    <s v="CA-2019-167017"/>
    <x v="51"/>
    <d v="2019-11-25T00:00:00"/>
    <s v="First Class"/>
    <s v="DC-12850"/>
    <s v="Dan Campbell"/>
    <x v="0"/>
    <x v="0"/>
    <s v="Roseville"/>
    <x v="12"/>
    <n v="48066"/>
    <x v="2"/>
    <s v="OFF-SU-10001935"/>
    <x v="1"/>
    <x v="14"/>
    <s v="Staple remover"/>
    <n v="4.3600000000000003"/>
    <n v="2"/>
    <n v="0"/>
    <n v="0.17439999999999944"/>
    <x v="2"/>
    <x v="0"/>
  </r>
  <r>
    <n v="8429"/>
    <s v="US-2019-132220"/>
    <x v="105"/>
    <d v="2019-11-16T00:00:00"/>
    <s v="Standard Class"/>
    <s v="DJ-13510"/>
    <s v="Don Jones"/>
    <x v="1"/>
    <x v="0"/>
    <s v="Tempe"/>
    <x v="16"/>
    <n v="85281"/>
    <x v="1"/>
    <s v="TEC-AC-10004227"/>
    <x v="2"/>
    <x v="11"/>
    <s v="SanDisk Ultra 16 GB MicroSDHC Class 10 Memory Card"/>
    <n v="62.352000000000004"/>
    <n v="6"/>
    <n v="0.2"/>
    <n v="-10.911600000000007"/>
    <x v="1"/>
    <x v="0"/>
  </r>
  <r>
    <n v="8430"/>
    <s v="CA-2018-118129"/>
    <x v="1054"/>
    <d v="2018-12-21T00:00:00"/>
    <s v="Second Class"/>
    <s v="CL-12565"/>
    <s v="Clay Ludtke"/>
    <x v="0"/>
    <x v="0"/>
    <s v="Reading"/>
    <x v="9"/>
    <n v="19601"/>
    <x v="3"/>
    <s v="FUR-FU-10004904"/>
    <x v="0"/>
    <x v="5"/>
    <s v="Eldon &quot;L&quot; Workstation Diamond Chairmat"/>
    <n v="303.92"/>
    <n v="5"/>
    <n v="0.2"/>
    <n v="-30.392000000000024"/>
    <x v="3"/>
    <x v="0"/>
  </r>
  <r>
    <n v="8431"/>
    <s v="US-2016-113124"/>
    <x v="809"/>
    <d v="2016-04-05T00:00:00"/>
    <s v="Standard Class"/>
    <s v="NC-18340"/>
    <s v="Nat Carroll"/>
    <x v="0"/>
    <x v="0"/>
    <s v="Apple Valley"/>
    <x v="11"/>
    <n v="55124"/>
    <x v="2"/>
    <s v="OFF-ST-10001511"/>
    <x v="1"/>
    <x v="4"/>
    <s v="Space Solutions Commercial Steel Shelving"/>
    <n v="129.30000000000001"/>
    <n v="2"/>
    <n v="0"/>
    <n v="6.4649999999999892"/>
    <x v="2"/>
    <x v="0"/>
  </r>
  <r>
    <n v="8432"/>
    <s v="CA-2019-155621"/>
    <x v="1183"/>
    <d v="2019-11-13T00:00:00"/>
    <s v="Standard Class"/>
    <s v="KN-16450"/>
    <s v="Kean Nguyen"/>
    <x v="1"/>
    <x v="0"/>
    <s v="Baltimore"/>
    <x v="39"/>
    <n v="21215"/>
    <x v="3"/>
    <s v="FUR-FU-10003535"/>
    <x v="0"/>
    <x v="5"/>
    <s v="Howard Miller Distant Time Traveler Alarm Clock"/>
    <n v="274.20000000000005"/>
    <n v="10"/>
    <n v="0"/>
    <n v="112.422"/>
    <x v="3"/>
    <x v="0"/>
  </r>
  <r>
    <n v="8433"/>
    <s v="US-2016-127635"/>
    <x v="80"/>
    <d v="2016-09-18T00:00:00"/>
    <s v="Second Class"/>
    <s v="SC-20260"/>
    <s v="Scott Cohen"/>
    <x v="1"/>
    <x v="0"/>
    <s v="Corpus Christi"/>
    <x v="5"/>
    <n v="78415"/>
    <x v="2"/>
    <s v="OFF-FA-10000053"/>
    <x v="1"/>
    <x v="13"/>
    <s v="Revere Boxed Rubber Bands by Revere"/>
    <n v="6.048"/>
    <n v="4"/>
    <n v="0.2"/>
    <n v="-1.3607999999999998"/>
    <x v="2"/>
    <x v="0"/>
  </r>
  <r>
    <n v="8434"/>
    <s v="US-2016-127635"/>
    <x v="80"/>
    <d v="2016-09-18T00:00:00"/>
    <s v="Second Class"/>
    <s v="SC-20260"/>
    <s v="Scott Cohen"/>
    <x v="1"/>
    <x v="0"/>
    <s v="Corpus Christi"/>
    <x v="5"/>
    <n v="78415"/>
    <x v="2"/>
    <s v="OFF-PA-10004610"/>
    <x v="1"/>
    <x v="10"/>
    <s v="Xerox 1900"/>
    <n v="6.8480000000000008"/>
    <n v="2"/>
    <n v="0.2"/>
    <n v="2.1399999999999992"/>
    <x v="2"/>
    <x v="0"/>
  </r>
  <r>
    <n v="8435"/>
    <s v="US-2016-127635"/>
    <x v="80"/>
    <d v="2016-09-18T00:00:00"/>
    <s v="Second Class"/>
    <s v="SC-20260"/>
    <s v="Scott Cohen"/>
    <x v="1"/>
    <x v="0"/>
    <s v="Corpus Christi"/>
    <x v="5"/>
    <n v="78415"/>
    <x v="2"/>
    <s v="FUR-FU-10000550"/>
    <x v="0"/>
    <x v="5"/>
    <s v="Stacking Trays by OIC"/>
    <n v="9.9600000000000009"/>
    <n v="5"/>
    <n v="0.6"/>
    <n v="-6.7230000000000008"/>
    <x v="2"/>
    <x v="0"/>
  </r>
  <r>
    <n v="8436"/>
    <s v="US-2016-127635"/>
    <x v="80"/>
    <d v="2016-09-18T00:00:00"/>
    <s v="Second Class"/>
    <s v="SC-20260"/>
    <s v="Scott Cohen"/>
    <x v="1"/>
    <x v="0"/>
    <s v="Corpus Christi"/>
    <x v="5"/>
    <n v="78415"/>
    <x v="2"/>
    <s v="OFF-BI-10001721"/>
    <x v="1"/>
    <x v="8"/>
    <s v="Trimflex Flexible Post Binders"/>
    <n v="8.5519999999999978"/>
    <n v="2"/>
    <n v="0.8"/>
    <n v="-13.683199999999999"/>
    <x v="2"/>
    <x v="0"/>
  </r>
  <r>
    <n v="8437"/>
    <s v="CA-2017-151470"/>
    <x v="1181"/>
    <d v="2017-09-26T00:00:00"/>
    <s v="Standard Class"/>
    <s v="AM-10705"/>
    <s v="Anne McFarland"/>
    <x v="0"/>
    <x v="0"/>
    <s v="Las Vegas"/>
    <x v="33"/>
    <n v="89115"/>
    <x v="1"/>
    <s v="OFF-BI-10004040"/>
    <x v="1"/>
    <x v="8"/>
    <s v="Wilson Jones Impact Binders"/>
    <n v="45.584000000000003"/>
    <n v="11"/>
    <n v="0.2"/>
    <n v="16.524199999999997"/>
    <x v="1"/>
    <x v="0"/>
  </r>
  <r>
    <n v="8438"/>
    <s v="CA-2017-112823"/>
    <x v="895"/>
    <d v="2017-12-16T00:00:00"/>
    <s v="Standard Class"/>
    <s v="RA-19945"/>
    <s v="Ryan Akin"/>
    <x v="0"/>
    <x v="0"/>
    <s v="Cleveland"/>
    <x v="24"/>
    <n v="44105"/>
    <x v="3"/>
    <s v="TEC-AC-10002550"/>
    <x v="2"/>
    <x v="11"/>
    <s v="Maxell 4.7GB DVD-RW 3/Pack"/>
    <n v="25.488"/>
    <n v="2"/>
    <n v="0.2"/>
    <n v="4.4603999999999999"/>
    <x v="3"/>
    <x v="0"/>
  </r>
  <r>
    <n v="8439"/>
    <s v="CA-2016-108861"/>
    <x v="1061"/>
    <d v="2016-06-01T00:00:00"/>
    <s v="Standard Class"/>
    <s v="MM-17260"/>
    <s v="Magdelene Morse"/>
    <x v="0"/>
    <x v="0"/>
    <s v="Seattle"/>
    <x v="4"/>
    <n v="98105"/>
    <x v="1"/>
    <s v="OFF-BI-10003876"/>
    <x v="1"/>
    <x v="8"/>
    <s v="Green Canvas Binder for 8-1/2&quot; x 14&quot; Sheets"/>
    <n v="136.96"/>
    <n v="4"/>
    <n v="0.2"/>
    <n v="51.359999999999992"/>
    <x v="1"/>
    <x v="1"/>
  </r>
  <r>
    <n v="8440"/>
    <s v="CA-2019-114370"/>
    <x v="1192"/>
    <d v="2019-03-17T00:00:00"/>
    <s v="Second Class"/>
    <s v="BN-11470"/>
    <s v="Brad Norvell"/>
    <x v="1"/>
    <x v="0"/>
    <s v="Chicago"/>
    <x v="10"/>
    <n v="60623"/>
    <x v="2"/>
    <s v="TEC-PH-10000213"/>
    <x v="2"/>
    <x v="7"/>
    <s v="Seidio BD2-HK3IPH5-BK DILEX Case and Holster Combo for Apple iPhone 5/5s - Black"/>
    <n v="49.616000000000007"/>
    <n v="2"/>
    <n v="0.2"/>
    <n v="4.9615999999999989"/>
    <x v="2"/>
    <x v="0"/>
  </r>
  <r>
    <n v="8441"/>
    <s v="CA-2018-158302"/>
    <x v="16"/>
    <d v="2018-12-12T00:00:00"/>
    <s v="Second Class"/>
    <s v="JB-16045"/>
    <s v="Julia Barnett"/>
    <x v="2"/>
    <x v="0"/>
    <s v="Columbus"/>
    <x v="24"/>
    <n v="43229"/>
    <x v="3"/>
    <s v="OFF-PA-10002615"/>
    <x v="1"/>
    <x v="10"/>
    <s v="Ampad Gold Fibre Wirebound Steno Books, 6&quot; x 9&quot;, Gregg Ruled"/>
    <n v="10.584000000000001"/>
    <n v="3"/>
    <n v="0.2"/>
    <n v="3.4397999999999995"/>
    <x v="3"/>
    <x v="0"/>
  </r>
  <r>
    <n v="8442"/>
    <s v="CA-2019-145779"/>
    <x v="636"/>
    <d v="2019-05-10T00:00:00"/>
    <s v="Standard Class"/>
    <s v="DB-13615"/>
    <s v="Doug Bickford"/>
    <x v="0"/>
    <x v="0"/>
    <s v="Tucson"/>
    <x v="16"/>
    <n v="85705"/>
    <x v="1"/>
    <s v="OFF-PA-10002254"/>
    <x v="1"/>
    <x v="10"/>
    <s v="Xerox 1883"/>
    <n v="84.415999999999997"/>
    <n v="4"/>
    <n v="0.2"/>
    <n v="27.435199999999995"/>
    <x v="1"/>
    <x v="0"/>
  </r>
  <r>
    <n v="8443"/>
    <s v="US-2018-155173"/>
    <x v="1193"/>
    <d v="2018-03-10T00:00:00"/>
    <s v="Standard Class"/>
    <s v="JB-16045"/>
    <s v="Julia Barnett"/>
    <x v="2"/>
    <x v="0"/>
    <s v="Philadelphia"/>
    <x v="9"/>
    <n v="19120"/>
    <x v="3"/>
    <s v="TEC-PH-10004586"/>
    <x v="2"/>
    <x v="7"/>
    <s v="Wilson SignalBoost 841262 DB PRO Amplifier Kit"/>
    <n v="431.94"/>
    <n v="2"/>
    <n v="0.4"/>
    <n v="-71.990000000000009"/>
    <x v="3"/>
    <x v="0"/>
  </r>
  <r>
    <n v="8444"/>
    <s v="US-2018-155173"/>
    <x v="1193"/>
    <d v="2018-03-10T00:00:00"/>
    <s v="Standard Class"/>
    <s v="JB-16045"/>
    <s v="Julia Barnett"/>
    <x v="2"/>
    <x v="0"/>
    <s v="Philadelphia"/>
    <x v="9"/>
    <n v="19120"/>
    <x v="3"/>
    <s v="OFF-BI-10002982"/>
    <x v="1"/>
    <x v="8"/>
    <s v="Avery Self-Adhesive Photo Pockets for Polaroid Photos"/>
    <n v="2.0430000000000001"/>
    <n v="1"/>
    <n v="0.7"/>
    <n v="-1.4981999999999998"/>
    <x v="3"/>
    <x v="0"/>
  </r>
  <r>
    <n v="8445"/>
    <s v="US-2018-155173"/>
    <x v="1193"/>
    <d v="2018-03-10T00:00:00"/>
    <s v="Standard Class"/>
    <s v="JB-16045"/>
    <s v="Julia Barnett"/>
    <x v="2"/>
    <x v="0"/>
    <s v="Philadelphia"/>
    <x v="9"/>
    <n v="19120"/>
    <x v="3"/>
    <s v="TEC-PH-10002538"/>
    <x v="2"/>
    <x v="7"/>
    <s v="Grandstream GXP1160 VoIP phone"/>
    <n v="68.238"/>
    <n v="3"/>
    <n v="0.4"/>
    <n v="-12.510300000000008"/>
    <x v="3"/>
    <x v="0"/>
  </r>
  <r>
    <n v="8446"/>
    <s v="CA-2019-125451"/>
    <x v="436"/>
    <d v="2019-10-24T00:00:00"/>
    <s v="First Class"/>
    <s v="AH-10075"/>
    <s v="Adam Hart"/>
    <x v="1"/>
    <x v="0"/>
    <s v="Cranston"/>
    <x v="34"/>
    <n v="2920"/>
    <x v="3"/>
    <s v="FUR-TA-10001039"/>
    <x v="0"/>
    <x v="3"/>
    <s v="KI Adjustable-Height Table"/>
    <n v="240.744"/>
    <n v="4"/>
    <n v="0.3"/>
    <n v="-13.756799999999984"/>
    <x v="3"/>
    <x v="0"/>
  </r>
  <r>
    <n v="8447"/>
    <s v="CA-2019-125451"/>
    <x v="436"/>
    <d v="2019-10-24T00:00:00"/>
    <s v="First Class"/>
    <s v="AH-10075"/>
    <s v="Adam Hart"/>
    <x v="1"/>
    <x v="0"/>
    <s v="Cranston"/>
    <x v="34"/>
    <n v="2920"/>
    <x v="3"/>
    <s v="FUR-FU-10004963"/>
    <x v="0"/>
    <x v="5"/>
    <s v="Eldon 400 Class Desk Accessories, Black Carbon"/>
    <n v="35"/>
    <n v="4"/>
    <n v="0"/>
    <n v="14.700000000000003"/>
    <x v="3"/>
    <x v="0"/>
  </r>
  <r>
    <n v="8448"/>
    <s v="CA-2019-125451"/>
    <x v="436"/>
    <d v="2019-10-24T00:00:00"/>
    <s v="First Class"/>
    <s v="AH-10075"/>
    <s v="Adam Hart"/>
    <x v="1"/>
    <x v="0"/>
    <s v="Cranston"/>
    <x v="34"/>
    <n v="2920"/>
    <x v="3"/>
    <s v="FUR-FU-10000277"/>
    <x v="0"/>
    <x v="5"/>
    <s v="Deflect-o DuraMat Antistatic Studded Beveled Mat for Medium Pile Carpeting"/>
    <n v="210.68"/>
    <n v="2"/>
    <n v="0"/>
    <n v="50.563199999999995"/>
    <x v="3"/>
    <x v="0"/>
  </r>
  <r>
    <n v="8449"/>
    <s v="CA-2019-125451"/>
    <x v="436"/>
    <d v="2019-10-24T00:00:00"/>
    <s v="First Class"/>
    <s v="AH-10075"/>
    <s v="Adam Hart"/>
    <x v="1"/>
    <x v="0"/>
    <s v="Cranston"/>
    <x v="34"/>
    <n v="2920"/>
    <x v="3"/>
    <s v="FUR-TA-10004915"/>
    <x v="0"/>
    <x v="3"/>
    <s v="Office Impressions End Table, 20-1/2&quot;H x 24&quot;W x 20&quot;D"/>
    <n v="637.89599999999996"/>
    <n v="3"/>
    <n v="0.3"/>
    <n v="-127.57919999999996"/>
    <x v="3"/>
    <x v="0"/>
  </r>
  <r>
    <n v="8450"/>
    <s v="CA-2019-125451"/>
    <x v="436"/>
    <d v="2019-10-24T00:00:00"/>
    <s v="First Class"/>
    <s v="AH-10075"/>
    <s v="Adam Hart"/>
    <x v="1"/>
    <x v="0"/>
    <s v="Cranston"/>
    <x v="34"/>
    <n v="2920"/>
    <x v="3"/>
    <s v="OFF-PA-10003724"/>
    <x v="1"/>
    <x v="10"/>
    <s v="Wirebound Message Book, 4 per Page"/>
    <n v="43.44"/>
    <n v="8"/>
    <n v="0"/>
    <n v="21.285599999999999"/>
    <x v="3"/>
    <x v="0"/>
  </r>
  <r>
    <n v="8451"/>
    <s v="CA-2019-125451"/>
    <x v="436"/>
    <d v="2019-10-24T00:00:00"/>
    <s v="First Class"/>
    <s v="AH-10075"/>
    <s v="Adam Hart"/>
    <x v="1"/>
    <x v="0"/>
    <s v="Cranston"/>
    <x v="34"/>
    <n v="2920"/>
    <x v="3"/>
    <s v="OFF-AP-10002906"/>
    <x v="1"/>
    <x v="9"/>
    <s v="Hoover Replacement Belt for Commercial Guardsman Heavy-Duty Upright Vacuum"/>
    <n v="2.2200000000000002"/>
    <n v="1"/>
    <n v="0"/>
    <n v="0.66599999999999993"/>
    <x v="3"/>
    <x v="0"/>
  </r>
  <r>
    <n v="8452"/>
    <s v="CA-2016-131387"/>
    <x v="582"/>
    <d v="2016-04-30T00:00:00"/>
    <s v="First Class"/>
    <s v="AI-10855"/>
    <s v="Arianne Irving"/>
    <x v="0"/>
    <x v="0"/>
    <s v="San Francisco"/>
    <x v="1"/>
    <n v="94122"/>
    <x v="1"/>
    <s v="TEC-PH-10001459"/>
    <x v="2"/>
    <x v="7"/>
    <s v="Samsung Galaxy Mega 6.3"/>
    <n v="1679.96"/>
    <n v="5"/>
    <n v="0.2"/>
    <n v="125.99700000000007"/>
    <x v="1"/>
    <x v="0"/>
  </r>
  <r>
    <n v="8453"/>
    <s v="CA-2018-125087"/>
    <x v="724"/>
    <d v="2018-04-23T00:00:00"/>
    <s v="Standard Class"/>
    <s v="TH-21115"/>
    <s v="Thea Hudgings"/>
    <x v="1"/>
    <x v="0"/>
    <s v="Houston"/>
    <x v="5"/>
    <n v="77070"/>
    <x v="2"/>
    <s v="FUR-CH-10002880"/>
    <x v="0"/>
    <x v="1"/>
    <s v="Global High-Back Leather Tilter, Burgundy"/>
    <n v="344.37199999999996"/>
    <n v="4"/>
    <n v="0.3"/>
    <n v="-93.472400000000022"/>
    <x v="2"/>
    <x v="0"/>
  </r>
  <r>
    <n v="8454"/>
    <s v="CA-2018-125087"/>
    <x v="724"/>
    <d v="2018-04-23T00:00:00"/>
    <s v="Standard Class"/>
    <s v="TH-21115"/>
    <s v="Thea Hudgings"/>
    <x v="1"/>
    <x v="0"/>
    <s v="Houston"/>
    <x v="5"/>
    <n v="77070"/>
    <x v="2"/>
    <s v="OFF-ST-10001780"/>
    <x v="1"/>
    <x v="4"/>
    <s v="Tennsco 16-Compartment Lockers with Coat Rack"/>
    <n v="1554.9360000000001"/>
    <n v="3"/>
    <n v="0.2"/>
    <n v="77.746800000000007"/>
    <x v="2"/>
    <x v="0"/>
  </r>
  <r>
    <n v="8455"/>
    <s v="CA-2018-125087"/>
    <x v="724"/>
    <d v="2018-04-23T00:00:00"/>
    <s v="Standard Class"/>
    <s v="TH-21115"/>
    <s v="Thea Hudgings"/>
    <x v="1"/>
    <x v="0"/>
    <s v="Houston"/>
    <x v="5"/>
    <n v="77070"/>
    <x v="2"/>
    <s v="FUR-FU-10004748"/>
    <x v="0"/>
    <x v="5"/>
    <s v="Howard Miller 16&quot; Diameter Gallery Wall Clock"/>
    <n v="127.88"/>
    <n v="5"/>
    <n v="0.6"/>
    <n v="-67.137"/>
    <x v="2"/>
    <x v="0"/>
  </r>
  <r>
    <n v="8456"/>
    <s v="CA-2018-154081"/>
    <x v="730"/>
    <d v="2018-05-29T00:00:00"/>
    <s v="Standard Class"/>
    <s v="JE-15610"/>
    <s v="Jim Epp"/>
    <x v="1"/>
    <x v="0"/>
    <s v="Los Angeles"/>
    <x v="1"/>
    <n v="90049"/>
    <x v="1"/>
    <s v="TEC-PH-10001918"/>
    <x v="2"/>
    <x v="7"/>
    <s v="Nortel Business Series Terminal T7208 Digital phone"/>
    <n v="222.38400000000001"/>
    <n v="2"/>
    <n v="0.2"/>
    <n v="22.238400000000013"/>
    <x v="1"/>
    <x v="0"/>
  </r>
  <r>
    <n v="8457"/>
    <s v="US-2019-118556"/>
    <x v="39"/>
    <d v="2019-06-02T00:00:00"/>
    <s v="Second Class"/>
    <s v="TH-21235"/>
    <s v="Tiffany House"/>
    <x v="1"/>
    <x v="0"/>
    <s v="Chicago"/>
    <x v="10"/>
    <n v="60653"/>
    <x v="2"/>
    <s v="FUR-CH-10001146"/>
    <x v="0"/>
    <x v="1"/>
    <s v="Global Task Chair, Black"/>
    <n v="106.869"/>
    <n v="3"/>
    <n v="0.3"/>
    <n v="-29.007299999999994"/>
    <x v="2"/>
    <x v="0"/>
  </r>
  <r>
    <n v="8458"/>
    <s v="US-2019-118556"/>
    <x v="39"/>
    <d v="2019-06-02T00:00:00"/>
    <s v="Second Class"/>
    <s v="TH-21235"/>
    <s v="Tiffany House"/>
    <x v="1"/>
    <x v="0"/>
    <s v="Chicago"/>
    <x v="10"/>
    <n v="60653"/>
    <x v="2"/>
    <s v="OFF-BI-10004364"/>
    <x v="1"/>
    <x v="8"/>
    <s v="Storex Dura Pro Binders"/>
    <n v="3.5639999999999992"/>
    <n v="3"/>
    <n v="0.8"/>
    <n v="-6.2370000000000019"/>
    <x v="2"/>
    <x v="0"/>
  </r>
  <r>
    <n v="8459"/>
    <s v="CA-2016-126200"/>
    <x v="55"/>
    <d v="2016-08-29T00:00:00"/>
    <s v="Standard Class"/>
    <s v="JE-15715"/>
    <s v="Joe Elijah"/>
    <x v="0"/>
    <x v="0"/>
    <s v="Houston"/>
    <x v="5"/>
    <n v="77070"/>
    <x v="2"/>
    <s v="OFF-BI-10002133"/>
    <x v="1"/>
    <x v="8"/>
    <s v="Wilson Jones Elliptical Ring 3 1/2&quot; Capacity Binders, 800 sheets"/>
    <n v="25.679999999999993"/>
    <n v="3"/>
    <n v="0.8"/>
    <n v="-39.804000000000002"/>
    <x v="2"/>
    <x v="0"/>
  </r>
  <r>
    <n v="8460"/>
    <s v="CA-2016-126200"/>
    <x v="55"/>
    <d v="2016-08-29T00:00:00"/>
    <s v="Standard Class"/>
    <s v="JE-15715"/>
    <s v="Joe Elijah"/>
    <x v="0"/>
    <x v="0"/>
    <s v="Houston"/>
    <x v="5"/>
    <n v="77070"/>
    <x v="2"/>
    <s v="OFF-BI-10002225"/>
    <x v="1"/>
    <x v="8"/>
    <s v="Square Ring Data Binders, Rigid 75 Pt. Covers, 11&quot; x 14-7/8&quot;"/>
    <n v="12.383999999999997"/>
    <n v="3"/>
    <n v="0.8"/>
    <n v="-19.814400000000003"/>
    <x v="2"/>
    <x v="0"/>
  </r>
  <r>
    <n v="8461"/>
    <s v="CA-2016-146500"/>
    <x v="1194"/>
    <d v="2016-09-04T00:00:00"/>
    <s v="Standard Class"/>
    <s v="AT-10735"/>
    <s v="Annie Thurman"/>
    <x v="0"/>
    <x v="0"/>
    <s v="Bristol"/>
    <x v="29"/>
    <n v="6010"/>
    <x v="3"/>
    <s v="OFF-BI-10002432"/>
    <x v="1"/>
    <x v="8"/>
    <s v="Wilson Jones Standard D-Ring Binders"/>
    <n v="25.299999999999997"/>
    <n v="5"/>
    <n v="0"/>
    <n v="11.890999999999998"/>
    <x v="3"/>
    <x v="0"/>
  </r>
  <r>
    <n v="8462"/>
    <s v="CA-2016-146500"/>
    <x v="1194"/>
    <d v="2016-09-04T00:00:00"/>
    <s v="Standard Class"/>
    <s v="AT-10735"/>
    <s v="Annie Thurman"/>
    <x v="0"/>
    <x v="0"/>
    <s v="Bristol"/>
    <x v="29"/>
    <n v="6010"/>
    <x v="3"/>
    <s v="OFF-ST-10000563"/>
    <x v="1"/>
    <x v="4"/>
    <s v="Fellowes Bankers Box Stor/Drawer Steel Plus"/>
    <n v="95.94"/>
    <n v="3"/>
    <n v="0"/>
    <n v="9.5940000000000012"/>
    <x v="3"/>
    <x v="0"/>
  </r>
  <r>
    <n v="8463"/>
    <s v="CA-2017-169537"/>
    <x v="37"/>
    <d v="2017-09-07T00:00:00"/>
    <s v="Second Class"/>
    <s v="JH-15820"/>
    <s v="John Huston"/>
    <x v="0"/>
    <x v="0"/>
    <s v="Holland"/>
    <x v="12"/>
    <n v="49423"/>
    <x v="2"/>
    <s v="OFF-LA-10001982"/>
    <x v="1"/>
    <x v="2"/>
    <s v="Smead Alpha-Z Color-Coded Name Labels First Letter Starter Set"/>
    <n v="7.5"/>
    <n v="2"/>
    <n v="0"/>
    <n v="3.5999999999999996"/>
    <x v="2"/>
    <x v="0"/>
  </r>
  <r>
    <n v="8464"/>
    <s v="CA-2016-100881"/>
    <x v="1176"/>
    <d v="2016-04-01T00:00:00"/>
    <s v="Standard Class"/>
    <s v="DR-12940"/>
    <s v="Daniel Raglin"/>
    <x v="2"/>
    <x v="0"/>
    <s v="Albuquerque"/>
    <x v="27"/>
    <n v="87105"/>
    <x v="1"/>
    <s v="TEC-PH-10003273"/>
    <x v="2"/>
    <x v="7"/>
    <s v="AT&amp;T TR1909W"/>
    <n v="302.37599999999998"/>
    <n v="3"/>
    <n v="0.2"/>
    <n v="22.678200000000018"/>
    <x v="1"/>
    <x v="0"/>
  </r>
  <r>
    <n v="8465"/>
    <s v="CA-2017-144043"/>
    <x v="1187"/>
    <d v="2017-05-15T00:00:00"/>
    <s v="Standard Class"/>
    <s v="AB-10165"/>
    <s v="Alan Barnes"/>
    <x v="0"/>
    <x v="0"/>
    <s v="Louisville"/>
    <x v="22"/>
    <n v="80027"/>
    <x v="1"/>
    <s v="TEC-AC-10002718"/>
    <x v="2"/>
    <x v="11"/>
    <s v="Belkin Standard 104 key USB Keyboard"/>
    <n v="46.688000000000002"/>
    <n v="4"/>
    <n v="0.2"/>
    <n v="-2.9180000000000028"/>
    <x v="1"/>
    <x v="0"/>
  </r>
  <r>
    <n v="8466"/>
    <s v="CA-2017-116512"/>
    <x v="265"/>
    <d v="2017-04-14T00:00:00"/>
    <s v="Standard Class"/>
    <s v="MC-18100"/>
    <s v="Mick Crebagga"/>
    <x v="0"/>
    <x v="0"/>
    <s v="New York City"/>
    <x v="15"/>
    <n v="10024"/>
    <x v="3"/>
    <s v="OFF-ST-10001505"/>
    <x v="1"/>
    <x v="4"/>
    <s v="Perma STOR-ALL Hanging File Box, 13 1/8&quot;W x 12 1/4&quot;D x 10 1/2&quot;H"/>
    <n v="17.940000000000001"/>
    <n v="3"/>
    <n v="0"/>
    <n v="3.0497999999999985"/>
    <x v="3"/>
    <x v="0"/>
  </r>
  <r>
    <n v="8467"/>
    <s v="CA-2017-101000"/>
    <x v="265"/>
    <d v="2017-04-14T00:00:00"/>
    <s v="Standard Class"/>
    <s v="IG-15085"/>
    <s v="Ivan Gibson"/>
    <x v="0"/>
    <x v="0"/>
    <s v="Norwich"/>
    <x v="29"/>
    <n v="6360"/>
    <x v="3"/>
    <s v="OFF-AP-10000179"/>
    <x v="1"/>
    <x v="9"/>
    <s v="Honeywell Enviracaire Portable HEPA Air Cleaner for up to 10 x 16 Room"/>
    <n v="370.14"/>
    <n v="3"/>
    <n v="0"/>
    <n v="144.3546"/>
    <x v="3"/>
    <x v="0"/>
  </r>
  <r>
    <n v="8468"/>
    <s v="CA-2018-168557"/>
    <x v="251"/>
    <d v="2018-09-23T00:00:00"/>
    <s v="Standard Class"/>
    <s v="FH-14275"/>
    <s v="Frank Hawley"/>
    <x v="1"/>
    <x v="0"/>
    <s v="San Francisco"/>
    <x v="1"/>
    <n v="94122"/>
    <x v="1"/>
    <s v="OFF-BI-10002309"/>
    <x v="1"/>
    <x v="8"/>
    <s v="Avery Heavy-Duty EZD  Binder With Locking Rings"/>
    <n v="8.9280000000000008"/>
    <n v="2"/>
    <n v="0.2"/>
    <n v="3.1247999999999996"/>
    <x v="1"/>
    <x v="0"/>
  </r>
  <r>
    <n v="8469"/>
    <s v="US-2018-164196"/>
    <x v="583"/>
    <d v="2018-11-17T00:00:00"/>
    <s v="Standard Class"/>
    <s v="AS-10285"/>
    <s v="Alejandro Savely"/>
    <x v="1"/>
    <x v="0"/>
    <s v="Noblesville"/>
    <x v="14"/>
    <n v="46060"/>
    <x v="2"/>
    <s v="FUR-TA-10001950"/>
    <x v="0"/>
    <x v="3"/>
    <s v="Balt Solid Wood Round Tables"/>
    <n v="2678.94"/>
    <n v="6"/>
    <n v="0"/>
    <n v="241.1046"/>
    <x v="2"/>
    <x v="0"/>
  </r>
  <r>
    <n v="8470"/>
    <s v="US-2019-132031"/>
    <x v="756"/>
    <d v="2019-04-27T00:00:00"/>
    <s v="Standard Class"/>
    <s v="PN-18775"/>
    <s v="Parhena Norris"/>
    <x v="2"/>
    <x v="0"/>
    <s v="Clarksville"/>
    <x v="18"/>
    <n v="37042"/>
    <x v="0"/>
    <s v="FUR-BO-10001972"/>
    <x v="0"/>
    <x v="0"/>
    <s v="O'Sullivan 4-Shelf Bookcase in Odessa Pine"/>
    <n v="387.13600000000002"/>
    <n v="4"/>
    <n v="0.2"/>
    <n v="-14.51760000000003"/>
    <x v="0"/>
    <x v="0"/>
  </r>
  <r>
    <n v="8471"/>
    <s v="US-2019-132031"/>
    <x v="756"/>
    <d v="2019-04-27T00:00:00"/>
    <s v="Standard Class"/>
    <s v="PN-18775"/>
    <s v="Parhena Norris"/>
    <x v="2"/>
    <x v="0"/>
    <s v="Clarksville"/>
    <x v="18"/>
    <n v="37042"/>
    <x v="0"/>
    <s v="TEC-AC-10002473"/>
    <x v="2"/>
    <x v="11"/>
    <s v="Maxell 4.7GB DVD-R"/>
    <n v="45.408000000000001"/>
    <n v="2"/>
    <n v="0.2"/>
    <n v="11.919599999999999"/>
    <x v="0"/>
    <x v="0"/>
  </r>
  <r>
    <n v="8472"/>
    <s v="US-2019-132031"/>
    <x v="756"/>
    <d v="2019-04-27T00:00:00"/>
    <s v="Standard Class"/>
    <s v="PN-18775"/>
    <s v="Parhena Norris"/>
    <x v="2"/>
    <x v="0"/>
    <s v="Clarksville"/>
    <x v="18"/>
    <n v="37042"/>
    <x v="0"/>
    <s v="FUR-FU-10000193"/>
    <x v="0"/>
    <x v="5"/>
    <s v="Tenex Chairmats For Use with Hard Floors"/>
    <n v="77.951999999999998"/>
    <n v="3"/>
    <n v="0.2"/>
    <n v="-11.692800000000005"/>
    <x v="0"/>
    <x v="0"/>
  </r>
  <r>
    <n v="8473"/>
    <s v="US-2019-132031"/>
    <x v="756"/>
    <d v="2019-04-27T00:00:00"/>
    <s v="Standard Class"/>
    <s v="PN-18775"/>
    <s v="Parhena Norris"/>
    <x v="2"/>
    <x v="0"/>
    <s v="Clarksville"/>
    <x v="18"/>
    <n v="37042"/>
    <x v="0"/>
    <s v="OFF-LA-10000081"/>
    <x v="1"/>
    <x v="2"/>
    <s v="Avery 496"/>
    <n v="3"/>
    <n v="1"/>
    <n v="0.2"/>
    <n v="1.0499999999999998"/>
    <x v="0"/>
    <x v="0"/>
  </r>
  <r>
    <n v="8474"/>
    <s v="CA-2017-169733"/>
    <x v="420"/>
    <d v="2017-10-26T00:00:00"/>
    <s v="Second Class"/>
    <s v="GM-14500"/>
    <s v="Gene McClure"/>
    <x v="0"/>
    <x v="0"/>
    <s v="Hollywood"/>
    <x v="2"/>
    <n v="33021"/>
    <x v="0"/>
    <s v="OFF-ST-10000876"/>
    <x v="1"/>
    <x v="4"/>
    <s v="Eldon Simplefile Box Office"/>
    <n v="9.952"/>
    <n v="1"/>
    <n v="0.2"/>
    <n v="0.99520000000000008"/>
    <x v="0"/>
    <x v="0"/>
  </r>
  <r>
    <n v="8475"/>
    <s v="CA-2019-169404"/>
    <x v="359"/>
    <d v="2019-04-14T00:00:00"/>
    <s v="Standard Class"/>
    <s v="NC-18625"/>
    <s v="Noah Childs"/>
    <x v="1"/>
    <x v="0"/>
    <s v="York"/>
    <x v="9"/>
    <n v="17403"/>
    <x v="3"/>
    <s v="OFF-BI-10004492"/>
    <x v="1"/>
    <x v="8"/>
    <s v="Tuf-Vin Binders"/>
    <n v="37.896000000000001"/>
    <n v="4"/>
    <n v="0.7"/>
    <n v="-29.053600000000003"/>
    <x v="3"/>
    <x v="0"/>
  </r>
  <r>
    <n v="8476"/>
    <s v="CA-2019-169404"/>
    <x v="359"/>
    <d v="2019-04-14T00:00:00"/>
    <s v="Standard Class"/>
    <s v="NC-18625"/>
    <s v="Noah Childs"/>
    <x v="1"/>
    <x v="0"/>
    <s v="York"/>
    <x v="9"/>
    <n v="17403"/>
    <x v="3"/>
    <s v="OFF-PA-10001033"/>
    <x v="1"/>
    <x v="10"/>
    <s v="Xerox 1893"/>
    <n v="65.584000000000003"/>
    <n v="2"/>
    <n v="0.2"/>
    <n v="23.7742"/>
    <x v="3"/>
    <x v="0"/>
  </r>
  <r>
    <n v="8477"/>
    <s v="CA-2019-134880"/>
    <x v="855"/>
    <d v="2019-11-01T00:00:00"/>
    <s v="Standard Class"/>
    <s v="TW-21025"/>
    <s v="Tamara Willingham"/>
    <x v="2"/>
    <x v="0"/>
    <s v="Mesa"/>
    <x v="16"/>
    <n v="85204"/>
    <x v="1"/>
    <s v="OFF-PA-10004039"/>
    <x v="1"/>
    <x v="10"/>
    <s v="Xerox 1882"/>
    <n v="44.783999999999999"/>
    <n v="1"/>
    <n v="0.2"/>
    <n v="16.234200000000001"/>
    <x v="1"/>
    <x v="0"/>
  </r>
  <r>
    <n v="8478"/>
    <s v="CA-2017-145758"/>
    <x v="628"/>
    <d v="2017-10-30T00:00:00"/>
    <s v="Same Day"/>
    <s v="BF-11020"/>
    <s v="Barry Französisch"/>
    <x v="1"/>
    <x v="0"/>
    <s v="New York City"/>
    <x v="15"/>
    <n v="10024"/>
    <x v="3"/>
    <s v="TEC-MA-10004552"/>
    <x v="2"/>
    <x v="15"/>
    <s v="Star Micronics TSP100 TSP143LAN Receipt Printer"/>
    <n v="1035.8"/>
    <n v="4"/>
    <n v="0"/>
    <n v="269.30799999999999"/>
    <x v="3"/>
    <x v="0"/>
  </r>
  <r>
    <n v="8479"/>
    <s v="CA-2019-158736"/>
    <x v="404"/>
    <d v="2019-12-24T00:00:00"/>
    <s v="Standard Class"/>
    <s v="TT-21460"/>
    <s v="Tonja Turnell"/>
    <x v="2"/>
    <x v="0"/>
    <s v="San Francisco"/>
    <x v="1"/>
    <n v="94110"/>
    <x v="1"/>
    <s v="OFF-AR-10002578"/>
    <x v="1"/>
    <x v="6"/>
    <s v="Newell 335"/>
    <n v="5.76"/>
    <n v="2"/>
    <n v="0"/>
    <n v="1.6703999999999999"/>
    <x v="1"/>
    <x v="0"/>
  </r>
  <r>
    <n v="8480"/>
    <s v="US-2018-119270"/>
    <x v="299"/>
    <d v="2018-03-16T00:00:00"/>
    <s v="Standard Class"/>
    <s v="SW-20245"/>
    <s v="Scot Wooten"/>
    <x v="0"/>
    <x v="0"/>
    <s v="Los Angeles"/>
    <x v="1"/>
    <n v="90036"/>
    <x v="1"/>
    <s v="OFF-PA-10004022"/>
    <x v="1"/>
    <x v="10"/>
    <s v="Hammermill Color Copier Paper (28Lb. and 96 Bright)"/>
    <n v="19.98"/>
    <n v="2"/>
    <n v="0"/>
    <n v="8.9909999999999997"/>
    <x v="1"/>
    <x v="0"/>
  </r>
  <r>
    <n v="8481"/>
    <s v="CA-2016-109890"/>
    <x v="609"/>
    <d v="2016-07-27T00:00:00"/>
    <s v="Standard Class"/>
    <s v="PG-18820"/>
    <s v="Patrick Gardner"/>
    <x v="0"/>
    <x v="0"/>
    <s v="Omaha"/>
    <x v="8"/>
    <n v="68104"/>
    <x v="2"/>
    <s v="TEC-PH-10004100"/>
    <x v="2"/>
    <x v="7"/>
    <s v="Griffin GC17055 Auxiliary Audio Cable"/>
    <n v="35.979999999999997"/>
    <n v="2"/>
    <n v="0"/>
    <n v="10.074400000000001"/>
    <x v="2"/>
    <x v="0"/>
  </r>
  <r>
    <n v="8482"/>
    <s v="CA-2018-138583"/>
    <x v="1012"/>
    <d v="2018-05-28T00:00:00"/>
    <s v="Standard Class"/>
    <s v="DP-13390"/>
    <s v="Dennis Pardue"/>
    <x v="2"/>
    <x v="0"/>
    <s v="Philadelphia"/>
    <x v="9"/>
    <n v="19120"/>
    <x v="3"/>
    <s v="OFF-AR-10001860"/>
    <x v="1"/>
    <x v="6"/>
    <s v="BIC Liqua Brite Liner"/>
    <n v="16.656000000000002"/>
    <n v="3"/>
    <n v="0.2"/>
    <n v="3.3311999999999999"/>
    <x v="3"/>
    <x v="0"/>
  </r>
  <r>
    <n v="8483"/>
    <s v="US-2019-118535"/>
    <x v="512"/>
    <d v="2019-02-15T00:00:00"/>
    <s v="Standard Class"/>
    <s v="DJ-13510"/>
    <s v="Don Jones"/>
    <x v="1"/>
    <x v="0"/>
    <s v="New York City"/>
    <x v="15"/>
    <n v="10024"/>
    <x v="3"/>
    <s v="OFF-LA-10001297"/>
    <x v="1"/>
    <x v="2"/>
    <s v="Avery 473"/>
    <n v="20.7"/>
    <n v="2"/>
    <n v="0"/>
    <n v="9.9359999999999999"/>
    <x v="3"/>
    <x v="0"/>
  </r>
  <r>
    <n v="8484"/>
    <s v="CA-2018-126284"/>
    <x v="873"/>
    <d v="2018-09-24T00:00:00"/>
    <s v="Standard Class"/>
    <s v="EN-13780"/>
    <s v="Edward Nazzal"/>
    <x v="0"/>
    <x v="0"/>
    <s v="Grand Rapids"/>
    <x v="12"/>
    <n v="49505"/>
    <x v="2"/>
    <s v="OFF-BI-10004828"/>
    <x v="1"/>
    <x v="8"/>
    <s v="GBC Poly Designer Binding Covers"/>
    <n v="83.699999999999989"/>
    <n v="5"/>
    <n v="0"/>
    <n v="41.012999999999991"/>
    <x v="2"/>
    <x v="0"/>
  </r>
  <r>
    <n v="8485"/>
    <s v="CA-2019-142391"/>
    <x v="241"/>
    <d v="2019-09-24T00:00:00"/>
    <s v="Same Day"/>
    <s v="PB-19150"/>
    <s v="Philip Brown"/>
    <x v="0"/>
    <x v="0"/>
    <s v="Seattle"/>
    <x v="4"/>
    <n v="98115"/>
    <x v="1"/>
    <s v="FUR-FU-10002759"/>
    <x v="0"/>
    <x v="5"/>
    <s v="12-1/2 Diameter Round Wall Clock"/>
    <n v="199.8"/>
    <n v="10"/>
    <n v="0"/>
    <n v="71.927999999999997"/>
    <x v="1"/>
    <x v="0"/>
  </r>
  <r>
    <n v="8486"/>
    <s v="CA-2019-124716"/>
    <x v="996"/>
    <d v="2019-03-31T00:00:00"/>
    <s v="Standard Class"/>
    <s v="BD-11560"/>
    <s v="Brendan Dodson"/>
    <x v="2"/>
    <x v="0"/>
    <s v="Fresno"/>
    <x v="1"/>
    <n v="93727"/>
    <x v="1"/>
    <s v="OFF-PA-10000740"/>
    <x v="1"/>
    <x v="10"/>
    <s v="Xerox 1982"/>
    <n v="45.68"/>
    <n v="2"/>
    <n v="0"/>
    <n v="21.012799999999999"/>
    <x v="1"/>
    <x v="0"/>
  </r>
  <r>
    <n v="8487"/>
    <s v="CA-2019-124716"/>
    <x v="996"/>
    <d v="2019-03-31T00:00:00"/>
    <s v="Standard Class"/>
    <s v="BD-11560"/>
    <s v="Brendan Dodson"/>
    <x v="2"/>
    <x v="0"/>
    <s v="Fresno"/>
    <x v="1"/>
    <n v="93727"/>
    <x v="1"/>
    <s v="OFF-PA-10001144"/>
    <x v="1"/>
    <x v="10"/>
    <s v="Xerox 1913"/>
    <n v="110.96"/>
    <n v="2"/>
    <n v="0"/>
    <n v="53.260799999999996"/>
    <x v="1"/>
    <x v="0"/>
  </r>
  <r>
    <n v="8488"/>
    <s v="CA-2019-124716"/>
    <x v="996"/>
    <d v="2019-03-31T00:00:00"/>
    <s v="Standard Class"/>
    <s v="BD-11560"/>
    <s v="Brendan Dodson"/>
    <x v="2"/>
    <x v="0"/>
    <s v="Fresno"/>
    <x v="1"/>
    <n v="93727"/>
    <x v="1"/>
    <s v="OFF-PA-10000859"/>
    <x v="1"/>
    <x v="10"/>
    <s v="Unpadded Memo Slips"/>
    <n v="11.94"/>
    <n v="3"/>
    <n v="0"/>
    <n v="5.97"/>
    <x v="1"/>
    <x v="0"/>
  </r>
  <r>
    <n v="8489"/>
    <s v="CA-2018-158841"/>
    <x v="1056"/>
    <d v="2018-02-04T00:00:00"/>
    <s v="Second Class"/>
    <s v="SE-20110"/>
    <s v="Sanjit Engle"/>
    <x v="0"/>
    <x v="0"/>
    <s v="Arlington"/>
    <x v="17"/>
    <n v="22204"/>
    <x v="0"/>
    <s v="TEC-MA-10001127"/>
    <x v="2"/>
    <x v="15"/>
    <s v="HP Designjet T520 Inkjet Large Format Printer - 24&quot; Color"/>
    <n v="8749.9500000000007"/>
    <n v="5"/>
    <n v="0"/>
    <n v="2799.9839999999995"/>
    <x v="0"/>
    <x v="0"/>
  </r>
  <r>
    <n v="8490"/>
    <s v="CA-2018-158841"/>
    <x v="1056"/>
    <d v="2018-02-04T00:00:00"/>
    <s v="Second Class"/>
    <s v="SE-20110"/>
    <s v="Sanjit Engle"/>
    <x v="0"/>
    <x v="0"/>
    <s v="Arlington"/>
    <x v="17"/>
    <n v="22204"/>
    <x v="0"/>
    <s v="OFF-BI-10002557"/>
    <x v="1"/>
    <x v="8"/>
    <s v="Presstex Flexible Ring Binders"/>
    <n v="36.4"/>
    <n v="8"/>
    <n v="0"/>
    <n v="18.2"/>
    <x v="0"/>
    <x v="0"/>
  </r>
  <r>
    <n v="8491"/>
    <s v="CA-2018-158841"/>
    <x v="1056"/>
    <d v="2018-02-04T00:00:00"/>
    <s v="Second Class"/>
    <s v="SE-20110"/>
    <s v="Sanjit Engle"/>
    <x v="0"/>
    <x v="0"/>
    <s v="Arlington"/>
    <x v="17"/>
    <n v="22204"/>
    <x v="0"/>
    <s v="FUR-FU-10001731"/>
    <x v="0"/>
    <x v="5"/>
    <s v="Acrylic Self-Standing Desk Frames"/>
    <n v="18.689999999999998"/>
    <n v="7"/>
    <n v="0"/>
    <n v="7.1021999999999998"/>
    <x v="0"/>
    <x v="0"/>
  </r>
  <r>
    <n v="8492"/>
    <s v="CA-2019-106824"/>
    <x v="437"/>
    <d v="2019-07-11T00:00:00"/>
    <s v="Standard Class"/>
    <s v="AT-10735"/>
    <s v="Annie Thurman"/>
    <x v="0"/>
    <x v="0"/>
    <s v="Los Angeles"/>
    <x v="1"/>
    <n v="90049"/>
    <x v="1"/>
    <s v="OFF-FA-10001135"/>
    <x v="1"/>
    <x v="13"/>
    <s v="Brites Rubber Bands, 1 1/2 oz. Box"/>
    <n v="5.9399999999999995"/>
    <n v="3"/>
    <n v="0"/>
    <n v="0.11880000000000024"/>
    <x v="1"/>
    <x v="0"/>
  </r>
  <r>
    <n v="8493"/>
    <s v="CA-2017-109190"/>
    <x v="924"/>
    <d v="2017-10-28T00:00:00"/>
    <s v="Standard Class"/>
    <s v="CC-12685"/>
    <s v="Craig Carroll"/>
    <x v="0"/>
    <x v="0"/>
    <s v="Lubbock"/>
    <x v="5"/>
    <n v="79424"/>
    <x v="2"/>
    <s v="OFF-PA-10000069"/>
    <x v="1"/>
    <x v="10"/>
    <s v="TOPS 4 x 6 Fluorescent Color Memo Sheets, 500 Sheets per Pack"/>
    <n v="60.736000000000004"/>
    <n v="8"/>
    <n v="0.2"/>
    <n v="20.4984"/>
    <x v="2"/>
    <x v="0"/>
  </r>
  <r>
    <n v="8494"/>
    <s v="CA-2017-109190"/>
    <x v="924"/>
    <d v="2017-10-28T00:00:00"/>
    <s v="Standard Class"/>
    <s v="CC-12685"/>
    <s v="Craig Carroll"/>
    <x v="0"/>
    <x v="0"/>
    <s v="Lubbock"/>
    <x v="5"/>
    <n v="79424"/>
    <x v="2"/>
    <s v="TEC-CO-10001943"/>
    <x v="2"/>
    <x v="16"/>
    <s v="Canon PC-428 Personal Copier"/>
    <n v="479.97600000000006"/>
    <n v="3"/>
    <n v="0.2"/>
    <n v="161.99189999999999"/>
    <x v="2"/>
    <x v="0"/>
  </r>
  <r>
    <n v="8495"/>
    <s v="CA-2017-109190"/>
    <x v="924"/>
    <d v="2017-10-28T00:00:00"/>
    <s v="Standard Class"/>
    <s v="CC-12685"/>
    <s v="Craig Carroll"/>
    <x v="0"/>
    <x v="0"/>
    <s v="Lubbock"/>
    <x v="5"/>
    <n v="79424"/>
    <x v="2"/>
    <s v="OFF-BI-10000977"/>
    <x v="1"/>
    <x v="8"/>
    <s v="Ibico Plastic Spiral Binding Combs"/>
    <n v="6.0799999999999983"/>
    <n v="1"/>
    <n v="0.8"/>
    <n v="-10.336000000000002"/>
    <x v="2"/>
    <x v="0"/>
  </r>
  <r>
    <n v="8496"/>
    <s v="CA-2018-143154"/>
    <x v="499"/>
    <d v="2018-12-08T00:00:00"/>
    <s v="Standard Class"/>
    <s v="AS-10225"/>
    <s v="Alan Schoenberger"/>
    <x v="1"/>
    <x v="0"/>
    <s v="Longmont"/>
    <x v="22"/>
    <n v="80501"/>
    <x v="1"/>
    <s v="TEC-AC-10002942"/>
    <x v="2"/>
    <x v="11"/>
    <s v="WD My Passport Ultra 1TB Portable External Hard Drive"/>
    <n v="165.60000000000002"/>
    <n v="3"/>
    <n v="0.2"/>
    <n v="-6.2100000000000151"/>
    <x v="1"/>
    <x v="0"/>
  </r>
  <r>
    <n v="8497"/>
    <s v="CA-2016-169061"/>
    <x v="1195"/>
    <d v="2016-03-08T00:00:00"/>
    <s v="Second Class"/>
    <s v="AB-10150"/>
    <s v="Aimee Bixby"/>
    <x v="0"/>
    <x v="0"/>
    <s v="Yonkers"/>
    <x v="15"/>
    <n v="10701"/>
    <x v="3"/>
    <s v="OFF-AR-10000588"/>
    <x v="1"/>
    <x v="6"/>
    <s v="Newell 345"/>
    <n v="59.519999999999996"/>
    <n v="3"/>
    <n v="0"/>
    <n v="15.475200000000001"/>
    <x v="3"/>
    <x v="0"/>
  </r>
  <r>
    <n v="8498"/>
    <s v="CA-2016-169061"/>
    <x v="1195"/>
    <d v="2016-03-08T00:00:00"/>
    <s v="Second Class"/>
    <s v="AB-10150"/>
    <s v="Aimee Bixby"/>
    <x v="0"/>
    <x v="0"/>
    <s v="Yonkers"/>
    <x v="15"/>
    <n v="10701"/>
    <x v="3"/>
    <s v="TEC-AC-10002001"/>
    <x v="2"/>
    <x v="11"/>
    <s v="Logitech Wireless Gaming Headset G930"/>
    <n v="479.97"/>
    <n v="3"/>
    <n v="0"/>
    <n v="177.58890000000002"/>
    <x v="3"/>
    <x v="0"/>
  </r>
  <r>
    <n v="8499"/>
    <s v="CA-2016-169061"/>
    <x v="1195"/>
    <d v="2016-03-08T00:00:00"/>
    <s v="Second Class"/>
    <s v="AB-10150"/>
    <s v="Aimee Bixby"/>
    <x v="0"/>
    <x v="0"/>
    <s v="Yonkers"/>
    <x v="15"/>
    <n v="10701"/>
    <x v="3"/>
    <s v="OFF-SU-10000381"/>
    <x v="1"/>
    <x v="14"/>
    <s v="Acme Forged Steel Scissors with Black Enamel Handles"/>
    <n v="18.62"/>
    <n v="2"/>
    <n v="0"/>
    <n v="5.399799999999999"/>
    <x v="3"/>
    <x v="0"/>
  </r>
  <r>
    <n v="8500"/>
    <s v="CA-2016-169061"/>
    <x v="1195"/>
    <d v="2016-03-08T00:00:00"/>
    <s v="Second Class"/>
    <s v="AB-10150"/>
    <s v="Aimee Bixby"/>
    <x v="0"/>
    <x v="0"/>
    <s v="Yonkers"/>
    <x v="15"/>
    <n v="10701"/>
    <x v="3"/>
    <s v="OFF-BI-10001617"/>
    <x v="1"/>
    <x v="8"/>
    <s v="GBC Wire Binding Combs"/>
    <n v="49.632000000000005"/>
    <n v="6"/>
    <n v="0.2"/>
    <n v="16.750799999999998"/>
    <x v="3"/>
    <x v="0"/>
  </r>
  <r>
    <n v="8501"/>
    <s v="CA-2016-169061"/>
    <x v="1195"/>
    <d v="2016-03-08T00:00:00"/>
    <s v="Second Class"/>
    <s v="AB-10150"/>
    <s v="Aimee Bixby"/>
    <x v="0"/>
    <x v="0"/>
    <s v="Yonkers"/>
    <x v="15"/>
    <n v="10701"/>
    <x v="3"/>
    <s v="OFF-PA-10001878"/>
    <x v="1"/>
    <x v="10"/>
    <s v="Xerox 1891"/>
    <n v="97.82"/>
    <n v="2"/>
    <n v="0"/>
    <n v="45.975399999999993"/>
    <x v="3"/>
    <x v="0"/>
  </r>
  <r>
    <n v="8502"/>
    <s v="CA-2017-102316"/>
    <x v="879"/>
    <d v="2017-03-03T00:00:00"/>
    <s v="Second Class"/>
    <s v="DH-13075"/>
    <s v="Dave Hallsten"/>
    <x v="1"/>
    <x v="0"/>
    <s v="Los Angeles"/>
    <x v="1"/>
    <n v="90045"/>
    <x v="1"/>
    <s v="TEC-PH-10000376"/>
    <x v="2"/>
    <x v="7"/>
    <s v="Square Credit Card Reader"/>
    <n v="15.984000000000002"/>
    <n v="2"/>
    <n v="0.2"/>
    <n v="1.1988000000000003"/>
    <x v="1"/>
    <x v="0"/>
  </r>
  <r>
    <n v="8503"/>
    <s v="CA-2017-102316"/>
    <x v="879"/>
    <d v="2017-03-03T00:00:00"/>
    <s v="Second Class"/>
    <s v="DH-13075"/>
    <s v="Dave Hallsten"/>
    <x v="1"/>
    <x v="0"/>
    <s v="Los Angeles"/>
    <x v="1"/>
    <n v="90045"/>
    <x v="1"/>
    <s v="FUR-CH-10003396"/>
    <x v="0"/>
    <x v="1"/>
    <s v="Global Deluxe Steno Chair"/>
    <n v="184.75200000000001"/>
    <n v="3"/>
    <n v="0.2"/>
    <n v="-20.784600000000012"/>
    <x v="1"/>
    <x v="0"/>
  </r>
  <r>
    <n v="8504"/>
    <s v="CA-2016-164903"/>
    <x v="980"/>
    <d v="2016-02-24T00:00:00"/>
    <s v="Standard Class"/>
    <s v="SR-20740"/>
    <s v="Steven Roelle"/>
    <x v="2"/>
    <x v="0"/>
    <s v="Los Angeles"/>
    <x v="1"/>
    <n v="90049"/>
    <x v="1"/>
    <s v="OFF-PA-10003363"/>
    <x v="1"/>
    <x v="10"/>
    <s v="Xerox 204"/>
    <n v="12.96"/>
    <n v="2"/>
    <n v="0"/>
    <n v="6.2208000000000006"/>
    <x v="1"/>
    <x v="0"/>
  </r>
  <r>
    <n v="8505"/>
    <s v="CA-2018-109400"/>
    <x v="440"/>
    <d v="2018-05-06T00:00:00"/>
    <s v="Standard Class"/>
    <s v="NR-18550"/>
    <s v="Nick Radford"/>
    <x v="0"/>
    <x v="0"/>
    <s v="Amarillo"/>
    <x v="5"/>
    <n v="79109"/>
    <x v="2"/>
    <s v="FUR-CH-10003298"/>
    <x v="0"/>
    <x v="1"/>
    <s v="Office Star - Contemporary Task Swivel chair with Loop Arms, Charcoal"/>
    <n v="366.74399999999997"/>
    <n v="4"/>
    <n v="0.3"/>
    <n v="-110.02320000000003"/>
    <x v="2"/>
    <x v="0"/>
  </r>
  <r>
    <n v="8506"/>
    <s v="CA-2018-130400"/>
    <x v="387"/>
    <d v="2018-03-12T00:00:00"/>
    <s v="Standard Class"/>
    <s v="SJ-20125"/>
    <s v="Sanjit Jacobs"/>
    <x v="2"/>
    <x v="0"/>
    <s v="Dallas"/>
    <x v="5"/>
    <n v="75217"/>
    <x v="2"/>
    <s v="OFF-BI-10001757"/>
    <x v="1"/>
    <x v="8"/>
    <s v="Pressboard Hanging Data Binders for Unburst Sheets"/>
    <n v="8.8559999999999981"/>
    <n v="9"/>
    <n v="0.8"/>
    <n v="-14.169600000000003"/>
    <x v="2"/>
    <x v="0"/>
  </r>
  <r>
    <n v="8507"/>
    <s v="CA-2018-130400"/>
    <x v="387"/>
    <d v="2018-03-12T00:00:00"/>
    <s v="Standard Class"/>
    <s v="SJ-20125"/>
    <s v="Sanjit Jacobs"/>
    <x v="2"/>
    <x v="0"/>
    <s v="Dallas"/>
    <x v="5"/>
    <n v="75217"/>
    <x v="2"/>
    <s v="TEC-AC-10004633"/>
    <x v="2"/>
    <x v="11"/>
    <s v="Verbatim 25 GB 6x Blu-ray Single Layer Recordable Disc, 3/Pack"/>
    <n v="27.96"/>
    <n v="5"/>
    <n v="0.2"/>
    <n v="8.3880000000000035"/>
    <x v="2"/>
    <x v="0"/>
  </r>
  <r>
    <n v="8508"/>
    <s v="CA-2018-130400"/>
    <x v="387"/>
    <d v="2018-03-12T00:00:00"/>
    <s v="Standard Class"/>
    <s v="SJ-20125"/>
    <s v="Sanjit Jacobs"/>
    <x v="2"/>
    <x v="0"/>
    <s v="Dallas"/>
    <x v="5"/>
    <n v="75217"/>
    <x v="2"/>
    <s v="OFF-EN-10001453"/>
    <x v="1"/>
    <x v="12"/>
    <s v="Tyvek Interoffice Envelopes, 9 1/2&quot; x 12 1/2&quot;, 100/Box"/>
    <n v="146.352"/>
    <n v="3"/>
    <n v="0.2"/>
    <n v="49.393799999999992"/>
    <x v="2"/>
    <x v="0"/>
  </r>
  <r>
    <n v="8509"/>
    <s v="CA-2017-135853"/>
    <x v="555"/>
    <d v="2017-12-14T00:00:00"/>
    <s v="First Class"/>
    <s v="CA-12775"/>
    <s v="Cynthia Arntzen"/>
    <x v="0"/>
    <x v="0"/>
    <s v="Detroit"/>
    <x v="12"/>
    <n v="48205"/>
    <x v="2"/>
    <s v="TEC-AC-10004761"/>
    <x v="2"/>
    <x v="11"/>
    <s v="Maxell 4.7GB DVD+RW 3/Pack"/>
    <n v="175.23"/>
    <n v="11"/>
    <n v="0"/>
    <n v="61.330500000000001"/>
    <x v="2"/>
    <x v="0"/>
  </r>
  <r>
    <n v="8510"/>
    <s v="CA-2017-135853"/>
    <x v="555"/>
    <d v="2017-12-14T00:00:00"/>
    <s v="First Class"/>
    <s v="CA-12775"/>
    <s v="Cynthia Arntzen"/>
    <x v="0"/>
    <x v="0"/>
    <s v="Detroit"/>
    <x v="12"/>
    <n v="48205"/>
    <x v="2"/>
    <s v="TEC-PH-10003691"/>
    <x v="2"/>
    <x v="7"/>
    <s v="BlackBerry Q10"/>
    <n v="125.99"/>
    <n v="1"/>
    <n v="0"/>
    <n v="31.497500000000002"/>
    <x v="2"/>
    <x v="0"/>
  </r>
  <r>
    <n v="8511"/>
    <s v="CA-2017-135853"/>
    <x v="555"/>
    <d v="2017-12-14T00:00:00"/>
    <s v="First Class"/>
    <s v="CA-12775"/>
    <s v="Cynthia Arntzen"/>
    <x v="0"/>
    <x v="0"/>
    <s v="Detroit"/>
    <x v="12"/>
    <n v="48205"/>
    <x v="2"/>
    <s v="OFF-BI-10004965"/>
    <x v="1"/>
    <x v="8"/>
    <s v="Ibico Covers for Plastic or Wire Binding Elements"/>
    <n v="23"/>
    <n v="2"/>
    <n v="0"/>
    <n v="10.35"/>
    <x v="2"/>
    <x v="0"/>
  </r>
  <r>
    <n v="8512"/>
    <s v="CA-2018-103359"/>
    <x v="596"/>
    <d v="2018-12-26T00:00:00"/>
    <s v="Standard Class"/>
    <s v="LC-16885"/>
    <s v="Lena Creighton"/>
    <x v="0"/>
    <x v="0"/>
    <s v="New York City"/>
    <x v="15"/>
    <n v="10035"/>
    <x v="3"/>
    <s v="OFF-BI-10004233"/>
    <x v="1"/>
    <x v="8"/>
    <s v="GBC Pre-Punched Binding Paper, Plastic, White, 8-1/2&quot; x 11&quot;"/>
    <n v="25.584000000000003"/>
    <n v="2"/>
    <n v="0.2"/>
    <n v="8.9543999999999997"/>
    <x v="3"/>
    <x v="0"/>
  </r>
  <r>
    <n v="8513"/>
    <s v="CA-2018-144645"/>
    <x v="1056"/>
    <d v="2018-02-08T00:00:00"/>
    <s v="Standard Class"/>
    <s v="NS-18640"/>
    <s v="Noel Staavos"/>
    <x v="1"/>
    <x v="0"/>
    <s v="Houston"/>
    <x v="5"/>
    <n v="77041"/>
    <x v="2"/>
    <s v="FUR-FU-10003601"/>
    <x v="0"/>
    <x v="5"/>
    <s v="Deflect-o RollaMat Studded, Beveled Mat for Medium Pile Carpeting"/>
    <n v="73.784000000000006"/>
    <n v="2"/>
    <n v="0.6"/>
    <n v="-77.473200000000006"/>
    <x v="2"/>
    <x v="0"/>
  </r>
  <r>
    <n v="8514"/>
    <s v="CA-2019-141614"/>
    <x v="929"/>
    <d v="2019-06-09T00:00:00"/>
    <s v="Standard Class"/>
    <s v="NS-18640"/>
    <s v="Noel Staavos"/>
    <x v="1"/>
    <x v="0"/>
    <s v="Orlando"/>
    <x v="2"/>
    <n v="32839"/>
    <x v="0"/>
    <s v="OFF-PA-10002787"/>
    <x v="1"/>
    <x v="10"/>
    <s v="Xerox 227"/>
    <n v="20.736000000000004"/>
    <n v="4"/>
    <n v="0.2"/>
    <n v="7.2576000000000001"/>
    <x v="0"/>
    <x v="0"/>
  </r>
  <r>
    <n v="8515"/>
    <s v="CA-2017-122168"/>
    <x v="291"/>
    <d v="2017-08-26T00:00:00"/>
    <s v="Standard Class"/>
    <s v="HG-14965"/>
    <s v="Henry Goldwyn"/>
    <x v="1"/>
    <x v="0"/>
    <s v="Florence"/>
    <x v="0"/>
    <n v="41042"/>
    <x v="0"/>
    <s v="OFF-AR-10003602"/>
    <x v="1"/>
    <x v="6"/>
    <s v="Quartet Omega Colored Chalk, 12/Pack"/>
    <n v="17.52"/>
    <n v="3"/>
    <n v="0"/>
    <n v="8.2343999999999991"/>
    <x v="0"/>
    <x v="0"/>
  </r>
  <r>
    <n v="8516"/>
    <s v="CA-2017-122168"/>
    <x v="291"/>
    <d v="2017-08-26T00:00:00"/>
    <s v="Standard Class"/>
    <s v="HG-14965"/>
    <s v="Henry Goldwyn"/>
    <x v="1"/>
    <x v="0"/>
    <s v="Florence"/>
    <x v="0"/>
    <n v="41042"/>
    <x v="0"/>
    <s v="OFF-AR-10002053"/>
    <x v="1"/>
    <x v="6"/>
    <s v="Premium Writing Pencils, Soft, #2 by Central Association for the Blind"/>
    <n v="35.76"/>
    <n v="12"/>
    <n v="0"/>
    <n v="10.0128"/>
    <x v="0"/>
    <x v="0"/>
  </r>
  <r>
    <n v="8517"/>
    <s v="CA-2018-132899"/>
    <x v="281"/>
    <d v="2018-04-11T00:00:00"/>
    <s v="Standard Class"/>
    <s v="SF-20200"/>
    <s v="Sarah Foster"/>
    <x v="0"/>
    <x v="0"/>
    <s v="New York City"/>
    <x v="15"/>
    <n v="10009"/>
    <x v="3"/>
    <s v="OFF-AR-10002833"/>
    <x v="1"/>
    <x v="6"/>
    <s v="Newell 322"/>
    <n v="3.64"/>
    <n v="2"/>
    <n v="0"/>
    <n v="0.98280000000000012"/>
    <x v="3"/>
    <x v="0"/>
  </r>
  <r>
    <n v="8518"/>
    <s v="CA-2019-149720"/>
    <x v="400"/>
    <d v="2019-06-07T00:00:00"/>
    <s v="Second Class"/>
    <s v="EM-14065"/>
    <s v="Erin Mull"/>
    <x v="0"/>
    <x v="0"/>
    <s v="Frisco"/>
    <x v="5"/>
    <n v="75034"/>
    <x v="2"/>
    <s v="FUR-FU-10002501"/>
    <x v="0"/>
    <x v="5"/>
    <s v="Nu-Dell Executive Frame"/>
    <n v="30.336000000000006"/>
    <n v="6"/>
    <n v="0.6"/>
    <n v="-17.443199999999997"/>
    <x v="2"/>
    <x v="0"/>
  </r>
  <r>
    <n v="8519"/>
    <s v="CA-2019-118003"/>
    <x v="769"/>
    <d v="2019-12-10T00:00:00"/>
    <s v="Standard Class"/>
    <s v="DO-13645"/>
    <s v="Doug O'Connell"/>
    <x v="0"/>
    <x v="0"/>
    <s v="Paterson"/>
    <x v="30"/>
    <n v="7501"/>
    <x v="3"/>
    <s v="FUR-FU-10002506"/>
    <x v="0"/>
    <x v="5"/>
    <s v="Tensor &quot;Hersey Kiss&quot; Styled Floor Lamp"/>
    <n v="12.99"/>
    <n v="1"/>
    <n v="0"/>
    <n v="1.5587999999999997"/>
    <x v="3"/>
    <x v="0"/>
  </r>
  <r>
    <n v="8520"/>
    <s v="CA-2019-118003"/>
    <x v="769"/>
    <d v="2019-12-10T00:00:00"/>
    <s v="Standard Class"/>
    <s v="DO-13645"/>
    <s v="Doug O'Connell"/>
    <x v="0"/>
    <x v="0"/>
    <s v="Paterson"/>
    <x v="30"/>
    <n v="7501"/>
    <x v="3"/>
    <s v="FUR-CH-10003817"/>
    <x v="0"/>
    <x v="1"/>
    <s v="Global Value Steno Chair, Gray"/>
    <n v="182.22"/>
    <n v="3"/>
    <n v="0"/>
    <n v="45.555000000000007"/>
    <x v="3"/>
    <x v="0"/>
  </r>
  <r>
    <n v="8521"/>
    <s v="CA-2019-118003"/>
    <x v="769"/>
    <d v="2019-12-10T00:00:00"/>
    <s v="Standard Class"/>
    <s v="DO-13645"/>
    <s v="Doug O'Connell"/>
    <x v="0"/>
    <x v="0"/>
    <s v="Paterson"/>
    <x v="30"/>
    <n v="7501"/>
    <x v="3"/>
    <s v="FUR-CH-10004860"/>
    <x v="0"/>
    <x v="1"/>
    <s v="Global Low Back Tilter Chair"/>
    <n v="302.94"/>
    <n v="3"/>
    <n v="0"/>
    <n v="18.176399999999973"/>
    <x v="3"/>
    <x v="0"/>
  </r>
  <r>
    <n v="8522"/>
    <s v="CA-2018-141887"/>
    <x v="383"/>
    <d v="2018-01-15T00:00:00"/>
    <s v="Standard Class"/>
    <s v="MP-17470"/>
    <s v="Mark Packer"/>
    <x v="2"/>
    <x v="0"/>
    <s v="Columbus"/>
    <x v="24"/>
    <n v="43229"/>
    <x v="3"/>
    <s v="FUR-FU-10002268"/>
    <x v="0"/>
    <x v="5"/>
    <s v="Ultra Door Push Plate"/>
    <n v="54.992000000000004"/>
    <n v="14"/>
    <n v="0.2"/>
    <n v="8.9361999999999959"/>
    <x v="3"/>
    <x v="0"/>
  </r>
  <r>
    <n v="8523"/>
    <s v="US-2018-160206"/>
    <x v="178"/>
    <d v="2018-04-07T00:00:00"/>
    <s v="Standard Class"/>
    <s v="MY-18295"/>
    <s v="Muhammed Yedwab"/>
    <x v="1"/>
    <x v="0"/>
    <s v="Milwaukee"/>
    <x v="6"/>
    <n v="53209"/>
    <x v="2"/>
    <s v="TEC-PH-10000148"/>
    <x v="2"/>
    <x v="7"/>
    <s v="Cyber Acoustics AC-202b Speech Recognition Stereo Headset"/>
    <n v="12.99"/>
    <n v="1"/>
    <n v="0"/>
    <n v="0.25980000000000025"/>
    <x v="2"/>
    <x v="0"/>
  </r>
  <r>
    <n v="8524"/>
    <s v="CA-2019-133074"/>
    <x v="296"/>
    <d v="2019-09-25T00:00:00"/>
    <s v="Standard Class"/>
    <s v="DB-13615"/>
    <s v="Doug Bickford"/>
    <x v="0"/>
    <x v="0"/>
    <s v="San Francisco"/>
    <x v="1"/>
    <n v="94109"/>
    <x v="1"/>
    <s v="OFF-PA-10004082"/>
    <x v="1"/>
    <x v="10"/>
    <s v="Adams Telephone Message Book w/Frequently-Called Numbers Space, 400 Messages per Book"/>
    <n v="55.86"/>
    <n v="7"/>
    <n v="0"/>
    <n v="27.93"/>
    <x v="1"/>
    <x v="0"/>
  </r>
  <r>
    <n v="8525"/>
    <s v="CA-2019-161172"/>
    <x v="633"/>
    <d v="2019-03-16T00:00:00"/>
    <s v="Same Day"/>
    <s v="SP-20920"/>
    <s v="Susan Pistek"/>
    <x v="0"/>
    <x v="0"/>
    <s v="Columbus"/>
    <x v="24"/>
    <n v="43229"/>
    <x v="3"/>
    <s v="TEC-PH-10004348"/>
    <x v="2"/>
    <x v="7"/>
    <s v="OtterBox Defender Series Case - iPhone 5c"/>
    <n v="44.375999999999998"/>
    <n v="2"/>
    <n v="0.4"/>
    <n v="-7.3960000000000043"/>
    <x v="3"/>
    <x v="0"/>
  </r>
  <r>
    <n v="8526"/>
    <s v="CA-2019-161172"/>
    <x v="633"/>
    <d v="2019-03-16T00:00:00"/>
    <s v="Same Day"/>
    <s v="SP-20920"/>
    <s v="Susan Pistek"/>
    <x v="0"/>
    <x v="0"/>
    <s v="Columbus"/>
    <x v="24"/>
    <n v="43229"/>
    <x v="3"/>
    <s v="FUR-FU-10003424"/>
    <x v="0"/>
    <x v="5"/>
    <s v="Nu-Dell Oak Frame"/>
    <n v="51.264000000000003"/>
    <n v="6"/>
    <n v="0.2"/>
    <n v="7.6895999999999933"/>
    <x v="3"/>
    <x v="0"/>
  </r>
  <r>
    <n v="8527"/>
    <s v="CA-2019-161172"/>
    <x v="633"/>
    <d v="2019-03-16T00:00:00"/>
    <s v="Same Day"/>
    <s v="SP-20920"/>
    <s v="Susan Pistek"/>
    <x v="0"/>
    <x v="0"/>
    <s v="Columbus"/>
    <x v="24"/>
    <n v="43229"/>
    <x v="3"/>
    <s v="OFF-BI-10004654"/>
    <x v="1"/>
    <x v="8"/>
    <s v="Avery Binding System Hidden Tab Executive Style Index Sets"/>
    <n v="5.1930000000000005"/>
    <n v="3"/>
    <n v="0.7"/>
    <n v="-3.4619999999999997"/>
    <x v="3"/>
    <x v="0"/>
  </r>
  <r>
    <n v="8528"/>
    <s v="CA-2019-161172"/>
    <x v="633"/>
    <d v="2019-03-16T00:00:00"/>
    <s v="Same Day"/>
    <s v="SP-20920"/>
    <s v="Susan Pistek"/>
    <x v="0"/>
    <x v="0"/>
    <s v="Columbus"/>
    <x v="24"/>
    <n v="43229"/>
    <x v="3"/>
    <s v="TEC-AC-10004571"/>
    <x v="2"/>
    <x v="11"/>
    <s v="Logitech G700s Rechargeable Gaming Mouse"/>
    <n v="159.98400000000001"/>
    <n v="2"/>
    <n v="0.2"/>
    <n v="43.995600000000003"/>
    <x v="3"/>
    <x v="0"/>
  </r>
  <r>
    <n v="8529"/>
    <s v="CA-2019-161172"/>
    <x v="633"/>
    <d v="2019-03-16T00:00:00"/>
    <s v="Same Day"/>
    <s v="SP-20920"/>
    <s v="Susan Pistek"/>
    <x v="0"/>
    <x v="0"/>
    <s v="Columbus"/>
    <x v="24"/>
    <n v="43229"/>
    <x v="3"/>
    <s v="OFF-ST-10000675"/>
    <x v="1"/>
    <x v="4"/>
    <s v="File Shuttle II and Handi-File, Black"/>
    <n v="54.224000000000004"/>
    <n v="2"/>
    <n v="0.2"/>
    <n v="3.3889999999999993"/>
    <x v="3"/>
    <x v="0"/>
  </r>
  <r>
    <n v="8530"/>
    <s v="CA-2019-137624"/>
    <x v="468"/>
    <d v="2019-11-17T00:00:00"/>
    <s v="Standard Class"/>
    <s v="ME-17320"/>
    <s v="Maria Etezadi"/>
    <x v="2"/>
    <x v="0"/>
    <s v="Los Angeles"/>
    <x v="1"/>
    <n v="90008"/>
    <x v="1"/>
    <s v="FUR-CH-10001714"/>
    <x v="0"/>
    <x v="1"/>
    <s v="Global Leather &amp; Oak Executive Chair, Burgundy"/>
    <n v="241.42399999999998"/>
    <n v="2"/>
    <n v="0.2"/>
    <n v="-36.213599999999985"/>
    <x v="1"/>
    <x v="0"/>
  </r>
  <r>
    <n v="8531"/>
    <s v="CA-2018-156748"/>
    <x v="885"/>
    <d v="2018-12-06T00:00:00"/>
    <s v="Standard Class"/>
    <s v="BS-11755"/>
    <s v="Bruce Stewart"/>
    <x v="0"/>
    <x v="0"/>
    <s v="Detroit"/>
    <x v="12"/>
    <n v="48227"/>
    <x v="2"/>
    <s v="OFF-PA-10000380"/>
    <x v="1"/>
    <x v="10"/>
    <s v="REDIFORM Incoming/Outgoing Call Register, 11&quot; X 8 1/2&quot;, 100 Messages"/>
    <n v="33.36"/>
    <n v="4"/>
    <n v="0"/>
    <n v="16.68"/>
    <x v="2"/>
    <x v="0"/>
  </r>
  <r>
    <n v="8532"/>
    <s v="CA-2018-156748"/>
    <x v="885"/>
    <d v="2018-12-06T00:00:00"/>
    <s v="Standard Class"/>
    <s v="BS-11755"/>
    <s v="Bruce Stewart"/>
    <x v="0"/>
    <x v="0"/>
    <s v="Detroit"/>
    <x v="12"/>
    <n v="48227"/>
    <x v="2"/>
    <s v="OFF-PA-10002713"/>
    <x v="1"/>
    <x v="10"/>
    <s v="Adams Phone Message Book, 200 Message Capacity, 8 1/16” x 11”"/>
    <n v="13.76"/>
    <n v="2"/>
    <n v="0"/>
    <n v="6.3295999999999992"/>
    <x v="2"/>
    <x v="0"/>
  </r>
  <r>
    <n v="8533"/>
    <s v="CA-2018-156748"/>
    <x v="885"/>
    <d v="2018-12-06T00:00:00"/>
    <s v="Standard Class"/>
    <s v="BS-11755"/>
    <s v="Bruce Stewart"/>
    <x v="0"/>
    <x v="0"/>
    <s v="Detroit"/>
    <x v="12"/>
    <n v="48227"/>
    <x v="2"/>
    <s v="OFF-ST-10001370"/>
    <x v="1"/>
    <x v="4"/>
    <s v="Sensible Storage WireTech Storage Systems"/>
    <n v="496.86"/>
    <n v="7"/>
    <n v="0"/>
    <n v="24.842999999999947"/>
    <x v="2"/>
    <x v="0"/>
  </r>
  <r>
    <n v="8534"/>
    <s v="CA-2018-156748"/>
    <x v="885"/>
    <d v="2018-12-06T00:00:00"/>
    <s v="Standard Class"/>
    <s v="BS-11755"/>
    <s v="Bruce Stewart"/>
    <x v="0"/>
    <x v="0"/>
    <s v="Detroit"/>
    <x v="12"/>
    <n v="48227"/>
    <x v="2"/>
    <s v="FUR-CH-10000513"/>
    <x v="0"/>
    <x v="1"/>
    <s v="High-Back Leather Manager's Chair"/>
    <n v="389.97"/>
    <n v="3"/>
    <n v="0"/>
    <n v="35.097300000000004"/>
    <x v="2"/>
    <x v="0"/>
  </r>
  <r>
    <n v="8535"/>
    <s v="CA-2017-169677"/>
    <x v="1004"/>
    <d v="2017-01-15T00:00:00"/>
    <s v="Second Class"/>
    <s v="KS-16300"/>
    <s v="Karen Seio"/>
    <x v="1"/>
    <x v="0"/>
    <s v="Columbus"/>
    <x v="32"/>
    <n v="31907"/>
    <x v="0"/>
    <s v="OFF-LA-10003223"/>
    <x v="1"/>
    <x v="2"/>
    <s v="Avery 508"/>
    <n v="9.82"/>
    <n v="2"/>
    <n v="0"/>
    <n v="4.8117999999999999"/>
    <x v="0"/>
    <x v="0"/>
  </r>
  <r>
    <n v="8536"/>
    <s v="US-2016-163146"/>
    <x v="1174"/>
    <d v="2016-05-20T00:00:00"/>
    <s v="Standard Class"/>
    <s v="CC-12475"/>
    <s v="Cindy Chapman"/>
    <x v="0"/>
    <x v="0"/>
    <s v="San Francisco"/>
    <x v="1"/>
    <n v="94122"/>
    <x v="1"/>
    <s v="TEC-AC-10002217"/>
    <x v="2"/>
    <x v="11"/>
    <s v="Imation Clip USB flash drive - 8 GB"/>
    <n v="56.400000000000006"/>
    <n v="3"/>
    <n v="0"/>
    <n v="3.3840000000000003"/>
    <x v="1"/>
    <x v="0"/>
  </r>
  <r>
    <n v="8537"/>
    <s v="CA-2017-157343"/>
    <x v="722"/>
    <d v="2017-06-11T00:00:00"/>
    <s v="Standard Class"/>
    <s v="HD-14785"/>
    <s v="Harold Dahlen"/>
    <x v="2"/>
    <x v="0"/>
    <s v="Philadelphia"/>
    <x v="9"/>
    <n v="19143"/>
    <x v="3"/>
    <s v="OFF-BI-10003707"/>
    <x v="1"/>
    <x v="8"/>
    <s v="Aluminum Screw Posts"/>
    <n v="18.312000000000001"/>
    <n v="4"/>
    <n v="0.7"/>
    <n v="-12.207999999999995"/>
    <x v="3"/>
    <x v="0"/>
  </r>
  <r>
    <n v="8538"/>
    <s v="CA-2017-157343"/>
    <x v="722"/>
    <d v="2017-06-11T00:00:00"/>
    <s v="Standard Class"/>
    <s v="HD-14785"/>
    <s v="Harold Dahlen"/>
    <x v="2"/>
    <x v="0"/>
    <s v="Philadelphia"/>
    <x v="9"/>
    <n v="19143"/>
    <x v="3"/>
    <s v="OFF-PA-10000552"/>
    <x v="1"/>
    <x v="10"/>
    <s v="Xerox 200"/>
    <n v="25.920000000000005"/>
    <n v="5"/>
    <n v="0.2"/>
    <n v="9.0719999999999992"/>
    <x v="3"/>
    <x v="0"/>
  </r>
  <r>
    <n v="8539"/>
    <s v="CA-2017-157343"/>
    <x v="722"/>
    <d v="2017-06-11T00:00:00"/>
    <s v="Standard Class"/>
    <s v="HD-14785"/>
    <s v="Harold Dahlen"/>
    <x v="2"/>
    <x v="0"/>
    <s v="Philadelphia"/>
    <x v="9"/>
    <n v="19143"/>
    <x v="3"/>
    <s v="OFF-AR-10003183"/>
    <x v="1"/>
    <x v="6"/>
    <s v="Avery Fluorescent Highlighter Four-Color Set"/>
    <n v="8.016"/>
    <n v="3"/>
    <n v="0.2"/>
    <n v="1.0019999999999993"/>
    <x v="3"/>
    <x v="0"/>
  </r>
  <r>
    <n v="8540"/>
    <s v="CA-2019-147354"/>
    <x v="631"/>
    <d v="2019-03-13T00:00:00"/>
    <s v="Standard Class"/>
    <s v="KB-16315"/>
    <s v="Karl Braun"/>
    <x v="0"/>
    <x v="0"/>
    <s v="Los Angeles"/>
    <x v="1"/>
    <n v="90008"/>
    <x v="1"/>
    <s v="TEC-CO-10000971"/>
    <x v="2"/>
    <x v="16"/>
    <s v="Hewlett Packard 310 Color Digital Copier"/>
    <n v="479.98400000000004"/>
    <n v="2"/>
    <n v="0.2"/>
    <n v="59.997999999999962"/>
    <x v="1"/>
    <x v="0"/>
  </r>
  <r>
    <n v="8541"/>
    <s v="CA-2019-147354"/>
    <x v="631"/>
    <d v="2019-03-13T00:00:00"/>
    <s v="Standard Class"/>
    <s v="KB-16315"/>
    <s v="Karl Braun"/>
    <x v="0"/>
    <x v="0"/>
    <s v="Los Angeles"/>
    <x v="1"/>
    <n v="90008"/>
    <x v="1"/>
    <s v="OFF-BI-10003910"/>
    <x v="1"/>
    <x v="8"/>
    <s v="DXL Angle-View Binders with Locking Rings by Samsill"/>
    <n v="30.84"/>
    <n v="5"/>
    <n v="0.2"/>
    <n v="9.6374999999999993"/>
    <x v="1"/>
    <x v="0"/>
  </r>
  <r>
    <n v="8542"/>
    <s v="CA-2017-157287"/>
    <x v="937"/>
    <d v="2017-12-23T00:00:00"/>
    <s v="First Class"/>
    <s v="HR-14830"/>
    <s v="Harold Ryan"/>
    <x v="1"/>
    <x v="0"/>
    <s v="Philadelphia"/>
    <x v="9"/>
    <n v="19140"/>
    <x v="3"/>
    <s v="OFF-ST-10001172"/>
    <x v="1"/>
    <x v="4"/>
    <s v="Tennsco Lockers, Sand"/>
    <n v="33.568000000000005"/>
    <n v="2"/>
    <n v="0.2"/>
    <n v="1.6783999999999981"/>
    <x v="3"/>
    <x v="0"/>
  </r>
  <r>
    <n v="8543"/>
    <s v="CA-2017-157287"/>
    <x v="937"/>
    <d v="2017-12-23T00:00:00"/>
    <s v="First Class"/>
    <s v="HR-14830"/>
    <s v="Harold Ryan"/>
    <x v="1"/>
    <x v="0"/>
    <s v="Philadelphia"/>
    <x v="9"/>
    <n v="19140"/>
    <x v="3"/>
    <s v="FUR-CH-10001270"/>
    <x v="0"/>
    <x v="1"/>
    <s v="Harbour Creations Steel Folding Chair"/>
    <n v="422.62499999999994"/>
    <n v="7"/>
    <n v="0.3"/>
    <n v="0"/>
    <x v="3"/>
    <x v="0"/>
  </r>
  <r>
    <n v="8544"/>
    <s v="CA-2016-137575"/>
    <x v="908"/>
    <d v="2016-08-11T00:00:00"/>
    <s v="Standard Class"/>
    <s v="TB-21625"/>
    <s v="Trudy Brown"/>
    <x v="0"/>
    <x v="0"/>
    <s v="New York City"/>
    <x v="15"/>
    <n v="10035"/>
    <x v="3"/>
    <s v="TEC-AC-10004571"/>
    <x v="2"/>
    <x v="11"/>
    <s v="Logitech G700s Rechargeable Gaming Mouse"/>
    <n v="199.98"/>
    <n v="2"/>
    <n v="0"/>
    <n v="83.991600000000005"/>
    <x v="3"/>
    <x v="0"/>
  </r>
  <r>
    <n v="8545"/>
    <s v="CA-2018-119074"/>
    <x v="1196"/>
    <d v="2018-03-31T00:00:00"/>
    <s v="Standard Class"/>
    <s v="DS-13180"/>
    <s v="David Smith"/>
    <x v="1"/>
    <x v="0"/>
    <s v="Columbus"/>
    <x v="32"/>
    <n v="31907"/>
    <x v="0"/>
    <s v="FUR-FU-10004053"/>
    <x v="0"/>
    <x v="5"/>
    <s v="DAX Two-Tone Silver Metal Document Frame"/>
    <n v="20.239999999999998"/>
    <n v="1"/>
    <n v="0"/>
    <n v="8.7032000000000007"/>
    <x v="0"/>
    <x v="0"/>
  </r>
  <r>
    <n v="8546"/>
    <s v="CA-2018-119074"/>
    <x v="1196"/>
    <d v="2018-03-31T00:00:00"/>
    <s v="Standard Class"/>
    <s v="DS-13180"/>
    <s v="David Smith"/>
    <x v="1"/>
    <x v="0"/>
    <s v="Columbus"/>
    <x v="32"/>
    <n v="31907"/>
    <x v="0"/>
    <s v="FUR-FU-10003731"/>
    <x v="0"/>
    <x v="5"/>
    <s v="Eldon Expressions Wood and Plastic Desk Accessories, Oak"/>
    <n v="39.92"/>
    <n v="4"/>
    <n v="0"/>
    <n v="11.177600000000002"/>
    <x v="0"/>
    <x v="0"/>
  </r>
  <r>
    <n v="8547"/>
    <s v="CA-2018-119074"/>
    <x v="1196"/>
    <d v="2018-03-31T00:00:00"/>
    <s v="Standard Class"/>
    <s v="DS-13180"/>
    <s v="David Smith"/>
    <x v="1"/>
    <x v="0"/>
    <s v="Columbus"/>
    <x v="32"/>
    <n v="31907"/>
    <x v="0"/>
    <s v="OFF-BI-10000962"/>
    <x v="1"/>
    <x v="8"/>
    <s v="Acco Flexible ACCOHIDE Square Ring Data Binder, Dark Blue, 11 1/2&quot; X 14&quot; 7/8&quot;"/>
    <n v="32.54"/>
    <n v="2"/>
    <n v="0"/>
    <n v="15.944599999999998"/>
    <x v="0"/>
    <x v="0"/>
  </r>
  <r>
    <n v="8548"/>
    <s v="CA-2017-149566"/>
    <x v="901"/>
    <d v="2017-12-10T00:00:00"/>
    <s v="Standard Class"/>
    <s v="GB-14530"/>
    <s v="George Bell"/>
    <x v="1"/>
    <x v="0"/>
    <s v="Los Angeles"/>
    <x v="1"/>
    <n v="90049"/>
    <x v="1"/>
    <s v="TEC-AC-10001266"/>
    <x v="2"/>
    <x v="11"/>
    <s v="Memorex Micro Travel Drive 8 GB"/>
    <n v="39"/>
    <n v="3"/>
    <n v="0"/>
    <n v="17.549999999999997"/>
    <x v="1"/>
    <x v="0"/>
  </r>
  <r>
    <n v="8549"/>
    <s v="CA-2017-149566"/>
    <x v="901"/>
    <d v="2017-12-10T00:00:00"/>
    <s v="Standard Class"/>
    <s v="GB-14530"/>
    <s v="George Bell"/>
    <x v="1"/>
    <x v="0"/>
    <s v="Los Angeles"/>
    <x v="1"/>
    <n v="90049"/>
    <x v="1"/>
    <s v="OFF-LA-10000452"/>
    <x v="1"/>
    <x v="2"/>
    <s v="Avery 488"/>
    <n v="12.6"/>
    <n v="4"/>
    <n v="0"/>
    <n v="6.048"/>
    <x v="1"/>
    <x v="0"/>
  </r>
  <r>
    <n v="8550"/>
    <s v="CA-2017-126186"/>
    <x v="861"/>
    <d v="2017-09-12T00:00:00"/>
    <s v="First Class"/>
    <s v="GB-14530"/>
    <s v="George Bell"/>
    <x v="1"/>
    <x v="0"/>
    <s v="Aurora"/>
    <x v="22"/>
    <n v="80013"/>
    <x v="1"/>
    <s v="FUR-FU-10000073"/>
    <x v="0"/>
    <x v="5"/>
    <s v="Deflect-O Glasstique Clear Desk Accessories"/>
    <n v="24.64"/>
    <n v="4"/>
    <n v="0.2"/>
    <n v="4.0039999999999978"/>
    <x v="1"/>
    <x v="0"/>
  </r>
  <r>
    <n v="8551"/>
    <s v="CA-2017-121132"/>
    <x v="789"/>
    <d v="2017-07-24T00:00:00"/>
    <s v="Standard Class"/>
    <s v="VB-21745"/>
    <s v="Victoria Brennan"/>
    <x v="1"/>
    <x v="0"/>
    <s v="Houston"/>
    <x v="5"/>
    <n v="77041"/>
    <x v="2"/>
    <s v="OFF-LA-10002368"/>
    <x v="1"/>
    <x v="2"/>
    <s v="Avery 479"/>
    <n v="6.2640000000000002"/>
    <n v="3"/>
    <n v="0.2"/>
    <n v="2.0358000000000001"/>
    <x v="2"/>
    <x v="0"/>
  </r>
  <r>
    <n v="8552"/>
    <s v="CA-2017-121132"/>
    <x v="789"/>
    <d v="2017-07-24T00:00:00"/>
    <s v="Standard Class"/>
    <s v="VB-21745"/>
    <s v="Victoria Brennan"/>
    <x v="1"/>
    <x v="0"/>
    <s v="Houston"/>
    <x v="5"/>
    <n v="77041"/>
    <x v="2"/>
    <s v="OFF-FA-10004248"/>
    <x v="1"/>
    <x v="13"/>
    <s v="Advantus T-Pin Paper Clips"/>
    <n v="14.432"/>
    <n v="4"/>
    <n v="0.2"/>
    <n v="3.4276000000000004"/>
    <x v="2"/>
    <x v="0"/>
  </r>
  <r>
    <n v="8553"/>
    <s v="CA-2016-140473"/>
    <x v="992"/>
    <d v="2016-06-03T00:00:00"/>
    <s v="Standard Class"/>
    <s v="MC-17425"/>
    <s v="Mark Cousins"/>
    <x v="1"/>
    <x v="0"/>
    <s v="Chicago"/>
    <x v="10"/>
    <n v="60623"/>
    <x v="2"/>
    <s v="TEC-CO-10004202"/>
    <x v="2"/>
    <x v="16"/>
    <s v="Brother DCP1000 Digital 3 in 1 Multifunction Machine"/>
    <n v="719.97600000000011"/>
    <n v="3"/>
    <n v="0.2"/>
    <n v="134.99549999999999"/>
    <x v="2"/>
    <x v="0"/>
  </r>
  <r>
    <n v="8554"/>
    <s v="US-2019-102904"/>
    <x v="38"/>
    <d v="2019-11-20T00:00:00"/>
    <s v="Standard Class"/>
    <s v="CB-12025"/>
    <s v="Cassandra Brandow"/>
    <x v="0"/>
    <x v="0"/>
    <s v="Decatur"/>
    <x v="19"/>
    <n v="35601"/>
    <x v="0"/>
    <s v="TEC-AC-10000927"/>
    <x v="2"/>
    <x v="11"/>
    <s v="Anker Ultrathin Bluetooth Wireless Keyboard Aluminum Cover with Stand"/>
    <n v="239.92"/>
    <n v="8"/>
    <n v="0"/>
    <n v="23.99199999999999"/>
    <x v="0"/>
    <x v="0"/>
  </r>
  <r>
    <n v="8555"/>
    <s v="CA-2018-102092"/>
    <x v="10"/>
    <d v="2018-12-11T00:00:00"/>
    <s v="First Class"/>
    <s v="PM-18940"/>
    <s v="Paul MacIntyre"/>
    <x v="0"/>
    <x v="0"/>
    <s v="Springfield"/>
    <x v="17"/>
    <n v="22153"/>
    <x v="0"/>
    <s v="FUR-TA-10002530"/>
    <x v="0"/>
    <x v="3"/>
    <s v="Iceberg OfficeWorks 42&quot; Round Tables"/>
    <n v="1056.8599999999999"/>
    <n v="7"/>
    <n v="0"/>
    <n v="158.52899999999994"/>
    <x v="0"/>
    <x v="0"/>
  </r>
  <r>
    <n v="8556"/>
    <s v="CA-2017-117884"/>
    <x v="204"/>
    <d v="2017-03-22T00:00:00"/>
    <s v="Same Day"/>
    <s v="DC-13285"/>
    <s v="Debra Catini"/>
    <x v="0"/>
    <x v="0"/>
    <s v="Plantation"/>
    <x v="2"/>
    <n v="33317"/>
    <x v="0"/>
    <s v="TEC-AC-10002567"/>
    <x v="2"/>
    <x v="11"/>
    <s v="Logitech G602 Wireless Gaming Mouse"/>
    <n v="447.94399999999996"/>
    <n v="7"/>
    <n v="0.2"/>
    <n v="89.588799999999992"/>
    <x v="0"/>
    <x v="0"/>
  </r>
  <r>
    <n v="8557"/>
    <s v="CA-2017-117884"/>
    <x v="204"/>
    <d v="2017-03-22T00:00:00"/>
    <s v="Same Day"/>
    <s v="DC-13285"/>
    <s v="Debra Catini"/>
    <x v="0"/>
    <x v="0"/>
    <s v="Plantation"/>
    <x v="2"/>
    <n v="33317"/>
    <x v="0"/>
    <s v="OFF-ST-10002182"/>
    <x v="1"/>
    <x v="4"/>
    <s v="Iris 3-Drawer Stacking Bin, Black"/>
    <n v="150.40799999999999"/>
    <n v="9"/>
    <n v="0.2"/>
    <n v="-33.841799999999999"/>
    <x v="0"/>
    <x v="0"/>
  </r>
  <r>
    <n v="8558"/>
    <s v="CA-2018-132829"/>
    <x v="443"/>
    <d v="2018-12-26T00:00:00"/>
    <s v="Second Class"/>
    <s v="LA-16780"/>
    <s v="Laura Armstrong"/>
    <x v="1"/>
    <x v="0"/>
    <s v="Houston"/>
    <x v="5"/>
    <n v="77041"/>
    <x v="2"/>
    <s v="TEC-PH-10004539"/>
    <x v="2"/>
    <x v="7"/>
    <s v="Wireless Extenders zBoost YX545 SOHO Signal Booster"/>
    <n v="453.57600000000002"/>
    <n v="3"/>
    <n v="0.2"/>
    <n v="39.687899999999985"/>
    <x v="2"/>
    <x v="0"/>
  </r>
  <r>
    <n v="8559"/>
    <s v="CA-2018-132829"/>
    <x v="443"/>
    <d v="2018-12-26T00:00:00"/>
    <s v="Second Class"/>
    <s v="LA-16780"/>
    <s v="Laura Armstrong"/>
    <x v="1"/>
    <x v="0"/>
    <s v="Houston"/>
    <x v="5"/>
    <n v="77041"/>
    <x v="2"/>
    <s v="OFF-LA-10002945"/>
    <x v="1"/>
    <x v="2"/>
    <s v="Permanent Self-Adhesive File Folder Labels for Typewriters, 1 1/8 x 3 1/2, White"/>
    <n v="45.36"/>
    <n v="9"/>
    <n v="0.2"/>
    <n v="14.741999999999997"/>
    <x v="2"/>
    <x v="0"/>
  </r>
  <r>
    <n v="8560"/>
    <s v="CA-2018-132829"/>
    <x v="443"/>
    <d v="2018-12-26T00:00:00"/>
    <s v="Second Class"/>
    <s v="LA-16780"/>
    <s v="Laura Armstrong"/>
    <x v="1"/>
    <x v="0"/>
    <s v="Houston"/>
    <x v="5"/>
    <n v="77041"/>
    <x v="2"/>
    <s v="TEC-PH-10004345"/>
    <x v="2"/>
    <x v="7"/>
    <s v="Cisco SPA 502G IP Phone"/>
    <n v="287.88"/>
    <n v="3"/>
    <n v="0.2"/>
    <n v="35.984999999999999"/>
    <x v="2"/>
    <x v="0"/>
  </r>
  <r>
    <n v="8561"/>
    <s v="CA-2018-132829"/>
    <x v="443"/>
    <d v="2018-12-26T00:00:00"/>
    <s v="Second Class"/>
    <s v="LA-16780"/>
    <s v="Laura Armstrong"/>
    <x v="1"/>
    <x v="0"/>
    <s v="Houston"/>
    <x v="5"/>
    <n v="77041"/>
    <x v="2"/>
    <s v="TEC-PH-10004912"/>
    <x v="2"/>
    <x v="7"/>
    <s v="Cisco SPA112 2 Port Phone Adapter"/>
    <n v="131.88000000000002"/>
    <n v="3"/>
    <n v="0.2"/>
    <n v="14.836499999999987"/>
    <x v="2"/>
    <x v="0"/>
  </r>
  <r>
    <n v="8562"/>
    <s v="CA-2018-132829"/>
    <x v="443"/>
    <d v="2018-12-26T00:00:00"/>
    <s v="Second Class"/>
    <s v="LA-16780"/>
    <s v="Laura Armstrong"/>
    <x v="1"/>
    <x v="0"/>
    <s v="Houston"/>
    <x v="5"/>
    <n v="77041"/>
    <x v="2"/>
    <s v="FUR-FU-10000206"/>
    <x v="0"/>
    <x v="5"/>
    <s v="GE General Purpose, Extra Long Life, Showcase &amp; Floodlight Incandescent Bulbs"/>
    <n v="2.3280000000000003"/>
    <n v="2"/>
    <n v="0.6"/>
    <n v="-0.75660000000000016"/>
    <x v="2"/>
    <x v="0"/>
  </r>
  <r>
    <n v="8563"/>
    <s v="CA-2018-123540"/>
    <x v="1197"/>
    <d v="2018-04-06T00:00:00"/>
    <s v="Second Class"/>
    <s v="DJ-13420"/>
    <s v="Denny Joy"/>
    <x v="1"/>
    <x v="0"/>
    <s v="Milwaukee"/>
    <x v="6"/>
    <n v="53209"/>
    <x v="2"/>
    <s v="FUR-CH-10000847"/>
    <x v="0"/>
    <x v="1"/>
    <s v="Global Executive Mid-Back Manager's Chair"/>
    <n v="1454.9"/>
    <n v="5"/>
    <n v="0"/>
    <n v="378.274"/>
    <x v="2"/>
    <x v="0"/>
  </r>
  <r>
    <n v="8564"/>
    <s v="US-2019-108315"/>
    <x v="504"/>
    <d v="2019-05-04T00:00:00"/>
    <s v="Standard Class"/>
    <s v="MH-18115"/>
    <s v="Mick Hernandez"/>
    <x v="2"/>
    <x v="0"/>
    <s v="Sanford"/>
    <x v="2"/>
    <n v="32771"/>
    <x v="0"/>
    <s v="OFF-BI-10000822"/>
    <x v="1"/>
    <x v="8"/>
    <s v="Acco PRESSTEX Data Binder with Storage Hooks, Light Blue, 9 1/2&quot; X 11&quot;"/>
    <n v="4.8420000000000005"/>
    <n v="3"/>
    <n v="0.7"/>
    <n v="-3.5507999999999988"/>
    <x v="0"/>
    <x v="0"/>
  </r>
  <r>
    <n v="8565"/>
    <s v="US-2019-108315"/>
    <x v="504"/>
    <d v="2019-05-04T00:00:00"/>
    <s v="Standard Class"/>
    <s v="MH-18115"/>
    <s v="Mick Hernandez"/>
    <x v="2"/>
    <x v="0"/>
    <s v="Sanford"/>
    <x v="2"/>
    <n v="32771"/>
    <x v="0"/>
    <s v="FUR-FU-10000747"/>
    <x v="0"/>
    <x v="5"/>
    <s v="Tenex B1-RE Series Chair Mats for Low Pile Carpets"/>
    <n v="220.70400000000001"/>
    <n v="6"/>
    <n v="0.2"/>
    <n v="-8.2764000000000379"/>
    <x v="0"/>
    <x v="0"/>
  </r>
  <r>
    <n v="8566"/>
    <s v="CA-2018-134110"/>
    <x v="1019"/>
    <d v="2018-11-18T00:00:00"/>
    <s v="First Class"/>
    <s v="BG-11035"/>
    <s v="Barry Gonzalez"/>
    <x v="0"/>
    <x v="0"/>
    <s v="The Colony"/>
    <x v="5"/>
    <n v="75056"/>
    <x v="2"/>
    <s v="TEC-PH-10002350"/>
    <x v="2"/>
    <x v="7"/>
    <s v="Apple EarPods with Remote and Mic"/>
    <n v="67.176000000000002"/>
    <n v="3"/>
    <n v="0.2"/>
    <n v="6.7175999999999974"/>
    <x v="2"/>
    <x v="0"/>
  </r>
  <r>
    <n v="8567"/>
    <s v="CA-2018-134110"/>
    <x v="1019"/>
    <d v="2018-11-18T00:00:00"/>
    <s v="First Class"/>
    <s v="BG-11035"/>
    <s v="Barry Gonzalez"/>
    <x v="0"/>
    <x v="0"/>
    <s v="The Colony"/>
    <x v="5"/>
    <n v="75056"/>
    <x v="2"/>
    <s v="OFF-PA-10000697"/>
    <x v="1"/>
    <x v="10"/>
    <s v="TOPS Voice Message Log Book, Flash Format"/>
    <n v="15.231999999999999"/>
    <n v="4"/>
    <n v="0.2"/>
    <n v="5.5215999999999994"/>
    <x v="2"/>
    <x v="0"/>
  </r>
  <r>
    <n v="8568"/>
    <s v="US-2018-136581"/>
    <x v="338"/>
    <d v="2018-11-12T00:00:00"/>
    <s v="First Class"/>
    <s v="SV-20365"/>
    <s v="Seth Vernon"/>
    <x v="0"/>
    <x v="0"/>
    <s v="Troy"/>
    <x v="24"/>
    <n v="45373"/>
    <x v="3"/>
    <s v="OFF-PA-10002787"/>
    <x v="1"/>
    <x v="10"/>
    <s v="Xerox 227"/>
    <n v="31.104000000000006"/>
    <n v="6"/>
    <n v="0.2"/>
    <n v="10.8864"/>
    <x v="3"/>
    <x v="0"/>
  </r>
  <r>
    <n v="8569"/>
    <s v="CA-2018-162390"/>
    <x v="409"/>
    <d v="2018-12-12T00:00:00"/>
    <s v="Standard Class"/>
    <s v="DP-13105"/>
    <s v="Dave Poirier"/>
    <x v="1"/>
    <x v="0"/>
    <s v="Hempstead"/>
    <x v="15"/>
    <n v="11550"/>
    <x v="3"/>
    <s v="OFF-BI-10004318"/>
    <x v="1"/>
    <x v="8"/>
    <s v="Ibico EB-19 Dual Function Manual Binding System"/>
    <n v="968.74400000000014"/>
    <n v="7"/>
    <n v="0.2"/>
    <n v="314.84180000000003"/>
    <x v="3"/>
    <x v="0"/>
  </r>
  <r>
    <n v="8570"/>
    <s v="CA-2018-162390"/>
    <x v="409"/>
    <d v="2018-12-12T00:00:00"/>
    <s v="Standard Class"/>
    <s v="DP-13105"/>
    <s v="Dave Poirier"/>
    <x v="1"/>
    <x v="0"/>
    <s v="Hempstead"/>
    <x v="15"/>
    <n v="11550"/>
    <x v="3"/>
    <s v="OFF-BI-10001721"/>
    <x v="1"/>
    <x v="8"/>
    <s v="Trimflex Flexible Post Binders"/>
    <n v="222.35199999999998"/>
    <n v="13"/>
    <n v="0.2"/>
    <n v="77.823200000000014"/>
    <x v="3"/>
    <x v="0"/>
  </r>
  <r>
    <n v="8571"/>
    <s v="CA-2018-162390"/>
    <x v="409"/>
    <d v="2018-12-12T00:00:00"/>
    <s v="Standard Class"/>
    <s v="DP-13105"/>
    <s v="Dave Poirier"/>
    <x v="1"/>
    <x v="0"/>
    <s v="Hempstead"/>
    <x v="15"/>
    <n v="11550"/>
    <x v="3"/>
    <s v="TEC-CO-10004202"/>
    <x v="2"/>
    <x v="16"/>
    <s v="Brother DCP1000 Digital 3 in 1 Multifunction Machine"/>
    <n v="479.98400000000004"/>
    <n v="2"/>
    <n v="0.2"/>
    <n v="89.996999999999986"/>
    <x v="3"/>
    <x v="0"/>
  </r>
  <r>
    <n v="8572"/>
    <s v="CA-2018-162222"/>
    <x v="1015"/>
    <d v="2018-04-03T00:00:00"/>
    <s v="Same Day"/>
    <s v="SR-20740"/>
    <s v="Steven Roelle"/>
    <x v="2"/>
    <x v="0"/>
    <s v="Dallas"/>
    <x v="5"/>
    <n v="75081"/>
    <x v="2"/>
    <s v="OFF-PA-10003893"/>
    <x v="1"/>
    <x v="10"/>
    <s v="Xerox 1962"/>
    <n v="10.272000000000002"/>
    <n v="3"/>
    <n v="0.2"/>
    <n v="3.2099999999999982"/>
    <x v="2"/>
    <x v="0"/>
  </r>
  <r>
    <n v="8573"/>
    <s v="CA-2016-121629"/>
    <x v="683"/>
    <d v="2016-12-02T00:00:00"/>
    <s v="Standard Class"/>
    <s v="BT-11680"/>
    <s v="Brian Thompson"/>
    <x v="0"/>
    <x v="0"/>
    <s v="Houston"/>
    <x v="5"/>
    <n v="77041"/>
    <x v="2"/>
    <s v="TEC-MA-10004679"/>
    <x v="2"/>
    <x v="15"/>
    <s v="StarTech.com 10/100 VDSL2 Ethernet Extender Kit"/>
    <n v="998.84999999999991"/>
    <n v="5"/>
    <n v="0.4"/>
    <n v="-199.7700000000001"/>
    <x v="2"/>
    <x v="0"/>
  </r>
  <r>
    <n v="8574"/>
    <s v="CA-2017-164623"/>
    <x v="1182"/>
    <d v="2017-10-22T00:00:00"/>
    <s v="First Class"/>
    <s v="MS-17770"/>
    <s v="Maxwell Schwartz"/>
    <x v="0"/>
    <x v="0"/>
    <s v="New York City"/>
    <x v="15"/>
    <n v="10035"/>
    <x v="3"/>
    <s v="OFF-PA-10000249"/>
    <x v="1"/>
    <x v="10"/>
    <s v="Easy-staple paper"/>
    <n v="24.56"/>
    <n v="2"/>
    <n v="0"/>
    <n v="11.543199999999999"/>
    <x v="3"/>
    <x v="0"/>
  </r>
  <r>
    <n v="8575"/>
    <s v="CA-2016-159849"/>
    <x v="111"/>
    <d v="2016-09-19T00:00:00"/>
    <s v="Same Day"/>
    <s v="JK-15640"/>
    <s v="Jim Kriz"/>
    <x v="2"/>
    <x v="0"/>
    <s v="San Francisco"/>
    <x v="1"/>
    <n v="94110"/>
    <x v="1"/>
    <s v="OFF-FA-10000053"/>
    <x v="1"/>
    <x v="13"/>
    <s v="Revere Boxed Rubber Bands by Revere"/>
    <n v="5.67"/>
    <n v="3"/>
    <n v="0"/>
    <n v="0.11340000000000017"/>
    <x v="1"/>
    <x v="0"/>
  </r>
  <r>
    <n v="8576"/>
    <s v="CA-2019-101273"/>
    <x v="151"/>
    <d v="2019-08-30T00:00:00"/>
    <s v="Second Class"/>
    <s v="ST-20530"/>
    <s v="Shui Tom"/>
    <x v="0"/>
    <x v="0"/>
    <s v="Port Saint Lucie"/>
    <x v="2"/>
    <n v="34952"/>
    <x v="0"/>
    <s v="OFF-AP-10000804"/>
    <x v="1"/>
    <x v="9"/>
    <s v="Hoover Portapower Portable Vacuum"/>
    <n v="14.336000000000002"/>
    <n v="4"/>
    <n v="0.2"/>
    <n v="0.89599999999999991"/>
    <x v="0"/>
    <x v="1"/>
  </r>
  <r>
    <n v="8577"/>
    <s v="CA-2019-106747"/>
    <x v="445"/>
    <d v="2019-07-04T00:00:00"/>
    <s v="First Class"/>
    <s v="TS-21505"/>
    <s v="Tony Sayre"/>
    <x v="0"/>
    <x v="0"/>
    <s v="Concord"/>
    <x v="38"/>
    <n v="3301"/>
    <x v="3"/>
    <s v="FUR-FU-10004188"/>
    <x v="0"/>
    <x v="5"/>
    <s v="Luxo Professional Combination Clamp-On Lamps"/>
    <n v="102.3"/>
    <n v="1"/>
    <n v="0"/>
    <n v="26.597999999999999"/>
    <x v="3"/>
    <x v="0"/>
  </r>
  <r>
    <n v="8578"/>
    <s v="CA-2019-146164"/>
    <x v="66"/>
    <d v="2019-12-26T00:00:00"/>
    <s v="Standard Class"/>
    <s v="CM-12190"/>
    <s v="Charlotte Melton"/>
    <x v="0"/>
    <x v="0"/>
    <s v="Rochester"/>
    <x v="11"/>
    <n v="55901"/>
    <x v="2"/>
    <s v="FUR-TA-10004915"/>
    <x v="0"/>
    <x v="3"/>
    <s v="Office Impressions End Table, 20-1/2&quot;H x 24&quot;W x 20&quot;D"/>
    <n v="607.52"/>
    <n v="2"/>
    <n v="0"/>
    <n v="97.203200000000038"/>
    <x v="2"/>
    <x v="0"/>
  </r>
  <r>
    <n v="8579"/>
    <s v="CA-2019-146164"/>
    <x v="66"/>
    <d v="2019-12-26T00:00:00"/>
    <s v="Standard Class"/>
    <s v="CM-12190"/>
    <s v="Charlotte Melton"/>
    <x v="0"/>
    <x v="0"/>
    <s v="Rochester"/>
    <x v="11"/>
    <n v="55901"/>
    <x v="2"/>
    <s v="OFF-ST-10001228"/>
    <x v="1"/>
    <x v="4"/>
    <s v="Personal File Boxes with Fold-Down Carry Handle"/>
    <n v="31.16"/>
    <n v="2"/>
    <n v="0"/>
    <n v="7.7899999999999991"/>
    <x v="2"/>
    <x v="0"/>
  </r>
  <r>
    <n v="8580"/>
    <s v="CA-2018-111605"/>
    <x v="797"/>
    <d v="2019-01-02T00:00:00"/>
    <s v="Standard Class"/>
    <s v="JW-15955"/>
    <s v="Joni Wasserman"/>
    <x v="0"/>
    <x v="0"/>
    <s v="Louisville"/>
    <x v="0"/>
    <n v="40214"/>
    <x v="0"/>
    <s v="OFF-LA-10002368"/>
    <x v="1"/>
    <x v="2"/>
    <s v="Avery 479"/>
    <n v="2.61"/>
    <n v="1"/>
    <n v="0"/>
    <n v="1.2005999999999999"/>
    <x v="0"/>
    <x v="0"/>
  </r>
  <r>
    <n v="8581"/>
    <s v="CA-2016-130673"/>
    <x v="671"/>
    <d v="2016-05-22T00:00:00"/>
    <s v="Second Class"/>
    <s v="MC-17590"/>
    <s v="Matt Collister"/>
    <x v="1"/>
    <x v="0"/>
    <s v="San Marcos"/>
    <x v="5"/>
    <n v="78666"/>
    <x v="2"/>
    <s v="FUR-FU-10003489"/>
    <x v="0"/>
    <x v="5"/>
    <s v="Contemporary Borderless Frame"/>
    <n v="10.332000000000001"/>
    <n v="3"/>
    <n v="0.6"/>
    <n v="-5.9408999999999992"/>
    <x v="2"/>
    <x v="0"/>
  </r>
  <r>
    <n v="8582"/>
    <s v="CA-2016-130673"/>
    <x v="671"/>
    <d v="2016-05-22T00:00:00"/>
    <s v="Second Class"/>
    <s v="MC-17590"/>
    <s v="Matt Collister"/>
    <x v="1"/>
    <x v="0"/>
    <s v="San Marcos"/>
    <x v="5"/>
    <n v="78666"/>
    <x v="2"/>
    <s v="OFF-PA-10000289"/>
    <x v="1"/>
    <x v="10"/>
    <s v="Xerox 213"/>
    <n v="10.368000000000002"/>
    <n v="2"/>
    <n v="0.2"/>
    <n v="3.6288"/>
    <x v="2"/>
    <x v="0"/>
  </r>
  <r>
    <n v="8583"/>
    <s v="CA-2016-130673"/>
    <x v="671"/>
    <d v="2016-05-22T00:00:00"/>
    <s v="Second Class"/>
    <s v="MC-17590"/>
    <s v="Matt Collister"/>
    <x v="1"/>
    <x v="0"/>
    <s v="San Marcos"/>
    <x v="5"/>
    <n v="78666"/>
    <x v="2"/>
    <s v="TEC-AC-10004227"/>
    <x v="2"/>
    <x v="11"/>
    <s v="SanDisk Ultra 16 GB MicroSDHC Class 10 Memory Card"/>
    <n v="20.784000000000002"/>
    <n v="2"/>
    <n v="0.2"/>
    <n v="-3.6372000000000027"/>
    <x v="2"/>
    <x v="0"/>
  </r>
  <r>
    <n v="8584"/>
    <s v="CA-2016-130673"/>
    <x v="671"/>
    <d v="2016-05-22T00:00:00"/>
    <s v="Second Class"/>
    <s v="MC-17590"/>
    <s v="Matt Collister"/>
    <x v="1"/>
    <x v="0"/>
    <s v="San Marcos"/>
    <x v="5"/>
    <n v="78666"/>
    <x v="2"/>
    <s v="OFF-ST-10000636"/>
    <x v="1"/>
    <x v="4"/>
    <s v="Rogers Profile Extra Capacity Storage Tub"/>
    <n v="66.959999999999994"/>
    <n v="5"/>
    <n v="0.2"/>
    <n v="-13.392000000000003"/>
    <x v="2"/>
    <x v="0"/>
  </r>
  <r>
    <n v="8585"/>
    <s v="CA-2016-104808"/>
    <x v="519"/>
    <d v="2016-02-08T00:00:00"/>
    <s v="Second Class"/>
    <s v="MH-17440"/>
    <s v="Mark Haberlin"/>
    <x v="1"/>
    <x v="0"/>
    <s v="Escondido"/>
    <x v="1"/>
    <n v="92025"/>
    <x v="1"/>
    <s v="OFF-BI-10003676"/>
    <x v="1"/>
    <x v="8"/>
    <s v="GBC Standard Recycled Report Covers, Clear Plastic Sheets"/>
    <n v="17.248000000000001"/>
    <n v="2"/>
    <n v="0.2"/>
    <n v="6.0367999999999986"/>
    <x v="1"/>
    <x v="0"/>
  </r>
  <r>
    <n v="8586"/>
    <s v="US-2019-132927"/>
    <x v="34"/>
    <d v="2019-12-15T00:00:00"/>
    <s v="Standard Class"/>
    <s v="RD-19720"/>
    <s v="Roger Demir"/>
    <x v="0"/>
    <x v="0"/>
    <s v="Philadelphia"/>
    <x v="9"/>
    <n v="19134"/>
    <x v="3"/>
    <s v="OFF-BI-10001116"/>
    <x v="1"/>
    <x v="8"/>
    <s v="Wilson Jones 1&quot; Hanging DublLock Ring Binders"/>
    <n v="11.088000000000003"/>
    <n v="7"/>
    <n v="0.7"/>
    <n v="-8.1311999999999998"/>
    <x v="3"/>
    <x v="0"/>
  </r>
  <r>
    <n v="8587"/>
    <s v="CA-2019-162015"/>
    <x v="497"/>
    <d v="2019-07-18T00:00:00"/>
    <s v="Standard Class"/>
    <s v="KB-16240"/>
    <s v="Karen Bern"/>
    <x v="1"/>
    <x v="0"/>
    <s v="Los Angeles"/>
    <x v="1"/>
    <n v="90049"/>
    <x v="1"/>
    <s v="TEC-AC-10003832"/>
    <x v="2"/>
    <x v="11"/>
    <s v="Logitech P710e Mobile Speakerphone"/>
    <n v="1287.45"/>
    <n v="5"/>
    <n v="0"/>
    <n v="244.61549999999988"/>
    <x v="1"/>
    <x v="1"/>
  </r>
  <r>
    <n v="8588"/>
    <s v="CA-2019-162015"/>
    <x v="497"/>
    <d v="2019-07-18T00:00:00"/>
    <s v="Standard Class"/>
    <s v="KB-16240"/>
    <s v="Karen Bern"/>
    <x v="1"/>
    <x v="0"/>
    <s v="Los Angeles"/>
    <x v="1"/>
    <n v="90049"/>
    <x v="1"/>
    <s v="OFF-AP-10003040"/>
    <x v="1"/>
    <x v="9"/>
    <s v="Fellowes 8 Outlet Superior Workstation Surge Protector w/o Phone/Fax/Modem Protection"/>
    <n v="168.1"/>
    <n v="5"/>
    <n v="0"/>
    <n v="43.705999999999996"/>
    <x v="1"/>
    <x v="1"/>
  </r>
  <r>
    <n v="8589"/>
    <s v="CA-2017-138492"/>
    <x v="1060"/>
    <d v="2017-05-22T00:00:00"/>
    <s v="Standard Class"/>
    <s v="FC-14335"/>
    <s v="Fred Chung"/>
    <x v="1"/>
    <x v="0"/>
    <s v="Philadelphia"/>
    <x v="9"/>
    <n v="19140"/>
    <x v="3"/>
    <s v="OFF-ST-10002583"/>
    <x v="1"/>
    <x v="4"/>
    <s v="Fellowes Neat Ideas Storage Cubes"/>
    <n v="51.967999999999996"/>
    <n v="2"/>
    <n v="0.2"/>
    <n v="-10.393600000000001"/>
    <x v="3"/>
    <x v="0"/>
  </r>
  <r>
    <n v="8590"/>
    <s v="CA-2019-145338"/>
    <x v="926"/>
    <d v="2019-02-01T00:00:00"/>
    <s v="First Class"/>
    <s v="BD-11770"/>
    <s v="Bryan Davis"/>
    <x v="0"/>
    <x v="0"/>
    <s v="Philadelphia"/>
    <x v="9"/>
    <n v="19120"/>
    <x v="3"/>
    <s v="OFF-AR-10002053"/>
    <x v="1"/>
    <x v="6"/>
    <s v="Premium Writing Pencils, Soft, #2 by Central Association for the Blind"/>
    <n v="4.7679999999999998"/>
    <n v="2"/>
    <n v="0.2"/>
    <n v="0.47680000000000011"/>
    <x v="3"/>
    <x v="0"/>
  </r>
  <r>
    <n v="8591"/>
    <s v="CA-2019-126676"/>
    <x v="365"/>
    <d v="2019-10-01T00:00:00"/>
    <s v="First Class"/>
    <s v="FH-14365"/>
    <s v="Fred Hopkins"/>
    <x v="1"/>
    <x v="0"/>
    <s v="Hempstead"/>
    <x v="15"/>
    <n v="11550"/>
    <x v="3"/>
    <s v="OFF-EN-10004846"/>
    <x v="1"/>
    <x v="12"/>
    <s v="Letter or Legal Size Expandable Poly String Tie Envelopes"/>
    <n v="7.98"/>
    <n v="3"/>
    <n v="0"/>
    <n v="3.9102000000000006"/>
    <x v="3"/>
    <x v="0"/>
  </r>
  <r>
    <n v="8592"/>
    <s v="CA-2019-101700"/>
    <x v="756"/>
    <d v="2019-04-26T00:00:00"/>
    <s v="First Class"/>
    <s v="SO-20335"/>
    <s v="Sean O'Donnell"/>
    <x v="0"/>
    <x v="0"/>
    <s v="Greeley"/>
    <x v="22"/>
    <n v="80634"/>
    <x v="1"/>
    <s v="OFF-EN-10003134"/>
    <x v="1"/>
    <x v="12"/>
    <s v="Staple envelope"/>
    <n v="18.687999999999999"/>
    <n v="2"/>
    <n v="0.2"/>
    <n v="7.008"/>
    <x v="1"/>
    <x v="1"/>
  </r>
  <r>
    <n v="8593"/>
    <s v="CA-2019-101700"/>
    <x v="756"/>
    <d v="2019-04-26T00:00:00"/>
    <s v="First Class"/>
    <s v="SO-20335"/>
    <s v="Sean O'Donnell"/>
    <x v="0"/>
    <x v="0"/>
    <s v="Greeley"/>
    <x v="22"/>
    <n v="80634"/>
    <x v="1"/>
    <s v="FUR-FU-10001025"/>
    <x v="0"/>
    <x v="5"/>
    <s v="Eldon Imàge Series Desk Accessories, Clear"/>
    <n v="11.664000000000001"/>
    <n v="3"/>
    <n v="0.2"/>
    <n v="3.3534000000000006"/>
    <x v="1"/>
    <x v="1"/>
  </r>
  <r>
    <n v="8594"/>
    <s v="CA-2019-159667"/>
    <x v="45"/>
    <d v="2019-11-13T00:00:00"/>
    <s v="Standard Class"/>
    <s v="PM-19135"/>
    <s v="Peter McVee"/>
    <x v="2"/>
    <x v="0"/>
    <s v="Jacksonville"/>
    <x v="2"/>
    <n v="32216"/>
    <x v="0"/>
    <s v="TEC-AC-10002567"/>
    <x v="2"/>
    <x v="11"/>
    <s v="Logitech G602 Wireless Gaming Mouse"/>
    <n v="191.976"/>
    <n v="3"/>
    <n v="0.2"/>
    <n v="38.395199999999988"/>
    <x v="0"/>
    <x v="0"/>
  </r>
  <r>
    <n v="8595"/>
    <s v="CA-2019-159667"/>
    <x v="45"/>
    <d v="2019-11-13T00:00:00"/>
    <s v="Standard Class"/>
    <s v="PM-19135"/>
    <s v="Peter McVee"/>
    <x v="2"/>
    <x v="0"/>
    <s v="Jacksonville"/>
    <x v="2"/>
    <n v="32216"/>
    <x v="0"/>
    <s v="TEC-PH-10004094"/>
    <x v="2"/>
    <x v="7"/>
    <s v="Motorola L703CM"/>
    <n v="499.16800000000006"/>
    <n v="4"/>
    <n v="0.2"/>
    <n v="31.197999999999993"/>
    <x v="0"/>
    <x v="0"/>
  </r>
  <r>
    <n v="8596"/>
    <s v="CA-2016-111934"/>
    <x v="952"/>
    <d v="2016-05-07T00:00:00"/>
    <s v="First Class"/>
    <s v="GD-14590"/>
    <s v="Giulietta Dortch"/>
    <x v="1"/>
    <x v="0"/>
    <s v="Arlington"/>
    <x v="17"/>
    <n v="22204"/>
    <x v="0"/>
    <s v="OFF-BI-10004364"/>
    <x v="1"/>
    <x v="8"/>
    <s v="Storex Dura Pro Binders"/>
    <n v="11.88"/>
    <n v="2"/>
    <n v="0"/>
    <n v="5.3460000000000001"/>
    <x v="0"/>
    <x v="0"/>
  </r>
  <r>
    <n v="8597"/>
    <s v="CA-2016-111934"/>
    <x v="952"/>
    <d v="2016-05-07T00:00:00"/>
    <s v="First Class"/>
    <s v="GD-14590"/>
    <s v="Giulietta Dortch"/>
    <x v="1"/>
    <x v="0"/>
    <s v="Arlington"/>
    <x v="17"/>
    <n v="22204"/>
    <x v="0"/>
    <s v="OFF-PA-10000474"/>
    <x v="1"/>
    <x v="10"/>
    <s v="Easy-staple paper"/>
    <n v="35.44"/>
    <n v="1"/>
    <n v="0"/>
    <n v="16.656799999999997"/>
    <x v="0"/>
    <x v="0"/>
  </r>
  <r>
    <n v="8598"/>
    <s v="US-2018-117387"/>
    <x v="189"/>
    <d v="2018-10-31T00:00:00"/>
    <s v="Standard Class"/>
    <s v="PA-19060"/>
    <s v="Pete Armstrong"/>
    <x v="2"/>
    <x v="0"/>
    <s v="San Francisco"/>
    <x v="1"/>
    <n v="94122"/>
    <x v="1"/>
    <s v="OFF-BI-10004308"/>
    <x v="1"/>
    <x v="8"/>
    <s v="Avery Legal 4-Ring Binder"/>
    <n v="67.13600000000001"/>
    <n v="4"/>
    <n v="0.2"/>
    <n v="25.175999999999998"/>
    <x v="1"/>
    <x v="0"/>
  </r>
  <r>
    <n v="8599"/>
    <s v="CA-2016-141110"/>
    <x v="35"/>
    <d v="2016-12-01T00:00:00"/>
    <s v="Standard Class"/>
    <s v="LS-17200"/>
    <s v="Luke Schmidt"/>
    <x v="1"/>
    <x v="0"/>
    <s v="Fresno"/>
    <x v="1"/>
    <n v="93727"/>
    <x v="1"/>
    <s v="OFF-BI-10002012"/>
    <x v="1"/>
    <x v="8"/>
    <s v="Wilson Jones Easy Flow II Sheet Lifters"/>
    <n v="4.32"/>
    <n v="3"/>
    <n v="0.2"/>
    <n v="1.512"/>
    <x v="1"/>
    <x v="0"/>
  </r>
  <r>
    <n v="8600"/>
    <s v="CA-2016-141110"/>
    <x v="35"/>
    <d v="2016-12-01T00:00:00"/>
    <s v="Standard Class"/>
    <s v="LS-17200"/>
    <s v="Luke Schmidt"/>
    <x v="1"/>
    <x v="0"/>
    <s v="Fresno"/>
    <x v="1"/>
    <n v="93727"/>
    <x v="1"/>
    <s v="OFF-PA-10002586"/>
    <x v="1"/>
    <x v="10"/>
    <s v="Xerox 1970"/>
    <n v="14.940000000000001"/>
    <n v="3"/>
    <n v="0"/>
    <n v="7.0218000000000007"/>
    <x v="1"/>
    <x v="0"/>
  </r>
  <r>
    <n v="8601"/>
    <s v="CA-2016-141110"/>
    <x v="35"/>
    <d v="2016-12-01T00:00:00"/>
    <s v="Standard Class"/>
    <s v="LS-17200"/>
    <s v="Luke Schmidt"/>
    <x v="1"/>
    <x v="0"/>
    <s v="Fresno"/>
    <x v="1"/>
    <n v="93727"/>
    <x v="1"/>
    <s v="OFF-AP-10000692"/>
    <x v="1"/>
    <x v="9"/>
    <s v="Fellowes Mighty 8 Compact Surge Protector"/>
    <n v="40.54"/>
    <n v="2"/>
    <n v="0"/>
    <n v="11.351200000000002"/>
    <x v="1"/>
    <x v="0"/>
  </r>
  <r>
    <n v="8602"/>
    <s v="CA-2016-141110"/>
    <x v="35"/>
    <d v="2016-12-01T00:00:00"/>
    <s v="Standard Class"/>
    <s v="LS-17200"/>
    <s v="Luke Schmidt"/>
    <x v="1"/>
    <x v="0"/>
    <s v="Fresno"/>
    <x v="1"/>
    <n v="93727"/>
    <x v="1"/>
    <s v="OFF-BI-10001553"/>
    <x v="1"/>
    <x v="8"/>
    <s v="SpineVue Locking Slant-D Ring Binders by Cardinal"/>
    <n v="7.3120000000000012"/>
    <n v="1"/>
    <n v="0.2"/>
    <n v="2.5591999999999997"/>
    <x v="1"/>
    <x v="0"/>
  </r>
  <r>
    <n v="8603"/>
    <s v="US-2016-133949"/>
    <x v="520"/>
    <d v="2016-12-31T00:00:00"/>
    <s v="Same Day"/>
    <s v="JL-15175"/>
    <s v="James Lanier"/>
    <x v="2"/>
    <x v="0"/>
    <s v="Reno"/>
    <x v="33"/>
    <n v="89502"/>
    <x v="1"/>
    <s v="TEC-PH-10004908"/>
    <x v="2"/>
    <x v="7"/>
    <s v="Panasonic KX TS3282W Corded phone"/>
    <n v="475.94400000000002"/>
    <n v="7"/>
    <n v="0.2"/>
    <n v="59.492999999999952"/>
    <x v="1"/>
    <x v="0"/>
  </r>
  <r>
    <n v="8604"/>
    <s v="US-2018-116365"/>
    <x v="835"/>
    <d v="2018-01-08T00:00:00"/>
    <s v="Standard Class"/>
    <s v="CA-12310"/>
    <s v="Christine Abelman"/>
    <x v="1"/>
    <x v="0"/>
    <s v="San Antonio"/>
    <x v="5"/>
    <n v="78207"/>
    <x v="2"/>
    <s v="TEC-AC-10002217"/>
    <x v="2"/>
    <x v="11"/>
    <s v="Imation Clip USB flash drive - 8 GB"/>
    <n v="30.080000000000002"/>
    <n v="2"/>
    <n v="0.2"/>
    <n v="-5.2640000000000002"/>
    <x v="2"/>
    <x v="0"/>
  </r>
  <r>
    <n v="8605"/>
    <s v="US-2018-116365"/>
    <x v="835"/>
    <d v="2018-01-08T00:00:00"/>
    <s v="Standard Class"/>
    <s v="CA-12310"/>
    <s v="Christine Abelman"/>
    <x v="1"/>
    <x v="0"/>
    <s v="San Antonio"/>
    <x v="5"/>
    <n v="78207"/>
    <x v="2"/>
    <s v="TEC-AC-10002942"/>
    <x v="2"/>
    <x v="11"/>
    <s v="WD My Passport Ultra 1TB Portable External Hard Drive"/>
    <n v="165.60000000000002"/>
    <n v="3"/>
    <n v="0.2"/>
    <n v="-6.2100000000000151"/>
    <x v="2"/>
    <x v="0"/>
  </r>
  <r>
    <n v="8606"/>
    <s v="US-2018-116365"/>
    <x v="835"/>
    <d v="2018-01-08T00:00:00"/>
    <s v="Standard Class"/>
    <s v="CA-12310"/>
    <s v="Christine Abelman"/>
    <x v="1"/>
    <x v="0"/>
    <s v="San Antonio"/>
    <x v="5"/>
    <n v="78207"/>
    <x v="2"/>
    <s v="TEC-PH-10002890"/>
    <x v="2"/>
    <x v="7"/>
    <s v="AT&amp;T 17929 Lendline Telephone"/>
    <n v="180.96"/>
    <n v="5"/>
    <n v="0.2"/>
    <n v="13.571999999999996"/>
    <x v="2"/>
    <x v="0"/>
  </r>
  <r>
    <n v="8607"/>
    <s v="CA-2019-162936"/>
    <x v="238"/>
    <d v="2019-08-22T00:00:00"/>
    <s v="Standard Class"/>
    <s v="CM-12160"/>
    <s v="Charles McCrossin"/>
    <x v="0"/>
    <x v="0"/>
    <s v="New Bedford"/>
    <x v="31"/>
    <n v="2740"/>
    <x v="3"/>
    <s v="TEC-AC-10003614"/>
    <x v="2"/>
    <x v="11"/>
    <s v="Verbatim 25 GB 6x Blu-ray Single Layer Recordable Disc, 10/Pack"/>
    <n v="23.18"/>
    <n v="2"/>
    <n v="0"/>
    <n v="7.6493999999999982"/>
    <x v="3"/>
    <x v="0"/>
  </r>
  <r>
    <n v="8608"/>
    <s v="CA-2016-151946"/>
    <x v="611"/>
    <d v="2016-06-09T00:00:00"/>
    <s v="Standard Class"/>
    <s v="BT-11440"/>
    <s v="Bobby Trafton"/>
    <x v="0"/>
    <x v="0"/>
    <s v="New York City"/>
    <x v="15"/>
    <n v="10035"/>
    <x v="3"/>
    <s v="FUR-FU-10002878"/>
    <x v="0"/>
    <x v="5"/>
    <s v="Seth Thomas 14&quot; Day/Date Wall Clock"/>
    <n v="56.96"/>
    <n v="2"/>
    <n v="0"/>
    <n v="21.075200000000002"/>
    <x v="3"/>
    <x v="0"/>
  </r>
  <r>
    <n v="8609"/>
    <s v="CA-2016-151946"/>
    <x v="611"/>
    <d v="2016-06-09T00:00:00"/>
    <s v="Standard Class"/>
    <s v="BT-11440"/>
    <s v="Bobby Trafton"/>
    <x v="0"/>
    <x v="0"/>
    <s v="New York City"/>
    <x v="15"/>
    <n v="10035"/>
    <x v="3"/>
    <s v="OFF-AP-10001626"/>
    <x v="1"/>
    <x v="9"/>
    <s v="Commercial WindTunnel Clean Air Upright Vacuum, Replacement Belts, Filtration Bags"/>
    <n v="15.56"/>
    <n v="4"/>
    <n v="0"/>
    <n v="4.0456000000000003"/>
    <x v="3"/>
    <x v="0"/>
  </r>
  <r>
    <n v="8610"/>
    <s v="CA-2016-151946"/>
    <x v="611"/>
    <d v="2016-06-09T00:00:00"/>
    <s v="Standard Class"/>
    <s v="BT-11440"/>
    <s v="Bobby Trafton"/>
    <x v="0"/>
    <x v="0"/>
    <s v="New York City"/>
    <x v="15"/>
    <n v="10035"/>
    <x v="3"/>
    <s v="FUR-BO-10003272"/>
    <x v="0"/>
    <x v="0"/>
    <s v="O'Sullivan Living Dimensions 5-Shelf Bookcases"/>
    <n v="353.56799999999998"/>
    <n v="2"/>
    <n v="0.2"/>
    <n v="-44.196000000000026"/>
    <x v="3"/>
    <x v="0"/>
  </r>
  <r>
    <n v="8611"/>
    <s v="CA-2016-151946"/>
    <x v="611"/>
    <d v="2016-06-09T00:00:00"/>
    <s v="Standard Class"/>
    <s v="BT-11440"/>
    <s v="Bobby Trafton"/>
    <x v="0"/>
    <x v="0"/>
    <s v="New York City"/>
    <x v="15"/>
    <n v="10035"/>
    <x v="3"/>
    <s v="FUR-FU-10002191"/>
    <x v="0"/>
    <x v="5"/>
    <s v="G.E. Halogen Desk Lamp Bulbs"/>
    <n v="13.96"/>
    <n v="2"/>
    <n v="0"/>
    <n v="6.7008000000000001"/>
    <x v="3"/>
    <x v="0"/>
  </r>
  <r>
    <n v="8612"/>
    <s v="CA-2019-123624"/>
    <x v="38"/>
    <d v="2019-11-17T00:00:00"/>
    <s v="Second Class"/>
    <s v="SE-20110"/>
    <s v="Sanjit Engle"/>
    <x v="0"/>
    <x v="0"/>
    <s v="Oxnard"/>
    <x v="1"/>
    <n v="93030"/>
    <x v="1"/>
    <s v="TEC-AC-10000682"/>
    <x v="2"/>
    <x v="11"/>
    <s v="Kensington K72356US Mouse-in-a-Box USB Desktop Mouse"/>
    <n v="82.95"/>
    <n v="5"/>
    <n v="0"/>
    <n v="29.032499999999999"/>
    <x v="1"/>
    <x v="0"/>
  </r>
  <r>
    <n v="8613"/>
    <s v="CA-2018-146437"/>
    <x v="1198"/>
    <d v="2018-02-01T00:00:00"/>
    <s v="Second Class"/>
    <s v="HG-14965"/>
    <s v="Henry Goldwyn"/>
    <x v="1"/>
    <x v="0"/>
    <s v="Los Angeles"/>
    <x v="1"/>
    <n v="90036"/>
    <x v="1"/>
    <s v="OFF-AR-10000588"/>
    <x v="1"/>
    <x v="6"/>
    <s v="Newell 345"/>
    <n v="39.68"/>
    <n v="2"/>
    <n v="0"/>
    <n v="10.316800000000001"/>
    <x v="1"/>
    <x v="0"/>
  </r>
  <r>
    <n v="8614"/>
    <s v="CA-2018-138233"/>
    <x v="1199"/>
    <d v="2018-11-14T00:00:00"/>
    <s v="Standard Class"/>
    <s v="PF-19165"/>
    <s v="Philip Fox"/>
    <x v="0"/>
    <x v="0"/>
    <s v="Oakland"/>
    <x v="1"/>
    <n v="94601"/>
    <x v="1"/>
    <s v="TEC-AC-10002001"/>
    <x v="2"/>
    <x v="11"/>
    <s v="Logitech Wireless Gaming Headset G930"/>
    <n v="479.97"/>
    <n v="3"/>
    <n v="0"/>
    <n v="177.58890000000002"/>
    <x v="1"/>
    <x v="0"/>
  </r>
  <r>
    <n v="8615"/>
    <s v="CA-2018-165918"/>
    <x v="545"/>
    <d v="2018-09-14T00:00:00"/>
    <s v="Standard Class"/>
    <s v="BD-11770"/>
    <s v="Bryan Davis"/>
    <x v="0"/>
    <x v="0"/>
    <s v="Edmonds"/>
    <x v="4"/>
    <n v="98026"/>
    <x v="1"/>
    <s v="OFF-LA-10003720"/>
    <x v="1"/>
    <x v="2"/>
    <s v="Avery 487"/>
    <n v="7.38"/>
    <n v="2"/>
    <n v="0"/>
    <n v="3.4685999999999999"/>
    <x v="1"/>
    <x v="0"/>
  </r>
  <r>
    <n v="8616"/>
    <s v="CA-2018-165918"/>
    <x v="545"/>
    <d v="2018-09-14T00:00:00"/>
    <s v="Standard Class"/>
    <s v="BD-11770"/>
    <s v="Bryan Davis"/>
    <x v="0"/>
    <x v="0"/>
    <s v="Edmonds"/>
    <x v="4"/>
    <n v="98026"/>
    <x v="1"/>
    <s v="OFF-BI-10004364"/>
    <x v="1"/>
    <x v="8"/>
    <s v="Storex Dura Pro Binders"/>
    <n v="14.256000000000002"/>
    <n v="3"/>
    <n v="0.2"/>
    <n v="4.4550000000000001"/>
    <x v="1"/>
    <x v="0"/>
  </r>
  <r>
    <n v="8617"/>
    <s v="CA-2018-165918"/>
    <x v="545"/>
    <d v="2018-09-14T00:00:00"/>
    <s v="Standard Class"/>
    <s v="BD-11770"/>
    <s v="Bryan Davis"/>
    <x v="0"/>
    <x v="0"/>
    <s v="Edmonds"/>
    <x v="4"/>
    <n v="98026"/>
    <x v="1"/>
    <s v="OFF-PA-10000100"/>
    <x v="1"/>
    <x v="10"/>
    <s v="Xerox 1945"/>
    <n v="81.98"/>
    <n v="2"/>
    <n v="0"/>
    <n v="40.170200000000001"/>
    <x v="1"/>
    <x v="0"/>
  </r>
  <r>
    <n v="8618"/>
    <s v="CA-2018-165918"/>
    <x v="545"/>
    <d v="2018-09-14T00:00:00"/>
    <s v="Standard Class"/>
    <s v="BD-11770"/>
    <s v="Bryan Davis"/>
    <x v="0"/>
    <x v="0"/>
    <s v="Edmonds"/>
    <x v="4"/>
    <n v="98026"/>
    <x v="1"/>
    <s v="OFF-BI-10004826"/>
    <x v="1"/>
    <x v="8"/>
    <s v="JM Magazine Binder"/>
    <n v="39.624000000000009"/>
    <n v="3"/>
    <n v="0.2"/>
    <n v="13.868400000000001"/>
    <x v="1"/>
    <x v="0"/>
  </r>
  <r>
    <n v="8619"/>
    <s v="CA-2019-117513"/>
    <x v="448"/>
    <d v="2019-03-08T00:00:00"/>
    <s v="Standard Class"/>
    <s v="BT-11395"/>
    <s v="Bill Tyler"/>
    <x v="1"/>
    <x v="0"/>
    <s v="Los Angeles"/>
    <x v="1"/>
    <n v="90004"/>
    <x v="1"/>
    <s v="FUR-TA-10001520"/>
    <x v="0"/>
    <x v="3"/>
    <s v="Lesro Sheffield Collection Coffee Table, End Table, Center Table, Corner Table"/>
    <n v="399.67200000000003"/>
    <n v="7"/>
    <n v="0.2"/>
    <n v="-14.987700000000061"/>
    <x v="1"/>
    <x v="1"/>
  </r>
  <r>
    <n v="8620"/>
    <s v="CA-2019-132437"/>
    <x v="565"/>
    <d v="2019-09-13T00:00:00"/>
    <s v="Second Class"/>
    <s v="EM-14095"/>
    <s v="Eudokia Martin"/>
    <x v="1"/>
    <x v="0"/>
    <s v="New York City"/>
    <x v="15"/>
    <n v="10024"/>
    <x v="3"/>
    <s v="OFF-ST-10001031"/>
    <x v="1"/>
    <x v="4"/>
    <s v="Adjustable Personal File Tote"/>
    <n v="65.12"/>
    <n v="4"/>
    <n v="0"/>
    <n v="16.931200000000004"/>
    <x v="3"/>
    <x v="0"/>
  </r>
  <r>
    <n v="8621"/>
    <s v="US-2019-119319"/>
    <x v="44"/>
    <d v="2019-11-09T00:00:00"/>
    <s v="Second Class"/>
    <s v="LC-17050"/>
    <s v="Liz Carlisle"/>
    <x v="0"/>
    <x v="0"/>
    <s v="Dallas"/>
    <x v="5"/>
    <n v="75217"/>
    <x v="2"/>
    <s v="FUR-FU-10003878"/>
    <x v="0"/>
    <x v="5"/>
    <s v="Linden 10&quot; Round Wall Clock, Black"/>
    <n v="30.560000000000002"/>
    <n v="5"/>
    <n v="0.6"/>
    <n v="-19.863999999999997"/>
    <x v="2"/>
    <x v="0"/>
  </r>
  <r>
    <n v="8622"/>
    <s v="CA-2019-104318"/>
    <x v="726"/>
    <d v="2019-05-18T00:00:00"/>
    <s v="Standard Class"/>
    <s v="FH-14275"/>
    <s v="Frank Hawley"/>
    <x v="1"/>
    <x v="0"/>
    <s v="Franklin"/>
    <x v="18"/>
    <n v="37064"/>
    <x v="0"/>
    <s v="OFF-AP-10000358"/>
    <x v="1"/>
    <x v="9"/>
    <s v="Fellowes Basic Home/Office Series Surge Protectors"/>
    <n v="20.768000000000001"/>
    <n v="2"/>
    <n v="0.2"/>
    <n v="2.3363999999999976"/>
    <x v="0"/>
    <x v="0"/>
  </r>
  <r>
    <n v="8623"/>
    <s v="US-2018-114230"/>
    <x v="581"/>
    <d v="2018-12-01T00:00:00"/>
    <s v="Standard Class"/>
    <s v="CM-12235"/>
    <s v="Chris McAfee"/>
    <x v="0"/>
    <x v="0"/>
    <s v="Phoenix"/>
    <x v="16"/>
    <n v="85023"/>
    <x v="1"/>
    <s v="OFF-ST-10000876"/>
    <x v="1"/>
    <x v="4"/>
    <s v="Eldon Simplefile Box Office"/>
    <n v="39.808"/>
    <n v="4"/>
    <n v="0.2"/>
    <n v="3.9808000000000003"/>
    <x v="1"/>
    <x v="1"/>
  </r>
  <r>
    <n v="8624"/>
    <s v="CA-2017-136147"/>
    <x v="50"/>
    <d v="2017-11-18T00:00:00"/>
    <s v="Standard Class"/>
    <s v="FM-14380"/>
    <s v="Fred McMath"/>
    <x v="0"/>
    <x v="0"/>
    <s v="Miami"/>
    <x v="2"/>
    <n v="33178"/>
    <x v="0"/>
    <s v="OFF-BI-10004224"/>
    <x v="1"/>
    <x v="8"/>
    <s v="Catalog Binders with Expanding Posts"/>
    <n v="121.10400000000003"/>
    <n v="6"/>
    <n v="0.7"/>
    <n v="-100.91999999999999"/>
    <x v="0"/>
    <x v="0"/>
  </r>
  <r>
    <n v="8625"/>
    <s v="CA-2017-136147"/>
    <x v="50"/>
    <d v="2017-11-18T00:00:00"/>
    <s v="Standard Class"/>
    <s v="FM-14380"/>
    <s v="Fred McMath"/>
    <x v="0"/>
    <x v="0"/>
    <s v="Miami"/>
    <x v="2"/>
    <n v="33178"/>
    <x v="0"/>
    <s v="TEC-AC-10004568"/>
    <x v="2"/>
    <x v="11"/>
    <s v="Maxell LTO Ultrium - 800 GB"/>
    <n v="111.96"/>
    <n v="5"/>
    <n v="0.2"/>
    <n v="-1.3995000000000104"/>
    <x v="0"/>
    <x v="0"/>
  </r>
  <r>
    <n v="8626"/>
    <s v="CA-2017-156118"/>
    <x v="575"/>
    <d v="2017-12-12T00:00:00"/>
    <s v="Standard Class"/>
    <s v="HG-14965"/>
    <s v="Henry Goldwyn"/>
    <x v="1"/>
    <x v="0"/>
    <s v="Colorado Springs"/>
    <x v="22"/>
    <n v="80906"/>
    <x v="1"/>
    <s v="OFF-PA-10000533"/>
    <x v="1"/>
    <x v="10"/>
    <s v="Southworth Parchment Paper &amp; Envelopes"/>
    <n v="15.696000000000002"/>
    <n v="3"/>
    <n v="0.2"/>
    <n v="5.1011999999999995"/>
    <x v="1"/>
    <x v="0"/>
  </r>
  <r>
    <n v="8627"/>
    <s v="CA-2017-164084"/>
    <x v="67"/>
    <d v="2017-09-12T00:00:00"/>
    <s v="Standard Class"/>
    <s v="AG-10525"/>
    <s v="Andy Gerbode"/>
    <x v="1"/>
    <x v="0"/>
    <s v="New York City"/>
    <x v="15"/>
    <n v="10011"/>
    <x v="3"/>
    <s v="OFF-ST-10003638"/>
    <x v="1"/>
    <x v="4"/>
    <s v="Mobile Personal File Cube"/>
    <n v="70.260000000000005"/>
    <n v="3"/>
    <n v="0"/>
    <n v="18.970199999999998"/>
    <x v="3"/>
    <x v="0"/>
  </r>
  <r>
    <n v="8628"/>
    <s v="CA-2017-164084"/>
    <x v="67"/>
    <d v="2017-09-12T00:00:00"/>
    <s v="Standard Class"/>
    <s v="AG-10525"/>
    <s v="Andy Gerbode"/>
    <x v="1"/>
    <x v="0"/>
    <s v="New York City"/>
    <x v="15"/>
    <n v="10011"/>
    <x v="3"/>
    <s v="TEC-AC-10002305"/>
    <x v="2"/>
    <x v="11"/>
    <s v="KeyTronic E03601U1 - Keyboard - Beige"/>
    <n v="90"/>
    <n v="5"/>
    <n v="0"/>
    <n v="16.199999999999992"/>
    <x v="3"/>
    <x v="0"/>
  </r>
  <r>
    <n v="8629"/>
    <s v="CA-2017-164084"/>
    <x v="67"/>
    <d v="2017-09-12T00:00:00"/>
    <s v="Standard Class"/>
    <s v="AG-10525"/>
    <s v="Andy Gerbode"/>
    <x v="1"/>
    <x v="0"/>
    <s v="New York City"/>
    <x v="15"/>
    <n v="10011"/>
    <x v="3"/>
    <s v="OFF-BI-10000605"/>
    <x v="1"/>
    <x v="8"/>
    <s v="Acco Pressboard Covers with Storage Hooks, 9 1/2&quot; x 11&quot;, Executive Red"/>
    <n v="6.0960000000000001"/>
    <n v="2"/>
    <n v="0.2"/>
    <n v="2.0573999999999995"/>
    <x v="3"/>
    <x v="0"/>
  </r>
  <r>
    <n v="8630"/>
    <s v="CA-2017-164084"/>
    <x v="67"/>
    <d v="2017-09-12T00:00:00"/>
    <s v="Standard Class"/>
    <s v="AG-10525"/>
    <s v="Andy Gerbode"/>
    <x v="1"/>
    <x v="0"/>
    <s v="New York City"/>
    <x v="15"/>
    <n v="10011"/>
    <x v="3"/>
    <s v="FUR-TA-10003569"/>
    <x v="0"/>
    <x v="3"/>
    <s v="Bretford CR8500 Series Meeting Room Furniture"/>
    <n v="481.17599999999999"/>
    <n v="2"/>
    <n v="0.4"/>
    <n v="-120.29400000000004"/>
    <x v="3"/>
    <x v="0"/>
  </r>
  <r>
    <n v="8631"/>
    <s v="CA-2017-164084"/>
    <x v="67"/>
    <d v="2017-09-12T00:00:00"/>
    <s v="Standard Class"/>
    <s v="AG-10525"/>
    <s v="Andy Gerbode"/>
    <x v="1"/>
    <x v="0"/>
    <s v="New York City"/>
    <x v="15"/>
    <n v="10011"/>
    <x v="3"/>
    <s v="OFF-FA-10003059"/>
    <x v="1"/>
    <x v="13"/>
    <s v="Assorted Color Push Pins"/>
    <n v="7.24"/>
    <n v="4"/>
    <n v="0"/>
    <n v="2.3891999999999998"/>
    <x v="3"/>
    <x v="0"/>
  </r>
  <r>
    <n v="8632"/>
    <s v="CA-2018-107783"/>
    <x v="1062"/>
    <d v="2018-07-29T00:00:00"/>
    <s v="First Class"/>
    <s v="OT-18730"/>
    <s v="Olvera Toch"/>
    <x v="0"/>
    <x v="0"/>
    <s v="Bethlehem"/>
    <x v="9"/>
    <n v="18018"/>
    <x v="3"/>
    <s v="FUR-BO-10004409"/>
    <x v="0"/>
    <x v="0"/>
    <s v="Safco Value Mate Series Steel Bookcases, Baked Enamel Finish on Steel, Gray"/>
    <n v="177.45000000000002"/>
    <n v="5"/>
    <n v="0.5"/>
    <n v="-78.078000000000003"/>
    <x v="3"/>
    <x v="0"/>
  </r>
  <r>
    <n v="8633"/>
    <s v="CA-2018-107783"/>
    <x v="1062"/>
    <d v="2018-07-29T00:00:00"/>
    <s v="First Class"/>
    <s v="OT-18730"/>
    <s v="Olvera Toch"/>
    <x v="0"/>
    <x v="0"/>
    <s v="Bethlehem"/>
    <x v="9"/>
    <n v="18018"/>
    <x v="3"/>
    <s v="OFF-BI-10000545"/>
    <x v="1"/>
    <x v="8"/>
    <s v="GBC Ibimaster 500 Manual ProClick Binding System"/>
    <n v="1369.7640000000001"/>
    <n v="6"/>
    <n v="0.7"/>
    <n v="-913.17599999999993"/>
    <x v="3"/>
    <x v="0"/>
  </r>
  <r>
    <n v="8634"/>
    <s v="CA-2018-107783"/>
    <x v="1062"/>
    <d v="2018-07-29T00:00:00"/>
    <s v="First Class"/>
    <s v="OT-18730"/>
    <s v="Olvera Toch"/>
    <x v="0"/>
    <x v="0"/>
    <s v="Bethlehem"/>
    <x v="9"/>
    <n v="18018"/>
    <x v="3"/>
    <s v="OFF-AP-10004052"/>
    <x v="1"/>
    <x v="9"/>
    <s v="Hoover Replacement Belts For Soft Guard &amp; Commercial Ltweight Upright Vacs, 2/Pk"/>
    <n v="9.48"/>
    <n v="3"/>
    <n v="0.2"/>
    <n v="0.7110000000000003"/>
    <x v="3"/>
    <x v="0"/>
  </r>
  <r>
    <n v="8635"/>
    <s v="CA-2019-159793"/>
    <x v="326"/>
    <d v="2019-08-29T00:00:00"/>
    <s v="Standard Class"/>
    <s v="SV-20365"/>
    <s v="Seth Vernon"/>
    <x v="0"/>
    <x v="0"/>
    <s v="Philadelphia"/>
    <x v="9"/>
    <n v="19140"/>
    <x v="3"/>
    <s v="FUR-BO-10001798"/>
    <x v="0"/>
    <x v="0"/>
    <s v="Bush Somerset Collection Bookcase"/>
    <n v="130.97999999999999"/>
    <n v="2"/>
    <n v="0.5"/>
    <n v="-89.066399999999987"/>
    <x v="3"/>
    <x v="0"/>
  </r>
  <r>
    <n v="8636"/>
    <s v="CA-2016-160094"/>
    <x v="1013"/>
    <d v="2016-05-02T00:00:00"/>
    <s v="First Class"/>
    <s v="JM-16195"/>
    <s v="Justin MacKendrick"/>
    <x v="0"/>
    <x v="0"/>
    <s v="Louisville"/>
    <x v="0"/>
    <n v="40214"/>
    <x v="0"/>
    <s v="OFF-AR-10004010"/>
    <x v="1"/>
    <x v="6"/>
    <s v="Hunt Boston Vacuum Mount KS Pencil Sharpener"/>
    <n v="174.95000000000002"/>
    <n v="5"/>
    <n v="0"/>
    <n v="45.487000000000002"/>
    <x v="0"/>
    <x v="0"/>
  </r>
  <r>
    <n v="8637"/>
    <s v="CA-2016-160094"/>
    <x v="1013"/>
    <d v="2016-05-02T00:00:00"/>
    <s v="First Class"/>
    <s v="JM-16195"/>
    <s v="Justin MacKendrick"/>
    <x v="0"/>
    <x v="0"/>
    <s v="Louisville"/>
    <x v="0"/>
    <n v="40214"/>
    <x v="0"/>
    <s v="OFF-ST-10000585"/>
    <x v="1"/>
    <x v="4"/>
    <s v="Economy Rollaway Files"/>
    <n v="826"/>
    <n v="5"/>
    <n v="0"/>
    <n v="214.76"/>
    <x v="0"/>
    <x v="0"/>
  </r>
  <r>
    <n v="8638"/>
    <s v="CA-2019-151281"/>
    <x v="842"/>
    <d v="2019-05-02T00:00:00"/>
    <s v="Standard Class"/>
    <s v="HM-14980"/>
    <s v="Henry MacAllister"/>
    <x v="0"/>
    <x v="0"/>
    <s v="Seattle"/>
    <x v="4"/>
    <n v="98105"/>
    <x v="1"/>
    <s v="FUR-FU-10000397"/>
    <x v="0"/>
    <x v="5"/>
    <s v="Luxo Economy Swing Arm Lamp"/>
    <n v="139.58000000000001"/>
    <n v="7"/>
    <n v="0"/>
    <n v="39.082400000000007"/>
    <x v="1"/>
    <x v="0"/>
  </r>
  <r>
    <n v="8639"/>
    <s v="CA-2019-118346"/>
    <x v="283"/>
    <d v="2019-07-24T00:00:00"/>
    <s v="First Class"/>
    <s v="PO-19180"/>
    <s v="Philisse Overcash"/>
    <x v="2"/>
    <x v="0"/>
    <s v="Kenosha"/>
    <x v="6"/>
    <n v="53142"/>
    <x v="2"/>
    <s v="TEC-AC-10000736"/>
    <x v="2"/>
    <x v="11"/>
    <s v="Logitech G600 MMO Gaming Mouse"/>
    <n v="399.95"/>
    <n v="5"/>
    <n v="0"/>
    <n v="143.982"/>
    <x v="2"/>
    <x v="0"/>
  </r>
  <r>
    <n v="8640"/>
    <s v="CA-2016-129819"/>
    <x v="736"/>
    <d v="2016-12-15T00:00:00"/>
    <s v="Second Class"/>
    <s v="KC-16675"/>
    <s v="Kimberly Carter"/>
    <x v="1"/>
    <x v="0"/>
    <s v="Henderson"/>
    <x v="0"/>
    <n v="42420"/>
    <x v="0"/>
    <s v="OFF-BI-10004970"/>
    <x v="1"/>
    <x v="8"/>
    <s v="ACCOHIDE 3-Ring Binder, Blue, 1&quot;"/>
    <n v="12.39"/>
    <n v="3"/>
    <n v="0"/>
    <n v="5.8232999999999997"/>
    <x v="0"/>
    <x v="0"/>
  </r>
  <r>
    <n v="8641"/>
    <s v="US-2019-148551"/>
    <x v="602"/>
    <d v="2019-01-16T00:00:00"/>
    <s v="Standard Class"/>
    <s v="DB-13120"/>
    <s v="David Bremer"/>
    <x v="1"/>
    <x v="0"/>
    <s v="Dallas"/>
    <x v="5"/>
    <n v="75217"/>
    <x v="2"/>
    <s v="OFF-BI-10000545"/>
    <x v="1"/>
    <x v="8"/>
    <s v="GBC Ibimaster 500 Manual ProClick Binding System"/>
    <n v="760.97999999999979"/>
    <n v="5"/>
    <n v="0.8"/>
    <n v="-1141.47"/>
    <x v="2"/>
    <x v="0"/>
  </r>
  <r>
    <n v="8642"/>
    <s v="CA-2019-147767"/>
    <x v="574"/>
    <d v="2019-12-02T00:00:00"/>
    <s v="Same Day"/>
    <s v="SV-20935"/>
    <s v="Susan Vittorini"/>
    <x v="0"/>
    <x v="0"/>
    <s v="Peoria"/>
    <x v="16"/>
    <n v="85345"/>
    <x v="1"/>
    <s v="OFF-BI-10001670"/>
    <x v="1"/>
    <x v="8"/>
    <s v="Vinyl Sectional Post Binders"/>
    <n v="67.860000000000014"/>
    <n v="6"/>
    <n v="0.7"/>
    <n v="-45.239999999999995"/>
    <x v="1"/>
    <x v="0"/>
  </r>
  <r>
    <n v="8643"/>
    <s v="CA-2017-108259"/>
    <x v="627"/>
    <d v="2017-11-15T00:00:00"/>
    <s v="Standard Class"/>
    <s v="NS-18640"/>
    <s v="Noel Staavos"/>
    <x v="1"/>
    <x v="0"/>
    <s v="Jacksonville"/>
    <x v="3"/>
    <n v="28540"/>
    <x v="0"/>
    <s v="OFF-FA-10000624"/>
    <x v="1"/>
    <x v="13"/>
    <s v="OIC Binder Clips"/>
    <n v="31.504000000000005"/>
    <n v="11"/>
    <n v="0.2"/>
    <n v="11.814"/>
    <x v="0"/>
    <x v="0"/>
  </r>
  <r>
    <n v="8644"/>
    <s v="CA-2017-108259"/>
    <x v="627"/>
    <d v="2017-11-15T00:00:00"/>
    <s v="Standard Class"/>
    <s v="NS-18640"/>
    <s v="Noel Staavos"/>
    <x v="1"/>
    <x v="0"/>
    <s v="Jacksonville"/>
    <x v="3"/>
    <n v="28540"/>
    <x v="0"/>
    <s v="OFF-LA-10002945"/>
    <x v="1"/>
    <x v="2"/>
    <s v="Permanent Self-Adhesive File Folder Labels for Typewriters, 1 1/8 x 3 1/2, White"/>
    <n v="5.04"/>
    <n v="1"/>
    <n v="0.2"/>
    <n v="1.6379999999999997"/>
    <x v="0"/>
    <x v="0"/>
  </r>
  <r>
    <n v="8645"/>
    <s v="CA-2017-108259"/>
    <x v="627"/>
    <d v="2017-11-15T00:00:00"/>
    <s v="Standard Class"/>
    <s v="NS-18640"/>
    <s v="Noel Staavos"/>
    <x v="1"/>
    <x v="0"/>
    <s v="Jacksonville"/>
    <x v="3"/>
    <n v="28540"/>
    <x v="0"/>
    <s v="OFF-BI-10000315"/>
    <x v="1"/>
    <x v="8"/>
    <s v="Poly Designer Cover &amp; Back"/>
    <n v="39.878999999999998"/>
    <n v="7"/>
    <n v="0.7"/>
    <n v="-29.244599999999991"/>
    <x v="0"/>
    <x v="0"/>
  </r>
  <r>
    <n v="8646"/>
    <s v="CA-2017-108259"/>
    <x v="627"/>
    <d v="2017-11-15T00:00:00"/>
    <s v="Standard Class"/>
    <s v="NS-18640"/>
    <s v="Noel Staavos"/>
    <x v="1"/>
    <x v="0"/>
    <s v="Jacksonville"/>
    <x v="3"/>
    <n v="28540"/>
    <x v="0"/>
    <s v="FUR-FU-10000023"/>
    <x v="0"/>
    <x v="5"/>
    <s v="Eldon Wave Desk Accessories"/>
    <n v="4.7119999999999997"/>
    <n v="1"/>
    <n v="0.2"/>
    <n v="1.4136000000000002"/>
    <x v="0"/>
    <x v="0"/>
  </r>
  <r>
    <n v="8647"/>
    <s v="CA-2018-113341"/>
    <x v="881"/>
    <d v="2018-11-29T00:00:00"/>
    <s v="Standard Class"/>
    <s v="MH-17455"/>
    <s v="Mark Hamilton"/>
    <x v="0"/>
    <x v="0"/>
    <s v="Los Angeles"/>
    <x v="1"/>
    <n v="90032"/>
    <x v="1"/>
    <s v="FUR-CH-10004698"/>
    <x v="0"/>
    <x v="1"/>
    <s v="Padded Folding Chairs, Black, 4/Carton"/>
    <n v="194.35200000000003"/>
    <n v="3"/>
    <n v="0.2"/>
    <n v="19.435200000000009"/>
    <x v="1"/>
    <x v="1"/>
  </r>
  <r>
    <n v="8648"/>
    <s v="US-2017-131842"/>
    <x v="901"/>
    <d v="2017-12-08T00:00:00"/>
    <s v="First Class"/>
    <s v="RR-19525"/>
    <s v="Rick Reed"/>
    <x v="1"/>
    <x v="0"/>
    <s v="Nashville"/>
    <x v="18"/>
    <n v="37211"/>
    <x v="0"/>
    <s v="FUR-CH-10004477"/>
    <x v="0"/>
    <x v="1"/>
    <s v="Global Push Button Manager's Chair, Indigo"/>
    <n v="97.424000000000007"/>
    <n v="2"/>
    <n v="0.2"/>
    <n v="10.960199999999993"/>
    <x v="0"/>
    <x v="0"/>
  </r>
  <r>
    <n v="8649"/>
    <s v="CA-2018-164574"/>
    <x v="875"/>
    <d v="2018-08-03T00:00:00"/>
    <s v="Standard Class"/>
    <s v="RH-19555"/>
    <s v="Ritsa Hightower"/>
    <x v="0"/>
    <x v="0"/>
    <s v="Charlotte"/>
    <x v="3"/>
    <n v="28205"/>
    <x v="0"/>
    <s v="OFF-ST-10003816"/>
    <x v="1"/>
    <x v="4"/>
    <s v="Fellowes High-Stak Drawer Files"/>
    <n v="704.76"/>
    <n v="5"/>
    <n v="0.2"/>
    <n v="26.428499999999957"/>
    <x v="0"/>
    <x v="0"/>
  </r>
  <r>
    <n v="8650"/>
    <s v="CA-2018-164574"/>
    <x v="875"/>
    <d v="2018-08-03T00:00:00"/>
    <s v="Standard Class"/>
    <s v="RH-19555"/>
    <s v="Ritsa Hightower"/>
    <x v="0"/>
    <x v="0"/>
    <s v="Charlotte"/>
    <x v="3"/>
    <n v="28205"/>
    <x v="0"/>
    <s v="OFF-BI-10002429"/>
    <x v="1"/>
    <x v="8"/>
    <s v="Premier Elliptical Ring Binder, Black"/>
    <n v="27.396000000000004"/>
    <n v="3"/>
    <n v="0.7"/>
    <n v="-20.090399999999995"/>
    <x v="0"/>
    <x v="0"/>
  </r>
  <r>
    <n v="8651"/>
    <s v="CA-2016-142769"/>
    <x v="103"/>
    <d v="2016-09-13T00:00:00"/>
    <s v="Same Day"/>
    <s v="RP-19390"/>
    <s v="Resi Pölking"/>
    <x v="0"/>
    <x v="0"/>
    <s v="Seattle"/>
    <x v="4"/>
    <n v="98103"/>
    <x v="1"/>
    <s v="OFF-FA-10000840"/>
    <x v="1"/>
    <x v="13"/>
    <s v="OIC Thumb-Tacks"/>
    <n v="5.6999999999999993"/>
    <n v="5"/>
    <n v="0"/>
    <n v="2.6789999999999998"/>
    <x v="1"/>
    <x v="1"/>
  </r>
  <r>
    <n v="8652"/>
    <s v="CA-2016-142769"/>
    <x v="103"/>
    <d v="2016-09-13T00:00:00"/>
    <s v="Same Day"/>
    <s v="RP-19390"/>
    <s v="Resi Pölking"/>
    <x v="0"/>
    <x v="0"/>
    <s v="Seattle"/>
    <x v="4"/>
    <n v="98103"/>
    <x v="1"/>
    <s v="FUR-FU-10001918"/>
    <x v="0"/>
    <x v="5"/>
    <s v="C-Line Cubicle Keepers Polyproplyene Holder With Velcro Backings"/>
    <n v="14.190000000000001"/>
    <n v="3"/>
    <n v="0"/>
    <n v="5.5341000000000014"/>
    <x v="1"/>
    <x v="1"/>
  </r>
  <r>
    <n v="8653"/>
    <s v="CA-2016-142769"/>
    <x v="103"/>
    <d v="2016-09-13T00:00:00"/>
    <s v="Same Day"/>
    <s v="RP-19390"/>
    <s v="Resi Pölking"/>
    <x v="0"/>
    <x v="0"/>
    <s v="Seattle"/>
    <x v="4"/>
    <n v="98103"/>
    <x v="1"/>
    <s v="OFF-SU-10001574"/>
    <x v="1"/>
    <x v="14"/>
    <s v="Acme Value Line Scissors"/>
    <n v="7.3"/>
    <n v="2"/>
    <n v="0"/>
    <n v="2.1899999999999995"/>
    <x v="1"/>
    <x v="1"/>
  </r>
  <r>
    <n v="8654"/>
    <s v="CA-2016-142769"/>
    <x v="103"/>
    <d v="2016-09-13T00:00:00"/>
    <s v="Same Day"/>
    <s v="RP-19390"/>
    <s v="Resi Pölking"/>
    <x v="0"/>
    <x v="0"/>
    <s v="Seattle"/>
    <x v="4"/>
    <n v="98103"/>
    <x v="1"/>
    <s v="TEC-AC-10001606"/>
    <x v="2"/>
    <x v="11"/>
    <s v="Logitech Wireless Performance Mouse MX for PC and Mac"/>
    <n v="199.98"/>
    <n v="2"/>
    <n v="0"/>
    <n v="75.992400000000004"/>
    <x v="1"/>
    <x v="1"/>
  </r>
  <r>
    <n v="8655"/>
    <s v="CA-2016-142769"/>
    <x v="103"/>
    <d v="2016-09-13T00:00:00"/>
    <s v="Same Day"/>
    <s v="RP-19390"/>
    <s v="Resi Pölking"/>
    <x v="0"/>
    <x v="0"/>
    <s v="Seattle"/>
    <x v="4"/>
    <n v="98103"/>
    <x v="1"/>
    <s v="TEC-AC-10003399"/>
    <x v="2"/>
    <x v="11"/>
    <s v="Memorex Mini Travel Drive 64 GB USB 2.0 Flash Drive"/>
    <n v="144.96"/>
    <n v="4"/>
    <n v="0"/>
    <n v="60.883200000000002"/>
    <x v="1"/>
    <x v="1"/>
  </r>
  <r>
    <n v="8656"/>
    <s v="CA-2016-142769"/>
    <x v="103"/>
    <d v="2016-09-13T00:00:00"/>
    <s v="Same Day"/>
    <s v="RP-19390"/>
    <s v="Resi Pölking"/>
    <x v="0"/>
    <x v="0"/>
    <s v="Seattle"/>
    <x v="4"/>
    <n v="98103"/>
    <x v="1"/>
    <s v="TEC-AC-10000865"/>
    <x v="2"/>
    <x v="11"/>
    <s v="WD My Passport Ultra 500GB Portable External Hard Drive"/>
    <n v="118"/>
    <n v="2"/>
    <n v="0"/>
    <n v="20.059999999999988"/>
    <x v="1"/>
    <x v="1"/>
  </r>
  <r>
    <n v="8657"/>
    <s v="CA-2016-142769"/>
    <x v="103"/>
    <d v="2016-09-13T00:00:00"/>
    <s v="Same Day"/>
    <s v="RP-19390"/>
    <s v="Resi Pölking"/>
    <x v="0"/>
    <x v="0"/>
    <s v="Seattle"/>
    <x v="4"/>
    <n v="98103"/>
    <x v="1"/>
    <s v="OFF-PA-10002923"/>
    <x v="1"/>
    <x v="10"/>
    <s v="Xerox 1942"/>
    <n v="48.94"/>
    <n v="1"/>
    <n v="0"/>
    <n v="24.47"/>
    <x v="1"/>
    <x v="1"/>
  </r>
  <r>
    <n v="8658"/>
    <s v="CA-2016-142769"/>
    <x v="103"/>
    <d v="2016-09-13T00:00:00"/>
    <s v="Same Day"/>
    <s v="RP-19390"/>
    <s v="Resi Pölking"/>
    <x v="0"/>
    <x v="0"/>
    <s v="Seattle"/>
    <x v="4"/>
    <n v="98103"/>
    <x v="1"/>
    <s v="OFF-AP-10004785"/>
    <x v="1"/>
    <x v="9"/>
    <s v="Holmes Replacement Filter for HEPA Air Cleaner, Medium Room"/>
    <n v="22.66"/>
    <n v="2"/>
    <n v="0"/>
    <n v="9.743800000000002"/>
    <x v="1"/>
    <x v="1"/>
  </r>
  <r>
    <n v="8659"/>
    <s v="CA-2018-168361"/>
    <x v="1028"/>
    <d v="2018-06-25T00:00:00"/>
    <s v="Standard Class"/>
    <s v="KB-16600"/>
    <s v="Ken Brennan"/>
    <x v="1"/>
    <x v="0"/>
    <s v="Chicago"/>
    <x v="10"/>
    <n v="60623"/>
    <x v="2"/>
    <s v="OFF-BI-10003727"/>
    <x v="1"/>
    <x v="8"/>
    <s v="Avery Durable Slant Ring Binders With Label Holder"/>
    <n v="0.83599999999999974"/>
    <n v="1"/>
    <n v="0.8"/>
    <n v="-1.3376000000000001"/>
    <x v="2"/>
    <x v="0"/>
  </r>
  <r>
    <n v="8660"/>
    <s v="CA-2018-153185"/>
    <x v="323"/>
    <d v="2018-09-08T00:00:00"/>
    <s v="Standard Class"/>
    <s v="MH-17620"/>
    <s v="Matt Hagelstein"/>
    <x v="1"/>
    <x v="0"/>
    <s v="Cincinnati"/>
    <x v="24"/>
    <n v="45231"/>
    <x v="3"/>
    <s v="OFF-PA-10002246"/>
    <x v="1"/>
    <x v="10"/>
    <s v="Wirebound Four 2-3/4 x 5 Forms per Page, 400 Sets per Book"/>
    <n v="30.96"/>
    <n v="6"/>
    <n v="0.2"/>
    <n v="11.223000000000001"/>
    <x v="3"/>
    <x v="0"/>
  </r>
  <r>
    <n v="8661"/>
    <s v="CA-2019-124765"/>
    <x v="920"/>
    <d v="2019-11-30T00:00:00"/>
    <s v="Standard Class"/>
    <s v="HZ-14950"/>
    <s v="Henia Zydlo"/>
    <x v="0"/>
    <x v="0"/>
    <s v="Fort Lauderdale"/>
    <x v="2"/>
    <n v="33311"/>
    <x v="0"/>
    <s v="FUR-BO-10003965"/>
    <x v="0"/>
    <x v="0"/>
    <s v="O'Sullivan Manor Hill 2-Door Library in Brianna Oak"/>
    <n v="723.92"/>
    <n v="5"/>
    <n v="0.2"/>
    <n v="-81.440999999999946"/>
    <x v="0"/>
    <x v="0"/>
  </r>
  <r>
    <n v="8662"/>
    <s v="CA-2017-131856"/>
    <x v="793"/>
    <d v="2017-05-17T00:00:00"/>
    <s v="Standard Class"/>
    <s v="JG-15160"/>
    <s v="James Galang"/>
    <x v="0"/>
    <x v="0"/>
    <s v="Houston"/>
    <x v="5"/>
    <n v="77041"/>
    <x v="2"/>
    <s v="FUR-FU-10000175"/>
    <x v="0"/>
    <x v="5"/>
    <s v="DAX Wood Document Frame."/>
    <n v="21.968000000000004"/>
    <n v="4"/>
    <n v="0.6"/>
    <n v="-15.9268"/>
    <x v="2"/>
    <x v="0"/>
  </r>
  <r>
    <n v="8663"/>
    <s v="CA-2017-131856"/>
    <x v="793"/>
    <d v="2017-05-17T00:00:00"/>
    <s v="Standard Class"/>
    <s v="JG-15160"/>
    <s v="James Galang"/>
    <x v="0"/>
    <x v="0"/>
    <s v="Houston"/>
    <x v="5"/>
    <n v="77041"/>
    <x v="2"/>
    <s v="TEC-PH-10001336"/>
    <x v="2"/>
    <x v="7"/>
    <s v="Digium D40 VoIP phone"/>
    <n v="619.15200000000004"/>
    <n v="6"/>
    <n v="0.2"/>
    <n v="69.654599999999988"/>
    <x v="2"/>
    <x v="0"/>
  </r>
  <r>
    <n v="8664"/>
    <s v="CA-2017-131856"/>
    <x v="793"/>
    <d v="2017-05-17T00:00:00"/>
    <s v="Standard Class"/>
    <s v="JG-15160"/>
    <s v="James Galang"/>
    <x v="0"/>
    <x v="0"/>
    <s v="Houston"/>
    <x v="5"/>
    <n v="77041"/>
    <x v="2"/>
    <s v="OFF-PA-10001954"/>
    <x v="1"/>
    <x v="10"/>
    <s v="Xerox 1964"/>
    <n v="127.90400000000001"/>
    <n v="7"/>
    <n v="0.2"/>
    <n v="41.568799999999996"/>
    <x v="2"/>
    <x v="0"/>
  </r>
  <r>
    <n v="8665"/>
    <s v="CA-2019-126634"/>
    <x v="983"/>
    <d v="2019-04-01T00:00:00"/>
    <s v="Second Class"/>
    <s v="AB-10165"/>
    <s v="Alan Barnes"/>
    <x v="0"/>
    <x v="0"/>
    <s v="Lakewood"/>
    <x v="1"/>
    <n v="90712"/>
    <x v="1"/>
    <s v="FUR-FU-10004973"/>
    <x v="0"/>
    <x v="5"/>
    <s v="Flat Face Poster Frame"/>
    <n v="94.2"/>
    <n v="5"/>
    <n v="0"/>
    <n v="39.564000000000007"/>
    <x v="1"/>
    <x v="0"/>
  </r>
  <r>
    <n v="8666"/>
    <s v="CA-2018-118500"/>
    <x v="1019"/>
    <d v="2018-11-18T00:00:00"/>
    <s v="First Class"/>
    <s v="HJ-14875"/>
    <s v="Heather Jas"/>
    <x v="2"/>
    <x v="0"/>
    <s v="San Francisco"/>
    <x v="1"/>
    <n v="94122"/>
    <x v="1"/>
    <s v="OFF-SU-10004231"/>
    <x v="1"/>
    <x v="14"/>
    <s v="Acme Tagit Stainless Steel Antibacterial Scissors"/>
    <n v="49.5"/>
    <n v="5"/>
    <n v="0"/>
    <n v="13.365"/>
    <x v="1"/>
    <x v="1"/>
  </r>
  <r>
    <n v="8667"/>
    <s v="CA-2018-163951"/>
    <x v="945"/>
    <d v="2019-01-02T00:00:00"/>
    <s v="First Class"/>
    <s v="CJ-11875"/>
    <s v="Carl Jackson"/>
    <x v="1"/>
    <x v="0"/>
    <s v="Philadelphia"/>
    <x v="9"/>
    <n v="19140"/>
    <x v="3"/>
    <s v="OFF-AR-10004269"/>
    <x v="1"/>
    <x v="6"/>
    <s v="Newell 31"/>
    <n v="16.520000000000003"/>
    <n v="5"/>
    <n v="0.2"/>
    <n v="1.6519999999999992"/>
    <x v="3"/>
    <x v="0"/>
  </r>
  <r>
    <n v="8668"/>
    <s v="CA-2018-149916"/>
    <x v="596"/>
    <d v="2018-12-24T00:00:00"/>
    <s v="Second Class"/>
    <s v="ED-13885"/>
    <s v="Emily Ducich"/>
    <x v="2"/>
    <x v="0"/>
    <s v="Seattle"/>
    <x v="4"/>
    <n v="98115"/>
    <x v="1"/>
    <s v="OFF-BI-10004002"/>
    <x v="1"/>
    <x v="8"/>
    <s v="Wilson Jones International Size A4 Ring Binders"/>
    <n v="55.360000000000007"/>
    <n v="4"/>
    <n v="0.2"/>
    <n v="19.375999999999998"/>
    <x v="1"/>
    <x v="0"/>
  </r>
  <r>
    <n v="8669"/>
    <s v="CA-2018-149916"/>
    <x v="596"/>
    <d v="2018-12-24T00:00:00"/>
    <s v="Second Class"/>
    <s v="ED-13885"/>
    <s v="Emily Ducich"/>
    <x v="2"/>
    <x v="0"/>
    <s v="Seattle"/>
    <x v="4"/>
    <n v="98115"/>
    <x v="1"/>
    <s v="TEC-MA-10000752"/>
    <x v="2"/>
    <x v="15"/>
    <s v="Texas Instrument TI-15 Fraction Calculator"/>
    <n v="11.56"/>
    <n v="1"/>
    <n v="0.2"/>
    <n v="3.7569999999999992"/>
    <x v="1"/>
    <x v="0"/>
  </r>
  <r>
    <n v="8670"/>
    <s v="CA-2017-158918"/>
    <x v="139"/>
    <d v="2017-12-25T00:00:00"/>
    <s v="Second Class"/>
    <s v="AI-10855"/>
    <s v="Arianne Irving"/>
    <x v="0"/>
    <x v="0"/>
    <s v="Los Angeles"/>
    <x v="1"/>
    <n v="90036"/>
    <x v="1"/>
    <s v="OFF-PA-10004947"/>
    <x v="1"/>
    <x v="10"/>
    <s v="Easy-staple paper"/>
    <n v="17.12"/>
    <n v="4"/>
    <n v="0"/>
    <n v="7.7039999999999988"/>
    <x v="1"/>
    <x v="0"/>
  </r>
  <r>
    <n v="8671"/>
    <s v="US-2016-159611"/>
    <x v="422"/>
    <d v="2017-01-01T00:00:00"/>
    <s v="Second Class"/>
    <s v="KB-16315"/>
    <s v="Karl Braun"/>
    <x v="0"/>
    <x v="0"/>
    <s v="Cleveland"/>
    <x v="24"/>
    <n v="44105"/>
    <x v="3"/>
    <s v="FUR-FU-10004904"/>
    <x v="0"/>
    <x v="5"/>
    <s v="Eldon &quot;L&quot; Workstation Diamond Chairmat"/>
    <n v="182.35200000000003"/>
    <n v="3"/>
    <n v="0.2"/>
    <n v="-18.23520000000002"/>
    <x v="3"/>
    <x v="0"/>
  </r>
  <r>
    <n v="8672"/>
    <s v="US-2016-159611"/>
    <x v="422"/>
    <d v="2017-01-01T00:00:00"/>
    <s v="Second Class"/>
    <s v="KB-16315"/>
    <s v="Karl Braun"/>
    <x v="0"/>
    <x v="0"/>
    <s v="Cleveland"/>
    <x v="24"/>
    <n v="44105"/>
    <x v="3"/>
    <s v="OFF-ST-10002790"/>
    <x v="1"/>
    <x v="4"/>
    <s v="Safco Industrial Shelving"/>
    <n v="118.16"/>
    <n v="2"/>
    <n v="0.2"/>
    <n v="-25.108999999999988"/>
    <x v="3"/>
    <x v="0"/>
  </r>
  <r>
    <n v="8673"/>
    <s v="CA-2019-163265"/>
    <x v="911"/>
    <d v="2019-02-21T00:00:00"/>
    <s v="Standard Class"/>
    <s v="JS-16030"/>
    <s v="Joy Smith"/>
    <x v="0"/>
    <x v="0"/>
    <s v="Decatur"/>
    <x v="10"/>
    <n v="62521"/>
    <x v="2"/>
    <s v="OFF-FA-10004854"/>
    <x v="1"/>
    <x v="13"/>
    <s v="Vinyl Coated Wire Paper Clips in Organizer Box, 800/Box"/>
    <n v="18.368000000000002"/>
    <n v="2"/>
    <n v="0.2"/>
    <n v="6.1991999999999994"/>
    <x v="2"/>
    <x v="0"/>
  </r>
  <r>
    <n v="8674"/>
    <s v="CA-2019-163265"/>
    <x v="911"/>
    <d v="2019-02-21T00:00:00"/>
    <s v="Standard Class"/>
    <s v="JS-16030"/>
    <s v="Joy Smith"/>
    <x v="0"/>
    <x v="0"/>
    <s v="Decatur"/>
    <x v="10"/>
    <n v="62521"/>
    <x v="2"/>
    <s v="FUR-CH-10004063"/>
    <x v="0"/>
    <x v="1"/>
    <s v="Global Deluxe High-Back Manager's Chair"/>
    <n v="600.55799999999999"/>
    <n v="3"/>
    <n v="0.3"/>
    <n v="-8.5794000000000779"/>
    <x v="2"/>
    <x v="0"/>
  </r>
  <r>
    <n v="8675"/>
    <s v="CA-2019-163265"/>
    <x v="911"/>
    <d v="2019-02-21T00:00:00"/>
    <s v="Standard Class"/>
    <s v="JS-16030"/>
    <s v="Joy Smith"/>
    <x v="0"/>
    <x v="0"/>
    <s v="Decatur"/>
    <x v="10"/>
    <n v="62521"/>
    <x v="2"/>
    <s v="OFF-ST-10000642"/>
    <x v="1"/>
    <x v="4"/>
    <s v="Tennsco Lockers, Gray"/>
    <n v="50.352000000000004"/>
    <n v="3"/>
    <n v="0.2"/>
    <n v="-8.1822000000000052"/>
    <x v="2"/>
    <x v="0"/>
  </r>
  <r>
    <n v="8676"/>
    <s v="CA-2019-163265"/>
    <x v="911"/>
    <d v="2019-02-21T00:00:00"/>
    <s v="Standard Class"/>
    <s v="JS-16030"/>
    <s v="Joy Smith"/>
    <x v="0"/>
    <x v="0"/>
    <s v="Decatur"/>
    <x v="10"/>
    <n v="62521"/>
    <x v="2"/>
    <s v="OFF-AR-10004078"/>
    <x v="1"/>
    <x v="6"/>
    <s v="Newell 312"/>
    <n v="28.031999999999996"/>
    <n v="6"/>
    <n v="0.2"/>
    <n v="3.5039999999999996"/>
    <x v="2"/>
    <x v="0"/>
  </r>
  <r>
    <n v="8677"/>
    <s v="CA-2019-163265"/>
    <x v="911"/>
    <d v="2019-02-21T00:00:00"/>
    <s v="Standard Class"/>
    <s v="JS-16030"/>
    <s v="Joy Smith"/>
    <x v="0"/>
    <x v="0"/>
    <s v="Decatur"/>
    <x v="10"/>
    <n v="62521"/>
    <x v="2"/>
    <s v="FUR-FU-10004270"/>
    <x v="0"/>
    <x v="5"/>
    <s v="Executive Impressions 13&quot; Clairmont Wall Clock"/>
    <n v="7.6920000000000002"/>
    <n v="1"/>
    <n v="0.6"/>
    <n v="-3.6536999999999988"/>
    <x v="2"/>
    <x v="0"/>
  </r>
  <r>
    <n v="8678"/>
    <s v="CA-2019-141705"/>
    <x v="1200"/>
    <d v="2019-10-26T00:00:00"/>
    <s v="First Class"/>
    <s v="PO-18850"/>
    <s v="Patrick O'Brill"/>
    <x v="0"/>
    <x v="0"/>
    <s v="Mansfield"/>
    <x v="5"/>
    <n v="76063"/>
    <x v="2"/>
    <s v="FUR-TA-10004607"/>
    <x v="0"/>
    <x v="3"/>
    <s v="Hon 2111 Invitation Series Straight Table"/>
    <n v="517.40500000000009"/>
    <n v="5"/>
    <n v="0.3"/>
    <n v="-81.306500000000028"/>
    <x v="2"/>
    <x v="0"/>
  </r>
  <r>
    <n v="8679"/>
    <s v="CA-2018-112739"/>
    <x v="476"/>
    <d v="2018-09-07T00:00:00"/>
    <s v="Second Class"/>
    <s v="RD-19810"/>
    <s v="Ross DeVincentis"/>
    <x v="2"/>
    <x v="0"/>
    <s v="Houston"/>
    <x v="5"/>
    <n v="77070"/>
    <x v="2"/>
    <s v="OFF-BI-10001132"/>
    <x v="1"/>
    <x v="8"/>
    <s v="Acco PRESSTEX Data Binder with Storage Hooks, Dark Blue, 9 1/2&quot; X 11&quot;"/>
    <n v="8.6079999999999988"/>
    <n v="8"/>
    <n v="0.8"/>
    <n v="-13.342400000000001"/>
    <x v="2"/>
    <x v="0"/>
  </r>
  <r>
    <n v="8680"/>
    <s v="CA-2018-112739"/>
    <x v="476"/>
    <d v="2018-09-07T00:00:00"/>
    <s v="Second Class"/>
    <s v="RD-19810"/>
    <s v="Ross DeVincentis"/>
    <x v="2"/>
    <x v="0"/>
    <s v="Houston"/>
    <x v="5"/>
    <n v="77070"/>
    <x v="2"/>
    <s v="TEC-AC-10001714"/>
    <x v="2"/>
    <x v="11"/>
    <s v="Logitech MX Performance Wireless Mouse"/>
    <n v="159.56"/>
    <n v="5"/>
    <n v="0.2"/>
    <n v="33.906499999999994"/>
    <x v="2"/>
    <x v="0"/>
  </r>
  <r>
    <n v="8681"/>
    <s v="CA-2018-143805"/>
    <x v="49"/>
    <d v="2018-12-03T00:00:00"/>
    <s v="Second Class"/>
    <s v="JD-15895"/>
    <s v="Jonathan Doherty"/>
    <x v="1"/>
    <x v="0"/>
    <s v="Richmond"/>
    <x v="17"/>
    <n v="23223"/>
    <x v="0"/>
    <s v="OFF-AP-10002945"/>
    <x v="1"/>
    <x v="9"/>
    <s v="Honeywell Enviracaire Portable HEPA Air Cleaner for 17' x 22' Room"/>
    <n v="2104.5499999999997"/>
    <n v="7"/>
    <n v="0"/>
    <n v="694.50149999999985"/>
    <x v="0"/>
    <x v="0"/>
  </r>
  <r>
    <n v="8682"/>
    <s v="CA-2018-143805"/>
    <x v="49"/>
    <d v="2018-12-03T00:00:00"/>
    <s v="Second Class"/>
    <s v="JD-15895"/>
    <s v="Jonathan Doherty"/>
    <x v="1"/>
    <x v="0"/>
    <s v="Richmond"/>
    <x v="17"/>
    <n v="23223"/>
    <x v="0"/>
    <s v="OFF-SU-10004664"/>
    <x v="1"/>
    <x v="14"/>
    <s v="Acme Softgrip Scissors"/>
    <n v="40.700000000000003"/>
    <n v="5"/>
    <n v="0"/>
    <n v="11.802999999999999"/>
    <x v="0"/>
    <x v="0"/>
  </r>
  <r>
    <n v="8683"/>
    <s v="CA-2016-133634"/>
    <x v="1127"/>
    <d v="2016-11-10T00:00:00"/>
    <s v="Standard Class"/>
    <s v="SR-20740"/>
    <s v="Steven Roelle"/>
    <x v="2"/>
    <x v="0"/>
    <s v="Arlington"/>
    <x v="17"/>
    <n v="22204"/>
    <x v="0"/>
    <s v="TEC-AC-10002550"/>
    <x v="2"/>
    <x v="11"/>
    <s v="Maxell 4.7GB DVD-RW 3/Pack"/>
    <n v="47.79"/>
    <n v="3"/>
    <n v="0"/>
    <n v="16.2486"/>
    <x v="0"/>
    <x v="0"/>
  </r>
  <r>
    <n v="8684"/>
    <s v="CA-2019-101665"/>
    <x v="920"/>
    <d v="2019-12-01T00:00:00"/>
    <s v="Standard Class"/>
    <s v="TZ-21580"/>
    <s v="Tracy Zic"/>
    <x v="0"/>
    <x v="0"/>
    <s v="San Francisco"/>
    <x v="1"/>
    <n v="94122"/>
    <x v="1"/>
    <s v="OFF-AR-10002335"/>
    <x v="1"/>
    <x v="6"/>
    <s v="DIXON Oriole Pencils"/>
    <n v="5.16"/>
    <n v="2"/>
    <n v="0"/>
    <n v="1.3416000000000001"/>
    <x v="1"/>
    <x v="0"/>
  </r>
  <r>
    <n v="8685"/>
    <s v="CA-2018-155446"/>
    <x v="186"/>
    <d v="2018-12-23T00:00:00"/>
    <s v="Standard Class"/>
    <s v="TN-21040"/>
    <s v="Tanja Norvell"/>
    <x v="2"/>
    <x v="0"/>
    <s v="San Diego"/>
    <x v="1"/>
    <n v="92024"/>
    <x v="1"/>
    <s v="TEC-AC-10001445"/>
    <x v="2"/>
    <x v="11"/>
    <s v="Imation USB 2.0 Swivel Flash Drive USB flash drive - 4 GB - Pink"/>
    <n v="21.209999999999997"/>
    <n v="7"/>
    <n v="0"/>
    <n v="4.4540999999999986"/>
    <x v="1"/>
    <x v="0"/>
  </r>
  <r>
    <n v="8686"/>
    <s v="CA-2019-137323"/>
    <x v="237"/>
    <d v="2019-11-18T00:00:00"/>
    <s v="Second Class"/>
    <s v="PW-19030"/>
    <s v="Pauline Webber"/>
    <x v="1"/>
    <x v="0"/>
    <s v="Watertown"/>
    <x v="15"/>
    <n v="13601"/>
    <x v="3"/>
    <s v="OFF-ST-10003996"/>
    <x v="1"/>
    <x v="4"/>
    <s v="Letter/Legal File Tote with Clear Snap-On Lid, Black Granite"/>
    <n v="96.359999999999985"/>
    <n v="6"/>
    <n v="0"/>
    <n v="25.053599999999996"/>
    <x v="3"/>
    <x v="0"/>
  </r>
  <r>
    <n v="8687"/>
    <s v="CA-2018-144015"/>
    <x v="190"/>
    <d v="2018-06-26T00:00:00"/>
    <s v="Same Day"/>
    <s v="AH-10075"/>
    <s v="Adam Hart"/>
    <x v="1"/>
    <x v="0"/>
    <s v="Los Angeles"/>
    <x v="1"/>
    <n v="90036"/>
    <x v="1"/>
    <s v="OFF-SU-10003505"/>
    <x v="1"/>
    <x v="14"/>
    <s v="Premier Electric Letter Opener"/>
    <n v="231.72"/>
    <n v="2"/>
    <n v="0"/>
    <n v="11.585999999999984"/>
    <x v="1"/>
    <x v="0"/>
  </r>
  <r>
    <n v="8688"/>
    <s v="CA-2018-144015"/>
    <x v="190"/>
    <d v="2018-06-26T00:00:00"/>
    <s v="Same Day"/>
    <s v="AH-10075"/>
    <s v="Adam Hart"/>
    <x v="1"/>
    <x v="0"/>
    <s v="Los Angeles"/>
    <x v="1"/>
    <n v="90036"/>
    <x v="1"/>
    <s v="OFF-FA-10000624"/>
    <x v="1"/>
    <x v="13"/>
    <s v="OIC Binder Clips"/>
    <n v="17.899999999999999"/>
    <n v="5"/>
    <n v="0"/>
    <n v="8.9499999999999993"/>
    <x v="1"/>
    <x v="0"/>
  </r>
  <r>
    <n v="8689"/>
    <s v="CA-2018-144015"/>
    <x v="190"/>
    <d v="2018-06-26T00:00:00"/>
    <s v="Same Day"/>
    <s v="AH-10075"/>
    <s v="Adam Hart"/>
    <x v="1"/>
    <x v="0"/>
    <s v="Los Angeles"/>
    <x v="1"/>
    <n v="90036"/>
    <x v="1"/>
    <s v="OFF-PA-10002870"/>
    <x v="1"/>
    <x v="10"/>
    <s v="Ampad Phone Message Book, Recycled, 400 Message Capacity, 5 ¾” x 11”"/>
    <n v="12.48"/>
    <n v="2"/>
    <n v="0"/>
    <n v="5.6159999999999997"/>
    <x v="1"/>
    <x v="0"/>
  </r>
  <r>
    <n v="8690"/>
    <s v="CA-2016-101427"/>
    <x v="58"/>
    <d v="2016-12-30T00:00:00"/>
    <s v="Standard Class"/>
    <s v="AY-10555"/>
    <s v="Andy Yotov"/>
    <x v="1"/>
    <x v="0"/>
    <s v="Philadelphia"/>
    <x v="9"/>
    <n v="19140"/>
    <x v="3"/>
    <s v="OFF-AR-10002257"/>
    <x v="1"/>
    <x v="6"/>
    <s v="Eldon Spacemaker Box, Quick-Snap Lid, Clear"/>
    <n v="8.016"/>
    <n v="3"/>
    <n v="0.2"/>
    <n v="1.102199999999999"/>
    <x v="3"/>
    <x v="0"/>
  </r>
  <r>
    <n v="8691"/>
    <s v="CA-2018-136770"/>
    <x v="1041"/>
    <d v="2018-08-18T00:00:00"/>
    <s v="Standard Class"/>
    <s v="SP-20650"/>
    <s v="Stephanie Phelps"/>
    <x v="1"/>
    <x v="0"/>
    <s v="Akron"/>
    <x v="24"/>
    <n v="44312"/>
    <x v="3"/>
    <s v="TEC-PH-10003580"/>
    <x v="2"/>
    <x v="7"/>
    <s v="Cisco IP Phone 7961G-GE VoIP phone"/>
    <n v="259.89600000000002"/>
    <n v="2"/>
    <n v="0.4"/>
    <n v="-56.310799999999972"/>
    <x v="3"/>
    <x v="0"/>
  </r>
  <r>
    <n v="8692"/>
    <s v="CA-2018-136770"/>
    <x v="1041"/>
    <d v="2018-08-18T00:00:00"/>
    <s v="Standard Class"/>
    <s v="SP-20650"/>
    <s v="Stephanie Phelps"/>
    <x v="1"/>
    <x v="0"/>
    <s v="Akron"/>
    <x v="24"/>
    <n v="44312"/>
    <x v="3"/>
    <s v="TEC-PH-10001530"/>
    <x v="2"/>
    <x v="7"/>
    <s v="Plantronics Voyager Pro Legend"/>
    <n v="247.18799999999999"/>
    <n v="2"/>
    <n v="0.4"/>
    <n v="-49.437600000000032"/>
    <x v="3"/>
    <x v="0"/>
  </r>
  <r>
    <n v="8693"/>
    <s v="CA-2018-136770"/>
    <x v="1041"/>
    <d v="2018-08-18T00:00:00"/>
    <s v="Standard Class"/>
    <s v="SP-20650"/>
    <s v="Stephanie Phelps"/>
    <x v="1"/>
    <x v="0"/>
    <s v="Akron"/>
    <x v="24"/>
    <n v="44312"/>
    <x v="3"/>
    <s v="TEC-AC-10000420"/>
    <x v="2"/>
    <x v="11"/>
    <s v="Logitech G500s Laser Gaming Mouse with Adjustable Weight Tuning"/>
    <n v="279.95999999999998"/>
    <n v="5"/>
    <n v="0.2"/>
    <n v="48.992999999999995"/>
    <x v="3"/>
    <x v="0"/>
  </r>
  <r>
    <n v="8694"/>
    <s v="CA-2018-118311"/>
    <x v="1057"/>
    <d v="2018-10-28T00:00:00"/>
    <s v="Standard Class"/>
    <s v="ED-13885"/>
    <s v="Emily Ducich"/>
    <x v="2"/>
    <x v="0"/>
    <s v="San Francisco"/>
    <x v="1"/>
    <n v="94110"/>
    <x v="1"/>
    <s v="TEC-AC-10000892"/>
    <x v="2"/>
    <x v="11"/>
    <s v="NETGEAR N750 Dual Band Wi-Fi Gigabit Router"/>
    <n v="450"/>
    <n v="5"/>
    <n v="0"/>
    <n v="162"/>
    <x v="1"/>
    <x v="1"/>
  </r>
  <r>
    <n v="8695"/>
    <s v="US-2016-112795"/>
    <x v="709"/>
    <d v="2016-08-28T00:00:00"/>
    <s v="Second Class"/>
    <s v="CR-12625"/>
    <s v="Corey Roper"/>
    <x v="2"/>
    <x v="0"/>
    <s v="Grand Rapids"/>
    <x v="12"/>
    <n v="49505"/>
    <x v="2"/>
    <s v="OFF-PA-10001934"/>
    <x v="1"/>
    <x v="10"/>
    <s v="Xerox 1993"/>
    <n v="19.440000000000001"/>
    <n v="3"/>
    <n v="0"/>
    <n v="9.5256000000000007"/>
    <x v="2"/>
    <x v="0"/>
  </r>
  <r>
    <n v="8696"/>
    <s v="CA-2019-127096"/>
    <x v="175"/>
    <d v="2019-09-17T00:00:00"/>
    <s v="Second Class"/>
    <s v="CS-12400"/>
    <s v="Christopher Schild"/>
    <x v="2"/>
    <x v="0"/>
    <s v="San Francisco"/>
    <x v="1"/>
    <n v="94109"/>
    <x v="1"/>
    <s v="FUR-TA-10003473"/>
    <x v="0"/>
    <x v="3"/>
    <s v="Bretford Rectangular Conference Table Tops"/>
    <n v="300.904"/>
    <n v="1"/>
    <n v="0.2"/>
    <n v="11.283900000000017"/>
    <x v="1"/>
    <x v="0"/>
  </r>
  <r>
    <n v="8697"/>
    <s v="CA-2019-119284"/>
    <x v="140"/>
    <d v="2019-06-20T00:00:00"/>
    <s v="Standard Class"/>
    <s v="TS-21205"/>
    <s v="Thomas Seio"/>
    <x v="1"/>
    <x v="0"/>
    <s v="Nashville"/>
    <x v="18"/>
    <n v="37211"/>
    <x v="0"/>
    <s v="TEC-PH-10001051"/>
    <x v="2"/>
    <x v="7"/>
    <s v="HTC One"/>
    <n v="239.976"/>
    <n v="3"/>
    <n v="0.2"/>
    <n v="26.997299999999967"/>
    <x v="0"/>
    <x v="1"/>
  </r>
  <r>
    <n v="8698"/>
    <s v="CA-2019-119284"/>
    <x v="140"/>
    <d v="2019-06-20T00:00:00"/>
    <s v="Standard Class"/>
    <s v="TS-21205"/>
    <s v="Thomas Seio"/>
    <x v="1"/>
    <x v="0"/>
    <s v="Nashville"/>
    <x v="18"/>
    <n v="37211"/>
    <x v="0"/>
    <s v="FUR-FU-10004351"/>
    <x v="0"/>
    <x v="5"/>
    <s v="Staple-based wall hangings"/>
    <n v="31.168000000000003"/>
    <n v="4"/>
    <n v="0.2"/>
    <n v="9.3504000000000005"/>
    <x v="0"/>
    <x v="1"/>
  </r>
  <r>
    <n v="8699"/>
    <s v="CA-2019-119284"/>
    <x v="140"/>
    <d v="2019-06-20T00:00:00"/>
    <s v="Standard Class"/>
    <s v="TS-21205"/>
    <s v="Thomas Seio"/>
    <x v="1"/>
    <x v="0"/>
    <s v="Nashville"/>
    <x v="18"/>
    <n v="37211"/>
    <x v="0"/>
    <s v="FUR-TA-10004152"/>
    <x v="0"/>
    <x v="3"/>
    <s v="Barricks 18&quot; x 48&quot; Non-Folding Utility Table with Bottom Storage Shelf"/>
    <n v="120.96"/>
    <n v="2"/>
    <n v="0.4"/>
    <n v="-28.224000000000004"/>
    <x v="0"/>
    <x v="1"/>
  </r>
  <r>
    <n v="8700"/>
    <s v="CA-2019-119284"/>
    <x v="140"/>
    <d v="2019-06-20T00:00:00"/>
    <s v="Standard Class"/>
    <s v="TS-21205"/>
    <s v="Thomas Seio"/>
    <x v="1"/>
    <x v="0"/>
    <s v="Nashville"/>
    <x v="18"/>
    <n v="37211"/>
    <x v="0"/>
    <s v="TEC-PH-10000560"/>
    <x v="2"/>
    <x v="7"/>
    <s v="Samsung Galaxy S III - 16GB - pebble blue (T-Mobile)"/>
    <n v="2239.9360000000001"/>
    <n v="8"/>
    <n v="0.2"/>
    <n v="223.99360000000013"/>
    <x v="0"/>
    <x v="1"/>
  </r>
  <r>
    <n v="8701"/>
    <s v="CA-2019-119284"/>
    <x v="140"/>
    <d v="2019-06-20T00:00:00"/>
    <s v="Standard Class"/>
    <s v="TS-21205"/>
    <s v="Thomas Seio"/>
    <x v="1"/>
    <x v="0"/>
    <s v="Nashville"/>
    <x v="18"/>
    <n v="37211"/>
    <x v="0"/>
    <s v="OFF-AP-10004249"/>
    <x v="1"/>
    <x v="9"/>
    <s v="Staple holder"/>
    <n v="76.608000000000004"/>
    <n v="8"/>
    <n v="0.2"/>
    <n v="6.7031999999999954"/>
    <x v="0"/>
    <x v="1"/>
  </r>
  <r>
    <n v="8702"/>
    <s v="CA-2019-119284"/>
    <x v="140"/>
    <d v="2019-06-20T00:00:00"/>
    <s v="Standard Class"/>
    <s v="TS-21205"/>
    <s v="Thomas Seio"/>
    <x v="1"/>
    <x v="0"/>
    <s v="Nashville"/>
    <x v="18"/>
    <n v="37211"/>
    <x v="0"/>
    <s v="OFF-ST-10001490"/>
    <x v="1"/>
    <x v="4"/>
    <s v="Hot File 7-Pocket, Floor Stand"/>
    <n v="142.77600000000001"/>
    <n v="1"/>
    <n v="0.2"/>
    <n v="17.84699999999998"/>
    <x v="0"/>
    <x v="1"/>
  </r>
  <r>
    <n v="8703"/>
    <s v="CA-2019-119284"/>
    <x v="140"/>
    <d v="2019-06-20T00:00:00"/>
    <s v="Standard Class"/>
    <s v="TS-21205"/>
    <s v="Thomas Seio"/>
    <x v="1"/>
    <x v="0"/>
    <s v="Nashville"/>
    <x v="18"/>
    <n v="37211"/>
    <x v="0"/>
    <s v="OFF-PA-10000312"/>
    <x v="1"/>
    <x v="10"/>
    <s v="Xerox 1955"/>
    <n v="91.360000000000014"/>
    <n v="5"/>
    <n v="0.2"/>
    <n v="29.691999999999993"/>
    <x v="0"/>
    <x v="1"/>
  </r>
  <r>
    <n v="8704"/>
    <s v="CA-2017-133494"/>
    <x v="879"/>
    <d v="2017-03-05T00:00:00"/>
    <s v="Standard Class"/>
    <s v="RP-19390"/>
    <s v="Resi Pölking"/>
    <x v="0"/>
    <x v="0"/>
    <s v="Philadelphia"/>
    <x v="9"/>
    <n v="19120"/>
    <x v="3"/>
    <s v="OFF-AP-10002906"/>
    <x v="1"/>
    <x v="9"/>
    <s v="Hoover Replacement Belt for Commercial Guardsman Heavy-Duty Upright Vacuum"/>
    <n v="3.5520000000000005"/>
    <n v="2"/>
    <n v="0.2"/>
    <n v="0.44399999999999973"/>
    <x v="3"/>
    <x v="0"/>
  </r>
  <r>
    <n v="8705"/>
    <s v="CA-2018-111318"/>
    <x v="310"/>
    <d v="2018-07-26T00:00:00"/>
    <s v="First Class"/>
    <s v="IL-15100"/>
    <s v="Ivan Liston"/>
    <x v="0"/>
    <x v="0"/>
    <s v="Houston"/>
    <x v="5"/>
    <n v="77041"/>
    <x v="2"/>
    <s v="TEC-PH-10004100"/>
    <x v="2"/>
    <x v="7"/>
    <s v="Griffin GC17055 Auxiliary Audio Cable"/>
    <n v="115.136"/>
    <n v="8"/>
    <n v="0.2"/>
    <n v="11.513600000000004"/>
    <x v="2"/>
    <x v="0"/>
  </r>
  <r>
    <n v="8706"/>
    <s v="US-2016-132745"/>
    <x v="1201"/>
    <d v="2016-10-05T00:00:00"/>
    <s v="Standard Class"/>
    <s v="NF-18475"/>
    <s v="Neil Französisch"/>
    <x v="2"/>
    <x v="0"/>
    <s v="Reno"/>
    <x v="33"/>
    <n v="89502"/>
    <x v="1"/>
    <s v="OFF-FA-10000254"/>
    <x v="1"/>
    <x v="13"/>
    <s v="Sterling Rubber Bands by Alliance"/>
    <n v="4.71"/>
    <n v="1"/>
    <n v="0"/>
    <n v="0"/>
    <x v="1"/>
    <x v="0"/>
  </r>
  <r>
    <n v="8707"/>
    <s v="CA-2016-146815"/>
    <x v="78"/>
    <d v="2016-09-13T00:00:00"/>
    <s v="Standard Class"/>
    <s v="PP-18955"/>
    <s v="Paul Prost"/>
    <x v="2"/>
    <x v="0"/>
    <s v="New York City"/>
    <x v="15"/>
    <n v="10009"/>
    <x v="3"/>
    <s v="FUR-CH-10004289"/>
    <x v="0"/>
    <x v="1"/>
    <s v="Global Super Steno Chair"/>
    <n v="172.76400000000001"/>
    <n v="2"/>
    <n v="0.1"/>
    <n v="13.437199999999986"/>
    <x v="3"/>
    <x v="0"/>
  </r>
  <r>
    <n v="8708"/>
    <s v="CA-2016-146815"/>
    <x v="78"/>
    <d v="2016-09-13T00:00:00"/>
    <s v="Standard Class"/>
    <s v="PP-18955"/>
    <s v="Paul Prost"/>
    <x v="2"/>
    <x v="0"/>
    <s v="New York City"/>
    <x v="15"/>
    <n v="10009"/>
    <x v="3"/>
    <s v="OFF-AR-10003469"/>
    <x v="1"/>
    <x v="6"/>
    <s v="Nontoxic Chalk"/>
    <n v="3.52"/>
    <n v="2"/>
    <n v="0"/>
    <n v="1.6896"/>
    <x v="3"/>
    <x v="0"/>
  </r>
  <r>
    <n v="8709"/>
    <s v="CA-2016-119144"/>
    <x v="912"/>
    <d v="2016-11-18T00:00:00"/>
    <s v="First Class"/>
    <s v="JD-16150"/>
    <s v="Justin Deggeller"/>
    <x v="1"/>
    <x v="0"/>
    <s v="Los Angeles"/>
    <x v="1"/>
    <n v="90008"/>
    <x v="1"/>
    <s v="TEC-PH-10004188"/>
    <x v="2"/>
    <x v="7"/>
    <s v="OtterBox Commuter Series Case - Samsung Galaxy S4"/>
    <n v="79.968000000000004"/>
    <n v="4"/>
    <n v="0.2"/>
    <n v="-17.992799999999999"/>
    <x v="1"/>
    <x v="0"/>
  </r>
  <r>
    <n v="8710"/>
    <s v="CA-2016-119144"/>
    <x v="912"/>
    <d v="2016-11-18T00:00:00"/>
    <s v="First Class"/>
    <s v="JD-16150"/>
    <s v="Justin Deggeller"/>
    <x v="1"/>
    <x v="0"/>
    <s v="Los Angeles"/>
    <x v="1"/>
    <n v="90008"/>
    <x v="1"/>
    <s v="FUR-BO-10004015"/>
    <x v="0"/>
    <x v="0"/>
    <s v="Bush Andora Bookcase, Maple/Graphite Gray Finish"/>
    <n v="305.97449999999998"/>
    <n v="3"/>
    <n v="0.15"/>
    <n v="25.197899999999969"/>
    <x v="1"/>
    <x v="0"/>
  </r>
  <r>
    <n v="8711"/>
    <s v="CA-2016-119144"/>
    <x v="912"/>
    <d v="2016-11-18T00:00:00"/>
    <s v="First Class"/>
    <s v="JD-16150"/>
    <s v="Justin Deggeller"/>
    <x v="1"/>
    <x v="0"/>
    <s v="Los Angeles"/>
    <x v="1"/>
    <n v="90008"/>
    <x v="1"/>
    <s v="OFF-ST-10000991"/>
    <x v="1"/>
    <x v="4"/>
    <s v="Space Solutions HD Industrial Steel Shelving."/>
    <n v="344.90999999999997"/>
    <n v="3"/>
    <n v="0"/>
    <n v="10.347300000000004"/>
    <x v="1"/>
    <x v="0"/>
  </r>
  <r>
    <n v="8712"/>
    <s v="CA-2016-105648"/>
    <x v="223"/>
    <d v="2016-03-07T00:00:00"/>
    <s v="Standard Class"/>
    <s v="EJ-14155"/>
    <s v="Eva Jacobs"/>
    <x v="0"/>
    <x v="0"/>
    <s v="San Diego"/>
    <x v="1"/>
    <n v="92037"/>
    <x v="1"/>
    <s v="FUR-TA-10002958"/>
    <x v="0"/>
    <x v="3"/>
    <s v="Bevis Oval Conference Table, Walnut"/>
    <n v="626.35200000000009"/>
    <n v="3"/>
    <n v="0.2"/>
    <n v="-23.488200000000091"/>
    <x v="1"/>
    <x v="0"/>
  </r>
  <r>
    <n v="8713"/>
    <s v="US-2017-145422"/>
    <x v="155"/>
    <d v="2017-12-07T00:00:00"/>
    <s v="Standard Class"/>
    <s v="PW-19240"/>
    <s v="Pierre Wener"/>
    <x v="0"/>
    <x v="0"/>
    <s v="San Francisco"/>
    <x v="1"/>
    <n v="94110"/>
    <x v="1"/>
    <s v="FUR-BO-10002213"/>
    <x v="0"/>
    <x v="0"/>
    <s v="Sauder Forest Hills Library, Woodland Oak Finish"/>
    <n v="359.49899999999997"/>
    <n v="3"/>
    <n v="0.15"/>
    <n v="-29.605799999999981"/>
    <x v="1"/>
    <x v="0"/>
  </r>
  <r>
    <n v="8714"/>
    <s v="CA-2019-136623"/>
    <x v="497"/>
    <d v="2019-07-16T00:00:00"/>
    <s v="Standard Class"/>
    <s v="TS-21430"/>
    <s v="Tom Stivers"/>
    <x v="1"/>
    <x v="0"/>
    <s v="San Diego"/>
    <x v="1"/>
    <n v="92105"/>
    <x v="1"/>
    <s v="TEC-PH-10000004"/>
    <x v="2"/>
    <x v="7"/>
    <s v="Belkin iPhone and iPad Lightning Cable"/>
    <n v="71.951999999999998"/>
    <n v="6"/>
    <n v="0.2"/>
    <n v="5.3963999999999963"/>
    <x v="1"/>
    <x v="0"/>
  </r>
  <r>
    <n v="8715"/>
    <s v="CA-2019-136623"/>
    <x v="497"/>
    <d v="2019-07-16T00:00:00"/>
    <s v="Standard Class"/>
    <s v="TS-21430"/>
    <s v="Tom Stivers"/>
    <x v="1"/>
    <x v="0"/>
    <s v="San Diego"/>
    <x v="1"/>
    <n v="92105"/>
    <x v="1"/>
    <s v="OFF-BI-10003708"/>
    <x v="1"/>
    <x v="8"/>
    <s v="Acco Four Pocket Poly Ring Binder with Label Holder, Smoke, 1&quot;"/>
    <n v="29.800000000000004"/>
    <n v="5"/>
    <n v="0.2"/>
    <n v="9.3124999999999982"/>
    <x v="1"/>
    <x v="0"/>
  </r>
  <r>
    <n v="8716"/>
    <s v="CA-2019-121678"/>
    <x v="673"/>
    <d v="2019-11-20T00:00:00"/>
    <s v="Second Class"/>
    <s v="BM-11650"/>
    <s v="Brian Moss"/>
    <x v="1"/>
    <x v="0"/>
    <s v="Elyria"/>
    <x v="24"/>
    <n v="44035"/>
    <x v="3"/>
    <s v="OFF-BI-10002949"/>
    <x v="1"/>
    <x v="8"/>
    <s v="Prestige Round Ring Binders"/>
    <n v="1.8240000000000003"/>
    <n v="1"/>
    <n v="0.7"/>
    <n v="-1.3983999999999996"/>
    <x v="3"/>
    <x v="0"/>
  </r>
  <r>
    <n v="8717"/>
    <s v="CA-2018-120824"/>
    <x v="1"/>
    <d v="2018-06-16T00:00:00"/>
    <s v="Second Class"/>
    <s v="AW-10930"/>
    <s v="Arthur Wiediger"/>
    <x v="2"/>
    <x v="0"/>
    <s v="Houston"/>
    <x v="5"/>
    <n v="77070"/>
    <x v="2"/>
    <s v="OFF-AP-10001242"/>
    <x v="1"/>
    <x v="9"/>
    <s v="APC 7 Outlet Network SurgeArrest Surge Protector"/>
    <n v="64.383999999999986"/>
    <n v="4"/>
    <n v="0.8"/>
    <n v="-160.96"/>
    <x v="2"/>
    <x v="0"/>
  </r>
  <r>
    <n v="8718"/>
    <s v="CA-2018-120824"/>
    <x v="1"/>
    <d v="2018-06-16T00:00:00"/>
    <s v="Second Class"/>
    <s v="AW-10930"/>
    <s v="Arthur Wiediger"/>
    <x v="2"/>
    <x v="0"/>
    <s v="Houston"/>
    <x v="5"/>
    <n v="77070"/>
    <x v="2"/>
    <s v="FUR-FU-10001424"/>
    <x v="0"/>
    <x v="5"/>
    <s v="Dax Clear Box Frame"/>
    <n v="6.9840000000000009"/>
    <n v="2"/>
    <n v="0.6"/>
    <n v="-4.5396000000000019"/>
    <x v="2"/>
    <x v="0"/>
  </r>
  <r>
    <n v="8719"/>
    <s v="CA-2018-120824"/>
    <x v="1"/>
    <d v="2018-06-16T00:00:00"/>
    <s v="Second Class"/>
    <s v="AW-10930"/>
    <s v="Arthur Wiediger"/>
    <x v="2"/>
    <x v="0"/>
    <s v="Houston"/>
    <x v="5"/>
    <n v="77070"/>
    <x v="2"/>
    <s v="OFF-AR-10003469"/>
    <x v="1"/>
    <x v="6"/>
    <s v="Nontoxic Chalk"/>
    <n v="11.264000000000001"/>
    <n v="8"/>
    <n v="0.2"/>
    <n v="3.9423999999999997"/>
    <x v="2"/>
    <x v="0"/>
  </r>
  <r>
    <n v="8720"/>
    <s v="CA-2018-120824"/>
    <x v="1"/>
    <d v="2018-06-16T00:00:00"/>
    <s v="Second Class"/>
    <s v="AW-10930"/>
    <s v="Arthur Wiediger"/>
    <x v="2"/>
    <x v="0"/>
    <s v="Houston"/>
    <x v="5"/>
    <n v="77070"/>
    <x v="2"/>
    <s v="OFF-PA-10000232"/>
    <x v="1"/>
    <x v="10"/>
    <s v="Xerox 1975"/>
    <n v="15.552000000000003"/>
    <n v="3"/>
    <n v="0.2"/>
    <n v="5.6375999999999999"/>
    <x v="2"/>
    <x v="0"/>
  </r>
  <r>
    <n v="8721"/>
    <s v="CA-2018-120824"/>
    <x v="1"/>
    <d v="2018-06-16T00:00:00"/>
    <s v="Second Class"/>
    <s v="AW-10930"/>
    <s v="Arthur Wiediger"/>
    <x v="2"/>
    <x v="0"/>
    <s v="Houston"/>
    <x v="5"/>
    <n v="77070"/>
    <x v="2"/>
    <s v="FUR-CH-10000229"/>
    <x v="0"/>
    <x v="1"/>
    <s v="Global Enterprise Series Seating High-Back Swivel/Tilt Chairs"/>
    <n v="379.37200000000001"/>
    <n v="2"/>
    <n v="0.3"/>
    <n v="-119.23120000000003"/>
    <x v="2"/>
    <x v="0"/>
  </r>
  <r>
    <n v="8722"/>
    <s v="CA-2018-120824"/>
    <x v="1"/>
    <d v="2018-06-16T00:00:00"/>
    <s v="Second Class"/>
    <s v="AW-10930"/>
    <s v="Arthur Wiediger"/>
    <x v="2"/>
    <x v="0"/>
    <s v="Houston"/>
    <x v="5"/>
    <n v="77070"/>
    <x v="2"/>
    <s v="OFF-ST-10002562"/>
    <x v="1"/>
    <x v="4"/>
    <s v="Staple magnet"/>
    <n v="67.536000000000016"/>
    <n v="9"/>
    <n v="0.2"/>
    <n v="6.7535999999999987"/>
    <x v="2"/>
    <x v="0"/>
  </r>
  <r>
    <n v="8723"/>
    <s v="CA-2018-120824"/>
    <x v="1"/>
    <d v="2018-06-16T00:00:00"/>
    <s v="Second Class"/>
    <s v="AW-10930"/>
    <s v="Arthur Wiediger"/>
    <x v="2"/>
    <x v="0"/>
    <s v="Houston"/>
    <x v="5"/>
    <n v="77070"/>
    <x v="2"/>
    <s v="OFF-BI-10001525"/>
    <x v="1"/>
    <x v="8"/>
    <s v="Acco Pressboard Covers with Storage Hooks, 14 7/8&quot; x 11&quot;, Executive Red"/>
    <n v="1.5239999999999996"/>
    <n v="2"/>
    <n v="0.8"/>
    <n v="-2.6670000000000007"/>
    <x v="2"/>
    <x v="0"/>
  </r>
  <r>
    <n v="8724"/>
    <s v="US-2018-135209"/>
    <x v="723"/>
    <d v="2018-12-31T00:00:00"/>
    <s v="Second Class"/>
    <s v="MH-17290"/>
    <s v="Marc Harrigan"/>
    <x v="2"/>
    <x v="0"/>
    <s v="Miami"/>
    <x v="2"/>
    <n v="33178"/>
    <x v="0"/>
    <s v="OFF-PA-10002986"/>
    <x v="1"/>
    <x v="10"/>
    <s v="Xerox 1898"/>
    <n v="37.408000000000001"/>
    <n v="7"/>
    <n v="0.2"/>
    <n v="13.0928"/>
    <x v="0"/>
    <x v="0"/>
  </r>
  <r>
    <n v="8725"/>
    <s v="US-2018-135209"/>
    <x v="723"/>
    <d v="2018-12-31T00:00:00"/>
    <s v="Second Class"/>
    <s v="MH-17290"/>
    <s v="Marc Harrigan"/>
    <x v="2"/>
    <x v="0"/>
    <s v="Miami"/>
    <x v="2"/>
    <n v="33178"/>
    <x v="0"/>
    <s v="OFF-PA-10000143"/>
    <x v="1"/>
    <x v="10"/>
    <s v="Astroparche Fine Business Paper"/>
    <n v="25.344000000000001"/>
    <n v="6"/>
    <n v="0.2"/>
    <n v="8.8704000000000018"/>
    <x v="0"/>
    <x v="0"/>
  </r>
  <r>
    <n v="8726"/>
    <s v="CA-2019-148145"/>
    <x v="257"/>
    <d v="2019-03-23T00:00:00"/>
    <s v="Standard Class"/>
    <s v="SW-20275"/>
    <s v="Scott Williamson"/>
    <x v="0"/>
    <x v="0"/>
    <s v="Seattle"/>
    <x v="4"/>
    <n v="98115"/>
    <x v="1"/>
    <s v="OFF-AR-10003752"/>
    <x v="1"/>
    <x v="6"/>
    <s v="Deluxe Chalkboard Eraser Cleaner"/>
    <n v="46.2"/>
    <n v="4"/>
    <n v="0"/>
    <n v="21.251999999999999"/>
    <x v="1"/>
    <x v="0"/>
  </r>
  <r>
    <n v="8727"/>
    <s v="CA-2017-103870"/>
    <x v="17"/>
    <d v="2017-12-31T00:00:00"/>
    <s v="Standard Class"/>
    <s v="SP-20860"/>
    <s v="Sung Pak"/>
    <x v="1"/>
    <x v="0"/>
    <s v="Murfreesboro"/>
    <x v="18"/>
    <n v="37130"/>
    <x v="0"/>
    <s v="TEC-AC-10002370"/>
    <x v="2"/>
    <x v="11"/>
    <s v="Maxell CD-R Discs"/>
    <n v="4.7279999999999998"/>
    <n v="3"/>
    <n v="0.2"/>
    <n v="0.70919999999999961"/>
    <x v="0"/>
    <x v="0"/>
  </r>
  <r>
    <n v="8728"/>
    <s v="CA-2017-103870"/>
    <x v="17"/>
    <d v="2017-12-31T00:00:00"/>
    <s v="Standard Class"/>
    <s v="SP-20860"/>
    <s v="Sung Pak"/>
    <x v="1"/>
    <x v="0"/>
    <s v="Murfreesboro"/>
    <x v="18"/>
    <n v="37130"/>
    <x v="0"/>
    <s v="FUR-FU-10002030"/>
    <x v="0"/>
    <x v="5"/>
    <s v="Executive Impressions 14&quot; Contract Wall Clock with Quartz Movement"/>
    <n v="53.352000000000004"/>
    <n v="3"/>
    <n v="0.2"/>
    <n v="16.005600000000005"/>
    <x v="0"/>
    <x v="0"/>
  </r>
  <r>
    <n v="8729"/>
    <s v="CA-2017-103870"/>
    <x v="17"/>
    <d v="2017-12-31T00:00:00"/>
    <s v="Standard Class"/>
    <s v="SP-20860"/>
    <s v="Sung Pak"/>
    <x v="1"/>
    <x v="0"/>
    <s v="Murfreesboro"/>
    <x v="18"/>
    <n v="37130"/>
    <x v="0"/>
    <s v="FUR-BO-10002853"/>
    <x v="0"/>
    <x v="0"/>
    <s v="O'Sullivan 5-Shelf Heavy-Duty Bookcases"/>
    <n v="131.10400000000001"/>
    <n v="2"/>
    <n v="0.2"/>
    <n v="8.1939999999999955"/>
    <x v="0"/>
    <x v="0"/>
  </r>
  <r>
    <n v="8730"/>
    <s v="CA-2017-103870"/>
    <x v="17"/>
    <d v="2017-12-31T00:00:00"/>
    <s v="Standard Class"/>
    <s v="SP-20860"/>
    <s v="Sung Pak"/>
    <x v="1"/>
    <x v="0"/>
    <s v="Murfreesboro"/>
    <x v="18"/>
    <n v="37130"/>
    <x v="0"/>
    <s v="OFF-ST-10002562"/>
    <x v="1"/>
    <x v="4"/>
    <s v="Staple magnet"/>
    <n v="22.512000000000004"/>
    <n v="3"/>
    <n v="0.2"/>
    <n v="2.2511999999999999"/>
    <x v="0"/>
    <x v="0"/>
  </r>
  <r>
    <n v="8731"/>
    <s v="CA-2017-103870"/>
    <x v="17"/>
    <d v="2017-12-31T00:00:00"/>
    <s v="Standard Class"/>
    <s v="SP-20860"/>
    <s v="Sung Pak"/>
    <x v="1"/>
    <x v="0"/>
    <s v="Murfreesboro"/>
    <x v="18"/>
    <n v="37130"/>
    <x v="0"/>
    <s v="TEC-AC-10004227"/>
    <x v="2"/>
    <x v="11"/>
    <s v="SanDisk Ultra 16 GB MicroSDHC Class 10 Memory Card"/>
    <n v="72.744000000000014"/>
    <n v="7"/>
    <n v="0.2"/>
    <n v="-12.730200000000011"/>
    <x v="0"/>
    <x v="0"/>
  </r>
  <r>
    <n v="8732"/>
    <s v="CA-2017-111017"/>
    <x v="374"/>
    <d v="2017-08-06T00:00:00"/>
    <s v="Standard Class"/>
    <s v="SC-20695"/>
    <s v="Steve Chapman"/>
    <x v="1"/>
    <x v="0"/>
    <s v="Saint Louis"/>
    <x v="25"/>
    <n v="63116"/>
    <x v="2"/>
    <s v="OFF-SU-10002573"/>
    <x v="1"/>
    <x v="14"/>
    <s v="Acme 10&quot; Easy Grip Assistive Scissors"/>
    <n v="52.59"/>
    <n v="3"/>
    <n v="0"/>
    <n v="15.776999999999996"/>
    <x v="2"/>
    <x v="0"/>
  </r>
  <r>
    <n v="8733"/>
    <s v="CA-2019-116988"/>
    <x v="818"/>
    <d v="2019-06-29T00:00:00"/>
    <s v="Second Class"/>
    <s v="PW-19030"/>
    <s v="Pauline Webber"/>
    <x v="1"/>
    <x v="0"/>
    <s v="Seattle"/>
    <x v="4"/>
    <n v="98105"/>
    <x v="1"/>
    <s v="OFF-PA-10003848"/>
    <x v="1"/>
    <x v="10"/>
    <s v="Xerox 1997"/>
    <n v="19.440000000000001"/>
    <n v="3"/>
    <n v="0"/>
    <n v="9.3312000000000008"/>
    <x v="1"/>
    <x v="0"/>
  </r>
  <r>
    <n v="8734"/>
    <s v="CA-2019-116988"/>
    <x v="818"/>
    <d v="2019-06-29T00:00:00"/>
    <s v="Second Class"/>
    <s v="PW-19030"/>
    <s v="Pauline Webber"/>
    <x v="1"/>
    <x v="0"/>
    <s v="Seattle"/>
    <x v="4"/>
    <n v="98105"/>
    <x v="1"/>
    <s v="FUR-FU-10001290"/>
    <x v="0"/>
    <x v="5"/>
    <s v="Executive Impressions Supervisor Wall Clock"/>
    <n v="126.30000000000001"/>
    <n v="3"/>
    <n v="0"/>
    <n v="40.415999999999997"/>
    <x v="1"/>
    <x v="0"/>
  </r>
  <r>
    <n v="8735"/>
    <s v="CA-2019-116988"/>
    <x v="818"/>
    <d v="2019-06-29T00:00:00"/>
    <s v="Second Class"/>
    <s v="PW-19030"/>
    <s v="Pauline Webber"/>
    <x v="1"/>
    <x v="0"/>
    <s v="Seattle"/>
    <x v="4"/>
    <n v="98105"/>
    <x v="1"/>
    <s v="TEC-AC-10003832"/>
    <x v="2"/>
    <x v="11"/>
    <s v="Logitech P710e Mobile Speakerphone"/>
    <n v="1287.45"/>
    <n v="5"/>
    <n v="0"/>
    <n v="244.61549999999988"/>
    <x v="1"/>
    <x v="0"/>
  </r>
  <r>
    <n v="8736"/>
    <s v="US-2016-169390"/>
    <x v="315"/>
    <d v="2016-02-10T00:00:00"/>
    <s v="Second Class"/>
    <s v="CS-12250"/>
    <s v="Chris Selesnick"/>
    <x v="1"/>
    <x v="0"/>
    <s v="New York City"/>
    <x v="15"/>
    <n v="10024"/>
    <x v="3"/>
    <s v="OFF-ST-10001558"/>
    <x v="1"/>
    <x v="4"/>
    <s v="Acco Perma 4000 Stacking Storage Drawers"/>
    <n v="64.959999999999994"/>
    <n v="4"/>
    <n v="0"/>
    <n v="9.7439999999999998"/>
    <x v="3"/>
    <x v="0"/>
  </r>
  <r>
    <n v="8737"/>
    <s v="CA-2018-168774"/>
    <x v="913"/>
    <d v="2018-09-09T00:00:00"/>
    <s v="Standard Class"/>
    <s v="RP-19855"/>
    <s v="Roy Phan"/>
    <x v="1"/>
    <x v="0"/>
    <s v="Woodbury"/>
    <x v="11"/>
    <n v="55125"/>
    <x v="2"/>
    <s v="OFF-ST-10001490"/>
    <x v="1"/>
    <x v="4"/>
    <s v="Hot File 7-Pocket, Floor Stand"/>
    <n v="535.41"/>
    <n v="3"/>
    <n v="0"/>
    <n v="160.62299999999993"/>
    <x v="2"/>
    <x v="0"/>
  </r>
  <r>
    <n v="8738"/>
    <s v="CA-2019-161592"/>
    <x v="1191"/>
    <d v="2019-04-10T00:00:00"/>
    <s v="Standard Class"/>
    <s v="CS-12175"/>
    <s v="Charles Sheldon"/>
    <x v="1"/>
    <x v="0"/>
    <s v="Chattanooga"/>
    <x v="18"/>
    <n v="37421"/>
    <x v="0"/>
    <s v="OFF-BI-10003669"/>
    <x v="1"/>
    <x v="8"/>
    <s v="3M Organizer Strips"/>
    <n v="8.1000000000000014"/>
    <n v="5"/>
    <n v="0.7"/>
    <n v="-5.9399999999999977"/>
    <x v="0"/>
    <x v="0"/>
  </r>
  <r>
    <n v="8739"/>
    <s v="US-2019-131961"/>
    <x v="166"/>
    <d v="2019-12-11T00:00:00"/>
    <s v="First Class"/>
    <s v="MJ-17740"/>
    <s v="Max Jones"/>
    <x v="0"/>
    <x v="0"/>
    <s v="Philadelphia"/>
    <x v="9"/>
    <n v="19140"/>
    <x v="3"/>
    <s v="OFF-AR-10004441"/>
    <x v="1"/>
    <x v="6"/>
    <s v="BIC Brite Liner Highlighters"/>
    <n v="13.247999999999999"/>
    <n v="4"/>
    <n v="0.2"/>
    <n v="3.6431999999999998"/>
    <x v="3"/>
    <x v="0"/>
  </r>
  <r>
    <n v="8740"/>
    <s v="US-2019-131961"/>
    <x v="166"/>
    <d v="2019-12-11T00:00:00"/>
    <s v="First Class"/>
    <s v="MJ-17740"/>
    <s v="Max Jones"/>
    <x v="0"/>
    <x v="0"/>
    <s v="Philadelphia"/>
    <x v="9"/>
    <n v="19140"/>
    <x v="3"/>
    <s v="TEC-PH-10001924"/>
    <x v="2"/>
    <x v="7"/>
    <s v="iHome FM Clock Radio with Lightning Dock"/>
    <n v="83.987999999999985"/>
    <n v="2"/>
    <n v="0.4"/>
    <n v="-20.996999999999993"/>
    <x v="3"/>
    <x v="0"/>
  </r>
  <r>
    <n v="8741"/>
    <s v="CA-2018-102498"/>
    <x v="1131"/>
    <d v="2018-07-25T00:00:00"/>
    <s v="First Class"/>
    <s v="JG-15160"/>
    <s v="James Galang"/>
    <x v="0"/>
    <x v="0"/>
    <s v="Lafayette"/>
    <x v="28"/>
    <n v="70506"/>
    <x v="0"/>
    <s v="OFF-AR-10004456"/>
    <x v="1"/>
    <x v="6"/>
    <s v="Panasonic KP-4ABK Battery-Operated Pencil Sharpener"/>
    <n v="73.2"/>
    <n v="5"/>
    <n v="0"/>
    <n v="21.227999999999998"/>
    <x v="0"/>
    <x v="0"/>
  </r>
  <r>
    <n v="8742"/>
    <s v="CA-2017-113222"/>
    <x v="529"/>
    <d v="2017-11-09T00:00:00"/>
    <s v="Same Day"/>
    <s v="AG-10765"/>
    <s v="Anthony Garverick"/>
    <x v="2"/>
    <x v="0"/>
    <s v="Lawrence"/>
    <x v="14"/>
    <n v="46226"/>
    <x v="2"/>
    <s v="OFF-BI-10001890"/>
    <x v="1"/>
    <x v="8"/>
    <s v="Avery Poly Binder Pockets"/>
    <n v="10.74"/>
    <n v="3"/>
    <n v="0"/>
    <n v="5.1551999999999998"/>
    <x v="2"/>
    <x v="0"/>
  </r>
  <r>
    <n v="8743"/>
    <s v="US-2017-144771"/>
    <x v="653"/>
    <d v="2017-10-04T00:00:00"/>
    <s v="First Class"/>
    <s v="CK-12205"/>
    <s v="Chloris Kastensmidt"/>
    <x v="0"/>
    <x v="0"/>
    <s v="Hillsboro"/>
    <x v="21"/>
    <n v="97123"/>
    <x v="1"/>
    <s v="FUR-FU-10000629"/>
    <x v="0"/>
    <x v="5"/>
    <s v="9-3/4 Diameter Round Wall Clock"/>
    <n v="11.032"/>
    <n v="1"/>
    <n v="0.2"/>
    <n v="3.0338000000000003"/>
    <x v="1"/>
    <x v="0"/>
  </r>
  <r>
    <n v="8744"/>
    <s v="US-2017-144771"/>
    <x v="653"/>
    <d v="2017-10-04T00:00:00"/>
    <s v="First Class"/>
    <s v="CK-12205"/>
    <s v="Chloris Kastensmidt"/>
    <x v="0"/>
    <x v="0"/>
    <s v="Hillsboro"/>
    <x v="21"/>
    <n v="97123"/>
    <x v="1"/>
    <s v="TEC-AC-10002323"/>
    <x v="2"/>
    <x v="11"/>
    <s v="SanDisk Ultra 32 GB MicroSDHC Class 10 Memory Card"/>
    <n v="53.040000000000006"/>
    <n v="3"/>
    <n v="0.2"/>
    <n v="-4.6409999999999982"/>
    <x v="1"/>
    <x v="0"/>
  </r>
  <r>
    <n v="8745"/>
    <s v="CA-2017-162376"/>
    <x v="6"/>
    <d v="2017-11-25T00:00:00"/>
    <s v="Second Class"/>
    <s v="HD-14785"/>
    <s v="Harold Dahlen"/>
    <x v="2"/>
    <x v="0"/>
    <s v="Cambridge"/>
    <x v="31"/>
    <n v="2138"/>
    <x v="3"/>
    <s v="OFF-AR-10003056"/>
    <x v="1"/>
    <x v="6"/>
    <s v="Newell 341"/>
    <n v="17.12"/>
    <n v="4"/>
    <n v="0"/>
    <n v="4.9647999999999985"/>
    <x v="3"/>
    <x v="0"/>
  </r>
  <r>
    <n v="8746"/>
    <s v="CA-2017-162376"/>
    <x v="6"/>
    <d v="2017-11-25T00:00:00"/>
    <s v="Second Class"/>
    <s v="HD-14785"/>
    <s v="Harold Dahlen"/>
    <x v="2"/>
    <x v="0"/>
    <s v="Cambridge"/>
    <x v="31"/>
    <n v="2138"/>
    <x v="3"/>
    <s v="OFF-PA-10000300"/>
    <x v="1"/>
    <x v="10"/>
    <s v="Xerox 1936"/>
    <n v="59.94"/>
    <n v="3"/>
    <n v="0"/>
    <n v="28.171799999999998"/>
    <x v="3"/>
    <x v="0"/>
  </r>
  <r>
    <n v="8747"/>
    <s v="CA-2019-128076"/>
    <x v="62"/>
    <d v="2019-02-07T00:00:00"/>
    <s v="Standard Class"/>
    <s v="BO-11350"/>
    <s v="Bill Overfelt"/>
    <x v="1"/>
    <x v="0"/>
    <s v="San Diego"/>
    <x v="1"/>
    <n v="92105"/>
    <x v="1"/>
    <s v="FUR-FU-10000293"/>
    <x v="0"/>
    <x v="5"/>
    <s v="Eldon Antistatic Chair Mats for Low to Medium Pile Carpets"/>
    <n v="210.58"/>
    <n v="2"/>
    <n v="0"/>
    <n v="12.634799999999984"/>
    <x v="1"/>
    <x v="0"/>
  </r>
  <r>
    <n v="8748"/>
    <s v="CA-2019-128076"/>
    <x v="62"/>
    <d v="2019-02-07T00:00:00"/>
    <s v="Standard Class"/>
    <s v="BO-11350"/>
    <s v="Bill Overfelt"/>
    <x v="1"/>
    <x v="0"/>
    <s v="San Diego"/>
    <x v="1"/>
    <n v="92105"/>
    <x v="1"/>
    <s v="OFF-BI-10003638"/>
    <x v="1"/>
    <x v="8"/>
    <s v="GBC Durable Plastic Covers"/>
    <n v="30.960000000000004"/>
    <n v="2"/>
    <n v="0.2"/>
    <n v="10.061999999999998"/>
    <x v="1"/>
    <x v="0"/>
  </r>
  <r>
    <n v="8749"/>
    <s v="CA-2019-128076"/>
    <x v="62"/>
    <d v="2019-02-07T00:00:00"/>
    <s v="Standard Class"/>
    <s v="BO-11350"/>
    <s v="Bill Overfelt"/>
    <x v="1"/>
    <x v="0"/>
    <s v="San Diego"/>
    <x v="1"/>
    <n v="92105"/>
    <x v="1"/>
    <s v="TEC-MA-10002109"/>
    <x v="2"/>
    <x v="15"/>
    <s v="HP Officejet Pro 8600 e-All-In-One Printer, Copier, Scanner, Fax"/>
    <n v="239.98400000000004"/>
    <n v="2"/>
    <n v="0.2"/>
    <n v="38.997399999999971"/>
    <x v="1"/>
    <x v="0"/>
  </r>
  <r>
    <n v="8750"/>
    <s v="US-2017-163825"/>
    <x v="382"/>
    <d v="2017-06-19T00:00:00"/>
    <s v="First Class"/>
    <s v="LC-16885"/>
    <s v="Lena Creighton"/>
    <x v="0"/>
    <x v="0"/>
    <s v="New York City"/>
    <x v="15"/>
    <n v="10009"/>
    <x v="3"/>
    <s v="OFF-BI-10003527"/>
    <x v="1"/>
    <x v="8"/>
    <s v="Fellowes PB500 Electric Punch Plastic Comb Binding Machine with Manual Bind"/>
    <n v="3050.3760000000002"/>
    <n v="3"/>
    <n v="0.2"/>
    <n v="1143.8910000000001"/>
    <x v="3"/>
    <x v="0"/>
  </r>
  <r>
    <n v="8751"/>
    <s v="US-2017-163825"/>
    <x v="382"/>
    <d v="2017-06-19T00:00:00"/>
    <s v="First Class"/>
    <s v="LC-16885"/>
    <s v="Lena Creighton"/>
    <x v="0"/>
    <x v="0"/>
    <s v="New York City"/>
    <x v="15"/>
    <n v="10009"/>
    <x v="3"/>
    <s v="TEC-PH-10004922"/>
    <x v="2"/>
    <x v="7"/>
    <s v="RCA Visys Integrated PBX 8-Line Router"/>
    <n v="133.97999999999999"/>
    <n v="2"/>
    <n v="0"/>
    <n v="33.495000000000005"/>
    <x v="3"/>
    <x v="0"/>
  </r>
  <r>
    <n v="8752"/>
    <s v="CA-2018-105662"/>
    <x v="465"/>
    <d v="2018-05-09T00:00:00"/>
    <s v="Standard Class"/>
    <s v="RB-19465"/>
    <s v="Rick Bensley"/>
    <x v="2"/>
    <x v="0"/>
    <s v="Tallahassee"/>
    <x v="2"/>
    <n v="32303"/>
    <x v="0"/>
    <s v="OFF-PA-10001001"/>
    <x v="1"/>
    <x v="10"/>
    <s v="Snap-A-Way Black Print Carbonless Speed Message, No Reply Area, Duplicate"/>
    <n v="93.248000000000005"/>
    <n v="4"/>
    <n v="0.2"/>
    <n v="31.4712"/>
    <x v="0"/>
    <x v="0"/>
  </r>
  <r>
    <n v="8753"/>
    <s v="CA-2018-105662"/>
    <x v="465"/>
    <d v="2018-05-09T00:00:00"/>
    <s v="Standard Class"/>
    <s v="RB-19465"/>
    <s v="Rick Bensley"/>
    <x v="2"/>
    <x v="0"/>
    <s v="Tallahassee"/>
    <x v="2"/>
    <n v="32303"/>
    <x v="0"/>
    <s v="TEC-PH-10001198"/>
    <x v="2"/>
    <x v="7"/>
    <s v="Avaya 4621SW VoIP phone"/>
    <n v="177.48000000000002"/>
    <n v="3"/>
    <n v="0.2"/>
    <n v="19.966499999999982"/>
    <x v="0"/>
    <x v="0"/>
  </r>
  <r>
    <n v="8754"/>
    <s v="CA-2019-152198"/>
    <x v="428"/>
    <d v="2019-09-10T00:00:00"/>
    <s v="First Class"/>
    <s v="JD-16015"/>
    <s v="Joy Daniels"/>
    <x v="0"/>
    <x v="0"/>
    <s v="Toledo"/>
    <x v="24"/>
    <n v="43615"/>
    <x v="3"/>
    <s v="OFF-LA-10000443"/>
    <x v="1"/>
    <x v="2"/>
    <s v="Avery 501"/>
    <n v="17.712"/>
    <n v="6"/>
    <n v="0.2"/>
    <n v="5.9777999999999993"/>
    <x v="3"/>
    <x v="0"/>
  </r>
  <r>
    <n v="8755"/>
    <s v="CA-2019-152198"/>
    <x v="428"/>
    <d v="2019-09-10T00:00:00"/>
    <s v="First Class"/>
    <s v="JD-16015"/>
    <s v="Joy Daniels"/>
    <x v="0"/>
    <x v="0"/>
    <s v="Toledo"/>
    <x v="24"/>
    <n v="43615"/>
    <x v="3"/>
    <s v="OFF-BI-10003669"/>
    <x v="1"/>
    <x v="8"/>
    <s v="3M Organizer Strips"/>
    <n v="4.8600000000000012"/>
    <n v="3"/>
    <n v="0.7"/>
    <n v="-3.5640000000000001"/>
    <x v="3"/>
    <x v="0"/>
  </r>
  <r>
    <n v="8756"/>
    <s v="CA-2019-152198"/>
    <x v="428"/>
    <d v="2019-09-10T00:00:00"/>
    <s v="First Class"/>
    <s v="JD-16015"/>
    <s v="Joy Daniels"/>
    <x v="0"/>
    <x v="0"/>
    <s v="Toledo"/>
    <x v="24"/>
    <n v="43615"/>
    <x v="3"/>
    <s v="OFF-BI-10001628"/>
    <x v="1"/>
    <x v="8"/>
    <s v="Acco Data Flex Cable Posts For Top &amp; Bottom Load Binders, 6&quot; Capacity"/>
    <n v="6.2580000000000009"/>
    <n v="2"/>
    <n v="0.7"/>
    <n v="-5.2149999999999999"/>
    <x v="3"/>
    <x v="0"/>
  </r>
  <r>
    <n v="8757"/>
    <s v="CA-2018-114307"/>
    <x v="405"/>
    <d v="2018-07-26T00:00:00"/>
    <s v="Standard Class"/>
    <s v="MF-17665"/>
    <s v="Maureen Fritzler"/>
    <x v="1"/>
    <x v="0"/>
    <s v="Columbia"/>
    <x v="39"/>
    <n v="21044"/>
    <x v="3"/>
    <s v="OFF-AP-10002350"/>
    <x v="1"/>
    <x v="9"/>
    <s v="Belkin F9H710-06 7 Outlet SurgeMaster Surge Protector"/>
    <n v="37.68"/>
    <n v="2"/>
    <n v="0"/>
    <n v="10.5504"/>
    <x v="3"/>
    <x v="1"/>
  </r>
  <r>
    <n v="8758"/>
    <s v="CA-2018-114307"/>
    <x v="405"/>
    <d v="2018-07-26T00:00:00"/>
    <s v="Standard Class"/>
    <s v="MF-17665"/>
    <s v="Maureen Fritzler"/>
    <x v="1"/>
    <x v="0"/>
    <s v="Columbia"/>
    <x v="39"/>
    <n v="21044"/>
    <x v="3"/>
    <s v="OFF-PA-10004100"/>
    <x v="1"/>
    <x v="10"/>
    <s v="Xerox 216"/>
    <n v="51.84"/>
    <n v="8"/>
    <n v="0"/>
    <n v="24.883200000000002"/>
    <x v="3"/>
    <x v="1"/>
  </r>
  <r>
    <n v="8759"/>
    <s v="CA-2018-114307"/>
    <x v="405"/>
    <d v="2018-07-26T00:00:00"/>
    <s v="Standard Class"/>
    <s v="MF-17665"/>
    <s v="Maureen Fritzler"/>
    <x v="1"/>
    <x v="0"/>
    <s v="Columbia"/>
    <x v="39"/>
    <n v="21044"/>
    <x v="3"/>
    <s v="FUR-FU-10000794"/>
    <x v="0"/>
    <x v="5"/>
    <s v="Eldon Stackable Tray, Side-Load, Legal, Smoke"/>
    <n v="27.42"/>
    <n v="3"/>
    <n v="0"/>
    <n v="9.3227999999999991"/>
    <x v="3"/>
    <x v="1"/>
  </r>
  <r>
    <n v="8760"/>
    <s v="CA-2018-114307"/>
    <x v="405"/>
    <d v="2018-07-26T00:00:00"/>
    <s v="Standard Class"/>
    <s v="MF-17665"/>
    <s v="Maureen Fritzler"/>
    <x v="1"/>
    <x v="0"/>
    <s v="Columbia"/>
    <x v="39"/>
    <n v="21044"/>
    <x v="3"/>
    <s v="OFF-BI-10002012"/>
    <x v="1"/>
    <x v="8"/>
    <s v="Wilson Jones Easy Flow II Sheet Lifters"/>
    <n v="5.4"/>
    <n v="3"/>
    <n v="0"/>
    <n v="2.5920000000000001"/>
    <x v="3"/>
    <x v="1"/>
  </r>
  <r>
    <n v="8761"/>
    <s v="CA-2018-159891"/>
    <x v="1011"/>
    <d v="2018-02-06T00:00:00"/>
    <s v="Standard Class"/>
    <s v="BF-11170"/>
    <s v="Ben Ferrer"/>
    <x v="2"/>
    <x v="0"/>
    <s v="Atlanta"/>
    <x v="32"/>
    <n v="30318"/>
    <x v="0"/>
    <s v="OFF-BI-10003527"/>
    <x v="1"/>
    <x v="8"/>
    <s v="Fellowes PB500 Electric Punch Plastic Comb Binding Machine with Manual Bind"/>
    <n v="1270.99"/>
    <n v="1"/>
    <n v="0"/>
    <n v="635.495"/>
    <x v="0"/>
    <x v="0"/>
  </r>
  <r>
    <n v="8762"/>
    <s v="CA-2018-159891"/>
    <x v="1011"/>
    <d v="2018-02-06T00:00:00"/>
    <s v="Standard Class"/>
    <s v="BF-11170"/>
    <s v="Ben Ferrer"/>
    <x v="2"/>
    <x v="0"/>
    <s v="Atlanta"/>
    <x v="32"/>
    <n v="30318"/>
    <x v="0"/>
    <s v="OFF-EN-10004483"/>
    <x v="1"/>
    <x v="12"/>
    <s v="#10 White Business Envelopes,4 1/8 x 9 1/2"/>
    <n v="125.36"/>
    <n v="8"/>
    <n v="0"/>
    <n v="58.919199999999989"/>
    <x v="0"/>
    <x v="0"/>
  </r>
  <r>
    <n v="8763"/>
    <s v="CA-2018-112578"/>
    <x v="723"/>
    <d v="2019-01-02T00:00:00"/>
    <s v="Standard Class"/>
    <s v="FO-14305"/>
    <s v="Frank Olsen"/>
    <x v="0"/>
    <x v="0"/>
    <s v="Sacramento"/>
    <x v="1"/>
    <n v="95823"/>
    <x v="1"/>
    <s v="OFF-ST-10003722"/>
    <x v="1"/>
    <x v="4"/>
    <s v="Project Tote Personal File"/>
    <n v="14.03"/>
    <n v="1"/>
    <n v="0"/>
    <n v="4.068699999999998"/>
    <x v="1"/>
    <x v="0"/>
  </r>
  <r>
    <n v="8764"/>
    <s v="CA-2018-112578"/>
    <x v="723"/>
    <d v="2019-01-02T00:00:00"/>
    <s v="Standard Class"/>
    <s v="FO-14305"/>
    <s v="Frank Olsen"/>
    <x v="0"/>
    <x v="0"/>
    <s v="Sacramento"/>
    <x v="1"/>
    <n v="95823"/>
    <x v="1"/>
    <s v="OFF-SU-10002557"/>
    <x v="1"/>
    <x v="14"/>
    <s v="Fiskars Spring-Action Scissors"/>
    <n v="27.96"/>
    <n v="2"/>
    <n v="0"/>
    <n v="7.2696000000000005"/>
    <x v="1"/>
    <x v="0"/>
  </r>
  <r>
    <n v="8765"/>
    <s v="CA-2017-107083"/>
    <x v="82"/>
    <d v="2017-11-27T00:00:00"/>
    <s v="Standard Class"/>
    <s v="BB-11545"/>
    <s v="Brenda Bowman"/>
    <x v="1"/>
    <x v="0"/>
    <s v="Fort Worth"/>
    <x v="5"/>
    <n v="76106"/>
    <x v="2"/>
    <s v="OFF-AR-10002257"/>
    <x v="1"/>
    <x v="6"/>
    <s v="Eldon Spacemaker Box, Quick-Snap Lid, Clear"/>
    <n v="5.3440000000000003"/>
    <n v="2"/>
    <n v="0.2"/>
    <n v="0.73479999999999923"/>
    <x v="2"/>
    <x v="0"/>
  </r>
  <r>
    <n v="8766"/>
    <s v="CA-2017-107083"/>
    <x v="82"/>
    <d v="2017-11-27T00:00:00"/>
    <s v="Standard Class"/>
    <s v="BB-11545"/>
    <s v="Brenda Bowman"/>
    <x v="1"/>
    <x v="0"/>
    <s v="Fort Worth"/>
    <x v="5"/>
    <n v="76106"/>
    <x v="2"/>
    <s v="OFF-BI-10000756"/>
    <x v="1"/>
    <x v="8"/>
    <s v="Storex DuraTech Recycled Plastic Frosted Binders"/>
    <n v="1.6959999999999997"/>
    <n v="2"/>
    <n v="0.8"/>
    <n v="-2.5440000000000005"/>
    <x v="2"/>
    <x v="0"/>
  </r>
  <r>
    <n v="8767"/>
    <s v="CA-2017-107083"/>
    <x v="82"/>
    <d v="2017-11-27T00:00:00"/>
    <s v="Standard Class"/>
    <s v="BB-11545"/>
    <s v="Brenda Bowman"/>
    <x v="1"/>
    <x v="0"/>
    <s v="Fort Worth"/>
    <x v="5"/>
    <n v="76106"/>
    <x v="2"/>
    <s v="OFF-AP-10004136"/>
    <x v="1"/>
    <x v="9"/>
    <s v="Kensington 6 Outlet SmartSocket Surge Protector"/>
    <n v="24.587999999999994"/>
    <n v="3"/>
    <n v="0.8"/>
    <n v="-67.617000000000019"/>
    <x v="2"/>
    <x v="0"/>
  </r>
  <r>
    <n v="8768"/>
    <s v="CA-2017-107083"/>
    <x v="82"/>
    <d v="2017-11-27T00:00:00"/>
    <s v="Standard Class"/>
    <s v="BB-11545"/>
    <s v="Brenda Bowman"/>
    <x v="1"/>
    <x v="0"/>
    <s v="Fort Worth"/>
    <x v="5"/>
    <n v="76106"/>
    <x v="2"/>
    <s v="OFF-BI-10002194"/>
    <x v="1"/>
    <x v="8"/>
    <s v="Cardinal Hold-It CD Pocket"/>
    <n v="7.9799999999999986"/>
    <n v="5"/>
    <n v="0.8"/>
    <n v="-13.167000000000002"/>
    <x v="2"/>
    <x v="0"/>
  </r>
  <r>
    <n v="8769"/>
    <s v="CA-2017-151722"/>
    <x v="348"/>
    <d v="2017-10-09T00:00:00"/>
    <s v="Standard Class"/>
    <s v="IL-15100"/>
    <s v="Ivan Liston"/>
    <x v="0"/>
    <x v="0"/>
    <s v="Columbus"/>
    <x v="24"/>
    <n v="43229"/>
    <x v="3"/>
    <s v="TEC-AC-10000892"/>
    <x v="2"/>
    <x v="11"/>
    <s v="NETGEAR N750 Dual Band Wi-Fi Gigabit Router"/>
    <n v="288"/>
    <n v="4"/>
    <n v="0.2"/>
    <n v="57.599999999999994"/>
    <x v="3"/>
    <x v="0"/>
  </r>
  <r>
    <n v="8770"/>
    <s v="CA-2018-151148"/>
    <x v="126"/>
    <d v="2018-09-13T00:00:00"/>
    <s v="Same Day"/>
    <s v="PO-19180"/>
    <s v="Philisse Overcash"/>
    <x v="2"/>
    <x v="0"/>
    <s v="Louisville"/>
    <x v="22"/>
    <n v="80027"/>
    <x v="1"/>
    <s v="TEC-PH-10001870"/>
    <x v="2"/>
    <x v="7"/>
    <s v="Lunatik TT5L-002 Taktik Strike Impact Protection System for iPhone 5"/>
    <n v="146.952"/>
    <n v="3"/>
    <n v="0.2"/>
    <n v="9.1844999999999928"/>
    <x v="1"/>
    <x v="0"/>
  </r>
  <r>
    <n v="8771"/>
    <s v="CA-2018-151148"/>
    <x v="126"/>
    <d v="2018-09-13T00:00:00"/>
    <s v="Same Day"/>
    <s v="PO-19180"/>
    <s v="Philisse Overcash"/>
    <x v="2"/>
    <x v="0"/>
    <s v="Louisville"/>
    <x v="22"/>
    <n v="80027"/>
    <x v="1"/>
    <s v="FUR-CH-10002304"/>
    <x v="0"/>
    <x v="1"/>
    <s v="Global Stack Chair without Arms, Black"/>
    <n v="83.13600000000001"/>
    <n v="4"/>
    <n v="0.2"/>
    <n v="5.1960000000000015"/>
    <x v="1"/>
    <x v="0"/>
  </r>
  <r>
    <n v="8772"/>
    <s v="CA-2019-115882"/>
    <x v="32"/>
    <d v="2019-09-17T00:00:00"/>
    <s v="First Class"/>
    <s v="DB-13555"/>
    <s v="Dorothy Badders"/>
    <x v="1"/>
    <x v="0"/>
    <s v="Raleigh"/>
    <x v="3"/>
    <n v="27604"/>
    <x v="0"/>
    <s v="OFF-AP-10002534"/>
    <x v="1"/>
    <x v="9"/>
    <s v="3.6 Cubic Foot Counter Height Office Refrigerator"/>
    <n v="942.78400000000011"/>
    <n v="4"/>
    <n v="0.2"/>
    <n v="94.278400000000033"/>
    <x v="0"/>
    <x v="0"/>
  </r>
  <r>
    <n v="8773"/>
    <s v="CA-2019-115882"/>
    <x v="32"/>
    <d v="2019-09-17T00:00:00"/>
    <s v="First Class"/>
    <s v="DB-13555"/>
    <s v="Dorothy Badders"/>
    <x v="1"/>
    <x v="0"/>
    <s v="Raleigh"/>
    <x v="3"/>
    <n v="27604"/>
    <x v="0"/>
    <s v="OFF-PA-10001125"/>
    <x v="1"/>
    <x v="10"/>
    <s v="Xerox 1988"/>
    <n v="74.352000000000004"/>
    <n v="3"/>
    <n v="0.2"/>
    <n v="23.234999999999992"/>
    <x v="0"/>
    <x v="0"/>
  </r>
  <r>
    <n v="8774"/>
    <s v="CA-2017-132276"/>
    <x v="1202"/>
    <d v="2017-02-28T00:00:00"/>
    <s v="Standard Class"/>
    <s v="LC-16960"/>
    <s v="Lindsay Castell"/>
    <x v="2"/>
    <x v="0"/>
    <s v="New York City"/>
    <x v="15"/>
    <n v="10024"/>
    <x v="3"/>
    <s v="OFF-AP-10000804"/>
    <x v="1"/>
    <x v="9"/>
    <s v="Hoover Portapower Portable Vacuum"/>
    <n v="26.880000000000003"/>
    <n v="6"/>
    <n v="0"/>
    <n v="6.7200000000000006"/>
    <x v="3"/>
    <x v="0"/>
  </r>
  <r>
    <n v="8775"/>
    <s v="CA-2017-132276"/>
    <x v="1202"/>
    <d v="2017-02-28T00:00:00"/>
    <s v="Standard Class"/>
    <s v="LC-16960"/>
    <s v="Lindsay Castell"/>
    <x v="2"/>
    <x v="0"/>
    <s v="New York City"/>
    <x v="15"/>
    <n v="10024"/>
    <x v="3"/>
    <s v="OFF-BI-10002982"/>
    <x v="1"/>
    <x v="8"/>
    <s v="Avery Self-Adhesive Photo Pockets for Polaroid Photos"/>
    <n v="10.896000000000001"/>
    <n v="2"/>
    <n v="0.2"/>
    <n v="3.8135999999999992"/>
    <x v="3"/>
    <x v="0"/>
  </r>
  <r>
    <n v="8776"/>
    <s v="CA-2018-163636"/>
    <x v="5"/>
    <d v="2018-12-09T00:00:00"/>
    <s v="Second Class"/>
    <s v="MP-18175"/>
    <s v="Mike Pelletier"/>
    <x v="2"/>
    <x v="0"/>
    <s v="Chicago"/>
    <x v="10"/>
    <n v="60623"/>
    <x v="2"/>
    <s v="OFF-AR-10001547"/>
    <x v="1"/>
    <x v="6"/>
    <s v="Newell 311"/>
    <n v="3.536"/>
    <n v="2"/>
    <n v="0.2"/>
    <n v="0.30940000000000001"/>
    <x v="2"/>
    <x v="0"/>
  </r>
  <r>
    <n v="8777"/>
    <s v="CA-2018-102813"/>
    <x v="415"/>
    <d v="2018-07-03T00:00:00"/>
    <s v="First Class"/>
    <s v="EA-14035"/>
    <s v="Erin Ashbrook"/>
    <x v="1"/>
    <x v="0"/>
    <s v="Huntsville"/>
    <x v="5"/>
    <n v="77340"/>
    <x v="2"/>
    <s v="FUR-CH-10000665"/>
    <x v="0"/>
    <x v="1"/>
    <s v="Global Airflow Leather Mesh Back Chair, Black"/>
    <n v="528.42999999999995"/>
    <n v="5"/>
    <n v="0.3"/>
    <n v="0"/>
    <x v="2"/>
    <x v="0"/>
  </r>
  <r>
    <n v="8778"/>
    <s v="CA-2018-102813"/>
    <x v="415"/>
    <d v="2018-07-03T00:00:00"/>
    <s v="First Class"/>
    <s v="EA-14035"/>
    <s v="Erin Ashbrook"/>
    <x v="1"/>
    <x v="0"/>
    <s v="Huntsville"/>
    <x v="5"/>
    <n v="77340"/>
    <x v="2"/>
    <s v="OFF-PA-10000520"/>
    <x v="1"/>
    <x v="10"/>
    <s v="Xerox 201"/>
    <n v="41.472000000000008"/>
    <n v="8"/>
    <n v="0.2"/>
    <n v="14.5152"/>
    <x v="2"/>
    <x v="0"/>
  </r>
  <r>
    <n v="8779"/>
    <s v="CA-2019-135377"/>
    <x v="1096"/>
    <d v="2019-12-18T00:00:00"/>
    <s v="Standard Class"/>
    <s v="BP-11095"/>
    <s v="Bart Pistole"/>
    <x v="1"/>
    <x v="0"/>
    <s v="New York City"/>
    <x v="15"/>
    <n v="10024"/>
    <x v="3"/>
    <s v="FUR-BO-10004015"/>
    <x v="0"/>
    <x v="0"/>
    <s v="Bush Andora Bookcase, Maple/Graphite Gray Finish"/>
    <n v="287.976"/>
    <n v="3"/>
    <n v="0.2"/>
    <n v="7.1993999999999687"/>
    <x v="3"/>
    <x v="0"/>
  </r>
  <r>
    <n v="8780"/>
    <s v="CA-2017-165813"/>
    <x v="305"/>
    <d v="2017-03-22T00:00:00"/>
    <s v="Second Class"/>
    <s v="BM-11785"/>
    <s v="Bryan Mills"/>
    <x v="0"/>
    <x v="0"/>
    <s v="Salem"/>
    <x v="21"/>
    <n v="97301"/>
    <x v="1"/>
    <s v="OFF-ST-10004258"/>
    <x v="1"/>
    <x v="4"/>
    <s v="Portable Personal File Box"/>
    <n v="29.304000000000002"/>
    <n v="3"/>
    <n v="0.2"/>
    <n v="2.5641000000000034"/>
    <x v="1"/>
    <x v="0"/>
  </r>
  <r>
    <n v="8781"/>
    <s v="CA-2017-133585"/>
    <x v="879"/>
    <d v="2017-03-04T00:00:00"/>
    <s v="First Class"/>
    <s v="CM-12715"/>
    <s v="Craig Molinari"/>
    <x v="1"/>
    <x v="0"/>
    <s v="Houston"/>
    <x v="5"/>
    <n v="77070"/>
    <x v="2"/>
    <s v="OFF-AR-10003696"/>
    <x v="1"/>
    <x v="6"/>
    <s v="Panasonic KP-350BK Electric Pencil Sharpener with Auto Stop"/>
    <n v="55.328000000000003"/>
    <n v="2"/>
    <n v="0.2"/>
    <n v="6.2243999999999957"/>
    <x v="2"/>
    <x v="0"/>
  </r>
  <r>
    <n v="8782"/>
    <s v="CA-2017-133585"/>
    <x v="879"/>
    <d v="2017-03-04T00:00:00"/>
    <s v="First Class"/>
    <s v="CM-12715"/>
    <s v="Craig Molinari"/>
    <x v="1"/>
    <x v="0"/>
    <s v="Houston"/>
    <x v="5"/>
    <n v="77070"/>
    <x v="2"/>
    <s v="FUR-BO-10001811"/>
    <x v="0"/>
    <x v="0"/>
    <s v="Atlantic Metals Mobile 5-Shelf Bookcases, Custom Colors"/>
    <n v="1227.9983999999999"/>
    <n v="6"/>
    <n v="0.32"/>
    <n v="-36.117600000000152"/>
    <x v="2"/>
    <x v="0"/>
  </r>
  <r>
    <n v="8783"/>
    <s v="CA-2018-116911"/>
    <x v="306"/>
    <d v="2018-09-20T00:00:00"/>
    <s v="Standard Class"/>
    <s v="JD-16150"/>
    <s v="Justin Deggeller"/>
    <x v="1"/>
    <x v="0"/>
    <s v="Twin Falls"/>
    <x v="45"/>
    <n v="83301"/>
    <x v="1"/>
    <s v="OFF-BI-10001249"/>
    <x v="1"/>
    <x v="8"/>
    <s v="Avery Heavy-Duty EZD View Binder with Locking Rings"/>
    <n v="20.416"/>
    <n v="4"/>
    <n v="0.2"/>
    <n v="6.6351999999999984"/>
    <x v="1"/>
    <x v="0"/>
  </r>
  <r>
    <n v="8784"/>
    <s v="CA-2018-116911"/>
    <x v="306"/>
    <d v="2018-09-20T00:00:00"/>
    <s v="Standard Class"/>
    <s v="JD-16150"/>
    <s v="Justin Deggeller"/>
    <x v="1"/>
    <x v="0"/>
    <s v="Twin Falls"/>
    <x v="45"/>
    <n v="83301"/>
    <x v="1"/>
    <s v="FUR-TA-10003473"/>
    <x v="0"/>
    <x v="3"/>
    <s v="Bretford Rectangular Conference Table Tops"/>
    <n v="1128.3899999999999"/>
    <n v="3"/>
    <n v="0"/>
    <n v="259.52970000000005"/>
    <x v="1"/>
    <x v="0"/>
  </r>
  <r>
    <n v="8785"/>
    <s v="US-2019-129224"/>
    <x v="294"/>
    <d v="2019-03-23T00:00:00"/>
    <s v="Standard Class"/>
    <s v="AS-10630"/>
    <s v="Ann Steele"/>
    <x v="2"/>
    <x v="0"/>
    <s v="Knoxville"/>
    <x v="18"/>
    <n v="37918"/>
    <x v="0"/>
    <s v="OFF-LA-10003190"/>
    <x v="1"/>
    <x v="2"/>
    <s v="Avery 474"/>
    <n v="4.6079999999999997"/>
    <n v="2"/>
    <n v="0.2"/>
    <n v="1.6704000000000001"/>
    <x v="0"/>
    <x v="0"/>
  </r>
  <r>
    <n v="8786"/>
    <s v="CA-2019-145765"/>
    <x v="39"/>
    <d v="2019-06-02T00:00:00"/>
    <s v="Standard Class"/>
    <s v="CM-11815"/>
    <s v="Candace McMahon"/>
    <x v="1"/>
    <x v="0"/>
    <s v="Phoenix"/>
    <x v="16"/>
    <n v="85023"/>
    <x v="1"/>
    <s v="TEC-PH-10001305"/>
    <x v="2"/>
    <x v="7"/>
    <s v="Panasonic KX TS208W Corded phone"/>
    <n v="195.96000000000004"/>
    <n v="5"/>
    <n v="0.2"/>
    <n v="19.596000000000018"/>
    <x v="1"/>
    <x v="0"/>
  </r>
  <r>
    <n v="8787"/>
    <s v="CA-2019-145765"/>
    <x v="39"/>
    <d v="2019-06-02T00:00:00"/>
    <s v="Standard Class"/>
    <s v="CM-11815"/>
    <s v="Candace McMahon"/>
    <x v="1"/>
    <x v="0"/>
    <s v="Phoenix"/>
    <x v="16"/>
    <n v="85023"/>
    <x v="1"/>
    <s v="OFF-PA-10001534"/>
    <x v="1"/>
    <x v="10"/>
    <s v="Xerox 230"/>
    <n v="15.552000000000003"/>
    <n v="3"/>
    <n v="0.2"/>
    <n v="5.4432"/>
    <x v="1"/>
    <x v="0"/>
  </r>
  <r>
    <n v="8788"/>
    <s v="CA-2019-145765"/>
    <x v="39"/>
    <d v="2019-06-02T00:00:00"/>
    <s v="Standard Class"/>
    <s v="CM-11815"/>
    <s v="Candace McMahon"/>
    <x v="1"/>
    <x v="0"/>
    <s v="Phoenix"/>
    <x v="16"/>
    <n v="85023"/>
    <x v="1"/>
    <s v="TEC-AC-10000844"/>
    <x v="2"/>
    <x v="11"/>
    <s v="Logitech Gaming G510s - Keyboard"/>
    <n v="271.96800000000002"/>
    <n v="4"/>
    <n v="0.2"/>
    <n v="54.393599999999978"/>
    <x v="1"/>
    <x v="0"/>
  </r>
  <r>
    <n v="8789"/>
    <s v="CA-2019-126914"/>
    <x v="140"/>
    <d v="2019-06-19T00:00:00"/>
    <s v="Standard Class"/>
    <s v="JE-15715"/>
    <s v="Joe Elijah"/>
    <x v="0"/>
    <x v="0"/>
    <s v="Monroe"/>
    <x v="3"/>
    <n v="28110"/>
    <x v="0"/>
    <s v="FUR-CH-10000847"/>
    <x v="0"/>
    <x v="1"/>
    <s v="Global Executive Mid-Back Manager's Chair"/>
    <n v="698.35200000000009"/>
    <n v="3"/>
    <n v="0.2"/>
    <n v="52.376399999999961"/>
    <x v="0"/>
    <x v="0"/>
  </r>
  <r>
    <n v="8790"/>
    <s v="CA-2019-126914"/>
    <x v="140"/>
    <d v="2019-06-19T00:00:00"/>
    <s v="Standard Class"/>
    <s v="JE-15715"/>
    <s v="Joe Elijah"/>
    <x v="0"/>
    <x v="0"/>
    <s v="Monroe"/>
    <x v="3"/>
    <n v="28110"/>
    <x v="0"/>
    <s v="FUR-BO-10000468"/>
    <x v="0"/>
    <x v="0"/>
    <s v="O'Sullivan 2-Shelf Heavy-Duty Bookcases"/>
    <n v="77.728000000000009"/>
    <n v="2"/>
    <n v="0.2"/>
    <n v="-3.8863999999999947"/>
    <x v="0"/>
    <x v="0"/>
  </r>
  <r>
    <n v="8791"/>
    <s v="CA-2017-169572"/>
    <x v="684"/>
    <d v="2017-09-12T00:00:00"/>
    <s v="Standard Class"/>
    <s v="AG-10525"/>
    <s v="Andy Gerbode"/>
    <x v="1"/>
    <x v="0"/>
    <s v="Richmond"/>
    <x v="17"/>
    <n v="23223"/>
    <x v="0"/>
    <s v="OFF-BI-10002799"/>
    <x v="1"/>
    <x v="8"/>
    <s v="SlimView Poly Binder, 3/8&quot;"/>
    <n v="46.62"/>
    <n v="9"/>
    <n v="0"/>
    <n v="21.445199999999996"/>
    <x v="0"/>
    <x v="0"/>
  </r>
  <r>
    <n v="8792"/>
    <s v="CA-2019-162075"/>
    <x v="257"/>
    <d v="2019-03-24T00:00:00"/>
    <s v="Standard Class"/>
    <s v="TT-21220"/>
    <s v="Thomas Thornton"/>
    <x v="0"/>
    <x v="0"/>
    <s v="Houston"/>
    <x v="5"/>
    <n v="77041"/>
    <x v="2"/>
    <s v="TEC-PH-10001557"/>
    <x v="2"/>
    <x v="7"/>
    <s v="Pyle PMP37LED"/>
    <n v="537.54399999999998"/>
    <n v="7"/>
    <n v="0.2"/>
    <n v="47.035099999999971"/>
    <x v="2"/>
    <x v="0"/>
  </r>
  <r>
    <n v="8793"/>
    <s v="CA-2016-162992"/>
    <x v="174"/>
    <d v="2016-12-21T00:00:00"/>
    <s v="First Class"/>
    <s v="BP-11095"/>
    <s v="Bart Pistole"/>
    <x v="1"/>
    <x v="0"/>
    <s v="Los Angeles"/>
    <x v="1"/>
    <n v="90008"/>
    <x v="1"/>
    <s v="OFF-LA-10001934"/>
    <x v="1"/>
    <x v="2"/>
    <s v="Avery 516"/>
    <n v="14.62"/>
    <n v="2"/>
    <n v="0"/>
    <n v="6.8713999999999995"/>
    <x v="1"/>
    <x v="0"/>
  </r>
  <r>
    <n v="8794"/>
    <s v="CA-2016-162992"/>
    <x v="174"/>
    <d v="2016-12-21T00:00:00"/>
    <s v="First Class"/>
    <s v="BP-11095"/>
    <s v="Bart Pistole"/>
    <x v="1"/>
    <x v="0"/>
    <s v="Los Angeles"/>
    <x v="1"/>
    <n v="90008"/>
    <x v="1"/>
    <s v="OFF-FA-10004248"/>
    <x v="1"/>
    <x v="13"/>
    <s v="Advantus T-Pin Paper Clips"/>
    <n v="22.549999999999997"/>
    <n v="5"/>
    <n v="0"/>
    <n v="8.7945000000000011"/>
    <x v="1"/>
    <x v="0"/>
  </r>
  <r>
    <n v="8795"/>
    <s v="CA-2016-162992"/>
    <x v="174"/>
    <d v="2016-12-21T00:00:00"/>
    <s v="First Class"/>
    <s v="BP-11095"/>
    <s v="Bart Pistole"/>
    <x v="1"/>
    <x v="0"/>
    <s v="Los Angeles"/>
    <x v="1"/>
    <n v="90008"/>
    <x v="1"/>
    <s v="TEC-PH-10001944"/>
    <x v="2"/>
    <x v="7"/>
    <s v="Wi-Ex zBoost YX540 Cellular Phone Signal Booster"/>
    <n v="583.79999999999995"/>
    <n v="5"/>
    <n v="0.2"/>
    <n v="72.974999999999909"/>
    <x v="1"/>
    <x v="0"/>
  </r>
  <r>
    <n v="8796"/>
    <s v="CA-2016-162992"/>
    <x v="174"/>
    <d v="2016-12-21T00:00:00"/>
    <s v="First Class"/>
    <s v="BP-11095"/>
    <s v="Bart Pistole"/>
    <x v="1"/>
    <x v="0"/>
    <s v="Los Angeles"/>
    <x v="1"/>
    <n v="90008"/>
    <x v="1"/>
    <s v="TEC-PH-10002085"/>
    <x v="2"/>
    <x v="7"/>
    <s v="Clarity 53712"/>
    <n v="211.16800000000001"/>
    <n v="4"/>
    <n v="0.2"/>
    <n v="15.837600000000009"/>
    <x v="1"/>
    <x v="0"/>
  </r>
  <r>
    <n v="8797"/>
    <s v="CA-2018-106397"/>
    <x v="274"/>
    <d v="2018-07-13T00:00:00"/>
    <s v="Standard Class"/>
    <s v="MJ-17740"/>
    <s v="Max Jones"/>
    <x v="0"/>
    <x v="0"/>
    <s v="Orem"/>
    <x v="7"/>
    <n v="84057"/>
    <x v="1"/>
    <s v="OFF-PA-10003441"/>
    <x v="1"/>
    <x v="10"/>
    <s v="Xerox 226"/>
    <n v="12.96"/>
    <n v="2"/>
    <n v="0"/>
    <n v="6.2208000000000006"/>
    <x v="1"/>
    <x v="0"/>
  </r>
  <r>
    <n v="8798"/>
    <s v="CA-2018-106397"/>
    <x v="274"/>
    <d v="2018-07-13T00:00:00"/>
    <s v="Standard Class"/>
    <s v="MJ-17740"/>
    <s v="Max Jones"/>
    <x v="0"/>
    <x v="0"/>
    <s v="Orem"/>
    <x v="7"/>
    <n v="84057"/>
    <x v="1"/>
    <s v="OFF-AR-10004602"/>
    <x v="1"/>
    <x v="6"/>
    <s v="Boston KS Multi-Size Manual Pencil Sharpener"/>
    <n v="45.98"/>
    <n v="2"/>
    <n v="0"/>
    <n v="12.874400000000001"/>
    <x v="1"/>
    <x v="0"/>
  </r>
  <r>
    <n v="8799"/>
    <s v="US-2018-150140"/>
    <x v="1203"/>
    <d v="2018-04-10T00:00:00"/>
    <s v="Standard Class"/>
    <s v="VM-21685"/>
    <s v="Valerie Mitchum"/>
    <x v="2"/>
    <x v="0"/>
    <s v="Burlington"/>
    <x v="42"/>
    <m/>
    <x v="3"/>
    <s v="TEC-PH-10002555"/>
    <x v="2"/>
    <x v="7"/>
    <s v="Nortel Meridian M5316 Digital phone"/>
    <n v="1294.75"/>
    <n v="5"/>
    <n v="0"/>
    <n v="336.63499999999999"/>
    <x v="3"/>
    <x v="0"/>
  </r>
  <r>
    <n v="8800"/>
    <s v="CA-2016-116666"/>
    <x v="1204"/>
    <d v="2016-05-10T00:00:00"/>
    <s v="First Class"/>
    <s v="KT-16480"/>
    <s v="Kean Thornton"/>
    <x v="0"/>
    <x v="0"/>
    <s v="Philadelphia"/>
    <x v="9"/>
    <n v="19134"/>
    <x v="3"/>
    <s v="TEC-CO-10001449"/>
    <x v="2"/>
    <x v="16"/>
    <s v="Hewlett Packard LaserJet 3310 Copier"/>
    <n v="1799.9699999999998"/>
    <n v="5"/>
    <n v="0.4"/>
    <n v="239.99600000000009"/>
    <x v="3"/>
    <x v="0"/>
  </r>
  <r>
    <n v="8801"/>
    <s v="CA-2019-148992"/>
    <x v="51"/>
    <d v="2019-11-27T00:00:00"/>
    <s v="Standard Class"/>
    <s v="CS-12250"/>
    <s v="Chris Selesnick"/>
    <x v="1"/>
    <x v="0"/>
    <s v="Chicago"/>
    <x v="10"/>
    <n v="60623"/>
    <x v="2"/>
    <s v="OFF-PA-10004285"/>
    <x v="1"/>
    <x v="10"/>
    <s v="Xerox 1959"/>
    <n v="10.688000000000001"/>
    <n v="2"/>
    <n v="0.2"/>
    <n v="3.7407999999999997"/>
    <x v="2"/>
    <x v="0"/>
  </r>
  <r>
    <n v="8802"/>
    <s v="CA-2018-140935"/>
    <x v="338"/>
    <d v="2018-11-12T00:00:00"/>
    <s v="First Class"/>
    <s v="AB-10015"/>
    <s v="Aaron Bergman"/>
    <x v="0"/>
    <x v="0"/>
    <s v="Oklahoma City"/>
    <x v="26"/>
    <n v="73120"/>
    <x v="2"/>
    <s v="TEC-PH-10000562"/>
    <x v="2"/>
    <x v="7"/>
    <s v="Samsung Convoy 3"/>
    <n v="221.98"/>
    <n v="2"/>
    <n v="0"/>
    <n v="62.15440000000001"/>
    <x v="2"/>
    <x v="0"/>
  </r>
  <r>
    <n v="8803"/>
    <s v="CA-2018-140935"/>
    <x v="338"/>
    <d v="2018-11-12T00:00:00"/>
    <s v="First Class"/>
    <s v="AB-10015"/>
    <s v="Aaron Bergman"/>
    <x v="0"/>
    <x v="0"/>
    <s v="Oklahoma City"/>
    <x v="26"/>
    <n v="73120"/>
    <x v="2"/>
    <s v="FUR-BO-10003966"/>
    <x v="0"/>
    <x v="0"/>
    <s v="Sauder Facets Collection Library, Sky Alder Finish"/>
    <n v="341.96"/>
    <n v="2"/>
    <n v="0"/>
    <n v="54.713599999999985"/>
    <x v="2"/>
    <x v="0"/>
  </r>
  <r>
    <n v="8804"/>
    <s v="CA-2016-157644"/>
    <x v="520"/>
    <d v="2017-01-01T00:00:00"/>
    <s v="First Class"/>
    <s v="AH-10030"/>
    <s v="Aaron Hawkins"/>
    <x v="1"/>
    <x v="0"/>
    <s v="New York City"/>
    <x v="15"/>
    <n v="10035"/>
    <x v="3"/>
    <s v="TEC-AC-10003614"/>
    <x v="2"/>
    <x v="11"/>
    <s v="Verbatim 25 GB 6x Blu-ray Single Layer Recordable Disc, 10/Pack"/>
    <n v="34.769999999999996"/>
    <n v="3"/>
    <n v="0"/>
    <n v="11.474099999999996"/>
    <x v="3"/>
    <x v="0"/>
  </r>
  <r>
    <n v="8805"/>
    <s v="CA-2016-157644"/>
    <x v="520"/>
    <d v="2017-01-01T00:00:00"/>
    <s v="First Class"/>
    <s v="AH-10030"/>
    <s v="Aaron Hawkins"/>
    <x v="1"/>
    <x v="0"/>
    <s v="New York City"/>
    <x v="15"/>
    <n v="10035"/>
    <x v="3"/>
    <s v="OFF-LA-10003148"/>
    <x v="1"/>
    <x v="2"/>
    <s v="Avery 51"/>
    <n v="18.899999999999999"/>
    <n v="3"/>
    <n v="0"/>
    <n v="8.6939999999999991"/>
    <x v="3"/>
    <x v="0"/>
  </r>
  <r>
    <n v="8806"/>
    <s v="US-2019-100398"/>
    <x v="971"/>
    <d v="2019-08-23T00:00:00"/>
    <s v="Standard Class"/>
    <s v="DO-13435"/>
    <s v="Denny Ordway"/>
    <x v="0"/>
    <x v="0"/>
    <s v="Salt Lake City"/>
    <x v="7"/>
    <n v="84106"/>
    <x v="1"/>
    <s v="OFF-BI-10002133"/>
    <x v="1"/>
    <x v="8"/>
    <s v="Wilson Jones Elliptical Ring 3 1/2&quot; Capacity Binders, 800 sheets"/>
    <n v="102.72"/>
    <n v="3"/>
    <n v="0.2"/>
    <n v="37.235999999999997"/>
    <x v="1"/>
    <x v="0"/>
  </r>
  <r>
    <n v="8807"/>
    <s v="CA-2018-113082"/>
    <x v="126"/>
    <d v="2018-09-16T00:00:00"/>
    <s v="Standard Class"/>
    <s v="MC-17590"/>
    <s v="Matt Collister"/>
    <x v="1"/>
    <x v="0"/>
    <s v="Utica"/>
    <x v="15"/>
    <n v="13501"/>
    <x v="3"/>
    <s v="FUR-FU-10002813"/>
    <x v="0"/>
    <x v="5"/>
    <s v="DAX Contemporary Wood Frame with Silver Metal Mat, Desktop, 11 x 14 Size"/>
    <n v="40.479999999999997"/>
    <n v="2"/>
    <n v="0"/>
    <n v="14.572799999999997"/>
    <x v="3"/>
    <x v="0"/>
  </r>
  <r>
    <n v="8808"/>
    <s v="US-2019-110646"/>
    <x v="40"/>
    <d v="2019-10-31T00:00:00"/>
    <s v="Standard Class"/>
    <s v="JF-15190"/>
    <s v="Jamie Frazer"/>
    <x v="0"/>
    <x v="0"/>
    <s v="Philadelphia"/>
    <x v="9"/>
    <n v="19134"/>
    <x v="3"/>
    <s v="OFF-BI-10004330"/>
    <x v="1"/>
    <x v="8"/>
    <s v="GBC Velobind Prepunched Cover Sets, Regency Series"/>
    <n v="33.282000000000004"/>
    <n v="3"/>
    <n v="0.7"/>
    <n v="-27.734999999999992"/>
    <x v="3"/>
    <x v="0"/>
  </r>
  <r>
    <n v="8809"/>
    <s v="US-2019-110646"/>
    <x v="40"/>
    <d v="2019-10-31T00:00:00"/>
    <s v="Standard Class"/>
    <s v="JF-15190"/>
    <s v="Jamie Frazer"/>
    <x v="0"/>
    <x v="0"/>
    <s v="Philadelphia"/>
    <x v="9"/>
    <n v="19134"/>
    <x v="3"/>
    <s v="TEC-PH-10002807"/>
    <x v="2"/>
    <x v="7"/>
    <s v="Motorla HX550 Universal Bluetooth Headset"/>
    <n v="118.64999999999998"/>
    <n v="5"/>
    <n v="0.4"/>
    <n v="19.775000000000006"/>
    <x v="3"/>
    <x v="0"/>
  </r>
  <r>
    <n v="8810"/>
    <s v="US-2019-110646"/>
    <x v="40"/>
    <d v="2019-10-31T00:00:00"/>
    <s v="Standard Class"/>
    <s v="JF-15190"/>
    <s v="Jamie Frazer"/>
    <x v="0"/>
    <x v="0"/>
    <s v="Philadelphia"/>
    <x v="9"/>
    <n v="19134"/>
    <x v="3"/>
    <s v="OFF-LA-10001404"/>
    <x v="1"/>
    <x v="2"/>
    <s v="Avery 517"/>
    <n v="14.76"/>
    <n v="5"/>
    <n v="0.2"/>
    <n v="4.9815000000000005"/>
    <x v="3"/>
    <x v="0"/>
  </r>
  <r>
    <n v="8811"/>
    <s v="CA-2019-120614"/>
    <x v="1109"/>
    <d v="2019-06-04T00:00:00"/>
    <s v="Standard Class"/>
    <s v="SM-20950"/>
    <s v="Suzanne McNair"/>
    <x v="1"/>
    <x v="0"/>
    <s v="Los Angeles"/>
    <x v="1"/>
    <n v="90004"/>
    <x v="1"/>
    <s v="OFF-PA-10004911"/>
    <x v="1"/>
    <x v="10"/>
    <s v="Rediform S.O.S. 1-Up Phone Message Bk, 4-1/4x3-1/16 Bk, 1 Form/Pg, 40 Messages/Bk, 3/Pk"/>
    <n v="37.520000000000003"/>
    <n v="4"/>
    <n v="0"/>
    <n v="18.009600000000002"/>
    <x v="1"/>
    <x v="0"/>
  </r>
  <r>
    <n v="8812"/>
    <s v="US-2018-140172"/>
    <x v="387"/>
    <d v="2018-03-13T00:00:00"/>
    <s v="Standard Class"/>
    <s v="SP-20650"/>
    <s v="Stephanie Phelps"/>
    <x v="1"/>
    <x v="0"/>
    <s v="Jackson"/>
    <x v="12"/>
    <n v="49201"/>
    <x v="2"/>
    <s v="OFF-AP-10004233"/>
    <x v="1"/>
    <x v="9"/>
    <s v="Honeywell Enviracaire Portable Air Cleaner for up to 8 x 10 Room"/>
    <n v="207.14400000000001"/>
    <n v="3"/>
    <n v="0.1"/>
    <n v="48.333599999999976"/>
    <x v="2"/>
    <x v="1"/>
  </r>
  <r>
    <n v="8813"/>
    <s v="US-2018-140172"/>
    <x v="387"/>
    <d v="2018-03-13T00:00:00"/>
    <s v="Standard Class"/>
    <s v="SP-20650"/>
    <s v="Stephanie Phelps"/>
    <x v="1"/>
    <x v="0"/>
    <s v="Jackson"/>
    <x v="12"/>
    <n v="49201"/>
    <x v="2"/>
    <s v="OFF-AR-10002766"/>
    <x v="1"/>
    <x v="6"/>
    <s v="Prang Drawing Pencil Set"/>
    <n v="13.899999999999999"/>
    <n v="5"/>
    <n v="0"/>
    <n v="3.7529999999999997"/>
    <x v="2"/>
    <x v="1"/>
  </r>
  <r>
    <n v="8814"/>
    <s v="CA-2017-127754"/>
    <x v="353"/>
    <d v="2017-07-31T00:00:00"/>
    <s v="Standard Class"/>
    <s v="CK-12760"/>
    <s v="Cyma Kinney"/>
    <x v="1"/>
    <x v="0"/>
    <s v="Glendale"/>
    <x v="16"/>
    <n v="85301"/>
    <x v="1"/>
    <s v="FUR-CH-10003199"/>
    <x v="0"/>
    <x v="1"/>
    <s v="Office Star - Contemporary Task Swivel Chair"/>
    <n v="266.35200000000003"/>
    <n v="3"/>
    <n v="0.2"/>
    <n v="13.317599999999985"/>
    <x v="1"/>
    <x v="0"/>
  </r>
  <r>
    <n v="8815"/>
    <s v="CA-2017-144274"/>
    <x v="521"/>
    <d v="2017-11-25T00:00:00"/>
    <s v="Second Class"/>
    <s v="PW-19240"/>
    <s v="Pierre Wener"/>
    <x v="0"/>
    <x v="0"/>
    <s v="Wilmington"/>
    <x v="13"/>
    <n v="19805"/>
    <x v="3"/>
    <s v="TEC-PH-10003012"/>
    <x v="2"/>
    <x v="7"/>
    <s v="Nortel Meridian M3904 Professional Digital phone"/>
    <n v="307.98"/>
    <n v="2"/>
    <n v="0"/>
    <n v="89.314199999999971"/>
    <x v="3"/>
    <x v="0"/>
  </r>
  <r>
    <n v="8816"/>
    <s v="CA-2017-144274"/>
    <x v="521"/>
    <d v="2017-11-25T00:00:00"/>
    <s v="Second Class"/>
    <s v="PW-19240"/>
    <s v="Pierre Wener"/>
    <x v="0"/>
    <x v="0"/>
    <s v="Wilmington"/>
    <x v="13"/>
    <n v="19805"/>
    <x v="3"/>
    <s v="OFF-PA-10001583"/>
    <x v="1"/>
    <x v="10"/>
    <s v="1/4 Fold Party Design Invitations &amp; White Envelopes, 24 8-1/2&quot; X 11&quot; Cards, 25 Env./Pack"/>
    <n v="44.099999999999994"/>
    <n v="6"/>
    <n v="0"/>
    <n v="20.726999999999997"/>
    <x v="3"/>
    <x v="0"/>
  </r>
  <r>
    <n v="8817"/>
    <s v="CA-2017-144274"/>
    <x v="521"/>
    <d v="2017-11-25T00:00:00"/>
    <s v="Second Class"/>
    <s v="PW-19240"/>
    <s v="Pierre Wener"/>
    <x v="0"/>
    <x v="0"/>
    <s v="Wilmington"/>
    <x v="13"/>
    <n v="19805"/>
    <x v="3"/>
    <s v="OFF-AR-10001940"/>
    <x v="1"/>
    <x v="6"/>
    <s v="Sanford Colorific Eraseable Coloring Pencils, 12 Count"/>
    <n v="13.12"/>
    <n v="4"/>
    <n v="0"/>
    <n v="5.6416000000000004"/>
    <x v="3"/>
    <x v="0"/>
  </r>
  <r>
    <n v="8818"/>
    <s v="CA-2017-144274"/>
    <x v="521"/>
    <d v="2017-11-25T00:00:00"/>
    <s v="Second Class"/>
    <s v="PW-19240"/>
    <s v="Pierre Wener"/>
    <x v="0"/>
    <x v="0"/>
    <s v="Wilmington"/>
    <x v="13"/>
    <n v="19805"/>
    <x v="3"/>
    <s v="OFF-EN-10003286"/>
    <x v="1"/>
    <x v="12"/>
    <s v="Staple envelope"/>
    <n v="16.559999999999999"/>
    <n v="2"/>
    <n v="0"/>
    <n v="7.783199999999999"/>
    <x v="3"/>
    <x v="0"/>
  </r>
  <r>
    <n v="8819"/>
    <s v="CA-2017-144274"/>
    <x v="521"/>
    <d v="2017-11-25T00:00:00"/>
    <s v="Second Class"/>
    <s v="PW-19240"/>
    <s v="Pierre Wener"/>
    <x v="0"/>
    <x v="0"/>
    <s v="Wilmington"/>
    <x v="13"/>
    <n v="19805"/>
    <x v="3"/>
    <s v="OFF-PA-10003441"/>
    <x v="1"/>
    <x v="10"/>
    <s v="Xerox 226"/>
    <n v="38.880000000000003"/>
    <n v="6"/>
    <n v="0"/>
    <n v="18.662400000000002"/>
    <x v="3"/>
    <x v="0"/>
  </r>
  <r>
    <n v="8820"/>
    <s v="CA-2017-142930"/>
    <x v="109"/>
    <d v="2017-12-02T00:00:00"/>
    <s v="Standard Class"/>
    <s v="EB-14170"/>
    <s v="Evan Bailliet"/>
    <x v="0"/>
    <x v="0"/>
    <s v="Austin"/>
    <x v="5"/>
    <n v="78745"/>
    <x v="2"/>
    <s v="OFF-PA-10003395"/>
    <x v="1"/>
    <x v="10"/>
    <s v="Xerox 1941"/>
    <n v="335.52"/>
    <n v="4"/>
    <n v="0.2"/>
    <n v="117.43199999999999"/>
    <x v="2"/>
    <x v="0"/>
  </r>
  <r>
    <n v="8821"/>
    <s v="CA-2019-100622"/>
    <x v="132"/>
    <d v="2019-11-07T00:00:00"/>
    <s v="Standard Class"/>
    <s v="DK-13090"/>
    <s v="Dave Kipp"/>
    <x v="0"/>
    <x v="0"/>
    <s v="Orlando"/>
    <x v="2"/>
    <n v="32839"/>
    <x v="0"/>
    <s v="TEC-CO-10003236"/>
    <x v="2"/>
    <x v="16"/>
    <s v="Canon Image Class D660 Copier"/>
    <n v="959.98400000000004"/>
    <n v="2"/>
    <n v="0.2"/>
    <n v="311.99479999999994"/>
    <x v="0"/>
    <x v="0"/>
  </r>
  <r>
    <n v="8822"/>
    <s v="CA-2019-100622"/>
    <x v="132"/>
    <d v="2019-11-07T00:00:00"/>
    <s v="Standard Class"/>
    <s v="DK-13090"/>
    <s v="Dave Kipp"/>
    <x v="0"/>
    <x v="0"/>
    <s v="Orlando"/>
    <x v="2"/>
    <n v="32839"/>
    <x v="0"/>
    <s v="OFF-BI-10002982"/>
    <x v="1"/>
    <x v="8"/>
    <s v="Avery Self-Adhesive Photo Pockets for Polaroid Photos"/>
    <n v="4.0860000000000003"/>
    <n v="2"/>
    <n v="0.7"/>
    <n v="-2.9963999999999995"/>
    <x v="0"/>
    <x v="0"/>
  </r>
  <r>
    <n v="8823"/>
    <s v="CA-2019-100622"/>
    <x v="132"/>
    <d v="2019-11-07T00:00:00"/>
    <s v="Standard Class"/>
    <s v="DK-13090"/>
    <s v="Dave Kipp"/>
    <x v="0"/>
    <x v="0"/>
    <s v="Orlando"/>
    <x v="2"/>
    <n v="32839"/>
    <x v="0"/>
    <s v="OFF-AR-10004010"/>
    <x v="1"/>
    <x v="6"/>
    <s v="Hunt Boston Vacuum Mount KS Pencil Sharpener"/>
    <n v="55.984000000000009"/>
    <n v="2"/>
    <n v="0.2"/>
    <n v="4.1987999999999985"/>
    <x v="0"/>
    <x v="0"/>
  </r>
  <r>
    <n v="8824"/>
    <s v="CA-2019-100622"/>
    <x v="132"/>
    <d v="2019-11-07T00:00:00"/>
    <s v="Standard Class"/>
    <s v="DK-13090"/>
    <s v="Dave Kipp"/>
    <x v="0"/>
    <x v="0"/>
    <s v="Orlando"/>
    <x v="2"/>
    <n v="32839"/>
    <x v="0"/>
    <s v="OFF-PA-10002947"/>
    <x v="1"/>
    <x v="10"/>
    <s v="Xerox 1923"/>
    <n v="10.688000000000001"/>
    <n v="2"/>
    <n v="0.2"/>
    <n v="3.7407999999999997"/>
    <x v="0"/>
    <x v="0"/>
  </r>
  <r>
    <n v="8825"/>
    <s v="CA-2019-117156"/>
    <x v="708"/>
    <d v="2019-03-23T00:00:00"/>
    <s v="Second Class"/>
    <s v="TB-21055"/>
    <s v="Ted Butterfield"/>
    <x v="0"/>
    <x v="0"/>
    <s v="Reading"/>
    <x v="9"/>
    <n v="19601"/>
    <x v="3"/>
    <s v="OFF-EN-10003845"/>
    <x v="1"/>
    <x v="12"/>
    <s v="Colored Envelopes"/>
    <n v="8.8559999999999999"/>
    <n v="3"/>
    <n v="0.2"/>
    <n v="2.8781999999999992"/>
    <x v="3"/>
    <x v="0"/>
  </r>
  <r>
    <n v="8826"/>
    <s v="CA-2017-115399"/>
    <x v="546"/>
    <d v="2017-12-22T00:00:00"/>
    <s v="First Class"/>
    <s v="AG-10900"/>
    <s v="Arthur Gainer"/>
    <x v="0"/>
    <x v="0"/>
    <s v="Philadelphia"/>
    <x v="9"/>
    <n v="19134"/>
    <x v="3"/>
    <s v="OFF-LA-10003190"/>
    <x v="1"/>
    <x v="2"/>
    <s v="Avery 474"/>
    <n v="6.911999999999999"/>
    <n v="3"/>
    <n v="0.2"/>
    <n v="2.5056000000000003"/>
    <x v="3"/>
    <x v="0"/>
  </r>
  <r>
    <n v="8827"/>
    <s v="US-2016-157847"/>
    <x v="1063"/>
    <d v="2016-04-06T00:00:00"/>
    <s v="Second Class"/>
    <s v="SC-20020"/>
    <s v="Sam Craven"/>
    <x v="0"/>
    <x v="0"/>
    <s v="Houston"/>
    <x v="5"/>
    <n v="77095"/>
    <x v="2"/>
    <s v="OFF-PA-10002986"/>
    <x v="1"/>
    <x v="10"/>
    <s v="Xerox 1898"/>
    <n v="26.720000000000002"/>
    <n v="5"/>
    <n v="0.2"/>
    <n v="9.3520000000000003"/>
    <x v="2"/>
    <x v="0"/>
  </r>
  <r>
    <n v="8828"/>
    <s v="US-2016-157847"/>
    <x v="1063"/>
    <d v="2016-04-06T00:00:00"/>
    <s v="Second Class"/>
    <s v="SC-20020"/>
    <s v="Sam Craven"/>
    <x v="0"/>
    <x v="0"/>
    <s v="Houston"/>
    <x v="5"/>
    <n v="77095"/>
    <x v="2"/>
    <s v="OFF-PA-10001593"/>
    <x v="1"/>
    <x v="10"/>
    <s v="Xerox 1947"/>
    <n v="33.488000000000007"/>
    <n v="7"/>
    <n v="0.2"/>
    <n v="10.464999999999998"/>
    <x v="2"/>
    <x v="0"/>
  </r>
  <r>
    <n v="8829"/>
    <s v="CA-2017-115168"/>
    <x v="1117"/>
    <d v="2017-06-09T00:00:00"/>
    <s v="Standard Class"/>
    <s v="BB-11545"/>
    <s v="Brenda Bowman"/>
    <x v="1"/>
    <x v="0"/>
    <s v="Saint Charles"/>
    <x v="25"/>
    <n v="63301"/>
    <x v="2"/>
    <s v="OFF-PA-10000528"/>
    <x v="1"/>
    <x v="10"/>
    <s v="Xerox 1981"/>
    <n v="10.56"/>
    <n v="2"/>
    <n v="0"/>
    <n v="4.7519999999999998"/>
    <x v="2"/>
    <x v="0"/>
  </r>
  <r>
    <n v="8830"/>
    <s v="CA-2016-109680"/>
    <x v="191"/>
    <d v="2016-10-09T00:00:00"/>
    <s v="First Class"/>
    <s v="VP-21760"/>
    <s v="Victoria Pisteka"/>
    <x v="1"/>
    <x v="0"/>
    <s v="Indianapolis"/>
    <x v="14"/>
    <n v="46203"/>
    <x v="2"/>
    <s v="OFF-ST-10001932"/>
    <x v="1"/>
    <x v="4"/>
    <s v="Fellowes Staxonsteel Drawer Files"/>
    <n v="386.34"/>
    <n v="2"/>
    <n v="0"/>
    <n v="54.087600000000009"/>
    <x v="2"/>
    <x v="0"/>
  </r>
  <r>
    <n v="8831"/>
    <s v="CA-2018-167983"/>
    <x v="1036"/>
    <d v="2018-08-24T00:00:00"/>
    <s v="Second Class"/>
    <s v="RP-19270"/>
    <s v="Rachel Payne"/>
    <x v="1"/>
    <x v="0"/>
    <s v="Seattle"/>
    <x v="4"/>
    <n v="98115"/>
    <x v="1"/>
    <s v="OFF-BI-10003727"/>
    <x v="1"/>
    <x v="8"/>
    <s v="Avery Durable Slant Ring Binders With Label Holder"/>
    <n v="33.44"/>
    <n v="10"/>
    <n v="0.2"/>
    <n v="11.703999999999997"/>
    <x v="1"/>
    <x v="0"/>
  </r>
  <r>
    <n v="8832"/>
    <s v="CA-2017-145324"/>
    <x v="219"/>
    <d v="2017-11-19T00:00:00"/>
    <s v="Standard Class"/>
    <s v="DH-13675"/>
    <s v="Duane Huffman"/>
    <x v="2"/>
    <x v="0"/>
    <s v="Harrisonburg"/>
    <x v="17"/>
    <n v="22801"/>
    <x v="0"/>
    <s v="FUR-FU-10002759"/>
    <x v="0"/>
    <x v="5"/>
    <s v="12-1/2 Diameter Round Wall Clock"/>
    <n v="39.96"/>
    <n v="2"/>
    <n v="0"/>
    <n v="14.3856"/>
    <x v="0"/>
    <x v="0"/>
  </r>
  <r>
    <n v="8833"/>
    <s v="CA-2017-153423"/>
    <x v="137"/>
    <d v="2017-06-27T00:00:00"/>
    <s v="Standard Class"/>
    <s v="SW-20455"/>
    <s v="Shaun Weien"/>
    <x v="0"/>
    <x v="0"/>
    <s v="Rochester"/>
    <x v="15"/>
    <n v="14609"/>
    <x v="3"/>
    <s v="OFF-BI-10000545"/>
    <x v="1"/>
    <x v="8"/>
    <s v="GBC Ibimaster 500 Manual ProClick Binding System"/>
    <n v="1217.568"/>
    <n v="2"/>
    <n v="0.2"/>
    <n v="456.58800000000002"/>
    <x v="3"/>
    <x v="0"/>
  </r>
  <r>
    <n v="8834"/>
    <s v="US-2019-132675"/>
    <x v="241"/>
    <d v="2019-09-28T00:00:00"/>
    <s v="Standard Class"/>
    <s v="KF-16285"/>
    <s v="Karen Ferguson"/>
    <x v="2"/>
    <x v="0"/>
    <s v="Sandy Springs"/>
    <x v="32"/>
    <n v="30328"/>
    <x v="0"/>
    <s v="OFF-ST-10004950"/>
    <x v="1"/>
    <x v="4"/>
    <s v="Tenex Personal Filing Tote With Secure Closure Lid, Black/Frost"/>
    <n v="15.51"/>
    <n v="1"/>
    <n v="0"/>
    <n v="3.8774999999999995"/>
    <x v="0"/>
    <x v="0"/>
  </r>
  <r>
    <n v="8835"/>
    <s v="US-2019-132675"/>
    <x v="241"/>
    <d v="2019-09-28T00:00:00"/>
    <s v="Standard Class"/>
    <s v="KF-16285"/>
    <s v="Karen Ferguson"/>
    <x v="2"/>
    <x v="0"/>
    <s v="Sandy Springs"/>
    <x v="32"/>
    <n v="30328"/>
    <x v="0"/>
    <s v="TEC-PH-10003171"/>
    <x v="2"/>
    <x v="7"/>
    <s v="Plantronics Encore H101 Dual Earpieces Headset"/>
    <n v="89.9"/>
    <n v="2"/>
    <n v="0"/>
    <n v="25.171999999999997"/>
    <x v="0"/>
    <x v="0"/>
  </r>
  <r>
    <n v="8836"/>
    <s v="US-2019-132675"/>
    <x v="241"/>
    <d v="2019-09-28T00:00:00"/>
    <s v="Standard Class"/>
    <s v="KF-16285"/>
    <s v="Karen Ferguson"/>
    <x v="2"/>
    <x v="0"/>
    <s v="Sandy Springs"/>
    <x v="32"/>
    <n v="30328"/>
    <x v="0"/>
    <s v="OFF-AR-10000614"/>
    <x v="1"/>
    <x v="6"/>
    <s v="Barrel Sharpener"/>
    <n v="14.28"/>
    <n v="4"/>
    <n v="0"/>
    <n v="3.7127999999999997"/>
    <x v="0"/>
    <x v="0"/>
  </r>
  <r>
    <n v="8837"/>
    <s v="US-2019-132675"/>
    <x v="241"/>
    <d v="2019-09-28T00:00:00"/>
    <s v="Standard Class"/>
    <s v="KF-16285"/>
    <s v="Karen Ferguson"/>
    <x v="2"/>
    <x v="0"/>
    <s v="Sandy Springs"/>
    <x v="32"/>
    <n v="30328"/>
    <x v="0"/>
    <s v="OFF-AR-10000034"/>
    <x v="1"/>
    <x v="6"/>
    <s v="BIC Brite Liner Grip Highlighters, Assorted, 5/Pack"/>
    <n v="12.72"/>
    <n v="3"/>
    <n v="0"/>
    <n v="4.9607999999999999"/>
    <x v="0"/>
    <x v="0"/>
  </r>
  <r>
    <n v="8838"/>
    <s v="US-2019-132675"/>
    <x v="241"/>
    <d v="2019-09-28T00:00:00"/>
    <s v="Standard Class"/>
    <s v="KF-16285"/>
    <s v="Karen Ferguson"/>
    <x v="2"/>
    <x v="0"/>
    <s v="Sandy Springs"/>
    <x v="32"/>
    <n v="30328"/>
    <x v="0"/>
    <s v="OFF-LA-10003766"/>
    <x v="1"/>
    <x v="2"/>
    <s v="Self-Adhesive Removable Labels"/>
    <n v="15.75"/>
    <n v="5"/>
    <n v="0"/>
    <n v="7.5600000000000005"/>
    <x v="0"/>
    <x v="0"/>
  </r>
  <r>
    <n v="8839"/>
    <s v="CA-2016-153808"/>
    <x v="322"/>
    <d v="2016-04-10T00:00:00"/>
    <s v="Second Class"/>
    <s v="FH-14275"/>
    <s v="Frank Hawley"/>
    <x v="1"/>
    <x v="0"/>
    <s v="Los Angeles"/>
    <x v="1"/>
    <n v="90004"/>
    <x v="1"/>
    <s v="OFF-AR-10001725"/>
    <x v="1"/>
    <x v="6"/>
    <s v="Boston Home &amp; Office Model 2000 Electric Pencil Sharpeners"/>
    <n v="70.949999999999989"/>
    <n v="3"/>
    <n v="0"/>
    <n v="18.447000000000003"/>
    <x v="1"/>
    <x v="0"/>
  </r>
  <r>
    <n v="8840"/>
    <s v="CA-2016-153808"/>
    <x v="322"/>
    <d v="2016-04-10T00:00:00"/>
    <s v="Second Class"/>
    <s v="FH-14275"/>
    <s v="Frank Hawley"/>
    <x v="1"/>
    <x v="0"/>
    <s v="Los Angeles"/>
    <x v="1"/>
    <n v="90004"/>
    <x v="1"/>
    <s v="OFF-BI-10002794"/>
    <x v="1"/>
    <x v="8"/>
    <s v="Avery Trapezoid Ring Binder, 3&quot; Capacity, Black, 1040 sheets"/>
    <n v="65.567999999999998"/>
    <n v="2"/>
    <n v="0.2"/>
    <n v="23.768399999999996"/>
    <x v="1"/>
    <x v="0"/>
  </r>
  <r>
    <n v="8841"/>
    <s v="CA-2016-153808"/>
    <x v="322"/>
    <d v="2016-04-10T00:00:00"/>
    <s v="Second Class"/>
    <s v="FH-14275"/>
    <s v="Frank Hawley"/>
    <x v="1"/>
    <x v="0"/>
    <s v="Los Angeles"/>
    <x v="1"/>
    <n v="90004"/>
    <x v="1"/>
    <s v="TEC-AC-10004171"/>
    <x v="2"/>
    <x v="11"/>
    <s v="Razer Kraken 7.1 Surround Sound Over Ear USB Gaming Headset"/>
    <n v="299.96999999999997"/>
    <n v="3"/>
    <n v="0"/>
    <n v="131.98680000000002"/>
    <x v="1"/>
    <x v="0"/>
  </r>
  <r>
    <n v="8842"/>
    <s v="US-2018-112396"/>
    <x v="1205"/>
    <d v="2018-02-13T00:00:00"/>
    <s v="Standard Class"/>
    <s v="JR-16210"/>
    <s v="Justin Ritter"/>
    <x v="1"/>
    <x v="0"/>
    <s v="San Francisco"/>
    <x v="1"/>
    <n v="94110"/>
    <x v="1"/>
    <s v="TEC-AC-10003628"/>
    <x v="2"/>
    <x v="11"/>
    <s v="Logitech 910-002974 M325 Wireless Mouse for Web Scrolling"/>
    <n v="89.97"/>
    <n v="3"/>
    <n v="0"/>
    <n v="39.586800000000011"/>
    <x v="1"/>
    <x v="0"/>
  </r>
  <r>
    <n v="8843"/>
    <s v="US-2018-112396"/>
    <x v="1205"/>
    <d v="2018-02-13T00:00:00"/>
    <s v="Standard Class"/>
    <s v="JR-16210"/>
    <s v="Justin Ritter"/>
    <x v="1"/>
    <x v="0"/>
    <s v="San Francisco"/>
    <x v="1"/>
    <n v="94110"/>
    <x v="1"/>
    <s v="TEC-AC-10004761"/>
    <x v="2"/>
    <x v="11"/>
    <s v="Maxell 4.7GB DVD+RW 3/Pack"/>
    <n v="31.86"/>
    <n v="2"/>
    <n v="0"/>
    <n v="11.151"/>
    <x v="1"/>
    <x v="0"/>
  </r>
  <r>
    <n v="8844"/>
    <s v="CA-2016-141173"/>
    <x v="728"/>
    <d v="2016-11-20T00:00:00"/>
    <s v="Second Class"/>
    <s v="JC-16105"/>
    <s v="Julie Creighton"/>
    <x v="1"/>
    <x v="0"/>
    <s v="Minneapolis"/>
    <x v="11"/>
    <n v="55407"/>
    <x v="2"/>
    <s v="OFF-ST-10000885"/>
    <x v="1"/>
    <x v="4"/>
    <s v="Fellowes Desktop Hanging File Manager"/>
    <n v="67.150000000000006"/>
    <n v="5"/>
    <n v="0"/>
    <n v="16.787500000000001"/>
    <x v="2"/>
    <x v="0"/>
  </r>
  <r>
    <n v="8845"/>
    <s v="CA-2019-156664"/>
    <x v="404"/>
    <d v="2019-12-23T00:00:00"/>
    <s v="Standard Class"/>
    <s v="BP-11290"/>
    <s v="Beth Paige"/>
    <x v="0"/>
    <x v="0"/>
    <s v="Columbus"/>
    <x v="24"/>
    <n v="43229"/>
    <x v="3"/>
    <s v="OFF-BI-10004209"/>
    <x v="1"/>
    <x v="8"/>
    <s v="Fellowes Twister Kit, Gray/Clear, 3/pkg"/>
    <n v="7.2359999999999998"/>
    <n v="3"/>
    <n v="0.7"/>
    <n v="-6.0299999999999976"/>
    <x v="3"/>
    <x v="0"/>
  </r>
  <r>
    <n v="8846"/>
    <s v="CA-2019-156664"/>
    <x v="404"/>
    <d v="2019-12-23T00:00:00"/>
    <s v="Standard Class"/>
    <s v="BP-11290"/>
    <s v="Beth Paige"/>
    <x v="0"/>
    <x v="0"/>
    <s v="Columbus"/>
    <x v="24"/>
    <n v="43229"/>
    <x v="3"/>
    <s v="OFF-FA-10002988"/>
    <x v="1"/>
    <x v="13"/>
    <s v="Ideal Clamps"/>
    <n v="4.8239999999999998"/>
    <n v="3"/>
    <n v="0.2"/>
    <n v="1.7486999999999999"/>
    <x v="3"/>
    <x v="0"/>
  </r>
  <r>
    <n v="8847"/>
    <s v="CA-2019-156664"/>
    <x v="404"/>
    <d v="2019-12-23T00:00:00"/>
    <s v="Standard Class"/>
    <s v="BP-11290"/>
    <s v="Beth Paige"/>
    <x v="0"/>
    <x v="0"/>
    <s v="Columbus"/>
    <x v="24"/>
    <n v="43229"/>
    <x v="3"/>
    <s v="OFF-PA-10002222"/>
    <x v="1"/>
    <x v="10"/>
    <s v="Xerox Color Copier Paper, 11&quot; x 17&quot;, Ream"/>
    <n v="91.360000000000014"/>
    <n v="5"/>
    <n v="0.2"/>
    <n v="29.691999999999993"/>
    <x v="3"/>
    <x v="0"/>
  </r>
  <r>
    <n v="8848"/>
    <s v="CA-2019-156664"/>
    <x v="404"/>
    <d v="2019-12-23T00:00:00"/>
    <s v="Standard Class"/>
    <s v="BP-11290"/>
    <s v="Beth Paige"/>
    <x v="0"/>
    <x v="0"/>
    <s v="Columbus"/>
    <x v="24"/>
    <n v="43229"/>
    <x v="3"/>
    <s v="OFF-AP-10004487"/>
    <x v="1"/>
    <x v="9"/>
    <s v="Kensington 4 Outlet MasterPiece Compact Power Control Center"/>
    <n v="130.11199999999999"/>
    <n v="2"/>
    <n v="0.2"/>
    <n v="13.011199999999995"/>
    <x v="3"/>
    <x v="0"/>
  </r>
  <r>
    <n v="8849"/>
    <s v="CA-2017-140718"/>
    <x v="740"/>
    <d v="2017-07-04T00:00:00"/>
    <s v="First Class"/>
    <s v="FA-14230"/>
    <s v="Frank Atkinson"/>
    <x v="1"/>
    <x v="0"/>
    <s v="Raleigh"/>
    <x v="3"/>
    <n v="27604"/>
    <x v="0"/>
    <s v="TEC-PH-10003505"/>
    <x v="2"/>
    <x v="7"/>
    <s v="Geemarc AmpliPOWER60"/>
    <n v="74.239999999999995"/>
    <n v="1"/>
    <n v="0.2"/>
    <n v="8.3519999999999932"/>
    <x v="0"/>
    <x v="0"/>
  </r>
  <r>
    <n v="8850"/>
    <s v="CA-2017-140718"/>
    <x v="740"/>
    <d v="2017-07-04T00:00:00"/>
    <s v="First Class"/>
    <s v="FA-14230"/>
    <s v="Frank Atkinson"/>
    <x v="1"/>
    <x v="0"/>
    <s v="Raleigh"/>
    <x v="3"/>
    <n v="27604"/>
    <x v="0"/>
    <s v="FUR-FU-10000076"/>
    <x v="0"/>
    <x v="5"/>
    <s v="24-Hour Round Wall Clock"/>
    <n v="159.84000000000003"/>
    <n v="10"/>
    <n v="0.2"/>
    <n v="45.954000000000008"/>
    <x v="0"/>
    <x v="0"/>
  </r>
  <r>
    <n v="8851"/>
    <s v="CA-2017-140718"/>
    <x v="740"/>
    <d v="2017-07-04T00:00:00"/>
    <s v="First Class"/>
    <s v="FA-14230"/>
    <s v="Frank Atkinson"/>
    <x v="1"/>
    <x v="0"/>
    <s v="Raleigh"/>
    <x v="3"/>
    <n v="27604"/>
    <x v="0"/>
    <s v="OFF-BI-10004728"/>
    <x v="1"/>
    <x v="8"/>
    <s v="Wilson Jones Turn Tabs Binder Tool for Ring Binders"/>
    <n v="2.8920000000000008"/>
    <n v="2"/>
    <n v="0.7"/>
    <n v="-2.3136000000000001"/>
    <x v="0"/>
    <x v="0"/>
  </r>
  <r>
    <n v="8852"/>
    <s v="CA-2017-140718"/>
    <x v="740"/>
    <d v="2017-07-04T00:00:00"/>
    <s v="First Class"/>
    <s v="FA-14230"/>
    <s v="Frank Atkinson"/>
    <x v="1"/>
    <x v="0"/>
    <s v="Raleigh"/>
    <x v="3"/>
    <n v="27604"/>
    <x v="0"/>
    <s v="OFF-PA-10002250"/>
    <x v="1"/>
    <x v="10"/>
    <s v="Things To Do Today Pad"/>
    <n v="9.3920000000000012"/>
    <n v="2"/>
    <n v="0.2"/>
    <n v="3.2871999999999999"/>
    <x v="0"/>
    <x v="0"/>
  </r>
  <r>
    <n v="8853"/>
    <s v="CA-2016-119977"/>
    <x v="1169"/>
    <d v="2016-10-13T00:00:00"/>
    <s v="Second Class"/>
    <s v="DN-13690"/>
    <s v="Duane Noonan"/>
    <x v="0"/>
    <x v="0"/>
    <s v="New York City"/>
    <x v="15"/>
    <n v="10011"/>
    <x v="3"/>
    <s v="OFF-PA-10003823"/>
    <x v="1"/>
    <x v="10"/>
    <s v="Xerox 197"/>
    <n v="123.92"/>
    <n v="4"/>
    <n v="0"/>
    <n v="55.763999999999996"/>
    <x v="3"/>
    <x v="0"/>
  </r>
  <r>
    <n v="8854"/>
    <s v="US-2017-115343"/>
    <x v="357"/>
    <d v="2017-09-25T00:00:00"/>
    <s v="First Class"/>
    <s v="FO-14305"/>
    <s v="Frank Olsen"/>
    <x v="0"/>
    <x v="0"/>
    <s v="Philadelphia"/>
    <x v="9"/>
    <n v="19143"/>
    <x v="3"/>
    <s v="OFF-SU-10000898"/>
    <x v="1"/>
    <x v="14"/>
    <s v="Acme Hot Forged Carbon Steel Scissors with Nickel-Plated Handles, 3 7/8&quot; Cut, 8&quot;L"/>
    <n v="55.600000000000009"/>
    <n v="5"/>
    <n v="0.2"/>
    <n v="6.2549999999999919"/>
    <x v="3"/>
    <x v="0"/>
  </r>
  <r>
    <n v="8855"/>
    <s v="US-2017-115343"/>
    <x v="357"/>
    <d v="2017-09-25T00:00:00"/>
    <s v="First Class"/>
    <s v="FO-14305"/>
    <s v="Frank Olsen"/>
    <x v="0"/>
    <x v="0"/>
    <s v="Philadelphia"/>
    <x v="9"/>
    <n v="19143"/>
    <x v="3"/>
    <s v="TEC-AC-10003832"/>
    <x v="2"/>
    <x v="11"/>
    <s v="Logitech P710e Mobile Speakerphone"/>
    <n v="617.97600000000011"/>
    <n v="3"/>
    <n v="0.2"/>
    <n v="-7.724700000000098"/>
    <x v="3"/>
    <x v="0"/>
  </r>
  <r>
    <n v="8856"/>
    <s v="CA-2019-163671"/>
    <x v="165"/>
    <d v="2019-12-30T00:00:00"/>
    <s v="Standard Class"/>
    <s v="DP-13105"/>
    <s v="Dave Poirier"/>
    <x v="1"/>
    <x v="0"/>
    <s v="Meridian"/>
    <x v="45"/>
    <n v="83642"/>
    <x v="1"/>
    <s v="OFF-BI-10001679"/>
    <x v="1"/>
    <x v="8"/>
    <s v="GBC Instant Index System for Binding Systems"/>
    <n v="21.312000000000005"/>
    <n v="3"/>
    <n v="0.2"/>
    <n v="7.9919999999999991"/>
    <x v="1"/>
    <x v="0"/>
  </r>
  <r>
    <n v="8857"/>
    <s v="CA-2019-135909"/>
    <x v="119"/>
    <d v="2019-10-20T00:00:00"/>
    <s v="Standard Class"/>
    <s v="JW-15220"/>
    <s v="Jane Waco"/>
    <x v="1"/>
    <x v="0"/>
    <s v="Sacramento"/>
    <x v="1"/>
    <n v="95823"/>
    <x v="1"/>
    <s v="TEC-AC-10002335"/>
    <x v="2"/>
    <x v="11"/>
    <s v="Logitech Media Keyboard K200"/>
    <n v="209.94"/>
    <n v="6"/>
    <n v="0"/>
    <n v="39.888599999999997"/>
    <x v="1"/>
    <x v="0"/>
  </r>
  <r>
    <n v="8858"/>
    <s v="CA-2019-135909"/>
    <x v="119"/>
    <d v="2019-10-20T00:00:00"/>
    <s v="Standard Class"/>
    <s v="JW-15220"/>
    <s v="Jane Waco"/>
    <x v="1"/>
    <x v="0"/>
    <s v="Sacramento"/>
    <x v="1"/>
    <n v="95823"/>
    <x v="1"/>
    <s v="TEC-PH-10003187"/>
    <x v="2"/>
    <x v="7"/>
    <s v="Anker Astro Mini 3000mAh Ultra-Compact Portable Charger"/>
    <n v="31.983999999999998"/>
    <n v="2"/>
    <n v="0.2"/>
    <n v="-7.9959999999999996"/>
    <x v="1"/>
    <x v="0"/>
  </r>
  <r>
    <n v="8859"/>
    <s v="CA-2019-135909"/>
    <x v="119"/>
    <d v="2019-10-20T00:00:00"/>
    <s v="Standard Class"/>
    <s v="JW-15220"/>
    <s v="Jane Waco"/>
    <x v="1"/>
    <x v="0"/>
    <s v="Sacramento"/>
    <x v="1"/>
    <n v="95823"/>
    <x v="1"/>
    <s v="OFF-BI-10003527"/>
    <x v="1"/>
    <x v="8"/>
    <s v="Fellowes PB500 Electric Punch Plastic Comb Binding Machine with Manual Bind"/>
    <n v="5083.96"/>
    <n v="5"/>
    <n v="0.2"/>
    <n v="1906.4849999999999"/>
    <x v="1"/>
    <x v="0"/>
  </r>
  <r>
    <n v="8860"/>
    <s v="US-2019-114356"/>
    <x v="648"/>
    <d v="2019-08-26T00:00:00"/>
    <s v="Standard Class"/>
    <s v="TT-21460"/>
    <s v="Tonja Turnell"/>
    <x v="2"/>
    <x v="0"/>
    <s v="Charlotte"/>
    <x v="3"/>
    <n v="28205"/>
    <x v="0"/>
    <s v="TEC-PH-10003171"/>
    <x v="2"/>
    <x v="7"/>
    <s v="Plantronics Encore H101 Dual Earpieces Headset"/>
    <n v="35.96"/>
    <n v="1"/>
    <n v="0.2"/>
    <n v="3.5959999999999983"/>
    <x v="0"/>
    <x v="0"/>
  </r>
  <r>
    <n v="8861"/>
    <s v="CA-2017-125934"/>
    <x v="861"/>
    <d v="2017-09-18T00:00:00"/>
    <s v="Standard Class"/>
    <s v="SN-20560"/>
    <s v="Skye Norling"/>
    <x v="2"/>
    <x v="0"/>
    <s v="Paterson"/>
    <x v="30"/>
    <n v="7501"/>
    <x v="3"/>
    <s v="OFF-LA-10000414"/>
    <x v="1"/>
    <x v="2"/>
    <s v="Avery 503"/>
    <n v="31.049999999999997"/>
    <n v="3"/>
    <n v="0"/>
    <n v="14.904"/>
    <x v="3"/>
    <x v="0"/>
  </r>
  <r>
    <n v="8862"/>
    <s v="CA-2017-125934"/>
    <x v="861"/>
    <d v="2017-09-18T00:00:00"/>
    <s v="Standard Class"/>
    <s v="SN-20560"/>
    <s v="Skye Norling"/>
    <x v="2"/>
    <x v="0"/>
    <s v="Paterson"/>
    <x v="30"/>
    <n v="7501"/>
    <x v="3"/>
    <s v="FUR-FU-10002107"/>
    <x v="0"/>
    <x v="5"/>
    <s v="Eldon Pizzaz Desk Accessories"/>
    <n v="8.92"/>
    <n v="4"/>
    <n v="0"/>
    <n v="3.9248000000000003"/>
    <x v="3"/>
    <x v="0"/>
  </r>
  <r>
    <n v="8863"/>
    <s v="CA-2017-125934"/>
    <x v="861"/>
    <d v="2017-09-18T00:00:00"/>
    <s v="Standard Class"/>
    <s v="SN-20560"/>
    <s v="Skye Norling"/>
    <x v="2"/>
    <x v="0"/>
    <s v="Paterson"/>
    <x v="30"/>
    <n v="7501"/>
    <x v="3"/>
    <s v="OFF-BI-10004593"/>
    <x v="1"/>
    <x v="8"/>
    <s v="Ibico Laser Imprintable Binding System Covers"/>
    <n v="209.6"/>
    <n v="4"/>
    <n v="0"/>
    <n v="96.415999999999997"/>
    <x v="3"/>
    <x v="0"/>
  </r>
  <r>
    <n v="8864"/>
    <s v="CA-2017-125934"/>
    <x v="861"/>
    <d v="2017-09-18T00:00:00"/>
    <s v="Standard Class"/>
    <s v="SN-20560"/>
    <s v="Skye Norling"/>
    <x v="2"/>
    <x v="0"/>
    <s v="Paterson"/>
    <x v="30"/>
    <n v="7501"/>
    <x v="3"/>
    <s v="OFF-AP-10003860"/>
    <x v="1"/>
    <x v="9"/>
    <s v="Fellowes Advanced 8 Outlet Surge Suppressor with Phone/Fax Protection"/>
    <n v="111.04"/>
    <n v="4"/>
    <n v="0"/>
    <n v="29.980800000000002"/>
    <x v="3"/>
    <x v="0"/>
  </r>
  <r>
    <n v="8865"/>
    <s v="CA-2017-125934"/>
    <x v="861"/>
    <d v="2017-09-18T00:00:00"/>
    <s v="Standard Class"/>
    <s v="SN-20560"/>
    <s v="Skye Norling"/>
    <x v="2"/>
    <x v="0"/>
    <s v="Paterson"/>
    <x v="30"/>
    <n v="7501"/>
    <x v="3"/>
    <s v="OFF-PA-10000556"/>
    <x v="1"/>
    <x v="10"/>
    <s v="Xerox 208"/>
    <n v="38.880000000000003"/>
    <n v="6"/>
    <n v="0"/>
    <n v="18.662400000000002"/>
    <x v="3"/>
    <x v="0"/>
  </r>
  <r>
    <n v="8866"/>
    <s v="CA-2017-158148"/>
    <x v="139"/>
    <d v="2017-12-26T00:00:00"/>
    <s v="Standard Class"/>
    <s v="JM-15865"/>
    <s v="John Murray"/>
    <x v="0"/>
    <x v="0"/>
    <s v="Arlington"/>
    <x v="17"/>
    <n v="22204"/>
    <x v="0"/>
    <s v="OFF-AP-10003281"/>
    <x v="1"/>
    <x v="9"/>
    <s v="Acco 6 Outlet Guardian Standard Surge Suppressor"/>
    <n v="36.269999999999996"/>
    <n v="3"/>
    <n v="0"/>
    <n v="10.880999999999997"/>
    <x v="0"/>
    <x v="0"/>
  </r>
  <r>
    <n v="8867"/>
    <s v="CA-2016-120411"/>
    <x v="59"/>
    <d v="2016-09-23T00:00:00"/>
    <s v="First Class"/>
    <s v="SB-20185"/>
    <s v="Sarah Brown"/>
    <x v="0"/>
    <x v="0"/>
    <s v="Chicago"/>
    <x v="10"/>
    <n v="60653"/>
    <x v="2"/>
    <s v="FUR-BO-10004218"/>
    <x v="0"/>
    <x v="0"/>
    <s v="Bush Heritage Pine Collection 5-Shelf Bookcase, Albany Pine Finish, *Special Order"/>
    <n v="493.42999999999995"/>
    <n v="5"/>
    <n v="0.3"/>
    <n v="-70.489999999999981"/>
    <x v="2"/>
    <x v="0"/>
  </r>
  <r>
    <n v="8868"/>
    <s v="CA-2016-120411"/>
    <x v="59"/>
    <d v="2016-09-23T00:00:00"/>
    <s v="First Class"/>
    <s v="SB-20185"/>
    <s v="Sarah Brown"/>
    <x v="0"/>
    <x v="0"/>
    <s v="Chicago"/>
    <x v="10"/>
    <n v="60653"/>
    <x v="2"/>
    <s v="TEC-PH-10002185"/>
    <x v="2"/>
    <x v="7"/>
    <s v="QVS USB Car Charger 2-Port 2.1Amp for iPod/iPhone/iPad/iPad 2/iPad 3"/>
    <n v="11.120000000000001"/>
    <n v="2"/>
    <n v="0.2"/>
    <n v="3.4749999999999996"/>
    <x v="2"/>
    <x v="0"/>
  </r>
  <r>
    <n v="8869"/>
    <s v="CA-2018-158260"/>
    <x v="254"/>
    <d v="2018-11-08T00:00:00"/>
    <s v="Standard Class"/>
    <s v="CC-12475"/>
    <s v="Cindy Chapman"/>
    <x v="0"/>
    <x v="0"/>
    <s v="San Diego"/>
    <x v="1"/>
    <n v="92037"/>
    <x v="1"/>
    <s v="TEC-MA-10003176"/>
    <x v="2"/>
    <x v="15"/>
    <s v="Okidata B400 Printer"/>
    <n v="686.40000000000009"/>
    <n v="2"/>
    <n v="0.2"/>
    <n v="77.219999999999914"/>
    <x v="1"/>
    <x v="0"/>
  </r>
  <r>
    <n v="8870"/>
    <s v="CA-2019-101805"/>
    <x v="96"/>
    <d v="2019-12-06T00:00:00"/>
    <s v="Standard Class"/>
    <s v="SH-19975"/>
    <s v="Sally Hughsby"/>
    <x v="1"/>
    <x v="0"/>
    <s v="Seattle"/>
    <x v="4"/>
    <n v="98105"/>
    <x v="1"/>
    <s v="OFF-BI-10002003"/>
    <x v="1"/>
    <x v="8"/>
    <s v="Ibico Presentation Index for Binding Systems"/>
    <n v="15.920000000000002"/>
    <n v="5"/>
    <n v="0.2"/>
    <n v="5.3729999999999993"/>
    <x v="1"/>
    <x v="1"/>
  </r>
  <r>
    <n v="8871"/>
    <s v="CA-2019-101805"/>
    <x v="96"/>
    <d v="2019-12-06T00:00:00"/>
    <s v="Standard Class"/>
    <s v="SH-19975"/>
    <s v="Sally Hughsby"/>
    <x v="1"/>
    <x v="0"/>
    <s v="Seattle"/>
    <x v="4"/>
    <n v="98105"/>
    <x v="1"/>
    <s v="FUR-FU-10000023"/>
    <x v="0"/>
    <x v="5"/>
    <s v="Eldon Wave Desk Accessories"/>
    <n v="70.679999999999993"/>
    <n v="12"/>
    <n v="0"/>
    <n v="31.099200000000003"/>
    <x v="1"/>
    <x v="1"/>
  </r>
  <r>
    <n v="8872"/>
    <s v="CA-2019-101805"/>
    <x v="96"/>
    <d v="2019-12-06T00:00:00"/>
    <s v="Standard Class"/>
    <s v="SH-19975"/>
    <s v="Sally Hughsby"/>
    <x v="1"/>
    <x v="0"/>
    <s v="Seattle"/>
    <x v="4"/>
    <n v="98105"/>
    <x v="1"/>
    <s v="OFF-ST-10002756"/>
    <x v="1"/>
    <x v="4"/>
    <s v="Tennsco Stur-D-Stor Boltless Shelving, 5 Shelves, 24&quot; Deep, Sand"/>
    <n v="541.24"/>
    <n v="4"/>
    <n v="0"/>
    <n v="5.4124000000000478"/>
    <x v="1"/>
    <x v="1"/>
  </r>
  <r>
    <n v="8873"/>
    <s v="US-2016-105137"/>
    <x v="982"/>
    <d v="2016-10-10T00:00:00"/>
    <s v="Same Day"/>
    <s v="RB-19435"/>
    <s v="Richard Bierner"/>
    <x v="0"/>
    <x v="0"/>
    <s v="Columbus"/>
    <x v="24"/>
    <n v="43229"/>
    <x v="3"/>
    <s v="TEC-MA-10002694"/>
    <x v="2"/>
    <x v="15"/>
    <s v="Hewlett-Packard Deskjet F4180 All-in-One Color Ink-jet - Printer / copier / scanner"/>
    <n v="101.99400000000001"/>
    <n v="2"/>
    <n v="0.7"/>
    <n v="-71.39579999999998"/>
    <x v="3"/>
    <x v="1"/>
  </r>
  <r>
    <n v="8874"/>
    <s v="US-2016-105137"/>
    <x v="982"/>
    <d v="2016-10-10T00:00:00"/>
    <s v="Same Day"/>
    <s v="RB-19435"/>
    <s v="Richard Bierner"/>
    <x v="0"/>
    <x v="0"/>
    <s v="Columbus"/>
    <x v="24"/>
    <n v="43229"/>
    <x v="3"/>
    <s v="OFF-BI-10002429"/>
    <x v="1"/>
    <x v="8"/>
    <s v="Premier Elliptical Ring Binder, Black"/>
    <n v="18.264000000000003"/>
    <n v="2"/>
    <n v="0.7"/>
    <n v="-13.393599999999999"/>
    <x v="3"/>
    <x v="1"/>
  </r>
  <r>
    <n v="8875"/>
    <s v="CA-2019-142489"/>
    <x v="237"/>
    <d v="2019-11-16T00:00:00"/>
    <s v="Second Class"/>
    <s v="TC-21295"/>
    <s v="Toby Carlisle"/>
    <x v="0"/>
    <x v="0"/>
    <s v="Houston"/>
    <x v="5"/>
    <n v="77095"/>
    <x v="2"/>
    <s v="OFF-BI-10003684"/>
    <x v="1"/>
    <x v="8"/>
    <s v="Wilson Jones Legal Size Ring Binders"/>
    <n v="21.989999999999995"/>
    <n v="5"/>
    <n v="0.8"/>
    <n v="-32.984999999999999"/>
    <x v="2"/>
    <x v="0"/>
  </r>
  <r>
    <n v="8876"/>
    <s v="US-2018-141264"/>
    <x v="572"/>
    <d v="2018-08-19T00:00:00"/>
    <s v="Standard Class"/>
    <s v="CT-11995"/>
    <s v="Carol Triggs"/>
    <x v="0"/>
    <x v="0"/>
    <s v="Irving"/>
    <x v="5"/>
    <n v="75061"/>
    <x v="2"/>
    <s v="OFF-SU-10003505"/>
    <x v="1"/>
    <x v="14"/>
    <s v="Premier Electric Letter Opener"/>
    <n v="185.376"/>
    <n v="2"/>
    <n v="0.2"/>
    <n v="-34.758000000000017"/>
    <x v="2"/>
    <x v="0"/>
  </r>
  <r>
    <n v="8877"/>
    <s v="US-2018-141264"/>
    <x v="572"/>
    <d v="2018-08-19T00:00:00"/>
    <s v="Standard Class"/>
    <s v="CT-11995"/>
    <s v="Carol Triggs"/>
    <x v="0"/>
    <x v="0"/>
    <s v="Irving"/>
    <x v="5"/>
    <n v="75061"/>
    <x v="2"/>
    <s v="OFF-AP-10002534"/>
    <x v="1"/>
    <x v="9"/>
    <s v="3.6 Cubic Foot Counter Height Office Refrigerator"/>
    <n v="58.923999999999985"/>
    <n v="1"/>
    <n v="0.8"/>
    <n v="-153.20240000000001"/>
    <x v="2"/>
    <x v="0"/>
  </r>
  <r>
    <n v="8878"/>
    <s v="CA-2019-126928"/>
    <x v="697"/>
    <d v="2019-09-23T00:00:00"/>
    <s v="Standard Class"/>
    <s v="GZ-14470"/>
    <s v="Gary Zandusky"/>
    <x v="0"/>
    <x v="0"/>
    <s v="Morristown"/>
    <x v="30"/>
    <n v="7960"/>
    <x v="3"/>
    <s v="TEC-MA-10004626"/>
    <x v="2"/>
    <x v="15"/>
    <s v="Lexmark 20R1285 X6650 Wireless All-in-One Printer"/>
    <n v="480"/>
    <n v="4"/>
    <n v="0"/>
    <n v="225.6"/>
    <x v="3"/>
    <x v="0"/>
  </r>
  <r>
    <n v="8879"/>
    <s v="CA-2019-126928"/>
    <x v="697"/>
    <d v="2019-09-23T00:00:00"/>
    <s v="Standard Class"/>
    <s v="GZ-14470"/>
    <s v="Gary Zandusky"/>
    <x v="0"/>
    <x v="0"/>
    <s v="Morristown"/>
    <x v="30"/>
    <n v="7960"/>
    <x v="3"/>
    <s v="OFF-ST-10000615"/>
    <x v="1"/>
    <x v="4"/>
    <s v="SimpliFile Personal File, Black Granite, 15w x 6-15/16d x 11-1/4h"/>
    <n v="34.049999999999997"/>
    <n v="3"/>
    <n v="0"/>
    <n v="9.5340000000000025"/>
    <x v="3"/>
    <x v="0"/>
  </r>
  <r>
    <n v="8880"/>
    <s v="US-2017-107944"/>
    <x v="391"/>
    <d v="2017-03-25T00:00:00"/>
    <s v="First Class"/>
    <s v="AM-10360"/>
    <s v="Alice McCarthy"/>
    <x v="1"/>
    <x v="0"/>
    <s v="Los Angeles"/>
    <x v="1"/>
    <n v="90008"/>
    <x v="1"/>
    <s v="OFF-PA-10000659"/>
    <x v="1"/>
    <x v="10"/>
    <s v="TOPS Carbonless Receipt Book, Four 2-3/4 x 7-1/4 Money Receipts per Page"/>
    <n v="192.72"/>
    <n v="11"/>
    <n v="0"/>
    <n v="92.505599999999987"/>
    <x v="1"/>
    <x v="0"/>
  </r>
  <r>
    <n v="8881"/>
    <s v="US-2017-107944"/>
    <x v="391"/>
    <d v="2017-03-25T00:00:00"/>
    <s v="First Class"/>
    <s v="AM-10360"/>
    <s v="Alice McCarthy"/>
    <x v="1"/>
    <x v="0"/>
    <s v="Los Angeles"/>
    <x v="1"/>
    <n v="90008"/>
    <x v="1"/>
    <s v="TEC-AC-10000736"/>
    <x v="2"/>
    <x v="11"/>
    <s v="Logitech G600 MMO Gaming Mouse"/>
    <n v="239.96999999999997"/>
    <n v="3"/>
    <n v="0"/>
    <n v="86.389199999999988"/>
    <x v="1"/>
    <x v="0"/>
  </r>
  <r>
    <n v="8882"/>
    <s v="CA-2018-135594"/>
    <x v="1186"/>
    <d v="2018-07-03T00:00:00"/>
    <s v="Second Class"/>
    <s v="AH-10120"/>
    <s v="Adrian Hane"/>
    <x v="2"/>
    <x v="0"/>
    <s v="Aurora"/>
    <x v="10"/>
    <n v="60505"/>
    <x v="2"/>
    <s v="TEC-AC-10003038"/>
    <x v="2"/>
    <x v="11"/>
    <s v="Kingston Digital DataTraveler 16GB USB 2.0"/>
    <n v="50.120000000000005"/>
    <n v="7"/>
    <n v="0.2"/>
    <n v="-0.62650000000000716"/>
    <x v="2"/>
    <x v="0"/>
  </r>
  <r>
    <n v="8883"/>
    <s v="US-2019-115252"/>
    <x v="179"/>
    <d v="2019-10-25T00:00:00"/>
    <s v="Standard Class"/>
    <s v="MY-18295"/>
    <s v="Muhammed Yedwab"/>
    <x v="1"/>
    <x v="0"/>
    <s v="Durham"/>
    <x v="3"/>
    <n v="27707"/>
    <x v="0"/>
    <s v="TEC-PH-10004071"/>
    <x v="2"/>
    <x v="7"/>
    <s v="PayAnywhere Card Reader"/>
    <n v="15.984000000000002"/>
    <n v="2"/>
    <n v="0.2"/>
    <n v="1.3986000000000001"/>
    <x v="0"/>
    <x v="0"/>
  </r>
  <r>
    <n v="8884"/>
    <s v="US-2019-115252"/>
    <x v="179"/>
    <d v="2019-10-25T00:00:00"/>
    <s v="Standard Class"/>
    <s v="MY-18295"/>
    <s v="Muhammed Yedwab"/>
    <x v="1"/>
    <x v="0"/>
    <s v="Durham"/>
    <x v="3"/>
    <n v="27707"/>
    <x v="0"/>
    <s v="OFF-PA-10001667"/>
    <x v="1"/>
    <x v="10"/>
    <s v="Great White Multi-Use Recycled Paper (20Lb. and 84 Bright)"/>
    <n v="14.352000000000002"/>
    <n v="3"/>
    <n v="0.2"/>
    <n v="4.4849999999999994"/>
    <x v="0"/>
    <x v="0"/>
  </r>
  <r>
    <n v="8885"/>
    <s v="CA-2016-107398"/>
    <x v="55"/>
    <d v="2016-08-30T00:00:00"/>
    <s v="Standard Class"/>
    <s v="BS-11590"/>
    <s v="Brendan Sweed"/>
    <x v="1"/>
    <x v="0"/>
    <s v="Columbus"/>
    <x v="24"/>
    <n v="43229"/>
    <x v="3"/>
    <s v="OFF-BI-10001982"/>
    <x v="1"/>
    <x v="8"/>
    <s v="Wilson Jones Custom Binder Spines &amp; Labels"/>
    <n v="6.5280000000000014"/>
    <n v="4"/>
    <n v="0.7"/>
    <n v="-4.5695999999999994"/>
    <x v="3"/>
    <x v="0"/>
  </r>
  <r>
    <n v="8886"/>
    <s v="CA-2016-107398"/>
    <x v="55"/>
    <d v="2016-08-30T00:00:00"/>
    <s v="Standard Class"/>
    <s v="BS-11590"/>
    <s v="Brendan Sweed"/>
    <x v="1"/>
    <x v="0"/>
    <s v="Columbus"/>
    <x v="24"/>
    <n v="43229"/>
    <x v="3"/>
    <s v="OFF-BI-10004141"/>
    <x v="1"/>
    <x v="8"/>
    <s v="Insertable Tab Indexes For Data Binders"/>
    <n v="2.8620000000000005"/>
    <n v="3"/>
    <n v="0.7"/>
    <n v="-2.2896000000000001"/>
    <x v="3"/>
    <x v="0"/>
  </r>
  <r>
    <n v="8887"/>
    <s v="CA-2016-107398"/>
    <x v="55"/>
    <d v="2016-08-30T00:00:00"/>
    <s v="Standard Class"/>
    <s v="BS-11590"/>
    <s v="Brendan Sweed"/>
    <x v="1"/>
    <x v="0"/>
    <s v="Columbus"/>
    <x v="24"/>
    <n v="43229"/>
    <x v="3"/>
    <s v="OFF-BI-10002103"/>
    <x v="1"/>
    <x v="8"/>
    <s v="Cardinal Slant-D Ring Binder, Heavy Gauge Vinyl"/>
    <n v="20.856000000000002"/>
    <n v="8"/>
    <n v="0.7"/>
    <n v="-16.684799999999996"/>
    <x v="3"/>
    <x v="0"/>
  </r>
  <r>
    <n v="8888"/>
    <s v="CA-2016-169642"/>
    <x v="923"/>
    <d v="2016-07-30T00:00:00"/>
    <s v="Second Class"/>
    <s v="BB-10990"/>
    <s v="Barry Blumstein"/>
    <x v="1"/>
    <x v="0"/>
    <s v="Los Angeles"/>
    <x v="1"/>
    <n v="90036"/>
    <x v="1"/>
    <s v="OFF-ST-10002574"/>
    <x v="1"/>
    <x v="4"/>
    <s v="SAFCO Commercial Wire Shelving, Black"/>
    <n v="276.27999999999997"/>
    <n v="2"/>
    <n v="0"/>
    <n v="0"/>
    <x v="1"/>
    <x v="0"/>
  </r>
  <r>
    <n v="8889"/>
    <s v="CA-2019-103968"/>
    <x v="96"/>
    <d v="2019-12-07T00:00:00"/>
    <s v="Standard Class"/>
    <s v="ML-17755"/>
    <s v="Max Ludwig"/>
    <x v="2"/>
    <x v="0"/>
    <s v="Stockton"/>
    <x v="1"/>
    <n v="95207"/>
    <x v="1"/>
    <s v="FUR-FU-10003394"/>
    <x v="0"/>
    <x v="5"/>
    <s v="Tenex &quot;The Solids&quot; Textured Chair Mats"/>
    <n v="629.64"/>
    <n v="9"/>
    <n v="0"/>
    <n v="107.03879999999994"/>
    <x v="1"/>
    <x v="0"/>
  </r>
  <r>
    <n v="8890"/>
    <s v="CA-2018-147256"/>
    <x v="508"/>
    <d v="2018-10-21T00:00:00"/>
    <s v="Second Class"/>
    <s v="FC-14245"/>
    <s v="Frank Carlisle"/>
    <x v="2"/>
    <x v="0"/>
    <s v="Columbia"/>
    <x v="25"/>
    <n v="65203"/>
    <x v="2"/>
    <s v="TEC-PH-10003072"/>
    <x v="2"/>
    <x v="7"/>
    <s v="Panasonic KX-TG9541B DECT 6.0 Digital 2-Line Expandable Cordless Phone With Digital Answering System"/>
    <n v="449.97"/>
    <n v="3"/>
    <n v="0"/>
    <n v="220.48530000000002"/>
    <x v="2"/>
    <x v="0"/>
  </r>
  <r>
    <n v="8891"/>
    <s v="CA-2018-147256"/>
    <x v="508"/>
    <d v="2018-10-21T00:00:00"/>
    <s v="Second Class"/>
    <s v="FC-14245"/>
    <s v="Frank Carlisle"/>
    <x v="2"/>
    <x v="0"/>
    <s v="Columbia"/>
    <x v="25"/>
    <n v="65203"/>
    <x v="2"/>
    <s v="OFF-AP-10003057"/>
    <x v="1"/>
    <x v="9"/>
    <s v="Honeywell Enviracaire Portable HEPA Air Cleaner for 16' x 20' Room"/>
    <n v="1927.5900000000001"/>
    <n v="7"/>
    <n v="0"/>
    <n v="751.76010000000008"/>
    <x v="2"/>
    <x v="0"/>
  </r>
  <r>
    <n v="8892"/>
    <s v="CA-2018-162159"/>
    <x v="1142"/>
    <d v="2018-09-18T00:00:00"/>
    <s v="First Class"/>
    <s v="CR-12625"/>
    <s v="Corey Roper"/>
    <x v="2"/>
    <x v="0"/>
    <s v="Columbus"/>
    <x v="32"/>
    <n v="31907"/>
    <x v="0"/>
    <s v="FUR-CH-10001146"/>
    <x v="0"/>
    <x v="1"/>
    <s v="Global Value Mid-Back Manager's Chair, Gray"/>
    <n v="121.78"/>
    <n v="2"/>
    <n v="0"/>
    <n v="30.444999999999993"/>
    <x v="0"/>
    <x v="1"/>
  </r>
  <r>
    <n v="8893"/>
    <s v="CA-2017-111038"/>
    <x v="494"/>
    <d v="2017-12-06T00:00:00"/>
    <s v="Standard Class"/>
    <s v="LC-16960"/>
    <s v="Lindsay Castell"/>
    <x v="2"/>
    <x v="0"/>
    <s v="San Diego"/>
    <x v="1"/>
    <n v="92037"/>
    <x v="1"/>
    <s v="FUR-CH-10003973"/>
    <x v="0"/>
    <x v="1"/>
    <s v="GuestStacker Chair with Chrome Finish Legs"/>
    <n v="2676.672"/>
    <n v="9"/>
    <n v="0.2"/>
    <n v="267.66720000000009"/>
    <x v="1"/>
    <x v="0"/>
  </r>
  <r>
    <n v="8894"/>
    <s v="CA-2016-124723"/>
    <x v="79"/>
    <d v="2016-08-12T00:00:00"/>
    <s v="Standard Class"/>
    <s v="GZ-14470"/>
    <s v="Gary Zandusky"/>
    <x v="0"/>
    <x v="0"/>
    <s v="Texas City"/>
    <x v="5"/>
    <n v="77590"/>
    <x v="2"/>
    <s v="FUR-TA-10001307"/>
    <x v="0"/>
    <x v="3"/>
    <s v="SAFCO PlanMaster Heigh-Adjustable Drafting Table Base, 43w x 30d x 30-37h, Black"/>
    <n v="489.22999999999996"/>
    <n v="2"/>
    <n v="0.3"/>
    <n v="41.933999999999997"/>
    <x v="2"/>
    <x v="0"/>
  </r>
  <r>
    <n v="8895"/>
    <s v="CA-2018-167241"/>
    <x v="243"/>
    <d v="2018-08-22T00:00:00"/>
    <s v="Standard Class"/>
    <s v="BD-11320"/>
    <s v="Bill Donatelli"/>
    <x v="0"/>
    <x v="0"/>
    <s v="Los Angeles"/>
    <x v="1"/>
    <n v="90004"/>
    <x v="1"/>
    <s v="FUR-FU-10004071"/>
    <x v="0"/>
    <x v="5"/>
    <s v="Luxo Professional Magnifying Clamp-On Fluorescent Lamps"/>
    <n v="312.03000000000003"/>
    <n v="3"/>
    <n v="0"/>
    <n v="43.684200000000018"/>
    <x v="1"/>
    <x v="0"/>
  </r>
  <r>
    <n v="8896"/>
    <s v="CA-2018-167241"/>
    <x v="243"/>
    <d v="2018-08-22T00:00:00"/>
    <s v="Standard Class"/>
    <s v="BD-11320"/>
    <s v="Bill Donatelli"/>
    <x v="0"/>
    <x v="0"/>
    <s v="Los Angeles"/>
    <x v="1"/>
    <n v="90004"/>
    <x v="1"/>
    <s v="OFF-ST-10001505"/>
    <x v="1"/>
    <x v="4"/>
    <s v="Perma STOR-ALL Hanging File Box, 13 1/8&quot;W x 12 1/4&quot;D x 10 1/2&quot;H"/>
    <n v="17.940000000000001"/>
    <n v="3"/>
    <n v="0"/>
    <n v="3.0497999999999985"/>
    <x v="1"/>
    <x v="0"/>
  </r>
  <r>
    <n v="8897"/>
    <s v="CA-2018-167241"/>
    <x v="243"/>
    <d v="2018-08-22T00:00:00"/>
    <s v="Standard Class"/>
    <s v="BD-11320"/>
    <s v="Bill Donatelli"/>
    <x v="0"/>
    <x v="0"/>
    <s v="Los Angeles"/>
    <x v="1"/>
    <n v="90004"/>
    <x v="1"/>
    <s v="TEC-PH-10004614"/>
    <x v="2"/>
    <x v="7"/>
    <s v="AT&amp;T 841000 Phone"/>
    <n v="165.60000000000002"/>
    <n v="3"/>
    <n v="0.2"/>
    <n v="10.349999999999994"/>
    <x v="1"/>
    <x v="0"/>
  </r>
  <r>
    <n v="8898"/>
    <s v="CA-2018-167241"/>
    <x v="243"/>
    <d v="2018-08-22T00:00:00"/>
    <s v="Standard Class"/>
    <s v="BD-11320"/>
    <s v="Bill Donatelli"/>
    <x v="0"/>
    <x v="0"/>
    <s v="Los Angeles"/>
    <x v="1"/>
    <n v="90004"/>
    <x v="1"/>
    <s v="OFF-PA-10004911"/>
    <x v="1"/>
    <x v="10"/>
    <s v="Rediform S.O.S. 1-Up Phone Message Bk, 4-1/4x3-1/16 Bk, 1 Form/Pg, 40 Messages/Bk, 3/Pk"/>
    <n v="37.520000000000003"/>
    <n v="4"/>
    <n v="0"/>
    <n v="18.009600000000002"/>
    <x v="1"/>
    <x v="0"/>
  </r>
  <r>
    <n v="8899"/>
    <s v="CA-2017-163237"/>
    <x v="976"/>
    <d v="2017-08-09T00:00:00"/>
    <s v="Second Class"/>
    <s v="EM-14095"/>
    <s v="Eudokia Martin"/>
    <x v="1"/>
    <x v="0"/>
    <s v="Springfield"/>
    <x v="17"/>
    <n v="22153"/>
    <x v="0"/>
    <s v="TEC-PH-10003601"/>
    <x v="2"/>
    <x v="7"/>
    <s v="Ativa D5772 2-Line 5.8GHz Digital Expandable Corded/Cordless Phone System with Answering &amp; Caller ID/Call Waiting, Black/Silver"/>
    <n v="494.97"/>
    <n v="3"/>
    <n v="0"/>
    <n v="148.49099999999996"/>
    <x v="0"/>
    <x v="0"/>
  </r>
  <r>
    <n v="8900"/>
    <s v="CA-2017-163237"/>
    <x v="976"/>
    <d v="2017-08-09T00:00:00"/>
    <s v="Second Class"/>
    <s v="EM-14095"/>
    <s v="Eudokia Martin"/>
    <x v="1"/>
    <x v="0"/>
    <s v="Springfield"/>
    <x v="17"/>
    <n v="22153"/>
    <x v="0"/>
    <s v="OFF-LA-10004545"/>
    <x v="1"/>
    <x v="2"/>
    <s v="Avery 50"/>
    <n v="25.06"/>
    <n v="2"/>
    <n v="0"/>
    <n v="11.778199999999998"/>
    <x v="0"/>
    <x v="0"/>
  </r>
  <r>
    <n v="8901"/>
    <s v="CA-2018-150483"/>
    <x v="1206"/>
    <d v="2018-06-04T00:00:00"/>
    <s v="Standard Class"/>
    <s v="BP-11290"/>
    <s v="Beth Paige"/>
    <x v="0"/>
    <x v="0"/>
    <s v="Decatur"/>
    <x v="10"/>
    <n v="62521"/>
    <x v="2"/>
    <s v="FUR-FU-10001379"/>
    <x v="0"/>
    <x v="5"/>
    <s v="Executive Impressions 16-1/2&quot; Circular Wall Clock"/>
    <n v="32.064"/>
    <n v="3"/>
    <n v="0.6"/>
    <n v="-12.825599999999994"/>
    <x v="2"/>
    <x v="0"/>
  </r>
  <r>
    <n v="8902"/>
    <s v="CA-2018-150483"/>
    <x v="1206"/>
    <d v="2018-06-04T00:00:00"/>
    <s v="Standard Class"/>
    <s v="BP-11290"/>
    <s v="Beth Paige"/>
    <x v="0"/>
    <x v="0"/>
    <s v="Decatur"/>
    <x v="10"/>
    <n v="62521"/>
    <x v="2"/>
    <s v="OFF-PA-10001846"/>
    <x v="1"/>
    <x v="10"/>
    <s v="Xerox 1899"/>
    <n v="18.496000000000002"/>
    <n v="4"/>
    <n v="0.2"/>
    <n v="6.7048000000000005"/>
    <x v="2"/>
    <x v="0"/>
  </r>
  <r>
    <n v="8903"/>
    <s v="CA-2018-150483"/>
    <x v="1206"/>
    <d v="2018-06-04T00:00:00"/>
    <s v="Standard Class"/>
    <s v="BP-11290"/>
    <s v="Beth Paige"/>
    <x v="0"/>
    <x v="0"/>
    <s v="Decatur"/>
    <x v="10"/>
    <n v="62521"/>
    <x v="2"/>
    <s v="FUR-CH-10000422"/>
    <x v="0"/>
    <x v="1"/>
    <s v="Global Highback Leather Tilter in Burgundy"/>
    <n v="191.07899999999998"/>
    <n v="3"/>
    <n v="0.3"/>
    <n v="-38.215799999999973"/>
    <x v="2"/>
    <x v="0"/>
  </r>
  <r>
    <n v="8904"/>
    <s v="CA-2018-150483"/>
    <x v="1206"/>
    <d v="2018-06-04T00:00:00"/>
    <s v="Standard Class"/>
    <s v="BP-11290"/>
    <s v="Beth Paige"/>
    <x v="0"/>
    <x v="0"/>
    <s v="Decatur"/>
    <x v="10"/>
    <n v="62521"/>
    <x v="2"/>
    <s v="OFF-PA-10004621"/>
    <x v="1"/>
    <x v="10"/>
    <s v="Xerox 212"/>
    <n v="10.368000000000002"/>
    <n v="2"/>
    <n v="0.2"/>
    <n v="3.6288"/>
    <x v="2"/>
    <x v="0"/>
  </r>
  <r>
    <n v="8905"/>
    <s v="US-2018-126431"/>
    <x v="949"/>
    <d v="2018-07-01T00:00:00"/>
    <s v="Same Day"/>
    <s v="SU-20665"/>
    <s v="Stephanie Ulpright"/>
    <x v="2"/>
    <x v="0"/>
    <s v="New York City"/>
    <x v="15"/>
    <n v="10009"/>
    <x v="3"/>
    <s v="OFF-LA-10001474"/>
    <x v="1"/>
    <x v="2"/>
    <s v="Avery 477"/>
    <n v="30.53"/>
    <n v="1"/>
    <n v="0"/>
    <n v="14.043800000000001"/>
    <x v="3"/>
    <x v="0"/>
  </r>
  <r>
    <n v="8906"/>
    <s v="US-2018-126431"/>
    <x v="949"/>
    <d v="2018-07-01T00:00:00"/>
    <s v="Same Day"/>
    <s v="SU-20665"/>
    <s v="Stephanie Ulpright"/>
    <x v="2"/>
    <x v="0"/>
    <s v="New York City"/>
    <x v="15"/>
    <n v="10009"/>
    <x v="3"/>
    <s v="TEC-AC-10001635"/>
    <x v="2"/>
    <x v="11"/>
    <s v="KeyTronic KT400U2 - Keyboard - Black"/>
    <n v="30.839999999999996"/>
    <n v="3"/>
    <n v="0"/>
    <n v="6.1679999999999975"/>
    <x v="3"/>
    <x v="0"/>
  </r>
  <r>
    <n v="8907"/>
    <s v="US-2018-126431"/>
    <x v="949"/>
    <d v="2018-07-01T00:00:00"/>
    <s v="Same Day"/>
    <s v="SU-20665"/>
    <s v="Stephanie Ulpright"/>
    <x v="2"/>
    <x v="0"/>
    <s v="New York City"/>
    <x v="15"/>
    <n v="10009"/>
    <x v="3"/>
    <s v="OFF-PA-10001950"/>
    <x v="1"/>
    <x v="10"/>
    <s v="Southworth 25% Cotton Antique Laid Paper &amp; Envelopes"/>
    <n v="75.06"/>
    <n v="9"/>
    <n v="0"/>
    <n v="33.776999999999994"/>
    <x v="3"/>
    <x v="0"/>
  </r>
  <r>
    <n v="8908"/>
    <s v="CA-2018-139934"/>
    <x v="122"/>
    <d v="2018-12-20T00:00:00"/>
    <s v="First Class"/>
    <s v="AY-10555"/>
    <s v="Andy Yotov"/>
    <x v="1"/>
    <x v="0"/>
    <s v="San Francisco"/>
    <x v="1"/>
    <n v="94110"/>
    <x v="1"/>
    <s v="TEC-PH-10001552"/>
    <x v="2"/>
    <x v="7"/>
    <s v="I Need's 3d Hello Kitty Hybrid Silicone Case Cover for HTC One X 4g with 3d Hello Kitty Stylus Pen Green/pink"/>
    <n v="66.976000000000013"/>
    <n v="7"/>
    <n v="0.2"/>
    <n v="6.6976000000000013"/>
    <x v="1"/>
    <x v="0"/>
  </r>
  <r>
    <n v="8909"/>
    <s v="CA-2017-109603"/>
    <x v="1207"/>
    <d v="2017-02-01T00:00:00"/>
    <s v="Standard Class"/>
    <s v="EM-13825"/>
    <s v="Elizabeth Moffitt"/>
    <x v="1"/>
    <x v="0"/>
    <s v="Moreno Valley"/>
    <x v="1"/>
    <n v="92553"/>
    <x v="1"/>
    <s v="OFF-PA-10003790"/>
    <x v="1"/>
    <x v="10"/>
    <s v="Xerox 1991"/>
    <n v="182.72"/>
    <n v="8"/>
    <n v="0"/>
    <n v="84.051199999999994"/>
    <x v="1"/>
    <x v="0"/>
  </r>
  <r>
    <n v="8910"/>
    <s v="CA-2019-160661"/>
    <x v="960"/>
    <d v="2019-11-01T00:00:00"/>
    <s v="Standard Class"/>
    <s v="SA-20830"/>
    <s v="Sue Ann Reed"/>
    <x v="0"/>
    <x v="0"/>
    <s v="Everett"/>
    <x v="31"/>
    <n v="2149"/>
    <x v="3"/>
    <s v="OFF-LA-10002475"/>
    <x v="1"/>
    <x v="2"/>
    <s v="Avery 519"/>
    <n v="21.93"/>
    <n v="3"/>
    <n v="0"/>
    <n v="10.307099999999998"/>
    <x v="3"/>
    <x v="0"/>
  </r>
  <r>
    <n v="8911"/>
    <s v="CA-2019-102610"/>
    <x v="259"/>
    <d v="2019-11-08T00:00:00"/>
    <s v="Standard Class"/>
    <s v="CA-12265"/>
    <s v="Christina Anderson"/>
    <x v="0"/>
    <x v="0"/>
    <s v="Chattanooga"/>
    <x v="18"/>
    <n v="37421"/>
    <x v="0"/>
    <s v="TEC-AC-10000303"/>
    <x v="2"/>
    <x v="11"/>
    <s v="Logitech M510 Wireless Mouse"/>
    <n v="95.976000000000013"/>
    <n v="3"/>
    <n v="0.2"/>
    <n v="15.596099999999996"/>
    <x v="0"/>
    <x v="0"/>
  </r>
  <r>
    <n v="8912"/>
    <s v="CA-2019-102610"/>
    <x v="259"/>
    <d v="2019-11-08T00:00:00"/>
    <s v="Standard Class"/>
    <s v="CA-12265"/>
    <s v="Christina Anderson"/>
    <x v="0"/>
    <x v="0"/>
    <s v="Chattanooga"/>
    <x v="18"/>
    <n v="37421"/>
    <x v="0"/>
    <s v="TEC-PH-10000127"/>
    <x v="2"/>
    <x v="7"/>
    <s v="iOttie XL Car Mount"/>
    <n v="143.928"/>
    <n v="9"/>
    <n v="0.2"/>
    <n v="-32.383800000000008"/>
    <x v="0"/>
    <x v="0"/>
  </r>
  <r>
    <n v="8913"/>
    <s v="CA-2019-102610"/>
    <x v="259"/>
    <d v="2019-11-08T00:00:00"/>
    <s v="Standard Class"/>
    <s v="CA-12265"/>
    <s v="Christina Anderson"/>
    <x v="0"/>
    <x v="0"/>
    <s v="Chattanooga"/>
    <x v="18"/>
    <n v="37421"/>
    <x v="0"/>
    <s v="OFF-BI-10004364"/>
    <x v="1"/>
    <x v="8"/>
    <s v="Storex Dura Pro Binders"/>
    <n v="3.5640000000000009"/>
    <n v="2"/>
    <n v="0.7"/>
    <n v="-2.9700000000000006"/>
    <x v="0"/>
    <x v="0"/>
  </r>
  <r>
    <n v="8914"/>
    <s v="CA-2019-102610"/>
    <x v="259"/>
    <d v="2019-11-08T00:00:00"/>
    <s v="Standard Class"/>
    <s v="CA-12265"/>
    <s v="Christina Anderson"/>
    <x v="0"/>
    <x v="0"/>
    <s v="Chattanooga"/>
    <x v="18"/>
    <n v="37421"/>
    <x v="0"/>
    <s v="OFF-LA-10002195"/>
    <x v="1"/>
    <x v="2"/>
    <s v="Avery 481"/>
    <n v="4.9280000000000008"/>
    <n v="2"/>
    <n v="0.2"/>
    <n v="1.7247999999999997"/>
    <x v="0"/>
    <x v="0"/>
  </r>
  <r>
    <n v="8915"/>
    <s v="US-2018-144057"/>
    <x v="195"/>
    <d v="2018-05-13T00:00:00"/>
    <s v="Standard Class"/>
    <s v="CV-12805"/>
    <s v="Cynthia Voltz"/>
    <x v="1"/>
    <x v="0"/>
    <s v="Austin"/>
    <x v="5"/>
    <n v="78745"/>
    <x v="2"/>
    <s v="OFF-ST-10001490"/>
    <x v="1"/>
    <x v="4"/>
    <s v="Hot File 7-Pocket, Floor Stand"/>
    <n v="856.65600000000006"/>
    <n v="6"/>
    <n v="0.2"/>
    <n v="107.08199999999985"/>
    <x v="2"/>
    <x v="1"/>
  </r>
  <r>
    <n v="8916"/>
    <s v="US-2018-144057"/>
    <x v="195"/>
    <d v="2018-05-13T00:00:00"/>
    <s v="Standard Class"/>
    <s v="CV-12805"/>
    <s v="Cynthia Voltz"/>
    <x v="1"/>
    <x v="0"/>
    <s v="Austin"/>
    <x v="5"/>
    <n v="78745"/>
    <x v="2"/>
    <s v="OFF-BI-10002852"/>
    <x v="1"/>
    <x v="8"/>
    <s v="Ibico Standard Transparent Covers"/>
    <n v="13.183999999999997"/>
    <n v="4"/>
    <n v="0.8"/>
    <n v="-20.435200000000002"/>
    <x v="2"/>
    <x v="1"/>
  </r>
  <r>
    <n v="8917"/>
    <s v="US-2018-144057"/>
    <x v="195"/>
    <d v="2018-05-13T00:00:00"/>
    <s v="Standard Class"/>
    <s v="CV-12805"/>
    <s v="Cynthia Voltz"/>
    <x v="1"/>
    <x v="0"/>
    <s v="Austin"/>
    <x v="5"/>
    <n v="78745"/>
    <x v="2"/>
    <s v="OFF-AP-10000390"/>
    <x v="1"/>
    <x v="9"/>
    <s v="Euro Pro Shark Stick Mini Vacuum"/>
    <n v="48.783999999999985"/>
    <n v="4"/>
    <n v="0.8"/>
    <n v="-131.71680000000001"/>
    <x v="2"/>
    <x v="1"/>
  </r>
  <r>
    <n v="8918"/>
    <s v="US-2018-144057"/>
    <x v="195"/>
    <d v="2018-05-13T00:00:00"/>
    <s v="Standard Class"/>
    <s v="CV-12805"/>
    <s v="Cynthia Voltz"/>
    <x v="1"/>
    <x v="0"/>
    <s v="Austin"/>
    <x v="5"/>
    <n v="78745"/>
    <x v="2"/>
    <s v="OFF-PA-10004327"/>
    <x v="1"/>
    <x v="10"/>
    <s v="Xerox 1911"/>
    <n v="76.64"/>
    <n v="2"/>
    <n v="0.2"/>
    <n v="26.823999999999995"/>
    <x v="2"/>
    <x v="1"/>
  </r>
  <r>
    <n v="8919"/>
    <s v="US-2018-144057"/>
    <x v="195"/>
    <d v="2018-05-13T00:00:00"/>
    <s v="Standard Class"/>
    <s v="CV-12805"/>
    <s v="Cynthia Voltz"/>
    <x v="1"/>
    <x v="0"/>
    <s v="Austin"/>
    <x v="5"/>
    <n v="78745"/>
    <x v="2"/>
    <s v="OFF-BI-10002353"/>
    <x v="1"/>
    <x v="8"/>
    <s v="GBC VeloBind Cover Sets"/>
    <n v="18.527999999999995"/>
    <n v="6"/>
    <n v="0.8"/>
    <n v="-27.791999999999994"/>
    <x v="2"/>
    <x v="1"/>
  </r>
  <r>
    <n v="8920"/>
    <s v="CA-2016-160276"/>
    <x v="1063"/>
    <d v="2016-04-08T00:00:00"/>
    <s v="Standard Class"/>
    <s v="AH-10690"/>
    <s v="Anna Häberlin"/>
    <x v="1"/>
    <x v="0"/>
    <s v="Virginia Beach"/>
    <x v="17"/>
    <n v="23464"/>
    <x v="0"/>
    <s v="FUR-FU-10003192"/>
    <x v="0"/>
    <x v="5"/>
    <s v="Luxo Adjustable Task Clamp Lamp"/>
    <n v="177.68"/>
    <n v="2"/>
    <n v="0"/>
    <n v="46.196799999999996"/>
    <x v="0"/>
    <x v="0"/>
  </r>
  <r>
    <n v="8921"/>
    <s v="CA-2016-132983"/>
    <x v="582"/>
    <d v="2016-05-03T00:00:00"/>
    <s v="Standard Class"/>
    <s v="DS-13180"/>
    <s v="David Smith"/>
    <x v="1"/>
    <x v="0"/>
    <s v="Jamestown"/>
    <x v="15"/>
    <n v="14701"/>
    <x v="3"/>
    <s v="TEC-AC-10000736"/>
    <x v="2"/>
    <x v="11"/>
    <s v="Logitech G600 MMO Gaming Mouse"/>
    <n v="159.97999999999999"/>
    <n v="2"/>
    <n v="0"/>
    <n v="57.592799999999997"/>
    <x v="3"/>
    <x v="0"/>
  </r>
  <r>
    <n v="8922"/>
    <s v="CA-2018-145709"/>
    <x v="964"/>
    <d v="2018-10-08T00:00:00"/>
    <s v="Standard Class"/>
    <s v="AH-10690"/>
    <s v="Anna Häberlin"/>
    <x v="1"/>
    <x v="0"/>
    <s v="Coral Gables"/>
    <x v="2"/>
    <n v="33134"/>
    <x v="0"/>
    <s v="TEC-PH-10003095"/>
    <x v="2"/>
    <x v="7"/>
    <s v="Samsung HM1900 Bluetooth Headset"/>
    <n v="52.679999999999993"/>
    <n v="3"/>
    <n v="0.2"/>
    <n v="19.754999999999999"/>
    <x v="0"/>
    <x v="0"/>
  </r>
  <r>
    <n v="8923"/>
    <s v="CA-2018-145709"/>
    <x v="964"/>
    <d v="2018-10-08T00:00:00"/>
    <s v="Standard Class"/>
    <s v="AH-10690"/>
    <s v="Anna Häberlin"/>
    <x v="1"/>
    <x v="0"/>
    <s v="Coral Gables"/>
    <x v="2"/>
    <n v="33134"/>
    <x v="0"/>
    <s v="FUR-FU-10002885"/>
    <x v="0"/>
    <x v="5"/>
    <s v="Magna Visual Magnetic Picture Hangers"/>
    <n v="11.568000000000001"/>
    <n v="3"/>
    <n v="0.2"/>
    <n v="2.6028000000000011"/>
    <x v="0"/>
    <x v="0"/>
  </r>
  <r>
    <n v="8924"/>
    <s v="CA-2019-133928"/>
    <x v="532"/>
    <d v="2019-06-17T00:00:00"/>
    <s v="Standard Class"/>
    <s v="ZC-21910"/>
    <s v="Zuschuss Carroll"/>
    <x v="0"/>
    <x v="0"/>
    <s v="Hickory"/>
    <x v="3"/>
    <n v="28601"/>
    <x v="0"/>
    <s v="OFF-BI-10001525"/>
    <x v="1"/>
    <x v="8"/>
    <s v="Acco Pressboard Covers with Storage Hooks, 14 7/8&quot; x 11&quot;, Executive Red"/>
    <n v="4.572000000000001"/>
    <n v="4"/>
    <n v="0.7"/>
    <n v="-3.8100000000000005"/>
    <x v="0"/>
    <x v="0"/>
  </r>
  <r>
    <n v="8925"/>
    <s v="CA-2018-168032"/>
    <x v="806"/>
    <d v="2018-02-03T00:00:00"/>
    <s v="Standard Class"/>
    <s v="DF-13135"/>
    <s v="David Flashing"/>
    <x v="0"/>
    <x v="0"/>
    <s v="Rockford"/>
    <x v="10"/>
    <n v="61107"/>
    <x v="2"/>
    <s v="TEC-PH-10004241"/>
    <x v="2"/>
    <x v="7"/>
    <s v="Nokia Lumia 1020"/>
    <n v="1439.9680000000001"/>
    <n v="4"/>
    <n v="0.2"/>
    <n v="143.99680000000006"/>
    <x v="2"/>
    <x v="0"/>
  </r>
  <r>
    <n v="8926"/>
    <s v="CA-2018-168032"/>
    <x v="806"/>
    <d v="2018-02-03T00:00:00"/>
    <s v="Standard Class"/>
    <s v="DF-13135"/>
    <s v="David Flashing"/>
    <x v="0"/>
    <x v="0"/>
    <s v="Rockford"/>
    <x v="10"/>
    <n v="61107"/>
    <x v="2"/>
    <s v="OFF-BI-10000546"/>
    <x v="1"/>
    <x v="8"/>
    <s v="Avery Durable Binders"/>
    <n v="1.7279999999999995"/>
    <n v="3"/>
    <n v="0.8"/>
    <n v="-2.678399999999999"/>
    <x v="2"/>
    <x v="0"/>
  </r>
  <r>
    <n v="8927"/>
    <s v="CA-2018-168032"/>
    <x v="806"/>
    <d v="2018-02-03T00:00:00"/>
    <s v="Standard Class"/>
    <s v="DF-13135"/>
    <s v="David Flashing"/>
    <x v="0"/>
    <x v="0"/>
    <s v="Rockford"/>
    <x v="10"/>
    <n v="61107"/>
    <x v="2"/>
    <s v="FUR-TA-10004256"/>
    <x v="0"/>
    <x v="3"/>
    <s v="Bretford “Just In Time” Height-Adjustable Multi-Task Work Tables"/>
    <n v="626.09999999999991"/>
    <n v="3"/>
    <n v="0.5"/>
    <n v="-538.44600000000003"/>
    <x v="2"/>
    <x v="0"/>
  </r>
  <r>
    <n v="8928"/>
    <s v="CA-2017-143616"/>
    <x v="874"/>
    <d v="2017-09-29T00:00:00"/>
    <s v="Second Class"/>
    <s v="SS-20140"/>
    <s v="Saphhira Shifley"/>
    <x v="1"/>
    <x v="0"/>
    <s v="Seattle"/>
    <x v="4"/>
    <n v="98103"/>
    <x v="1"/>
    <s v="OFF-AR-10002067"/>
    <x v="1"/>
    <x v="6"/>
    <s v="Newell 334"/>
    <n v="99.2"/>
    <n v="5"/>
    <n v="0"/>
    <n v="25.792000000000002"/>
    <x v="1"/>
    <x v="0"/>
  </r>
  <r>
    <n v="8929"/>
    <s v="US-2017-168704"/>
    <x v="657"/>
    <d v="2017-04-17T00:00:00"/>
    <s v="Standard Class"/>
    <s v="FP-14320"/>
    <s v="Frank Preis"/>
    <x v="0"/>
    <x v="0"/>
    <s v="Huntsville"/>
    <x v="5"/>
    <n v="77340"/>
    <x v="2"/>
    <s v="FUR-TA-10000688"/>
    <x v="0"/>
    <x v="3"/>
    <s v="Chromcraft Bull-Nose Wood Round Conference Table Top, Wood Base"/>
    <n v="609.9799999999999"/>
    <n v="4"/>
    <n v="0.3"/>
    <n v="-113.28200000000004"/>
    <x v="2"/>
    <x v="0"/>
  </r>
  <r>
    <n v="8930"/>
    <s v="US-2017-168704"/>
    <x v="657"/>
    <d v="2017-04-17T00:00:00"/>
    <s v="Standard Class"/>
    <s v="FP-14320"/>
    <s v="Frank Preis"/>
    <x v="0"/>
    <x v="0"/>
    <s v="Huntsville"/>
    <x v="5"/>
    <n v="77340"/>
    <x v="2"/>
    <s v="FUR-TA-10002530"/>
    <x v="0"/>
    <x v="3"/>
    <s v="Iceberg OfficeWorks 42&quot; Round Tables"/>
    <n v="211.37199999999999"/>
    <n v="2"/>
    <n v="0.3"/>
    <n v="-45.294000000000011"/>
    <x v="2"/>
    <x v="0"/>
  </r>
  <r>
    <n v="8931"/>
    <s v="US-2017-168704"/>
    <x v="657"/>
    <d v="2017-04-17T00:00:00"/>
    <s v="Standard Class"/>
    <s v="FP-14320"/>
    <s v="Frank Preis"/>
    <x v="0"/>
    <x v="0"/>
    <s v="Huntsville"/>
    <x v="5"/>
    <n v="77340"/>
    <x v="2"/>
    <s v="TEC-PH-10001061"/>
    <x v="2"/>
    <x v="7"/>
    <s v="Apple iPhone 5C"/>
    <n v="239.976"/>
    <n v="3"/>
    <n v="0.2"/>
    <n v="17.998199999999997"/>
    <x v="2"/>
    <x v="0"/>
  </r>
  <r>
    <n v="8932"/>
    <s v="CA-2019-143252"/>
    <x v="404"/>
    <d v="2019-12-24T00:00:00"/>
    <s v="Standard Class"/>
    <s v="HE-14800"/>
    <s v="Harold Engle"/>
    <x v="1"/>
    <x v="0"/>
    <s v="Milwaukee"/>
    <x v="6"/>
    <n v="53209"/>
    <x v="2"/>
    <s v="FUR-FU-10001057"/>
    <x v="0"/>
    <x v="5"/>
    <s v="Tensor Track Tree Floor Lamp"/>
    <n v="99.949999999999989"/>
    <n v="5"/>
    <n v="0"/>
    <n v="22.988499999999998"/>
    <x v="2"/>
    <x v="0"/>
  </r>
  <r>
    <n v="8933"/>
    <s v="CA-2019-143252"/>
    <x v="404"/>
    <d v="2019-12-24T00:00:00"/>
    <s v="Standard Class"/>
    <s v="HE-14800"/>
    <s v="Harold Engle"/>
    <x v="1"/>
    <x v="0"/>
    <s v="Milwaukee"/>
    <x v="6"/>
    <n v="53209"/>
    <x v="2"/>
    <s v="TEC-AC-10002331"/>
    <x v="2"/>
    <x v="11"/>
    <s v="Maxell 74 Minute CDR, 10/Pack"/>
    <n v="29.339999999999996"/>
    <n v="3"/>
    <n v="0"/>
    <n v="10.855799999999999"/>
    <x v="2"/>
    <x v="0"/>
  </r>
  <r>
    <n v="8934"/>
    <s v="CA-2018-102134"/>
    <x v="560"/>
    <d v="2018-03-19T00:00:00"/>
    <s v="Standard Class"/>
    <s v="SP-20545"/>
    <s v="Sibella Parks"/>
    <x v="1"/>
    <x v="0"/>
    <s v="Green Bay"/>
    <x v="6"/>
    <n v="54302"/>
    <x v="2"/>
    <s v="FUR-FU-10003724"/>
    <x v="0"/>
    <x v="5"/>
    <s v="Westinghouse Clip-On Gooseneck Lamps"/>
    <n v="16.739999999999998"/>
    <n v="2"/>
    <n v="0"/>
    <n v="4.3523999999999994"/>
    <x v="2"/>
    <x v="0"/>
  </r>
  <r>
    <n v="8935"/>
    <s v="CA-2019-130036"/>
    <x v="151"/>
    <d v="2019-08-27T00:00:00"/>
    <s v="Same Day"/>
    <s v="BP-11185"/>
    <s v="Ben Peterman"/>
    <x v="1"/>
    <x v="0"/>
    <s v="Philadelphia"/>
    <x v="9"/>
    <n v="19120"/>
    <x v="3"/>
    <s v="OFF-PA-10000528"/>
    <x v="1"/>
    <x v="10"/>
    <s v="Xerox 1981"/>
    <n v="12.672000000000001"/>
    <n v="3"/>
    <n v="0.2"/>
    <n v="3.96"/>
    <x v="3"/>
    <x v="0"/>
  </r>
  <r>
    <n v="8936"/>
    <s v="CA-2019-130036"/>
    <x v="151"/>
    <d v="2019-08-27T00:00:00"/>
    <s v="Same Day"/>
    <s v="BP-11185"/>
    <s v="Ben Peterman"/>
    <x v="1"/>
    <x v="0"/>
    <s v="Philadelphia"/>
    <x v="9"/>
    <n v="19120"/>
    <x v="3"/>
    <s v="TEC-AC-10001908"/>
    <x v="2"/>
    <x v="11"/>
    <s v="Logitech Wireless Headset h800"/>
    <n v="1119.8880000000001"/>
    <n v="14"/>
    <n v="0.2"/>
    <n v="209.97899999999993"/>
    <x v="3"/>
    <x v="0"/>
  </r>
  <r>
    <n v="8937"/>
    <s v="CA-2017-134117"/>
    <x v="997"/>
    <d v="2017-12-19T00:00:00"/>
    <s v="Second Class"/>
    <s v="PG-18895"/>
    <s v="Paul Gonzalez"/>
    <x v="0"/>
    <x v="0"/>
    <s v="Los Angeles"/>
    <x v="1"/>
    <n v="90008"/>
    <x v="1"/>
    <s v="OFF-AR-10003903"/>
    <x v="1"/>
    <x v="6"/>
    <s v="Sanford 52201 APSCO Electric Pencil Sharpener"/>
    <n v="204.85"/>
    <n v="5"/>
    <n v="0"/>
    <n v="53.261000000000003"/>
    <x v="1"/>
    <x v="0"/>
  </r>
  <r>
    <n v="8938"/>
    <s v="CA-2017-134117"/>
    <x v="997"/>
    <d v="2017-12-19T00:00:00"/>
    <s v="Second Class"/>
    <s v="PG-18895"/>
    <s v="Paul Gonzalez"/>
    <x v="0"/>
    <x v="0"/>
    <s v="Los Angeles"/>
    <x v="1"/>
    <n v="90008"/>
    <x v="1"/>
    <s v="TEC-PH-10004908"/>
    <x v="2"/>
    <x v="7"/>
    <s v="Panasonic KX TS3282W Corded phone"/>
    <n v="135.98400000000001"/>
    <n v="2"/>
    <n v="0.2"/>
    <n v="16.997999999999983"/>
    <x v="1"/>
    <x v="0"/>
  </r>
  <r>
    <n v="8939"/>
    <s v="CA-2017-134117"/>
    <x v="997"/>
    <d v="2017-12-19T00:00:00"/>
    <s v="Second Class"/>
    <s v="PG-18895"/>
    <s v="Paul Gonzalez"/>
    <x v="0"/>
    <x v="0"/>
    <s v="Los Angeles"/>
    <x v="1"/>
    <n v="90008"/>
    <x v="1"/>
    <s v="OFF-AR-10001940"/>
    <x v="1"/>
    <x v="6"/>
    <s v="Sanford Colorific Eraseable Coloring Pencils, 12 Count"/>
    <n v="16.399999999999999"/>
    <n v="5"/>
    <n v="0"/>
    <n v="7.0520000000000005"/>
    <x v="1"/>
    <x v="0"/>
  </r>
  <r>
    <n v="8940"/>
    <s v="CA-2017-134117"/>
    <x v="997"/>
    <d v="2017-12-19T00:00:00"/>
    <s v="Second Class"/>
    <s v="PG-18895"/>
    <s v="Paul Gonzalez"/>
    <x v="0"/>
    <x v="0"/>
    <s v="Los Angeles"/>
    <x v="1"/>
    <n v="90008"/>
    <x v="1"/>
    <s v="OFF-BI-10002026"/>
    <x v="1"/>
    <x v="8"/>
    <s v="Avery Arch Ring Binders"/>
    <n v="92.960000000000008"/>
    <n v="2"/>
    <n v="0.2"/>
    <n v="31.373999999999995"/>
    <x v="1"/>
    <x v="0"/>
  </r>
  <r>
    <n v="8941"/>
    <s v="CA-2016-130918"/>
    <x v="963"/>
    <d v="2016-08-24T00:00:00"/>
    <s v="Second Class"/>
    <s v="JP-15520"/>
    <s v="Jeremy Pistek"/>
    <x v="0"/>
    <x v="0"/>
    <s v="North Miami"/>
    <x v="2"/>
    <n v="33161"/>
    <x v="0"/>
    <s v="OFF-SU-10003936"/>
    <x v="1"/>
    <x v="14"/>
    <s v="Acme Serrated Blade Letter Opener"/>
    <n v="7.6320000000000014"/>
    <n v="3"/>
    <n v="0.2"/>
    <n v="-1.8126000000000002"/>
    <x v="0"/>
    <x v="0"/>
  </r>
  <r>
    <n v="8942"/>
    <s v="CA-2018-159023"/>
    <x v="54"/>
    <d v="2018-11-05T00:00:00"/>
    <s v="First Class"/>
    <s v="NW-18400"/>
    <s v="Natalie Webber"/>
    <x v="0"/>
    <x v="0"/>
    <s v="Portland"/>
    <x v="21"/>
    <n v="97206"/>
    <x v="1"/>
    <s v="OFF-BI-10002813"/>
    <x v="1"/>
    <x v="8"/>
    <s v="Avery Reinforcements for Hole-Punch Pages"/>
    <n v="4.1580000000000004"/>
    <n v="7"/>
    <n v="0.7"/>
    <n v="-3.4649999999999999"/>
    <x v="1"/>
    <x v="1"/>
  </r>
  <r>
    <n v="8943"/>
    <s v="CA-2018-159023"/>
    <x v="54"/>
    <d v="2018-11-05T00:00:00"/>
    <s v="First Class"/>
    <s v="NW-18400"/>
    <s v="Natalie Webber"/>
    <x v="0"/>
    <x v="0"/>
    <s v="Portland"/>
    <x v="21"/>
    <n v="97206"/>
    <x v="1"/>
    <s v="TEC-MA-10003337"/>
    <x v="2"/>
    <x v="15"/>
    <s v="Okidata B401 Printer"/>
    <n v="179.99100000000004"/>
    <n v="3"/>
    <n v="0.7"/>
    <n v="-251.98739999999992"/>
    <x v="1"/>
    <x v="1"/>
  </r>
  <r>
    <n v="8944"/>
    <s v="CA-2019-111717"/>
    <x v="1208"/>
    <d v="2019-10-16T00:00:00"/>
    <s v="Standard Class"/>
    <s v="SW-20245"/>
    <s v="Scot Wooten"/>
    <x v="0"/>
    <x v="0"/>
    <s v="Aurora"/>
    <x v="10"/>
    <n v="60505"/>
    <x v="2"/>
    <s v="FUR-CH-10001545"/>
    <x v="0"/>
    <x v="1"/>
    <s v="Hon Comfortask Task/Swivel Chairs"/>
    <n v="239.358"/>
    <n v="3"/>
    <n v="0.3"/>
    <n v="-47.871600000000001"/>
    <x v="2"/>
    <x v="0"/>
  </r>
  <r>
    <n v="8945"/>
    <s v="CA-2016-154592"/>
    <x v="1035"/>
    <d v="2016-12-08T00:00:00"/>
    <s v="First Class"/>
    <s v="EH-14005"/>
    <s v="Erica Hernandez"/>
    <x v="2"/>
    <x v="0"/>
    <s v="San Francisco"/>
    <x v="1"/>
    <n v="94109"/>
    <x v="1"/>
    <s v="OFF-PA-10000062"/>
    <x v="1"/>
    <x v="10"/>
    <s v="Green Bar Computer Printout Paper"/>
    <n v="164.88"/>
    <n v="3"/>
    <n v="0"/>
    <n v="80.791200000000003"/>
    <x v="1"/>
    <x v="0"/>
  </r>
  <r>
    <n v="8946"/>
    <s v="CA-2016-128622"/>
    <x v="647"/>
    <d v="2016-11-17T00:00:00"/>
    <s v="Second Class"/>
    <s v="SC-20260"/>
    <s v="Scott Cohen"/>
    <x v="1"/>
    <x v="0"/>
    <s v="San Francisco"/>
    <x v="1"/>
    <n v="94110"/>
    <x v="1"/>
    <s v="OFF-SU-10001574"/>
    <x v="1"/>
    <x v="14"/>
    <s v="Acme Value Line Scissors"/>
    <n v="10.95"/>
    <n v="3"/>
    <n v="0"/>
    <n v="3.2849999999999993"/>
    <x v="1"/>
    <x v="0"/>
  </r>
  <r>
    <n v="8947"/>
    <s v="CA-2019-148355"/>
    <x v="165"/>
    <d v="2019-12-28T00:00:00"/>
    <s v="Standard Class"/>
    <s v="NC-18535"/>
    <s v="Nick Crebassa"/>
    <x v="1"/>
    <x v="0"/>
    <s v="New Bedford"/>
    <x v="31"/>
    <n v="2740"/>
    <x v="3"/>
    <s v="OFF-PA-10001972"/>
    <x v="1"/>
    <x v="10"/>
    <s v="Xerox 214"/>
    <n v="19.440000000000001"/>
    <n v="3"/>
    <n v="0"/>
    <n v="9.3312000000000008"/>
    <x v="3"/>
    <x v="0"/>
  </r>
  <r>
    <n v="8948"/>
    <s v="CA-2019-148355"/>
    <x v="165"/>
    <d v="2019-12-28T00:00:00"/>
    <s v="Standard Class"/>
    <s v="NC-18535"/>
    <s v="Nick Crebassa"/>
    <x v="1"/>
    <x v="0"/>
    <s v="New Bedford"/>
    <x v="31"/>
    <n v="2740"/>
    <x v="3"/>
    <s v="OFF-BI-10000201"/>
    <x v="1"/>
    <x v="8"/>
    <s v="Avery Triangle Shaped Sheet Lifters, Black, 2/Pack"/>
    <n v="12.3"/>
    <n v="5"/>
    <n v="0"/>
    <n v="6.15"/>
    <x v="3"/>
    <x v="0"/>
  </r>
  <r>
    <n v="8949"/>
    <s v="CA-2016-132913"/>
    <x v="163"/>
    <d v="2016-12-26T00:00:00"/>
    <s v="First Class"/>
    <s v="AS-10090"/>
    <s v="Adam Shillingsburg"/>
    <x v="0"/>
    <x v="0"/>
    <s v="San Diego"/>
    <x v="1"/>
    <n v="92037"/>
    <x v="1"/>
    <s v="OFF-AP-10003278"/>
    <x v="1"/>
    <x v="9"/>
    <s v="Belkin 7-Outlet SurgeMaster Home Series"/>
    <n v="13.97"/>
    <n v="1"/>
    <n v="0"/>
    <n v="3.632200000000001"/>
    <x v="1"/>
    <x v="0"/>
  </r>
  <r>
    <n v="8950"/>
    <s v="CA-2019-150910"/>
    <x v="66"/>
    <d v="2019-12-28T00:00:00"/>
    <s v="Standard Class"/>
    <s v="JL-15130"/>
    <s v="Jack Lebron"/>
    <x v="0"/>
    <x v="0"/>
    <s v="Jackson"/>
    <x v="18"/>
    <n v="38301"/>
    <x v="0"/>
    <s v="FUR-TA-10002903"/>
    <x v="0"/>
    <x v="3"/>
    <s v="Bevis Round Bullnose 29&quot; High Table Top"/>
    <n v="934.9559999999999"/>
    <n v="6"/>
    <n v="0.4"/>
    <n v="-249.32159999999999"/>
    <x v="0"/>
    <x v="1"/>
  </r>
  <r>
    <n v="8951"/>
    <s v="CA-2019-150910"/>
    <x v="66"/>
    <d v="2019-12-28T00:00:00"/>
    <s v="Standard Class"/>
    <s v="JL-15130"/>
    <s v="Jack Lebron"/>
    <x v="0"/>
    <x v="0"/>
    <s v="Jackson"/>
    <x v="18"/>
    <n v="38301"/>
    <x v="0"/>
    <s v="TEC-AC-10001013"/>
    <x v="2"/>
    <x v="11"/>
    <s v="Logitech ClearChat Comfort/USB Headset H390"/>
    <n v="46.864000000000004"/>
    <n v="2"/>
    <n v="0.2"/>
    <n v="7.615399999999994"/>
    <x v="0"/>
    <x v="1"/>
  </r>
  <r>
    <n v="8952"/>
    <s v="CA-2019-150910"/>
    <x v="66"/>
    <d v="2019-12-28T00:00:00"/>
    <s v="Standard Class"/>
    <s v="JL-15130"/>
    <s v="Jack Lebron"/>
    <x v="0"/>
    <x v="0"/>
    <s v="Jackson"/>
    <x v="18"/>
    <n v="38301"/>
    <x v="0"/>
    <s v="OFF-ST-10000918"/>
    <x v="1"/>
    <x v="4"/>
    <s v="Crate-A-Files"/>
    <n v="26.160000000000004"/>
    <n v="3"/>
    <n v="0.2"/>
    <n v="1.961999999999998"/>
    <x v="0"/>
    <x v="1"/>
  </r>
  <r>
    <n v="8953"/>
    <s v="CA-2019-150910"/>
    <x v="66"/>
    <d v="2019-12-28T00:00:00"/>
    <s v="Standard Class"/>
    <s v="JL-15130"/>
    <s v="Jack Lebron"/>
    <x v="0"/>
    <x v="0"/>
    <s v="Jackson"/>
    <x v="18"/>
    <n v="38301"/>
    <x v="0"/>
    <s v="OFF-AR-10001419"/>
    <x v="1"/>
    <x v="6"/>
    <s v="Newell 325"/>
    <n v="23.128"/>
    <n v="7"/>
    <n v="0.2"/>
    <n v="2.8909999999999982"/>
    <x v="0"/>
    <x v="1"/>
  </r>
  <r>
    <n v="8954"/>
    <s v="CA-2019-150910"/>
    <x v="66"/>
    <d v="2019-12-28T00:00:00"/>
    <s v="Standard Class"/>
    <s v="JL-15130"/>
    <s v="Jack Lebron"/>
    <x v="0"/>
    <x v="0"/>
    <s v="Jackson"/>
    <x v="18"/>
    <n v="38301"/>
    <x v="0"/>
    <s v="OFF-AP-10003266"/>
    <x v="1"/>
    <x v="9"/>
    <s v="Holmes Replacement Filter for HEPA Air Cleaner, Large Room"/>
    <n v="59.24"/>
    <n v="5"/>
    <n v="0.2"/>
    <n v="16.290999999999997"/>
    <x v="0"/>
    <x v="1"/>
  </r>
  <r>
    <n v="8955"/>
    <s v="CA-2016-156790"/>
    <x v="233"/>
    <d v="2016-08-10T00:00:00"/>
    <s v="Second Class"/>
    <s v="VG-21790"/>
    <s v="Vivek Gonzalez"/>
    <x v="0"/>
    <x v="0"/>
    <s v="Jacksonville"/>
    <x v="2"/>
    <n v="32216"/>
    <x v="0"/>
    <s v="FUR-BO-10000468"/>
    <x v="0"/>
    <x v="0"/>
    <s v="O'Sullivan 2-Shelf Heavy-Duty Bookcases"/>
    <n v="155.45600000000002"/>
    <n v="4"/>
    <n v="0.2"/>
    <n v="-7.7727999999999895"/>
    <x v="0"/>
    <x v="0"/>
  </r>
  <r>
    <n v="8956"/>
    <s v="CA-2016-126480"/>
    <x v="59"/>
    <d v="2016-09-24T00:00:00"/>
    <s v="Standard Class"/>
    <s v="HG-14965"/>
    <s v="Henry Goldwyn"/>
    <x v="1"/>
    <x v="0"/>
    <s v="San Diego"/>
    <x v="1"/>
    <n v="92024"/>
    <x v="1"/>
    <s v="OFF-PA-10004610"/>
    <x v="1"/>
    <x v="10"/>
    <s v="Xerox 1900"/>
    <n v="8.56"/>
    <n v="2"/>
    <n v="0"/>
    <n v="3.8519999999999994"/>
    <x v="1"/>
    <x v="0"/>
  </r>
  <r>
    <n v="8957"/>
    <s v="CA-2019-105620"/>
    <x v="53"/>
    <d v="2019-12-28T00:00:00"/>
    <s v="First Class"/>
    <s v="JH-15430"/>
    <s v="Jennifer Halladay"/>
    <x v="0"/>
    <x v="0"/>
    <s v="Hialeah"/>
    <x v="2"/>
    <n v="33012"/>
    <x v="0"/>
    <s v="FUR-FU-10004963"/>
    <x v="0"/>
    <x v="5"/>
    <s v="Eldon 400 Class Desk Accessories, Black Carbon"/>
    <n v="21"/>
    <n v="3"/>
    <n v="0.2"/>
    <n v="5.7750000000000021"/>
    <x v="0"/>
    <x v="0"/>
  </r>
  <r>
    <n v="8958"/>
    <s v="CA-2019-105620"/>
    <x v="53"/>
    <d v="2019-12-28T00:00:00"/>
    <s v="First Class"/>
    <s v="JH-15430"/>
    <s v="Jennifer Halladay"/>
    <x v="0"/>
    <x v="0"/>
    <s v="Hialeah"/>
    <x v="2"/>
    <n v="33012"/>
    <x v="0"/>
    <s v="TEC-MA-10004626"/>
    <x v="2"/>
    <x v="15"/>
    <s v="Lexmark 20R1285 X6650 Wireless All-in-One Printer"/>
    <n v="120"/>
    <n v="2"/>
    <n v="0.5"/>
    <n v="-7.2000000000000028"/>
    <x v="0"/>
    <x v="0"/>
  </r>
  <r>
    <n v="8959"/>
    <s v="CA-2019-150266"/>
    <x v="920"/>
    <d v="2019-11-30T00:00:00"/>
    <s v="Standard Class"/>
    <s v="RO-19780"/>
    <s v="Rose O'Brian"/>
    <x v="0"/>
    <x v="0"/>
    <s v="Houston"/>
    <x v="5"/>
    <n v="77070"/>
    <x v="2"/>
    <s v="TEC-PH-10003437"/>
    <x v="2"/>
    <x v="7"/>
    <s v="Blue Parrot B250XT Professional Grade Wireless Bluetooth Headset with"/>
    <n v="299.95999999999998"/>
    <n v="5"/>
    <n v="0.2"/>
    <n v="37.494999999999962"/>
    <x v="2"/>
    <x v="0"/>
  </r>
  <r>
    <n v="8960"/>
    <s v="CA-2019-150266"/>
    <x v="920"/>
    <d v="2019-11-30T00:00:00"/>
    <s v="Standard Class"/>
    <s v="RO-19780"/>
    <s v="Rose O'Brian"/>
    <x v="0"/>
    <x v="0"/>
    <s v="Houston"/>
    <x v="5"/>
    <n v="77070"/>
    <x v="2"/>
    <s v="OFF-AP-10002867"/>
    <x v="1"/>
    <x v="9"/>
    <s v="Fellowes Command Center 5-outlet power strip"/>
    <n v="67.839999999999989"/>
    <n v="5"/>
    <n v="0.8"/>
    <n v="-179.77600000000001"/>
    <x v="2"/>
    <x v="0"/>
  </r>
  <r>
    <n v="8961"/>
    <s v="CA-2019-150266"/>
    <x v="920"/>
    <d v="2019-11-30T00:00:00"/>
    <s v="Standard Class"/>
    <s v="RO-19780"/>
    <s v="Rose O'Brian"/>
    <x v="0"/>
    <x v="0"/>
    <s v="Houston"/>
    <x v="5"/>
    <n v="77070"/>
    <x v="2"/>
    <s v="FUR-CH-10002126"/>
    <x v="0"/>
    <x v="1"/>
    <s v="Hon Deluxe Fabric Upholstered Stacking Chairs"/>
    <n v="853.92999999999984"/>
    <n v="5"/>
    <n v="0.3"/>
    <n v="-24.397999999999911"/>
    <x v="2"/>
    <x v="0"/>
  </r>
  <r>
    <n v="8962"/>
    <s v="CA-2019-150266"/>
    <x v="920"/>
    <d v="2019-11-30T00:00:00"/>
    <s v="Standard Class"/>
    <s v="RO-19780"/>
    <s v="Rose O'Brian"/>
    <x v="0"/>
    <x v="0"/>
    <s v="Houston"/>
    <x v="5"/>
    <n v="77070"/>
    <x v="2"/>
    <s v="OFF-AR-10001761"/>
    <x v="1"/>
    <x v="6"/>
    <s v="Avery Hi-Liter Smear-Safe Highlighters"/>
    <n v="18.687999999999999"/>
    <n v="4"/>
    <n v="0.2"/>
    <n v="3.7375999999999996"/>
    <x v="2"/>
    <x v="0"/>
  </r>
  <r>
    <n v="8963"/>
    <s v="CA-2018-157280"/>
    <x v="732"/>
    <d v="2018-11-07T00:00:00"/>
    <s v="First Class"/>
    <s v="LW-17125"/>
    <s v="Liz Willingham"/>
    <x v="0"/>
    <x v="0"/>
    <s v="Virginia Beach"/>
    <x v="17"/>
    <n v="23464"/>
    <x v="0"/>
    <s v="FUR-FU-10004665"/>
    <x v="0"/>
    <x v="5"/>
    <s v="3M Polarizing Task Lamp with Clamp Arm, Light Gray"/>
    <n v="273.95999999999998"/>
    <n v="2"/>
    <n v="0"/>
    <n v="71.229600000000005"/>
    <x v="0"/>
    <x v="1"/>
  </r>
  <r>
    <n v="8964"/>
    <s v="CA-2018-157280"/>
    <x v="732"/>
    <d v="2018-11-07T00:00:00"/>
    <s v="First Class"/>
    <s v="LW-17125"/>
    <s v="Liz Willingham"/>
    <x v="0"/>
    <x v="0"/>
    <s v="Virginia Beach"/>
    <x v="17"/>
    <n v="23464"/>
    <x v="0"/>
    <s v="TEC-AC-10000057"/>
    <x v="2"/>
    <x v="11"/>
    <s v="Microsoft Natural Ergonomic Keyboard 4000"/>
    <n v="89.97"/>
    <n v="3"/>
    <n v="0"/>
    <n v="18.893699999999995"/>
    <x v="0"/>
    <x v="1"/>
  </r>
  <r>
    <n v="8965"/>
    <s v="CA-2018-157280"/>
    <x v="732"/>
    <d v="2018-11-07T00:00:00"/>
    <s v="First Class"/>
    <s v="LW-17125"/>
    <s v="Liz Willingham"/>
    <x v="0"/>
    <x v="0"/>
    <s v="Virginia Beach"/>
    <x v="17"/>
    <n v="23464"/>
    <x v="0"/>
    <s v="FUR-FU-10003806"/>
    <x v="0"/>
    <x v="5"/>
    <s v="Tenex Chairmat w/ Average Lip, 45&quot; x 53&quot;"/>
    <n v="756.80000000000007"/>
    <n v="5"/>
    <n v="0"/>
    <n v="75.679999999999978"/>
    <x v="0"/>
    <x v="1"/>
  </r>
  <r>
    <n v="8966"/>
    <s v="CA-2019-106691"/>
    <x v="44"/>
    <d v="2019-11-12T00:00:00"/>
    <s v="Standard Class"/>
    <s v="CC-12370"/>
    <s v="Christopher Conant"/>
    <x v="0"/>
    <x v="0"/>
    <s v="Houston"/>
    <x v="5"/>
    <n v="77070"/>
    <x v="2"/>
    <s v="OFF-BI-10000145"/>
    <x v="1"/>
    <x v="8"/>
    <s v="Zipper Ring Binder Pockets"/>
    <n v="1.2479999999999998"/>
    <n v="2"/>
    <n v="0.8"/>
    <n v="-1.934400000000001"/>
    <x v="2"/>
    <x v="0"/>
  </r>
  <r>
    <n v="8967"/>
    <s v="CA-2018-134180"/>
    <x v="54"/>
    <d v="2018-11-07T00:00:00"/>
    <s v="Standard Class"/>
    <s v="JP-16135"/>
    <s v="Julie Prescott"/>
    <x v="2"/>
    <x v="0"/>
    <s v="Philadelphia"/>
    <x v="9"/>
    <n v="19120"/>
    <x v="3"/>
    <s v="TEC-AC-10000892"/>
    <x v="2"/>
    <x v="11"/>
    <s v="NETGEAR N750 Dual Band Wi-Fi Gigabit Router"/>
    <n v="72"/>
    <n v="1"/>
    <n v="0.2"/>
    <n v="14.399999999999999"/>
    <x v="3"/>
    <x v="0"/>
  </r>
  <r>
    <n v="8968"/>
    <s v="CA-2018-134180"/>
    <x v="54"/>
    <d v="2018-11-07T00:00:00"/>
    <s v="Standard Class"/>
    <s v="JP-16135"/>
    <s v="Julie Prescott"/>
    <x v="2"/>
    <x v="0"/>
    <s v="Philadelphia"/>
    <x v="9"/>
    <n v="19120"/>
    <x v="3"/>
    <s v="FUR-CH-10004886"/>
    <x v="0"/>
    <x v="1"/>
    <s v="Bevis Steel Folding Chairs"/>
    <n v="470.15499999999997"/>
    <n v="7"/>
    <n v="0.3"/>
    <n v="-13.432999999999993"/>
    <x v="3"/>
    <x v="0"/>
  </r>
  <r>
    <n v="8969"/>
    <s v="CA-2016-166730"/>
    <x v="125"/>
    <d v="2017-01-01T00:00:00"/>
    <s v="First Class"/>
    <s v="DD-13570"/>
    <s v="Dorothy Dickinson"/>
    <x v="0"/>
    <x v="0"/>
    <s v="Memphis"/>
    <x v="18"/>
    <n v="38109"/>
    <x v="0"/>
    <s v="OFF-ST-10002554"/>
    <x v="1"/>
    <x v="4"/>
    <s v="Tennsco Industrial Shelving"/>
    <n v="39.128"/>
    <n v="1"/>
    <n v="0.2"/>
    <n v="-8.803799999999999"/>
    <x v="0"/>
    <x v="0"/>
  </r>
  <r>
    <n v="8970"/>
    <s v="CA-2019-157469"/>
    <x v="574"/>
    <d v="2019-12-07T00:00:00"/>
    <s v="Standard Class"/>
    <s v="ES-14080"/>
    <s v="Erin Smith"/>
    <x v="1"/>
    <x v="0"/>
    <s v="Lakewood"/>
    <x v="24"/>
    <n v="44107"/>
    <x v="3"/>
    <s v="OFF-AR-10001662"/>
    <x v="1"/>
    <x v="6"/>
    <s v="Rogers Handheld Barrel Pencil Sharpener"/>
    <n v="19.728000000000002"/>
    <n v="9"/>
    <n v="0.2"/>
    <n v="1.7262000000000022"/>
    <x v="3"/>
    <x v="0"/>
  </r>
  <r>
    <n v="8971"/>
    <s v="CA-2019-157469"/>
    <x v="574"/>
    <d v="2019-12-07T00:00:00"/>
    <s v="Standard Class"/>
    <s v="ES-14080"/>
    <s v="Erin Smith"/>
    <x v="1"/>
    <x v="0"/>
    <s v="Lakewood"/>
    <x v="24"/>
    <n v="44107"/>
    <x v="3"/>
    <s v="TEC-PH-10004531"/>
    <x v="2"/>
    <x v="7"/>
    <s v="AT&amp;T CL2909"/>
    <n v="151.18799999999999"/>
    <n v="2"/>
    <n v="0.4"/>
    <n v="-25.198000000000008"/>
    <x v="3"/>
    <x v="0"/>
  </r>
  <r>
    <n v="8972"/>
    <s v="CA-2019-122308"/>
    <x v="668"/>
    <d v="2019-03-28T00:00:00"/>
    <s v="Standard Class"/>
    <s v="MV-17485"/>
    <s v="Mark Van Huff"/>
    <x v="0"/>
    <x v="0"/>
    <s v="New York City"/>
    <x v="15"/>
    <n v="10011"/>
    <x v="3"/>
    <s v="FUR-CH-10000665"/>
    <x v="0"/>
    <x v="1"/>
    <s v="Global Airflow Leather Mesh Back Chair, Black"/>
    <n v="271.76400000000001"/>
    <n v="2"/>
    <n v="0.1"/>
    <n v="60.391999999999967"/>
    <x v="3"/>
    <x v="0"/>
  </r>
  <r>
    <n v="8973"/>
    <s v="US-2016-149034"/>
    <x v="84"/>
    <d v="2016-11-21T00:00:00"/>
    <s v="First Class"/>
    <s v="RD-19900"/>
    <s v="Ruben Dartt"/>
    <x v="0"/>
    <x v="0"/>
    <s v="Philadelphia"/>
    <x v="9"/>
    <n v="19120"/>
    <x v="3"/>
    <s v="TEC-AC-10003023"/>
    <x v="2"/>
    <x v="11"/>
    <s v="Logitech G105 Gaming Keyboard"/>
    <n v="47.496000000000002"/>
    <n v="1"/>
    <n v="0.2"/>
    <n v="-1.187400000000002"/>
    <x v="3"/>
    <x v="0"/>
  </r>
  <r>
    <n v="8974"/>
    <s v="CA-2019-159226"/>
    <x v="1016"/>
    <d v="2019-04-27T00:00:00"/>
    <s v="Second Class"/>
    <s v="RL-19615"/>
    <s v="Rob Lucas"/>
    <x v="0"/>
    <x v="0"/>
    <s v="Los Angeles"/>
    <x v="1"/>
    <n v="90008"/>
    <x v="1"/>
    <s v="FUR-BO-10004709"/>
    <x v="0"/>
    <x v="0"/>
    <s v="Bush Westfield Collection Bookcases, Medium Cherry Finish"/>
    <n v="344.98099999999994"/>
    <n v="7"/>
    <n v="0.15"/>
    <n v="28.410200000000017"/>
    <x v="1"/>
    <x v="0"/>
  </r>
  <r>
    <n v="8975"/>
    <s v="CA-2019-156622"/>
    <x v="51"/>
    <d v="2019-11-26T00:00:00"/>
    <s v="First Class"/>
    <s v="JP-15460"/>
    <s v="Jennifer Patt"/>
    <x v="1"/>
    <x v="0"/>
    <s v="Dallas"/>
    <x v="5"/>
    <n v="75220"/>
    <x v="2"/>
    <s v="OFF-PA-10000477"/>
    <x v="1"/>
    <x v="10"/>
    <s v="Xerox 22"/>
    <n v="36.288000000000011"/>
    <n v="7"/>
    <n v="0.2"/>
    <n v="12.700800000000001"/>
    <x v="2"/>
    <x v="0"/>
  </r>
  <r>
    <n v="8976"/>
    <s v="CA-2019-156622"/>
    <x v="51"/>
    <d v="2019-11-26T00:00:00"/>
    <s v="First Class"/>
    <s v="JP-15460"/>
    <s v="Jennifer Patt"/>
    <x v="1"/>
    <x v="0"/>
    <s v="Dallas"/>
    <x v="5"/>
    <n v="75220"/>
    <x v="2"/>
    <s v="OFF-PA-10002923"/>
    <x v="1"/>
    <x v="10"/>
    <s v="Xerox 1942"/>
    <n v="78.304000000000002"/>
    <n v="2"/>
    <n v="0.2"/>
    <n v="29.363999999999997"/>
    <x v="2"/>
    <x v="0"/>
  </r>
  <r>
    <n v="8977"/>
    <s v="CA-2019-156622"/>
    <x v="51"/>
    <d v="2019-11-26T00:00:00"/>
    <s v="First Class"/>
    <s v="JP-15460"/>
    <s v="Jennifer Patt"/>
    <x v="1"/>
    <x v="0"/>
    <s v="Dallas"/>
    <x v="5"/>
    <n v="75220"/>
    <x v="2"/>
    <s v="FUR-TA-10003008"/>
    <x v="0"/>
    <x v="3"/>
    <s v="Lesro Round Back Collection Coffee Table, End Table"/>
    <n v="127.785"/>
    <n v="1"/>
    <n v="0.3"/>
    <n v="-31.033499999999989"/>
    <x v="2"/>
    <x v="0"/>
  </r>
  <r>
    <n v="8978"/>
    <s v="CA-2019-156622"/>
    <x v="51"/>
    <d v="2019-11-26T00:00:00"/>
    <s v="First Class"/>
    <s v="JP-15460"/>
    <s v="Jennifer Patt"/>
    <x v="1"/>
    <x v="0"/>
    <s v="Dallas"/>
    <x v="5"/>
    <n v="75220"/>
    <x v="2"/>
    <s v="OFF-BI-10003707"/>
    <x v="1"/>
    <x v="8"/>
    <s v="Aluminum Screw Posts"/>
    <n v="6.1039999999999983"/>
    <n v="2"/>
    <n v="0.8"/>
    <n v="-9.1560000000000006"/>
    <x v="2"/>
    <x v="0"/>
  </r>
  <r>
    <n v="8979"/>
    <s v="CA-2016-119529"/>
    <x v="935"/>
    <d v="2016-11-05T00:00:00"/>
    <s v="Second Class"/>
    <s v="DM-13345"/>
    <s v="Denise Monton"/>
    <x v="1"/>
    <x v="0"/>
    <s v="Orange"/>
    <x v="30"/>
    <n v="7050"/>
    <x v="3"/>
    <s v="OFF-BI-10000546"/>
    <x v="1"/>
    <x v="8"/>
    <s v="Avery Durable Binders"/>
    <n v="5.76"/>
    <n v="2"/>
    <n v="0"/>
    <n v="2.8224"/>
    <x v="3"/>
    <x v="0"/>
  </r>
  <r>
    <n v="8980"/>
    <s v="CA-2017-150413"/>
    <x v="324"/>
    <d v="2017-10-24T00:00:00"/>
    <s v="Second Class"/>
    <s v="CS-11860"/>
    <s v="Cari Schnelling"/>
    <x v="0"/>
    <x v="0"/>
    <s v="Dallas"/>
    <x v="5"/>
    <n v="75220"/>
    <x v="2"/>
    <s v="OFF-BI-10000404"/>
    <x v="1"/>
    <x v="8"/>
    <s v="Avery Printable Repositionable Plastic Tabs"/>
    <n v="1.7199999999999995"/>
    <n v="1"/>
    <n v="0.8"/>
    <n v="-2.8380000000000001"/>
    <x v="2"/>
    <x v="0"/>
  </r>
  <r>
    <n v="8981"/>
    <s v="CA-2016-108182"/>
    <x v="644"/>
    <d v="2016-02-10T00:00:00"/>
    <s v="Second Class"/>
    <s v="DL-13315"/>
    <s v="Delfina Latchford"/>
    <x v="0"/>
    <x v="0"/>
    <s v="Romeoville"/>
    <x v="10"/>
    <n v="60441"/>
    <x v="2"/>
    <s v="OFF-BI-10001196"/>
    <x v="1"/>
    <x v="8"/>
    <s v="Avery Flip-Chart Easel Binder, Black"/>
    <n v="8.9519999999999982"/>
    <n v="2"/>
    <n v="0.8"/>
    <n v="-14.770800000000001"/>
    <x v="2"/>
    <x v="0"/>
  </r>
  <r>
    <n v="8982"/>
    <s v="CA-2018-110898"/>
    <x v="1193"/>
    <d v="2018-03-12T00:00:00"/>
    <s v="Standard Class"/>
    <s v="LC-16870"/>
    <s v="Lena Cacioppo"/>
    <x v="0"/>
    <x v="0"/>
    <s v="Chicago"/>
    <x v="10"/>
    <n v="60623"/>
    <x v="2"/>
    <s v="OFF-AP-10001626"/>
    <x v="1"/>
    <x v="9"/>
    <s v="Commercial WindTunnel Clean Air Upright Vacuum, Replacement Belts, Filtration Bags"/>
    <n v="2.3339999999999996"/>
    <n v="3"/>
    <n v="0.8"/>
    <n v="-6.3018000000000001"/>
    <x v="2"/>
    <x v="0"/>
  </r>
  <r>
    <n v="8983"/>
    <s v="CA-2018-110898"/>
    <x v="1193"/>
    <d v="2018-03-12T00:00:00"/>
    <s v="Standard Class"/>
    <s v="LC-16870"/>
    <s v="Lena Cacioppo"/>
    <x v="0"/>
    <x v="0"/>
    <s v="Chicago"/>
    <x v="10"/>
    <n v="60623"/>
    <x v="2"/>
    <s v="OFF-BI-10004656"/>
    <x v="1"/>
    <x v="8"/>
    <s v="Peel &amp; Stick Add-On Corner Pockets"/>
    <n v="1.7279999999999998"/>
    <n v="4"/>
    <n v="0.8"/>
    <n v="-2.764800000000001"/>
    <x v="2"/>
    <x v="0"/>
  </r>
  <r>
    <n v="8984"/>
    <s v="CA-2018-110898"/>
    <x v="1193"/>
    <d v="2018-03-12T00:00:00"/>
    <s v="Standard Class"/>
    <s v="LC-16870"/>
    <s v="Lena Cacioppo"/>
    <x v="0"/>
    <x v="0"/>
    <s v="Chicago"/>
    <x v="10"/>
    <n v="60623"/>
    <x v="2"/>
    <s v="FUR-FU-10003773"/>
    <x v="0"/>
    <x v="5"/>
    <s v="Eldon Cleatmat Plus Chair Mats for High Pile Carpets"/>
    <n v="159.04"/>
    <n v="5"/>
    <n v="0.6"/>
    <n v="-194.82400000000001"/>
    <x v="2"/>
    <x v="0"/>
  </r>
  <r>
    <n v="8985"/>
    <s v="CA-2018-110898"/>
    <x v="1193"/>
    <d v="2018-03-12T00:00:00"/>
    <s v="Standard Class"/>
    <s v="LC-16870"/>
    <s v="Lena Cacioppo"/>
    <x v="0"/>
    <x v="0"/>
    <s v="Chicago"/>
    <x v="10"/>
    <n v="60623"/>
    <x v="2"/>
    <s v="FUR-TA-10000849"/>
    <x v="0"/>
    <x v="3"/>
    <s v="Bevis Rectangular Conference Tables"/>
    <n v="145.97999999999999"/>
    <n v="2"/>
    <n v="0.5"/>
    <n v="-99.266399999999976"/>
    <x v="2"/>
    <x v="0"/>
  </r>
  <r>
    <n v="8986"/>
    <s v="CA-2017-123092"/>
    <x v="155"/>
    <d v="2017-12-07T00:00:00"/>
    <s v="Standard Class"/>
    <s v="JG-15115"/>
    <s v="Jack Garza"/>
    <x v="0"/>
    <x v="0"/>
    <s v="Jacksonville"/>
    <x v="3"/>
    <n v="28540"/>
    <x v="0"/>
    <s v="FUR-FU-10000222"/>
    <x v="0"/>
    <x v="5"/>
    <s v="Seth Thomas 16&quot; Steel Case Clock"/>
    <n v="77.951999999999998"/>
    <n v="3"/>
    <n v="0.2"/>
    <n v="12.667199999999994"/>
    <x v="0"/>
    <x v="0"/>
  </r>
  <r>
    <n v="8987"/>
    <s v="CA-2017-123092"/>
    <x v="155"/>
    <d v="2017-12-07T00:00:00"/>
    <s v="Standard Class"/>
    <s v="JG-15115"/>
    <s v="Jack Garza"/>
    <x v="0"/>
    <x v="0"/>
    <s v="Jacksonville"/>
    <x v="3"/>
    <n v="28540"/>
    <x v="0"/>
    <s v="OFF-BI-10001718"/>
    <x v="1"/>
    <x v="8"/>
    <s v="GBC DocuBind P50 Personal Binding Machine"/>
    <n v="95.970000000000013"/>
    <n v="5"/>
    <n v="0.7"/>
    <n v="-73.57699999999997"/>
    <x v="0"/>
    <x v="0"/>
  </r>
  <r>
    <n v="8988"/>
    <s v="CA-2017-123092"/>
    <x v="155"/>
    <d v="2017-12-07T00:00:00"/>
    <s v="Standard Class"/>
    <s v="JG-15115"/>
    <s v="Jack Garza"/>
    <x v="0"/>
    <x v="0"/>
    <s v="Jacksonville"/>
    <x v="3"/>
    <n v="28540"/>
    <x v="0"/>
    <s v="TEC-PH-10001700"/>
    <x v="2"/>
    <x v="7"/>
    <s v="Panasonic KX-TG6844B Expandable Digital Cordless Telephone"/>
    <n v="105.584"/>
    <n v="2"/>
    <n v="0.2"/>
    <n v="9.2386000000000053"/>
    <x v="0"/>
    <x v="0"/>
  </r>
  <r>
    <n v="8989"/>
    <s v="CA-2017-123092"/>
    <x v="155"/>
    <d v="2017-12-07T00:00:00"/>
    <s v="Standard Class"/>
    <s v="JG-15115"/>
    <s v="Jack Garza"/>
    <x v="0"/>
    <x v="0"/>
    <s v="Jacksonville"/>
    <x v="3"/>
    <n v="28540"/>
    <x v="0"/>
    <s v="OFF-AR-10004078"/>
    <x v="1"/>
    <x v="6"/>
    <s v="Newell 312"/>
    <n v="9.3439999999999994"/>
    <n v="2"/>
    <n v="0.2"/>
    <n v="1.1679999999999997"/>
    <x v="0"/>
    <x v="0"/>
  </r>
  <r>
    <n v="8990"/>
    <s v="US-2017-128587"/>
    <x v="100"/>
    <d v="2017-12-30T00:00:00"/>
    <s v="Standard Class"/>
    <s v="HM-14860"/>
    <s v="Harry Marie"/>
    <x v="1"/>
    <x v="0"/>
    <s v="Springfield"/>
    <x v="25"/>
    <n v="65807"/>
    <x v="2"/>
    <s v="FUR-FU-10003026"/>
    <x v="0"/>
    <x v="5"/>
    <s v="Eldon Regeneration Recycled Desk Accessories, Black"/>
    <n v="9.68"/>
    <n v="2"/>
    <n v="0"/>
    <n v="3.7751999999999999"/>
    <x v="2"/>
    <x v="0"/>
  </r>
  <r>
    <n v="8991"/>
    <s v="US-2017-128587"/>
    <x v="100"/>
    <d v="2017-12-30T00:00:00"/>
    <s v="Standard Class"/>
    <s v="HM-14860"/>
    <s v="Harry Marie"/>
    <x v="1"/>
    <x v="0"/>
    <s v="Springfield"/>
    <x v="25"/>
    <n v="65807"/>
    <x v="2"/>
    <s v="TEC-CO-10003763"/>
    <x v="2"/>
    <x v="16"/>
    <s v="Canon PC1060 Personal Laser Copier"/>
    <n v="4899.93"/>
    <n v="7"/>
    <n v="0"/>
    <n v="2302.9670999999998"/>
    <x v="2"/>
    <x v="0"/>
  </r>
  <r>
    <n v="8992"/>
    <s v="US-2019-139577"/>
    <x v="172"/>
    <d v="2019-10-06T00:00:00"/>
    <s v="Standard Class"/>
    <s v="TN-21040"/>
    <s v="Tanja Norvell"/>
    <x v="2"/>
    <x v="0"/>
    <s v="San Francisco"/>
    <x v="1"/>
    <n v="94110"/>
    <x v="1"/>
    <s v="TEC-AC-10004708"/>
    <x v="2"/>
    <x v="11"/>
    <s v="Sony 32GB Class 10 Micro SDHC R40 Memory Card"/>
    <n v="104.75"/>
    <n v="5"/>
    <n v="0"/>
    <n v="21.997499999999999"/>
    <x v="1"/>
    <x v="0"/>
  </r>
  <r>
    <n v="8993"/>
    <s v="CA-2019-159100"/>
    <x v="524"/>
    <d v="2019-10-21T00:00:00"/>
    <s v="Standard Class"/>
    <s v="VP-21760"/>
    <s v="Victoria Pisteka"/>
    <x v="1"/>
    <x v="0"/>
    <s v="Columbia"/>
    <x v="18"/>
    <n v="38401"/>
    <x v="0"/>
    <s v="TEC-AC-10003499"/>
    <x v="2"/>
    <x v="11"/>
    <s v="Memorex Mini Travel Drive 8 GB USB 2.0 Flash Drive"/>
    <n v="18.528000000000002"/>
    <n v="2"/>
    <n v="0.2"/>
    <n v="4.4004000000000003"/>
    <x v="0"/>
    <x v="0"/>
  </r>
  <r>
    <n v="8994"/>
    <s v="CA-2019-159100"/>
    <x v="524"/>
    <d v="2019-10-21T00:00:00"/>
    <s v="Standard Class"/>
    <s v="VP-21760"/>
    <s v="Victoria Pisteka"/>
    <x v="1"/>
    <x v="0"/>
    <s v="Columbia"/>
    <x v="18"/>
    <n v="38401"/>
    <x v="0"/>
    <s v="FUR-TA-10001950"/>
    <x v="0"/>
    <x v="3"/>
    <s v="Balt Solid Wood Round Tables"/>
    <n v="1875.258"/>
    <n v="7"/>
    <n v="0.4"/>
    <n v="-968.88329999999996"/>
    <x v="0"/>
    <x v="0"/>
  </r>
  <r>
    <n v="8995"/>
    <s v="CA-2016-109043"/>
    <x v="860"/>
    <d v="2016-08-17T00:00:00"/>
    <s v="First Class"/>
    <s v="CS-12355"/>
    <s v="Christine Sundaresam"/>
    <x v="0"/>
    <x v="0"/>
    <s v="Hollywood"/>
    <x v="2"/>
    <n v="33021"/>
    <x v="0"/>
    <s v="OFF-PA-10000312"/>
    <x v="1"/>
    <x v="10"/>
    <s v="Xerox 1955"/>
    <n v="91.360000000000014"/>
    <n v="5"/>
    <n v="0.2"/>
    <n v="29.691999999999993"/>
    <x v="0"/>
    <x v="0"/>
  </r>
  <r>
    <n v="8996"/>
    <s v="CA-2016-109043"/>
    <x v="860"/>
    <d v="2016-08-17T00:00:00"/>
    <s v="First Class"/>
    <s v="CS-12355"/>
    <s v="Christine Sundaresam"/>
    <x v="0"/>
    <x v="0"/>
    <s v="Hollywood"/>
    <x v="2"/>
    <n v="33021"/>
    <x v="0"/>
    <s v="OFF-AP-10004708"/>
    <x v="1"/>
    <x v="9"/>
    <s v="Fellowes Superior 10 Outlet Split Surge Protector"/>
    <n v="152.24"/>
    <n v="5"/>
    <n v="0.2"/>
    <n v="17.126999999999988"/>
    <x v="0"/>
    <x v="0"/>
  </r>
  <r>
    <n v="8997"/>
    <s v="US-2019-116491"/>
    <x v="343"/>
    <d v="2019-11-13T00:00:00"/>
    <s v="First Class"/>
    <s v="PG-18820"/>
    <s v="Patrick Gardner"/>
    <x v="0"/>
    <x v="0"/>
    <s v="Dallas"/>
    <x v="5"/>
    <n v="75081"/>
    <x v="2"/>
    <s v="TEC-PH-10004531"/>
    <x v="2"/>
    <x v="7"/>
    <s v="OtterBox Commuter Series Case - iPhone 5 &amp; 5s"/>
    <n v="35.183999999999997"/>
    <n v="2"/>
    <n v="0.2"/>
    <n v="12.314399999999999"/>
    <x v="2"/>
    <x v="0"/>
  </r>
  <r>
    <n v="8998"/>
    <s v="CA-2019-122763"/>
    <x v="177"/>
    <d v="2019-03-20T00:00:00"/>
    <s v="Same Day"/>
    <s v="HG-14845"/>
    <s v="Harry Greene"/>
    <x v="0"/>
    <x v="0"/>
    <s v="Houston"/>
    <x v="5"/>
    <n v="77041"/>
    <x v="2"/>
    <s v="OFF-PA-10000474"/>
    <x v="1"/>
    <x v="10"/>
    <s v="Easy-staple paper"/>
    <n v="56.704000000000001"/>
    <n v="2"/>
    <n v="0.2"/>
    <n v="19.137599999999992"/>
    <x v="2"/>
    <x v="0"/>
  </r>
  <r>
    <n v="8999"/>
    <s v="CA-2019-122763"/>
    <x v="177"/>
    <d v="2019-03-20T00:00:00"/>
    <s v="Same Day"/>
    <s v="HG-14845"/>
    <s v="Harry Greene"/>
    <x v="0"/>
    <x v="0"/>
    <s v="Houston"/>
    <x v="5"/>
    <n v="77041"/>
    <x v="2"/>
    <s v="OFF-PA-10002377"/>
    <x v="1"/>
    <x v="10"/>
    <s v="Xerox 1916"/>
    <n v="274.06400000000002"/>
    <n v="7"/>
    <n v="0.2"/>
    <n v="102.77399999999999"/>
    <x v="2"/>
    <x v="0"/>
  </r>
  <r>
    <n v="9000"/>
    <s v="CA-2019-137785"/>
    <x v="726"/>
    <d v="2019-05-17T00:00:00"/>
    <s v="Standard Class"/>
    <s v="MH-18115"/>
    <s v="Mick Hernandez"/>
    <x v="2"/>
    <x v="0"/>
    <s v="Philadelphia"/>
    <x v="9"/>
    <n v="19140"/>
    <x v="3"/>
    <s v="FUR-CH-10001482"/>
    <x v="0"/>
    <x v="1"/>
    <s v="Office Star - Mesh Screen back chair with Vinyl seat"/>
    <n v="458.42999999999995"/>
    <n v="5"/>
    <n v="0.3"/>
    <n v="-124.431"/>
    <x v="3"/>
    <x v="0"/>
  </r>
  <r>
    <n v="9001"/>
    <s v="CA-2016-133389"/>
    <x v="169"/>
    <d v="2016-06-22T00:00:00"/>
    <s v="Same Day"/>
    <s v="TB-21280"/>
    <s v="Toby Braunhardt"/>
    <x v="0"/>
    <x v="0"/>
    <s v="Phoenix"/>
    <x v="16"/>
    <n v="85023"/>
    <x v="1"/>
    <s v="OFF-BI-10001553"/>
    <x v="1"/>
    <x v="8"/>
    <s v="SpineVue Locking Slant-D Ring Binders by Cardinal"/>
    <n v="8.2260000000000009"/>
    <n v="3"/>
    <n v="0.7"/>
    <n v="-6.0323999999999991"/>
    <x v="1"/>
    <x v="0"/>
  </r>
  <r>
    <n v="9002"/>
    <s v="CA-2016-103807"/>
    <x v="266"/>
    <d v="2016-12-09T00:00:00"/>
    <s v="Standard Class"/>
    <s v="EM-13825"/>
    <s v="Elizabeth Moffitt"/>
    <x v="1"/>
    <x v="0"/>
    <s v="Sandy Springs"/>
    <x v="32"/>
    <n v="30328"/>
    <x v="0"/>
    <s v="TEC-AC-10000199"/>
    <x v="2"/>
    <x v="11"/>
    <s v="Kingston Digital DataTraveler 8GB USB 2.0"/>
    <n v="5.95"/>
    <n v="1"/>
    <n v="0"/>
    <n v="0.83300000000000018"/>
    <x v="0"/>
    <x v="0"/>
  </r>
  <r>
    <n v="9003"/>
    <s v="CA-2016-103807"/>
    <x v="266"/>
    <d v="2016-12-09T00:00:00"/>
    <s v="Standard Class"/>
    <s v="EM-13825"/>
    <s v="Elizabeth Moffitt"/>
    <x v="1"/>
    <x v="0"/>
    <s v="Sandy Springs"/>
    <x v="32"/>
    <n v="30328"/>
    <x v="0"/>
    <s v="OFF-PA-10002195"/>
    <x v="1"/>
    <x v="10"/>
    <s v="RSVP Cards &amp; Envelopes, Blank White, 8-1/2&quot; X 11&quot;, 24 Cards/25 Envelopes/Set"/>
    <n v="15.24"/>
    <n v="3"/>
    <n v="0"/>
    <n v="7.1627999999999998"/>
    <x v="0"/>
    <x v="0"/>
  </r>
  <r>
    <n v="9004"/>
    <s v="CA-2017-102855"/>
    <x v="57"/>
    <d v="2017-04-06T00:00:00"/>
    <s v="Same Day"/>
    <s v="JF-15415"/>
    <s v="Jennifer Ferguson"/>
    <x v="0"/>
    <x v="0"/>
    <s v="Spokane"/>
    <x v="4"/>
    <n v="99207"/>
    <x v="1"/>
    <s v="TEC-AC-10001767"/>
    <x v="2"/>
    <x v="11"/>
    <s v="SanDisk Ultra 64 GB MicroSDHC Class 10 Memory Card"/>
    <n v="239.94"/>
    <n v="6"/>
    <n v="0"/>
    <n v="26.393399999999986"/>
    <x v="1"/>
    <x v="0"/>
  </r>
  <r>
    <n v="9005"/>
    <s v="CA-2017-102855"/>
    <x v="57"/>
    <d v="2017-04-06T00:00:00"/>
    <s v="Same Day"/>
    <s v="JF-15415"/>
    <s v="Jennifer Ferguson"/>
    <x v="0"/>
    <x v="0"/>
    <s v="Spokane"/>
    <x v="4"/>
    <n v="99207"/>
    <x v="1"/>
    <s v="OFF-AR-10002467"/>
    <x v="1"/>
    <x v="6"/>
    <s v="Dixon Ticonderoga Pencils"/>
    <n v="23.84"/>
    <n v="8"/>
    <n v="0"/>
    <n v="6.4368000000000016"/>
    <x v="1"/>
    <x v="0"/>
  </r>
  <r>
    <n v="9006"/>
    <s v="CA-2019-107825"/>
    <x v="551"/>
    <d v="2019-11-18T00:00:00"/>
    <s v="Same Day"/>
    <s v="NB-18655"/>
    <s v="Nona Balk"/>
    <x v="1"/>
    <x v="0"/>
    <s v="Milwaukee"/>
    <x v="6"/>
    <n v="53209"/>
    <x v="2"/>
    <s v="OFF-ST-10001321"/>
    <x v="1"/>
    <x v="4"/>
    <s v="Decoflex Hanging Personal Folder File, Blue"/>
    <n v="92.52"/>
    <n v="6"/>
    <n v="0"/>
    <n v="24.980400000000007"/>
    <x v="2"/>
    <x v="1"/>
  </r>
  <r>
    <n v="9007"/>
    <s v="CA-2019-107825"/>
    <x v="551"/>
    <d v="2019-11-18T00:00:00"/>
    <s v="Same Day"/>
    <s v="NB-18655"/>
    <s v="Nona Balk"/>
    <x v="1"/>
    <x v="0"/>
    <s v="Milwaukee"/>
    <x v="6"/>
    <n v="53209"/>
    <x v="2"/>
    <s v="OFF-ST-10000777"/>
    <x v="1"/>
    <x v="4"/>
    <s v="Companion Letter/Legal File, Black"/>
    <n v="37.76"/>
    <n v="1"/>
    <n v="0"/>
    <n v="10.572800000000001"/>
    <x v="2"/>
    <x v="1"/>
  </r>
  <r>
    <n v="9008"/>
    <s v="CA-2019-107825"/>
    <x v="551"/>
    <d v="2019-11-18T00:00:00"/>
    <s v="Same Day"/>
    <s v="NB-18655"/>
    <s v="Nona Balk"/>
    <x v="1"/>
    <x v="0"/>
    <s v="Milwaukee"/>
    <x v="6"/>
    <n v="53209"/>
    <x v="2"/>
    <s v="OFF-LA-10003720"/>
    <x v="1"/>
    <x v="2"/>
    <s v="Avery 487"/>
    <n v="7.38"/>
    <n v="2"/>
    <n v="0"/>
    <n v="3.4685999999999999"/>
    <x v="2"/>
    <x v="1"/>
  </r>
  <r>
    <n v="9009"/>
    <s v="CA-2019-107825"/>
    <x v="551"/>
    <d v="2019-11-18T00:00:00"/>
    <s v="Same Day"/>
    <s v="NB-18655"/>
    <s v="Nona Balk"/>
    <x v="1"/>
    <x v="0"/>
    <s v="Milwaukee"/>
    <x v="6"/>
    <n v="53209"/>
    <x v="2"/>
    <s v="FUR-FU-10000206"/>
    <x v="0"/>
    <x v="5"/>
    <s v="GE General Purpose, Extra Long Life, Showcase &amp; Floodlight Incandescent Bulbs"/>
    <n v="5.82"/>
    <n v="2"/>
    <n v="0"/>
    <n v="2.7353999999999998"/>
    <x v="2"/>
    <x v="1"/>
  </r>
  <r>
    <n v="9010"/>
    <s v="CA-2019-106047"/>
    <x v="1209"/>
    <d v="2019-07-18T00:00:00"/>
    <s v="Standard Class"/>
    <s v="CS-11860"/>
    <s v="Cari Schnelling"/>
    <x v="0"/>
    <x v="0"/>
    <s v="Fairfield"/>
    <x v="24"/>
    <n v="45014"/>
    <x v="3"/>
    <s v="OFF-PA-10000791"/>
    <x v="1"/>
    <x v="10"/>
    <s v="Wirebound Message Books, Four 2 3/4 x 5 Forms per Page, 200 Sets per Book"/>
    <n v="3.8159999999999998"/>
    <n v="1"/>
    <n v="0.2"/>
    <n v="1.1924999999999997"/>
    <x v="3"/>
    <x v="0"/>
  </r>
  <r>
    <n v="9011"/>
    <s v="CA-2019-127803"/>
    <x v="240"/>
    <d v="2019-05-23T00:00:00"/>
    <s v="Standard Class"/>
    <s v="ND-18460"/>
    <s v="Neil Ducich"/>
    <x v="1"/>
    <x v="0"/>
    <s v="Huntsville"/>
    <x v="19"/>
    <n v="35810"/>
    <x v="0"/>
    <s v="OFF-BI-10001787"/>
    <x v="1"/>
    <x v="8"/>
    <s v="Wilson Jones Four-Pocket Poly Binders"/>
    <n v="26.16"/>
    <n v="4"/>
    <n v="0"/>
    <n v="12.8184"/>
    <x v="0"/>
    <x v="0"/>
  </r>
  <r>
    <n v="9012"/>
    <s v="CA-2017-137071"/>
    <x v="139"/>
    <d v="2017-12-21T00:00:00"/>
    <s v="First Class"/>
    <s v="ED-13885"/>
    <s v="Emily Ducich"/>
    <x v="2"/>
    <x v="0"/>
    <s v="Houston"/>
    <x v="5"/>
    <n v="77036"/>
    <x v="2"/>
    <s v="TEC-AC-10004353"/>
    <x v="2"/>
    <x v="11"/>
    <s v="Hypercom P1300 Pinpad"/>
    <n v="100.80000000000001"/>
    <n v="2"/>
    <n v="0.2"/>
    <n v="21.42"/>
    <x v="2"/>
    <x v="0"/>
  </r>
  <r>
    <n v="9013"/>
    <s v="CA-2018-121447"/>
    <x v="823"/>
    <d v="2018-02-22T00:00:00"/>
    <s v="First Class"/>
    <s v="EA-14035"/>
    <s v="Erin Ashbrook"/>
    <x v="1"/>
    <x v="0"/>
    <s v="New York City"/>
    <x v="15"/>
    <n v="10011"/>
    <x v="3"/>
    <s v="FUR-FU-10001861"/>
    <x v="0"/>
    <x v="5"/>
    <s v="Floodlight Indoor Halogen Bulbs, 1 Bulb per Pack, 60 Watts"/>
    <n v="135.79999999999998"/>
    <n v="7"/>
    <n v="0"/>
    <n v="66.541999999999987"/>
    <x v="3"/>
    <x v="0"/>
  </r>
  <r>
    <n v="9014"/>
    <s v="CA-2019-143084"/>
    <x v="257"/>
    <d v="2019-03-22T00:00:00"/>
    <s v="Standard Class"/>
    <s v="BP-11050"/>
    <s v="Barry Pond"/>
    <x v="1"/>
    <x v="0"/>
    <s v="Los Angeles"/>
    <x v="1"/>
    <n v="90008"/>
    <x v="1"/>
    <s v="OFF-AR-10002766"/>
    <x v="1"/>
    <x v="6"/>
    <s v="Prang Drawing Pencil Set"/>
    <n v="13.899999999999999"/>
    <n v="5"/>
    <n v="0"/>
    <n v="3.7529999999999997"/>
    <x v="1"/>
    <x v="1"/>
  </r>
  <r>
    <n v="9015"/>
    <s v="CA-2019-143084"/>
    <x v="257"/>
    <d v="2019-03-22T00:00:00"/>
    <s v="Standard Class"/>
    <s v="BP-11050"/>
    <s v="Barry Pond"/>
    <x v="1"/>
    <x v="0"/>
    <s v="Los Angeles"/>
    <x v="1"/>
    <n v="90008"/>
    <x v="1"/>
    <s v="OFF-EN-10003072"/>
    <x v="1"/>
    <x v="12"/>
    <s v="Peel &amp; Seel Envelopes"/>
    <n v="19.399999999999999"/>
    <n v="5"/>
    <n v="0"/>
    <n v="9.3120000000000012"/>
    <x v="1"/>
    <x v="1"/>
  </r>
  <r>
    <n v="9016"/>
    <s v="CA-2018-131639"/>
    <x v="907"/>
    <d v="2018-12-23T00:00:00"/>
    <s v="Standard Class"/>
    <s v="NS-18640"/>
    <s v="Noel Staavos"/>
    <x v="1"/>
    <x v="0"/>
    <s v="Carlsbad"/>
    <x v="27"/>
    <n v="88220"/>
    <x v="1"/>
    <s v="OFF-BI-10001636"/>
    <x v="1"/>
    <x v="8"/>
    <s v="Ibico Plastic and Wire Spiral Binding Combs"/>
    <n v="13.488"/>
    <n v="2"/>
    <n v="0.2"/>
    <n v="4.3835999999999995"/>
    <x v="1"/>
    <x v="0"/>
  </r>
  <r>
    <n v="9017"/>
    <s v="CA-2018-131639"/>
    <x v="907"/>
    <d v="2018-12-23T00:00:00"/>
    <s v="Standard Class"/>
    <s v="NS-18640"/>
    <s v="Noel Staavos"/>
    <x v="1"/>
    <x v="0"/>
    <s v="Carlsbad"/>
    <x v="27"/>
    <n v="88220"/>
    <x v="1"/>
    <s v="OFF-BI-10000948"/>
    <x v="1"/>
    <x v="8"/>
    <s v="GBC Laser Imprintable Binding System Covers, Desert Sand"/>
    <n v="11.416"/>
    <n v="1"/>
    <n v="0.2"/>
    <n v="3.8528999999999991"/>
    <x v="1"/>
    <x v="0"/>
  </r>
  <r>
    <n v="9018"/>
    <s v="CA-2018-161361"/>
    <x v="253"/>
    <d v="2018-03-28T00:00:00"/>
    <s v="Second Class"/>
    <s v="MV-17485"/>
    <s v="Mark Van Huff"/>
    <x v="0"/>
    <x v="0"/>
    <s v="Pocatello"/>
    <x v="45"/>
    <n v="83201"/>
    <x v="1"/>
    <s v="OFF-PA-10001838"/>
    <x v="1"/>
    <x v="10"/>
    <s v="Adams Telephone Message Book W/Dividers/Space For Phone Numbers, 5 1/4&quot;X8 1/2&quot;, 300/Messages"/>
    <n v="17.64"/>
    <n v="3"/>
    <n v="0"/>
    <n v="8.6435999999999993"/>
    <x v="1"/>
    <x v="0"/>
  </r>
  <r>
    <n v="9019"/>
    <s v="CA-2018-161361"/>
    <x v="253"/>
    <d v="2018-03-28T00:00:00"/>
    <s v="Second Class"/>
    <s v="MV-17485"/>
    <s v="Mark Van Huff"/>
    <x v="0"/>
    <x v="0"/>
    <s v="Pocatello"/>
    <x v="45"/>
    <n v="83201"/>
    <x v="1"/>
    <s v="OFF-BI-10002215"/>
    <x v="1"/>
    <x v="8"/>
    <s v="Wilson Jones Hanging View Binder, White, 1&quot;"/>
    <n v="17.04"/>
    <n v="3"/>
    <n v="0.2"/>
    <n v="5.5379999999999985"/>
    <x v="1"/>
    <x v="0"/>
  </r>
  <r>
    <n v="9020"/>
    <s v="CA-2016-100706"/>
    <x v="757"/>
    <d v="2016-12-18T00:00:00"/>
    <s v="Second Class"/>
    <s v="LE-16810"/>
    <s v="Laurel Elliston"/>
    <x v="0"/>
    <x v="0"/>
    <s v="Springfield"/>
    <x v="17"/>
    <n v="22153"/>
    <x v="0"/>
    <s v="TEC-AC-10001314"/>
    <x v="2"/>
    <x v="11"/>
    <s v="Case Logic 2.4GHz Wireless Keyboard"/>
    <n v="99.98"/>
    <n v="2"/>
    <n v="0"/>
    <n v="7.9983999999999895"/>
    <x v="0"/>
    <x v="0"/>
  </r>
  <r>
    <n v="9021"/>
    <s v="CA-2016-100706"/>
    <x v="757"/>
    <d v="2016-12-18T00:00:00"/>
    <s v="Second Class"/>
    <s v="LE-16810"/>
    <s v="Laurel Elliston"/>
    <x v="0"/>
    <x v="0"/>
    <s v="Springfield"/>
    <x v="17"/>
    <n v="22153"/>
    <x v="0"/>
    <s v="FUR-FU-10002268"/>
    <x v="0"/>
    <x v="5"/>
    <s v="Ultra Door Push Plate"/>
    <n v="29.46"/>
    <n v="6"/>
    <n v="0"/>
    <n v="9.7217999999999982"/>
    <x v="0"/>
    <x v="0"/>
  </r>
  <r>
    <n v="9022"/>
    <s v="CA-2017-129525"/>
    <x v="219"/>
    <d v="2017-11-20T00:00:00"/>
    <s v="Standard Class"/>
    <s v="VP-21760"/>
    <s v="Victoria Pisteka"/>
    <x v="1"/>
    <x v="0"/>
    <s v="Toledo"/>
    <x v="24"/>
    <n v="43615"/>
    <x v="3"/>
    <s v="OFF-BI-10002133"/>
    <x v="1"/>
    <x v="8"/>
    <s v="Wilson Jones Elliptical Ring 3 1/2&quot; Capacity Binders, 800 sheets"/>
    <n v="166.92000000000002"/>
    <n v="13"/>
    <n v="0.7"/>
    <n v="-116.84399999999999"/>
    <x v="3"/>
    <x v="0"/>
  </r>
  <r>
    <n v="9023"/>
    <s v="US-2018-141880"/>
    <x v="250"/>
    <d v="2018-08-23T00:00:00"/>
    <s v="First Class"/>
    <s v="TC-21475"/>
    <s v="Tony Chapman"/>
    <x v="2"/>
    <x v="0"/>
    <s v="Fort Collins"/>
    <x v="22"/>
    <n v="80525"/>
    <x v="1"/>
    <s v="FUR-FU-10001979"/>
    <x v="0"/>
    <x v="5"/>
    <s v="Dana Halogen Swing-Arm Architect Lamp"/>
    <n v="98.328000000000003"/>
    <n v="3"/>
    <n v="0.2"/>
    <n v="9.832800000000006"/>
    <x v="1"/>
    <x v="0"/>
  </r>
  <r>
    <n v="9024"/>
    <s v="CA-2017-165799"/>
    <x v="685"/>
    <d v="2017-07-02T00:00:00"/>
    <s v="First Class"/>
    <s v="SG-20470"/>
    <s v="Sheri Gordon"/>
    <x v="0"/>
    <x v="0"/>
    <s v="New York City"/>
    <x v="15"/>
    <n v="10024"/>
    <x v="3"/>
    <s v="FUR-CH-10001482"/>
    <x v="0"/>
    <x v="1"/>
    <s v="Office Star - Mesh Screen back chair with Vinyl seat"/>
    <n v="117.88199999999999"/>
    <n v="1"/>
    <n v="0.1"/>
    <n v="1.3097999999999956"/>
    <x v="3"/>
    <x v="0"/>
  </r>
  <r>
    <n v="9025"/>
    <s v="CA-2018-102127"/>
    <x v="190"/>
    <d v="2018-07-02T00:00:00"/>
    <s v="Standard Class"/>
    <s v="VP-21760"/>
    <s v="Victoria Pisteka"/>
    <x v="1"/>
    <x v="0"/>
    <s v="New York City"/>
    <x v="15"/>
    <n v="10035"/>
    <x v="3"/>
    <s v="TEC-AC-10002018"/>
    <x v="2"/>
    <x v="11"/>
    <s v="AmazonBasics 3-Button USB Wired Mouse"/>
    <n v="20.97"/>
    <n v="3"/>
    <n v="0"/>
    <n v="9.017100000000001"/>
    <x v="3"/>
    <x v="0"/>
  </r>
  <r>
    <n v="9026"/>
    <s v="CA-2018-102127"/>
    <x v="190"/>
    <d v="2018-07-02T00:00:00"/>
    <s v="Standard Class"/>
    <s v="VP-21760"/>
    <s v="Victoria Pisteka"/>
    <x v="1"/>
    <x v="0"/>
    <s v="New York City"/>
    <x v="15"/>
    <n v="10035"/>
    <x v="3"/>
    <s v="TEC-AC-10000397"/>
    <x v="2"/>
    <x v="11"/>
    <s v="Perixx PERIBOARD-512B, Ergonomic Split Keyboard"/>
    <n v="139.96"/>
    <n v="4"/>
    <n v="0"/>
    <n v="9.7972000000000037"/>
    <x v="3"/>
    <x v="0"/>
  </r>
  <r>
    <n v="9027"/>
    <s v="CA-2018-102127"/>
    <x v="190"/>
    <d v="2018-07-02T00:00:00"/>
    <s v="Standard Class"/>
    <s v="VP-21760"/>
    <s v="Victoria Pisteka"/>
    <x v="1"/>
    <x v="0"/>
    <s v="New York City"/>
    <x v="15"/>
    <n v="10035"/>
    <x v="3"/>
    <s v="FUR-FU-10003976"/>
    <x v="0"/>
    <x v="5"/>
    <s v="DAX Executive Solid Wood Document Frame, Desktop or Hang, Mahogany, 5 x 7"/>
    <n v="37.74"/>
    <n v="3"/>
    <n v="0"/>
    <n v="12.831599999999996"/>
    <x v="3"/>
    <x v="0"/>
  </r>
  <r>
    <n v="9028"/>
    <s v="US-2018-152415"/>
    <x v="42"/>
    <d v="2018-09-22T00:00:00"/>
    <s v="Standard Class"/>
    <s v="PO-18865"/>
    <s v="Patrick O'Donnell"/>
    <x v="0"/>
    <x v="0"/>
    <s v="Marlborough"/>
    <x v="31"/>
    <n v="1752"/>
    <x v="3"/>
    <s v="FUR-FU-10002597"/>
    <x v="0"/>
    <x v="5"/>
    <s v="C-Line Magnetic Cubicle Keepers, Clear Polypropylene"/>
    <n v="14.82"/>
    <n v="3"/>
    <n v="0"/>
    <n v="6.224400000000001"/>
    <x v="3"/>
    <x v="0"/>
  </r>
  <r>
    <n v="9029"/>
    <s v="US-2018-152415"/>
    <x v="42"/>
    <d v="2018-09-22T00:00:00"/>
    <s v="Standard Class"/>
    <s v="PO-18865"/>
    <s v="Patrick O'Donnell"/>
    <x v="0"/>
    <x v="0"/>
    <s v="Marlborough"/>
    <x v="31"/>
    <n v="1752"/>
    <x v="3"/>
    <s v="FUR-FU-10004864"/>
    <x v="0"/>
    <x v="5"/>
    <s v="Howard Miller 14-1/2&quot; Diameter Chrome Round Wall Clock"/>
    <n v="191.82"/>
    <n v="3"/>
    <n v="0"/>
    <n v="61.382399999999997"/>
    <x v="3"/>
    <x v="0"/>
  </r>
  <r>
    <n v="9030"/>
    <s v="CA-2016-138198"/>
    <x v="667"/>
    <d v="2016-07-23T00:00:00"/>
    <s v="Standard Class"/>
    <s v="JL-15130"/>
    <s v="Jack Lebron"/>
    <x v="0"/>
    <x v="0"/>
    <s v="New Rochelle"/>
    <x v="15"/>
    <n v="10801"/>
    <x v="3"/>
    <s v="OFF-BI-10002103"/>
    <x v="1"/>
    <x v="8"/>
    <s v="Cardinal Slant-D Ring Binder, Heavy Gauge Vinyl"/>
    <n v="13.904"/>
    <n v="2"/>
    <n v="0.2"/>
    <n v="4.5187999999999997"/>
    <x v="3"/>
    <x v="0"/>
  </r>
  <r>
    <n v="9031"/>
    <s v="CA-2019-128041"/>
    <x v="853"/>
    <d v="2019-09-01T00:00:00"/>
    <s v="Same Day"/>
    <s v="RW-19540"/>
    <s v="Rick Wilson"/>
    <x v="1"/>
    <x v="0"/>
    <s v="Seattle"/>
    <x v="4"/>
    <n v="98103"/>
    <x v="1"/>
    <s v="OFF-AP-10001005"/>
    <x v="1"/>
    <x v="9"/>
    <s v="Honeywell Quietcare HEPA Air Cleaner"/>
    <n v="314.60000000000002"/>
    <n v="4"/>
    <n v="0"/>
    <n v="103.81799999999998"/>
    <x v="1"/>
    <x v="0"/>
  </r>
  <r>
    <n v="9032"/>
    <s v="CA-2019-128041"/>
    <x v="853"/>
    <d v="2019-09-01T00:00:00"/>
    <s v="Same Day"/>
    <s v="RW-19540"/>
    <s v="Rick Wilson"/>
    <x v="1"/>
    <x v="0"/>
    <s v="Seattle"/>
    <x v="4"/>
    <n v="98103"/>
    <x v="1"/>
    <s v="FUR-TA-10002607"/>
    <x v="0"/>
    <x v="3"/>
    <s v="KI Conference Tables"/>
    <n v="283.56"/>
    <n v="4"/>
    <n v="0"/>
    <n v="45.36960000000002"/>
    <x v="1"/>
    <x v="0"/>
  </r>
  <r>
    <n v="9033"/>
    <s v="CA-2019-105823"/>
    <x v="738"/>
    <d v="2019-06-26T00:00:00"/>
    <s v="Standard Class"/>
    <s v="RB-19465"/>
    <s v="Rick Bensley"/>
    <x v="2"/>
    <x v="0"/>
    <s v="Detroit"/>
    <x v="12"/>
    <n v="48227"/>
    <x v="2"/>
    <s v="FUR-CH-10000454"/>
    <x v="0"/>
    <x v="1"/>
    <s v="Hon Deluxe Fabric Upholstered Stacking Chairs, Rounded Back"/>
    <n v="487.96"/>
    <n v="2"/>
    <n v="0"/>
    <n v="146.38799999999998"/>
    <x v="2"/>
    <x v="0"/>
  </r>
  <r>
    <n v="9034"/>
    <s v="CA-2016-152268"/>
    <x v="814"/>
    <d v="2016-09-07T00:00:00"/>
    <s v="Standard Class"/>
    <s v="SC-20095"/>
    <s v="Sanjit Chand"/>
    <x v="0"/>
    <x v="0"/>
    <s v="Fayetteville"/>
    <x v="36"/>
    <n v="72701"/>
    <x v="0"/>
    <s v="OFF-BI-10001359"/>
    <x v="1"/>
    <x v="8"/>
    <s v="GBC DocuBind TL300 Electric Binding System"/>
    <n v="1793.98"/>
    <n v="2"/>
    <n v="0"/>
    <n v="843.17059999999992"/>
    <x v="0"/>
    <x v="0"/>
  </r>
  <r>
    <n v="9035"/>
    <s v="CA-2017-148873"/>
    <x v="486"/>
    <d v="2017-10-05T00:00:00"/>
    <s v="Standard Class"/>
    <s v="EM-13960"/>
    <s v="Eric Murdock"/>
    <x v="0"/>
    <x v="0"/>
    <s v="Quincy"/>
    <x v="10"/>
    <n v="62301"/>
    <x v="2"/>
    <s v="OFF-BI-10003196"/>
    <x v="1"/>
    <x v="8"/>
    <s v="Accohide Poly Flexible Ring Binders"/>
    <n v="2.9919999999999995"/>
    <n v="4"/>
    <n v="0.8"/>
    <n v="-4.4880000000000013"/>
    <x v="2"/>
    <x v="1"/>
  </r>
  <r>
    <n v="9036"/>
    <s v="CA-2017-148873"/>
    <x v="486"/>
    <d v="2017-10-05T00:00:00"/>
    <s v="Standard Class"/>
    <s v="EM-13960"/>
    <s v="Eric Murdock"/>
    <x v="0"/>
    <x v="0"/>
    <s v="Quincy"/>
    <x v="10"/>
    <n v="62301"/>
    <x v="2"/>
    <s v="TEC-AC-10003657"/>
    <x v="2"/>
    <x v="11"/>
    <s v="Lenovo 17-Key USB Numeric Keypad"/>
    <n v="108.76800000000001"/>
    <n v="4"/>
    <n v="0.2"/>
    <n v="2.7191999999999901"/>
    <x v="2"/>
    <x v="1"/>
  </r>
  <r>
    <n v="9037"/>
    <s v="CA-2017-166492"/>
    <x v="1003"/>
    <d v="2017-04-10T00:00:00"/>
    <s v="First Class"/>
    <s v="RP-19390"/>
    <s v="Resi Pölking"/>
    <x v="0"/>
    <x v="0"/>
    <s v="New York City"/>
    <x v="15"/>
    <n v="10035"/>
    <x v="3"/>
    <s v="OFF-PA-10002262"/>
    <x v="1"/>
    <x v="10"/>
    <s v="Xerox 192"/>
    <n v="25.92"/>
    <n v="4"/>
    <n v="0"/>
    <n v="12.441600000000001"/>
    <x v="3"/>
    <x v="0"/>
  </r>
  <r>
    <n v="9038"/>
    <s v="CA-2017-166492"/>
    <x v="1003"/>
    <d v="2017-04-10T00:00:00"/>
    <s v="First Class"/>
    <s v="RP-19390"/>
    <s v="Resi Pölking"/>
    <x v="0"/>
    <x v="0"/>
    <s v="New York City"/>
    <x v="15"/>
    <n v="10035"/>
    <x v="3"/>
    <s v="OFF-ST-10002214"/>
    <x v="1"/>
    <x v="4"/>
    <s v="X-Rack File for Hanging Folders"/>
    <n v="22.58"/>
    <n v="2"/>
    <n v="0"/>
    <n v="5.8707999999999991"/>
    <x v="3"/>
    <x v="0"/>
  </r>
  <r>
    <n v="9039"/>
    <s v="CA-2019-157420"/>
    <x v="610"/>
    <d v="2019-11-21T00:00:00"/>
    <s v="Same Day"/>
    <s v="HZ-14950"/>
    <s v="Henia Zydlo"/>
    <x v="0"/>
    <x v="0"/>
    <s v="Houston"/>
    <x v="5"/>
    <n v="77095"/>
    <x v="2"/>
    <s v="TEC-PH-10003555"/>
    <x v="2"/>
    <x v="7"/>
    <s v="Motorola HK250 Universal Bluetooth Headset"/>
    <n v="55.176000000000002"/>
    <n v="3"/>
    <n v="0.2"/>
    <n v="-12.414599999999997"/>
    <x v="2"/>
    <x v="0"/>
  </r>
  <r>
    <n v="9040"/>
    <s v="CA-2018-117121"/>
    <x v="907"/>
    <d v="2018-12-21T00:00:00"/>
    <s v="Standard Class"/>
    <s v="AB-10105"/>
    <s v="Adrian Barton"/>
    <x v="0"/>
    <x v="0"/>
    <s v="Detroit"/>
    <x v="12"/>
    <n v="48205"/>
    <x v="2"/>
    <s v="OFF-BI-10000545"/>
    <x v="1"/>
    <x v="8"/>
    <s v="GBC Ibimaster 500 Manual ProClick Binding System"/>
    <n v="9892.74"/>
    <n v="13"/>
    <n v="0"/>
    <n v="4946.37"/>
    <x v="2"/>
    <x v="0"/>
  </r>
  <r>
    <n v="9041"/>
    <s v="CA-2016-138177"/>
    <x v="111"/>
    <d v="2016-09-24T00:00:00"/>
    <s v="Standard Class"/>
    <s v="ND-18460"/>
    <s v="Neil Ducich"/>
    <x v="1"/>
    <x v="0"/>
    <s v="Chandler"/>
    <x v="16"/>
    <n v="85224"/>
    <x v="1"/>
    <s v="FUR-TA-10004607"/>
    <x v="0"/>
    <x v="3"/>
    <s v="Hon 2111 Invitation Series Straight Table"/>
    <n v="73.915000000000006"/>
    <n v="1"/>
    <n v="0.5"/>
    <n v="-45.827300000000008"/>
    <x v="1"/>
    <x v="0"/>
  </r>
  <r>
    <n v="9042"/>
    <s v="CA-2016-114335"/>
    <x v="450"/>
    <d v="2016-10-03T00:00:00"/>
    <s v="Standard Class"/>
    <s v="XP-21865"/>
    <s v="Xylona Preis"/>
    <x v="0"/>
    <x v="0"/>
    <s v="Hollywood"/>
    <x v="2"/>
    <n v="33021"/>
    <x v="0"/>
    <s v="FUR-FU-10000277"/>
    <x v="0"/>
    <x v="5"/>
    <s v="Deflect-o DuraMat Antistatic Studded Beveled Mat for Medium Pile Carpeting"/>
    <n v="337.08800000000002"/>
    <n v="4"/>
    <n v="0.2"/>
    <n v="16.854399999999984"/>
    <x v="0"/>
    <x v="0"/>
  </r>
  <r>
    <n v="9043"/>
    <s v="CA-2017-168760"/>
    <x v="357"/>
    <d v="2017-09-26T00:00:00"/>
    <s v="Second Class"/>
    <s v="MM-18280"/>
    <s v="Muhammed MacIntyre"/>
    <x v="1"/>
    <x v="0"/>
    <s v="Los Angeles"/>
    <x v="1"/>
    <n v="90049"/>
    <x v="1"/>
    <s v="OFF-AP-10004532"/>
    <x v="1"/>
    <x v="9"/>
    <s v="Kensington 6 Outlet Guardian Standard Surge Protector"/>
    <n v="61.44"/>
    <n v="3"/>
    <n v="0"/>
    <n v="16.588799999999999"/>
    <x v="1"/>
    <x v="0"/>
  </r>
  <r>
    <n v="9044"/>
    <s v="CA-2018-168830"/>
    <x v="77"/>
    <d v="2018-11-13T00:00:00"/>
    <s v="Standard Class"/>
    <s v="ML-17395"/>
    <s v="Marina Lichtenstein"/>
    <x v="1"/>
    <x v="0"/>
    <s v="San Francisco"/>
    <x v="1"/>
    <n v="94122"/>
    <x v="1"/>
    <s v="TEC-AC-10003911"/>
    <x v="2"/>
    <x v="11"/>
    <s v="NETGEAR AC1750 Dual Band Gigabit Smart WiFi Router"/>
    <n v="479.97"/>
    <n v="3"/>
    <n v="0"/>
    <n v="163.18979999999999"/>
    <x v="1"/>
    <x v="0"/>
  </r>
  <r>
    <n v="9045"/>
    <s v="CA-2019-137463"/>
    <x v="819"/>
    <d v="2019-12-20T00:00:00"/>
    <s v="Second Class"/>
    <s v="KM-16225"/>
    <s v="Kalyca Meade"/>
    <x v="1"/>
    <x v="0"/>
    <s v="Sunnyvale"/>
    <x v="1"/>
    <n v="94086"/>
    <x v="1"/>
    <s v="OFF-BI-10003196"/>
    <x v="1"/>
    <x v="8"/>
    <s v="Accohide Poly Flexible Ring Binders"/>
    <n v="5.9840000000000009"/>
    <n v="2"/>
    <n v="0.2"/>
    <n v="2.2439999999999998"/>
    <x v="1"/>
    <x v="0"/>
  </r>
  <r>
    <n v="9046"/>
    <s v="CA-2019-137463"/>
    <x v="819"/>
    <d v="2019-12-20T00:00:00"/>
    <s v="Second Class"/>
    <s v="KM-16225"/>
    <s v="Kalyca Meade"/>
    <x v="1"/>
    <x v="0"/>
    <s v="Sunnyvale"/>
    <x v="1"/>
    <n v="94086"/>
    <x v="1"/>
    <s v="TEC-AC-10000358"/>
    <x v="2"/>
    <x v="11"/>
    <s v="Imation Secure Drive + Hardware Encrypted USB flash drive - 16 GB"/>
    <n v="189.95000000000002"/>
    <n v="5"/>
    <n v="0"/>
    <n v="45.587999999999994"/>
    <x v="1"/>
    <x v="0"/>
  </r>
  <r>
    <n v="9047"/>
    <s v="CA-2019-137463"/>
    <x v="819"/>
    <d v="2019-12-20T00:00:00"/>
    <s v="Second Class"/>
    <s v="KM-16225"/>
    <s v="Kalyca Meade"/>
    <x v="1"/>
    <x v="0"/>
    <s v="Sunnyvale"/>
    <x v="1"/>
    <n v="94086"/>
    <x v="1"/>
    <s v="TEC-AC-10000057"/>
    <x v="2"/>
    <x v="11"/>
    <s v="Microsoft Natural Ergonomic Keyboard 4000"/>
    <n v="149.94999999999999"/>
    <n v="5"/>
    <n v="0"/>
    <n v="31.489499999999992"/>
    <x v="1"/>
    <x v="0"/>
  </r>
  <r>
    <n v="9048"/>
    <s v="CA-2019-137463"/>
    <x v="819"/>
    <d v="2019-12-20T00:00:00"/>
    <s v="Second Class"/>
    <s v="KM-16225"/>
    <s v="Kalyca Meade"/>
    <x v="1"/>
    <x v="0"/>
    <s v="Sunnyvale"/>
    <x v="1"/>
    <n v="94086"/>
    <x v="1"/>
    <s v="OFF-AR-10001988"/>
    <x v="1"/>
    <x v="6"/>
    <s v="Bulldog Table or Wall-Mount Pencil Sharpener"/>
    <n v="29.950000000000003"/>
    <n v="5"/>
    <n v="0"/>
    <n v="8.6854999999999993"/>
    <x v="1"/>
    <x v="0"/>
  </r>
  <r>
    <n v="9049"/>
    <s v="CA-2019-137463"/>
    <x v="819"/>
    <d v="2019-12-20T00:00:00"/>
    <s v="Second Class"/>
    <s v="KM-16225"/>
    <s v="Kalyca Meade"/>
    <x v="1"/>
    <x v="0"/>
    <s v="Sunnyvale"/>
    <x v="1"/>
    <n v="94086"/>
    <x v="1"/>
    <s v="OFF-LA-10003498"/>
    <x v="1"/>
    <x v="2"/>
    <s v="Avery 475"/>
    <n v="44.400000000000006"/>
    <n v="3"/>
    <n v="0"/>
    <n v="22.200000000000003"/>
    <x v="1"/>
    <x v="0"/>
  </r>
  <r>
    <n v="9050"/>
    <s v="CA-2016-124513"/>
    <x v="158"/>
    <d v="2016-09-25T00:00:00"/>
    <s v="Standard Class"/>
    <s v="SL-20155"/>
    <s v="Sara Luxemburg"/>
    <x v="2"/>
    <x v="0"/>
    <s v="New York City"/>
    <x v="15"/>
    <n v="10011"/>
    <x v="3"/>
    <s v="OFF-AR-10002956"/>
    <x v="1"/>
    <x v="6"/>
    <s v="Boston 16801 Nautilus Battery Pencil Sharpener"/>
    <n v="66.03"/>
    <n v="3"/>
    <n v="0"/>
    <n v="17.1678"/>
    <x v="3"/>
    <x v="0"/>
  </r>
  <r>
    <n v="9051"/>
    <s v="CA-2017-165554"/>
    <x v="1210"/>
    <d v="2017-05-22T00:00:00"/>
    <s v="Standard Class"/>
    <s v="AJ-10780"/>
    <s v="Anthony Jacobs"/>
    <x v="1"/>
    <x v="0"/>
    <s v="Los Angeles"/>
    <x v="1"/>
    <n v="90004"/>
    <x v="1"/>
    <s v="OFF-PA-10003724"/>
    <x v="1"/>
    <x v="10"/>
    <s v="Wirebound Message Book, 4 per Page"/>
    <n v="10.86"/>
    <n v="2"/>
    <n v="0"/>
    <n v="5.3213999999999997"/>
    <x v="1"/>
    <x v="0"/>
  </r>
  <r>
    <n v="9052"/>
    <s v="CA-2016-141838"/>
    <x v="959"/>
    <d v="2016-03-31T00:00:00"/>
    <s v="Second Class"/>
    <s v="DK-12835"/>
    <s v="Damala Kotsonis"/>
    <x v="1"/>
    <x v="0"/>
    <s v="San Francisco"/>
    <x v="1"/>
    <n v="94122"/>
    <x v="1"/>
    <s v="OFF-AR-10004272"/>
    <x v="1"/>
    <x v="6"/>
    <s v="Newell 308"/>
    <n v="3.36"/>
    <n v="2"/>
    <n v="0"/>
    <n v="0.83999999999999986"/>
    <x v="1"/>
    <x v="0"/>
  </r>
  <r>
    <n v="9053"/>
    <s v="CA-2016-141838"/>
    <x v="959"/>
    <d v="2016-03-31T00:00:00"/>
    <s v="Second Class"/>
    <s v="DK-12835"/>
    <s v="Damala Kotsonis"/>
    <x v="1"/>
    <x v="0"/>
    <s v="San Francisco"/>
    <x v="1"/>
    <n v="94122"/>
    <x v="1"/>
    <s v="OFF-BI-10003291"/>
    <x v="1"/>
    <x v="8"/>
    <s v="Wilson Jones Leather-Like Binders with DublLock Round Rings"/>
    <n v="27.936000000000003"/>
    <n v="4"/>
    <n v="0.2"/>
    <n v="9.4283999999999963"/>
    <x v="1"/>
    <x v="0"/>
  </r>
  <r>
    <n v="9054"/>
    <s v="CA-2016-141838"/>
    <x v="959"/>
    <d v="2016-03-31T00:00:00"/>
    <s v="Second Class"/>
    <s v="DK-12835"/>
    <s v="Damala Kotsonis"/>
    <x v="1"/>
    <x v="0"/>
    <s v="San Francisco"/>
    <x v="1"/>
    <n v="94122"/>
    <x v="1"/>
    <s v="TEC-PH-10004100"/>
    <x v="2"/>
    <x v="7"/>
    <s v="Griffin GC17055 Auxiliary Audio Cable"/>
    <n v="28.783999999999999"/>
    <n v="2"/>
    <n v="0.2"/>
    <n v="2.878400000000001"/>
    <x v="1"/>
    <x v="0"/>
  </r>
  <r>
    <n v="9055"/>
    <s v="CA-2019-117009"/>
    <x v="585"/>
    <d v="2019-09-28T00:00:00"/>
    <s v="Standard Class"/>
    <s v="BK-11260"/>
    <s v="Berenike Kampe"/>
    <x v="0"/>
    <x v="0"/>
    <s v="Santa Ana"/>
    <x v="1"/>
    <n v="92704"/>
    <x v="1"/>
    <s v="OFF-SU-10001218"/>
    <x v="1"/>
    <x v="14"/>
    <s v="Fiskars Softgrip Scissors"/>
    <n v="21.96"/>
    <n v="2"/>
    <n v="0"/>
    <n v="6.1488000000000014"/>
    <x v="1"/>
    <x v="0"/>
  </r>
  <r>
    <n v="9056"/>
    <s v="CA-2017-128993"/>
    <x v="811"/>
    <d v="2017-09-17T00:00:00"/>
    <s v="Second Class"/>
    <s v="CC-12670"/>
    <s v="Craig Carreira"/>
    <x v="0"/>
    <x v="0"/>
    <s v="Seattle"/>
    <x v="4"/>
    <n v="98103"/>
    <x v="1"/>
    <s v="TEC-AC-10004209"/>
    <x v="2"/>
    <x v="11"/>
    <s v="Memorex Froggy Flash Drive 4 GB"/>
    <n v="21.98"/>
    <n v="2"/>
    <n v="0"/>
    <n v="8.5722000000000005"/>
    <x v="1"/>
    <x v="0"/>
  </r>
  <r>
    <n v="9057"/>
    <s v="CA-2017-160227"/>
    <x v="121"/>
    <d v="2017-11-04T00:00:00"/>
    <s v="First Class"/>
    <s v="ED-13885"/>
    <s v="Emily Ducich"/>
    <x v="2"/>
    <x v="0"/>
    <s v="New York City"/>
    <x v="15"/>
    <n v="10011"/>
    <x v="3"/>
    <s v="FUR-CH-10002073"/>
    <x v="0"/>
    <x v="1"/>
    <s v="Hon Olson Stacker Chairs"/>
    <n v="2621.3220000000001"/>
    <n v="11"/>
    <n v="0.1"/>
    <n v="553.39019999999982"/>
    <x v="3"/>
    <x v="0"/>
  </r>
  <r>
    <n v="9058"/>
    <s v="CA-2017-149097"/>
    <x v="1182"/>
    <d v="2017-10-24T00:00:00"/>
    <s v="Standard Class"/>
    <s v="SV-20785"/>
    <s v="Stewart Visinsky"/>
    <x v="0"/>
    <x v="0"/>
    <s v="Los Angeles"/>
    <x v="1"/>
    <n v="90045"/>
    <x v="1"/>
    <s v="FUR-FU-10003424"/>
    <x v="0"/>
    <x v="5"/>
    <s v="Nu-Dell Oak Frame"/>
    <n v="74.759999999999991"/>
    <n v="7"/>
    <n v="0"/>
    <n v="23.923199999999994"/>
    <x v="1"/>
    <x v="0"/>
  </r>
  <r>
    <n v="9059"/>
    <s v="CA-2017-149097"/>
    <x v="1182"/>
    <d v="2017-10-24T00:00:00"/>
    <s v="Standard Class"/>
    <s v="SV-20785"/>
    <s v="Stewart Visinsky"/>
    <x v="0"/>
    <x v="0"/>
    <s v="Los Angeles"/>
    <x v="1"/>
    <n v="90045"/>
    <x v="1"/>
    <s v="FUR-TA-10001086"/>
    <x v="0"/>
    <x v="3"/>
    <s v="SAFCO PlanMaster Boards, 60w x 37-1/2d, White Melamine"/>
    <n v="364.77600000000007"/>
    <n v="3"/>
    <n v="0.2"/>
    <n v="27.358200000000011"/>
    <x v="1"/>
    <x v="0"/>
  </r>
  <r>
    <n v="9060"/>
    <s v="CA-2018-132304"/>
    <x v="403"/>
    <d v="2018-06-18T00:00:00"/>
    <s v="Standard Class"/>
    <s v="AR-10825"/>
    <s v="Anthony Rawles"/>
    <x v="1"/>
    <x v="0"/>
    <s v="Seattle"/>
    <x v="4"/>
    <n v="98103"/>
    <x v="1"/>
    <s v="FUR-TA-10004619"/>
    <x v="0"/>
    <x v="3"/>
    <s v="Hon Non-Folding Utility Tables"/>
    <n v="1115.17"/>
    <n v="7"/>
    <n v="0"/>
    <n v="334.55099999999993"/>
    <x v="1"/>
    <x v="0"/>
  </r>
  <r>
    <n v="9061"/>
    <s v="CA-2017-136420"/>
    <x v="312"/>
    <d v="2017-11-21T00:00:00"/>
    <s v="First Class"/>
    <s v="CS-12250"/>
    <s v="Chris Selesnick"/>
    <x v="1"/>
    <x v="0"/>
    <s v="San Diego"/>
    <x v="1"/>
    <n v="92024"/>
    <x v="1"/>
    <s v="OFF-BI-10002854"/>
    <x v="1"/>
    <x v="8"/>
    <s v="Performers Binder/Pad Holder, Black"/>
    <n v="89.696000000000012"/>
    <n v="4"/>
    <n v="0.2"/>
    <n v="33.635999999999996"/>
    <x v="1"/>
    <x v="0"/>
  </r>
  <r>
    <n v="9062"/>
    <s v="CA-2017-136420"/>
    <x v="312"/>
    <d v="2017-11-21T00:00:00"/>
    <s v="First Class"/>
    <s v="CS-12250"/>
    <s v="Chris Selesnick"/>
    <x v="1"/>
    <x v="0"/>
    <s v="San Diego"/>
    <x v="1"/>
    <n v="92024"/>
    <x v="1"/>
    <s v="OFF-LA-10002762"/>
    <x v="1"/>
    <x v="2"/>
    <s v="Avery 485"/>
    <n v="50.12"/>
    <n v="4"/>
    <n v="0"/>
    <n v="23.556399999999996"/>
    <x v="1"/>
    <x v="0"/>
  </r>
  <r>
    <n v="9063"/>
    <s v="CA-2018-101623"/>
    <x v="905"/>
    <d v="2018-03-06T00:00:00"/>
    <s v="Standard Class"/>
    <s v="RR-19525"/>
    <s v="Rick Reed"/>
    <x v="1"/>
    <x v="0"/>
    <s v="New York City"/>
    <x v="15"/>
    <n v="10035"/>
    <x v="3"/>
    <s v="OFF-FA-10003495"/>
    <x v="1"/>
    <x v="13"/>
    <s v="Staples"/>
    <n v="36.480000000000004"/>
    <n v="6"/>
    <n v="0"/>
    <n v="18.240000000000002"/>
    <x v="3"/>
    <x v="0"/>
  </r>
  <r>
    <n v="9064"/>
    <s v="US-2016-151015"/>
    <x v="1005"/>
    <d v="2016-10-20T00:00:00"/>
    <s v="Standard Class"/>
    <s v="BD-11500"/>
    <s v="Bradley Drucker"/>
    <x v="0"/>
    <x v="0"/>
    <s v="Chicago"/>
    <x v="10"/>
    <n v="60653"/>
    <x v="2"/>
    <s v="OFF-PA-10002581"/>
    <x v="1"/>
    <x v="10"/>
    <s v="Xerox 1951"/>
    <n v="322.19200000000001"/>
    <n v="13"/>
    <n v="0.2"/>
    <n v="100.68499999999997"/>
    <x v="2"/>
    <x v="0"/>
  </r>
  <r>
    <n v="9065"/>
    <s v="US-2016-151015"/>
    <x v="1005"/>
    <d v="2016-10-20T00:00:00"/>
    <s v="Standard Class"/>
    <s v="BD-11500"/>
    <s v="Bradley Drucker"/>
    <x v="0"/>
    <x v="0"/>
    <s v="Chicago"/>
    <x v="10"/>
    <n v="60653"/>
    <x v="2"/>
    <s v="OFF-BI-10000343"/>
    <x v="1"/>
    <x v="8"/>
    <s v="Pressboard Covers with Storage Hooks, 9 1/2&quot; x 11&quot;, Light Blue"/>
    <n v="2.9459999999999993"/>
    <n v="3"/>
    <n v="0.8"/>
    <n v="-4.8609000000000009"/>
    <x v="2"/>
    <x v="0"/>
  </r>
  <r>
    <n v="9066"/>
    <s v="US-2016-151015"/>
    <x v="1005"/>
    <d v="2016-10-20T00:00:00"/>
    <s v="Standard Class"/>
    <s v="BD-11500"/>
    <s v="Bradley Drucker"/>
    <x v="0"/>
    <x v="0"/>
    <s v="Chicago"/>
    <x v="10"/>
    <n v="60653"/>
    <x v="2"/>
    <s v="OFF-PA-10001184"/>
    <x v="1"/>
    <x v="10"/>
    <s v="Xerox 1903"/>
    <n v="19.136000000000003"/>
    <n v="4"/>
    <n v="0.2"/>
    <n v="6.9367999999999999"/>
    <x v="2"/>
    <x v="0"/>
  </r>
  <r>
    <n v="9067"/>
    <s v="CA-2019-152968"/>
    <x v="1143"/>
    <d v="2019-05-30T00:00:00"/>
    <s v="Standard Class"/>
    <s v="BM-11785"/>
    <s v="Bryan Mills"/>
    <x v="0"/>
    <x v="0"/>
    <s v="Harrisonburg"/>
    <x v="17"/>
    <n v="22801"/>
    <x v="0"/>
    <s v="TEC-AC-10000521"/>
    <x v="2"/>
    <x v="11"/>
    <s v="Verbatim Slim CD and DVD Storage Cases, 50/Pack"/>
    <n v="23.08"/>
    <n v="2"/>
    <n v="0"/>
    <n v="6.9239999999999995"/>
    <x v="0"/>
    <x v="0"/>
  </r>
  <r>
    <n v="9068"/>
    <s v="CA-2018-150077"/>
    <x v="1084"/>
    <d v="2018-02-10T00:00:00"/>
    <s v="Standard Class"/>
    <s v="MS-17365"/>
    <s v="Maribeth Schnelling"/>
    <x v="0"/>
    <x v="0"/>
    <s v="Rockville"/>
    <x v="39"/>
    <n v="20852"/>
    <x v="3"/>
    <s v="TEC-PH-10002890"/>
    <x v="2"/>
    <x v="7"/>
    <s v="AT&amp;T 17929 Lendline Telephone"/>
    <n v="90.48"/>
    <n v="2"/>
    <n v="0"/>
    <n v="23.524799999999999"/>
    <x v="3"/>
    <x v="1"/>
  </r>
  <r>
    <n v="9069"/>
    <s v="CA-2018-106278"/>
    <x v="476"/>
    <d v="2018-09-05T00:00:00"/>
    <s v="Second Class"/>
    <s v="BM-11140"/>
    <s v="Becky Martin"/>
    <x v="0"/>
    <x v="0"/>
    <s v="Des Moines"/>
    <x v="4"/>
    <n v="98198"/>
    <x v="1"/>
    <s v="FUR-CH-10003061"/>
    <x v="0"/>
    <x v="1"/>
    <s v="Global Leather Task Chair, Black"/>
    <n v="215.976"/>
    <n v="3"/>
    <n v="0.2"/>
    <n v="-2.6997000000000355"/>
    <x v="1"/>
    <x v="0"/>
  </r>
  <r>
    <n v="9070"/>
    <s v="CA-2018-106278"/>
    <x v="476"/>
    <d v="2018-09-05T00:00:00"/>
    <s v="Second Class"/>
    <s v="BM-11140"/>
    <s v="Becky Martin"/>
    <x v="0"/>
    <x v="0"/>
    <s v="Des Moines"/>
    <x v="4"/>
    <n v="98198"/>
    <x v="1"/>
    <s v="OFF-EN-10003567"/>
    <x v="1"/>
    <x v="12"/>
    <s v="Inter-Office Recycled Envelopes, Brown Kraft, Button-String,10&quot; x 13&quot; , 100/Box"/>
    <n v="65.94"/>
    <n v="3"/>
    <n v="0"/>
    <n v="30.991800000000001"/>
    <x v="1"/>
    <x v="0"/>
  </r>
  <r>
    <n v="9071"/>
    <s v="CA-2019-147550"/>
    <x v="769"/>
    <d v="2019-12-05T00:00:00"/>
    <s v="First Class"/>
    <s v="KE-16420"/>
    <s v="Katrina Edelman"/>
    <x v="1"/>
    <x v="0"/>
    <s v="Philadelphia"/>
    <x v="9"/>
    <n v="19134"/>
    <x v="3"/>
    <s v="FUR-FU-10001918"/>
    <x v="0"/>
    <x v="5"/>
    <s v="C-Line Cubicle Keepers Polyproplyene Holder With Velcro Backings"/>
    <n v="11.352000000000002"/>
    <n v="3"/>
    <n v="0.2"/>
    <n v="2.6961000000000008"/>
    <x v="3"/>
    <x v="0"/>
  </r>
  <r>
    <n v="9072"/>
    <s v="CA-2017-136105"/>
    <x v="821"/>
    <d v="2017-06-16T00:00:00"/>
    <s v="Standard Class"/>
    <s v="SZ-20035"/>
    <s v="Sam Zeldin"/>
    <x v="2"/>
    <x v="0"/>
    <s v="Columbus"/>
    <x v="14"/>
    <n v="47201"/>
    <x v="2"/>
    <s v="OFF-ST-10002444"/>
    <x v="1"/>
    <x v="4"/>
    <s v="Recycled Eldon Regeneration Jumbo File"/>
    <n v="24.56"/>
    <n v="2"/>
    <n v="0"/>
    <n v="6.8767999999999994"/>
    <x v="2"/>
    <x v="0"/>
  </r>
  <r>
    <n v="9073"/>
    <s v="CA-2018-142524"/>
    <x v="913"/>
    <d v="2018-09-08T00:00:00"/>
    <s v="Standard Class"/>
    <s v="MB-18085"/>
    <s v="Mick Brown"/>
    <x v="0"/>
    <x v="0"/>
    <s v="Springfield"/>
    <x v="25"/>
    <n v="65807"/>
    <x v="2"/>
    <s v="OFF-EN-10003286"/>
    <x v="1"/>
    <x v="12"/>
    <s v="Staple envelope"/>
    <n v="16.559999999999999"/>
    <n v="2"/>
    <n v="0"/>
    <n v="7.783199999999999"/>
    <x v="2"/>
    <x v="0"/>
  </r>
  <r>
    <n v="9074"/>
    <s v="CA-2018-142524"/>
    <x v="913"/>
    <d v="2018-09-08T00:00:00"/>
    <s v="Standard Class"/>
    <s v="MB-18085"/>
    <s v="Mick Brown"/>
    <x v="0"/>
    <x v="0"/>
    <s v="Springfield"/>
    <x v="25"/>
    <n v="65807"/>
    <x v="2"/>
    <s v="TEC-AC-10000109"/>
    <x v="2"/>
    <x v="11"/>
    <s v="Sony Micro Vault Click 16 GB USB 2.0 Flash Drive"/>
    <n v="279.95"/>
    <n v="5"/>
    <n v="0"/>
    <n v="67.188000000000017"/>
    <x v="2"/>
    <x v="0"/>
  </r>
  <r>
    <n v="9075"/>
    <s v="CA-2016-136336"/>
    <x v="419"/>
    <d v="2016-04-26T00:00:00"/>
    <s v="Standard Class"/>
    <s v="DB-13555"/>
    <s v="Dorothy Badders"/>
    <x v="1"/>
    <x v="0"/>
    <s v="Henderson"/>
    <x v="0"/>
    <n v="42420"/>
    <x v="0"/>
    <s v="OFF-ST-10002574"/>
    <x v="1"/>
    <x v="4"/>
    <s v="SAFCO Commercial Wire Shelving, Black"/>
    <n v="828.83999999999992"/>
    <n v="6"/>
    <n v="0"/>
    <n v="0"/>
    <x v="0"/>
    <x v="0"/>
  </r>
  <r>
    <n v="9076"/>
    <s v="US-2017-136259"/>
    <x v="599"/>
    <d v="2017-11-08T00:00:00"/>
    <s v="First Class"/>
    <s v="CB-12415"/>
    <s v="Christy Brittain"/>
    <x v="0"/>
    <x v="0"/>
    <s v="Lakewood"/>
    <x v="24"/>
    <n v="44107"/>
    <x v="3"/>
    <s v="OFF-BI-10000773"/>
    <x v="1"/>
    <x v="8"/>
    <s v="Insertable Tab Post Binder Dividers"/>
    <n v="7.218"/>
    <n v="3"/>
    <n v="0.7"/>
    <n v="-5.5338000000000012"/>
    <x v="3"/>
    <x v="0"/>
  </r>
  <r>
    <n v="9077"/>
    <s v="US-2017-136259"/>
    <x v="599"/>
    <d v="2017-11-08T00:00:00"/>
    <s v="First Class"/>
    <s v="CB-12415"/>
    <s v="Christy Brittain"/>
    <x v="0"/>
    <x v="0"/>
    <s v="Lakewood"/>
    <x v="24"/>
    <n v="44107"/>
    <x v="3"/>
    <s v="OFF-SU-10004661"/>
    <x v="1"/>
    <x v="14"/>
    <s v="Acme Titanium Bonded Scissors"/>
    <n v="27.200000000000003"/>
    <n v="4"/>
    <n v="0.2"/>
    <n v="2.0399999999999991"/>
    <x v="3"/>
    <x v="0"/>
  </r>
  <r>
    <n v="9078"/>
    <s v="US-2016-124625"/>
    <x v="935"/>
    <d v="2016-11-07T00:00:00"/>
    <s v="Standard Class"/>
    <s v="SP-20650"/>
    <s v="Stephanie Phelps"/>
    <x v="1"/>
    <x v="0"/>
    <s v="Omaha"/>
    <x v="8"/>
    <n v="68104"/>
    <x v="2"/>
    <s v="TEC-AC-10003280"/>
    <x v="2"/>
    <x v="11"/>
    <s v="Belkin F8E887 USB Wired Ergonomic Keyboard"/>
    <n v="89.97"/>
    <n v="3"/>
    <n v="0"/>
    <n v="18.893699999999995"/>
    <x v="2"/>
    <x v="0"/>
  </r>
  <r>
    <n v="9079"/>
    <s v="CA-2018-108105"/>
    <x v="595"/>
    <d v="2018-02-23T00:00:00"/>
    <s v="Standard Class"/>
    <s v="GW-14605"/>
    <s v="Giulietta Weimer"/>
    <x v="0"/>
    <x v="0"/>
    <s v="Henderson"/>
    <x v="0"/>
    <n v="42420"/>
    <x v="0"/>
    <s v="FUR-FU-10003773"/>
    <x v="0"/>
    <x v="5"/>
    <s v="Eldon Cleatmat Plus Chair Mats for High Pile Carpets"/>
    <n v="318.08"/>
    <n v="4"/>
    <n v="0"/>
    <n v="34.988799999999969"/>
    <x v="0"/>
    <x v="0"/>
  </r>
  <r>
    <n v="9080"/>
    <s v="CA-2018-108105"/>
    <x v="595"/>
    <d v="2018-02-23T00:00:00"/>
    <s v="Standard Class"/>
    <s v="GW-14605"/>
    <s v="Giulietta Weimer"/>
    <x v="0"/>
    <x v="0"/>
    <s v="Henderson"/>
    <x v="0"/>
    <n v="42420"/>
    <x v="0"/>
    <s v="OFF-BI-10002412"/>
    <x v="1"/>
    <x v="8"/>
    <s v="Wilson Jones “Snap” Scratch Pad Binder Tool for Ring Binders"/>
    <n v="5.8"/>
    <n v="1"/>
    <n v="0"/>
    <n v="2.61"/>
    <x v="0"/>
    <x v="0"/>
  </r>
  <r>
    <n v="9081"/>
    <s v="CA-2019-166898"/>
    <x v="220"/>
    <d v="2019-09-13T00:00:00"/>
    <s v="Second Class"/>
    <s v="KH-16630"/>
    <s v="Ken Heidel"/>
    <x v="1"/>
    <x v="0"/>
    <s v="Santa Ana"/>
    <x v="1"/>
    <n v="92704"/>
    <x v="1"/>
    <s v="TEC-PH-10002564"/>
    <x v="2"/>
    <x v="7"/>
    <s v="OtterBox Defender Series Case - Samsung Galaxy S4"/>
    <n v="143.952"/>
    <n v="6"/>
    <n v="0.2"/>
    <n v="17.993999999999978"/>
    <x v="1"/>
    <x v="1"/>
  </r>
  <r>
    <n v="9082"/>
    <s v="CA-2019-166898"/>
    <x v="220"/>
    <d v="2019-09-13T00:00:00"/>
    <s v="Second Class"/>
    <s v="KH-16630"/>
    <s v="Ken Heidel"/>
    <x v="1"/>
    <x v="0"/>
    <s v="Santa Ana"/>
    <x v="1"/>
    <n v="92704"/>
    <x v="1"/>
    <s v="OFF-PA-10002262"/>
    <x v="1"/>
    <x v="10"/>
    <s v="Xerox 192"/>
    <n v="19.440000000000001"/>
    <n v="3"/>
    <n v="0"/>
    <n v="9.3312000000000008"/>
    <x v="1"/>
    <x v="1"/>
  </r>
  <r>
    <n v="9083"/>
    <s v="CA-2019-169005"/>
    <x v="808"/>
    <d v="2019-11-06T00:00:00"/>
    <s v="Standard Class"/>
    <s v="BG-11035"/>
    <s v="Barry Gonzalez"/>
    <x v="0"/>
    <x v="0"/>
    <s v="Springfield"/>
    <x v="17"/>
    <n v="22153"/>
    <x v="0"/>
    <s v="OFF-AR-10000246"/>
    <x v="1"/>
    <x v="6"/>
    <s v="Newell 318"/>
    <n v="5.56"/>
    <n v="2"/>
    <n v="0"/>
    <n v="1.4455999999999998"/>
    <x v="0"/>
    <x v="0"/>
  </r>
  <r>
    <n v="9084"/>
    <s v="CA-2017-104038"/>
    <x v="525"/>
    <d v="2017-02-08T00:00:00"/>
    <s v="First Class"/>
    <s v="LO-17170"/>
    <s v="Lori Olson"/>
    <x v="1"/>
    <x v="0"/>
    <s v="Suffolk"/>
    <x v="17"/>
    <n v="23434"/>
    <x v="0"/>
    <s v="OFF-ST-10002554"/>
    <x v="1"/>
    <x v="4"/>
    <s v="Tennsco Industrial Shelving"/>
    <n v="146.72999999999999"/>
    <n v="3"/>
    <n v="0"/>
    <n v="2.9346000000000032"/>
    <x v="0"/>
    <x v="0"/>
  </r>
  <r>
    <n v="9085"/>
    <s v="CA-2017-104038"/>
    <x v="525"/>
    <d v="2017-02-08T00:00:00"/>
    <s v="First Class"/>
    <s v="LO-17170"/>
    <s v="Lori Olson"/>
    <x v="1"/>
    <x v="0"/>
    <s v="Suffolk"/>
    <x v="17"/>
    <n v="23434"/>
    <x v="0"/>
    <s v="OFF-PA-10002751"/>
    <x v="1"/>
    <x v="10"/>
    <s v="Xerox 1920"/>
    <n v="29.900000000000002"/>
    <n v="5"/>
    <n v="0"/>
    <n v="13.454999999999998"/>
    <x v="0"/>
    <x v="0"/>
  </r>
  <r>
    <n v="9086"/>
    <s v="CA-2018-126102"/>
    <x v="545"/>
    <d v="2018-09-12T00:00:00"/>
    <s v="Second Class"/>
    <s v="DV-13465"/>
    <s v="Dianna Vittorini"/>
    <x v="0"/>
    <x v="0"/>
    <s v="Los Angeles"/>
    <x v="1"/>
    <n v="90049"/>
    <x v="1"/>
    <s v="OFF-BI-10004318"/>
    <x v="1"/>
    <x v="8"/>
    <s v="Ibico EB-19 Dual Function Manual Binding System"/>
    <n v="276.78400000000005"/>
    <n v="2"/>
    <n v="0.2"/>
    <n v="89.954799999999992"/>
    <x v="1"/>
    <x v="0"/>
  </r>
  <r>
    <n v="9087"/>
    <s v="CA-2018-143406"/>
    <x v="182"/>
    <d v="2018-09-30T00:00:00"/>
    <s v="Standard Class"/>
    <s v="LR-17035"/>
    <s v="Lisa Ryan"/>
    <x v="1"/>
    <x v="0"/>
    <s v="Houston"/>
    <x v="5"/>
    <n v="77041"/>
    <x v="2"/>
    <s v="OFF-AP-10001564"/>
    <x v="1"/>
    <x v="9"/>
    <s v="Hoover Commercial Lightweight Upright Vacuum with E-Z Empty Dirt Cup"/>
    <n v="93.031999999999982"/>
    <n v="2"/>
    <n v="0.8"/>
    <n v="-251.18640000000005"/>
    <x v="2"/>
    <x v="0"/>
  </r>
  <r>
    <n v="9088"/>
    <s v="CA-2018-143406"/>
    <x v="182"/>
    <d v="2018-09-30T00:00:00"/>
    <s v="Standard Class"/>
    <s v="LR-17035"/>
    <s v="Lisa Ryan"/>
    <x v="1"/>
    <x v="0"/>
    <s v="Houston"/>
    <x v="5"/>
    <n v="77041"/>
    <x v="2"/>
    <s v="FUR-CH-10000513"/>
    <x v="0"/>
    <x v="1"/>
    <s v="High-Back Leather Manager's Chair"/>
    <n v="454.96499999999997"/>
    <n v="5"/>
    <n v="0.3"/>
    <n v="-136.48950000000002"/>
    <x v="2"/>
    <x v="0"/>
  </r>
  <r>
    <n v="9089"/>
    <s v="CA-2017-150308"/>
    <x v="83"/>
    <d v="2017-12-20T00:00:00"/>
    <s v="Standard Class"/>
    <s v="RR-19525"/>
    <s v="Rick Reed"/>
    <x v="1"/>
    <x v="0"/>
    <s v="Cary"/>
    <x v="3"/>
    <n v="27511"/>
    <x v="0"/>
    <s v="TEC-PH-10001433"/>
    <x v="2"/>
    <x v="7"/>
    <s v="Cisco Small Business SPA 502G VoIP phone"/>
    <n v="246.16800000000001"/>
    <n v="3"/>
    <n v="0.2"/>
    <n v="21.539699999999996"/>
    <x v="0"/>
    <x v="0"/>
  </r>
  <r>
    <n v="9090"/>
    <s v="CA-2018-131093"/>
    <x v="42"/>
    <d v="2018-09-20T00:00:00"/>
    <s v="Second Class"/>
    <s v="TS-21610"/>
    <s v="Troy Staebel"/>
    <x v="0"/>
    <x v="0"/>
    <s v="Springfield"/>
    <x v="24"/>
    <n v="45503"/>
    <x v="3"/>
    <s v="OFF-ST-10002790"/>
    <x v="1"/>
    <x v="4"/>
    <s v="Safco Industrial Shelving"/>
    <n v="295.39999999999998"/>
    <n v="5"/>
    <n v="0.2"/>
    <n v="-62.772499999999965"/>
    <x v="3"/>
    <x v="0"/>
  </r>
  <r>
    <n v="9091"/>
    <s v="US-2019-148831"/>
    <x v="119"/>
    <d v="2019-10-15T00:00:00"/>
    <s v="First Class"/>
    <s v="AH-10210"/>
    <s v="Alan Hwang"/>
    <x v="0"/>
    <x v="0"/>
    <s v="Louisville"/>
    <x v="0"/>
    <n v="40214"/>
    <x v="0"/>
    <s v="OFF-ST-10002974"/>
    <x v="1"/>
    <x v="4"/>
    <s v="Trav-L-File Heavy-Duty Shuttle II, Black"/>
    <n v="348.56"/>
    <n v="8"/>
    <n v="0"/>
    <n v="104.56799999999998"/>
    <x v="0"/>
    <x v="0"/>
  </r>
  <r>
    <n v="9092"/>
    <s v="CA-2017-162950"/>
    <x v="1141"/>
    <d v="2017-07-03T00:00:00"/>
    <s v="Second Class"/>
    <s v="DW-13585"/>
    <s v="Dorothy Wardle"/>
    <x v="1"/>
    <x v="0"/>
    <s v="Troy"/>
    <x v="24"/>
    <n v="45373"/>
    <x v="3"/>
    <s v="OFF-PA-10003177"/>
    <x v="1"/>
    <x v="10"/>
    <s v="Xerox 1999"/>
    <n v="15.552000000000003"/>
    <n v="3"/>
    <n v="0.2"/>
    <n v="5.4432"/>
    <x v="3"/>
    <x v="0"/>
  </r>
  <r>
    <n v="9093"/>
    <s v="CA-2017-162950"/>
    <x v="1141"/>
    <d v="2017-07-03T00:00:00"/>
    <s v="Second Class"/>
    <s v="DW-13585"/>
    <s v="Dorothy Wardle"/>
    <x v="1"/>
    <x v="0"/>
    <s v="Troy"/>
    <x v="24"/>
    <n v="45373"/>
    <x v="3"/>
    <s v="FUR-BO-10001918"/>
    <x v="0"/>
    <x v="0"/>
    <s v="Sauder Forest Hills Library with Doors, Woodland Oak Finish"/>
    <n v="482.93999999999994"/>
    <n v="6"/>
    <n v="0.5"/>
    <n v="-376.69319999999999"/>
    <x v="3"/>
    <x v="0"/>
  </r>
  <r>
    <n v="9094"/>
    <s v="US-2017-132836"/>
    <x v="932"/>
    <d v="2017-06-05T00:00:00"/>
    <s v="Standard Class"/>
    <s v="AJ-10945"/>
    <s v="Ashley Jarboe"/>
    <x v="0"/>
    <x v="0"/>
    <s v="Detroit"/>
    <x v="12"/>
    <n v="48227"/>
    <x v="2"/>
    <s v="TEC-PH-10001299"/>
    <x v="2"/>
    <x v="7"/>
    <s v="Polycom CX300 Desktop Phone USB VoIP phone"/>
    <n v="299.98"/>
    <n v="2"/>
    <n v="0"/>
    <n v="83.994400000000013"/>
    <x v="2"/>
    <x v="0"/>
  </r>
  <r>
    <n v="9095"/>
    <s v="US-2017-132836"/>
    <x v="932"/>
    <d v="2017-06-05T00:00:00"/>
    <s v="Standard Class"/>
    <s v="AJ-10945"/>
    <s v="Ashley Jarboe"/>
    <x v="0"/>
    <x v="0"/>
    <s v="Detroit"/>
    <x v="12"/>
    <n v="48227"/>
    <x v="2"/>
    <s v="OFF-BI-10004224"/>
    <x v="1"/>
    <x v="8"/>
    <s v="Catalog Binders with Expanding Posts"/>
    <n v="403.68"/>
    <n v="6"/>
    <n v="0"/>
    <n v="181.65599999999998"/>
    <x v="2"/>
    <x v="0"/>
  </r>
  <r>
    <n v="9096"/>
    <s v="US-2017-132836"/>
    <x v="932"/>
    <d v="2017-06-05T00:00:00"/>
    <s v="Standard Class"/>
    <s v="AJ-10945"/>
    <s v="Ashley Jarboe"/>
    <x v="0"/>
    <x v="0"/>
    <s v="Detroit"/>
    <x v="12"/>
    <n v="48227"/>
    <x v="2"/>
    <s v="TEC-PH-10001300"/>
    <x v="2"/>
    <x v="7"/>
    <s v="iKross Bluetooth Portable Keyboard + Cell Phone Stand Holder + Brush for Apple iPhone 5S 5C 5, 4S 4"/>
    <n v="41.9"/>
    <n v="2"/>
    <n v="0"/>
    <n v="11.731999999999999"/>
    <x v="2"/>
    <x v="0"/>
  </r>
  <r>
    <n v="9097"/>
    <s v="US-2017-132836"/>
    <x v="932"/>
    <d v="2017-06-05T00:00:00"/>
    <s v="Standard Class"/>
    <s v="AJ-10945"/>
    <s v="Ashley Jarboe"/>
    <x v="0"/>
    <x v="0"/>
    <s v="Detroit"/>
    <x v="12"/>
    <n v="48227"/>
    <x v="2"/>
    <s v="OFF-LA-10004178"/>
    <x v="1"/>
    <x v="2"/>
    <s v="Avery 491"/>
    <n v="28.91"/>
    <n v="7"/>
    <n v="0"/>
    <n v="13.2986"/>
    <x v="2"/>
    <x v="0"/>
  </r>
  <r>
    <n v="9098"/>
    <s v="US-2016-158365"/>
    <x v="791"/>
    <d v="2016-04-17T00:00:00"/>
    <s v="Standard Class"/>
    <s v="SV-20785"/>
    <s v="Stewart Visinsky"/>
    <x v="0"/>
    <x v="0"/>
    <s v="Bloomington"/>
    <x v="14"/>
    <n v="47401"/>
    <x v="2"/>
    <s v="OFF-PA-10000289"/>
    <x v="1"/>
    <x v="10"/>
    <s v="Xerox 213"/>
    <n v="32.400000000000006"/>
    <n v="5"/>
    <n v="0"/>
    <n v="15.552000000000001"/>
    <x v="2"/>
    <x v="0"/>
  </r>
  <r>
    <n v="9099"/>
    <s v="CA-2019-152933"/>
    <x v="386"/>
    <d v="2019-10-16T00:00:00"/>
    <s v="Standard Class"/>
    <s v="MG-17650"/>
    <s v="Matthew Grinstein"/>
    <x v="2"/>
    <x v="0"/>
    <s v="Dallas"/>
    <x v="5"/>
    <n v="75081"/>
    <x v="2"/>
    <s v="TEC-PH-10002085"/>
    <x v="2"/>
    <x v="7"/>
    <s v="Clarity 53712"/>
    <n v="369.54399999999998"/>
    <n v="7"/>
    <n v="0.2"/>
    <n v="27.71580000000003"/>
    <x v="2"/>
    <x v="0"/>
  </r>
  <r>
    <n v="9100"/>
    <s v="CA-2019-152933"/>
    <x v="386"/>
    <d v="2019-10-16T00:00:00"/>
    <s v="Standard Class"/>
    <s v="MG-17650"/>
    <s v="Matthew Grinstein"/>
    <x v="2"/>
    <x v="0"/>
    <s v="Dallas"/>
    <x v="5"/>
    <n v="75081"/>
    <x v="2"/>
    <s v="OFF-PA-10001934"/>
    <x v="1"/>
    <x v="10"/>
    <s v="Xerox 1993"/>
    <n v="10.368000000000002"/>
    <n v="2"/>
    <n v="0.2"/>
    <n v="3.7584"/>
    <x v="2"/>
    <x v="0"/>
  </r>
  <r>
    <n v="9101"/>
    <s v="CA-2019-152933"/>
    <x v="386"/>
    <d v="2019-10-16T00:00:00"/>
    <s v="Standard Class"/>
    <s v="MG-17650"/>
    <s v="Matthew Grinstein"/>
    <x v="2"/>
    <x v="0"/>
    <s v="Dallas"/>
    <x v="5"/>
    <n v="75081"/>
    <x v="2"/>
    <s v="TEC-AC-10003033"/>
    <x v="2"/>
    <x v="11"/>
    <s v="Plantronics CS510 - Over-the-Head monaural Wireless Headset System"/>
    <n v="791.87999999999988"/>
    <n v="3"/>
    <n v="0.2"/>
    <n v="128.68049999999994"/>
    <x v="2"/>
    <x v="0"/>
  </r>
  <r>
    <n v="9102"/>
    <s v="CA-2017-163181"/>
    <x v="209"/>
    <d v="2017-11-12T00:00:00"/>
    <s v="Standard Class"/>
    <s v="AB-10105"/>
    <s v="Adrian Barton"/>
    <x v="0"/>
    <x v="0"/>
    <s v="Houston"/>
    <x v="5"/>
    <n v="77041"/>
    <x v="2"/>
    <s v="OFF-AR-10001683"/>
    <x v="1"/>
    <x v="6"/>
    <s v="Lumber Crayons"/>
    <n v="23.64"/>
    <n v="3"/>
    <n v="0.2"/>
    <n v="5.3190000000000008"/>
    <x v="2"/>
    <x v="0"/>
  </r>
  <r>
    <n v="9103"/>
    <s v="CA-2017-163181"/>
    <x v="209"/>
    <d v="2017-11-12T00:00:00"/>
    <s v="Standard Class"/>
    <s v="AB-10105"/>
    <s v="Adrian Barton"/>
    <x v="0"/>
    <x v="0"/>
    <s v="Houston"/>
    <x v="5"/>
    <n v="77041"/>
    <x v="2"/>
    <s v="OFF-ST-10001713"/>
    <x v="1"/>
    <x v="4"/>
    <s v="Gould Plastics 9-Pocket Panel Bin, 18-3/8w x 5-1/4d x 20-1/2h, Black"/>
    <n v="84.784000000000006"/>
    <n v="2"/>
    <n v="0.2"/>
    <n v="-16.956800000000005"/>
    <x v="2"/>
    <x v="0"/>
  </r>
  <r>
    <n v="9104"/>
    <s v="CA-2017-163181"/>
    <x v="209"/>
    <d v="2017-11-12T00:00:00"/>
    <s v="Standard Class"/>
    <s v="AB-10105"/>
    <s v="Adrian Barton"/>
    <x v="0"/>
    <x v="0"/>
    <s v="Houston"/>
    <x v="5"/>
    <n v="77041"/>
    <x v="2"/>
    <s v="FUR-FU-10000193"/>
    <x v="0"/>
    <x v="5"/>
    <s v="Tenex Chairmats For Use with Hard Floors"/>
    <n v="64.959999999999994"/>
    <n v="5"/>
    <n v="0.6"/>
    <n v="-84.447999999999993"/>
    <x v="2"/>
    <x v="0"/>
  </r>
  <r>
    <n v="9105"/>
    <s v="CA-2017-163181"/>
    <x v="209"/>
    <d v="2017-11-12T00:00:00"/>
    <s v="Standard Class"/>
    <s v="AB-10105"/>
    <s v="Adrian Barton"/>
    <x v="0"/>
    <x v="0"/>
    <s v="Houston"/>
    <x v="5"/>
    <n v="77041"/>
    <x v="2"/>
    <s v="OFF-BI-10000474"/>
    <x v="1"/>
    <x v="8"/>
    <s v="Avery Recycled Flexi-View Covers for Binding Systems"/>
    <n v="32.059999999999995"/>
    <n v="10"/>
    <n v="0.8"/>
    <n v="-51.296000000000006"/>
    <x v="2"/>
    <x v="0"/>
  </r>
  <r>
    <n v="9106"/>
    <s v="CA-2017-163181"/>
    <x v="209"/>
    <d v="2017-11-12T00:00:00"/>
    <s v="Standard Class"/>
    <s v="AB-10105"/>
    <s v="Adrian Barton"/>
    <x v="0"/>
    <x v="0"/>
    <s v="Houston"/>
    <x v="5"/>
    <n v="77041"/>
    <x v="2"/>
    <s v="OFF-ST-10000129"/>
    <x v="1"/>
    <x v="4"/>
    <s v="Fellowes Recycled Storage Drawers"/>
    <n v="177.64800000000002"/>
    <n v="2"/>
    <n v="0.2"/>
    <n v="-28.867800000000017"/>
    <x v="2"/>
    <x v="0"/>
  </r>
  <r>
    <n v="9107"/>
    <s v="CA-2017-163181"/>
    <x v="209"/>
    <d v="2017-11-12T00:00:00"/>
    <s v="Standard Class"/>
    <s v="AB-10105"/>
    <s v="Adrian Barton"/>
    <x v="0"/>
    <x v="0"/>
    <s v="Houston"/>
    <x v="5"/>
    <n v="77041"/>
    <x v="2"/>
    <s v="TEC-MA-10001016"/>
    <x v="2"/>
    <x v="15"/>
    <s v="Canon PC170 Desktop Personal Copier"/>
    <n v="287.90999999999997"/>
    <n v="3"/>
    <n v="0.4"/>
    <n v="33.589499999999987"/>
    <x v="2"/>
    <x v="0"/>
  </r>
  <r>
    <n v="9108"/>
    <s v="CA-2017-132941"/>
    <x v="442"/>
    <d v="2017-05-28T00:00:00"/>
    <s v="First Class"/>
    <s v="MM-18280"/>
    <s v="Muhammed MacIntyre"/>
    <x v="1"/>
    <x v="0"/>
    <s v="Haltom City"/>
    <x v="5"/>
    <n v="76117"/>
    <x v="2"/>
    <s v="OFF-SU-10002557"/>
    <x v="1"/>
    <x v="14"/>
    <s v="Fiskars Spring-Action Scissors"/>
    <n v="22.368000000000002"/>
    <n v="2"/>
    <n v="0.2"/>
    <n v="1.6776"/>
    <x v="2"/>
    <x v="1"/>
  </r>
  <r>
    <n v="9109"/>
    <s v="CA-2017-132941"/>
    <x v="442"/>
    <d v="2017-05-28T00:00:00"/>
    <s v="First Class"/>
    <s v="MM-18280"/>
    <s v="Muhammed MacIntyre"/>
    <x v="1"/>
    <x v="0"/>
    <s v="Haltom City"/>
    <x v="5"/>
    <n v="76117"/>
    <x v="2"/>
    <s v="OFF-PA-10002160"/>
    <x v="1"/>
    <x v="10"/>
    <s v="Xerox 1978"/>
    <n v="32.368000000000002"/>
    <n v="7"/>
    <n v="0.2"/>
    <n v="11.733400000000001"/>
    <x v="2"/>
    <x v="1"/>
  </r>
  <r>
    <n v="9110"/>
    <s v="CA-2017-132941"/>
    <x v="442"/>
    <d v="2017-05-28T00:00:00"/>
    <s v="First Class"/>
    <s v="MM-18280"/>
    <s v="Muhammed MacIntyre"/>
    <x v="1"/>
    <x v="0"/>
    <s v="Haltom City"/>
    <x v="5"/>
    <n v="76117"/>
    <x v="2"/>
    <s v="TEC-AC-10003095"/>
    <x v="2"/>
    <x v="11"/>
    <s v="Logitech G35 7.1-Channel Surround Sound Headset"/>
    <n v="207.98400000000004"/>
    <n v="2"/>
    <n v="0.2"/>
    <n v="36.397199999999998"/>
    <x v="2"/>
    <x v="1"/>
  </r>
  <r>
    <n v="9111"/>
    <s v="CA-2016-132010"/>
    <x v="303"/>
    <d v="2016-10-15T00:00:00"/>
    <s v="First Class"/>
    <s v="MA-17995"/>
    <s v="Michelle Arnett"/>
    <x v="2"/>
    <x v="0"/>
    <s v="Richmond"/>
    <x v="17"/>
    <n v="23223"/>
    <x v="0"/>
    <s v="OFF-EN-10003160"/>
    <x v="1"/>
    <x v="12"/>
    <s v="Pastel Pink Envelopes"/>
    <n v="36.4"/>
    <n v="5"/>
    <n v="0"/>
    <n v="17.472000000000001"/>
    <x v="0"/>
    <x v="0"/>
  </r>
  <r>
    <n v="9112"/>
    <s v="CA-2016-132010"/>
    <x v="303"/>
    <d v="2016-10-15T00:00:00"/>
    <s v="First Class"/>
    <s v="MA-17995"/>
    <s v="Michelle Arnett"/>
    <x v="2"/>
    <x v="0"/>
    <s v="Richmond"/>
    <x v="17"/>
    <n v="23223"/>
    <x v="0"/>
    <s v="TEC-AC-10001542"/>
    <x v="2"/>
    <x v="11"/>
    <s v="SanDisk Cruzer 16 GB USB Flash Drive"/>
    <n v="22.96"/>
    <n v="2"/>
    <n v="0"/>
    <n v="4.3623999999999974"/>
    <x v="0"/>
    <x v="0"/>
  </r>
  <r>
    <n v="9113"/>
    <s v="CA-2016-132010"/>
    <x v="303"/>
    <d v="2016-10-15T00:00:00"/>
    <s v="First Class"/>
    <s v="MA-17995"/>
    <s v="Michelle Arnett"/>
    <x v="2"/>
    <x v="0"/>
    <s v="Richmond"/>
    <x v="17"/>
    <n v="23223"/>
    <x v="0"/>
    <s v="OFF-ST-10003641"/>
    <x v="1"/>
    <x v="4"/>
    <s v="Space Solutions Industrial Galvanized Steel Shelving."/>
    <n v="315.2"/>
    <n v="4"/>
    <n v="0"/>
    <n v="6.3040000000000305"/>
    <x v="0"/>
    <x v="0"/>
  </r>
  <r>
    <n v="9114"/>
    <s v="CA-2016-132010"/>
    <x v="303"/>
    <d v="2016-10-15T00:00:00"/>
    <s v="First Class"/>
    <s v="MA-17995"/>
    <s v="Michelle Arnett"/>
    <x v="2"/>
    <x v="0"/>
    <s v="Richmond"/>
    <x v="17"/>
    <n v="23223"/>
    <x v="0"/>
    <s v="OFF-BI-10002432"/>
    <x v="1"/>
    <x v="8"/>
    <s v="Wilson Jones Standard D-Ring Binders"/>
    <n v="15.18"/>
    <n v="3"/>
    <n v="0"/>
    <n v="7.1345999999999989"/>
    <x v="0"/>
    <x v="0"/>
  </r>
  <r>
    <n v="9115"/>
    <s v="CA-2018-135461"/>
    <x v="569"/>
    <d v="2018-02-10T00:00:00"/>
    <s v="Second Class"/>
    <s v="EB-13975"/>
    <s v="Erica Bern"/>
    <x v="1"/>
    <x v="0"/>
    <s v="Los Angeles"/>
    <x v="1"/>
    <n v="90049"/>
    <x v="1"/>
    <s v="TEC-PH-10004094"/>
    <x v="2"/>
    <x v="7"/>
    <s v="Motorola L703CM"/>
    <n v="623.96"/>
    <n v="5"/>
    <n v="0.2"/>
    <n v="38.997500000000002"/>
    <x v="1"/>
    <x v="0"/>
  </r>
  <r>
    <n v="9116"/>
    <s v="CA-2019-153045"/>
    <x v="617"/>
    <d v="2019-01-24T00:00:00"/>
    <s v="Second Class"/>
    <s v="NS-18505"/>
    <s v="Neola Schneider"/>
    <x v="0"/>
    <x v="0"/>
    <s v="Philadelphia"/>
    <x v="9"/>
    <n v="19140"/>
    <x v="3"/>
    <s v="TEC-PH-10001817"/>
    <x v="2"/>
    <x v="7"/>
    <s v="Wilson Electronics DB Pro Signal Booster"/>
    <n v="429.59999999999997"/>
    <n v="2"/>
    <n v="0.4"/>
    <n v="-93.079999999999984"/>
    <x v="3"/>
    <x v="0"/>
  </r>
  <r>
    <n v="9117"/>
    <s v="CA-2019-153045"/>
    <x v="617"/>
    <d v="2019-01-24T00:00:00"/>
    <s v="Second Class"/>
    <s v="NS-18505"/>
    <s v="Neola Schneider"/>
    <x v="0"/>
    <x v="0"/>
    <s v="Philadelphia"/>
    <x v="9"/>
    <n v="19140"/>
    <x v="3"/>
    <s v="FUR-FU-10002759"/>
    <x v="0"/>
    <x v="5"/>
    <s v="12-1/2 Diameter Round Wall Clock"/>
    <n v="31.968000000000004"/>
    <n v="2"/>
    <n v="0.2"/>
    <n v="6.3935999999999993"/>
    <x v="3"/>
    <x v="0"/>
  </r>
  <r>
    <n v="9118"/>
    <s v="CA-2019-153045"/>
    <x v="617"/>
    <d v="2019-01-24T00:00:00"/>
    <s v="Second Class"/>
    <s v="NS-18505"/>
    <s v="Neola Schneider"/>
    <x v="0"/>
    <x v="0"/>
    <s v="Philadelphia"/>
    <x v="9"/>
    <n v="19140"/>
    <x v="3"/>
    <s v="FUR-CH-10000309"/>
    <x v="0"/>
    <x v="1"/>
    <s v="Global Comet Stacking Arm Chair"/>
    <n v="887.27099999999984"/>
    <n v="3"/>
    <n v="0.3"/>
    <n v="-63.376499999999965"/>
    <x v="3"/>
    <x v="0"/>
  </r>
  <r>
    <n v="9119"/>
    <s v="CA-2019-153045"/>
    <x v="617"/>
    <d v="2019-01-24T00:00:00"/>
    <s v="Second Class"/>
    <s v="NS-18505"/>
    <s v="Neola Schneider"/>
    <x v="0"/>
    <x v="0"/>
    <s v="Philadelphia"/>
    <x v="9"/>
    <n v="19140"/>
    <x v="3"/>
    <s v="OFF-PA-10003673"/>
    <x v="1"/>
    <x v="10"/>
    <s v="Strathmore Photo Mount Cards"/>
    <n v="21.696000000000002"/>
    <n v="4"/>
    <n v="0.2"/>
    <n v="7.0511999999999988"/>
    <x v="3"/>
    <x v="0"/>
  </r>
  <r>
    <n v="9120"/>
    <s v="US-2018-155971"/>
    <x v="112"/>
    <d v="2018-06-12T00:00:00"/>
    <s v="Standard Class"/>
    <s v="RB-19795"/>
    <s v="Ross Baird"/>
    <x v="2"/>
    <x v="0"/>
    <s v="Los Angeles"/>
    <x v="1"/>
    <n v="90036"/>
    <x v="1"/>
    <s v="OFF-LA-10000452"/>
    <x v="1"/>
    <x v="2"/>
    <s v="Avery 488"/>
    <n v="22.05"/>
    <n v="7"/>
    <n v="0"/>
    <n v="10.584"/>
    <x v="1"/>
    <x v="0"/>
  </r>
  <r>
    <n v="9121"/>
    <s v="US-2018-155971"/>
    <x v="112"/>
    <d v="2018-06-12T00:00:00"/>
    <s v="Standard Class"/>
    <s v="RB-19795"/>
    <s v="Ross Baird"/>
    <x v="2"/>
    <x v="0"/>
    <s v="Los Angeles"/>
    <x v="1"/>
    <n v="90036"/>
    <x v="1"/>
    <s v="OFF-PA-10000210"/>
    <x v="1"/>
    <x v="10"/>
    <s v="Xerox Blank Computer Paper"/>
    <n v="99.9"/>
    <n v="5"/>
    <n v="0"/>
    <n v="46.952999999999996"/>
    <x v="1"/>
    <x v="0"/>
  </r>
  <r>
    <n v="9122"/>
    <s v="CA-2019-122007"/>
    <x v="257"/>
    <d v="2019-03-20T00:00:00"/>
    <s v="Second Class"/>
    <s v="JK-15325"/>
    <s v="Jason Klamczynski"/>
    <x v="1"/>
    <x v="0"/>
    <s v="Los Angeles"/>
    <x v="1"/>
    <n v="90032"/>
    <x v="1"/>
    <s v="OFF-AP-10000358"/>
    <x v="1"/>
    <x v="9"/>
    <s v="Fellowes Basic Home/Office Series Surge Protectors"/>
    <n v="90.86"/>
    <n v="7"/>
    <n v="0"/>
    <n v="26.349399999999992"/>
    <x v="1"/>
    <x v="1"/>
  </r>
  <r>
    <n v="9123"/>
    <s v="CA-2019-162250"/>
    <x v="221"/>
    <d v="2019-11-24T00:00:00"/>
    <s v="Same Day"/>
    <s v="PR-18880"/>
    <s v="Patrick Ryan"/>
    <x v="0"/>
    <x v="0"/>
    <s v="San Francisco"/>
    <x v="1"/>
    <n v="94109"/>
    <x v="1"/>
    <s v="OFF-PA-10002137"/>
    <x v="1"/>
    <x v="10"/>
    <s v="Southworth 100% Résumé Paper, 24lb."/>
    <n v="7.78"/>
    <n v="1"/>
    <n v="0"/>
    <n v="3.5009999999999994"/>
    <x v="1"/>
    <x v="0"/>
  </r>
  <r>
    <n v="9124"/>
    <s v="US-2018-158288"/>
    <x v="491"/>
    <d v="2018-11-28T00:00:00"/>
    <s v="Second Class"/>
    <s v="EH-13945"/>
    <s v="Eric Hoffmann"/>
    <x v="0"/>
    <x v="0"/>
    <s v="Philadelphia"/>
    <x v="9"/>
    <n v="19120"/>
    <x v="3"/>
    <s v="OFF-BI-10003364"/>
    <x v="1"/>
    <x v="8"/>
    <s v="Binding Machine Supplies"/>
    <n v="78.759000000000015"/>
    <n v="9"/>
    <n v="0.7"/>
    <n v="-57.75660000000002"/>
    <x v="3"/>
    <x v="0"/>
  </r>
  <r>
    <n v="9125"/>
    <s v="CA-2018-128916"/>
    <x v="298"/>
    <d v="2018-08-20T00:00:00"/>
    <s v="Second Class"/>
    <s v="MA-17560"/>
    <s v="Matt Abelman"/>
    <x v="2"/>
    <x v="0"/>
    <s v="Houston"/>
    <x v="5"/>
    <n v="77070"/>
    <x v="2"/>
    <s v="FUR-FU-10001940"/>
    <x v="0"/>
    <x v="5"/>
    <s v="Staple-based wall hangings"/>
    <n v="9.5519999999999996"/>
    <n v="3"/>
    <n v="0.6"/>
    <n v="-3.8207999999999984"/>
    <x v="2"/>
    <x v="0"/>
  </r>
  <r>
    <n v="9126"/>
    <s v="CA-2018-128916"/>
    <x v="298"/>
    <d v="2018-08-20T00:00:00"/>
    <s v="Second Class"/>
    <s v="MA-17560"/>
    <s v="Matt Abelman"/>
    <x v="2"/>
    <x v="0"/>
    <s v="Houston"/>
    <x v="5"/>
    <n v="77070"/>
    <x v="2"/>
    <s v="FUR-FU-10000320"/>
    <x v="0"/>
    <x v="5"/>
    <s v="OIC Stacking Trays"/>
    <n v="5.3440000000000003"/>
    <n v="4"/>
    <n v="0.6"/>
    <n v="-2.1375999999999991"/>
    <x v="2"/>
    <x v="0"/>
  </r>
  <r>
    <n v="9127"/>
    <s v="CA-2017-157028"/>
    <x v="109"/>
    <d v="2017-12-03T00:00:00"/>
    <s v="Standard Class"/>
    <s v="MA-17995"/>
    <s v="Michelle Arnett"/>
    <x v="2"/>
    <x v="0"/>
    <s v="Las Cruces"/>
    <x v="27"/>
    <n v="88001"/>
    <x v="1"/>
    <s v="OFF-AR-10004441"/>
    <x v="1"/>
    <x v="6"/>
    <s v="BIC Brite Liner Highlighters"/>
    <n v="8.2799999999999994"/>
    <n v="2"/>
    <n v="0"/>
    <n v="3.4775999999999998"/>
    <x v="1"/>
    <x v="0"/>
  </r>
  <r>
    <n v="9128"/>
    <s v="CA-2019-112473"/>
    <x v="1126"/>
    <d v="2019-06-01T00:00:00"/>
    <s v="Standard Class"/>
    <s v="JL-15505"/>
    <s v="Jeremy Lonsdale"/>
    <x v="0"/>
    <x v="0"/>
    <s v="Houston"/>
    <x v="5"/>
    <n v="77070"/>
    <x v="2"/>
    <s v="OFF-ST-10002182"/>
    <x v="1"/>
    <x v="4"/>
    <s v="Iris 3-Drawer Stacking Bin, Black"/>
    <n v="50.135999999999996"/>
    <n v="3"/>
    <n v="0.2"/>
    <n v="-11.2806"/>
    <x v="2"/>
    <x v="0"/>
  </r>
  <r>
    <n v="9129"/>
    <s v="US-2019-147655"/>
    <x v="507"/>
    <d v="2019-09-05T00:00:00"/>
    <s v="First Class"/>
    <s v="AS-10045"/>
    <s v="Aaron Smayling"/>
    <x v="1"/>
    <x v="0"/>
    <s v="Redmond"/>
    <x v="21"/>
    <n v="97756"/>
    <x v="1"/>
    <s v="OFF-BI-10002931"/>
    <x v="1"/>
    <x v="8"/>
    <s v="Avery Trapezoid Extra Heavy Duty 4&quot; Binders"/>
    <n v="88.074000000000012"/>
    <n v="7"/>
    <n v="0.7"/>
    <n v="-58.71599999999998"/>
    <x v="1"/>
    <x v="0"/>
  </r>
  <r>
    <n v="9130"/>
    <s v="CA-2018-130911"/>
    <x v="830"/>
    <d v="2018-03-26T00:00:00"/>
    <s v="Second Class"/>
    <s v="DC-12850"/>
    <s v="Dan Campbell"/>
    <x v="0"/>
    <x v="0"/>
    <s v="Cleveland"/>
    <x v="24"/>
    <n v="44105"/>
    <x v="3"/>
    <s v="FUR-BO-10004357"/>
    <x v="0"/>
    <x v="0"/>
    <s v="O'Sullivan Living Dimensions 3-Shelf Bookcases"/>
    <n v="301.46999999999997"/>
    <n v="3"/>
    <n v="0.5"/>
    <n v="-241.17600000000002"/>
    <x v="3"/>
    <x v="0"/>
  </r>
  <r>
    <n v="9131"/>
    <s v="CA-2018-130911"/>
    <x v="830"/>
    <d v="2018-03-26T00:00:00"/>
    <s v="Second Class"/>
    <s v="DC-12850"/>
    <s v="Dan Campbell"/>
    <x v="0"/>
    <x v="0"/>
    <s v="Cleveland"/>
    <x v="24"/>
    <n v="44105"/>
    <x v="3"/>
    <s v="OFF-AR-10000475"/>
    <x v="1"/>
    <x v="6"/>
    <s v="Hunt BOSTON Vista Battery-Operated Pencil Sharpener, Black"/>
    <n v="18.656000000000002"/>
    <n v="2"/>
    <n v="0.2"/>
    <n v="1.6324000000000014"/>
    <x v="3"/>
    <x v="0"/>
  </r>
  <r>
    <n v="9132"/>
    <s v="CA-2019-100055"/>
    <x v="39"/>
    <d v="2019-06-01T00:00:00"/>
    <s v="Standard Class"/>
    <s v="MD-17860"/>
    <s v="Michael Dominguez"/>
    <x v="1"/>
    <x v="0"/>
    <s v="Laurel"/>
    <x v="39"/>
    <n v="20707"/>
    <x v="3"/>
    <s v="FUR-FU-10001473"/>
    <x v="0"/>
    <x v="5"/>
    <s v="DAX Wood Document Frame"/>
    <n v="27.46"/>
    <n v="2"/>
    <n v="0"/>
    <n v="9.8856000000000002"/>
    <x v="3"/>
    <x v="0"/>
  </r>
  <r>
    <n v="9133"/>
    <s v="CA-2019-100055"/>
    <x v="39"/>
    <d v="2019-06-01T00:00:00"/>
    <s v="Standard Class"/>
    <s v="MD-17860"/>
    <s v="Michael Dominguez"/>
    <x v="1"/>
    <x v="0"/>
    <s v="Laurel"/>
    <x v="39"/>
    <n v="20707"/>
    <x v="3"/>
    <s v="OFF-AP-10001469"/>
    <x v="1"/>
    <x v="9"/>
    <s v="Fellowes 8 Outlet Superior Workstation Surge Protector"/>
    <n v="125.13"/>
    <n v="3"/>
    <n v="0"/>
    <n v="36.287699999999987"/>
    <x v="3"/>
    <x v="0"/>
  </r>
  <r>
    <n v="9134"/>
    <s v="CA-2017-157805"/>
    <x v="284"/>
    <d v="2017-09-04T00:00:00"/>
    <s v="Standard Class"/>
    <s v="RH-19510"/>
    <s v="Rick Huthwaite"/>
    <x v="2"/>
    <x v="0"/>
    <s v="San Diego"/>
    <x v="1"/>
    <n v="92037"/>
    <x v="1"/>
    <s v="TEC-PH-10004447"/>
    <x v="2"/>
    <x v="7"/>
    <s v="Toshiba IPT2010-SD IP Telephone"/>
    <n v="555.96"/>
    <n v="5"/>
    <n v="0.2"/>
    <n v="41.697000000000003"/>
    <x v="1"/>
    <x v="0"/>
  </r>
  <r>
    <n v="9135"/>
    <s v="CA-2018-124254"/>
    <x v="408"/>
    <d v="2018-04-17T00:00:00"/>
    <s v="Standard Class"/>
    <s v="TB-21175"/>
    <s v="Thomas Boland"/>
    <x v="1"/>
    <x v="0"/>
    <s v="Wilson"/>
    <x v="3"/>
    <n v="27893"/>
    <x v="0"/>
    <s v="OFF-ST-10001469"/>
    <x v="1"/>
    <x v="4"/>
    <s v="Fellowes Bankers Box Recycled Super Stor/Drawer"/>
    <n v="129.55199999999999"/>
    <n v="3"/>
    <n v="0.2"/>
    <n v="-22.671600000000005"/>
    <x v="0"/>
    <x v="0"/>
  </r>
  <r>
    <n v="9136"/>
    <s v="CA-2018-124254"/>
    <x v="408"/>
    <d v="2018-04-17T00:00:00"/>
    <s v="Standard Class"/>
    <s v="TB-21175"/>
    <s v="Thomas Boland"/>
    <x v="1"/>
    <x v="0"/>
    <s v="Wilson"/>
    <x v="3"/>
    <n v="27893"/>
    <x v="0"/>
    <s v="OFF-ST-10000060"/>
    <x v="1"/>
    <x v="4"/>
    <s v="Fellowes Bankers Box Staxonsteel Drawer File/Stacking System"/>
    <n v="51.984000000000009"/>
    <n v="1"/>
    <n v="0.2"/>
    <n v="-5.1983999999999995"/>
    <x v="0"/>
    <x v="0"/>
  </r>
  <r>
    <n v="9137"/>
    <s v="CA-2018-124254"/>
    <x v="408"/>
    <d v="2018-04-17T00:00:00"/>
    <s v="Standard Class"/>
    <s v="TB-21175"/>
    <s v="Thomas Boland"/>
    <x v="1"/>
    <x v="0"/>
    <s v="Wilson"/>
    <x v="3"/>
    <n v="27893"/>
    <x v="0"/>
    <s v="OFF-PA-10000807"/>
    <x v="1"/>
    <x v="10"/>
    <s v="TOPS &quot;Important Message&quot; Pads, Canary, 4-1/4 x 5-1/2, 50 Sheets per Pad"/>
    <n v="10.272000000000002"/>
    <n v="3"/>
    <n v="0.2"/>
    <n v="3.4668000000000001"/>
    <x v="0"/>
    <x v="0"/>
  </r>
  <r>
    <n v="9138"/>
    <s v="CA-2016-123400"/>
    <x v="563"/>
    <d v="2016-02-09T00:00:00"/>
    <s v="Standard Class"/>
    <s v="EB-13930"/>
    <s v="Eric Barreto"/>
    <x v="0"/>
    <x v="0"/>
    <s v="Saint Petersburg"/>
    <x v="2"/>
    <n v="33710"/>
    <x v="0"/>
    <s v="OFF-BI-10000666"/>
    <x v="1"/>
    <x v="8"/>
    <s v="Surelock Post Binders"/>
    <n v="18.336000000000002"/>
    <n v="2"/>
    <n v="0.7"/>
    <n v="-12.224"/>
    <x v="0"/>
    <x v="0"/>
  </r>
  <r>
    <n v="9139"/>
    <s v="CA-2016-123400"/>
    <x v="563"/>
    <d v="2016-02-09T00:00:00"/>
    <s v="Standard Class"/>
    <s v="EB-13930"/>
    <s v="Eric Barreto"/>
    <x v="0"/>
    <x v="0"/>
    <s v="Saint Petersburg"/>
    <x v="2"/>
    <n v="33710"/>
    <x v="0"/>
    <s v="TEC-PH-10002890"/>
    <x v="2"/>
    <x v="7"/>
    <s v="AT&amp;T 17929 Lendline Telephone"/>
    <n v="180.96"/>
    <n v="5"/>
    <n v="0.2"/>
    <n v="13.571999999999996"/>
    <x v="0"/>
    <x v="0"/>
  </r>
  <r>
    <n v="9140"/>
    <s v="CA-2016-106971"/>
    <x v="814"/>
    <d v="2016-09-08T00:00:00"/>
    <s v="Standard Class"/>
    <s v="BM-11785"/>
    <s v="Bryan Mills"/>
    <x v="0"/>
    <x v="0"/>
    <s v="Buffalo Grove"/>
    <x v="10"/>
    <n v="60089"/>
    <x v="2"/>
    <s v="TEC-AC-10000844"/>
    <x v="2"/>
    <x v="11"/>
    <s v="Logitech Gaming G510s - Keyboard"/>
    <n v="475.94400000000002"/>
    <n v="7"/>
    <n v="0.2"/>
    <n v="95.188799999999972"/>
    <x v="2"/>
    <x v="0"/>
  </r>
  <r>
    <n v="9141"/>
    <s v="CA-2019-123029"/>
    <x v="1033"/>
    <d v="2019-10-02T00:00:00"/>
    <s v="Second Class"/>
    <s v="BT-11530"/>
    <s v="Bradley Talbott"/>
    <x v="2"/>
    <x v="0"/>
    <s v="Los Angeles"/>
    <x v="1"/>
    <n v="90049"/>
    <x v="1"/>
    <s v="TEC-AC-10002402"/>
    <x v="2"/>
    <x v="11"/>
    <s v="Razer Kraken PRO Over Ear PC and Music Headset"/>
    <n v="159.97999999999999"/>
    <n v="2"/>
    <n v="0"/>
    <n v="47.993999999999986"/>
    <x v="1"/>
    <x v="0"/>
  </r>
  <r>
    <n v="9142"/>
    <s v="CA-2018-139409"/>
    <x v="64"/>
    <d v="2018-09-07T00:00:00"/>
    <s v="First Class"/>
    <s v="FW-14395"/>
    <s v="Fred Wasserman"/>
    <x v="1"/>
    <x v="0"/>
    <s v="New York City"/>
    <x v="15"/>
    <n v="10011"/>
    <x v="3"/>
    <s v="TEC-PH-10003988"/>
    <x v="2"/>
    <x v="7"/>
    <s v="LF Elite 3D Dazzle Designer Hard Case Cover, Lf Stylus Pen and Wiper For Apple Iphone 5c Mini Lite"/>
    <n v="43.6"/>
    <n v="4"/>
    <n v="0"/>
    <n v="12.208000000000002"/>
    <x v="3"/>
    <x v="0"/>
  </r>
  <r>
    <n v="9143"/>
    <s v="US-2019-166688"/>
    <x v="968"/>
    <d v="2019-05-26T00:00:00"/>
    <s v="Standard Class"/>
    <s v="RD-19480"/>
    <s v="Rick Duston"/>
    <x v="0"/>
    <x v="0"/>
    <s v="Las Vegas"/>
    <x v="33"/>
    <n v="89115"/>
    <x v="1"/>
    <s v="OFF-BI-10004040"/>
    <x v="1"/>
    <x v="8"/>
    <s v="Wilson Jones Impact Binders"/>
    <n v="8.2880000000000003"/>
    <n v="2"/>
    <n v="0.2"/>
    <n v="3.0043999999999995"/>
    <x v="1"/>
    <x v="0"/>
  </r>
  <r>
    <n v="9144"/>
    <s v="US-2019-166688"/>
    <x v="968"/>
    <d v="2019-05-26T00:00:00"/>
    <s v="Standard Class"/>
    <s v="RD-19480"/>
    <s v="Rick Duston"/>
    <x v="0"/>
    <x v="0"/>
    <s v="Las Vegas"/>
    <x v="33"/>
    <n v="89115"/>
    <x v="1"/>
    <s v="TEC-PH-10004094"/>
    <x v="2"/>
    <x v="7"/>
    <s v="Motorola L703CM"/>
    <n v="1123.1280000000002"/>
    <n v="9"/>
    <n v="0.2"/>
    <n v="70.195499999999981"/>
    <x v="1"/>
    <x v="0"/>
  </r>
  <r>
    <n v="9145"/>
    <s v="US-2019-166688"/>
    <x v="968"/>
    <d v="2019-05-26T00:00:00"/>
    <s v="Standard Class"/>
    <s v="RD-19480"/>
    <s v="Rick Duston"/>
    <x v="0"/>
    <x v="0"/>
    <s v="Las Vegas"/>
    <x v="33"/>
    <n v="89115"/>
    <x v="1"/>
    <s v="OFF-AP-10000358"/>
    <x v="1"/>
    <x v="9"/>
    <s v="Fellowes Basic Home/Office Series Surge Protectors"/>
    <n v="64.900000000000006"/>
    <n v="5"/>
    <n v="0"/>
    <n v="18.820999999999994"/>
    <x v="1"/>
    <x v="0"/>
  </r>
  <r>
    <n v="9146"/>
    <s v="CA-2017-126970"/>
    <x v="1181"/>
    <d v="2017-09-24T00:00:00"/>
    <s v="Standard Class"/>
    <s v="TP-21130"/>
    <s v="Theone Pippenger"/>
    <x v="0"/>
    <x v="0"/>
    <s v="Naperville"/>
    <x v="10"/>
    <n v="60540"/>
    <x v="2"/>
    <s v="OFF-BI-10000138"/>
    <x v="1"/>
    <x v="8"/>
    <s v="Acco Translucent Poly Ring Binders"/>
    <n v="2.8079999999999989"/>
    <n v="3"/>
    <n v="0.8"/>
    <n v="-4.492799999999999"/>
    <x v="2"/>
    <x v="0"/>
  </r>
  <r>
    <n v="9147"/>
    <s v="US-2018-165505"/>
    <x v="1156"/>
    <d v="2018-01-27T00:00:00"/>
    <s v="Standard Class"/>
    <s v="CB-12535"/>
    <s v="Claudia Bergmann"/>
    <x v="1"/>
    <x v="0"/>
    <s v="Burlington"/>
    <x v="42"/>
    <m/>
    <x v="3"/>
    <s v="TEC-AC-10002926"/>
    <x v="2"/>
    <x v="11"/>
    <s v="Logitech Wireless Marathon Mouse M705"/>
    <n v="99.98"/>
    <n v="2"/>
    <n v="0"/>
    <n v="42.991400000000006"/>
    <x v="3"/>
    <x v="0"/>
  </r>
  <r>
    <n v="9148"/>
    <s v="US-2018-165505"/>
    <x v="1156"/>
    <d v="2018-01-27T00:00:00"/>
    <s v="Standard Class"/>
    <s v="CB-12535"/>
    <s v="Claudia Bergmann"/>
    <x v="1"/>
    <x v="0"/>
    <s v="Burlington"/>
    <x v="42"/>
    <m/>
    <x v="3"/>
    <s v="OFF-AR-10003477"/>
    <x v="1"/>
    <x v="6"/>
    <s v="4009 Highlighters"/>
    <n v="8.0400000000000009"/>
    <n v="6"/>
    <n v="0"/>
    <n v="2.7336"/>
    <x v="3"/>
    <x v="0"/>
  </r>
  <r>
    <n v="9149"/>
    <s v="US-2018-165505"/>
    <x v="1156"/>
    <d v="2018-01-27T00:00:00"/>
    <s v="Standard Class"/>
    <s v="CB-12535"/>
    <s v="Claudia Bergmann"/>
    <x v="1"/>
    <x v="0"/>
    <s v="Burlington"/>
    <x v="42"/>
    <m/>
    <x v="3"/>
    <s v="OFF-ST-10001526"/>
    <x v="1"/>
    <x v="4"/>
    <s v="Iceberg Mobile Mega Data/Printer Cart"/>
    <n v="1564.29"/>
    <n v="13"/>
    <n v="0"/>
    <n v="406.71539999999993"/>
    <x v="3"/>
    <x v="0"/>
  </r>
  <r>
    <n v="9150"/>
    <s v="US-2016-157070"/>
    <x v="106"/>
    <d v="2016-06-06T00:00:00"/>
    <s v="Standard Class"/>
    <s v="QJ-19255"/>
    <s v="Quincy Jones"/>
    <x v="1"/>
    <x v="0"/>
    <s v="Detroit"/>
    <x v="12"/>
    <n v="48234"/>
    <x v="2"/>
    <s v="OFF-BI-10001765"/>
    <x v="1"/>
    <x v="8"/>
    <s v="Wilson Jones Heavy-Duty Casebound Ring Binders with Metal Hinges"/>
    <n v="138.56"/>
    <n v="4"/>
    <n v="0"/>
    <n v="66.508799999999994"/>
    <x v="2"/>
    <x v="0"/>
  </r>
  <r>
    <n v="9151"/>
    <s v="US-2016-157070"/>
    <x v="106"/>
    <d v="2016-06-06T00:00:00"/>
    <s v="Standard Class"/>
    <s v="QJ-19255"/>
    <s v="Quincy Jones"/>
    <x v="1"/>
    <x v="0"/>
    <s v="Detroit"/>
    <x v="12"/>
    <n v="48234"/>
    <x v="2"/>
    <s v="OFF-AP-10004859"/>
    <x v="1"/>
    <x v="9"/>
    <s v="Acco 6 Outlet Guardian Premium Surge Suppressor"/>
    <n v="65.52000000000001"/>
    <n v="5"/>
    <n v="0.1"/>
    <n v="12.376000000000001"/>
    <x v="2"/>
    <x v="0"/>
  </r>
  <r>
    <n v="9152"/>
    <s v="US-2017-106873"/>
    <x v="496"/>
    <d v="2017-09-29T00:00:00"/>
    <s v="Second Class"/>
    <s v="KM-16720"/>
    <s v="Kunst Miller"/>
    <x v="0"/>
    <x v="0"/>
    <s v="Avondale"/>
    <x v="16"/>
    <n v="85323"/>
    <x v="1"/>
    <s v="OFF-AR-10003179"/>
    <x v="1"/>
    <x v="6"/>
    <s v="Dixon Ticonderoga Core-Lock Colored Pencils"/>
    <n v="14.576000000000001"/>
    <n v="2"/>
    <n v="0.2"/>
    <n v="2.3685999999999989"/>
    <x v="1"/>
    <x v="0"/>
  </r>
  <r>
    <n v="9153"/>
    <s v="US-2017-106873"/>
    <x v="496"/>
    <d v="2017-09-29T00:00:00"/>
    <s v="Second Class"/>
    <s v="KM-16720"/>
    <s v="Kunst Miller"/>
    <x v="0"/>
    <x v="0"/>
    <s v="Avondale"/>
    <x v="16"/>
    <n v="85323"/>
    <x v="1"/>
    <s v="TEC-AC-10002345"/>
    <x v="2"/>
    <x v="11"/>
    <s v="HP Standard 104 key PS/2 Keyboard"/>
    <n v="23.200000000000003"/>
    <n v="2"/>
    <n v="0.2"/>
    <n v="1.4499999999999993"/>
    <x v="1"/>
    <x v="0"/>
  </r>
  <r>
    <n v="9154"/>
    <s v="US-2017-106873"/>
    <x v="496"/>
    <d v="2017-09-29T00:00:00"/>
    <s v="Second Class"/>
    <s v="KM-16720"/>
    <s v="Kunst Miller"/>
    <x v="0"/>
    <x v="0"/>
    <s v="Avondale"/>
    <x v="16"/>
    <n v="85323"/>
    <x v="1"/>
    <s v="OFF-AR-10001246"/>
    <x v="1"/>
    <x v="6"/>
    <s v="Newell 317"/>
    <n v="16.463999999999999"/>
    <n v="7"/>
    <n v="0.2"/>
    <n v="1.852199999999999"/>
    <x v="1"/>
    <x v="0"/>
  </r>
  <r>
    <n v="9155"/>
    <s v="CA-2018-132990"/>
    <x v="1147"/>
    <d v="2018-08-03T00:00:00"/>
    <s v="Second Class"/>
    <s v="KM-16660"/>
    <s v="Khloe Miller"/>
    <x v="0"/>
    <x v="0"/>
    <s v="Philadelphia"/>
    <x v="9"/>
    <n v="19140"/>
    <x v="3"/>
    <s v="FUR-FU-10004864"/>
    <x v="0"/>
    <x v="5"/>
    <s v="Eldon 500 Class Desk Accessories"/>
    <n v="19.312000000000001"/>
    <n v="2"/>
    <n v="0.2"/>
    <n v="3.1382000000000003"/>
    <x v="3"/>
    <x v="0"/>
  </r>
  <r>
    <n v="9156"/>
    <s v="CA-2016-102645"/>
    <x v="1211"/>
    <d v="2016-01-28T00:00:00"/>
    <s v="Standard Class"/>
    <s v="IM-15055"/>
    <s v="Ionia McGrath"/>
    <x v="0"/>
    <x v="0"/>
    <s v="Las Vegas"/>
    <x v="33"/>
    <n v="89115"/>
    <x v="1"/>
    <s v="OFF-PA-10001804"/>
    <x v="1"/>
    <x v="10"/>
    <s v="Xerox 195"/>
    <n v="40.08"/>
    <n v="6"/>
    <n v="0"/>
    <n v="19.238399999999999"/>
    <x v="1"/>
    <x v="0"/>
  </r>
  <r>
    <n v="9157"/>
    <s v="CA-2016-134215"/>
    <x v="472"/>
    <d v="2016-08-08T00:00:00"/>
    <s v="Standard Class"/>
    <s v="ML-17395"/>
    <s v="Marina Lichtenstein"/>
    <x v="1"/>
    <x v="0"/>
    <s v="Bangor"/>
    <x v="43"/>
    <n v="4401"/>
    <x v="3"/>
    <s v="OFF-AP-10001271"/>
    <x v="1"/>
    <x v="9"/>
    <s v="Eureka The Boss Cordless Rechargeable Stick Vac"/>
    <n v="101.96"/>
    <n v="2"/>
    <n v="0"/>
    <n v="27.529200000000003"/>
    <x v="3"/>
    <x v="0"/>
  </r>
  <r>
    <n v="9158"/>
    <s v="CA-2016-134215"/>
    <x v="472"/>
    <d v="2016-08-08T00:00:00"/>
    <s v="Standard Class"/>
    <s v="ML-17395"/>
    <s v="Marina Lichtenstein"/>
    <x v="1"/>
    <x v="0"/>
    <s v="Bangor"/>
    <x v="43"/>
    <n v="4401"/>
    <x v="3"/>
    <s v="OFF-PA-10004353"/>
    <x v="1"/>
    <x v="10"/>
    <s v="Southworth 25% Cotton Premium Laser Paper and Envelopes"/>
    <n v="259.74"/>
    <n v="13"/>
    <n v="0"/>
    <n v="124.6752"/>
    <x v="3"/>
    <x v="0"/>
  </r>
  <r>
    <n v="9159"/>
    <s v="CA-2016-134215"/>
    <x v="472"/>
    <d v="2016-08-08T00:00:00"/>
    <s v="Standard Class"/>
    <s v="ML-17395"/>
    <s v="Marina Lichtenstein"/>
    <x v="1"/>
    <x v="0"/>
    <s v="Bangor"/>
    <x v="43"/>
    <n v="4401"/>
    <x v="3"/>
    <s v="TEC-AC-10002473"/>
    <x v="2"/>
    <x v="11"/>
    <s v="Maxell 4.7GB DVD-R"/>
    <n v="255.42"/>
    <n v="9"/>
    <n v="0"/>
    <n v="104.7222"/>
    <x v="3"/>
    <x v="0"/>
  </r>
  <r>
    <n v="9160"/>
    <s v="CA-2018-118934"/>
    <x v="888"/>
    <d v="2018-08-14T00:00:00"/>
    <s v="Standard Class"/>
    <s v="GH-14410"/>
    <s v="Gary Hansen"/>
    <x v="2"/>
    <x v="0"/>
    <s v="Hendersonville"/>
    <x v="18"/>
    <n v="37075"/>
    <x v="0"/>
    <s v="OFF-BI-10003314"/>
    <x v="1"/>
    <x v="8"/>
    <s v="Tuff Stuff Recycled Round Ring Binders"/>
    <n v="4.338000000000001"/>
    <n v="3"/>
    <n v="0.7"/>
    <n v="-3.0366"/>
    <x v="0"/>
    <x v="0"/>
  </r>
  <r>
    <n v="9161"/>
    <s v="CA-2018-118934"/>
    <x v="888"/>
    <d v="2018-08-14T00:00:00"/>
    <s v="Standard Class"/>
    <s v="GH-14410"/>
    <s v="Gary Hansen"/>
    <x v="2"/>
    <x v="0"/>
    <s v="Hendersonville"/>
    <x v="18"/>
    <n v="37075"/>
    <x v="0"/>
    <s v="OFF-BI-10004465"/>
    <x v="1"/>
    <x v="8"/>
    <s v="Avery Durable Slant Ring Binders"/>
    <n v="11.880000000000003"/>
    <n v="5"/>
    <n v="0.7"/>
    <n v="-7.9199999999999982"/>
    <x v="0"/>
    <x v="0"/>
  </r>
  <r>
    <n v="9162"/>
    <s v="CA-2018-160108"/>
    <x v="16"/>
    <d v="2018-12-12T00:00:00"/>
    <s v="Standard Class"/>
    <s v="AG-10900"/>
    <s v="Arthur Gainer"/>
    <x v="0"/>
    <x v="0"/>
    <s v="Eau Claire"/>
    <x v="6"/>
    <n v="54703"/>
    <x v="2"/>
    <s v="FUR-BO-10003450"/>
    <x v="0"/>
    <x v="0"/>
    <s v="Bush Westfield Collection Bookcases, Dark Cherry Finish"/>
    <n v="405.85999999999996"/>
    <n v="7"/>
    <n v="0"/>
    <n v="32.46879999999998"/>
    <x v="2"/>
    <x v="0"/>
  </r>
  <r>
    <n v="9163"/>
    <s v="CA-2018-160108"/>
    <x v="16"/>
    <d v="2018-12-12T00:00:00"/>
    <s v="Standard Class"/>
    <s v="AG-10900"/>
    <s v="Arthur Gainer"/>
    <x v="0"/>
    <x v="0"/>
    <s v="Eau Claire"/>
    <x v="6"/>
    <n v="54703"/>
    <x v="2"/>
    <s v="FUR-CH-10002335"/>
    <x v="0"/>
    <x v="1"/>
    <s v="Hon GuestStacker Chair"/>
    <n v="680.01"/>
    <n v="3"/>
    <n v="0"/>
    <n v="176.80260000000001"/>
    <x v="2"/>
    <x v="0"/>
  </r>
  <r>
    <n v="9164"/>
    <s v="CA-2017-164007"/>
    <x v="1212"/>
    <d v="2017-06-12T00:00:00"/>
    <s v="Standard Class"/>
    <s v="MG-17695"/>
    <s v="Maureen Gnade"/>
    <x v="0"/>
    <x v="0"/>
    <s v="Chicago"/>
    <x v="10"/>
    <n v="60610"/>
    <x v="2"/>
    <s v="TEC-AC-10003433"/>
    <x v="2"/>
    <x v="11"/>
    <s v="Maxell 4.7GB DVD+R 5/Pack"/>
    <n v="2.3760000000000003"/>
    <n v="3"/>
    <n v="0.2"/>
    <n v="0.74249999999999994"/>
    <x v="2"/>
    <x v="0"/>
  </r>
  <r>
    <n v="9165"/>
    <s v="CA-2017-164007"/>
    <x v="1212"/>
    <d v="2017-06-12T00:00:00"/>
    <s v="Standard Class"/>
    <s v="MG-17695"/>
    <s v="Maureen Gnade"/>
    <x v="0"/>
    <x v="0"/>
    <s v="Chicago"/>
    <x v="10"/>
    <n v="60610"/>
    <x v="2"/>
    <s v="OFF-AP-10003849"/>
    <x v="1"/>
    <x v="9"/>
    <s v="Hoover Shoulder Vac Commercial Portable Vacuum"/>
    <n v="143.12799999999996"/>
    <n v="2"/>
    <n v="0.8"/>
    <n v="-393.60200000000009"/>
    <x v="2"/>
    <x v="0"/>
  </r>
  <r>
    <n v="9166"/>
    <s v="CA-2018-100300"/>
    <x v="890"/>
    <d v="2018-06-26T00:00:00"/>
    <s v="Second Class"/>
    <s v="MJ-17740"/>
    <s v="Max Jones"/>
    <x v="0"/>
    <x v="0"/>
    <s v="San Diego"/>
    <x v="1"/>
    <n v="92037"/>
    <x v="1"/>
    <s v="TEC-MA-10000984"/>
    <x v="2"/>
    <x v="15"/>
    <s v="Okidata MB760 Printer"/>
    <n v="4476.8"/>
    <n v="4"/>
    <n v="0.2"/>
    <n v="503.63999999999965"/>
    <x v="1"/>
    <x v="0"/>
  </r>
  <r>
    <n v="9167"/>
    <s v="CA-2018-100300"/>
    <x v="890"/>
    <d v="2018-06-26T00:00:00"/>
    <s v="Second Class"/>
    <s v="MJ-17740"/>
    <s v="Max Jones"/>
    <x v="0"/>
    <x v="0"/>
    <s v="San Diego"/>
    <x v="1"/>
    <n v="92037"/>
    <x v="1"/>
    <s v="OFF-PA-10000418"/>
    <x v="1"/>
    <x v="10"/>
    <s v="Xerox 189"/>
    <n v="104.85"/>
    <n v="1"/>
    <n v="0"/>
    <n v="50.327999999999996"/>
    <x v="1"/>
    <x v="0"/>
  </r>
  <r>
    <n v="9168"/>
    <s v="CA-2018-100300"/>
    <x v="890"/>
    <d v="2018-06-26T00:00:00"/>
    <s v="Second Class"/>
    <s v="MJ-17740"/>
    <s v="Max Jones"/>
    <x v="0"/>
    <x v="0"/>
    <s v="San Diego"/>
    <x v="1"/>
    <n v="92037"/>
    <x v="1"/>
    <s v="OFF-AP-10001242"/>
    <x v="1"/>
    <x v="9"/>
    <s v="APC 7 Outlet Network SurgeArrest Surge Protector"/>
    <n v="241.44"/>
    <n v="3"/>
    <n v="0"/>
    <n v="72.431999999999988"/>
    <x v="1"/>
    <x v="0"/>
  </r>
  <r>
    <n v="9169"/>
    <s v="CA-2018-140571"/>
    <x v="543"/>
    <d v="2018-03-19T00:00:00"/>
    <s v="Standard Class"/>
    <s v="SJ-20125"/>
    <s v="Sanjit Jacobs"/>
    <x v="2"/>
    <x v="0"/>
    <s v="Jackson"/>
    <x v="35"/>
    <n v="39212"/>
    <x v="0"/>
    <s v="OFF-PA-10001954"/>
    <x v="1"/>
    <x v="10"/>
    <s v="Xerox 1964"/>
    <n v="319.76"/>
    <n v="14"/>
    <n v="0"/>
    <n v="147.08959999999999"/>
    <x v="0"/>
    <x v="0"/>
  </r>
  <r>
    <n v="9170"/>
    <s v="CA-2018-140571"/>
    <x v="543"/>
    <d v="2018-03-19T00:00:00"/>
    <s v="Standard Class"/>
    <s v="SJ-20125"/>
    <s v="Sanjit Jacobs"/>
    <x v="2"/>
    <x v="0"/>
    <s v="Jackson"/>
    <x v="35"/>
    <n v="39212"/>
    <x v="0"/>
    <s v="OFF-PA-10001954"/>
    <x v="1"/>
    <x v="10"/>
    <s v="Xerox 1964"/>
    <n v="45.68"/>
    <n v="2"/>
    <n v="0"/>
    <n v="21.012799999999999"/>
    <x v="0"/>
    <x v="0"/>
  </r>
  <r>
    <n v="9171"/>
    <s v="US-2018-155768"/>
    <x v="49"/>
    <d v="2018-12-01T00:00:00"/>
    <s v="Same Day"/>
    <s v="LB-16795"/>
    <s v="Laurel Beltran"/>
    <x v="2"/>
    <x v="0"/>
    <s v="Oxnard"/>
    <x v="1"/>
    <n v="93030"/>
    <x v="1"/>
    <s v="FUR-FU-10000448"/>
    <x v="0"/>
    <x v="5"/>
    <s v="Tenex Chairmats For Use With Carpeted Floors"/>
    <n v="31.96"/>
    <n v="2"/>
    <n v="0"/>
    <n v="1.597999999999999"/>
    <x v="1"/>
    <x v="0"/>
  </r>
  <r>
    <n v="9172"/>
    <s v="US-2018-155768"/>
    <x v="49"/>
    <d v="2018-12-01T00:00:00"/>
    <s v="Same Day"/>
    <s v="LB-16795"/>
    <s v="Laurel Beltran"/>
    <x v="2"/>
    <x v="0"/>
    <s v="Oxnard"/>
    <x v="1"/>
    <n v="93030"/>
    <x v="1"/>
    <s v="OFF-PA-10001357"/>
    <x v="1"/>
    <x v="10"/>
    <s v="Xerox 1886"/>
    <n v="47.9"/>
    <n v="1"/>
    <n v="0"/>
    <n v="22.991999999999997"/>
    <x v="1"/>
    <x v="0"/>
  </r>
  <r>
    <n v="9173"/>
    <s v="US-2018-155768"/>
    <x v="49"/>
    <d v="2018-12-01T00:00:00"/>
    <s v="Same Day"/>
    <s v="LB-16795"/>
    <s v="Laurel Beltran"/>
    <x v="2"/>
    <x v="0"/>
    <s v="Oxnard"/>
    <x v="1"/>
    <n v="93030"/>
    <x v="1"/>
    <s v="OFF-ST-10002292"/>
    <x v="1"/>
    <x v="4"/>
    <s v="Sauder Facets Collection Locker/File Cabinet, Sky Alder Finish"/>
    <n v="1112.94"/>
    <n v="3"/>
    <n v="0"/>
    <n v="222.58799999999991"/>
    <x v="1"/>
    <x v="0"/>
  </r>
  <r>
    <n v="9174"/>
    <s v="US-2018-155768"/>
    <x v="49"/>
    <d v="2018-12-01T00:00:00"/>
    <s v="Same Day"/>
    <s v="LB-16795"/>
    <s v="Laurel Beltran"/>
    <x v="2"/>
    <x v="0"/>
    <s v="Oxnard"/>
    <x v="1"/>
    <n v="93030"/>
    <x v="1"/>
    <s v="OFF-EN-10001219"/>
    <x v="1"/>
    <x v="12"/>
    <s v="#10- 4 1/8&quot; x 9 1/2&quot; Security-Tint Envelopes"/>
    <n v="22.919999999999998"/>
    <n v="3"/>
    <n v="0"/>
    <n v="11.230799999999999"/>
    <x v="1"/>
    <x v="0"/>
  </r>
  <r>
    <n v="9175"/>
    <s v="CA-2019-119424"/>
    <x v="492"/>
    <d v="2019-06-14T00:00:00"/>
    <s v="Second Class"/>
    <s v="SB-20185"/>
    <s v="Sarah Brown"/>
    <x v="0"/>
    <x v="0"/>
    <s v="Kent"/>
    <x v="4"/>
    <n v="98031"/>
    <x v="1"/>
    <s v="TEC-PH-10002564"/>
    <x v="2"/>
    <x v="7"/>
    <s v="OtterBox Defender Series Case - Samsung Galaxy S4"/>
    <n v="71.975999999999999"/>
    <n v="3"/>
    <n v="0.2"/>
    <n v="8.9969999999999892"/>
    <x v="1"/>
    <x v="0"/>
  </r>
  <r>
    <n v="9176"/>
    <s v="CA-2019-119424"/>
    <x v="492"/>
    <d v="2019-06-14T00:00:00"/>
    <s v="Second Class"/>
    <s v="SB-20185"/>
    <s v="Sarah Brown"/>
    <x v="0"/>
    <x v="0"/>
    <s v="Kent"/>
    <x v="4"/>
    <n v="98031"/>
    <x v="1"/>
    <s v="OFF-PA-10001639"/>
    <x v="1"/>
    <x v="10"/>
    <s v="Xerox 203"/>
    <n v="19.440000000000001"/>
    <n v="3"/>
    <n v="0"/>
    <n v="9.3312000000000008"/>
    <x v="1"/>
    <x v="0"/>
  </r>
  <r>
    <n v="9177"/>
    <s v="CA-2018-118178"/>
    <x v="690"/>
    <d v="2018-03-24T00:00:00"/>
    <s v="Standard Class"/>
    <s v="CC-12610"/>
    <s v="Corey Catlett"/>
    <x v="1"/>
    <x v="0"/>
    <s v="Nashville"/>
    <x v="18"/>
    <n v="37211"/>
    <x v="0"/>
    <s v="OFF-BI-10001153"/>
    <x v="1"/>
    <x v="8"/>
    <s v="Ibico Recycled Grain-Textured Covers"/>
    <n v="31.086000000000006"/>
    <n v="3"/>
    <n v="0.7"/>
    <n v="-20.72399999999999"/>
    <x v="0"/>
    <x v="0"/>
  </r>
  <r>
    <n v="9178"/>
    <s v="CA-2018-166618"/>
    <x v="696"/>
    <d v="2018-11-18T00:00:00"/>
    <s v="Standard Class"/>
    <s v="DP-13000"/>
    <s v="Darren Powers"/>
    <x v="0"/>
    <x v="0"/>
    <s v="New York City"/>
    <x v="15"/>
    <n v="10035"/>
    <x v="3"/>
    <s v="TEC-PH-10003356"/>
    <x v="2"/>
    <x v="7"/>
    <s v="SmartStand Mobile Device Holder, Assorted Colors"/>
    <n v="13.98"/>
    <n v="2"/>
    <n v="0"/>
    <n v="3.9144000000000005"/>
    <x v="3"/>
    <x v="0"/>
  </r>
  <r>
    <n v="9179"/>
    <s v="CA-2018-166618"/>
    <x v="696"/>
    <d v="2018-11-18T00:00:00"/>
    <s v="Standard Class"/>
    <s v="DP-13000"/>
    <s v="Darren Powers"/>
    <x v="0"/>
    <x v="0"/>
    <s v="New York City"/>
    <x v="15"/>
    <n v="10035"/>
    <x v="3"/>
    <s v="OFF-AR-10001725"/>
    <x v="1"/>
    <x v="6"/>
    <s v="Boston Home &amp; Office Model 2000 Electric Pencil Sharpeners"/>
    <n v="23.65"/>
    <n v="1"/>
    <n v="0"/>
    <n v="6.1490000000000009"/>
    <x v="3"/>
    <x v="0"/>
  </r>
  <r>
    <n v="9180"/>
    <s v="CA-2019-156776"/>
    <x v="783"/>
    <d v="2019-08-11T00:00:00"/>
    <s v="Standard Class"/>
    <s v="JL-15505"/>
    <s v="Jeremy Lonsdale"/>
    <x v="0"/>
    <x v="0"/>
    <s v="Westminster"/>
    <x v="1"/>
    <n v="92683"/>
    <x v="1"/>
    <s v="TEC-PH-10002415"/>
    <x v="2"/>
    <x v="7"/>
    <s v="Polycom VoiceStation 500 Conference phone"/>
    <n v="707.88"/>
    <n v="3"/>
    <n v="0.2"/>
    <n v="44.242500000000035"/>
    <x v="1"/>
    <x v="0"/>
  </r>
  <r>
    <n v="9181"/>
    <s v="CA-2019-156776"/>
    <x v="783"/>
    <d v="2019-08-11T00:00:00"/>
    <s v="Standard Class"/>
    <s v="JL-15505"/>
    <s v="Jeremy Lonsdale"/>
    <x v="0"/>
    <x v="0"/>
    <s v="Westminster"/>
    <x v="1"/>
    <n v="92683"/>
    <x v="1"/>
    <s v="OFF-BI-10003355"/>
    <x v="1"/>
    <x v="8"/>
    <s v="Cardinal Holdit Business Card Pockets"/>
    <n v="11.952000000000002"/>
    <n v="3"/>
    <n v="0.2"/>
    <n v="4.1832000000000003"/>
    <x v="1"/>
    <x v="0"/>
  </r>
  <r>
    <n v="9182"/>
    <s v="CA-2019-156776"/>
    <x v="783"/>
    <d v="2019-08-11T00:00:00"/>
    <s v="Standard Class"/>
    <s v="JL-15505"/>
    <s v="Jeremy Lonsdale"/>
    <x v="0"/>
    <x v="0"/>
    <s v="Westminster"/>
    <x v="1"/>
    <n v="92683"/>
    <x v="1"/>
    <s v="OFF-BI-10000216"/>
    <x v="1"/>
    <x v="8"/>
    <s v="Mead 1st Gear 2&quot; Zipper Binder, Asst. Colors"/>
    <n v="31.128000000000004"/>
    <n v="3"/>
    <n v="0.2"/>
    <n v="11.673000000000002"/>
    <x v="1"/>
    <x v="0"/>
  </r>
  <r>
    <n v="9183"/>
    <s v="CA-2019-156776"/>
    <x v="783"/>
    <d v="2019-08-11T00:00:00"/>
    <s v="Standard Class"/>
    <s v="JL-15505"/>
    <s v="Jeremy Lonsdale"/>
    <x v="0"/>
    <x v="0"/>
    <s v="Westminster"/>
    <x v="1"/>
    <n v="92683"/>
    <x v="1"/>
    <s v="TEC-AC-10004803"/>
    <x v="2"/>
    <x v="11"/>
    <s v="Sony Micro Vault Click 4 GB USB 2.0 Flash Drive"/>
    <n v="55.76"/>
    <n v="4"/>
    <n v="0"/>
    <n v="7.8064000000000036"/>
    <x v="1"/>
    <x v="0"/>
  </r>
  <r>
    <n v="9184"/>
    <s v="CA-2019-156776"/>
    <x v="783"/>
    <d v="2019-08-11T00:00:00"/>
    <s v="Standard Class"/>
    <s v="JL-15505"/>
    <s v="Jeremy Lonsdale"/>
    <x v="0"/>
    <x v="0"/>
    <s v="Westminster"/>
    <x v="1"/>
    <n v="92683"/>
    <x v="1"/>
    <s v="OFF-PA-10001970"/>
    <x v="1"/>
    <x v="10"/>
    <s v="Xerox 1881"/>
    <n v="24.56"/>
    <n v="2"/>
    <n v="0"/>
    <n v="11.543199999999999"/>
    <x v="1"/>
    <x v="0"/>
  </r>
  <r>
    <n v="9185"/>
    <s v="CA-2019-156776"/>
    <x v="783"/>
    <d v="2019-08-11T00:00:00"/>
    <s v="Standard Class"/>
    <s v="JL-15505"/>
    <s v="Jeremy Lonsdale"/>
    <x v="0"/>
    <x v="0"/>
    <s v="Westminster"/>
    <x v="1"/>
    <n v="92683"/>
    <x v="1"/>
    <s v="FUR-FU-10004848"/>
    <x v="0"/>
    <x v="5"/>
    <s v="Howard Miller 13-3/4&quot; Diameter Brushed Chrome Round Wall Clock"/>
    <n v="51.75"/>
    <n v="1"/>
    <n v="0"/>
    <n v="15.524999999999999"/>
    <x v="1"/>
    <x v="0"/>
  </r>
  <r>
    <n v="9186"/>
    <s v="CA-2019-156776"/>
    <x v="783"/>
    <d v="2019-08-11T00:00:00"/>
    <s v="Standard Class"/>
    <s v="JL-15505"/>
    <s v="Jeremy Lonsdale"/>
    <x v="0"/>
    <x v="0"/>
    <s v="Westminster"/>
    <x v="1"/>
    <n v="92683"/>
    <x v="1"/>
    <s v="FUR-CH-10002317"/>
    <x v="0"/>
    <x v="1"/>
    <s v="Global Enterprise Series Seating Low-Back Swivel/Tilt Chairs"/>
    <n v="207.18400000000003"/>
    <n v="1"/>
    <n v="0.2"/>
    <n v="25.897999999999982"/>
    <x v="1"/>
    <x v="0"/>
  </r>
  <r>
    <n v="9187"/>
    <s v="CA-2019-156776"/>
    <x v="783"/>
    <d v="2019-08-11T00:00:00"/>
    <s v="Standard Class"/>
    <s v="JL-15505"/>
    <s v="Jeremy Lonsdale"/>
    <x v="0"/>
    <x v="0"/>
    <s v="Westminster"/>
    <x v="1"/>
    <n v="92683"/>
    <x v="1"/>
    <s v="OFF-AP-10002534"/>
    <x v="1"/>
    <x v="9"/>
    <s v="3.6 Cubic Foot Counter Height Office Refrigerator"/>
    <n v="1473.1"/>
    <n v="5"/>
    <n v="0"/>
    <n v="412.46800000000007"/>
    <x v="1"/>
    <x v="0"/>
  </r>
  <r>
    <n v="9188"/>
    <s v="US-2017-130512"/>
    <x v="291"/>
    <d v="2017-08-25T00:00:00"/>
    <s v="Standard Class"/>
    <s v="SM-20320"/>
    <s v="Sean Miller"/>
    <x v="2"/>
    <x v="0"/>
    <s v="Allentown"/>
    <x v="9"/>
    <n v="18103"/>
    <x v="3"/>
    <s v="OFF-SU-10001935"/>
    <x v="1"/>
    <x v="14"/>
    <s v="Staple remover"/>
    <n v="3.4880000000000004"/>
    <n v="2"/>
    <n v="0.2"/>
    <n v="-0.69760000000000066"/>
    <x v="3"/>
    <x v="0"/>
  </r>
  <r>
    <n v="9189"/>
    <s v="US-2017-130512"/>
    <x v="291"/>
    <d v="2017-08-25T00:00:00"/>
    <s v="Standard Class"/>
    <s v="SM-20320"/>
    <s v="Sean Miller"/>
    <x v="2"/>
    <x v="0"/>
    <s v="Allentown"/>
    <x v="9"/>
    <n v="18103"/>
    <x v="3"/>
    <s v="TEC-AC-10000290"/>
    <x v="2"/>
    <x v="11"/>
    <s v="Sabrent 4-Port USB 2.0 Hub"/>
    <n v="21.728000000000002"/>
    <n v="4"/>
    <n v="0.2"/>
    <n v="3.8024000000000004"/>
    <x v="3"/>
    <x v="0"/>
  </r>
  <r>
    <n v="9190"/>
    <s v="US-2017-130512"/>
    <x v="291"/>
    <d v="2017-08-25T00:00:00"/>
    <s v="Standard Class"/>
    <s v="SM-20320"/>
    <s v="Sean Miller"/>
    <x v="2"/>
    <x v="0"/>
    <s v="Allentown"/>
    <x v="9"/>
    <n v="18103"/>
    <x v="3"/>
    <s v="OFF-ST-10002574"/>
    <x v="1"/>
    <x v="4"/>
    <s v="SAFCO Commercial Wire Shelving, Black"/>
    <n v="663.072"/>
    <n v="6"/>
    <n v="0.2"/>
    <n v="-165.768"/>
    <x v="3"/>
    <x v="0"/>
  </r>
  <r>
    <n v="9191"/>
    <s v="US-2017-130512"/>
    <x v="291"/>
    <d v="2017-08-25T00:00:00"/>
    <s v="Standard Class"/>
    <s v="SM-20320"/>
    <s v="Sean Miller"/>
    <x v="2"/>
    <x v="0"/>
    <s v="Allentown"/>
    <x v="9"/>
    <n v="18103"/>
    <x v="3"/>
    <s v="OFF-BI-10004519"/>
    <x v="1"/>
    <x v="8"/>
    <s v="GBC DocuBind P100 Manual Binding Machine"/>
    <n v="99.588000000000008"/>
    <n v="2"/>
    <n v="0.7"/>
    <n v="-82.989999999999981"/>
    <x v="3"/>
    <x v="0"/>
  </r>
  <r>
    <n v="9192"/>
    <s v="US-2017-130512"/>
    <x v="291"/>
    <d v="2017-08-25T00:00:00"/>
    <s v="Standard Class"/>
    <s v="SM-20320"/>
    <s v="Sean Miller"/>
    <x v="2"/>
    <x v="0"/>
    <s v="Allentown"/>
    <x v="9"/>
    <n v="18103"/>
    <x v="3"/>
    <s v="OFF-PA-10003625"/>
    <x v="1"/>
    <x v="10"/>
    <s v="Xerox 1979"/>
    <n v="49.568000000000005"/>
    <n v="2"/>
    <n v="0.2"/>
    <n v="15.489999999999997"/>
    <x v="3"/>
    <x v="0"/>
  </r>
  <r>
    <n v="9193"/>
    <s v="CA-2017-141810"/>
    <x v="121"/>
    <d v="2017-11-07T00:00:00"/>
    <s v="Standard Class"/>
    <s v="BB-10990"/>
    <s v="Barry Blumstein"/>
    <x v="1"/>
    <x v="0"/>
    <s v="San Antonio"/>
    <x v="5"/>
    <n v="78207"/>
    <x v="2"/>
    <s v="OFF-BI-10001524"/>
    <x v="1"/>
    <x v="8"/>
    <s v="GBC Premium Transparent Covers with Diagonal Lined Pattern"/>
    <n v="29.371999999999993"/>
    <n v="7"/>
    <n v="0.8"/>
    <n v="-46.995200000000025"/>
    <x v="2"/>
    <x v="0"/>
  </r>
  <r>
    <n v="9194"/>
    <s v="CA-2017-141810"/>
    <x v="121"/>
    <d v="2017-11-07T00:00:00"/>
    <s v="Standard Class"/>
    <s v="BB-10990"/>
    <s v="Barry Blumstein"/>
    <x v="1"/>
    <x v="0"/>
    <s v="San Antonio"/>
    <x v="5"/>
    <n v="78207"/>
    <x v="2"/>
    <s v="TEC-PH-10002200"/>
    <x v="2"/>
    <x v="7"/>
    <s v="Aastra 6757i CT Wireless VoIP phone"/>
    <n v="344.70400000000001"/>
    <n v="2"/>
    <n v="0.2"/>
    <n v="38.779199999999989"/>
    <x v="2"/>
    <x v="0"/>
  </r>
  <r>
    <n v="9195"/>
    <s v="CA-2016-146843"/>
    <x v="953"/>
    <d v="2016-12-06T00:00:00"/>
    <s v="Standard Class"/>
    <s v="PB-19150"/>
    <s v="Philip Brown"/>
    <x v="0"/>
    <x v="0"/>
    <s v="Avondale"/>
    <x v="16"/>
    <n v="85323"/>
    <x v="1"/>
    <s v="OFF-SU-10001664"/>
    <x v="1"/>
    <x v="14"/>
    <s v="Acme Office Executive Series Stainless Steel Trimmers"/>
    <n v="47.992000000000004"/>
    <n v="7"/>
    <n v="0.2"/>
    <n v="3.5993999999999993"/>
    <x v="1"/>
    <x v="0"/>
  </r>
  <r>
    <n v="9196"/>
    <s v="CA-2016-146843"/>
    <x v="953"/>
    <d v="2016-12-06T00:00:00"/>
    <s v="Standard Class"/>
    <s v="PB-19150"/>
    <s v="Philip Brown"/>
    <x v="0"/>
    <x v="0"/>
    <s v="Avondale"/>
    <x v="16"/>
    <n v="85323"/>
    <x v="1"/>
    <s v="TEC-AC-10002550"/>
    <x v="2"/>
    <x v="11"/>
    <s v="Memorex 25GB 6X Branded Blu-Ray Recordable Disc, 30/Pack"/>
    <n v="102.24000000000001"/>
    <n v="4"/>
    <n v="0.2"/>
    <n v="-16.614000000000004"/>
    <x v="1"/>
    <x v="0"/>
  </r>
  <r>
    <n v="9197"/>
    <s v="CA-2016-103310"/>
    <x v="1025"/>
    <d v="2016-05-15T00:00:00"/>
    <s v="Standard Class"/>
    <s v="GM-14680"/>
    <s v="Greg Matthias"/>
    <x v="0"/>
    <x v="0"/>
    <s v="San Jose"/>
    <x v="1"/>
    <n v="95123"/>
    <x v="1"/>
    <s v="OFF-PA-10004353"/>
    <x v="1"/>
    <x v="10"/>
    <s v="Southworth 25% Cotton Premium Laser Paper and Envelopes"/>
    <n v="39.96"/>
    <n v="2"/>
    <n v="0"/>
    <n v="19.180800000000001"/>
    <x v="1"/>
    <x v="0"/>
  </r>
  <r>
    <n v="9198"/>
    <s v="CA-2016-103310"/>
    <x v="1025"/>
    <d v="2016-05-15T00:00:00"/>
    <s v="Standard Class"/>
    <s v="GM-14680"/>
    <s v="Greg Matthias"/>
    <x v="0"/>
    <x v="0"/>
    <s v="San Jose"/>
    <x v="1"/>
    <n v="95123"/>
    <x v="1"/>
    <s v="TEC-PH-10001817"/>
    <x v="2"/>
    <x v="7"/>
    <s v="Wilson Electronics DB Pro Signal Booster"/>
    <n v="1432.0000000000002"/>
    <n v="5"/>
    <n v="0.2"/>
    <n v="125.30000000000007"/>
    <x v="1"/>
    <x v="0"/>
  </r>
  <r>
    <n v="9199"/>
    <s v="CA-2016-103310"/>
    <x v="1025"/>
    <d v="2016-05-15T00:00:00"/>
    <s v="Standard Class"/>
    <s v="GM-14680"/>
    <s v="Greg Matthias"/>
    <x v="0"/>
    <x v="0"/>
    <s v="San Jose"/>
    <x v="1"/>
    <n v="95123"/>
    <x v="1"/>
    <s v="OFF-SU-10004737"/>
    <x v="1"/>
    <x v="14"/>
    <s v="Acme Design Stainless Steel Bent Scissors"/>
    <n v="41.04"/>
    <n v="6"/>
    <n v="0"/>
    <n v="11.0808"/>
    <x v="1"/>
    <x v="0"/>
  </r>
  <r>
    <n v="9200"/>
    <s v="CA-2016-103310"/>
    <x v="1025"/>
    <d v="2016-05-15T00:00:00"/>
    <s v="Standard Class"/>
    <s v="GM-14680"/>
    <s v="Greg Matthias"/>
    <x v="0"/>
    <x v="0"/>
    <s v="San Jose"/>
    <x v="1"/>
    <n v="95123"/>
    <x v="1"/>
    <s v="FUR-CH-10002320"/>
    <x v="0"/>
    <x v="1"/>
    <s v="Hon Pagoda Stacking Chairs"/>
    <n v="256.78400000000005"/>
    <n v="1"/>
    <n v="0.2"/>
    <n v="32.097999999999971"/>
    <x v="1"/>
    <x v="0"/>
  </r>
  <r>
    <n v="9201"/>
    <s v="CA-2018-152688"/>
    <x v="508"/>
    <d v="2018-10-20T00:00:00"/>
    <s v="First Class"/>
    <s v="NR-18550"/>
    <s v="Nick Radford"/>
    <x v="0"/>
    <x v="0"/>
    <s v="Perth Amboy"/>
    <x v="30"/>
    <n v="8861"/>
    <x v="3"/>
    <s v="FUR-BO-10001337"/>
    <x v="0"/>
    <x v="0"/>
    <s v="O'Sullivan Living Dimensions 2-Shelf Bookcases"/>
    <n v="120.98"/>
    <n v="1"/>
    <n v="0"/>
    <n v="12.097999999999999"/>
    <x v="3"/>
    <x v="0"/>
  </r>
  <r>
    <n v="9202"/>
    <s v="CA-2018-152688"/>
    <x v="508"/>
    <d v="2018-10-20T00:00:00"/>
    <s v="First Class"/>
    <s v="NR-18550"/>
    <s v="Nick Radford"/>
    <x v="0"/>
    <x v="0"/>
    <s v="Perth Amboy"/>
    <x v="30"/>
    <n v="8861"/>
    <x v="3"/>
    <s v="OFF-BI-10004584"/>
    <x v="1"/>
    <x v="8"/>
    <s v="GBC ProClick 150 Presentation Binding System"/>
    <n v="315.98"/>
    <n v="1"/>
    <n v="0"/>
    <n v="148.51060000000001"/>
    <x v="3"/>
    <x v="0"/>
  </r>
  <r>
    <n v="9203"/>
    <s v="CA-2018-153836"/>
    <x v="859"/>
    <d v="2018-11-03T00:00:00"/>
    <s v="Standard Class"/>
    <s v="EH-13765"/>
    <s v="Edward Hooks"/>
    <x v="1"/>
    <x v="0"/>
    <s v="New York City"/>
    <x v="15"/>
    <n v="10011"/>
    <x v="3"/>
    <s v="OFF-BI-10004817"/>
    <x v="1"/>
    <x v="8"/>
    <s v="GBC Personal VeloBind Strips"/>
    <n v="28.752000000000002"/>
    <n v="3"/>
    <n v="0.2"/>
    <n v="10.0632"/>
    <x v="3"/>
    <x v="0"/>
  </r>
  <r>
    <n v="9204"/>
    <s v="CA-2018-153836"/>
    <x v="859"/>
    <d v="2018-11-03T00:00:00"/>
    <s v="Standard Class"/>
    <s v="EH-13765"/>
    <s v="Edward Hooks"/>
    <x v="1"/>
    <x v="0"/>
    <s v="New York City"/>
    <x v="15"/>
    <n v="10011"/>
    <x v="3"/>
    <s v="OFF-AR-10004602"/>
    <x v="1"/>
    <x v="6"/>
    <s v="Boston KS Multi-Size Manual Pencil Sharpener"/>
    <n v="114.94999999999999"/>
    <n v="5"/>
    <n v="0"/>
    <n v="32.186000000000007"/>
    <x v="3"/>
    <x v="0"/>
  </r>
  <r>
    <n v="9205"/>
    <s v="CA-2018-104689"/>
    <x v="49"/>
    <d v="2018-12-05T00:00:00"/>
    <s v="Standard Class"/>
    <s v="FH-14365"/>
    <s v="Fred Hopkins"/>
    <x v="1"/>
    <x v="0"/>
    <s v="Los Angeles"/>
    <x v="1"/>
    <n v="90004"/>
    <x v="1"/>
    <s v="OFF-AR-10001149"/>
    <x v="1"/>
    <x v="6"/>
    <s v="Sanford Colorific Colored Pencils, 12/Box"/>
    <n v="23.04"/>
    <n v="8"/>
    <n v="0"/>
    <n v="6.911999999999999"/>
    <x v="1"/>
    <x v="1"/>
  </r>
  <r>
    <n v="9206"/>
    <s v="CA-2018-146423"/>
    <x v="438"/>
    <d v="2018-04-21T00:00:00"/>
    <s v="Same Day"/>
    <s v="BT-11680"/>
    <s v="Brian Thompson"/>
    <x v="0"/>
    <x v="0"/>
    <s v="Milford"/>
    <x v="29"/>
    <n v="6460"/>
    <x v="3"/>
    <s v="OFF-AR-10004817"/>
    <x v="1"/>
    <x v="6"/>
    <s v="Colorific Watercolor Pencils"/>
    <n v="15.48"/>
    <n v="3"/>
    <n v="0"/>
    <n v="4.4891999999999985"/>
    <x v="3"/>
    <x v="0"/>
  </r>
  <r>
    <n v="9207"/>
    <s v="CA-2018-146423"/>
    <x v="438"/>
    <d v="2018-04-21T00:00:00"/>
    <s v="Same Day"/>
    <s v="BT-11680"/>
    <s v="Brian Thompson"/>
    <x v="0"/>
    <x v="0"/>
    <s v="Milford"/>
    <x v="29"/>
    <n v="6460"/>
    <x v="3"/>
    <s v="OFF-PA-10003797"/>
    <x v="1"/>
    <x v="10"/>
    <s v="Xerox 209"/>
    <n v="51.84"/>
    <n v="8"/>
    <n v="0"/>
    <n v="24.883200000000002"/>
    <x v="3"/>
    <x v="0"/>
  </r>
  <r>
    <n v="9208"/>
    <s v="CA-2019-140781"/>
    <x v="646"/>
    <d v="2019-08-07T00:00:00"/>
    <s v="Standard Class"/>
    <s v="AB-10105"/>
    <s v="Adrian Barton"/>
    <x v="0"/>
    <x v="0"/>
    <s v="Bloomington"/>
    <x v="10"/>
    <n v="61701"/>
    <x v="2"/>
    <s v="TEC-AC-10000682"/>
    <x v="2"/>
    <x v="11"/>
    <s v="Kensington K72356US Mouse-in-a-Box USB Desktop Mouse"/>
    <n v="39.816000000000003"/>
    <n v="3"/>
    <n v="0.2"/>
    <n v="7.4654999999999987"/>
    <x v="2"/>
    <x v="0"/>
  </r>
  <r>
    <n v="9209"/>
    <s v="CA-2019-141747"/>
    <x v="646"/>
    <d v="2019-08-08T00:00:00"/>
    <s v="Second Class"/>
    <s v="SC-20230"/>
    <s v="Scot Coram"/>
    <x v="1"/>
    <x v="0"/>
    <s v="Seattle"/>
    <x v="4"/>
    <n v="98105"/>
    <x v="1"/>
    <s v="OFF-ST-10003996"/>
    <x v="1"/>
    <x v="4"/>
    <s v="Letter/Legal File Tote with Clear Snap-On Lid, Black Granite"/>
    <n v="16.059999999999999"/>
    <n v="1"/>
    <n v="0"/>
    <n v="4.1755999999999993"/>
    <x v="1"/>
    <x v="0"/>
  </r>
  <r>
    <n v="9210"/>
    <s v="CA-2019-142776"/>
    <x v="157"/>
    <d v="2019-12-14T00:00:00"/>
    <s v="Second Class"/>
    <s v="RS-19870"/>
    <s v="Roy Skaria"/>
    <x v="2"/>
    <x v="0"/>
    <s v="Burlington"/>
    <x v="23"/>
    <n v="52601"/>
    <x v="2"/>
    <s v="OFF-EN-10003160"/>
    <x v="1"/>
    <x v="12"/>
    <s v="Pastel Pink Envelopes"/>
    <n v="7.28"/>
    <n v="1"/>
    <n v="0"/>
    <n v="3.4944000000000002"/>
    <x v="2"/>
    <x v="0"/>
  </r>
  <r>
    <n v="9211"/>
    <s v="CA-2019-142776"/>
    <x v="157"/>
    <d v="2019-12-14T00:00:00"/>
    <s v="Second Class"/>
    <s v="RS-19870"/>
    <s v="Roy Skaria"/>
    <x v="2"/>
    <x v="0"/>
    <s v="Burlington"/>
    <x v="23"/>
    <n v="52601"/>
    <x v="2"/>
    <s v="OFF-BI-10002012"/>
    <x v="1"/>
    <x v="8"/>
    <s v="Wilson Jones Easy Flow II Sheet Lifters"/>
    <n v="5.4"/>
    <n v="3"/>
    <n v="0"/>
    <n v="2.5920000000000001"/>
    <x v="2"/>
    <x v="0"/>
  </r>
  <r>
    <n v="9212"/>
    <s v="CA-2017-167479"/>
    <x v="948"/>
    <d v="2017-03-19T00:00:00"/>
    <s v="Standard Class"/>
    <s v="AI-10855"/>
    <s v="Arianne Irving"/>
    <x v="0"/>
    <x v="0"/>
    <s v="Roseville"/>
    <x v="1"/>
    <n v="95661"/>
    <x v="1"/>
    <s v="OFF-PA-10002105"/>
    <x v="1"/>
    <x v="10"/>
    <s v="Xerox 223"/>
    <n v="19.440000000000001"/>
    <n v="3"/>
    <n v="0"/>
    <n v="9.3312000000000008"/>
    <x v="1"/>
    <x v="0"/>
  </r>
  <r>
    <n v="9213"/>
    <s v="CA-2016-144071"/>
    <x v="589"/>
    <d v="2016-12-15T00:00:00"/>
    <s v="Standard Class"/>
    <s v="DJ-13420"/>
    <s v="Denny Joy"/>
    <x v="1"/>
    <x v="0"/>
    <s v="San Francisco"/>
    <x v="1"/>
    <n v="94110"/>
    <x v="1"/>
    <s v="FUR-FU-10000397"/>
    <x v="0"/>
    <x v="5"/>
    <s v="Luxo Economy Swing Arm Lamp"/>
    <n v="39.880000000000003"/>
    <n v="2"/>
    <n v="0"/>
    <n v="11.166400000000003"/>
    <x v="1"/>
    <x v="0"/>
  </r>
  <r>
    <n v="9214"/>
    <s v="CA-2016-144071"/>
    <x v="589"/>
    <d v="2016-12-15T00:00:00"/>
    <s v="Standard Class"/>
    <s v="DJ-13420"/>
    <s v="Denny Joy"/>
    <x v="1"/>
    <x v="0"/>
    <s v="San Francisco"/>
    <x v="1"/>
    <n v="94110"/>
    <x v="1"/>
    <s v="FUR-FU-10000758"/>
    <x v="0"/>
    <x v="5"/>
    <s v="DAX Natural Wood-Tone Poster Frame"/>
    <n v="79.44"/>
    <n v="3"/>
    <n v="0"/>
    <n v="28.598399999999994"/>
    <x v="1"/>
    <x v="0"/>
  </r>
  <r>
    <n v="9215"/>
    <s v="US-2019-120908"/>
    <x v="1033"/>
    <d v="2019-10-02T00:00:00"/>
    <s v="First Class"/>
    <s v="BF-10975"/>
    <s v="Barbara Fisher"/>
    <x v="1"/>
    <x v="0"/>
    <s v="Philadelphia"/>
    <x v="9"/>
    <n v="19120"/>
    <x v="3"/>
    <s v="OFF-LA-10004677"/>
    <x v="1"/>
    <x v="2"/>
    <s v="Self-Adhesive Address Labels for Typewriters with Dispenser Box"/>
    <n v="20.664000000000001"/>
    <n v="7"/>
    <n v="0.2"/>
    <n v="6.9741"/>
    <x v="3"/>
    <x v="0"/>
  </r>
  <r>
    <n v="9216"/>
    <s v="CA-2018-152646"/>
    <x v="831"/>
    <d v="2018-11-26T00:00:00"/>
    <s v="Standard Class"/>
    <s v="TH-21235"/>
    <s v="Tiffany House"/>
    <x v="1"/>
    <x v="0"/>
    <s v="Los Angeles"/>
    <x v="1"/>
    <n v="90049"/>
    <x v="1"/>
    <s v="OFF-PA-10004451"/>
    <x v="1"/>
    <x v="10"/>
    <s v="Xerox 222"/>
    <n v="32.400000000000006"/>
    <n v="5"/>
    <n v="0"/>
    <n v="15.552000000000001"/>
    <x v="1"/>
    <x v="0"/>
  </r>
  <r>
    <n v="9217"/>
    <s v="CA-2019-103765"/>
    <x v="221"/>
    <d v="2019-11-30T00:00:00"/>
    <s v="Standard Class"/>
    <s v="JG-15310"/>
    <s v="Jason Gross"/>
    <x v="1"/>
    <x v="0"/>
    <s v="Odessa"/>
    <x v="5"/>
    <n v="79762"/>
    <x v="2"/>
    <s v="OFF-AP-10002311"/>
    <x v="1"/>
    <x v="9"/>
    <s v="Holmes Replacement Filter for HEPA Air Cleaner, Very Large Room, HEPA Filter"/>
    <n v="13.761999999999997"/>
    <n v="1"/>
    <n v="0.8"/>
    <n v="-24.771599999999999"/>
    <x v="2"/>
    <x v="0"/>
  </r>
  <r>
    <n v="9218"/>
    <s v="US-2019-118157"/>
    <x v="237"/>
    <d v="2019-11-17T00:00:00"/>
    <s v="First Class"/>
    <s v="AW-10930"/>
    <s v="Arthur Wiediger"/>
    <x v="2"/>
    <x v="0"/>
    <s v="Minneapolis"/>
    <x v="11"/>
    <n v="55407"/>
    <x v="2"/>
    <s v="OFF-EN-10004459"/>
    <x v="1"/>
    <x v="12"/>
    <s v="Security-Tint Envelopes"/>
    <n v="15.28"/>
    <n v="2"/>
    <n v="0"/>
    <n v="7.4871999999999996"/>
    <x v="2"/>
    <x v="0"/>
  </r>
  <r>
    <n v="9219"/>
    <s v="US-2017-164238"/>
    <x v="748"/>
    <d v="2017-08-20T00:00:00"/>
    <s v="Standard Class"/>
    <s v="JW-15955"/>
    <s v="Joni Wasserman"/>
    <x v="0"/>
    <x v="0"/>
    <s v="Philadelphia"/>
    <x v="9"/>
    <n v="19120"/>
    <x v="3"/>
    <s v="OFF-ST-10002352"/>
    <x v="1"/>
    <x v="4"/>
    <s v="Iris Project Case"/>
    <n v="44.688000000000002"/>
    <n v="7"/>
    <n v="0.2"/>
    <n v="3.3515999999999977"/>
    <x v="3"/>
    <x v="0"/>
  </r>
  <r>
    <n v="9220"/>
    <s v="US-2017-164238"/>
    <x v="748"/>
    <d v="2017-08-20T00:00:00"/>
    <s v="Standard Class"/>
    <s v="JW-15955"/>
    <s v="Joni Wasserman"/>
    <x v="0"/>
    <x v="0"/>
    <s v="Philadelphia"/>
    <x v="9"/>
    <n v="19120"/>
    <x v="3"/>
    <s v="FUR-BO-10000780"/>
    <x v="0"/>
    <x v="0"/>
    <s v="O'Sullivan Plantations 2-Door Library in Landvery Oak"/>
    <n v="301.46999999999997"/>
    <n v="3"/>
    <n v="0.5"/>
    <n v="-204.99959999999996"/>
    <x v="3"/>
    <x v="0"/>
  </r>
  <r>
    <n v="9221"/>
    <s v="CA-2019-103212"/>
    <x v="119"/>
    <d v="2019-10-14T00:00:00"/>
    <s v="First Class"/>
    <s v="MH-18025"/>
    <s v="Michelle Huthwaite"/>
    <x v="0"/>
    <x v="0"/>
    <s v="Lafayette"/>
    <x v="28"/>
    <n v="70506"/>
    <x v="0"/>
    <s v="OFF-LA-10000248"/>
    <x v="1"/>
    <x v="2"/>
    <s v="Avery 52"/>
    <n v="11.07"/>
    <n v="3"/>
    <n v="0"/>
    <n v="5.2028999999999996"/>
    <x v="0"/>
    <x v="0"/>
  </r>
  <r>
    <n v="9222"/>
    <s v="CA-2019-103212"/>
    <x v="119"/>
    <d v="2019-10-14T00:00:00"/>
    <s v="First Class"/>
    <s v="MH-18025"/>
    <s v="Michelle Huthwaite"/>
    <x v="0"/>
    <x v="0"/>
    <s v="Lafayette"/>
    <x v="28"/>
    <n v="70506"/>
    <x v="0"/>
    <s v="FUR-TA-10003473"/>
    <x v="0"/>
    <x v="3"/>
    <s v="Bretford Rectangular Conference Table Tops"/>
    <n v="1504.52"/>
    <n v="4"/>
    <n v="0"/>
    <n v="346.03960000000006"/>
    <x v="0"/>
    <x v="0"/>
  </r>
  <r>
    <n v="9223"/>
    <s v="CA-2019-103212"/>
    <x v="119"/>
    <d v="2019-10-14T00:00:00"/>
    <s v="First Class"/>
    <s v="MH-18025"/>
    <s v="Michelle Huthwaite"/>
    <x v="0"/>
    <x v="0"/>
    <s v="Lafayette"/>
    <x v="28"/>
    <n v="70506"/>
    <x v="0"/>
    <s v="OFF-PA-10004355"/>
    <x v="1"/>
    <x v="10"/>
    <s v="Xerox 231"/>
    <n v="25.92"/>
    <n v="4"/>
    <n v="0"/>
    <n v="12.441600000000001"/>
    <x v="0"/>
    <x v="0"/>
  </r>
  <r>
    <n v="9224"/>
    <s v="CA-2019-121160"/>
    <x v="259"/>
    <d v="2019-11-04T00:00:00"/>
    <s v="Same Day"/>
    <s v="FM-14290"/>
    <s v="Frank Merwin"/>
    <x v="2"/>
    <x v="0"/>
    <s v="Bryan"/>
    <x v="5"/>
    <n v="77803"/>
    <x v="2"/>
    <s v="OFF-BI-10001308"/>
    <x v="1"/>
    <x v="8"/>
    <s v="GBC Standard Plastic Binding Systems' Combs"/>
    <n v="7.5359999999999987"/>
    <n v="6"/>
    <n v="0.8"/>
    <n v="-13.188000000000009"/>
    <x v="2"/>
    <x v="0"/>
  </r>
  <r>
    <n v="9225"/>
    <s v="CA-2019-121160"/>
    <x v="259"/>
    <d v="2019-11-04T00:00:00"/>
    <s v="Same Day"/>
    <s v="FM-14290"/>
    <s v="Frank Merwin"/>
    <x v="2"/>
    <x v="0"/>
    <s v="Bryan"/>
    <x v="5"/>
    <n v="77803"/>
    <x v="2"/>
    <s v="OFF-BI-10003094"/>
    <x v="1"/>
    <x v="8"/>
    <s v="Self-Adhesive Ring Binder Labels"/>
    <n v="1.4079999999999997"/>
    <n v="2"/>
    <n v="0.8"/>
    <n v="-2.3232000000000008"/>
    <x v="2"/>
    <x v="0"/>
  </r>
  <r>
    <n v="9226"/>
    <s v="CA-2019-121160"/>
    <x v="259"/>
    <d v="2019-11-04T00:00:00"/>
    <s v="Same Day"/>
    <s v="FM-14290"/>
    <s v="Frank Merwin"/>
    <x v="2"/>
    <x v="0"/>
    <s v="Bryan"/>
    <x v="5"/>
    <n v="77803"/>
    <x v="2"/>
    <s v="OFF-BI-10004040"/>
    <x v="1"/>
    <x v="8"/>
    <s v="Wilson Jones Impact Binders"/>
    <n v="4.1439999999999992"/>
    <n v="4"/>
    <n v="0.8"/>
    <n v="-6.4232000000000014"/>
    <x v="2"/>
    <x v="0"/>
  </r>
  <r>
    <n v="9227"/>
    <s v="CA-2019-121160"/>
    <x v="259"/>
    <d v="2019-11-04T00:00:00"/>
    <s v="Same Day"/>
    <s v="FM-14290"/>
    <s v="Frank Merwin"/>
    <x v="2"/>
    <x v="0"/>
    <s v="Bryan"/>
    <x v="5"/>
    <n v="77803"/>
    <x v="2"/>
    <s v="OFF-ST-10002485"/>
    <x v="1"/>
    <x v="4"/>
    <s v="Rogers Deluxe File Chest"/>
    <n v="52.751999999999995"/>
    <n v="3"/>
    <n v="0.2"/>
    <n v="-12.528600000000001"/>
    <x v="2"/>
    <x v="0"/>
  </r>
  <r>
    <n v="9228"/>
    <s v="CA-2019-140515"/>
    <x v="498"/>
    <d v="2019-03-24T00:00:00"/>
    <s v="Standard Class"/>
    <s v="GZ-14545"/>
    <s v="George Zrebassa"/>
    <x v="1"/>
    <x v="0"/>
    <s v="Los Angeles"/>
    <x v="1"/>
    <n v="90008"/>
    <x v="1"/>
    <s v="OFF-AP-10001205"/>
    <x v="1"/>
    <x v="9"/>
    <s v="Belkin 5 Outlet SurgeMaster Power Centers"/>
    <n v="381.35999999999996"/>
    <n v="7"/>
    <n v="0"/>
    <n v="106.78080000000003"/>
    <x v="1"/>
    <x v="0"/>
  </r>
  <r>
    <n v="9229"/>
    <s v="CA-2016-153619"/>
    <x v="935"/>
    <d v="2016-11-03T00:00:00"/>
    <s v="Same Day"/>
    <s v="TC-21535"/>
    <s v="Tracy Collins"/>
    <x v="2"/>
    <x v="0"/>
    <s v="Los Angeles"/>
    <x v="1"/>
    <n v="90049"/>
    <x v="1"/>
    <s v="OFF-AR-10001868"/>
    <x v="1"/>
    <x v="6"/>
    <s v="Prang Dustless Chalk Sticks"/>
    <n v="6.72"/>
    <n v="4"/>
    <n v="0"/>
    <n v="3.36"/>
    <x v="1"/>
    <x v="0"/>
  </r>
  <r>
    <n v="9230"/>
    <s v="CA-2019-133718"/>
    <x v="283"/>
    <d v="2019-07-26T00:00:00"/>
    <s v="First Class"/>
    <s v="TB-21520"/>
    <s v="Tracy Blumstein"/>
    <x v="0"/>
    <x v="0"/>
    <s v="Los Angeles"/>
    <x v="1"/>
    <n v="90045"/>
    <x v="1"/>
    <s v="OFF-BI-10003429"/>
    <x v="1"/>
    <x v="8"/>
    <s v="Cardinal HOLDit! Binder Insert Strips,Extra Strips"/>
    <n v="15.192"/>
    <n v="3"/>
    <n v="0.2"/>
    <n v="5.5070999999999994"/>
    <x v="1"/>
    <x v="0"/>
  </r>
  <r>
    <n v="9231"/>
    <s v="CA-2019-133718"/>
    <x v="283"/>
    <d v="2019-07-26T00:00:00"/>
    <s v="First Class"/>
    <s v="TB-21520"/>
    <s v="Tracy Blumstein"/>
    <x v="0"/>
    <x v="0"/>
    <s v="Los Angeles"/>
    <x v="1"/>
    <n v="90045"/>
    <x v="1"/>
    <s v="OFF-PA-10002689"/>
    <x v="1"/>
    <x v="10"/>
    <s v="Weyerhaeuser First Choice Laser/Copy Paper (20Lb. and 88 Bright)"/>
    <n v="58.320000000000007"/>
    <n v="9"/>
    <n v="0"/>
    <n v="27.993600000000001"/>
    <x v="1"/>
    <x v="0"/>
  </r>
  <r>
    <n v="9232"/>
    <s v="CA-2016-148383"/>
    <x v="422"/>
    <d v="2016-12-31T00:00:00"/>
    <s v="Standard Class"/>
    <s v="RP-19390"/>
    <s v="Resi Pölking"/>
    <x v="0"/>
    <x v="0"/>
    <s v="Phoenix"/>
    <x v="16"/>
    <n v="85023"/>
    <x v="1"/>
    <s v="OFF-BI-10003650"/>
    <x v="1"/>
    <x v="8"/>
    <s v="GBC DocuBind 300 Electric Binding Machine"/>
    <n v="946.76400000000024"/>
    <n v="6"/>
    <n v="0.7"/>
    <n v="-694.29359999999997"/>
    <x v="1"/>
    <x v="0"/>
  </r>
  <r>
    <n v="9233"/>
    <s v="CA-2018-126732"/>
    <x v="476"/>
    <d v="2018-09-06T00:00:00"/>
    <s v="Standard Class"/>
    <s v="LR-16915"/>
    <s v="Lena Radford"/>
    <x v="0"/>
    <x v="0"/>
    <s v="Los Angeles"/>
    <x v="1"/>
    <n v="90036"/>
    <x v="1"/>
    <s v="FUR-FU-10001889"/>
    <x v="0"/>
    <x v="5"/>
    <s v="Ultra Door Pull Handle"/>
    <n v="94.679999999999993"/>
    <n v="9"/>
    <n v="0"/>
    <n v="31.244399999999995"/>
    <x v="1"/>
    <x v="1"/>
  </r>
  <r>
    <n v="9234"/>
    <s v="CA-2018-126732"/>
    <x v="476"/>
    <d v="2018-09-06T00:00:00"/>
    <s v="Standard Class"/>
    <s v="LR-16915"/>
    <s v="Lena Radford"/>
    <x v="0"/>
    <x v="0"/>
    <s v="Los Angeles"/>
    <x v="1"/>
    <n v="90036"/>
    <x v="1"/>
    <s v="OFF-ST-10000321"/>
    <x v="1"/>
    <x v="4"/>
    <s v="Akro Stacking Bins"/>
    <n v="23.669999999999998"/>
    <n v="3"/>
    <n v="0"/>
    <n v="0.94679999999999698"/>
    <x v="1"/>
    <x v="1"/>
  </r>
  <r>
    <n v="9235"/>
    <s v="CA-2018-126732"/>
    <x v="476"/>
    <d v="2018-09-06T00:00:00"/>
    <s v="Standard Class"/>
    <s v="LR-16915"/>
    <s v="Lena Radford"/>
    <x v="0"/>
    <x v="0"/>
    <s v="Los Angeles"/>
    <x v="1"/>
    <n v="90036"/>
    <x v="1"/>
    <s v="TEC-PH-10001530"/>
    <x v="2"/>
    <x v="7"/>
    <s v="Cisco Unified IP Phone 7945G VoIP phone"/>
    <n v="1091.1680000000001"/>
    <n v="4"/>
    <n v="0.2"/>
    <n v="68.197999999999979"/>
    <x v="1"/>
    <x v="1"/>
  </r>
  <r>
    <n v="9236"/>
    <s v="CA-2018-126732"/>
    <x v="476"/>
    <d v="2018-09-06T00:00:00"/>
    <s v="Standard Class"/>
    <s v="LR-16915"/>
    <s v="Lena Radford"/>
    <x v="0"/>
    <x v="0"/>
    <s v="Los Angeles"/>
    <x v="1"/>
    <n v="90036"/>
    <x v="1"/>
    <s v="OFF-AR-10004752"/>
    <x v="1"/>
    <x v="6"/>
    <s v="Blackstonian Pencils"/>
    <n v="18.689999999999998"/>
    <n v="7"/>
    <n v="0"/>
    <n v="5.2332000000000001"/>
    <x v="1"/>
    <x v="1"/>
  </r>
  <r>
    <n v="9237"/>
    <s v="CA-2018-126732"/>
    <x v="476"/>
    <d v="2018-09-06T00:00:00"/>
    <s v="Standard Class"/>
    <s v="LR-16915"/>
    <s v="Lena Radford"/>
    <x v="0"/>
    <x v="0"/>
    <s v="Los Angeles"/>
    <x v="1"/>
    <n v="90036"/>
    <x v="1"/>
    <s v="FUR-TA-10001539"/>
    <x v="0"/>
    <x v="3"/>
    <s v="Chromcraft Rectangular Conference Tables"/>
    <n v="568.72800000000007"/>
    <n v="3"/>
    <n v="0.2"/>
    <n v="28.436399999999935"/>
    <x v="1"/>
    <x v="1"/>
  </r>
  <r>
    <n v="9238"/>
    <s v="CA-2018-126732"/>
    <x v="476"/>
    <d v="2018-09-06T00:00:00"/>
    <s v="Standard Class"/>
    <s v="LR-16915"/>
    <s v="Lena Radford"/>
    <x v="0"/>
    <x v="0"/>
    <s v="Los Angeles"/>
    <x v="1"/>
    <n v="90036"/>
    <x v="1"/>
    <s v="OFF-BI-10001553"/>
    <x v="1"/>
    <x v="8"/>
    <s v="SpineVue Locking Slant-D Ring Binders by Cardinal"/>
    <n v="7.3120000000000012"/>
    <n v="1"/>
    <n v="0.2"/>
    <n v="2.5591999999999997"/>
    <x v="1"/>
    <x v="1"/>
  </r>
  <r>
    <n v="9239"/>
    <s v="CA-2019-138156"/>
    <x v="512"/>
    <d v="2019-02-14T00:00:00"/>
    <s v="First Class"/>
    <s v="MM-17260"/>
    <s v="Magdelene Morse"/>
    <x v="0"/>
    <x v="0"/>
    <s v="Columbus"/>
    <x v="24"/>
    <n v="43229"/>
    <x v="3"/>
    <s v="FUR-FU-10003601"/>
    <x v="0"/>
    <x v="5"/>
    <s v="Deflect-o RollaMat Studded, Beveled Mat for Medium Pile Carpeting"/>
    <n v="147.56800000000001"/>
    <n v="2"/>
    <n v="0.2"/>
    <n v="-3.6892000000000067"/>
    <x v="3"/>
    <x v="0"/>
  </r>
  <r>
    <n v="9240"/>
    <s v="CA-2019-110310"/>
    <x v="855"/>
    <d v="2019-11-02T00:00:00"/>
    <s v="Standard Class"/>
    <s v="NB-18655"/>
    <s v="Nona Balk"/>
    <x v="1"/>
    <x v="0"/>
    <s v="Tallahassee"/>
    <x v="2"/>
    <n v="32303"/>
    <x v="0"/>
    <s v="OFF-PA-10001685"/>
    <x v="1"/>
    <x v="10"/>
    <s v="Easy-staple paper"/>
    <n v="56.783999999999999"/>
    <n v="7"/>
    <n v="0.2"/>
    <n v="20.584200000000003"/>
    <x v="0"/>
    <x v="0"/>
  </r>
  <r>
    <n v="9241"/>
    <s v="CA-2019-110310"/>
    <x v="855"/>
    <d v="2019-11-02T00:00:00"/>
    <s v="Standard Class"/>
    <s v="NB-18655"/>
    <s v="Nona Balk"/>
    <x v="1"/>
    <x v="0"/>
    <s v="Tallahassee"/>
    <x v="2"/>
    <n v="32303"/>
    <x v="0"/>
    <s v="OFF-BI-10001097"/>
    <x v="1"/>
    <x v="8"/>
    <s v="Avery Hole Reinforcements"/>
    <n v="5.6070000000000011"/>
    <n v="3"/>
    <n v="0.7"/>
    <n v="-3.9248999999999974"/>
    <x v="0"/>
    <x v="0"/>
  </r>
  <r>
    <n v="9242"/>
    <s v="CA-2019-110310"/>
    <x v="855"/>
    <d v="2019-11-02T00:00:00"/>
    <s v="Standard Class"/>
    <s v="NB-18655"/>
    <s v="Nona Balk"/>
    <x v="1"/>
    <x v="0"/>
    <s v="Tallahassee"/>
    <x v="2"/>
    <n v="32303"/>
    <x v="0"/>
    <s v="OFF-AR-10001662"/>
    <x v="1"/>
    <x v="6"/>
    <s v="Rogers Handheld Barrel Pencil Sharpener"/>
    <n v="6.5760000000000005"/>
    <n v="3"/>
    <n v="0.2"/>
    <n v="0.57540000000000058"/>
    <x v="0"/>
    <x v="0"/>
  </r>
  <r>
    <n v="9243"/>
    <s v="CA-2016-113271"/>
    <x v="868"/>
    <d v="2016-07-14T00:00:00"/>
    <s v="Standard Class"/>
    <s v="DS-13030"/>
    <s v="Darrin Sayre"/>
    <x v="2"/>
    <x v="0"/>
    <s v="San Francisco"/>
    <x v="1"/>
    <n v="94122"/>
    <x v="1"/>
    <s v="OFF-BI-10002609"/>
    <x v="1"/>
    <x v="8"/>
    <s v="Avery Hidden Tab Dividers for Binding Systems"/>
    <n v="14.303999999999998"/>
    <n v="6"/>
    <n v="0.2"/>
    <n v="4.6487999999999987"/>
    <x v="1"/>
    <x v="0"/>
  </r>
  <r>
    <n v="9244"/>
    <s v="CA-2016-113271"/>
    <x v="868"/>
    <d v="2016-07-14T00:00:00"/>
    <s v="Standard Class"/>
    <s v="DS-13030"/>
    <s v="Darrin Sayre"/>
    <x v="2"/>
    <x v="0"/>
    <s v="San Francisco"/>
    <x v="1"/>
    <n v="94122"/>
    <x v="1"/>
    <s v="FUR-BO-10004218"/>
    <x v="0"/>
    <x v="0"/>
    <s v="Bush Heritage Pine Collection 5-Shelf Bookcase, Albany Pine Finish, *Special Order"/>
    <n v="119.83299999999998"/>
    <n v="1"/>
    <n v="0.15"/>
    <n v="7.0489999999999995"/>
    <x v="1"/>
    <x v="0"/>
  </r>
  <r>
    <n v="9245"/>
    <s v="CA-2016-113271"/>
    <x v="868"/>
    <d v="2016-07-14T00:00:00"/>
    <s v="Standard Class"/>
    <s v="DS-13030"/>
    <s v="Darrin Sayre"/>
    <x v="2"/>
    <x v="0"/>
    <s v="San Francisco"/>
    <x v="1"/>
    <n v="94122"/>
    <x v="1"/>
    <s v="OFF-AR-10003251"/>
    <x v="1"/>
    <x v="6"/>
    <s v="Prang Drawing Pencil Set"/>
    <n v="5.56"/>
    <n v="2"/>
    <n v="0"/>
    <n v="2.2239999999999998"/>
    <x v="1"/>
    <x v="0"/>
  </r>
  <r>
    <n v="9246"/>
    <s v="CA-2016-113271"/>
    <x v="868"/>
    <d v="2016-07-14T00:00:00"/>
    <s v="Standard Class"/>
    <s v="DS-13030"/>
    <s v="Darrin Sayre"/>
    <x v="2"/>
    <x v="0"/>
    <s v="San Francisco"/>
    <x v="1"/>
    <n v="94122"/>
    <x v="1"/>
    <s v="OFF-PA-10002365"/>
    <x v="1"/>
    <x v="10"/>
    <s v="Xerox 1967"/>
    <n v="32.400000000000006"/>
    <n v="5"/>
    <n v="0"/>
    <n v="15.552000000000001"/>
    <x v="1"/>
    <x v="0"/>
  </r>
  <r>
    <n v="9247"/>
    <s v="CA-2019-130106"/>
    <x v="1053"/>
    <d v="2019-05-26T00:00:00"/>
    <s v="Standard Class"/>
    <s v="VF-21715"/>
    <s v="Vicky Freymann"/>
    <x v="2"/>
    <x v="0"/>
    <s v="San Francisco"/>
    <x v="1"/>
    <n v="94109"/>
    <x v="1"/>
    <s v="OFF-AR-10003651"/>
    <x v="1"/>
    <x v="6"/>
    <s v="Newell 350"/>
    <n v="9.84"/>
    <n v="3"/>
    <n v="0"/>
    <n v="2.8535999999999988"/>
    <x v="1"/>
    <x v="0"/>
  </r>
  <r>
    <n v="9248"/>
    <s v="CA-2019-130106"/>
    <x v="1053"/>
    <d v="2019-05-26T00:00:00"/>
    <s v="Standard Class"/>
    <s v="VF-21715"/>
    <s v="Vicky Freymann"/>
    <x v="2"/>
    <x v="0"/>
    <s v="San Francisco"/>
    <x v="1"/>
    <n v="94109"/>
    <x v="1"/>
    <s v="OFF-AR-10003732"/>
    <x v="1"/>
    <x v="6"/>
    <s v="Newell 333"/>
    <n v="2.78"/>
    <n v="1"/>
    <n v="0"/>
    <n v="0.72279999999999989"/>
    <x v="1"/>
    <x v="0"/>
  </r>
  <r>
    <n v="9249"/>
    <s v="CA-2018-127761"/>
    <x v="338"/>
    <d v="2018-11-14T00:00:00"/>
    <s v="Standard Class"/>
    <s v="SW-20275"/>
    <s v="Scott Williamson"/>
    <x v="0"/>
    <x v="0"/>
    <s v="New York City"/>
    <x v="15"/>
    <n v="10009"/>
    <x v="3"/>
    <s v="OFF-BI-10002557"/>
    <x v="1"/>
    <x v="8"/>
    <s v="Presstex Flexible Ring Binders"/>
    <n v="3.64"/>
    <n v="1"/>
    <n v="0.2"/>
    <n v="1.3649999999999998"/>
    <x v="3"/>
    <x v="0"/>
  </r>
  <r>
    <n v="9250"/>
    <s v="CA-2018-127761"/>
    <x v="338"/>
    <d v="2018-11-14T00:00:00"/>
    <s v="Standard Class"/>
    <s v="SW-20275"/>
    <s v="Scott Williamson"/>
    <x v="0"/>
    <x v="0"/>
    <s v="New York City"/>
    <x v="15"/>
    <n v="10009"/>
    <x v="3"/>
    <s v="TEC-PH-10003691"/>
    <x v="2"/>
    <x v="7"/>
    <s v="BlackBerry Q10"/>
    <n v="881.93"/>
    <n v="7"/>
    <n v="0"/>
    <n v="220.48250000000002"/>
    <x v="3"/>
    <x v="0"/>
  </r>
  <r>
    <n v="9251"/>
    <s v="CA-2018-105354"/>
    <x v="499"/>
    <d v="2018-12-06T00:00:00"/>
    <s v="Standard Class"/>
    <s v="PW-19030"/>
    <s v="Pauline Webber"/>
    <x v="1"/>
    <x v="0"/>
    <s v="Marion"/>
    <x v="23"/>
    <n v="52302"/>
    <x v="2"/>
    <s v="OFF-BI-10001107"/>
    <x v="1"/>
    <x v="8"/>
    <s v="GBC White Gloss Covers, Plain Front"/>
    <n v="115.84"/>
    <n v="8"/>
    <n v="0"/>
    <n v="54.444800000000001"/>
    <x v="2"/>
    <x v="0"/>
  </r>
  <r>
    <n v="9252"/>
    <s v="CA-2019-155712"/>
    <x v="580"/>
    <d v="2019-03-08T00:00:00"/>
    <s v="Standard Class"/>
    <s v="KD-16615"/>
    <s v="Ken Dana"/>
    <x v="1"/>
    <x v="0"/>
    <s v="Los Angeles"/>
    <x v="1"/>
    <n v="90008"/>
    <x v="1"/>
    <s v="OFF-BI-10004224"/>
    <x v="1"/>
    <x v="8"/>
    <s v="Catalog Binders with Expanding Posts"/>
    <n v="107.64800000000001"/>
    <n v="2"/>
    <n v="0.2"/>
    <n v="33.639999999999986"/>
    <x v="1"/>
    <x v="1"/>
  </r>
  <r>
    <n v="9253"/>
    <s v="CA-2019-102309"/>
    <x v="397"/>
    <d v="2019-09-25T00:00:00"/>
    <s v="Second Class"/>
    <s v="DO-13645"/>
    <s v="Doug O'Connell"/>
    <x v="0"/>
    <x v="0"/>
    <s v="Pine Bluff"/>
    <x v="36"/>
    <n v="71603"/>
    <x v="0"/>
    <s v="TEC-AC-10001114"/>
    <x v="2"/>
    <x v="11"/>
    <s v="Microsoft Wireless Mobile Mouse 4000"/>
    <n v="199.95000000000002"/>
    <n v="5"/>
    <n v="0"/>
    <n v="63.983999999999988"/>
    <x v="0"/>
    <x v="0"/>
  </r>
  <r>
    <n v="9254"/>
    <s v="CA-2019-102309"/>
    <x v="397"/>
    <d v="2019-09-25T00:00:00"/>
    <s v="Second Class"/>
    <s v="DO-13645"/>
    <s v="Doug O'Connell"/>
    <x v="0"/>
    <x v="0"/>
    <s v="Pine Bluff"/>
    <x v="36"/>
    <n v="71603"/>
    <x v="0"/>
    <s v="OFF-PA-10002005"/>
    <x v="1"/>
    <x v="10"/>
    <s v="Xerox 225"/>
    <n v="12.96"/>
    <n v="2"/>
    <n v="0"/>
    <n v="6.2208000000000006"/>
    <x v="0"/>
    <x v="0"/>
  </r>
  <r>
    <n v="9255"/>
    <s v="CA-2016-168368"/>
    <x v="1058"/>
    <d v="2016-02-15T00:00:00"/>
    <s v="Second Class"/>
    <s v="GA-14725"/>
    <s v="Guy Armstrong"/>
    <x v="0"/>
    <x v="0"/>
    <s v="Columbia"/>
    <x v="25"/>
    <n v="65203"/>
    <x v="2"/>
    <s v="FUR-CH-10001146"/>
    <x v="0"/>
    <x v="1"/>
    <s v="Global Value Mid-Back Manager's Chair, Gray"/>
    <n v="60.89"/>
    <n v="1"/>
    <n v="0"/>
    <n v="15.222499999999997"/>
    <x v="2"/>
    <x v="0"/>
  </r>
  <r>
    <n v="9256"/>
    <s v="CA-2016-168368"/>
    <x v="1058"/>
    <d v="2016-02-15T00:00:00"/>
    <s v="Second Class"/>
    <s v="GA-14725"/>
    <s v="Guy Armstrong"/>
    <x v="0"/>
    <x v="0"/>
    <s v="Columbia"/>
    <x v="25"/>
    <n v="65203"/>
    <x v="2"/>
    <s v="OFF-LA-10004853"/>
    <x v="1"/>
    <x v="2"/>
    <s v="Avery 483"/>
    <n v="14.940000000000001"/>
    <n v="3"/>
    <n v="0"/>
    <n v="6.8723999999999998"/>
    <x v="2"/>
    <x v="0"/>
  </r>
  <r>
    <n v="9257"/>
    <s v="CA-2016-168368"/>
    <x v="1058"/>
    <d v="2016-02-15T00:00:00"/>
    <s v="Second Class"/>
    <s v="GA-14725"/>
    <s v="Guy Armstrong"/>
    <x v="0"/>
    <x v="0"/>
    <s v="Columbia"/>
    <x v="25"/>
    <n v="65203"/>
    <x v="2"/>
    <s v="OFF-BI-10004728"/>
    <x v="1"/>
    <x v="8"/>
    <s v="Wilson Jones Turn Tabs Binder Tool for Ring Binders"/>
    <n v="9.64"/>
    <n v="2"/>
    <n v="0"/>
    <n v="4.4344000000000001"/>
    <x v="2"/>
    <x v="0"/>
  </r>
  <r>
    <n v="9258"/>
    <s v="CA-2016-168368"/>
    <x v="1058"/>
    <d v="2016-02-15T00:00:00"/>
    <s v="Second Class"/>
    <s v="GA-14725"/>
    <s v="Guy Armstrong"/>
    <x v="0"/>
    <x v="0"/>
    <s v="Columbia"/>
    <x v="25"/>
    <n v="65203"/>
    <x v="2"/>
    <s v="FUR-FU-10002298"/>
    <x v="0"/>
    <x v="5"/>
    <s v="Rubbermaid ClusterMat Chairmats, Mat Size- 66&quot; x 60&quot;, Lip 20&quot; x 11&quot; -90 Degree Angle"/>
    <n v="332.94"/>
    <n v="3"/>
    <n v="0"/>
    <n v="53.270399999999995"/>
    <x v="2"/>
    <x v="0"/>
  </r>
  <r>
    <n v="9259"/>
    <s v="CA-2016-168368"/>
    <x v="1058"/>
    <d v="2016-02-15T00:00:00"/>
    <s v="Second Class"/>
    <s v="GA-14725"/>
    <s v="Guy Armstrong"/>
    <x v="0"/>
    <x v="0"/>
    <s v="Columbia"/>
    <x v="25"/>
    <n v="65203"/>
    <x v="2"/>
    <s v="OFF-BI-10004654"/>
    <x v="1"/>
    <x v="8"/>
    <s v="VariCap6 Expandable Binder"/>
    <n v="51.900000000000006"/>
    <n v="3"/>
    <n v="0"/>
    <n v="24.393000000000001"/>
    <x v="2"/>
    <x v="0"/>
  </r>
  <r>
    <n v="9260"/>
    <s v="CA-2016-168368"/>
    <x v="1058"/>
    <d v="2016-02-15T00:00:00"/>
    <s v="Second Class"/>
    <s v="GA-14725"/>
    <s v="Guy Armstrong"/>
    <x v="0"/>
    <x v="0"/>
    <s v="Columbia"/>
    <x v="25"/>
    <n v="65203"/>
    <x v="2"/>
    <s v="OFF-ST-10002583"/>
    <x v="1"/>
    <x v="4"/>
    <s v="Fellowes Neat Ideas Storage Cubes"/>
    <n v="64.959999999999994"/>
    <n v="2"/>
    <n v="0"/>
    <n v="2.598399999999998"/>
    <x v="2"/>
    <x v="0"/>
  </r>
  <r>
    <n v="9261"/>
    <s v="CA-2019-167976"/>
    <x v="343"/>
    <d v="2019-11-14T00:00:00"/>
    <s v="Second Class"/>
    <s v="JL-15505"/>
    <s v="Jeremy Lonsdale"/>
    <x v="0"/>
    <x v="0"/>
    <s v="Aberdeen"/>
    <x v="44"/>
    <n v="57401"/>
    <x v="2"/>
    <s v="OFF-SU-10004661"/>
    <x v="1"/>
    <x v="14"/>
    <s v="Acme Titanium Bonded Scissors"/>
    <n v="25.5"/>
    <n v="3"/>
    <n v="0"/>
    <n v="6.63"/>
    <x v="2"/>
    <x v="0"/>
  </r>
  <r>
    <n v="9262"/>
    <s v="CA-2019-111388"/>
    <x v="264"/>
    <d v="2019-09-02T00:00:00"/>
    <s v="Same Day"/>
    <s v="SU-20665"/>
    <s v="Stephanie Ulpright"/>
    <x v="2"/>
    <x v="0"/>
    <s v="Seattle"/>
    <x v="4"/>
    <n v="98103"/>
    <x v="1"/>
    <s v="FUR-CH-10003061"/>
    <x v="0"/>
    <x v="1"/>
    <s v="Global Leather Task Chair, Black"/>
    <n v="215.976"/>
    <n v="3"/>
    <n v="0.2"/>
    <n v="-2.6997000000000355"/>
    <x v="1"/>
    <x v="0"/>
  </r>
  <r>
    <n v="9263"/>
    <s v="CA-2017-124499"/>
    <x v="330"/>
    <d v="2017-10-13T00:00:00"/>
    <s v="Standard Class"/>
    <s v="FM-14380"/>
    <s v="Fred McMath"/>
    <x v="0"/>
    <x v="0"/>
    <s v="Detroit"/>
    <x v="12"/>
    <n v="48227"/>
    <x v="2"/>
    <s v="FUR-CH-10000513"/>
    <x v="0"/>
    <x v="1"/>
    <s v="High-Back Leather Manager's Chair"/>
    <n v="389.97"/>
    <n v="3"/>
    <n v="0"/>
    <n v="35.097300000000004"/>
    <x v="2"/>
    <x v="0"/>
  </r>
  <r>
    <n v="9264"/>
    <s v="CA-2017-124499"/>
    <x v="330"/>
    <d v="2017-10-13T00:00:00"/>
    <s v="Standard Class"/>
    <s v="FM-14380"/>
    <s v="Fred McMath"/>
    <x v="0"/>
    <x v="0"/>
    <s v="Detroit"/>
    <x v="12"/>
    <n v="48227"/>
    <x v="2"/>
    <s v="OFF-AP-10002191"/>
    <x v="1"/>
    <x v="9"/>
    <s v="Belkin 8 Outlet SurgeMaster II Gold Surge Protector"/>
    <n v="269.90999999999997"/>
    <n v="5"/>
    <n v="0.1"/>
    <n v="53.982000000000006"/>
    <x v="2"/>
    <x v="0"/>
  </r>
  <r>
    <n v="9265"/>
    <s v="US-2019-128118"/>
    <x v="221"/>
    <d v="2019-12-01T00:00:00"/>
    <s v="Standard Class"/>
    <s v="MY-17380"/>
    <s v="Maribeth Yedwab"/>
    <x v="1"/>
    <x v="0"/>
    <s v="Memphis"/>
    <x v="18"/>
    <n v="38109"/>
    <x v="0"/>
    <s v="OFF-BI-10000216"/>
    <x v="1"/>
    <x v="8"/>
    <s v="Mead 1st Gear 2&quot; Zipper Binder, Asst. Colors"/>
    <n v="11.673000000000002"/>
    <n v="3"/>
    <n v="0.7"/>
    <n v="-7.782"/>
    <x v="0"/>
    <x v="0"/>
  </r>
  <r>
    <n v="9266"/>
    <s v="US-2019-128118"/>
    <x v="221"/>
    <d v="2019-12-01T00:00:00"/>
    <s v="Standard Class"/>
    <s v="MY-17380"/>
    <s v="Maribeth Yedwab"/>
    <x v="1"/>
    <x v="0"/>
    <s v="Memphis"/>
    <x v="18"/>
    <n v="38109"/>
    <x v="0"/>
    <s v="OFF-EN-10003448"/>
    <x v="1"/>
    <x v="12"/>
    <s v="Peel &amp; Seel Recycled Catalog Envelopes, Brown"/>
    <n v="64.848000000000013"/>
    <n v="7"/>
    <n v="0.2"/>
    <n v="24.317999999999998"/>
    <x v="0"/>
    <x v="0"/>
  </r>
  <r>
    <n v="9267"/>
    <s v="CA-2016-125759"/>
    <x v="1213"/>
    <d v="2016-02-09T00:00:00"/>
    <s v="First Class"/>
    <s v="NM-18445"/>
    <s v="Nathan Mautz"/>
    <x v="2"/>
    <x v="0"/>
    <s v="North Las Vegas"/>
    <x v="33"/>
    <n v="89031"/>
    <x v="1"/>
    <s v="FUR-FU-10002111"/>
    <x v="0"/>
    <x v="5"/>
    <s v="Master Caster Door Stop, Large Brown"/>
    <n v="14.56"/>
    <n v="2"/>
    <n v="0"/>
    <n v="5.5327999999999999"/>
    <x v="1"/>
    <x v="0"/>
  </r>
  <r>
    <n v="9268"/>
    <s v="CA-2017-151869"/>
    <x v="12"/>
    <d v="2017-09-25T00:00:00"/>
    <s v="Same Day"/>
    <s v="CS-11950"/>
    <s v="Carlos Soltero"/>
    <x v="0"/>
    <x v="0"/>
    <s v="Freeport"/>
    <x v="15"/>
    <n v="11520"/>
    <x v="3"/>
    <s v="FUR-CH-10001545"/>
    <x v="0"/>
    <x v="1"/>
    <s v="Hon Comfortask Task/Swivel Chairs"/>
    <n v="102.58200000000001"/>
    <n v="1"/>
    <n v="0.1"/>
    <n v="6.8388000000000009"/>
    <x v="3"/>
    <x v="0"/>
  </r>
  <r>
    <n v="9269"/>
    <s v="CA-2017-151869"/>
    <x v="12"/>
    <d v="2017-09-25T00:00:00"/>
    <s v="Same Day"/>
    <s v="CS-11950"/>
    <s v="Carlos Soltero"/>
    <x v="0"/>
    <x v="0"/>
    <s v="Freeport"/>
    <x v="15"/>
    <n v="11520"/>
    <x v="3"/>
    <s v="OFF-PA-10002947"/>
    <x v="1"/>
    <x v="10"/>
    <s v="Xerox 1923"/>
    <n v="20.04"/>
    <n v="3"/>
    <n v="0"/>
    <n v="9.6191999999999993"/>
    <x v="3"/>
    <x v="0"/>
  </r>
  <r>
    <n v="9270"/>
    <s v="US-2019-102183"/>
    <x v="170"/>
    <d v="2019-08-28T00:00:00"/>
    <s v="Standard Class"/>
    <s v="PK-19075"/>
    <s v="Pete Kriz"/>
    <x v="0"/>
    <x v="0"/>
    <s v="New York City"/>
    <x v="15"/>
    <n v="10035"/>
    <x v="3"/>
    <s v="OFF-BI-10003476"/>
    <x v="1"/>
    <x v="8"/>
    <s v="Avery Metallic Poly Binders"/>
    <n v="32.088000000000001"/>
    <n v="7"/>
    <n v="0.2"/>
    <n v="11.2308"/>
    <x v="3"/>
    <x v="0"/>
  </r>
  <r>
    <n v="9271"/>
    <s v="US-2019-102183"/>
    <x v="170"/>
    <d v="2019-08-28T00:00:00"/>
    <s v="Standard Class"/>
    <s v="PK-19075"/>
    <s v="Pete Kriz"/>
    <x v="0"/>
    <x v="0"/>
    <s v="New York City"/>
    <x v="15"/>
    <n v="10035"/>
    <x v="3"/>
    <s v="OFF-BI-10001359"/>
    <x v="1"/>
    <x v="8"/>
    <s v="GBC DocuBind TL300 Electric Binding System"/>
    <n v="4305.5520000000006"/>
    <n v="6"/>
    <n v="0.2"/>
    <n v="1453.1237999999996"/>
    <x v="3"/>
    <x v="0"/>
  </r>
  <r>
    <n v="9272"/>
    <s v="CA-2018-100510"/>
    <x v="536"/>
    <d v="2018-05-17T00:00:00"/>
    <s v="Standard Class"/>
    <s v="HM-14860"/>
    <s v="Harry Marie"/>
    <x v="1"/>
    <x v="0"/>
    <s v="New York City"/>
    <x v="15"/>
    <n v="10024"/>
    <x v="3"/>
    <s v="FUR-FU-10000320"/>
    <x v="0"/>
    <x v="5"/>
    <s v="OIC Stacking Trays"/>
    <n v="10.02"/>
    <n v="3"/>
    <n v="0"/>
    <n v="4.4088000000000012"/>
    <x v="3"/>
    <x v="0"/>
  </r>
  <r>
    <n v="9273"/>
    <s v="CA-2018-100510"/>
    <x v="536"/>
    <d v="2018-05-17T00:00:00"/>
    <s v="Standard Class"/>
    <s v="HM-14860"/>
    <s v="Harry Marie"/>
    <x v="1"/>
    <x v="0"/>
    <s v="New York City"/>
    <x v="15"/>
    <n v="10024"/>
    <x v="3"/>
    <s v="TEC-PH-10001835"/>
    <x v="2"/>
    <x v="7"/>
    <s v="Jawbone JAMBOX Wireless Bluetooth Speaker"/>
    <n v="631.96"/>
    <n v="4"/>
    <n v="0"/>
    <n v="303.3408"/>
    <x v="3"/>
    <x v="0"/>
  </r>
  <r>
    <n v="9274"/>
    <s v="CA-2019-146983"/>
    <x v="264"/>
    <d v="2019-09-06T00:00:00"/>
    <s v="Standard Class"/>
    <s v="AH-10210"/>
    <s v="Alan Hwang"/>
    <x v="0"/>
    <x v="0"/>
    <s v="Henderson"/>
    <x v="0"/>
    <n v="42420"/>
    <x v="0"/>
    <s v="OFF-BI-10003650"/>
    <x v="1"/>
    <x v="8"/>
    <s v="GBC DocuBind 300 Electric Binding Machine"/>
    <n v="1577.94"/>
    <n v="3"/>
    <n v="0"/>
    <n v="757.41120000000001"/>
    <x v="0"/>
    <x v="0"/>
  </r>
  <r>
    <n v="9275"/>
    <s v="US-2016-134054"/>
    <x v="982"/>
    <d v="2016-10-10T00:00:00"/>
    <s v="Same Day"/>
    <s v="FC-14335"/>
    <s v="Fred Chung"/>
    <x v="1"/>
    <x v="0"/>
    <s v="Albuquerque"/>
    <x v="27"/>
    <n v="87105"/>
    <x v="1"/>
    <s v="OFF-AR-10000937"/>
    <x v="1"/>
    <x v="6"/>
    <s v="Dixon Ticonderoga Core-Lock Colored Pencils, 48-Color Set"/>
    <n v="255.84999999999997"/>
    <n v="7"/>
    <n v="0"/>
    <n v="112.57400000000001"/>
    <x v="1"/>
    <x v="0"/>
  </r>
  <r>
    <n v="9276"/>
    <s v="CA-2018-113236"/>
    <x v="439"/>
    <d v="2018-05-29T00:00:00"/>
    <s v="Second Class"/>
    <s v="CP-12085"/>
    <s v="Cathy Prescott"/>
    <x v="1"/>
    <x v="0"/>
    <s v="Delray Beach"/>
    <x v="2"/>
    <n v="33445"/>
    <x v="0"/>
    <s v="OFF-ST-10000532"/>
    <x v="1"/>
    <x v="4"/>
    <s v="Advantus Rolling Drawer Organizers"/>
    <n v="184.70400000000001"/>
    <n v="6"/>
    <n v="0.2"/>
    <n v="13.852799999999995"/>
    <x v="0"/>
    <x v="0"/>
  </r>
  <r>
    <n v="9277"/>
    <s v="CA-2018-113236"/>
    <x v="439"/>
    <d v="2018-05-29T00:00:00"/>
    <s v="Second Class"/>
    <s v="CP-12085"/>
    <s v="Cathy Prescott"/>
    <x v="1"/>
    <x v="0"/>
    <s v="Delray Beach"/>
    <x v="2"/>
    <n v="33445"/>
    <x v="0"/>
    <s v="TEC-AC-10001267"/>
    <x v="2"/>
    <x v="11"/>
    <s v="Imation 32GB Pocket Pro USB 3.0 Flash Drive - 32 GB - Black - 1 P ..."/>
    <n v="47.92"/>
    <n v="2"/>
    <n v="0.2"/>
    <n v="11.98"/>
    <x v="0"/>
    <x v="0"/>
  </r>
  <r>
    <n v="9278"/>
    <s v="CA-2019-122539"/>
    <x v="96"/>
    <d v="2019-12-05T00:00:00"/>
    <s v="Standard Class"/>
    <s v="SC-20305"/>
    <s v="Sean Christensen"/>
    <x v="0"/>
    <x v="0"/>
    <s v="Philadelphia"/>
    <x v="9"/>
    <n v="19140"/>
    <x v="3"/>
    <s v="OFF-LA-10004853"/>
    <x v="1"/>
    <x v="2"/>
    <s v="Avery 483"/>
    <n v="15.936000000000002"/>
    <n v="4"/>
    <n v="0.2"/>
    <n v="5.1791999999999998"/>
    <x v="3"/>
    <x v="0"/>
  </r>
  <r>
    <n v="9279"/>
    <s v="CA-2019-122539"/>
    <x v="96"/>
    <d v="2019-12-05T00:00:00"/>
    <s v="Standard Class"/>
    <s v="SC-20305"/>
    <s v="Sean Christensen"/>
    <x v="0"/>
    <x v="0"/>
    <s v="Philadelphia"/>
    <x v="9"/>
    <n v="19140"/>
    <x v="3"/>
    <s v="OFF-BI-10001759"/>
    <x v="1"/>
    <x v="8"/>
    <s v="Acco Pressboard Covers with Storage Hooks, 14 7/8&quot; x 11&quot;, Dark Blue"/>
    <n v="8.0010000000000012"/>
    <n v="7"/>
    <n v="0.7"/>
    <n v="-5.6006999999999962"/>
    <x v="3"/>
    <x v="0"/>
  </r>
  <r>
    <n v="9280"/>
    <s v="CA-2019-122539"/>
    <x v="96"/>
    <d v="2019-12-05T00:00:00"/>
    <s v="Standard Class"/>
    <s v="SC-20305"/>
    <s v="Sean Christensen"/>
    <x v="0"/>
    <x v="0"/>
    <s v="Philadelphia"/>
    <x v="9"/>
    <n v="19140"/>
    <x v="3"/>
    <s v="FUR-CH-10003379"/>
    <x v="0"/>
    <x v="1"/>
    <s v="Global Commerce Series High-Back Swivel/Tilt Chairs"/>
    <n v="398.97199999999998"/>
    <n v="2"/>
    <n v="0.3"/>
    <n v="-28.49799999999999"/>
    <x v="3"/>
    <x v="0"/>
  </r>
  <r>
    <n v="9281"/>
    <s v="CA-2018-166772"/>
    <x v="873"/>
    <d v="2018-09-24T00:00:00"/>
    <s v="Standard Class"/>
    <s v="HJ-14875"/>
    <s v="Heather Jas"/>
    <x v="2"/>
    <x v="0"/>
    <s v="Seattle"/>
    <x v="4"/>
    <n v="98105"/>
    <x v="1"/>
    <s v="FUR-BO-10002853"/>
    <x v="0"/>
    <x v="0"/>
    <s v="O'Sullivan 5-Shelf Heavy-Duty Bookcases"/>
    <n v="163.88"/>
    <n v="2"/>
    <n v="0"/>
    <n v="40.97"/>
    <x v="1"/>
    <x v="0"/>
  </r>
  <r>
    <n v="9282"/>
    <s v="US-2019-152898"/>
    <x v="220"/>
    <d v="2019-09-15T00:00:00"/>
    <s v="Standard Class"/>
    <s v="CB-12025"/>
    <s v="Cassandra Brandow"/>
    <x v="0"/>
    <x v="0"/>
    <s v="Richmond"/>
    <x v="17"/>
    <n v="23223"/>
    <x v="0"/>
    <s v="OFF-AP-10000027"/>
    <x v="1"/>
    <x v="9"/>
    <s v="Hoover Commercial SteamVac"/>
    <n v="67.900000000000006"/>
    <n v="5"/>
    <n v="0"/>
    <n v="20.369999999999997"/>
    <x v="0"/>
    <x v="0"/>
  </r>
  <r>
    <n v="9283"/>
    <s v="CA-2018-160486"/>
    <x v="945"/>
    <d v="2019-01-04T00:00:00"/>
    <s v="Standard Class"/>
    <s v="EH-14185"/>
    <s v="Evan Henry"/>
    <x v="0"/>
    <x v="0"/>
    <s v="West Palm Beach"/>
    <x v="2"/>
    <n v="33407"/>
    <x v="0"/>
    <s v="OFF-PA-10002421"/>
    <x v="1"/>
    <x v="10"/>
    <s v="Embossed Ink Jet Note Cards"/>
    <n v="72.224000000000004"/>
    <n v="4"/>
    <n v="0.2"/>
    <n v="25.278400000000001"/>
    <x v="0"/>
    <x v="0"/>
  </r>
  <r>
    <n v="9284"/>
    <s v="CA-2019-102218"/>
    <x v="264"/>
    <d v="2019-09-04T00:00:00"/>
    <s v="Second Class"/>
    <s v="LW-17215"/>
    <s v="Luke Weiss"/>
    <x v="0"/>
    <x v="0"/>
    <s v="Fort Collins"/>
    <x v="22"/>
    <n v="80525"/>
    <x v="1"/>
    <s v="OFF-LA-10002475"/>
    <x v="1"/>
    <x v="2"/>
    <s v="Avery 519"/>
    <n v="11.696"/>
    <n v="2"/>
    <n v="0.2"/>
    <n v="3.9473999999999996"/>
    <x v="1"/>
    <x v="0"/>
  </r>
  <r>
    <n v="9285"/>
    <s v="CA-2016-161032"/>
    <x v="728"/>
    <d v="2016-11-23T00:00:00"/>
    <s v="Standard Class"/>
    <s v="MK-17905"/>
    <s v="Michael Kennedy"/>
    <x v="1"/>
    <x v="0"/>
    <s v="Franklin"/>
    <x v="6"/>
    <n v="53132"/>
    <x v="2"/>
    <s v="FUR-CH-10001482"/>
    <x v="0"/>
    <x v="1"/>
    <s v="Office Star - Mesh Screen back chair with Vinyl seat"/>
    <n v="392.93999999999994"/>
    <n v="3"/>
    <n v="0"/>
    <n v="43.223399999999984"/>
    <x v="2"/>
    <x v="0"/>
  </r>
  <r>
    <n v="9286"/>
    <s v="CA-2017-102778"/>
    <x v="82"/>
    <d v="2017-11-24T00:00:00"/>
    <s v="First Class"/>
    <s v="JH-15820"/>
    <s v="John Huston"/>
    <x v="0"/>
    <x v="0"/>
    <s v="Monroe"/>
    <x v="3"/>
    <n v="28110"/>
    <x v="0"/>
    <s v="FUR-FU-10000087"/>
    <x v="0"/>
    <x v="5"/>
    <s v="Executive Impressions 14&quot; Two-Color Numerals Wall Clock"/>
    <n v="18.175999999999998"/>
    <n v="1"/>
    <n v="0.2"/>
    <n v="4.7712000000000012"/>
    <x v="0"/>
    <x v="0"/>
  </r>
  <r>
    <n v="9287"/>
    <s v="CA-2019-154011"/>
    <x v="249"/>
    <d v="2019-06-26T00:00:00"/>
    <s v="Standard Class"/>
    <s v="DB-13270"/>
    <s v="Deborah Brumfield"/>
    <x v="2"/>
    <x v="0"/>
    <s v="Dallas"/>
    <x v="5"/>
    <n v="75081"/>
    <x v="2"/>
    <s v="OFF-BI-10003166"/>
    <x v="1"/>
    <x v="8"/>
    <s v="GBC Plasticlear Binding Covers"/>
    <n v="6.8879999999999981"/>
    <n v="3"/>
    <n v="0.8"/>
    <n v="-11.020800000000005"/>
    <x v="2"/>
    <x v="0"/>
  </r>
  <r>
    <n v="9288"/>
    <s v="CA-2019-154011"/>
    <x v="249"/>
    <d v="2019-06-26T00:00:00"/>
    <s v="Standard Class"/>
    <s v="DB-13270"/>
    <s v="Deborah Brumfield"/>
    <x v="2"/>
    <x v="0"/>
    <s v="Dallas"/>
    <x v="5"/>
    <n v="75081"/>
    <x v="2"/>
    <s v="FUR-TA-10000688"/>
    <x v="0"/>
    <x v="3"/>
    <s v="Chromcraft Bull-Nose Wood Round Conference Table Top, Wood Base"/>
    <n v="457.4849999999999"/>
    <n v="3"/>
    <n v="0.3"/>
    <n v="-84.961500000000029"/>
    <x v="2"/>
    <x v="0"/>
  </r>
  <r>
    <n v="9289"/>
    <s v="US-2019-165456"/>
    <x v="329"/>
    <d v="2019-12-03T00:00:00"/>
    <s v="First Class"/>
    <s v="TB-21625"/>
    <s v="Trudy Brown"/>
    <x v="0"/>
    <x v="0"/>
    <s v="Philadelphia"/>
    <x v="9"/>
    <n v="19134"/>
    <x v="3"/>
    <s v="FUR-CH-10003981"/>
    <x v="0"/>
    <x v="1"/>
    <s v="Global Commerce Series Low-Back Swivel/Tilt Chairs"/>
    <n v="1079.316"/>
    <n v="6"/>
    <n v="0.3"/>
    <n v="-15.418800000000203"/>
    <x v="3"/>
    <x v="0"/>
  </r>
  <r>
    <n v="9290"/>
    <s v="CA-2016-111857"/>
    <x v="488"/>
    <d v="2016-04-26T00:00:00"/>
    <s v="Second Class"/>
    <s v="NM-18445"/>
    <s v="Nathan Mautz"/>
    <x v="2"/>
    <x v="0"/>
    <s v="San Francisco"/>
    <x v="1"/>
    <n v="94109"/>
    <x v="1"/>
    <s v="OFF-PA-10001878"/>
    <x v="1"/>
    <x v="10"/>
    <s v="Xerox 1891"/>
    <n v="48.91"/>
    <n v="1"/>
    <n v="0"/>
    <n v="22.987699999999997"/>
    <x v="1"/>
    <x v="0"/>
  </r>
  <r>
    <n v="9291"/>
    <s v="CA-2016-163650"/>
    <x v="865"/>
    <d v="2016-09-25T00:00:00"/>
    <s v="First Class"/>
    <s v="TT-21220"/>
    <s v="Thomas Thornton"/>
    <x v="0"/>
    <x v="0"/>
    <s v="Dover"/>
    <x v="13"/>
    <n v="19901"/>
    <x v="3"/>
    <s v="OFF-AR-10002375"/>
    <x v="1"/>
    <x v="6"/>
    <s v="Newell 351"/>
    <n v="9.84"/>
    <n v="3"/>
    <n v="0"/>
    <n v="2.8535999999999988"/>
    <x v="3"/>
    <x v="0"/>
  </r>
  <r>
    <n v="9292"/>
    <s v="CA-2016-163650"/>
    <x v="865"/>
    <d v="2016-09-25T00:00:00"/>
    <s v="First Class"/>
    <s v="TT-21220"/>
    <s v="Thomas Thornton"/>
    <x v="0"/>
    <x v="0"/>
    <s v="Dover"/>
    <x v="13"/>
    <n v="19901"/>
    <x v="3"/>
    <s v="OFF-BI-10004965"/>
    <x v="1"/>
    <x v="8"/>
    <s v="Ibico Covers for Plastic or Wire Binding Elements"/>
    <n v="34.5"/>
    <n v="3"/>
    <n v="0"/>
    <n v="15.524999999999999"/>
    <x v="3"/>
    <x v="0"/>
  </r>
  <r>
    <n v="9293"/>
    <s v="CA-2019-124114"/>
    <x v="580"/>
    <d v="2019-03-02T00:00:00"/>
    <s v="Same Day"/>
    <s v="RS-19765"/>
    <s v="Roland Schwarz"/>
    <x v="1"/>
    <x v="0"/>
    <s v="Waco"/>
    <x v="5"/>
    <n v="76706"/>
    <x v="2"/>
    <s v="OFF-BI-10004022"/>
    <x v="1"/>
    <x v="8"/>
    <s v="Acco Suede Grain Vinyl Round Ring Binder"/>
    <n v="0.55599999999999983"/>
    <n v="1"/>
    <n v="0.8"/>
    <n v="-0.94520000000000004"/>
    <x v="2"/>
    <x v="0"/>
  </r>
  <r>
    <n v="9294"/>
    <s v="US-2019-116505"/>
    <x v="701"/>
    <d v="2019-11-21T00:00:00"/>
    <s v="Second Class"/>
    <s v="TB-21625"/>
    <s v="Trudy Brown"/>
    <x v="0"/>
    <x v="0"/>
    <s v="Hagerstown"/>
    <x v="39"/>
    <n v="21740"/>
    <x v="3"/>
    <s v="OFF-BI-10000050"/>
    <x v="1"/>
    <x v="8"/>
    <s v="Angle-D Binders with Locking Rings, Label Holders"/>
    <n v="43.8"/>
    <n v="6"/>
    <n v="0"/>
    <n v="20.585999999999999"/>
    <x v="3"/>
    <x v="0"/>
  </r>
  <r>
    <n v="9295"/>
    <s v="CA-2019-161340"/>
    <x v="39"/>
    <d v="2019-06-01T00:00:00"/>
    <s v="Standard Class"/>
    <s v="AM-10360"/>
    <s v="Alice McCarthy"/>
    <x v="1"/>
    <x v="0"/>
    <s v="Cleveland"/>
    <x v="24"/>
    <n v="44105"/>
    <x v="3"/>
    <s v="OFF-PA-10002464"/>
    <x v="1"/>
    <x v="10"/>
    <s v="HP Office Recycled Paper (20Lb. and 87 Bright)"/>
    <n v="13.872000000000002"/>
    <n v="3"/>
    <n v="0.2"/>
    <n v="5.0286000000000008"/>
    <x v="3"/>
    <x v="0"/>
  </r>
  <r>
    <n v="9296"/>
    <s v="CA-2019-161340"/>
    <x v="39"/>
    <d v="2019-06-01T00:00:00"/>
    <s v="Standard Class"/>
    <s v="AM-10360"/>
    <s v="Alice McCarthy"/>
    <x v="1"/>
    <x v="0"/>
    <s v="Cleveland"/>
    <x v="24"/>
    <n v="44105"/>
    <x v="3"/>
    <s v="FUR-BO-10004709"/>
    <x v="0"/>
    <x v="0"/>
    <s v="Bush Westfield Collection Bookcases, Medium Cherry Finish"/>
    <n v="115.96"/>
    <n v="4"/>
    <n v="0.5"/>
    <n v="-64.937599999999989"/>
    <x v="3"/>
    <x v="0"/>
  </r>
  <r>
    <n v="9297"/>
    <s v="US-2017-163433"/>
    <x v="24"/>
    <d v="2017-04-22T00:00:00"/>
    <s v="Second Class"/>
    <s v="MP-17965"/>
    <s v="Michael Paige"/>
    <x v="1"/>
    <x v="0"/>
    <s v="Mcallen"/>
    <x v="5"/>
    <n v="78501"/>
    <x v="2"/>
    <s v="TEC-AC-10003590"/>
    <x v="2"/>
    <x v="11"/>
    <s v="TRENDnet 56K USB 2.0 Phone, Internet and Fax Modem"/>
    <n v="41.424000000000007"/>
    <n v="2"/>
    <n v="0.2"/>
    <n v="8.2847999999999971"/>
    <x v="2"/>
    <x v="0"/>
  </r>
  <r>
    <n v="9298"/>
    <s v="US-2017-163433"/>
    <x v="24"/>
    <d v="2017-04-22T00:00:00"/>
    <s v="Second Class"/>
    <s v="MP-17965"/>
    <s v="Michael Paige"/>
    <x v="1"/>
    <x v="0"/>
    <s v="Mcallen"/>
    <x v="5"/>
    <n v="78501"/>
    <x v="2"/>
    <s v="TEC-PH-10003357"/>
    <x v="2"/>
    <x v="7"/>
    <s v="Grandstream GXP2100 Mainstream Business Phone"/>
    <n v="244.768"/>
    <n v="4"/>
    <n v="0.2"/>
    <n v="24.476800000000004"/>
    <x v="2"/>
    <x v="0"/>
  </r>
  <r>
    <n v="9299"/>
    <s v="US-2017-163433"/>
    <x v="24"/>
    <d v="2017-04-22T00:00:00"/>
    <s v="Second Class"/>
    <s v="MP-17965"/>
    <s v="Michael Paige"/>
    <x v="1"/>
    <x v="0"/>
    <s v="Mcallen"/>
    <x v="5"/>
    <n v="78501"/>
    <x v="2"/>
    <s v="OFF-AR-10003373"/>
    <x v="1"/>
    <x v="6"/>
    <s v="Boston School Pro Electric Pencil Sharpener, 1670"/>
    <n v="74.352000000000004"/>
    <n v="3"/>
    <n v="0.2"/>
    <n v="6.5057999999999971"/>
    <x v="2"/>
    <x v="0"/>
  </r>
  <r>
    <n v="9300"/>
    <s v="US-2017-163433"/>
    <x v="24"/>
    <d v="2017-04-22T00:00:00"/>
    <s v="Second Class"/>
    <s v="MP-17965"/>
    <s v="Michael Paige"/>
    <x v="1"/>
    <x v="0"/>
    <s v="Mcallen"/>
    <x v="5"/>
    <n v="78501"/>
    <x v="2"/>
    <s v="OFF-BI-10003676"/>
    <x v="1"/>
    <x v="8"/>
    <s v="GBC Standard Recycled Report Covers, Clear Plastic Sheets"/>
    <n v="4.3119999999999985"/>
    <n v="2"/>
    <n v="0.8"/>
    <n v="-6.8992000000000022"/>
    <x v="2"/>
    <x v="0"/>
  </r>
  <r>
    <n v="9301"/>
    <s v="US-2017-163433"/>
    <x v="24"/>
    <d v="2017-04-22T00:00:00"/>
    <s v="Second Class"/>
    <s v="MP-17965"/>
    <s v="Michael Paige"/>
    <x v="1"/>
    <x v="0"/>
    <s v="Mcallen"/>
    <x v="5"/>
    <n v="78501"/>
    <x v="2"/>
    <s v="FUR-CH-10000225"/>
    <x v="0"/>
    <x v="1"/>
    <s v="Global Geo Office Task Chair, Gray"/>
    <n v="56.686"/>
    <n v="1"/>
    <n v="0.3"/>
    <n v="-20.245000000000008"/>
    <x v="2"/>
    <x v="0"/>
  </r>
  <r>
    <n v="9302"/>
    <s v="US-2017-163433"/>
    <x v="24"/>
    <d v="2017-04-22T00:00:00"/>
    <s v="Second Class"/>
    <s v="MP-17965"/>
    <s v="Michael Paige"/>
    <x v="1"/>
    <x v="0"/>
    <s v="Mcallen"/>
    <x v="5"/>
    <n v="78501"/>
    <x v="2"/>
    <s v="TEC-PH-10001870"/>
    <x v="2"/>
    <x v="7"/>
    <s v="Lunatik TT5L-002 Taktik Strike Impact Protection System for iPhone 5"/>
    <n v="97.968000000000004"/>
    <n v="2"/>
    <n v="0.2"/>
    <n v="6.122999999999994"/>
    <x v="2"/>
    <x v="0"/>
  </r>
  <r>
    <n v="9303"/>
    <s v="US-2017-163433"/>
    <x v="24"/>
    <d v="2017-04-22T00:00:00"/>
    <s v="Second Class"/>
    <s v="MP-17965"/>
    <s v="Michael Paige"/>
    <x v="1"/>
    <x v="0"/>
    <s v="Mcallen"/>
    <x v="5"/>
    <n v="78501"/>
    <x v="2"/>
    <s v="OFF-AR-10003481"/>
    <x v="1"/>
    <x v="6"/>
    <s v="Newell 348"/>
    <n v="7.8719999999999999"/>
    <n v="3"/>
    <n v="0.2"/>
    <n v="0.88559999999999883"/>
    <x v="2"/>
    <x v="0"/>
  </r>
  <r>
    <n v="9304"/>
    <s v="US-2017-163433"/>
    <x v="24"/>
    <d v="2017-04-22T00:00:00"/>
    <s v="Second Class"/>
    <s v="MP-17965"/>
    <s v="Michael Paige"/>
    <x v="1"/>
    <x v="0"/>
    <s v="Mcallen"/>
    <x v="5"/>
    <n v="78501"/>
    <x v="2"/>
    <s v="OFF-PA-10003936"/>
    <x v="1"/>
    <x v="10"/>
    <s v="Xerox 1994"/>
    <n v="15.552000000000003"/>
    <n v="3"/>
    <n v="0.2"/>
    <n v="5.4432"/>
    <x v="2"/>
    <x v="0"/>
  </r>
  <r>
    <n v="9305"/>
    <s v="US-2017-163433"/>
    <x v="24"/>
    <d v="2017-04-22T00:00:00"/>
    <s v="Second Class"/>
    <s v="MP-17965"/>
    <s v="Michael Paige"/>
    <x v="1"/>
    <x v="0"/>
    <s v="Mcallen"/>
    <x v="5"/>
    <n v="78501"/>
    <x v="2"/>
    <s v="OFF-BI-10000320"/>
    <x v="1"/>
    <x v="8"/>
    <s v="GBC Plastic Binding Combs"/>
    <n v="1.4759999999999998"/>
    <n v="1"/>
    <n v="0.8"/>
    <n v="-2.2877999999999998"/>
    <x v="2"/>
    <x v="0"/>
  </r>
  <r>
    <n v="9306"/>
    <s v="CA-2017-137603"/>
    <x v="444"/>
    <d v="2017-09-24T00:00:00"/>
    <s v="Standard Class"/>
    <s v="MH-17290"/>
    <s v="Marc Harrigan"/>
    <x v="2"/>
    <x v="0"/>
    <s v="Santa Fe"/>
    <x v="27"/>
    <n v="87505"/>
    <x v="1"/>
    <s v="OFF-AR-10001972"/>
    <x v="1"/>
    <x v="6"/>
    <s v="Newell 323"/>
    <n v="8.4"/>
    <n v="5"/>
    <n v="0"/>
    <n v="2.1840000000000002"/>
    <x v="1"/>
    <x v="0"/>
  </r>
  <r>
    <n v="9307"/>
    <s v="CA-2016-128237"/>
    <x v="727"/>
    <d v="2016-03-30T00:00:00"/>
    <s v="Standard Class"/>
    <s v="CA-12265"/>
    <s v="Christina Anderson"/>
    <x v="0"/>
    <x v="0"/>
    <s v="San Francisco"/>
    <x v="1"/>
    <n v="94110"/>
    <x v="1"/>
    <s v="OFF-AR-10003829"/>
    <x v="1"/>
    <x v="6"/>
    <s v="Newell 35"/>
    <n v="6.56"/>
    <n v="2"/>
    <n v="0"/>
    <n v="1.9023999999999992"/>
    <x v="1"/>
    <x v="0"/>
  </r>
  <r>
    <n v="9308"/>
    <s v="CA-2016-128237"/>
    <x v="727"/>
    <d v="2016-03-30T00:00:00"/>
    <s v="Standard Class"/>
    <s v="CA-12265"/>
    <s v="Christina Anderson"/>
    <x v="0"/>
    <x v="0"/>
    <s v="San Francisco"/>
    <x v="1"/>
    <n v="94110"/>
    <x v="1"/>
    <s v="OFF-AR-10003338"/>
    <x v="1"/>
    <x v="6"/>
    <s v="Eberhard Faber 3 1/2&quot; Golf Pencils"/>
    <n v="14.88"/>
    <n v="2"/>
    <n v="0"/>
    <n v="3.7200000000000006"/>
    <x v="1"/>
    <x v="0"/>
  </r>
  <r>
    <n v="9309"/>
    <s v="CA-2016-128237"/>
    <x v="727"/>
    <d v="2016-03-30T00:00:00"/>
    <s v="Standard Class"/>
    <s v="CA-12265"/>
    <s v="Christina Anderson"/>
    <x v="0"/>
    <x v="0"/>
    <s v="San Francisco"/>
    <x v="1"/>
    <n v="94110"/>
    <x v="1"/>
    <s v="TEC-AC-10002558"/>
    <x v="2"/>
    <x v="11"/>
    <s v="Imation Swivel Flash Drive USB flash drive - 8 GB"/>
    <n v="45.48"/>
    <n v="4"/>
    <n v="0"/>
    <n v="15.917999999999999"/>
    <x v="1"/>
    <x v="0"/>
  </r>
  <r>
    <n v="9310"/>
    <s v="CA-2016-128237"/>
    <x v="727"/>
    <d v="2016-03-30T00:00:00"/>
    <s v="Standard Class"/>
    <s v="CA-12265"/>
    <s v="Christina Anderson"/>
    <x v="0"/>
    <x v="0"/>
    <s v="San Francisco"/>
    <x v="1"/>
    <n v="94110"/>
    <x v="1"/>
    <s v="OFF-AR-10000034"/>
    <x v="1"/>
    <x v="6"/>
    <s v="BIC Brite Liner Grip Highlighters, Assorted, 5/Pack"/>
    <n v="25.44"/>
    <n v="6"/>
    <n v="0"/>
    <n v="9.9215999999999998"/>
    <x v="1"/>
    <x v="0"/>
  </r>
  <r>
    <n v="9311"/>
    <s v="US-2018-102141"/>
    <x v="370"/>
    <d v="2018-08-31T00:00:00"/>
    <s v="Standard Class"/>
    <s v="KD-16615"/>
    <s v="Ken Dana"/>
    <x v="1"/>
    <x v="0"/>
    <s v="New York City"/>
    <x v="15"/>
    <n v="10024"/>
    <x v="3"/>
    <s v="OFF-BI-10001510"/>
    <x v="1"/>
    <x v="8"/>
    <s v="Deluxe Heavy-Duty Vinyl Round Ring Binder"/>
    <n v="146.68800000000002"/>
    <n v="8"/>
    <n v="0.2"/>
    <n v="45.839999999999996"/>
    <x v="3"/>
    <x v="0"/>
  </r>
  <r>
    <n v="9312"/>
    <s v="CA-2019-148642"/>
    <x v="904"/>
    <d v="2019-03-12T00:00:00"/>
    <s v="Standard Class"/>
    <s v="DW-13540"/>
    <s v="Don Weiss"/>
    <x v="0"/>
    <x v="0"/>
    <s v="Dallas"/>
    <x v="5"/>
    <n v="75220"/>
    <x v="2"/>
    <s v="OFF-LA-10000134"/>
    <x v="1"/>
    <x v="2"/>
    <s v="Avery 511"/>
    <n v="4.9280000000000008"/>
    <n v="2"/>
    <n v="0.2"/>
    <n v="1.7247999999999997"/>
    <x v="2"/>
    <x v="0"/>
  </r>
  <r>
    <n v="9313"/>
    <s v="CA-2019-148642"/>
    <x v="904"/>
    <d v="2019-03-12T00:00:00"/>
    <s v="Standard Class"/>
    <s v="DW-13540"/>
    <s v="Don Weiss"/>
    <x v="0"/>
    <x v="0"/>
    <s v="Dallas"/>
    <x v="5"/>
    <n v="75220"/>
    <x v="2"/>
    <s v="OFF-AR-10000588"/>
    <x v="1"/>
    <x v="6"/>
    <s v="Newell 345"/>
    <n v="63.488"/>
    <n v="4"/>
    <n v="0.2"/>
    <n v="4.7616000000000014"/>
    <x v="2"/>
    <x v="0"/>
  </r>
  <r>
    <n v="9314"/>
    <s v="CA-2017-111948"/>
    <x v="1214"/>
    <d v="2017-11-11T00:00:00"/>
    <s v="Same Day"/>
    <s v="AG-10495"/>
    <s v="Andrew Gjertsen"/>
    <x v="1"/>
    <x v="0"/>
    <s v="Detroit"/>
    <x v="12"/>
    <n v="48234"/>
    <x v="2"/>
    <s v="OFF-ST-10003282"/>
    <x v="1"/>
    <x v="4"/>
    <s v="Advantus 10-Drawer Portable Organizer, Chrome Metal Frame, Smoke Drawers"/>
    <n v="418.32"/>
    <n v="7"/>
    <n v="0"/>
    <n v="117.12960000000004"/>
    <x v="2"/>
    <x v="1"/>
  </r>
  <r>
    <n v="9315"/>
    <s v="CA-2017-111948"/>
    <x v="1214"/>
    <d v="2017-11-11T00:00:00"/>
    <s v="Same Day"/>
    <s v="AG-10495"/>
    <s v="Andrew Gjertsen"/>
    <x v="1"/>
    <x v="0"/>
    <s v="Detroit"/>
    <x v="12"/>
    <n v="48234"/>
    <x v="2"/>
    <s v="OFF-AP-10002311"/>
    <x v="1"/>
    <x v="9"/>
    <s v="Holmes Replacement Filter for HEPA Air Cleaner, Very Large Room, HEPA Filter"/>
    <n v="123.858"/>
    <n v="2"/>
    <n v="0.1"/>
    <n v="46.790800000000004"/>
    <x v="2"/>
    <x v="1"/>
  </r>
  <r>
    <n v="9316"/>
    <s v="CA-2018-161907"/>
    <x v="41"/>
    <d v="2018-04-09T00:00:00"/>
    <s v="Standard Class"/>
    <s v="JH-16180"/>
    <s v="Justin Hirsh"/>
    <x v="0"/>
    <x v="0"/>
    <s v="Philadelphia"/>
    <x v="9"/>
    <n v="19140"/>
    <x v="3"/>
    <s v="TEC-PH-10000141"/>
    <x v="2"/>
    <x v="7"/>
    <s v="Clearsounds A400"/>
    <n v="118.78199999999998"/>
    <n v="3"/>
    <n v="0.4"/>
    <n v="-27.715799999999994"/>
    <x v="3"/>
    <x v="0"/>
  </r>
  <r>
    <n v="9317"/>
    <s v="CA-2018-161907"/>
    <x v="41"/>
    <d v="2018-04-09T00:00:00"/>
    <s v="Standard Class"/>
    <s v="JH-16180"/>
    <s v="Justin Hirsh"/>
    <x v="0"/>
    <x v="0"/>
    <s v="Philadelphia"/>
    <x v="9"/>
    <n v="19140"/>
    <x v="3"/>
    <s v="OFF-SU-10000646"/>
    <x v="1"/>
    <x v="14"/>
    <s v="Premier Automatic Letter Opener"/>
    <n v="769.18400000000008"/>
    <n v="4"/>
    <n v="0.2"/>
    <n v="-163.45159999999996"/>
    <x v="3"/>
    <x v="0"/>
  </r>
  <r>
    <n v="9318"/>
    <s v="CA-2019-124940"/>
    <x v="1215"/>
    <d v="2019-02-26T00:00:00"/>
    <s v="Standard Class"/>
    <s v="DK-13090"/>
    <s v="Dave Kipp"/>
    <x v="0"/>
    <x v="0"/>
    <s v="Carrollton"/>
    <x v="5"/>
    <n v="75007"/>
    <x v="2"/>
    <s v="TEC-AC-10002076"/>
    <x v="2"/>
    <x v="11"/>
    <s v="Microsoft Natural Keyboard Elite"/>
    <n v="47.904000000000003"/>
    <n v="1"/>
    <n v="0.2"/>
    <n v="-2.9940000000000015"/>
    <x v="2"/>
    <x v="0"/>
  </r>
  <r>
    <n v="9319"/>
    <s v="US-2019-108343"/>
    <x v="228"/>
    <d v="2019-07-25T00:00:00"/>
    <s v="Standard Class"/>
    <s v="AR-10825"/>
    <s v="Anthony Rawles"/>
    <x v="1"/>
    <x v="0"/>
    <s v="New York City"/>
    <x v="15"/>
    <n v="10009"/>
    <x v="3"/>
    <s v="OFF-PA-10000743"/>
    <x v="1"/>
    <x v="10"/>
    <s v="Xerox 1977"/>
    <n v="13.36"/>
    <n v="2"/>
    <n v="0"/>
    <n v="6.4127999999999998"/>
    <x v="3"/>
    <x v="0"/>
  </r>
  <r>
    <n v="9320"/>
    <s v="US-2019-108343"/>
    <x v="228"/>
    <d v="2019-07-25T00:00:00"/>
    <s v="Standard Class"/>
    <s v="AR-10825"/>
    <s v="Anthony Rawles"/>
    <x v="1"/>
    <x v="0"/>
    <s v="New York City"/>
    <x v="15"/>
    <n v="10009"/>
    <x v="3"/>
    <s v="FUR-CH-10002780"/>
    <x v="0"/>
    <x v="1"/>
    <s v="Office Star - Task Chair with Contemporary Loop Arms"/>
    <n v="163.76400000000001"/>
    <n v="2"/>
    <n v="0.1"/>
    <n v="25.474399999999999"/>
    <x v="3"/>
    <x v="0"/>
  </r>
  <r>
    <n v="9321"/>
    <s v="US-2019-108343"/>
    <x v="228"/>
    <d v="2019-07-25T00:00:00"/>
    <s v="Standard Class"/>
    <s v="AR-10825"/>
    <s v="Anthony Rawles"/>
    <x v="1"/>
    <x v="0"/>
    <s v="New York City"/>
    <x v="15"/>
    <n v="10009"/>
    <x v="3"/>
    <s v="FUR-FU-10000747"/>
    <x v="0"/>
    <x v="5"/>
    <s v="Tenex B1-RE Series Chair Mats for Low Pile Carpets"/>
    <n v="183.92"/>
    <n v="4"/>
    <n v="0"/>
    <n v="31.266399999999976"/>
    <x v="3"/>
    <x v="0"/>
  </r>
  <r>
    <n v="9322"/>
    <s v="US-2018-111563"/>
    <x v="254"/>
    <d v="2018-11-08T00:00:00"/>
    <s v="Standard Class"/>
    <s v="SM-20005"/>
    <s v="Sally Matthias"/>
    <x v="0"/>
    <x v="0"/>
    <s v="Houston"/>
    <x v="5"/>
    <n v="77041"/>
    <x v="2"/>
    <s v="FUR-FU-10002445"/>
    <x v="0"/>
    <x v="5"/>
    <s v="DAX Two-Tone Rosewood/Black Document Frame, Desktop, 5 x 7"/>
    <n v="11.376000000000001"/>
    <n v="3"/>
    <n v="0.6"/>
    <n v="-5.6879999999999988"/>
    <x v="2"/>
    <x v="0"/>
  </r>
  <r>
    <n v="9323"/>
    <s v="US-2018-111563"/>
    <x v="254"/>
    <d v="2018-11-08T00:00:00"/>
    <s v="Standard Class"/>
    <s v="SM-20005"/>
    <s v="Sally Matthias"/>
    <x v="0"/>
    <x v="0"/>
    <s v="Houston"/>
    <x v="5"/>
    <n v="77041"/>
    <x v="2"/>
    <s v="FUR-FU-10000723"/>
    <x v="0"/>
    <x v="5"/>
    <s v="Deflect-o EconoMat Studded, No Bevel Mat for Low Pile Carpeting"/>
    <n v="66.112000000000009"/>
    <n v="4"/>
    <n v="0.6"/>
    <n v="-84.292799999999986"/>
    <x v="2"/>
    <x v="0"/>
  </r>
  <r>
    <n v="9324"/>
    <s v="CA-2019-121853"/>
    <x v="397"/>
    <d v="2019-09-29T00:00:00"/>
    <s v="Standard Class"/>
    <s v="DB-13660"/>
    <s v="Duane Benoit"/>
    <x v="0"/>
    <x v="0"/>
    <s v="Los Angeles"/>
    <x v="1"/>
    <n v="90036"/>
    <x v="1"/>
    <s v="OFF-PA-10003641"/>
    <x v="1"/>
    <x v="10"/>
    <s v="Xerox 1909"/>
    <n v="211.04"/>
    <n v="8"/>
    <n v="0"/>
    <n v="97.078399999999988"/>
    <x v="1"/>
    <x v="1"/>
  </r>
  <r>
    <n v="9325"/>
    <s v="CA-2019-121853"/>
    <x v="397"/>
    <d v="2019-09-29T00:00:00"/>
    <s v="Standard Class"/>
    <s v="DB-13660"/>
    <s v="Duane Benoit"/>
    <x v="0"/>
    <x v="0"/>
    <s v="Los Angeles"/>
    <x v="1"/>
    <n v="90036"/>
    <x v="1"/>
    <s v="FUR-CH-10003973"/>
    <x v="0"/>
    <x v="1"/>
    <s v="GuestStacker Chair with Chrome Finish Legs"/>
    <n v="594.81600000000003"/>
    <n v="2"/>
    <n v="0.2"/>
    <n v="59.481600000000014"/>
    <x v="1"/>
    <x v="1"/>
  </r>
  <r>
    <n v="9326"/>
    <s v="CA-2019-121853"/>
    <x v="397"/>
    <d v="2019-09-29T00:00:00"/>
    <s v="Standard Class"/>
    <s v="DB-13660"/>
    <s v="Duane Benoit"/>
    <x v="0"/>
    <x v="0"/>
    <s v="Los Angeles"/>
    <x v="1"/>
    <n v="90036"/>
    <x v="1"/>
    <s v="OFF-BI-10000977"/>
    <x v="1"/>
    <x v="8"/>
    <s v="Ibico Plastic Spiral Binding Combs"/>
    <n v="72.960000000000008"/>
    <n v="3"/>
    <n v="0.2"/>
    <n v="23.711999999999996"/>
    <x v="1"/>
    <x v="1"/>
  </r>
  <r>
    <n v="9327"/>
    <s v="US-2019-130687"/>
    <x v="210"/>
    <d v="2019-09-10T00:00:00"/>
    <s v="First Class"/>
    <s v="PF-19225"/>
    <s v="Phillip Flathmann"/>
    <x v="0"/>
    <x v="0"/>
    <s v="Edmonds"/>
    <x v="4"/>
    <n v="98026"/>
    <x v="1"/>
    <s v="FUR-FU-10004053"/>
    <x v="0"/>
    <x v="5"/>
    <s v="DAX Two-Tone Silver Metal Document Frame"/>
    <n v="80.959999999999994"/>
    <n v="4"/>
    <n v="0"/>
    <n v="34.812800000000003"/>
    <x v="1"/>
    <x v="0"/>
  </r>
  <r>
    <n v="9328"/>
    <s v="US-2019-130687"/>
    <x v="210"/>
    <d v="2019-09-10T00:00:00"/>
    <s v="First Class"/>
    <s v="PF-19225"/>
    <s v="Phillip Flathmann"/>
    <x v="0"/>
    <x v="0"/>
    <s v="Edmonds"/>
    <x v="4"/>
    <n v="98026"/>
    <x v="1"/>
    <s v="TEC-PH-10002033"/>
    <x v="2"/>
    <x v="7"/>
    <s v="Konftel 250 Conference phone - Charcoal black"/>
    <n v="455.71199999999999"/>
    <n v="2"/>
    <n v="0.2"/>
    <n v="34.178400000000011"/>
    <x v="1"/>
    <x v="0"/>
  </r>
  <r>
    <n v="9329"/>
    <s v="US-2019-130687"/>
    <x v="210"/>
    <d v="2019-09-10T00:00:00"/>
    <s v="First Class"/>
    <s v="PF-19225"/>
    <s v="Phillip Flathmann"/>
    <x v="0"/>
    <x v="0"/>
    <s v="Edmonds"/>
    <x v="4"/>
    <n v="98026"/>
    <x v="1"/>
    <s v="OFF-AR-10004260"/>
    <x v="1"/>
    <x v="6"/>
    <s v="Boston 1799 Powerhouse Electric Pencil Sharpener"/>
    <n v="25.98"/>
    <n v="1"/>
    <n v="0"/>
    <n v="7.2744"/>
    <x v="1"/>
    <x v="0"/>
  </r>
  <r>
    <n v="9330"/>
    <s v="CA-2017-164497"/>
    <x v="109"/>
    <d v="2017-11-30T00:00:00"/>
    <s v="First Class"/>
    <s v="AJ-10945"/>
    <s v="Ashley Jarboe"/>
    <x v="0"/>
    <x v="0"/>
    <s v="San Francisco"/>
    <x v="1"/>
    <n v="94110"/>
    <x v="1"/>
    <s v="OFF-AP-10004655"/>
    <x v="1"/>
    <x v="9"/>
    <s v="Holmes Visible Mist Ultrasonic Humidifier with 2.3-Gallon Output per Day, Replacement Filter"/>
    <n v="45.28"/>
    <n v="4"/>
    <n v="0"/>
    <n v="15.395199999999999"/>
    <x v="1"/>
    <x v="0"/>
  </r>
  <r>
    <n v="9331"/>
    <s v="US-2017-153283"/>
    <x v="768"/>
    <d v="2017-11-18T00:00:00"/>
    <s v="Standard Class"/>
    <s v="EB-14110"/>
    <s v="Eugene Barchas"/>
    <x v="0"/>
    <x v="0"/>
    <s v="New York City"/>
    <x v="15"/>
    <n v="10035"/>
    <x v="3"/>
    <s v="OFF-EN-10001539"/>
    <x v="1"/>
    <x v="12"/>
    <s v="Staple envelope"/>
    <n v="15.56"/>
    <n v="2"/>
    <n v="0"/>
    <n v="7.3132000000000001"/>
    <x v="3"/>
    <x v="0"/>
  </r>
  <r>
    <n v="9332"/>
    <s v="CA-2018-108056"/>
    <x v="321"/>
    <d v="2018-10-03T00:00:00"/>
    <s v="Standard Class"/>
    <s v="ES-14080"/>
    <s v="Erin Smith"/>
    <x v="1"/>
    <x v="0"/>
    <s v="Springfield"/>
    <x v="21"/>
    <n v="97477"/>
    <x v="1"/>
    <s v="TEC-PH-10001817"/>
    <x v="2"/>
    <x v="7"/>
    <s v="Wilson Electronics DB Pro Signal Booster"/>
    <n v="859.2"/>
    <n v="3"/>
    <n v="0.2"/>
    <n v="75.180000000000064"/>
    <x v="1"/>
    <x v="0"/>
  </r>
  <r>
    <n v="9333"/>
    <s v="CA-2019-127726"/>
    <x v="220"/>
    <d v="2019-09-13T00:00:00"/>
    <s v="Second Class"/>
    <s v="SS-20410"/>
    <s v="Shahid Shariari"/>
    <x v="0"/>
    <x v="0"/>
    <s v="Georgetown"/>
    <x v="0"/>
    <n v="40324"/>
    <x v="0"/>
    <s v="OFF-AP-10002578"/>
    <x v="1"/>
    <x v="9"/>
    <s v="Fellowes Premier Superior Surge Suppressor, 10-Outlet, With Phone and Remote"/>
    <n v="195.68"/>
    <n v="4"/>
    <n v="0"/>
    <n v="50.876800000000003"/>
    <x v="0"/>
    <x v="0"/>
  </r>
  <r>
    <n v="9334"/>
    <s v="CA-2019-127726"/>
    <x v="220"/>
    <d v="2019-09-13T00:00:00"/>
    <s v="Second Class"/>
    <s v="SS-20410"/>
    <s v="Shahid Shariari"/>
    <x v="0"/>
    <x v="0"/>
    <s v="Georgetown"/>
    <x v="0"/>
    <n v="40324"/>
    <x v="0"/>
    <s v="OFF-FA-10000992"/>
    <x v="1"/>
    <x v="13"/>
    <s v="Acco Clips to Go Binder Clips, 24 Clips in Two Sizes"/>
    <n v="14.2"/>
    <n v="4"/>
    <n v="0"/>
    <n v="6.6739999999999995"/>
    <x v="0"/>
    <x v="0"/>
  </r>
  <r>
    <n v="9335"/>
    <s v="CA-2019-110198"/>
    <x v="927"/>
    <d v="2019-05-02T00:00:00"/>
    <s v="First Class"/>
    <s v="AG-10900"/>
    <s v="Arthur Gainer"/>
    <x v="0"/>
    <x v="0"/>
    <s v="Coral Springs"/>
    <x v="2"/>
    <n v="33065"/>
    <x v="0"/>
    <s v="FUR-BO-10001798"/>
    <x v="0"/>
    <x v="0"/>
    <s v="Bush Somerset Collection Bookcase"/>
    <n v="314.35199999999998"/>
    <n v="3"/>
    <n v="0.2"/>
    <n v="-15.71759999999999"/>
    <x v="0"/>
    <x v="0"/>
  </r>
  <r>
    <n v="9336"/>
    <s v="CA-2019-110198"/>
    <x v="927"/>
    <d v="2019-05-02T00:00:00"/>
    <s v="First Class"/>
    <s v="AG-10900"/>
    <s v="Arthur Gainer"/>
    <x v="0"/>
    <x v="0"/>
    <s v="Coral Springs"/>
    <x v="2"/>
    <n v="33065"/>
    <x v="0"/>
    <s v="OFF-LA-10004409"/>
    <x v="1"/>
    <x v="2"/>
    <s v="Avery 492"/>
    <n v="4.6079999999999997"/>
    <n v="2"/>
    <n v="0.2"/>
    <n v="1.4975999999999996"/>
    <x v="0"/>
    <x v="0"/>
  </r>
  <r>
    <n v="9337"/>
    <s v="CA-2019-130715"/>
    <x v="118"/>
    <d v="2019-09-20T00:00:00"/>
    <s v="Standard Class"/>
    <s v="CY-12745"/>
    <s v="Craig Yedwab"/>
    <x v="1"/>
    <x v="0"/>
    <s v="San Francisco"/>
    <x v="1"/>
    <n v="94110"/>
    <x v="1"/>
    <s v="OFF-FA-10000621"/>
    <x v="1"/>
    <x v="13"/>
    <s v="OIC Colored Binder Clips, Assorted Sizes"/>
    <n v="17.899999999999999"/>
    <n v="5"/>
    <n v="0"/>
    <n v="8.7710000000000008"/>
    <x v="1"/>
    <x v="0"/>
  </r>
  <r>
    <n v="9338"/>
    <s v="CA-2016-155264"/>
    <x v="538"/>
    <d v="2016-10-22T00:00:00"/>
    <s v="Second Class"/>
    <s v="RP-19270"/>
    <s v="Rachel Payne"/>
    <x v="1"/>
    <x v="0"/>
    <s v="San Francisco"/>
    <x v="1"/>
    <n v="94110"/>
    <x v="1"/>
    <s v="OFF-BI-10003196"/>
    <x v="1"/>
    <x v="8"/>
    <s v="Accohide Poly Flexible Ring Binders"/>
    <n v="2.9920000000000004"/>
    <n v="1"/>
    <n v="0.2"/>
    <n v="1.1219999999999999"/>
    <x v="1"/>
    <x v="0"/>
  </r>
  <r>
    <n v="9339"/>
    <s v="CA-2016-155264"/>
    <x v="538"/>
    <d v="2016-10-22T00:00:00"/>
    <s v="Second Class"/>
    <s v="RP-19270"/>
    <s v="Rachel Payne"/>
    <x v="1"/>
    <x v="0"/>
    <s v="San Francisco"/>
    <x v="1"/>
    <n v="94110"/>
    <x v="1"/>
    <s v="OFF-BI-10003727"/>
    <x v="1"/>
    <x v="8"/>
    <s v="Avery Durable Slant Ring Binders With Label Holder"/>
    <n v="20.064"/>
    <n v="6"/>
    <n v="0.2"/>
    <n v="7.0223999999999993"/>
    <x v="1"/>
    <x v="0"/>
  </r>
  <r>
    <n v="9340"/>
    <s v="CA-2016-155264"/>
    <x v="538"/>
    <d v="2016-10-22T00:00:00"/>
    <s v="Second Class"/>
    <s v="RP-19270"/>
    <s v="Rachel Payne"/>
    <x v="1"/>
    <x v="0"/>
    <s v="San Francisco"/>
    <x v="1"/>
    <n v="94110"/>
    <x v="1"/>
    <s v="OFF-PA-10003228"/>
    <x v="1"/>
    <x v="10"/>
    <s v="Xerox 1917"/>
    <n v="146.72999999999999"/>
    <n v="3"/>
    <n v="0"/>
    <n v="68.963099999999997"/>
    <x v="1"/>
    <x v="0"/>
  </r>
  <r>
    <n v="9341"/>
    <s v="CA-2016-155264"/>
    <x v="538"/>
    <d v="2016-10-22T00:00:00"/>
    <s v="Second Class"/>
    <s v="RP-19270"/>
    <s v="Rachel Payne"/>
    <x v="1"/>
    <x v="0"/>
    <s v="San Francisco"/>
    <x v="1"/>
    <n v="94110"/>
    <x v="1"/>
    <s v="OFF-LA-10002787"/>
    <x v="1"/>
    <x v="2"/>
    <s v="Avery 480"/>
    <n v="18.75"/>
    <n v="5"/>
    <n v="0"/>
    <n v="9"/>
    <x v="1"/>
    <x v="0"/>
  </r>
  <r>
    <n v="9342"/>
    <s v="CA-2016-155264"/>
    <x v="538"/>
    <d v="2016-10-22T00:00:00"/>
    <s v="Second Class"/>
    <s v="RP-19270"/>
    <s v="Rachel Payne"/>
    <x v="1"/>
    <x v="0"/>
    <s v="San Francisco"/>
    <x v="1"/>
    <n v="94110"/>
    <x v="1"/>
    <s v="TEC-PH-10001305"/>
    <x v="2"/>
    <x v="7"/>
    <s v="Panasonic KX TS208W Corded phone"/>
    <n v="117.57600000000002"/>
    <n v="3"/>
    <n v="0.2"/>
    <n v="11.757600000000011"/>
    <x v="1"/>
    <x v="0"/>
  </r>
  <r>
    <n v="9343"/>
    <s v="CA-2018-119123"/>
    <x v="69"/>
    <d v="2018-03-18T00:00:00"/>
    <s v="Standard Class"/>
    <s v="DB-13360"/>
    <s v="Dennis Bolton"/>
    <x v="2"/>
    <x v="0"/>
    <s v="Riverside"/>
    <x v="1"/>
    <n v="92503"/>
    <x v="1"/>
    <s v="OFF-BI-10001036"/>
    <x v="1"/>
    <x v="8"/>
    <s v="Cardinal EasyOpen D-Ring Binders"/>
    <n v="51.184000000000012"/>
    <n v="7"/>
    <n v="0.2"/>
    <n v="19.193999999999999"/>
    <x v="1"/>
    <x v="0"/>
  </r>
  <r>
    <n v="9344"/>
    <s v="CA-2019-109085"/>
    <x v="922"/>
    <d v="2019-02-20T00:00:00"/>
    <s v="First Class"/>
    <s v="CK-12325"/>
    <s v="Christine Kargatis"/>
    <x v="2"/>
    <x v="0"/>
    <s v="Troy"/>
    <x v="24"/>
    <n v="45373"/>
    <x v="3"/>
    <s v="FUR-TA-10001086"/>
    <x v="0"/>
    <x v="3"/>
    <s v="SAFCO PlanMaster Boards, 60w x 37-1/2d, White Melamine"/>
    <n v="455.97"/>
    <n v="5"/>
    <n v="0.4"/>
    <n v="-106.39299999999997"/>
    <x v="3"/>
    <x v="1"/>
  </r>
  <r>
    <n v="9345"/>
    <s v="CA-2019-109085"/>
    <x v="922"/>
    <d v="2019-02-20T00:00:00"/>
    <s v="First Class"/>
    <s v="CK-12325"/>
    <s v="Christine Kargatis"/>
    <x v="2"/>
    <x v="0"/>
    <s v="Troy"/>
    <x v="24"/>
    <n v="45373"/>
    <x v="3"/>
    <s v="OFF-BI-10001525"/>
    <x v="1"/>
    <x v="8"/>
    <s v="Acco Pressboard Covers with Storage Hooks, 14 7/8&quot; x 11&quot;, Executive Red"/>
    <n v="5.7150000000000016"/>
    <n v="5"/>
    <n v="0.7"/>
    <n v="-4.7625000000000011"/>
    <x v="3"/>
    <x v="1"/>
  </r>
  <r>
    <n v="9346"/>
    <s v="CA-2019-109085"/>
    <x v="922"/>
    <d v="2019-02-20T00:00:00"/>
    <s v="First Class"/>
    <s v="CK-12325"/>
    <s v="Christine Kargatis"/>
    <x v="2"/>
    <x v="0"/>
    <s v="Troy"/>
    <x v="24"/>
    <n v="45373"/>
    <x v="3"/>
    <s v="TEC-PH-10000526"/>
    <x v="2"/>
    <x v="7"/>
    <s v="Vtech CS6719"/>
    <n v="57.593999999999994"/>
    <n v="1"/>
    <n v="0.4"/>
    <n v="-11.518799999999999"/>
    <x v="3"/>
    <x v="1"/>
  </r>
  <r>
    <n v="9347"/>
    <s v="CA-2019-109085"/>
    <x v="922"/>
    <d v="2019-02-20T00:00:00"/>
    <s v="First Class"/>
    <s v="CK-12325"/>
    <s v="Christine Kargatis"/>
    <x v="2"/>
    <x v="0"/>
    <s v="Troy"/>
    <x v="24"/>
    <n v="45373"/>
    <x v="3"/>
    <s v="FUR-FU-10004973"/>
    <x v="0"/>
    <x v="5"/>
    <s v="Flat Face Poster Frame"/>
    <n v="30.144000000000002"/>
    <n v="2"/>
    <n v="0.2"/>
    <n v="8.2896000000000001"/>
    <x v="3"/>
    <x v="1"/>
  </r>
  <r>
    <n v="9348"/>
    <s v="CA-2019-109085"/>
    <x v="922"/>
    <d v="2019-02-20T00:00:00"/>
    <s v="First Class"/>
    <s v="CK-12325"/>
    <s v="Christine Kargatis"/>
    <x v="2"/>
    <x v="0"/>
    <s v="Troy"/>
    <x v="24"/>
    <n v="45373"/>
    <x v="3"/>
    <s v="FUR-CH-10003981"/>
    <x v="0"/>
    <x v="1"/>
    <s v="Global Commerce Series Low-Back Swivel/Tilt Chairs"/>
    <n v="899.43"/>
    <n v="5"/>
    <n v="0.3"/>
    <n v="-12.84900000000016"/>
    <x v="3"/>
    <x v="1"/>
  </r>
  <r>
    <n v="9349"/>
    <s v="CA-2018-114860"/>
    <x v="596"/>
    <d v="2018-12-28T00:00:00"/>
    <s v="Standard Class"/>
    <s v="DN-13690"/>
    <s v="Duane Noonan"/>
    <x v="0"/>
    <x v="0"/>
    <s v="Moreno Valley"/>
    <x v="1"/>
    <n v="92553"/>
    <x v="1"/>
    <s v="FUR-FU-10000277"/>
    <x v="0"/>
    <x v="5"/>
    <s v="Deflect-o DuraMat Antistatic Studded Beveled Mat for Medium Pile Carpeting"/>
    <n v="842.72"/>
    <n v="8"/>
    <n v="0"/>
    <n v="202.25279999999998"/>
    <x v="1"/>
    <x v="0"/>
  </r>
  <r>
    <n v="9350"/>
    <s v="CA-2018-114860"/>
    <x v="596"/>
    <d v="2018-12-28T00:00:00"/>
    <s v="Standard Class"/>
    <s v="DN-13690"/>
    <s v="Duane Noonan"/>
    <x v="0"/>
    <x v="0"/>
    <s v="Moreno Valley"/>
    <x v="1"/>
    <n v="92553"/>
    <x v="1"/>
    <s v="FUR-FU-10001934"/>
    <x v="0"/>
    <x v="5"/>
    <s v="Magnifier Swing Arm Lamp"/>
    <n v="41.96"/>
    <n v="2"/>
    <n v="0"/>
    <n v="10.909600000000001"/>
    <x v="1"/>
    <x v="0"/>
  </r>
  <r>
    <n v="9351"/>
    <s v="CA-2018-159009"/>
    <x v="713"/>
    <d v="2018-09-27T00:00:00"/>
    <s v="Standard Class"/>
    <s v="DP-13105"/>
    <s v="Dave Poirier"/>
    <x v="1"/>
    <x v="0"/>
    <s v="Seattle"/>
    <x v="4"/>
    <n v="98115"/>
    <x v="1"/>
    <s v="OFF-BI-10004970"/>
    <x v="1"/>
    <x v="8"/>
    <s v="ACCOHIDE 3-Ring Binder, Blue, 1&quot;"/>
    <n v="13.216000000000001"/>
    <n v="4"/>
    <n v="0.2"/>
    <n v="4.4603999999999999"/>
    <x v="1"/>
    <x v="0"/>
  </r>
  <r>
    <n v="9352"/>
    <s v="CA-2018-159009"/>
    <x v="713"/>
    <d v="2018-09-27T00:00:00"/>
    <s v="Standard Class"/>
    <s v="DP-13105"/>
    <s v="Dave Poirier"/>
    <x v="1"/>
    <x v="0"/>
    <s v="Seattle"/>
    <x v="4"/>
    <n v="98115"/>
    <x v="1"/>
    <s v="FUR-CH-10003396"/>
    <x v="0"/>
    <x v="1"/>
    <s v="Global Deluxe Steno Chair"/>
    <n v="184.75200000000001"/>
    <n v="3"/>
    <n v="0.2"/>
    <n v="-20.784600000000012"/>
    <x v="1"/>
    <x v="0"/>
  </r>
  <r>
    <n v="9353"/>
    <s v="CA-2019-148411"/>
    <x v="241"/>
    <d v="2019-09-26T00:00:00"/>
    <s v="First Class"/>
    <s v="RO-19780"/>
    <s v="Rose O'Brian"/>
    <x v="0"/>
    <x v="0"/>
    <s v="Chicago"/>
    <x v="10"/>
    <n v="60623"/>
    <x v="2"/>
    <s v="FUR-CH-10003973"/>
    <x v="0"/>
    <x v="1"/>
    <s v="GuestStacker Chair with Chrome Finish Legs"/>
    <n v="520.46399999999994"/>
    <n v="2"/>
    <n v="0.3"/>
    <n v="-14.870399999999961"/>
    <x v="2"/>
    <x v="0"/>
  </r>
  <r>
    <n v="9354"/>
    <s v="CA-2019-148411"/>
    <x v="241"/>
    <d v="2019-09-26T00:00:00"/>
    <s v="First Class"/>
    <s v="RO-19780"/>
    <s v="Rose O'Brian"/>
    <x v="0"/>
    <x v="0"/>
    <s v="Chicago"/>
    <x v="10"/>
    <n v="60623"/>
    <x v="2"/>
    <s v="OFF-PA-10002109"/>
    <x v="1"/>
    <x v="10"/>
    <s v="Wirebound Voice Message Log Book"/>
    <n v="11.423999999999999"/>
    <n v="3"/>
    <n v="0.2"/>
    <n v="3.7127999999999988"/>
    <x v="2"/>
    <x v="0"/>
  </r>
  <r>
    <n v="9355"/>
    <s v="CA-2017-110324"/>
    <x v="494"/>
    <d v="2017-12-05T00:00:00"/>
    <s v="Standard Class"/>
    <s v="MA-17560"/>
    <s v="Matt Abelman"/>
    <x v="2"/>
    <x v="0"/>
    <s v="Jackson"/>
    <x v="12"/>
    <n v="49201"/>
    <x v="2"/>
    <s v="OFF-PA-10001826"/>
    <x v="1"/>
    <x v="10"/>
    <s v="Xerox 207"/>
    <n v="19.440000000000001"/>
    <n v="3"/>
    <n v="0"/>
    <n v="9.3312000000000008"/>
    <x v="2"/>
    <x v="0"/>
  </r>
  <r>
    <n v="9356"/>
    <s v="CA-2017-110324"/>
    <x v="494"/>
    <d v="2017-12-05T00:00:00"/>
    <s v="Standard Class"/>
    <s v="MA-17560"/>
    <s v="Matt Abelman"/>
    <x v="2"/>
    <x v="0"/>
    <s v="Jackson"/>
    <x v="12"/>
    <n v="49201"/>
    <x v="2"/>
    <s v="OFF-AR-10000823"/>
    <x v="1"/>
    <x v="6"/>
    <s v="Newell 307"/>
    <n v="3.64"/>
    <n v="2"/>
    <n v="0"/>
    <n v="1.0192000000000001"/>
    <x v="2"/>
    <x v="0"/>
  </r>
  <r>
    <n v="9357"/>
    <s v="CA-2017-110324"/>
    <x v="494"/>
    <d v="2017-12-05T00:00:00"/>
    <s v="Standard Class"/>
    <s v="MA-17560"/>
    <s v="Matt Abelman"/>
    <x v="2"/>
    <x v="0"/>
    <s v="Jackson"/>
    <x v="12"/>
    <n v="49201"/>
    <x v="2"/>
    <s v="OFF-PA-10001776"/>
    <x v="1"/>
    <x v="10"/>
    <s v="Wirebound Message Books, Four 2 3/4&quot; x 5&quot; Forms per Page, 600 Sets per Book"/>
    <n v="18.54"/>
    <n v="2"/>
    <n v="0"/>
    <n v="8.7137999999999991"/>
    <x v="2"/>
    <x v="0"/>
  </r>
  <r>
    <n v="9358"/>
    <s v="CA-2018-168046"/>
    <x v="967"/>
    <d v="2018-01-28T00:00:00"/>
    <s v="Second Class"/>
    <s v="JD-15895"/>
    <s v="Jonathan Doherty"/>
    <x v="1"/>
    <x v="0"/>
    <s v="New York City"/>
    <x v="15"/>
    <n v="10024"/>
    <x v="3"/>
    <s v="OFF-BI-10003676"/>
    <x v="1"/>
    <x v="8"/>
    <s v="GBC Standard Recycled Report Covers, Clear Plastic Sheets"/>
    <n v="43.120000000000005"/>
    <n v="5"/>
    <n v="0.2"/>
    <n v="15.091999999999995"/>
    <x v="3"/>
    <x v="0"/>
  </r>
  <r>
    <n v="9359"/>
    <s v="CA-2018-168046"/>
    <x v="967"/>
    <d v="2018-01-28T00:00:00"/>
    <s v="Second Class"/>
    <s v="JD-15895"/>
    <s v="Jonathan Doherty"/>
    <x v="1"/>
    <x v="0"/>
    <s v="New York City"/>
    <x v="15"/>
    <n v="10024"/>
    <x v="3"/>
    <s v="FUR-TA-10001095"/>
    <x v="0"/>
    <x v="3"/>
    <s v="Chromcraft Round Conference Tables"/>
    <n v="313.72199999999998"/>
    <n v="3"/>
    <n v="0.4"/>
    <n v="-99.34529999999998"/>
    <x v="3"/>
    <x v="0"/>
  </r>
  <r>
    <n v="9360"/>
    <s v="CA-2018-168046"/>
    <x v="967"/>
    <d v="2018-01-28T00:00:00"/>
    <s v="Second Class"/>
    <s v="JD-15895"/>
    <s v="Jonathan Doherty"/>
    <x v="1"/>
    <x v="0"/>
    <s v="New York City"/>
    <x v="15"/>
    <n v="10024"/>
    <x v="3"/>
    <s v="FUR-FU-10000747"/>
    <x v="0"/>
    <x v="5"/>
    <s v="Tenex B1-RE Series Chair Mats for Low Pile Carpets"/>
    <n v="45.98"/>
    <n v="1"/>
    <n v="0"/>
    <n v="7.816599999999994"/>
    <x v="3"/>
    <x v="0"/>
  </r>
  <r>
    <n v="9361"/>
    <s v="CA-2018-168046"/>
    <x v="967"/>
    <d v="2018-01-28T00:00:00"/>
    <s v="Second Class"/>
    <s v="JD-15895"/>
    <s v="Jonathan Doherty"/>
    <x v="1"/>
    <x v="0"/>
    <s v="New York City"/>
    <x v="15"/>
    <n v="10024"/>
    <x v="3"/>
    <s v="OFF-ST-10004337"/>
    <x v="1"/>
    <x v="4"/>
    <s v="SAFCO Commercial Wire Shelving, 72h"/>
    <n v="428.68"/>
    <n v="7"/>
    <n v="0"/>
    <n v="0"/>
    <x v="3"/>
    <x v="0"/>
  </r>
  <r>
    <n v="9362"/>
    <s v="CA-2019-111591"/>
    <x v="708"/>
    <d v="2019-03-25T00:00:00"/>
    <s v="Standard Class"/>
    <s v="PS-18970"/>
    <s v="Paul Stevenson"/>
    <x v="2"/>
    <x v="0"/>
    <s v="Seattle"/>
    <x v="4"/>
    <n v="98105"/>
    <x v="1"/>
    <s v="OFF-BI-10004410"/>
    <x v="1"/>
    <x v="8"/>
    <s v="C-Line Peel &amp; Stick Add-On Filing Pockets, 8-3/4 x 5-1/8, 10/Pack"/>
    <n v="30.576000000000001"/>
    <n v="6"/>
    <n v="0.2"/>
    <n v="10.3194"/>
    <x v="1"/>
    <x v="0"/>
  </r>
  <r>
    <n v="9363"/>
    <s v="CA-2019-111591"/>
    <x v="708"/>
    <d v="2019-03-25T00:00:00"/>
    <s v="Standard Class"/>
    <s v="PS-18970"/>
    <s v="Paul Stevenson"/>
    <x v="2"/>
    <x v="0"/>
    <s v="Seattle"/>
    <x v="4"/>
    <n v="98105"/>
    <x v="1"/>
    <s v="OFF-FA-10004838"/>
    <x v="1"/>
    <x v="13"/>
    <s v="Super Bands, 12/Pack"/>
    <n v="13.020000000000001"/>
    <n v="7"/>
    <n v="0"/>
    <n v="0.3906000000000005"/>
    <x v="1"/>
    <x v="0"/>
  </r>
  <r>
    <n v="9364"/>
    <s v="CA-2019-111591"/>
    <x v="708"/>
    <d v="2019-03-25T00:00:00"/>
    <s v="Standard Class"/>
    <s v="PS-18970"/>
    <s v="Paul Stevenson"/>
    <x v="2"/>
    <x v="0"/>
    <s v="Seattle"/>
    <x v="4"/>
    <n v="98105"/>
    <x v="1"/>
    <s v="FUR-FU-10002364"/>
    <x v="0"/>
    <x v="5"/>
    <s v="Eldon Expressions Wood Desk Accessories, Oak"/>
    <n v="22.14"/>
    <n v="3"/>
    <n v="0"/>
    <n v="6.4205999999999976"/>
    <x v="1"/>
    <x v="0"/>
  </r>
  <r>
    <n v="9365"/>
    <s v="CA-2019-111591"/>
    <x v="708"/>
    <d v="2019-03-25T00:00:00"/>
    <s v="Standard Class"/>
    <s v="PS-18970"/>
    <s v="Paul Stevenson"/>
    <x v="2"/>
    <x v="0"/>
    <s v="Seattle"/>
    <x v="4"/>
    <n v="98105"/>
    <x v="1"/>
    <s v="OFF-ST-10001809"/>
    <x v="1"/>
    <x v="4"/>
    <s v="Fellowes Officeware Wire Shelving"/>
    <n v="359.32"/>
    <n v="4"/>
    <n v="0"/>
    <n v="7.1863999999999919"/>
    <x v="1"/>
    <x v="0"/>
  </r>
  <r>
    <n v="9366"/>
    <s v="US-2016-166828"/>
    <x v="963"/>
    <d v="2016-08-25T00:00:00"/>
    <s v="First Class"/>
    <s v="JF-15415"/>
    <s v="Jennifer Ferguson"/>
    <x v="0"/>
    <x v="0"/>
    <s v="Saint Charles"/>
    <x v="25"/>
    <n v="63301"/>
    <x v="2"/>
    <s v="OFF-PA-10001846"/>
    <x v="1"/>
    <x v="10"/>
    <s v="Xerox 1899"/>
    <n v="11.56"/>
    <n v="2"/>
    <n v="0"/>
    <n v="5.6644000000000005"/>
    <x v="2"/>
    <x v="0"/>
  </r>
  <r>
    <n v="9367"/>
    <s v="CA-2016-108147"/>
    <x v="785"/>
    <d v="2016-06-13T00:00:00"/>
    <s v="Standard Class"/>
    <s v="RD-19480"/>
    <s v="Rick Duston"/>
    <x v="0"/>
    <x v="0"/>
    <s v="Long Beach"/>
    <x v="15"/>
    <n v="11561"/>
    <x v="3"/>
    <s v="OFF-BI-10003876"/>
    <x v="1"/>
    <x v="8"/>
    <s v="Green Canvas Binder for 8-1/2&quot; x 14&quot; Sheets"/>
    <n v="68.48"/>
    <n v="2"/>
    <n v="0.2"/>
    <n v="25.679999999999996"/>
    <x v="3"/>
    <x v="0"/>
  </r>
  <r>
    <n v="9368"/>
    <s v="CA-2016-108147"/>
    <x v="785"/>
    <d v="2016-06-13T00:00:00"/>
    <s v="Standard Class"/>
    <s v="RD-19480"/>
    <s v="Rick Duston"/>
    <x v="0"/>
    <x v="0"/>
    <s v="Long Beach"/>
    <x v="15"/>
    <n v="11561"/>
    <x v="3"/>
    <s v="OFF-ST-10003470"/>
    <x v="1"/>
    <x v="4"/>
    <s v="Tennsco Snap-Together Open Shelving Units, Starter Sets and Add-On Units"/>
    <n v="1676.88"/>
    <n v="6"/>
    <n v="0"/>
    <n v="83.843999999999937"/>
    <x v="3"/>
    <x v="0"/>
  </r>
  <r>
    <n v="9369"/>
    <s v="CA-2018-154998"/>
    <x v="281"/>
    <d v="2018-04-09T00:00:00"/>
    <s v="First Class"/>
    <s v="ES-14080"/>
    <s v="Erin Smith"/>
    <x v="1"/>
    <x v="0"/>
    <s v="Lakewood"/>
    <x v="30"/>
    <n v="8701"/>
    <x v="3"/>
    <s v="OFF-PA-10004243"/>
    <x v="1"/>
    <x v="10"/>
    <s v="Xerox 1939"/>
    <n v="37.94"/>
    <n v="2"/>
    <n v="0"/>
    <n v="18.211199999999998"/>
    <x v="3"/>
    <x v="0"/>
  </r>
  <r>
    <n v="9370"/>
    <s v="CA-2019-113460"/>
    <x v="659"/>
    <d v="2019-11-09T00:00:00"/>
    <s v="Second Class"/>
    <s v="KN-16390"/>
    <s v="Katherine Nockton"/>
    <x v="1"/>
    <x v="0"/>
    <s v="Clinton"/>
    <x v="39"/>
    <n v="20735"/>
    <x v="3"/>
    <s v="FUR-CH-10000422"/>
    <x v="0"/>
    <x v="1"/>
    <s v="Global Highback Leather Tilter in Burgundy"/>
    <n v="272.96999999999997"/>
    <n v="3"/>
    <n v="0"/>
    <n v="43.675200000000018"/>
    <x v="3"/>
    <x v="0"/>
  </r>
  <r>
    <n v="9371"/>
    <s v="CA-2017-111339"/>
    <x v="352"/>
    <d v="2017-05-31T00:00:00"/>
    <s v="First Class"/>
    <s v="VP-21760"/>
    <s v="Victoria Pisteka"/>
    <x v="1"/>
    <x v="0"/>
    <s v="Columbus"/>
    <x v="24"/>
    <n v="43229"/>
    <x v="3"/>
    <s v="FUR-FU-10002506"/>
    <x v="0"/>
    <x v="5"/>
    <s v="Tensor &quot;Hersey Kiss&quot; Styled Floor Lamp"/>
    <n v="41.568000000000005"/>
    <n v="4"/>
    <n v="0.2"/>
    <n v="-4.1568000000000023"/>
    <x v="3"/>
    <x v="0"/>
  </r>
  <r>
    <n v="9372"/>
    <s v="CA-2017-111339"/>
    <x v="352"/>
    <d v="2017-05-31T00:00:00"/>
    <s v="First Class"/>
    <s v="VP-21760"/>
    <s v="Victoria Pisteka"/>
    <x v="1"/>
    <x v="0"/>
    <s v="Columbus"/>
    <x v="24"/>
    <n v="43229"/>
    <x v="3"/>
    <s v="FUR-CH-10000863"/>
    <x v="0"/>
    <x v="1"/>
    <s v="Novimex Swivel Fabric Task Chair"/>
    <n v="317.05799999999999"/>
    <n v="3"/>
    <n v="0.3"/>
    <n v="-86.058600000000013"/>
    <x v="3"/>
    <x v="0"/>
  </r>
  <r>
    <n v="9373"/>
    <s v="CA-2017-111339"/>
    <x v="352"/>
    <d v="2017-05-31T00:00:00"/>
    <s v="First Class"/>
    <s v="VP-21760"/>
    <s v="Victoria Pisteka"/>
    <x v="1"/>
    <x v="0"/>
    <s v="Columbus"/>
    <x v="24"/>
    <n v="43229"/>
    <x v="3"/>
    <s v="OFF-FA-10002988"/>
    <x v="1"/>
    <x v="13"/>
    <s v="Ideal Clamps"/>
    <n v="8.0399999999999991"/>
    <n v="5"/>
    <n v="0.2"/>
    <n v="2.9144999999999994"/>
    <x v="3"/>
    <x v="0"/>
  </r>
  <r>
    <n v="9374"/>
    <s v="CA-2019-102820"/>
    <x v="917"/>
    <d v="2019-05-11T00:00:00"/>
    <s v="Standard Class"/>
    <s v="CS-11950"/>
    <s v="Carlos Soltero"/>
    <x v="0"/>
    <x v="0"/>
    <s v="Pasadena"/>
    <x v="1"/>
    <n v="91104"/>
    <x v="1"/>
    <s v="TEC-PH-10003437"/>
    <x v="2"/>
    <x v="7"/>
    <s v="Blue Parrot B250XT Professional Grade Wireless Bluetooth Headset with"/>
    <n v="419.94399999999996"/>
    <n v="7"/>
    <n v="0.2"/>
    <n v="52.492999999999967"/>
    <x v="1"/>
    <x v="0"/>
  </r>
  <r>
    <n v="9375"/>
    <s v="CA-2018-149671"/>
    <x v="410"/>
    <d v="2018-06-09T00:00:00"/>
    <s v="Standard Class"/>
    <s v="KB-16600"/>
    <s v="Ken Brennan"/>
    <x v="1"/>
    <x v="0"/>
    <s v="Seattle"/>
    <x v="4"/>
    <n v="98105"/>
    <x v="1"/>
    <s v="OFF-SU-10002537"/>
    <x v="1"/>
    <x v="14"/>
    <s v="Acme Box Cutter Scissors"/>
    <n v="61.38"/>
    <n v="6"/>
    <n v="0"/>
    <n v="15.958800000000004"/>
    <x v="1"/>
    <x v="0"/>
  </r>
  <r>
    <n v="9376"/>
    <s v="CA-2017-126347"/>
    <x v="639"/>
    <d v="2017-12-19T00:00:00"/>
    <s v="Second Class"/>
    <s v="AJ-10945"/>
    <s v="Ashley Jarboe"/>
    <x v="0"/>
    <x v="0"/>
    <s v="Los Angeles"/>
    <x v="1"/>
    <n v="90045"/>
    <x v="1"/>
    <s v="TEC-AC-10003063"/>
    <x v="2"/>
    <x v="11"/>
    <s v="Micro Innovations USB RF Wireless Keyboard with Mouse"/>
    <n v="50"/>
    <n v="2"/>
    <n v="0"/>
    <n v="10.5"/>
    <x v="1"/>
    <x v="0"/>
  </r>
  <r>
    <n v="9377"/>
    <s v="CA-2019-108756"/>
    <x v="53"/>
    <d v="2019-12-29T00:00:00"/>
    <s v="Standard Class"/>
    <s v="PO-18865"/>
    <s v="Patrick O'Donnell"/>
    <x v="0"/>
    <x v="0"/>
    <s v="East Orange"/>
    <x v="30"/>
    <n v="7017"/>
    <x v="3"/>
    <s v="TEC-AC-10003237"/>
    <x v="2"/>
    <x v="11"/>
    <s v="Memorex Micro Travel Drive 4 GB"/>
    <n v="31.799999999999997"/>
    <n v="3"/>
    <n v="0"/>
    <n v="13.674000000000003"/>
    <x v="3"/>
    <x v="0"/>
  </r>
  <r>
    <n v="9378"/>
    <s v="CA-2019-155362"/>
    <x v="94"/>
    <d v="2019-12-21T00:00:00"/>
    <s v="Standard Class"/>
    <s v="DP-13105"/>
    <s v="Dave Poirier"/>
    <x v="1"/>
    <x v="0"/>
    <s v="Eau Claire"/>
    <x v="6"/>
    <n v="54703"/>
    <x v="2"/>
    <s v="OFF-ST-10001031"/>
    <x v="1"/>
    <x v="4"/>
    <s v="Adjustable Personal File Tote"/>
    <n v="32.56"/>
    <n v="2"/>
    <n v="0"/>
    <n v="8.465600000000002"/>
    <x v="2"/>
    <x v="0"/>
  </r>
  <r>
    <n v="9379"/>
    <s v="CA-2018-117625"/>
    <x v="1120"/>
    <d v="2018-05-15T00:00:00"/>
    <s v="Standard Class"/>
    <s v="GM-14500"/>
    <s v="Gene McClure"/>
    <x v="0"/>
    <x v="0"/>
    <s v="Chicago"/>
    <x v="10"/>
    <n v="60610"/>
    <x v="2"/>
    <s v="OFF-EN-10001535"/>
    <x v="1"/>
    <x v="12"/>
    <s v="Grip Seal Envelopes"/>
    <n v="7.0720000000000001"/>
    <n v="2"/>
    <n v="0.2"/>
    <n v="2.3868"/>
    <x v="2"/>
    <x v="0"/>
  </r>
  <r>
    <n v="9380"/>
    <s v="CA-2016-154158"/>
    <x v="851"/>
    <d v="2016-12-27T00:00:00"/>
    <s v="Second Class"/>
    <s v="CC-12670"/>
    <s v="Craig Carreira"/>
    <x v="0"/>
    <x v="0"/>
    <s v="Tampa"/>
    <x v="2"/>
    <n v="33614"/>
    <x v="0"/>
    <s v="OFF-PA-10001295"/>
    <x v="1"/>
    <x v="10"/>
    <s v="Computer Printout Paper with Letter-Trim Perforations"/>
    <n v="45.527999999999999"/>
    <n v="3"/>
    <n v="0.2"/>
    <n v="15.934799999999997"/>
    <x v="0"/>
    <x v="0"/>
  </r>
  <r>
    <n v="9381"/>
    <s v="CA-2016-154158"/>
    <x v="851"/>
    <d v="2016-12-27T00:00:00"/>
    <s v="Second Class"/>
    <s v="CC-12670"/>
    <s v="Craig Carreira"/>
    <x v="0"/>
    <x v="0"/>
    <s v="Tampa"/>
    <x v="2"/>
    <n v="33614"/>
    <x v="0"/>
    <s v="FUR-CH-10004698"/>
    <x v="0"/>
    <x v="1"/>
    <s v="Padded Folding Chairs, Black, 4/Carton"/>
    <n v="64.784000000000006"/>
    <n v="1"/>
    <n v="0.2"/>
    <n v="6.4784000000000042"/>
    <x v="0"/>
    <x v="0"/>
  </r>
  <r>
    <n v="9382"/>
    <s v="CA-2016-154158"/>
    <x v="851"/>
    <d v="2016-12-27T00:00:00"/>
    <s v="Second Class"/>
    <s v="CC-12670"/>
    <s v="Craig Carreira"/>
    <x v="0"/>
    <x v="0"/>
    <s v="Tampa"/>
    <x v="2"/>
    <n v="33614"/>
    <x v="0"/>
    <s v="OFF-ST-10000078"/>
    <x v="1"/>
    <x v="4"/>
    <s v="Tennsco 6- and 18-Compartment Lockers"/>
    <n v="424.27200000000005"/>
    <n v="2"/>
    <n v="0.2"/>
    <n v="-10.60680000000005"/>
    <x v="0"/>
    <x v="0"/>
  </r>
  <r>
    <n v="9383"/>
    <s v="CA-2016-154158"/>
    <x v="851"/>
    <d v="2016-12-27T00:00:00"/>
    <s v="Second Class"/>
    <s v="CC-12670"/>
    <s v="Craig Carreira"/>
    <x v="0"/>
    <x v="0"/>
    <s v="Tampa"/>
    <x v="2"/>
    <n v="33614"/>
    <x v="0"/>
    <s v="OFF-AR-10001868"/>
    <x v="1"/>
    <x v="6"/>
    <s v="Prang Dustless Chalk Sticks"/>
    <n v="1.3440000000000001"/>
    <n v="1"/>
    <n v="0.2"/>
    <n v="0.504"/>
    <x v="0"/>
    <x v="0"/>
  </r>
  <r>
    <n v="9384"/>
    <s v="CA-2016-154158"/>
    <x v="851"/>
    <d v="2016-12-27T00:00:00"/>
    <s v="Second Class"/>
    <s v="CC-12670"/>
    <s v="Craig Carreira"/>
    <x v="0"/>
    <x v="0"/>
    <s v="Tampa"/>
    <x v="2"/>
    <n v="33614"/>
    <x v="0"/>
    <s v="OFF-ST-10004950"/>
    <x v="1"/>
    <x v="4"/>
    <s v="Acco Perma 3000 Stacking Storage Drawers"/>
    <n v="83.920000000000016"/>
    <n v="5"/>
    <n v="0.2"/>
    <n v="-1.049000000000003"/>
    <x v="0"/>
    <x v="0"/>
  </r>
  <r>
    <n v="9385"/>
    <s v="CA-2019-100433"/>
    <x v="938"/>
    <d v="2019-08-16T00:00:00"/>
    <s v="Standard Class"/>
    <s v="SJ-20125"/>
    <s v="Sanjit Jacobs"/>
    <x v="2"/>
    <x v="0"/>
    <s v="New York City"/>
    <x v="15"/>
    <n v="10009"/>
    <x v="3"/>
    <s v="OFF-PA-10003441"/>
    <x v="1"/>
    <x v="10"/>
    <s v="Xerox 226"/>
    <n v="25.92"/>
    <n v="4"/>
    <n v="0"/>
    <n v="12.441600000000001"/>
    <x v="3"/>
    <x v="0"/>
  </r>
  <r>
    <n v="9386"/>
    <s v="CA-2019-163097"/>
    <x v="151"/>
    <d v="2019-08-31T00:00:00"/>
    <s v="Standard Class"/>
    <s v="SF-20200"/>
    <s v="Sarah Foster"/>
    <x v="0"/>
    <x v="0"/>
    <s v="Mesa"/>
    <x v="16"/>
    <n v="85204"/>
    <x v="1"/>
    <s v="FUR-FU-10004973"/>
    <x v="0"/>
    <x v="5"/>
    <s v="Flat Face Poster Frame"/>
    <n v="120.57600000000001"/>
    <n v="8"/>
    <n v="0.2"/>
    <n v="33.1584"/>
    <x v="1"/>
    <x v="0"/>
  </r>
  <r>
    <n v="9387"/>
    <s v="US-2019-127292"/>
    <x v="617"/>
    <d v="2019-01-23T00:00:00"/>
    <s v="Standard Class"/>
    <s v="RM-19375"/>
    <s v="Raymond Messe"/>
    <x v="0"/>
    <x v="0"/>
    <s v="Burlington"/>
    <x v="42"/>
    <m/>
    <x v="3"/>
    <s v="OFF-PA-10000157"/>
    <x v="1"/>
    <x v="10"/>
    <s v="Xerox 191"/>
    <n v="79.92"/>
    <n v="4"/>
    <n v="0"/>
    <n v="37.562399999999997"/>
    <x v="3"/>
    <x v="0"/>
  </r>
  <r>
    <n v="9388"/>
    <s v="US-2019-127292"/>
    <x v="617"/>
    <d v="2019-01-23T00:00:00"/>
    <s v="Standard Class"/>
    <s v="RM-19375"/>
    <s v="Raymond Messe"/>
    <x v="0"/>
    <x v="0"/>
    <s v="Burlington"/>
    <x v="42"/>
    <m/>
    <x v="3"/>
    <s v="OFF-PA-10001970"/>
    <x v="1"/>
    <x v="10"/>
    <s v="Xerox 1881"/>
    <n v="12.28"/>
    <n v="1"/>
    <n v="0"/>
    <n v="5.7715999999999994"/>
    <x v="3"/>
    <x v="0"/>
  </r>
  <r>
    <n v="9389"/>
    <s v="US-2019-127292"/>
    <x v="617"/>
    <d v="2019-01-23T00:00:00"/>
    <s v="Standard Class"/>
    <s v="RM-19375"/>
    <s v="Raymond Messe"/>
    <x v="0"/>
    <x v="0"/>
    <s v="Burlington"/>
    <x v="42"/>
    <m/>
    <x v="3"/>
    <s v="OFF-AP-10000828"/>
    <x v="1"/>
    <x v="9"/>
    <s v="Avanti 4.4 Cu. Ft. Refrigerator"/>
    <n v="542.93999999999994"/>
    <n v="3"/>
    <n v="0"/>
    <n v="152.02319999999997"/>
    <x v="3"/>
    <x v="0"/>
  </r>
  <r>
    <n v="9390"/>
    <s v="US-2019-127292"/>
    <x v="617"/>
    <d v="2019-01-23T00:00:00"/>
    <s v="Standard Class"/>
    <s v="RM-19375"/>
    <s v="Raymond Messe"/>
    <x v="0"/>
    <x v="0"/>
    <s v="Burlington"/>
    <x v="42"/>
    <m/>
    <x v="3"/>
    <s v="OFF-EN-10001509"/>
    <x v="1"/>
    <x v="12"/>
    <s v="Poly String Tie Envelopes"/>
    <n v="2.04"/>
    <n v="1"/>
    <n v="0"/>
    <n v="0.95879999999999987"/>
    <x v="3"/>
    <x v="0"/>
  </r>
  <r>
    <n v="9391"/>
    <s v="CA-2017-163734"/>
    <x v="974"/>
    <d v="2017-06-24T00:00:00"/>
    <s v="Standard Class"/>
    <s v="KM-16375"/>
    <s v="Katherine Murray"/>
    <x v="2"/>
    <x v="0"/>
    <s v="Houston"/>
    <x v="5"/>
    <n v="77070"/>
    <x v="2"/>
    <s v="OFF-ST-10003692"/>
    <x v="1"/>
    <x v="4"/>
    <s v="Recycled Steel Personal File for Hanging File Folders"/>
    <n v="228.92"/>
    <n v="5"/>
    <n v="0.2"/>
    <n v="14.307499999999997"/>
    <x v="2"/>
    <x v="0"/>
  </r>
  <r>
    <n v="9392"/>
    <s v="CA-2019-162474"/>
    <x v="677"/>
    <d v="2019-03-16T00:00:00"/>
    <s v="First Class"/>
    <s v="FH-14275"/>
    <s v="Frank Hawley"/>
    <x v="1"/>
    <x v="0"/>
    <s v="Aurora"/>
    <x v="10"/>
    <n v="60505"/>
    <x v="2"/>
    <s v="TEC-PH-10004700"/>
    <x v="2"/>
    <x v="7"/>
    <s v="PowerGen Dual USB Car Charger"/>
    <n v="7.9920000000000009"/>
    <n v="1"/>
    <n v="0.2"/>
    <n v="2.5973999999999995"/>
    <x v="2"/>
    <x v="0"/>
  </r>
  <r>
    <n v="9393"/>
    <s v="CA-2017-130848"/>
    <x v="969"/>
    <d v="2017-10-25T00:00:00"/>
    <s v="Same Day"/>
    <s v="DG-13300"/>
    <s v="Deirdre Greer"/>
    <x v="1"/>
    <x v="0"/>
    <s v="Denver"/>
    <x v="22"/>
    <n v="80219"/>
    <x v="1"/>
    <s v="FUR-CH-10000422"/>
    <x v="0"/>
    <x v="1"/>
    <s v="Global Highback Leather Tilter in Burgundy"/>
    <n v="582.33600000000001"/>
    <n v="8"/>
    <n v="0.2"/>
    <n v="-29.116799999999955"/>
    <x v="1"/>
    <x v="0"/>
  </r>
  <r>
    <n v="9394"/>
    <s v="CA-2016-125997"/>
    <x v="59"/>
    <d v="2016-09-23T00:00:00"/>
    <s v="First Class"/>
    <s v="MW-18220"/>
    <s v="Mitch Webber"/>
    <x v="0"/>
    <x v="0"/>
    <s v="New York City"/>
    <x v="15"/>
    <n v="10011"/>
    <x v="3"/>
    <s v="TEC-PH-10003484"/>
    <x v="2"/>
    <x v="7"/>
    <s v="Ooma Telo VoIP Home Phone System"/>
    <n v="629.94999999999993"/>
    <n v="5"/>
    <n v="0"/>
    <n v="157.48750000000001"/>
    <x v="3"/>
    <x v="0"/>
  </r>
  <r>
    <n v="9395"/>
    <s v="CA-2016-125997"/>
    <x v="59"/>
    <d v="2016-09-23T00:00:00"/>
    <s v="First Class"/>
    <s v="MW-18220"/>
    <s v="Mitch Webber"/>
    <x v="0"/>
    <x v="0"/>
    <s v="New York City"/>
    <x v="15"/>
    <n v="10011"/>
    <x v="3"/>
    <s v="FUR-CH-10001394"/>
    <x v="0"/>
    <x v="1"/>
    <s v="Global Leather Executive Chair"/>
    <n v="631.78200000000004"/>
    <n v="2"/>
    <n v="0.1"/>
    <n v="140.39599999999993"/>
    <x v="3"/>
    <x v="0"/>
  </r>
  <r>
    <n v="9396"/>
    <s v="CA-2016-125997"/>
    <x v="59"/>
    <d v="2016-09-23T00:00:00"/>
    <s v="First Class"/>
    <s v="MW-18220"/>
    <s v="Mitch Webber"/>
    <x v="0"/>
    <x v="0"/>
    <s v="New York City"/>
    <x v="15"/>
    <n v="10011"/>
    <x v="3"/>
    <s v="FUR-BO-10002213"/>
    <x v="0"/>
    <x v="0"/>
    <s v="DMI Eclipse Executive Suite Bookcases"/>
    <n v="801.5680000000001"/>
    <n v="2"/>
    <n v="0.2"/>
    <n v="-10.019600000000054"/>
    <x v="3"/>
    <x v="0"/>
  </r>
  <r>
    <n v="9397"/>
    <s v="CA-2016-125997"/>
    <x v="59"/>
    <d v="2016-09-23T00:00:00"/>
    <s v="First Class"/>
    <s v="MW-18220"/>
    <s v="Mitch Webber"/>
    <x v="0"/>
    <x v="0"/>
    <s v="New York City"/>
    <x v="15"/>
    <n v="10011"/>
    <x v="3"/>
    <s v="OFF-LA-10002762"/>
    <x v="1"/>
    <x v="2"/>
    <s v="Avery 485"/>
    <n v="75.179999999999993"/>
    <n v="6"/>
    <n v="0"/>
    <n v="35.334599999999995"/>
    <x v="3"/>
    <x v="0"/>
  </r>
  <r>
    <n v="9398"/>
    <s v="CA-2016-125997"/>
    <x v="59"/>
    <d v="2016-09-23T00:00:00"/>
    <s v="First Class"/>
    <s v="MW-18220"/>
    <s v="Mitch Webber"/>
    <x v="0"/>
    <x v="0"/>
    <s v="New York City"/>
    <x v="15"/>
    <n v="10011"/>
    <x v="3"/>
    <s v="OFF-AP-10003842"/>
    <x v="1"/>
    <x v="9"/>
    <s v="Euro-Pro Shark Turbo Vacuum"/>
    <n v="30.98"/>
    <n v="1"/>
    <n v="0"/>
    <n v="8.0548000000000002"/>
    <x v="3"/>
    <x v="0"/>
  </r>
  <r>
    <n v="9399"/>
    <s v="CA-2016-125997"/>
    <x v="59"/>
    <d v="2016-09-23T00:00:00"/>
    <s v="First Class"/>
    <s v="MW-18220"/>
    <s v="Mitch Webber"/>
    <x v="0"/>
    <x v="0"/>
    <s v="New York City"/>
    <x v="15"/>
    <n v="10011"/>
    <x v="3"/>
    <s v="TEC-PH-10003072"/>
    <x v="2"/>
    <x v="7"/>
    <s v="Panasonic KX-TG9541B DECT 6.0 Digital 2-Line Expandable Cordless Phone With Digital Answering System"/>
    <n v="1349.91"/>
    <n v="9"/>
    <n v="0"/>
    <n v="661.45590000000004"/>
    <x v="3"/>
    <x v="0"/>
  </r>
  <r>
    <n v="9400"/>
    <s v="CA-2018-103128"/>
    <x v="583"/>
    <d v="2018-11-15T00:00:00"/>
    <s v="Standard Class"/>
    <s v="SC-20845"/>
    <s v="Sung Chung"/>
    <x v="0"/>
    <x v="0"/>
    <s v="Arlington Heights"/>
    <x v="10"/>
    <n v="60004"/>
    <x v="2"/>
    <s v="OFF-AR-10003394"/>
    <x v="1"/>
    <x v="6"/>
    <s v="Newell 332"/>
    <n v="14.111999999999998"/>
    <n v="6"/>
    <n v="0.2"/>
    <n v="1.2348000000000008"/>
    <x v="2"/>
    <x v="0"/>
  </r>
  <r>
    <n v="9401"/>
    <s v="CA-2017-167696"/>
    <x v="1216"/>
    <d v="2017-09-21T00:00:00"/>
    <s v="Standard Class"/>
    <s v="BD-11500"/>
    <s v="Bradley Drucker"/>
    <x v="0"/>
    <x v="0"/>
    <s v="Newport News"/>
    <x v="17"/>
    <n v="23602"/>
    <x v="0"/>
    <s v="OFF-EN-10001539"/>
    <x v="1"/>
    <x v="12"/>
    <s v="Staple envelope"/>
    <n v="31.12"/>
    <n v="4"/>
    <n v="0"/>
    <n v="14.6264"/>
    <x v="0"/>
    <x v="0"/>
  </r>
  <r>
    <n v="9402"/>
    <s v="CA-2016-159814"/>
    <x v="1217"/>
    <d v="2016-06-28T00:00:00"/>
    <s v="Standard Class"/>
    <s v="LP-17080"/>
    <s v="Liz Pelletier"/>
    <x v="0"/>
    <x v="0"/>
    <s v="Tucson"/>
    <x v="16"/>
    <n v="85705"/>
    <x v="1"/>
    <s v="FUR-FU-10001731"/>
    <x v="0"/>
    <x v="5"/>
    <s v="Acrylic Self-Standing Desk Frames"/>
    <n v="4.2720000000000002"/>
    <n v="2"/>
    <n v="0.2"/>
    <n v="0.96119999999999983"/>
    <x v="1"/>
    <x v="0"/>
  </r>
  <r>
    <n v="9403"/>
    <s v="CA-2018-105459"/>
    <x v="399"/>
    <d v="2018-08-17T00:00:00"/>
    <s v="Second Class"/>
    <s v="NP-18700"/>
    <s v="Nora Preis"/>
    <x v="0"/>
    <x v="0"/>
    <s v="New York City"/>
    <x v="15"/>
    <n v="10024"/>
    <x v="3"/>
    <s v="FUR-TA-10001095"/>
    <x v="0"/>
    <x v="3"/>
    <s v="Chromcraft Round Conference Tables"/>
    <n v="209.148"/>
    <n v="2"/>
    <n v="0.4"/>
    <n v="-66.230199999999996"/>
    <x v="3"/>
    <x v="0"/>
  </r>
  <r>
    <n v="9404"/>
    <s v="CA-2018-105459"/>
    <x v="399"/>
    <d v="2018-08-17T00:00:00"/>
    <s v="Second Class"/>
    <s v="NP-18700"/>
    <s v="Nora Preis"/>
    <x v="0"/>
    <x v="0"/>
    <s v="New York City"/>
    <x v="15"/>
    <n v="10024"/>
    <x v="3"/>
    <s v="OFF-ST-10000078"/>
    <x v="1"/>
    <x v="4"/>
    <s v="Tennsco 6- and 18-Compartment Lockers"/>
    <n v="1591.02"/>
    <n v="6"/>
    <n v="0"/>
    <n v="286.38359999999989"/>
    <x v="3"/>
    <x v="0"/>
  </r>
  <r>
    <n v="9405"/>
    <s v="CA-2019-141663"/>
    <x v="669"/>
    <d v="2019-04-17T00:00:00"/>
    <s v="Standard Class"/>
    <s v="DP-13105"/>
    <s v="Dave Poirier"/>
    <x v="1"/>
    <x v="0"/>
    <s v="Philadelphia"/>
    <x v="9"/>
    <n v="19134"/>
    <x v="3"/>
    <s v="OFF-FA-10004076"/>
    <x v="1"/>
    <x v="13"/>
    <s v="Translucent Push Pins by OIC"/>
    <n v="7.92"/>
    <n v="5"/>
    <n v="0.2"/>
    <n v="1.6829999999999994"/>
    <x v="3"/>
    <x v="0"/>
  </r>
  <r>
    <n v="9406"/>
    <s v="CA-2016-152618"/>
    <x v="619"/>
    <d v="2016-03-17T00:00:00"/>
    <s v="First Class"/>
    <s v="RB-19465"/>
    <s v="Rick Bensley"/>
    <x v="2"/>
    <x v="0"/>
    <s v="Chicago"/>
    <x v="10"/>
    <n v="60653"/>
    <x v="2"/>
    <s v="TEC-MA-10003626"/>
    <x v="2"/>
    <x v="15"/>
    <s v="Hewlett-Packard Deskjet 6540 Color Inkjet Printer"/>
    <n v="574.91"/>
    <n v="2"/>
    <n v="0.3"/>
    <n v="156.04699999999997"/>
    <x v="2"/>
    <x v="0"/>
  </r>
  <r>
    <n v="9407"/>
    <s v="CA-2016-152618"/>
    <x v="619"/>
    <d v="2016-03-17T00:00:00"/>
    <s v="First Class"/>
    <s v="RB-19465"/>
    <s v="Rick Bensley"/>
    <x v="2"/>
    <x v="0"/>
    <s v="Chicago"/>
    <x v="10"/>
    <n v="60653"/>
    <x v="2"/>
    <s v="OFF-PA-10001215"/>
    <x v="1"/>
    <x v="10"/>
    <s v="Xerox 1963"/>
    <n v="8.4480000000000004"/>
    <n v="2"/>
    <n v="0.2"/>
    <n v="2.6399999999999997"/>
    <x v="2"/>
    <x v="0"/>
  </r>
  <r>
    <n v="9408"/>
    <s v="CA-2019-162789"/>
    <x v="585"/>
    <d v="2019-09-24T00:00:00"/>
    <s v="Second Class"/>
    <s v="LC-17140"/>
    <s v="Logan Currie"/>
    <x v="0"/>
    <x v="0"/>
    <s v="New York City"/>
    <x v="15"/>
    <n v="10035"/>
    <x v="3"/>
    <s v="TEC-AC-10002842"/>
    <x v="2"/>
    <x v="11"/>
    <s v="WD My Passport Ultra 2TB Portable External Hard Drive"/>
    <n v="1071"/>
    <n v="9"/>
    <n v="0"/>
    <n v="171.36000000000007"/>
    <x v="3"/>
    <x v="0"/>
  </r>
  <r>
    <n v="9409"/>
    <s v="CA-2019-162789"/>
    <x v="585"/>
    <d v="2019-09-24T00:00:00"/>
    <s v="Second Class"/>
    <s v="LC-17140"/>
    <s v="Logan Currie"/>
    <x v="0"/>
    <x v="0"/>
    <s v="New York City"/>
    <x v="15"/>
    <n v="10035"/>
    <x v="3"/>
    <s v="FUR-FU-10004864"/>
    <x v="0"/>
    <x v="5"/>
    <s v="Eldon 500 Class Desk Accessories"/>
    <n v="12.07"/>
    <n v="1"/>
    <n v="0"/>
    <n v="3.9831000000000003"/>
    <x v="3"/>
    <x v="0"/>
  </r>
  <r>
    <n v="9410"/>
    <s v="US-2019-110149"/>
    <x v="389"/>
    <d v="2019-12-13T00:00:00"/>
    <s v="First Class"/>
    <s v="WB-21850"/>
    <s v="William Brown"/>
    <x v="0"/>
    <x v="0"/>
    <s v="Philadelphia"/>
    <x v="9"/>
    <n v="19143"/>
    <x v="3"/>
    <s v="OFF-BI-10000014"/>
    <x v="1"/>
    <x v="8"/>
    <s v="Heavy-Duty E-Z-D Binders"/>
    <n v="3.2730000000000006"/>
    <n v="1"/>
    <n v="0.7"/>
    <n v="-2.5092999999999996"/>
    <x v="3"/>
    <x v="0"/>
  </r>
  <r>
    <n v="9411"/>
    <s v="US-2019-110149"/>
    <x v="389"/>
    <d v="2019-12-13T00:00:00"/>
    <s v="First Class"/>
    <s v="WB-21850"/>
    <s v="William Brown"/>
    <x v="0"/>
    <x v="0"/>
    <s v="Philadelphia"/>
    <x v="9"/>
    <n v="19143"/>
    <x v="3"/>
    <s v="FUR-FU-10001475"/>
    <x v="0"/>
    <x v="5"/>
    <s v="Contract Clock, 14&quot;, Brown"/>
    <n v="87.92"/>
    <n v="5"/>
    <n v="0.2"/>
    <n v="15.385999999999999"/>
    <x v="3"/>
    <x v="0"/>
  </r>
  <r>
    <n v="9412"/>
    <s v="CA-2018-108959"/>
    <x v="612"/>
    <d v="2018-03-14T00:00:00"/>
    <s v="Second Class"/>
    <s v="MH-17785"/>
    <s v="Maya Herman"/>
    <x v="1"/>
    <x v="0"/>
    <s v="Glendale"/>
    <x v="16"/>
    <n v="85301"/>
    <x v="1"/>
    <s v="OFF-ST-10001272"/>
    <x v="1"/>
    <x v="4"/>
    <s v="Mini 13-1/2 Capacity Data Binder Rack, Pearl"/>
    <n v="104.69600000000001"/>
    <n v="1"/>
    <n v="0.2"/>
    <n v="6.5434999999999981"/>
    <x v="1"/>
    <x v="0"/>
  </r>
  <r>
    <n v="9413"/>
    <s v="CA-2017-164777"/>
    <x v="746"/>
    <d v="2017-01-29T00:00:00"/>
    <s v="First Class"/>
    <s v="SC-20305"/>
    <s v="Sean Christensen"/>
    <x v="0"/>
    <x v="0"/>
    <s v="Los Angeles"/>
    <x v="1"/>
    <n v="90036"/>
    <x v="1"/>
    <s v="FUR-CH-10002024"/>
    <x v="0"/>
    <x v="1"/>
    <s v="HON 5400 Series Task Chairs for Big and Tall"/>
    <n v="2803.92"/>
    <n v="5"/>
    <n v="0.2"/>
    <n v="0"/>
    <x v="1"/>
    <x v="0"/>
  </r>
  <r>
    <n v="9414"/>
    <s v="CA-2018-132017"/>
    <x v="182"/>
    <d v="2018-09-27T00:00:00"/>
    <s v="First Class"/>
    <s v="MH-17620"/>
    <s v="Matt Hagelstein"/>
    <x v="1"/>
    <x v="0"/>
    <s v="Houston"/>
    <x v="5"/>
    <n v="77041"/>
    <x v="2"/>
    <s v="OFF-BI-10004001"/>
    <x v="1"/>
    <x v="8"/>
    <s v="GBC Recycled VeloBinder Covers"/>
    <n v="6.8159999999999981"/>
    <n v="2"/>
    <n v="0.8"/>
    <n v="-11.587200000000003"/>
    <x v="2"/>
    <x v="0"/>
  </r>
  <r>
    <n v="9415"/>
    <s v="CA-2017-127824"/>
    <x v="1090"/>
    <d v="2017-10-22T00:00:00"/>
    <s v="Standard Class"/>
    <s v="JC-15775"/>
    <s v="John Castell"/>
    <x v="0"/>
    <x v="0"/>
    <s v="Seattle"/>
    <x v="4"/>
    <n v="98115"/>
    <x v="1"/>
    <s v="TEC-PH-10004094"/>
    <x v="2"/>
    <x v="7"/>
    <s v="Motorola L703CM"/>
    <n v="249.58400000000003"/>
    <n v="2"/>
    <n v="0.2"/>
    <n v="15.598999999999997"/>
    <x v="1"/>
    <x v="0"/>
  </r>
  <r>
    <n v="9416"/>
    <s v="CA-2017-127824"/>
    <x v="1090"/>
    <d v="2017-10-22T00:00:00"/>
    <s v="Standard Class"/>
    <s v="JC-15775"/>
    <s v="John Castell"/>
    <x v="0"/>
    <x v="0"/>
    <s v="Seattle"/>
    <x v="4"/>
    <n v="98115"/>
    <x v="1"/>
    <s v="OFF-PA-10001184"/>
    <x v="1"/>
    <x v="10"/>
    <s v="Xerox 1903"/>
    <n v="17.940000000000001"/>
    <n v="3"/>
    <n v="0"/>
    <n v="8.7906000000000013"/>
    <x v="1"/>
    <x v="0"/>
  </r>
  <r>
    <n v="9417"/>
    <s v="CA-2017-127824"/>
    <x v="1090"/>
    <d v="2017-10-22T00:00:00"/>
    <s v="Standard Class"/>
    <s v="JC-15775"/>
    <s v="John Castell"/>
    <x v="0"/>
    <x v="0"/>
    <s v="Seattle"/>
    <x v="4"/>
    <n v="98115"/>
    <x v="1"/>
    <s v="FUR-FU-10002505"/>
    <x v="0"/>
    <x v="5"/>
    <s v="Eldon 100 Class Desk Accessories"/>
    <n v="10.11"/>
    <n v="3"/>
    <n v="0"/>
    <n v="3.2351999999999994"/>
    <x v="1"/>
    <x v="0"/>
  </r>
  <r>
    <n v="9418"/>
    <s v="CA-2016-148285"/>
    <x v="1218"/>
    <d v="2016-11-01T00:00:00"/>
    <s v="Standard Class"/>
    <s v="RD-19810"/>
    <s v="Ross DeVincentis"/>
    <x v="2"/>
    <x v="0"/>
    <s v="Fayetteville"/>
    <x v="3"/>
    <n v="28314"/>
    <x v="0"/>
    <s v="OFF-PA-10001166"/>
    <x v="1"/>
    <x v="10"/>
    <s v="Xerox 2"/>
    <n v="10.368000000000002"/>
    <n v="2"/>
    <n v="0.2"/>
    <n v="3.6288"/>
    <x v="0"/>
    <x v="0"/>
  </r>
  <r>
    <n v="9419"/>
    <s v="CA-2016-148285"/>
    <x v="1218"/>
    <d v="2016-11-01T00:00:00"/>
    <s v="Standard Class"/>
    <s v="RD-19810"/>
    <s v="Ross DeVincentis"/>
    <x v="2"/>
    <x v="0"/>
    <s v="Fayetteville"/>
    <x v="3"/>
    <n v="28314"/>
    <x v="0"/>
    <s v="OFF-PA-10000349"/>
    <x v="1"/>
    <x v="10"/>
    <s v="Easy-staple paper"/>
    <n v="11.952000000000002"/>
    <n v="3"/>
    <n v="0.2"/>
    <n v="4.0338000000000003"/>
    <x v="0"/>
    <x v="0"/>
  </r>
  <r>
    <n v="9420"/>
    <s v="CA-2019-152926"/>
    <x v="280"/>
    <d v="2019-10-04T00:00:00"/>
    <s v="Second Class"/>
    <s v="SC-20695"/>
    <s v="Steve Chapman"/>
    <x v="1"/>
    <x v="0"/>
    <s v="Houston"/>
    <x v="5"/>
    <n v="77041"/>
    <x v="2"/>
    <s v="OFF-AP-10004708"/>
    <x v="1"/>
    <x v="9"/>
    <s v="Fellowes Superior 10 Outlet Split Surge Protector"/>
    <n v="15.223999999999997"/>
    <n v="2"/>
    <n v="0.8"/>
    <n v="-38.821200000000012"/>
    <x v="2"/>
    <x v="0"/>
  </r>
  <r>
    <n v="9421"/>
    <s v="CA-2019-152926"/>
    <x v="280"/>
    <d v="2019-10-04T00:00:00"/>
    <s v="Second Class"/>
    <s v="SC-20695"/>
    <s v="Steve Chapman"/>
    <x v="1"/>
    <x v="0"/>
    <s v="Houston"/>
    <x v="5"/>
    <n v="77041"/>
    <x v="2"/>
    <s v="OFF-AP-10001947"/>
    <x v="1"/>
    <x v="9"/>
    <s v="Acco 6 Outlet Guardian Premium Plus Surge Suppressor"/>
    <n v="21.983999999999995"/>
    <n v="6"/>
    <n v="0.8"/>
    <n v="-56.059200000000011"/>
    <x v="2"/>
    <x v="0"/>
  </r>
  <r>
    <n v="9422"/>
    <s v="CA-2016-145254"/>
    <x v="149"/>
    <d v="2016-07-27T00:00:00"/>
    <s v="Standard Class"/>
    <s v="NC-18535"/>
    <s v="Nick Crebassa"/>
    <x v="1"/>
    <x v="0"/>
    <s v="San Francisco"/>
    <x v="1"/>
    <n v="94122"/>
    <x v="1"/>
    <s v="TEC-PH-10000441"/>
    <x v="2"/>
    <x v="7"/>
    <s v="VTech DS6151"/>
    <n v="604.75199999999995"/>
    <n v="6"/>
    <n v="0.2"/>
    <n v="60.475200000000058"/>
    <x v="1"/>
    <x v="0"/>
  </r>
  <r>
    <n v="9423"/>
    <s v="CA-2016-145254"/>
    <x v="149"/>
    <d v="2016-07-27T00:00:00"/>
    <s v="Standard Class"/>
    <s v="NC-18535"/>
    <s v="Nick Crebassa"/>
    <x v="1"/>
    <x v="0"/>
    <s v="San Francisco"/>
    <x v="1"/>
    <n v="94122"/>
    <x v="1"/>
    <s v="OFF-SU-10004664"/>
    <x v="1"/>
    <x v="14"/>
    <s v="Acme Softgrip Scissors"/>
    <n v="40.700000000000003"/>
    <n v="5"/>
    <n v="0"/>
    <n v="11.802999999999999"/>
    <x v="1"/>
    <x v="0"/>
  </r>
  <r>
    <n v="9424"/>
    <s v="CA-2016-145254"/>
    <x v="149"/>
    <d v="2016-07-27T00:00:00"/>
    <s v="Standard Class"/>
    <s v="NC-18535"/>
    <s v="Nick Crebassa"/>
    <x v="1"/>
    <x v="0"/>
    <s v="San Francisco"/>
    <x v="1"/>
    <n v="94122"/>
    <x v="1"/>
    <s v="TEC-PH-10004531"/>
    <x v="2"/>
    <x v="7"/>
    <s v="AT&amp;T CL2909"/>
    <n v="302.37599999999998"/>
    <n v="3"/>
    <n v="0.2"/>
    <n v="37.796999999999997"/>
    <x v="1"/>
    <x v="0"/>
  </r>
  <r>
    <n v="9425"/>
    <s v="CA-2016-145254"/>
    <x v="149"/>
    <d v="2016-07-27T00:00:00"/>
    <s v="Standard Class"/>
    <s v="NC-18535"/>
    <s v="Nick Crebassa"/>
    <x v="1"/>
    <x v="0"/>
    <s v="San Francisco"/>
    <x v="1"/>
    <n v="94122"/>
    <x v="1"/>
    <s v="TEC-AC-10002167"/>
    <x v="2"/>
    <x v="11"/>
    <s v="Imation 8gb Micro Traveldrive Usb 2.0 Flash Drive"/>
    <n v="45"/>
    <n v="3"/>
    <n v="0"/>
    <n v="4.9500000000000011"/>
    <x v="1"/>
    <x v="0"/>
  </r>
  <r>
    <n v="9426"/>
    <s v="CA-2016-116246"/>
    <x v="171"/>
    <d v="2016-09-17T00:00:00"/>
    <s v="Second Class"/>
    <s v="LW-17215"/>
    <s v="Luke Weiss"/>
    <x v="0"/>
    <x v="0"/>
    <s v="New York City"/>
    <x v="15"/>
    <n v="10035"/>
    <x v="3"/>
    <s v="FUR-CH-10002024"/>
    <x v="0"/>
    <x v="1"/>
    <s v="HON 5400 Series Task Chairs for Big and Tall"/>
    <n v="3785.2920000000004"/>
    <n v="6"/>
    <n v="0.1"/>
    <n v="420.58800000000019"/>
    <x v="3"/>
    <x v="0"/>
  </r>
  <r>
    <n v="9427"/>
    <s v="CA-2018-160479"/>
    <x v="306"/>
    <d v="2018-09-20T00:00:00"/>
    <s v="Standard Class"/>
    <s v="AH-10585"/>
    <s v="Angele Hood"/>
    <x v="0"/>
    <x v="0"/>
    <s v="Seattle"/>
    <x v="4"/>
    <n v="98105"/>
    <x v="1"/>
    <s v="OFF-AR-10002445"/>
    <x v="1"/>
    <x v="6"/>
    <s v="SANFORD Major Accent Highlighters"/>
    <n v="35.4"/>
    <n v="5"/>
    <n v="0"/>
    <n v="13.452000000000002"/>
    <x v="1"/>
    <x v="0"/>
  </r>
  <r>
    <n v="9428"/>
    <s v="CA-2016-167486"/>
    <x v="501"/>
    <d v="2016-12-01T00:00:00"/>
    <s v="Standard Class"/>
    <s v="JO-15145"/>
    <s v="Jack O'Briant"/>
    <x v="1"/>
    <x v="0"/>
    <s v="Buffalo"/>
    <x v="15"/>
    <n v="14215"/>
    <x v="3"/>
    <s v="FUR-FU-10003268"/>
    <x v="0"/>
    <x v="5"/>
    <s v="Eldon Radial Chair Mat for Low to Medium Pile Carpets"/>
    <n v="199.89999999999998"/>
    <n v="5"/>
    <n v="0"/>
    <n v="39.97999999999999"/>
    <x v="3"/>
    <x v="0"/>
  </r>
  <r>
    <n v="9429"/>
    <s v="CA-2016-152100"/>
    <x v="218"/>
    <d v="2016-05-16T00:00:00"/>
    <s v="Standard Class"/>
    <s v="VW-21775"/>
    <s v="Victoria Wilson"/>
    <x v="1"/>
    <x v="0"/>
    <s v="Huntsville"/>
    <x v="5"/>
    <n v="77340"/>
    <x v="2"/>
    <s v="FUR-CH-10000015"/>
    <x v="0"/>
    <x v="1"/>
    <s v="Hon Multipurpose Stacking Arm Chairs"/>
    <n v="1212.9599999999998"/>
    <n v="8"/>
    <n v="0.3"/>
    <n v="-69.311999999999898"/>
    <x v="2"/>
    <x v="0"/>
  </r>
  <r>
    <n v="9430"/>
    <s v="CA-2017-166219"/>
    <x v="834"/>
    <d v="2017-09-01T00:00:00"/>
    <s v="Standard Class"/>
    <s v="BP-11185"/>
    <s v="Ben Peterman"/>
    <x v="1"/>
    <x v="0"/>
    <s v="Dallas"/>
    <x v="5"/>
    <n v="75081"/>
    <x v="2"/>
    <s v="TEC-PH-10004165"/>
    <x v="2"/>
    <x v="7"/>
    <s v="Mitel MiVoice 5330e IP Phone"/>
    <n v="1099.96"/>
    <n v="5"/>
    <n v="0.2"/>
    <n v="82.496999999999957"/>
    <x v="2"/>
    <x v="0"/>
  </r>
  <r>
    <n v="9431"/>
    <s v="CA-2017-166219"/>
    <x v="834"/>
    <d v="2017-09-01T00:00:00"/>
    <s v="Standard Class"/>
    <s v="BP-11185"/>
    <s v="Ben Peterman"/>
    <x v="1"/>
    <x v="0"/>
    <s v="Dallas"/>
    <x v="5"/>
    <n v="75081"/>
    <x v="2"/>
    <s v="FUR-TA-10004607"/>
    <x v="0"/>
    <x v="3"/>
    <s v="Hon 2111 Invitation Series Straight Table"/>
    <n v="103.48100000000001"/>
    <n v="1"/>
    <n v="0.3"/>
    <n v="-16.261300000000006"/>
    <x v="2"/>
    <x v="0"/>
  </r>
  <r>
    <n v="9432"/>
    <s v="CA-2017-111864"/>
    <x v="974"/>
    <d v="2017-06-19T00:00:00"/>
    <s v="Same Day"/>
    <s v="PP-18955"/>
    <s v="Paul Prost"/>
    <x v="2"/>
    <x v="0"/>
    <s v="Philadelphia"/>
    <x v="9"/>
    <n v="19134"/>
    <x v="3"/>
    <s v="OFF-LA-10004677"/>
    <x v="1"/>
    <x v="2"/>
    <s v="Self-Adhesive Address Labels for Typewriters with Dispenser Box"/>
    <n v="5.9039999999999999"/>
    <n v="2"/>
    <n v="0.2"/>
    <n v="1.9925999999999999"/>
    <x v="3"/>
    <x v="0"/>
  </r>
  <r>
    <n v="9433"/>
    <s v="CA-2017-119627"/>
    <x v="493"/>
    <d v="2017-08-23T00:00:00"/>
    <s v="Standard Class"/>
    <s v="SC-20725"/>
    <s v="Steven Cartwright"/>
    <x v="0"/>
    <x v="0"/>
    <s v="Peoria"/>
    <x v="16"/>
    <n v="85345"/>
    <x v="1"/>
    <s v="TEC-AC-10002217"/>
    <x v="2"/>
    <x v="11"/>
    <s v="Imation Clip USB flash drive - 8 GB"/>
    <n v="30.080000000000002"/>
    <n v="2"/>
    <n v="0.2"/>
    <n v="-5.2640000000000002"/>
    <x v="1"/>
    <x v="0"/>
  </r>
  <r>
    <n v="9434"/>
    <s v="CA-2017-119627"/>
    <x v="493"/>
    <d v="2017-08-23T00:00:00"/>
    <s v="Standard Class"/>
    <s v="SC-20725"/>
    <s v="Steven Cartwright"/>
    <x v="0"/>
    <x v="0"/>
    <s v="Peoria"/>
    <x v="16"/>
    <n v="85345"/>
    <x v="1"/>
    <s v="OFF-PA-10001937"/>
    <x v="1"/>
    <x v="10"/>
    <s v="Xerox 21"/>
    <n v="36.288000000000011"/>
    <n v="7"/>
    <n v="0.2"/>
    <n v="12.700800000000001"/>
    <x v="1"/>
    <x v="0"/>
  </r>
  <r>
    <n v="9435"/>
    <s v="CA-2017-119627"/>
    <x v="493"/>
    <d v="2017-08-23T00:00:00"/>
    <s v="Standard Class"/>
    <s v="SC-20725"/>
    <s v="Steven Cartwright"/>
    <x v="0"/>
    <x v="0"/>
    <s v="Peoria"/>
    <x v="16"/>
    <n v="85345"/>
    <x v="1"/>
    <s v="OFF-AR-10000203"/>
    <x v="1"/>
    <x v="6"/>
    <s v="Newell 336"/>
    <n v="10.272000000000002"/>
    <n v="3"/>
    <n v="0.2"/>
    <n v="1.1555999999999984"/>
    <x v="1"/>
    <x v="0"/>
  </r>
  <r>
    <n v="9436"/>
    <s v="CA-2017-119627"/>
    <x v="493"/>
    <d v="2017-08-23T00:00:00"/>
    <s v="Standard Class"/>
    <s v="SC-20725"/>
    <s v="Steven Cartwright"/>
    <x v="0"/>
    <x v="0"/>
    <s v="Peoria"/>
    <x v="16"/>
    <n v="85345"/>
    <x v="1"/>
    <s v="TEC-AC-10001142"/>
    <x v="2"/>
    <x v="11"/>
    <s v="First Data FD10 PIN Pad"/>
    <n v="252.8"/>
    <n v="4"/>
    <n v="0.2"/>
    <n v="-31.600000000000037"/>
    <x v="1"/>
    <x v="0"/>
  </r>
  <r>
    <n v="9437"/>
    <s v="CA-2017-160787"/>
    <x v="12"/>
    <d v="2017-09-25T00:00:00"/>
    <s v="Same Day"/>
    <s v="BM-11785"/>
    <s v="Bryan Mills"/>
    <x v="0"/>
    <x v="0"/>
    <s v="Philadelphia"/>
    <x v="9"/>
    <n v="19143"/>
    <x v="3"/>
    <s v="OFF-BI-10003712"/>
    <x v="1"/>
    <x v="8"/>
    <s v="Acco Pressboard Covers with Storage Hooks, 14 7/8&quot; x 11&quot;, Light Blue"/>
    <n v="2.9460000000000006"/>
    <n v="2"/>
    <n v="0.7"/>
    <n v="-2.0621999999999998"/>
    <x v="3"/>
    <x v="0"/>
  </r>
  <r>
    <n v="9438"/>
    <s v="CA-2019-107853"/>
    <x v="1143"/>
    <d v="2019-05-31T00:00:00"/>
    <s v="Standard Class"/>
    <s v="CD-11920"/>
    <s v="Carlos Daly"/>
    <x v="0"/>
    <x v="0"/>
    <s v="Oceanside"/>
    <x v="1"/>
    <n v="92054"/>
    <x v="1"/>
    <s v="OFF-PA-10000520"/>
    <x v="1"/>
    <x v="10"/>
    <s v="Xerox 201"/>
    <n v="12.96"/>
    <n v="2"/>
    <n v="0"/>
    <n v="6.2208000000000006"/>
    <x v="1"/>
    <x v="0"/>
  </r>
  <r>
    <n v="9439"/>
    <s v="CA-2019-126144"/>
    <x v="689"/>
    <d v="2019-08-05T00:00:00"/>
    <s v="Standard Class"/>
    <s v="GM-14680"/>
    <s v="Greg Matthias"/>
    <x v="0"/>
    <x v="0"/>
    <s v="Philadelphia"/>
    <x v="9"/>
    <n v="19134"/>
    <x v="3"/>
    <s v="TEC-PH-10001079"/>
    <x v="2"/>
    <x v="7"/>
    <s v="Polycom SoundPoint Pro SE-225 Corded phone"/>
    <n v="285.57599999999996"/>
    <n v="4"/>
    <n v="0.4"/>
    <n v="-57.115200000000016"/>
    <x v="3"/>
    <x v="0"/>
  </r>
  <r>
    <n v="9440"/>
    <s v="US-2016-154655"/>
    <x v="36"/>
    <d v="2016-10-17T00:00:00"/>
    <s v="Standard Class"/>
    <s v="BP-11050"/>
    <s v="Barry Pond"/>
    <x v="1"/>
    <x v="0"/>
    <s v="Chicago"/>
    <x v="10"/>
    <n v="60623"/>
    <x v="2"/>
    <s v="OFF-SU-10000898"/>
    <x v="1"/>
    <x v="14"/>
    <s v="Acme Hot Forged Carbon Steel Scissors with Nickel-Plated Handles, 3 7/8&quot; Cut, 8&quot;L"/>
    <n v="22.240000000000002"/>
    <n v="2"/>
    <n v="0.2"/>
    <n v="2.5019999999999971"/>
    <x v="2"/>
    <x v="0"/>
  </r>
  <r>
    <n v="9441"/>
    <s v="CA-2016-100391"/>
    <x v="594"/>
    <d v="2016-05-29T00:00:00"/>
    <s v="Standard Class"/>
    <s v="BW-11065"/>
    <s v="Barry Weirich"/>
    <x v="0"/>
    <x v="0"/>
    <s v="New York City"/>
    <x v="15"/>
    <n v="10035"/>
    <x v="3"/>
    <s v="OFF-PA-10001471"/>
    <x v="1"/>
    <x v="10"/>
    <s v="Strathmore Photo Frame Cards"/>
    <n v="14.62"/>
    <n v="2"/>
    <n v="0"/>
    <n v="6.7251999999999992"/>
    <x v="3"/>
    <x v="0"/>
  </r>
  <r>
    <n v="9442"/>
    <s v="CA-2016-165477"/>
    <x v="282"/>
    <d v="2016-12-31T00:00:00"/>
    <s v="Second Class"/>
    <s v="RE-19405"/>
    <s v="Ricardo Emerson"/>
    <x v="0"/>
    <x v="0"/>
    <s v="Kent"/>
    <x v="24"/>
    <n v="44240"/>
    <x v="3"/>
    <s v="OFF-AP-10003281"/>
    <x v="1"/>
    <x v="9"/>
    <s v="Acco 6 Outlet Guardian Standard Surge Suppressor"/>
    <n v="48.36"/>
    <n v="5"/>
    <n v="0.2"/>
    <n v="6.0449999999999946"/>
    <x v="3"/>
    <x v="0"/>
  </r>
  <r>
    <n v="9443"/>
    <s v="CA-2019-165904"/>
    <x v="104"/>
    <d v="2019-04-11T00:00:00"/>
    <s v="Standard Class"/>
    <s v="HR-14770"/>
    <s v="Hallie Redmond"/>
    <x v="2"/>
    <x v="0"/>
    <s v="Jacksonville"/>
    <x v="2"/>
    <n v="32216"/>
    <x v="0"/>
    <s v="OFF-AR-10003156"/>
    <x v="1"/>
    <x v="6"/>
    <s v="50 Colored Long Pencils"/>
    <n v="16.256"/>
    <n v="2"/>
    <n v="0.2"/>
    <n v="1.2192000000000007"/>
    <x v="0"/>
    <x v="0"/>
  </r>
  <r>
    <n v="9444"/>
    <s v="CA-2019-165904"/>
    <x v="104"/>
    <d v="2019-04-11T00:00:00"/>
    <s v="Standard Class"/>
    <s v="HR-14770"/>
    <s v="Hallie Redmond"/>
    <x v="2"/>
    <x v="0"/>
    <s v="Jacksonville"/>
    <x v="2"/>
    <n v="32216"/>
    <x v="0"/>
    <s v="TEC-PH-10000576"/>
    <x v="2"/>
    <x v="7"/>
    <s v="AT&amp;T 1080 Corded phone"/>
    <n v="219.18400000000003"/>
    <n v="2"/>
    <n v="0.2"/>
    <n v="19.178600000000003"/>
    <x v="0"/>
    <x v="0"/>
  </r>
  <r>
    <n v="9445"/>
    <s v="CA-2017-104052"/>
    <x v="879"/>
    <d v="2017-03-02T00:00:00"/>
    <s v="First Class"/>
    <s v="TP-21565"/>
    <s v="Tracy Poddar"/>
    <x v="1"/>
    <x v="0"/>
    <s v="Coppell"/>
    <x v="5"/>
    <n v="75019"/>
    <x v="2"/>
    <s v="TEC-PH-10003215"/>
    <x v="2"/>
    <x v="7"/>
    <s v="Jackery Bar Premium Fast-charging Portable Charger"/>
    <n v="95.84"/>
    <n v="4"/>
    <n v="0.2"/>
    <n v="34.741999999999997"/>
    <x v="2"/>
    <x v="0"/>
  </r>
  <r>
    <n v="9446"/>
    <s v="CA-2017-168277"/>
    <x v="352"/>
    <d v="2017-06-03T00:00:00"/>
    <s v="Standard Class"/>
    <s v="KB-16315"/>
    <s v="Karl Braun"/>
    <x v="0"/>
    <x v="0"/>
    <s v="Indianapolis"/>
    <x v="14"/>
    <n v="46203"/>
    <x v="2"/>
    <s v="OFF-LA-10004484"/>
    <x v="1"/>
    <x v="2"/>
    <s v="Avery 476"/>
    <n v="12.39"/>
    <n v="3"/>
    <n v="0"/>
    <n v="5.6993999999999998"/>
    <x v="2"/>
    <x v="0"/>
  </r>
  <r>
    <n v="9447"/>
    <s v="CA-2018-158617"/>
    <x v="897"/>
    <d v="2018-09-28T00:00:00"/>
    <s v="Standard Class"/>
    <s v="AC-10660"/>
    <s v="Anna Chung"/>
    <x v="0"/>
    <x v="0"/>
    <s v="Lawrence"/>
    <x v="14"/>
    <n v="46226"/>
    <x v="2"/>
    <s v="OFF-PA-10002245"/>
    <x v="1"/>
    <x v="10"/>
    <s v="Xerox 1895"/>
    <n v="35.880000000000003"/>
    <n v="6"/>
    <n v="0"/>
    <n v="16.146000000000001"/>
    <x v="2"/>
    <x v="0"/>
  </r>
  <r>
    <n v="9448"/>
    <s v="CA-2019-136882"/>
    <x v="837"/>
    <d v="2019-06-03T00:00:00"/>
    <s v="Standard Class"/>
    <s v="DN-13690"/>
    <s v="Duane Noonan"/>
    <x v="0"/>
    <x v="0"/>
    <s v="Tulsa"/>
    <x v="26"/>
    <n v="74133"/>
    <x v="2"/>
    <s v="FUR-FU-10003664"/>
    <x v="0"/>
    <x v="5"/>
    <s v="Electrix Architect's Clamp-On Swing Arm Lamp, Black"/>
    <n v="477.29999999999995"/>
    <n v="5"/>
    <n v="0"/>
    <n v="138.41699999999997"/>
    <x v="2"/>
    <x v="0"/>
  </r>
  <r>
    <n v="9449"/>
    <s v="US-2018-148957"/>
    <x v="42"/>
    <d v="2018-09-23T00:00:00"/>
    <s v="Standard Class"/>
    <s v="CC-12430"/>
    <s v="Chuck Clark"/>
    <x v="2"/>
    <x v="0"/>
    <s v="Redmond"/>
    <x v="4"/>
    <n v="98052"/>
    <x v="1"/>
    <s v="OFF-LA-10002195"/>
    <x v="1"/>
    <x v="2"/>
    <s v="Avery 481"/>
    <n v="12.32"/>
    <n v="4"/>
    <n v="0"/>
    <n v="5.9135999999999997"/>
    <x v="1"/>
    <x v="1"/>
  </r>
  <r>
    <n v="9450"/>
    <s v="CA-2016-140032"/>
    <x v="78"/>
    <d v="2016-09-13T00:00:00"/>
    <s v="Standard Class"/>
    <s v="TS-21340"/>
    <s v="Toby Swindell"/>
    <x v="0"/>
    <x v="0"/>
    <s v="San Francisco"/>
    <x v="1"/>
    <n v="94109"/>
    <x v="1"/>
    <s v="OFF-BI-10000822"/>
    <x v="1"/>
    <x v="8"/>
    <s v="Acco PRESSTEX Data Binder with Storage Hooks, Light Blue, 9 1/2&quot; X 11&quot;"/>
    <n v="8.6080000000000005"/>
    <n v="2"/>
    <n v="0.2"/>
    <n v="3.0127999999999995"/>
    <x v="1"/>
    <x v="0"/>
  </r>
  <r>
    <n v="9451"/>
    <s v="CA-2019-145506"/>
    <x v="95"/>
    <d v="2019-06-07T00:00:00"/>
    <s v="Standard Class"/>
    <s v="MO-17800"/>
    <s v="Meg O'Connel"/>
    <x v="2"/>
    <x v="0"/>
    <s v="Spokane"/>
    <x v="4"/>
    <n v="99207"/>
    <x v="1"/>
    <s v="OFF-ST-10004963"/>
    <x v="1"/>
    <x v="4"/>
    <s v="Eldon Gobal File Keepers"/>
    <n v="136.26"/>
    <n v="9"/>
    <n v="0"/>
    <n v="5.4503999999999913"/>
    <x v="1"/>
    <x v="0"/>
  </r>
  <r>
    <n v="9452"/>
    <s v="CA-2017-129546"/>
    <x v="694"/>
    <d v="2017-10-05T00:00:00"/>
    <s v="Standard Class"/>
    <s v="RP-19855"/>
    <s v="Roy Phan"/>
    <x v="1"/>
    <x v="0"/>
    <s v="Los Angeles"/>
    <x v="1"/>
    <n v="90032"/>
    <x v="1"/>
    <s v="OFF-AP-10002495"/>
    <x v="1"/>
    <x v="9"/>
    <s v="Acco Smartsocket Table Surge Protector, 6 Color-Coded Adapter Outlets"/>
    <n v="186.14999999999998"/>
    <n v="3"/>
    <n v="0"/>
    <n v="55.844999999999985"/>
    <x v="1"/>
    <x v="0"/>
  </r>
  <r>
    <n v="9453"/>
    <s v="CA-2017-129546"/>
    <x v="694"/>
    <d v="2017-10-05T00:00:00"/>
    <s v="Standard Class"/>
    <s v="RP-19855"/>
    <s v="Roy Phan"/>
    <x v="1"/>
    <x v="0"/>
    <s v="Los Angeles"/>
    <x v="1"/>
    <n v="90032"/>
    <x v="1"/>
    <s v="OFF-BI-10004001"/>
    <x v="1"/>
    <x v="8"/>
    <s v="GBC Recycled VeloBinder Covers"/>
    <n v="81.792000000000002"/>
    <n v="6"/>
    <n v="0.2"/>
    <n v="26.582399999999986"/>
    <x v="1"/>
    <x v="0"/>
  </r>
  <r>
    <n v="9454"/>
    <s v="CA-2017-129546"/>
    <x v="694"/>
    <d v="2017-10-05T00:00:00"/>
    <s v="Standard Class"/>
    <s v="RP-19855"/>
    <s v="Roy Phan"/>
    <x v="1"/>
    <x v="0"/>
    <s v="Los Angeles"/>
    <x v="1"/>
    <n v="90032"/>
    <x v="1"/>
    <s v="OFF-SU-10004884"/>
    <x v="1"/>
    <x v="14"/>
    <s v="Acme Galleria Hot Forged Steel Scissors with Colored Handles"/>
    <n v="47.19"/>
    <n v="3"/>
    <n v="0"/>
    <n v="13.685099999999995"/>
    <x v="1"/>
    <x v="0"/>
  </r>
  <r>
    <n v="9455"/>
    <s v="CA-2017-129546"/>
    <x v="694"/>
    <d v="2017-10-05T00:00:00"/>
    <s v="Standard Class"/>
    <s v="RP-19855"/>
    <s v="Roy Phan"/>
    <x v="1"/>
    <x v="0"/>
    <s v="Los Angeles"/>
    <x v="1"/>
    <n v="90032"/>
    <x v="1"/>
    <s v="TEC-PH-10003555"/>
    <x v="2"/>
    <x v="7"/>
    <s v="Motorola HK250 Universal Bluetooth Headset"/>
    <n v="36.783999999999999"/>
    <n v="2"/>
    <n v="0.2"/>
    <n v="-8.2763999999999971"/>
    <x v="1"/>
    <x v="0"/>
  </r>
  <r>
    <n v="9456"/>
    <s v="CA-2018-140977"/>
    <x v="950"/>
    <d v="2018-06-19T00:00:00"/>
    <s v="Second Class"/>
    <s v="JL-15175"/>
    <s v="James Lanier"/>
    <x v="2"/>
    <x v="0"/>
    <s v="Chattanooga"/>
    <x v="18"/>
    <n v="37421"/>
    <x v="0"/>
    <s v="TEC-MA-10003493"/>
    <x v="2"/>
    <x v="15"/>
    <s v="Penpower WorldCard Pro Card Scanner"/>
    <n v="91.474999999999994"/>
    <n v="1"/>
    <n v="0.5"/>
    <n v="-1.8294999999999959"/>
    <x v="0"/>
    <x v="0"/>
  </r>
  <r>
    <n v="9457"/>
    <s v="CA-2019-151855"/>
    <x v="837"/>
    <d v="2019-06-03T00:00:00"/>
    <s v="Standard Class"/>
    <s v="BW-11110"/>
    <s v="Bart Watters"/>
    <x v="1"/>
    <x v="0"/>
    <s v="Greensboro"/>
    <x v="3"/>
    <n v="27405"/>
    <x v="0"/>
    <s v="TEC-AC-10002380"/>
    <x v="2"/>
    <x v="11"/>
    <s v="Sony 8GB Class 10 Micro SDHC R40 Memory Card"/>
    <n v="27.192"/>
    <n v="3"/>
    <n v="0.2"/>
    <n v="0.33989999999999654"/>
    <x v="0"/>
    <x v="0"/>
  </r>
  <r>
    <n v="9458"/>
    <s v="CA-2019-151855"/>
    <x v="837"/>
    <d v="2019-06-03T00:00:00"/>
    <s v="Standard Class"/>
    <s v="BW-11110"/>
    <s v="Bart Watters"/>
    <x v="1"/>
    <x v="0"/>
    <s v="Greensboro"/>
    <x v="3"/>
    <n v="27405"/>
    <x v="0"/>
    <s v="OFF-BI-10004209"/>
    <x v="1"/>
    <x v="8"/>
    <s v="Fellowes Twister Kit, Gray/Clear, 3/pkg"/>
    <n v="12.059999999999999"/>
    <n v="5"/>
    <n v="0.7"/>
    <n v="-10.050000000000001"/>
    <x v="0"/>
    <x v="0"/>
  </r>
  <r>
    <n v="9459"/>
    <s v="CA-2016-138240"/>
    <x v="1148"/>
    <d v="2016-10-14T00:00:00"/>
    <s v="Standard Class"/>
    <s v="SJ-20500"/>
    <s v="Shirley Jackson"/>
    <x v="0"/>
    <x v="0"/>
    <s v="San Francisco"/>
    <x v="1"/>
    <n v="94122"/>
    <x v="1"/>
    <s v="OFF-AR-10002135"/>
    <x v="1"/>
    <x v="6"/>
    <s v="Boston Heavy-Duty Trimline Electric Pencil Sharpeners"/>
    <n v="144.60000000000002"/>
    <n v="3"/>
    <n v="0"/>
    <n v="41.933999999999983"/>
    <x v="1"/>
    <x v="0"/>
  </r>
  <r>
    <n v="9460"/>
    <s v="CA-2016-138240"/>
    <x v="1148"/>
    <d v="2016-10-14T00:00:00"/>
    <s v="Standard Class"/>
    <s v="SJ-20500"/>
    <s v="Shirley Jackson"/>
    <x v="0"/>
    <x v="0"/>
    <s v="San Francisco"/>
    <x v="1"/>
    <n v="94122"/>
    <x v="1"/>
    <s v="TEC-PH-10002583"/>
    <x v="2"/>
    <x v="7"/>
    <s v="iOttie HLCRIO102 Car Mount"/>
    <n v="15.991999999999999"/>
    <n v="1"/>
    <n v="0.2"/>
    <n v="-2.9985000000000022"/>
    <x v="1"/>
    <x v="0"/>
  </r>
  <r>
    <n v="9461"/>
    <s v="CA-2016-101833"/>
    <x v="664"/>
    <d v="2016-11-22T00:00:00"/>
    <s v="Second Class"/>
    <s v="FG-14260"/>
    <s v="Frank Gastineau"/>
    <x v="2"/>
    <x v="0"/>
    <s v="New York City"/>
    <x v="15"/>
    <n v="10024"/>
    <x v="3"/>
    <s v="OFF-PA-10003591"/>
    <x v="1"/>
    <x v="10"/>
    <s v="Southworth 100% Cotton The Best Paper"/>
    <n v="34.44"/>
    <n v="3"/>
    <n v="0"/>
    <n v="17.22"/>
    <x v="3"/>
    <x v="0"/>
  </r>
  <r>
    <n v="9462"/>
    <s v="CA-2016-100867"/>
    <x v="538"/>
    <d v="2016-10-24T00:00:00"/>
    <s v="Standard Class"/>
    <s v="EH-14125"/>
    <s v="Eugene Hildebrand"/>
    <x v="2"/>
    <x v="0"/>
    <s v="Lakewood"/>
    <x v="1"/>
    <n v="90712"/>
    <x v="1"/>
    <s v="TEC-PH-10004922"/>
    <x v="2"/>
    <x v="7"/>
    <s v="RCA Visys Integrated PBX 8-Line Router"/>
    <n v="321.55200000000002"/>
    <n v="6"/>
    <n v="0.2"/>
    <n v="20.097000000000008"/>
    <x v="1"/>
    <x v="1"/>
  </r>
  <r>
    <n v="9463"/>
    <s v="US-2019-109610"/>
    <x v="920"/>
    <d v="2019-11-30T00:00:00"/>
    <s v="Second Class"/>
    <s v="BS-11590"/>
    <s v="Brendan Sweed"/>
    <x v="1"/>
    <x v="0"/>
    <s v="Louisville"/>
    <x v="0"/>
    <n v="40214"/>
    <x v="0"/>
    <s v="FUR-CH-10001854"/>
    <x v="0"/>
    <x v="1"/>
    <s v="Office Star - Professional Matrix Back Chair with 2-to-1 Synchro Tilt and Mesh Fabric Seat"/>
    <n v="701.96"/>
    <n v="2"/>
    <n v="0"/>
    <n v="168.47040000000004"/>
    <x v="0"/>
    <x v="0"/>
  </r>
  <r>
    <n v="9464"/>
    <s v="CA-2016-156545"/>
    <x v="1219"/>
    <d v="2016-03-03T00:00:00"/>
    <s v="First Class"/>
    <s v="JS-16030"/>
    <s v="Joy Smith"/>
    <x v="0"/>
    <x v="0"/>
    <s v="Columbus"/>
    <x v="24"/>
    <n v="43229"/>
    <x v="3"/>
    <s v="OFF-AR-10003560"/>
    <x v="1"/>
    <x v="6"/>
    <s v="Zebra Zazzle Fluorescent Highlighters"/>
    <n v="19.456000000000003"/>
    <n v="4"/>
    <n v="0.2"/>
    <n v="3.4047999999999981"/>
    <x v="3"/>
    <x v="0"/>
  </r>
  <r>
    <n v="9465"/>
    <s v="CA-2016-109127"/>
    <x v="1059"/>
    <d v="2016-12-25T00:00:00"/>
    <s v="Standard Class"/>
    <s v="JC-15775"/>
    <s v="John Castell"/>
    <x v="0"/>
    <x v="0"/>
    <s v="Newark"/>
    <x v="13"/>
    <n v="19711"/>
    <x v="3"/>
    <s v="OFF-LA-10004409"/>
    <x v="1"/>
    <x v="2"/>
    <s v="Avery 492"/>
    <n v="17.28"/>
    <n v="6"/>
    <n v="0"/>
    <n v="7.9487999999999985"/>
    <x v="3"/>
    <x v="0"/>
  </r>
  <r>
    <n v="9466"/>
    <s v="CA-2018-126858"/>
    <x v="258"/>
    <d v="2018-11-23T00:00:00"/>
    <s v="Standard Class"/>
    <s v="JM-15265"/>
    <s v="Janet Molinari"/>
    <x v="1"/>
    <x v="0"/>
    <s v="Seattle"/>
    <x v="4"/>
    <n v="98115"/>
    <x v="1"/>
    <s v="FUR-FU-10000448"/>
    <x v="0"/>
    <x v="5"/>
    <s v="Tenex Chairmats For Use With Carpeted Floors"/>
    <n v="31.96"/>
    <n v="2"/>
    <n v="0"/>
    <n v="1.597999999999999"/>
    <x v="1"/>
    <x v="0"/>
  </r>
  <r>
    <n v="9467"/>
    <s v="CA-2019-102925"/>
    <x v="60"/>
    <d v="2019-11-10T00:00:00"/>
    <s v="Second Class"/>
    <s v="CD-12280"/>
    <s v="Christina DeMoss"/>
    <x v="0"/>
    <x v="0"/>
    <s v="New York City"/>
    <x v="15"/>
    <n v="10024"/>
    <x v="3"/>
    <s v="OFF-BI-10002735"/>
    <x v="1"/>
    <x v="8"/>
    <s v="GBC Prestige Therm-A-Bind Covers"/>
    <n v="164.68800000000002"/>
    <n v="6"/>
    <n v="0.2"/>
    <n v="55.582200000000007"/>
    <x v="3"/>
    <x v="0"/>
  </r>
  <r>
    <n v="9468"/>
    <s v="CA-2019-102925"/>
    <x v="60"/>
    <d v="2019-11-10T00:00:00"/>
    <s v="Second Class"/>
    <s v="CD-12280"/>
    <s v="Christina DeMoss"/>
    <x v="0"/>
    <x v="0"/>
    <s v="New York City"/>
    <x v="15"/>
    <n v="10024"/>
    <x v="3"/>
    <s v="FUR-TA-10003469"/>
    <x v="0"/>
    <x v="3"/>
    <s v="Balt Split Level Computer Training Table"/>
    <n v="166.5"/>
    <n v="2"/>
    <n v="0.4"/>
    <n v="-66.599999999999994"/>
    <x v="3"/>
    <x v="0"/>
  </r>
  <r>
    <n v="9469"/>
    <s v="CA-2019-102925"/>
    <x v="60"/>
    <d v="2019-11-10T00:00:00"/>
    <s v="Second Class"/>
    <s v="CD-12280"/>
    <s v="Christina DeMoss"/>
    <x v="0"/>
    <x v="0"/>
    <s v="New York City"/>
    <x v="15"/>
    <n v="10024"/>
    <x v="3"/>
    <s v="OFF-PA-10001870"/>
    <x v="1"/>
    <x v="10"/>
    <s v="Xerox 202"/>
    <n v="12.96"/>
    <n v="2"/>
    <n v="0"/>
    <n v="6.2208000000000006"/>
    <x v="3"/>
    <x v="0"/>
  </r>
  <r>
    <n v="9470"/>
    <s v="CA-2019-102925"/>
    <x v="60"/>
    <d v="2019-11-10T00:00:00"/>
    <s v="Second Class"/>
    <s v="CD-12280"/>
    <s v="Christina DeMoss"/>
    <x v="0"/>
    <x v="0"/>
    <s v="New York City"/>
    <x v="15"/>
    <n v="10024"/>
    <x v="3"/>
    <s v="OFF-PA-10004071"/>
    <x v="1"/>
    <x v="10"/>
    <s v="Eaton Premium Continuous-Feed Paper, 25% Cotton, Letter Size, White, 1000 Shts/Box"/>
    <n v="110.96"/>
    <n v="2"/>
    <n v="0"/>
    <n v="53.260799999999996"/>
    <x v="3"/>
    <x v="0"/>
  </r>
  <r>
    <n v="9471"/>
    <s v="CA-2019-102925"/>
    <x v="60"/>
    <d v="2019-11-10T00:00:00"/>
    <s v="Second Class"/>
    <s v="CD-12280"/>
    <s v="Christina DeMoss"/>
    <x v="0"/>
    <x v="0"/>
    <s v="New York City"/>
    <x v="15"/>
    <n v="10024"/>
    <x v="3"/>
    <s v="TEC-PH-10001448"/>
    <x v="2"/>
    <x v="7"/>
    <s v="Anker Astro 15000mAh USB Portable Charger"/>
    <n v="99.98"/>
    <n v="2"/>
    <n v="0"/>
    <n v="3.9991999999999877"/>
    <x v="3"/>
    <x v="0"/>
  </r>
  <r>
    <n v="9472"/>
    <s v="CA-2019-102925"/>
    <x v="60"/>
    <d v="2019-11-10T00:00:00"/>
    <s v="Second Class"/>
    <s v="CD-12280"/>
    <s v="Christina DeMoss"/>
    <x v="0"/>
    <x v="0"/>
    <s v="New York City"/>
    <x v="15"/>
    <n v="10024"/>
    <x v="3"/>
    <s v="OFF-BI-10002706"/>
    <x v="1"/>
    <x v="8"/>
    <s v="Avery Premier Heavy-Duty Binder with Round Locking Rings"/>
    <n v="11.423999999999999"/>
    <n v="1"/>
    <n v="0.2"/>
    <n v="3.7127999999999997"/>
    <x v="3"/>
    <x v="0"/>
  </r>
  <r>
    <n v="9473"/>
    <s v="CA-2019-102925"/>
    <x v="60"/>
    <d v="2019-11-10T00:00:00"/>
    <s v="Second Class"/>
    <s v="CD-12280"/>
    <s v="Christina DeMoss"/>
    <x v="0"/>
    <x v="0"/>
    <s v="New York City"/>
    <x v="15"/>
    <n v="10024"/>
    <x v="3"/>
    <s v="FUR-CH-10004875"/>
    <x v="0"/>
    <x v="1"/>
    <s v="Harbour Creations 67200 Series Stacking Chairs"/>
    <n v="128.12400000000002"/>
    <n v="2"/>
    <n v="0.1"/>
    <n v="24.2012"/>
    <x v="3"/>
    <x v="0"/>
  </r>
  <r>
    <n v="9474"/>
    <s v="CA-2019-102925"/>
    <x v="60"/>
    <d v="2019-11-10T00:00:00"/>
    <s v="Second Class"/>
    <s v="CD-12280"/>
    <s v="Christina DeMoss"/>
    <x v="0"/>
    <x v="0"/>
    <s v="New York City"/>
    <x v="15"/>
    <n v="10024"/>
    <x v="3"/>
    <s v="FUR-FU-10004245"/>
    <x v="0"/>
    <x v="5"/>
    <s v="Career Cubicle Clock, 8 1/4&quot;, Black"/>
    <n v="101.4"/>
    <n v="5"/>
    <n v="0"/>
    <n v="38.532000000000004"/>
    <x v="3"/>
    <x v="0"/>
  </r>
  <r>
    <n v="9475"/>
    <s v="CA-2017-100818"/>
    <x v="70"/>
    <d v="2017-06-05T00:00:00"/>
    <s v="Second Class"/>
    <s v="JM-15265"/>
    <s v="Janet Molinari"/>
    <x v="1"/>
    <x v="0"/>
    <s v="Chicago"/>
    <x v="10"/>
    <n v="60653"/>
    <x v="2"/>
    <s v="OFF-LA-10000443"/>
    <x v="1"/>
    <x v="2"/>
    <s v="Avery 501"/>
    <n v="5.9039999999999999"/>
    <n v="2"/>
    <n v="0.2"/>
    <n v="1.9925999999999999"/>
    <x v="2"/>
    <x v="0"/>
  </r>
  <r>
    <n v="9476"/>
    <s v="CA-2017-100818"/>
    <x v="70"/>
    <d v="2017-06-05T00:00:00"/>
    <s v="Second Class"/>
    <s v="JM-15265"/>
    <s v="Janet Molinari"/>
    <x v="1"/>
    <x v="0"/>
    <s v="Chicago"/>
    <x v="10"/>
    <n v="60653"/>
    <x v="2"/>
    <s v="OFF-PA-10001125"/>
    <x v="1"/>
    <x v="10"/>
    <s v="Xerox 1988"/>
    <n v="173.48800000000003"/>
    <n v="7"/>
    <n v="0.2"/>
    <n v="54.214999999999982"/>
    <x v="2"/>
    <x v="0"/>
  </r>
  <r>
    <n v="9477"/>
    <s v="CA-2017-100818"/>
    <x v="70"/>
    <d v="2017-06-05T00:00:00"/>
    <s v="Second Class"/>
    <s v="JM-15265"/>
    <s v="Janet Molinari"/>
    <x v="1"/>
    <x v="0"/>
    <s v="Chicago"/>
    <x v="10"/>
    <n v="60653"/>
    <x v="2"/>
    <s v="FUR-FU-10002703"/>
    <x v="0"/>
    <x v="5"/>
    <s v="Tenex Traditional Chairmats for Hard Floors, Average Lip, 36&quot; x 48&quot;"/>
    <n v="51.56"/>
    <n v="2"/>
    <n v="0.6"/>
    <n v="-61.872"/>
    <x v="2"/>
    <x v="0"/>
  </r>
  <r>
    <n v="9478"/>
    <s v="CA-2017-100818"/>
    <x v="70"/>
    <d v="2017-06-05T00:00:00"/>
    <s v="Second Class"/>
    <s v="JM-15265"/>
    <s v="Janet Molinari"/>
    <x v="1"/>
    <x v="0"/>
    <s v="Chicago"/>
    <x v="10"/>
    <n v="60653"/>
    <x v="2"/>
    <s v="OFF-BI-10004364"/>
    <x v="1"/>
    <x v="8"/>
    <s v="Storex Dura Pro Binders"/>
    <n v="3.5639999999999992"/>
    <n v="3"/>
    <n v="0.8"/>
    <n v="-6.2370000000000019"/>
    <x v="2"/>
    <x v="0"/>
  </r>
  <r>
    <n v="9479"/>
    <s v="CA-2016-126193"/>
    <x v="557"/>
    <d v="2016-09-14T00:00:00"/>
    <s v="Standard Class"/>
    <s v="SS-20410"/>
    <s v="Shahid Shariari"/>
    <x v="0"/>
    <x v="0"/>
    <s v="Oswego"/>
    <x v="10"/>
    <n v="60543"/>
    <x v="2"/>
    <s v="OFF-FA-10000936"/>
    <x v="1"/>
    <x v="13"/>
    <s v="Acco Hot Clips Clips to Go"/>
    <n v="13.16"/>
    <n v="5"/>
    <n v="0.2"/>
    <n v="4.1124999999999998"/>
    <x v="2"/>
    <x v="0"/>
  </r>
  <r>
    <n v="9480"/>
    <s v="CA-2016-126193"/>
    <x v="557"/>
    <d v="2016-09-14T00:00:00"/>
    <s v="Standard Class"/>
    <s v="SS-20410"/>
    <s v="Shahid Shariari"/>
    <x v="0"/>
    <x v="0"/>
    <s v="Oswego"/>
    <x v="10"/>
    <n v="60543"/>
    <x v="2"/>
    <s v="OFF-BI-10001249"/>
    <x v="1"/>
    <x v="8"/>
    <s v="Avery Heavy-Duty EZD View Binder with Locking Rings"/>
    <n v="3.8279999999999994"/>
    <n v="3"/>
    <n v="0.8"/>
    <n v="-6.5076000000000018"/>
    <x v="2"/>
    <x v="0"/>
  </r>
  <r>
    <n v="9481"/>
    <s v="CA-2016-126193"/>
    <x v="557"/>
    <d v="2016-09-14T00:00:00"/>
    <s v="Standard Class"/>
    <s v="SS-20410"/>
    <s v="Shahid Shariari"/>
    <x v="0"/>
    <x v="0"/>
    <s v="Oswego"/>
    <x v="10"/>
    <n v="60543"/>
    <x v="2"/>
    <s v="OFF-BI-10004632"/>
    <x v="1"/>
    <x v="8"/>
    <s v="Ibico Hi-Tech Manual Binding System"/>
    <n v="304.98999999999995"/>
    <n v="5"/>
    <n v="0.8"/>
    <n v="-533.73250000000007"/>
    <x v="2"/>
    <x v="0"/>
  </r>
  <r>
    <n v="9482"/>
    <s v="CA-2019-150504"/>
    <x v="44"/>
    <d v="2019-11-12T00:00:00"/>
    <s v="Standard Class"/>
    <s v="HG-14845"/>
    <s v="Harry Greene"/>
    <x v="0"/>
    <x v="0"/>
    <s v="Dallas"/>
    <x v="5"/>
    <n v="75220"/>
    <x v="2"/>
    <s v="OFF-ST-10000615"/>
    <x v="1"/>
    <x v="4"/>
    <s v="SimpliFile Personal File, Black Granite, 15w x 6-15/16d x 11-1/4h"/>
    <n v="18.16"/>
    <n v="2"/>
    <n v="0.2"/>
    <n v="1.8160000000000016"/>
    <x v="2"/>
    <x v="0"/>
  </r>
  <r>
    <n v="9483"/>
    <s v="CA-2017-158351"/>
    <x v="782"/>
    <d v="2017-06-24T00:00:00"/>
    <s v="Second Class"/>
    <s v="BC-11125"/>
    <s v="Becky Castell"/>
    <x v="2"/>
    <x v="0"/>
    <s v="Philadelphia"/>
    <x v="9"/>
    <n v="19134"/>
    <x v="3"/>
    <s v="TEC-AC-10001838"/>
    <x v="2"/>
    <x v="11"/>
    <s v="Razer Tiamat Over Ear 7.1 Surround Sound PC Gaming Headset"/>
    <n v="319.98400000000004"/>
    <n v="2"/>
    <n v="0.2"/>
    <n v="91.995400000000018"/>
    <x v="3"/>
    <x v="0"/>
  </r>
  <r>
    <n v="9484"/>
    <s v="CA-2016-122679"/>
    <x v="192"/>
    <d v="2016-07-28T00:00:00"/>
    <s v="Standard Class"/>
    <s v="AB-10255"/>
    <s v="Alejandro Ballentine"/>
    <x v="2"/>
    <x v="0"/>
    <s v="Los Angeles"/>
    <x v="1"/>
    <n v="90008"/>
    <x v="1"/>
    <s v="OFF-AR-10004757"/>
    <x v="1"/>
    <x v="6"/>
    <s v="Crayola Colored Pencils"/>
    <n v="19.68"/>
    <n v="6"/>
    <n v="0"/>
    <n v="6.4943999999999988"/>
    <x v="1"/>
    <x v="0"/>
  </r>
  <r>
    <n v="9485"/>
    <s v="CA-2018-164770"/>
    <x v="499"/>
    <d v="2018-12-04T00:00:00"/>
    <s v="Second Class"/>
    <s v="MY-18295"/>
    <s v="Muhammed Yedwab"/>
    <x v="1"/>
    <x v="0"/>
    <s v="Houston"/>
    <x v="5"/>
    <n v="77036"/>
    <x v="2"/>
    <s v="FUR-BO-10003893"/>
    <x v="0"/>
    <x v="0"/>
    <s v="Sauder Camden County Collection Library"/>
    <n v="781.86399999999992"/>
    <n v="10"/>
    <n v="0.32"/>
    <n v="-137.97600000000008"/>
    <x v="2"/>
    <x v="0"/>
  </r>
  <r>
    <n v="9486"/>
    <s v="CA-2018-164770"/>
    <x v="499"/>
    <d v="2018-12-04T00:00:00"/>
    <s v="Second Class"/>
    <s v="MY-18295"/>
    <s v="Muhammed Yedwab"/>
    <x v="1"/>
    <x v="0"/>
    <s v="Houston"/>
    <x v="5"/>
    <n v="77036"/>
    <x v="2"/>
    <s v="OFF-PA-10003893"/>
    <x v="1"/>
    <x v="10"/>
    <s v="Xerox 1962"/>
    <n v="30.816000000000003"/>
    <n v="9"/>
    <n v="0.2"/>
    <n v="9.6299999999999955"/>
    <x v="2"/>
    <x v="0"/>
  </r>
  <r>
    <n v="9487"/>
    <s v="CA-2019-130505"/>
    <x v="386"/>
    <d v="2019-10-12T00:00:00"/>
    <s v="Same Day"/>
    <s v="NF-18385"/>
    <s v="Natalie Fritzler"/>
    <x v="0"/>
    <x v="0"/>
    <s v="Wheeling"/>
    <x v="48"/>
    <n v="26003"/>
    <x v="3"/>
    <s v="FUR-TA-10001932"/>
    <x v="0"/>
    <x v="3"/>
    <s v="Chromcraft 48&quot; x 96&quot; Racetrack Double Pedestal Table"/>
    <n v="673.34399999999994"/>
    <n v="3"/>
    <n v="0.3"/>
    <n v="-76.953599999999994"/>
    <x v="3"/>
    <x v="0"/>
  </r>
  <r>
    <n v="9488"/>
    <s v="US-2019-125213"/>
    <x v="157"/>
    <d v="2019-12-13T00:00:00"/>
    <s v="First Class"/>
    <s v="NB-18655"/>
    <s v="Nona Balk"/>
    <x v="1"/>
    <x v="0"/>
    <s v="Paterson"/>
    <x v="30"/>
    <n v="7501"/>
    <x v="3"/>
    <s v="OFF-FA-10001561"/>
    <x v="1"/>
    <x v="13"/>
    <s v="Stockwell Push Pins"/>
    <n v="6.5400000000000009"/>
    <n v="3"/>
    <n v="0"/>
    <n v="2.1581999999999999"/>
    <x v="3"/>
    <x v="0"/>
  </r>
  <r>
    <n v="9489"/>
    <s v="CA-2017-156566"/>
    <x v="486"/>
    <d v="2017-10-04T00:00:00"/>
    <s v="First Class"/>
    <s v="EM-13960"/>
    <s v="Eric Murdock"/>
    <x v="0"/>
    <x v="0"/>
    <s v="Portland"/>
    <x v="21"/>
    <n v="97206"/>
    <x v="1"/>
    <s v="TEC-PH-10001817"/>
    <x v="2"/>
    <x v="7"/>
    <s v="Wilson Electronics DB Pro Signal Booster"/>
    <n v="572.80000000000007"/>
    <n v="2"/>
    <n v="0.2"/>
    <n v="50.120000000000033"/>
    <x v="1"/>
    <x v="0"/>
  </r>
  <r>
    <n v="9490"/>
    <s v="US-2018-102232"/>
    <x v="1220"/>
    <d v="2018-08-11T00:00:00"/>
    <s v="Standard Class"/>
    <s v="MF-17665"/>
    <s v="Maureen Fritzler"/>
    <x v="1"/>
    <x v="0"/>
    <s v="Huntsville"/>
    <x v="19"/>
    <n v="35810"/>
    <x v="0"/>
    <s v="OFF-AR-10000538"/>
    <x v="1"/>
    <x v="6"/>
    <s v="Boston Model 1800 Electric Pencil Sharpener, Gray"/>
    <n v="197.04999999999998"/>
    <n v="7"/>
    <n v="0"/>
    <n v="59.114999999999981"/>
    <x v="0"/>
    <x v="0"/>
  </r>
  <r>
    <n v="9491"/>
    <s v="CA-2019-111738"/>
    <x v="1032"/>
    <d v="2019-01-07T00:00:00"/>
    <s v="Standard Class"/>
    <s v="CM-12385"/>
    <s v="Christopher Martinez"/>
    <x v="0"/>
    <x v="0"/>
    <s v="San Francisco"/>
    <x v="1"/>
    <n v="94110"/>
    <x v="1"/>
    <s v="OFF-BI-10004584"/>
    <x v="1"/>
    <x v="8"/>
    <s v="GBC ProClick 150 Presentation Binding System"/>
    <n v="2022.2720000000002"/>
    <n v="8"/>
    <n v="0.2"/>
    <n v="682.5168000000001"/>
    <x v="1"/>
    <x v="0"/>
  </r>
  <r>
    <n v="9492"/>
    <s v="CA-2019-111738"/>
    <x v="1032"/>
    <d v="2019-01-07T00:00:00"/>
    <s v="Standard Class"/>
    <s v="CM-12385"/>
    <s v="Christopher Martinez"/>
    <x v="0"/>
    <x v="0"/>
    <s v="San Francisco"/>
    <x v="1"/>
    <n v="94110"/>
    <x v="1"/>
    <s v="OFF-AR-10000817"/>
    <x v="1"/>
    <x v="6"/>
    <s v="Manco Dry-Lighter Erasable Highlighter"/>
    <n v="9.120000000000001"/>
    <n v="3"/>
    <n v="0"/>
    <n v="3.1007999999999996"/>
    <x v="1"/>
    <x v="0"/>
  </r>
  <r>
    <n v="9493"/>
    <s v="CA-2019-163188"/>
    <x v="659"/>
    <d v="2019-11-07T00:00:00"/>
    <s v="Same Day"/>
    <s v="EC-14050"/>
    <s v="Erin Creighton"/>
    <x v="0"/>
    <x v="0"/>
    <s v="Oklahoma City"/>
    <x v="26"/>
    <n v="73120"/>
    <x v="2"/>
    <s v="OFF-BI-10000756"/>
    <x v="1"/>
    <x v="8"/>
    <s v="Storex DuraTech Recycled Plastic Frosted Binders"/>
    <n v="38.160000000000004"/>
    <n v="9"/>
    <n v="0"/>
    <n v="19.080000000000002"/>
    <x v="2"/>
    <x v="0"/>
  </r>
  <r>
    <n v="9494"/>
    <s v="CA-2018-105207"/>
    <x v="835"/>
    <d v="2018-01-08T00:00:00"/>
    <s v="Standard Class"/>
    <s v="BO-11350"/>
    <s v="Bill Overfelt"/>
    <x v="1"/>
    <x v="0"/>
    <s v="Broken Arrow"/>
    <x v="26"/>
    <n v="74012"/>
    <x v="2"/>
    <s v="FUR-TA-10000617"/>
    <x v="0"/>
    <x v="3"/>
    <s v="Hon Practical Foundations 30 x 60 Training Table, Light Gray/Charcoal"/>
    <n v="1592.8500000000001"/>
    <n v="7"/>
    <n v="0"/>
    <n v="350.42700000000002"/>
    <x v="2"/>
    <x v="0"/>
  </r>
  <r>
    <n v="9495"/>
    <s v="CA-2018-105207"/>
    <x v="835"/>
    <d v="2018-01-08T00:00:00"/>
    <s v="Standard Class"/>
    <s v="BO-11350"/>
    <s v="Bill Overfelt"/>
    <x v="1"/>
    <x v="0"/>
    <s v="Broken Arrow"/>
    <x v="26"/>
    <n v="74012"/>
    <x v="2"/>
    <s v="OFF-BI-10004364"/>
    <x v="1"/>
    <x v="8"/>
    <s v="Storex Dura Pro Binders"/>
    <n v="11.88"/>
    <n v="2"/>
    <n v="0"/>
    <n v="5.3460000000000001"/>
    <x v="2"/>
    <x v="0"/>
  </r>
  <r>
    <n v="9496"/>
    <s v="US-2018-123610"/>
    <x v="536"/>
    <d v="2018-05-16T00:00:00"/>
    <s v="Standard Class"/>
    <s v="VM-21835"/>
    <s v="Vivian Mathis"/>
    <x v="0"/>
    <x v="0"/>
    <s v="Mission Viejo"/>
    <x v="1"/>
    <n v="92691"/>
    <x v="1"/>
    <s v="TEC-AC-10004518"/>
    <x v="2"/>
    <x v="11"/>
    <s v="Memorex Mini Travel Drive 32 GB USB 2.0 Flash Drive"/>
    <n v="120"/>
    <n v="6"/>
    <n v="0"/>
    <n v="46.800000000000004"/>
    <x v="1"/>
    <x v="0"/>
  </r>
  <r>
    <n v="9497"/>
    <s v="US-2018-123610"/>
    <x v="536"/>
    <d v="2018-05-16T00:00:00"/>
    <s v="Standard Class"/>
    <s v="VM-21835"/>
    <s v="Vivian Mathis"/>
    <x v="0"/>
    <x v="0"/>
    <s v="Mission Viejo"/>
    <x v="1"/>
    <n v="92691"/>
    <x v="1"/>
    <s v="OFF-AP-10002222"/>
    <x v="1"/>
    <x v="9"/>
    <s v="Staple holder"/>
    <n v="8.67"/>
    <n v="1"/>
    <n v="0"/>
    <n v="2.3409000000000004"/>
    <x v="1"/>
    <x v="0"/>
  </r>
  <r>
    <n v="9498"/>
    <s v="CA-2019-118213"/>
    <x v="60"/>
    <d v="2019-11-07T00:00:00"/>
    <s v="First Class"/>
    <s v="AB-10060"/>
    <s v="Adam Bellavance"/>
    <x v="2"/>
    <x v="0"/>
    <s v="Greenwood"/>
    <x v="14"/>
    <n v="46142"/>
    <x v="2"/>
    <s v="OFF-PA-10002615"/>
    <x v="1"/>
    <x v="10"/>
    <s v="Ampad Gold Fibre Wirebound Steno Books, 6&quot; x 9&quot;, Gregg Ruled"/>
    <n v="4.41"/>
    <n v="1"/>
    <n v="0"/>
    <n v="2.0286"/>
    <x v="2"/>
    <x v="0"/>
  </r>
  <r>
    <n v="9499"/>
    <s v="CA-2019-118213"/>
    <x v="60"/>
    <d v="2019-11-07T00:00:00"/>
    <s v="First Class"/>
    <s v="AB-10060"/>
    <s v="Adam Bellavance"/>
    <x v="2"/>
    <x v="0"/>
    <s v="Greenwood"/>
    <x v="14"/>
    <n v="46142"/>
    <x v="2"/>
    <s v="OFF-PA-10000565"/>
    <x v="1"/>
    <x v="10"/>
    <s v="Easy-staple paper"/>
    <n v="167.94"/>
    <n v="3"/>
    <n v="0"/>
    <n v="82.290599999999998"/>
    <x v="2"/>
    <x v="0"/>
  </r>
  <r>
    <n v="9500"/>
    <s v="CA-2019-118213"/>
    <x v="60"/>
    <d v="2019-11-07T00:00:00"/>
    <s v="First Class"/>
    <s v="AB-10060"/>
    <s v="Adam Bellavance"/>
    <x v="2"/>
    <x v="0"/>
    <s v="Greenwood"/>
    <x v="14"/>
    <n v="46142"/>
    <x v="2"/>
    <s v="OFF-PA-10003673"/>
    <x v="1"/>
    <x v="10"/>
    <s v="Strathmore Photo Mount Cards"/>
    <n v="67.8"/>
    <n v="10"/>
    <n v="0"/>
    <n v="31.187999999999999"/>
    <x v="2"/>
    <x v="0"/>
  </r>
  <r>
    <n v="9501"/>
    <s v="CA-2018-149237"/>
    <x v="439"/>
    <d v="2018-05-30T00:00:00"/>
    <s v="Standard Class"/>
    <s v="CM-12235"/>
    <s v="Chris McAfee"/>
    <x v="0"/>
    <x v="0"/>
    <s v="Milwaukee"/>
    <x v="6"/>
    <n v="53209"/>
    <x v="2"/>
    <s v="FUR-FU-10002088"/>
    <x v="0"/>
    <x v="5"/>
    <s v="Nu-Dell Float Frame 11 x 14 1/2"/>
    <n v="26.94"/>
    <n v="3"/>
    <n v="0"/>
    <n v="11.314800000000002"/>
    <x v="2"/>
    <x v="0"/>
  </r>
  <r>
    <n v="9502"/>
    <s v="US-2017-158589"/>
    <x v="312"/>
    <d v="2017-11-24T00:00:00"/>
    <s v="Standard Class"/>
    <s v="KW-16570"/>
    <s v="Kelly Williams"/>
    <x v="0"/>
    <x v="0"/>
    <s v="San Francisco"/>
    <x v="1"/>
    <n v="94109"/>
    <x v="1"/>
    <s v="FUR-FU-10001546"/>
    <x v="0"/>
    <x v="5"/>
    <s v="Dana Swing-Arm Lamps"/>
    <n v="32.04"/>
    <n v="3"/>
    <n v="0"/>
    <n v="8.01"/>
    <x v="1"/>
    <x v="0"/>
  </r>
  <r>
    <n v="9503"/>
    <s v="CA-2018-101329"/>
    <x v="183"/>
    <d v="2018-04-29T00:00:00"/>
    <s v="Standard Class"/>
    <s v="MM-17920"/>
    <s v="Michael Moore"/>
    <x v="0"/>
    <x v="0"/>
    <s v="Rome"/>
    <x v="15"/>
    <n v="13440"/>
    <x v="3"/>
    <s v="OFF-AR-10000614"/>
    <x v="1"/>
    <x v="6"/>
    <s v="Barrel Sharpener"/>
    <n v="32.129999999999995"/>
    <n v="9"/>
    <n v="0"/>
    <n v="8.3537999999999997"/>
    <x v="3"/>
    <x v="0"/>
  </r>
  <r>
    <n v="9504"/>
    <s v="CA-2018-101329"/>
    <x v="183"/>
    <d v="2018-04-29T00:00:00"/>
    <s v="Standard Class"/>
    <s v="MM-17920"/>
    <s v="Michael Moore"/>
    <x v="0"/>
    <x v="0"/>
    <s v="Rome"/>
    <x v="15"/>
    <n v="13440"/>
    <x v="3"/>
    <s v="OFF-AR-10003190"/>
    <x v="1"/>
    <x v="6"/>
    <s v="Newell 32"/>
    <n v="2.88"/>
    <n v="1"/>
    <n v="0"/>
    <n v="0.80640000000000001"/>
    <x v="3"/>
    <x v="0"/>
  </r>
  <r>
    <n v="9505"/>
    <s v="CA-2018-113607"/>
    <x v="500"/>
    <d v="2018-10-18T00:00:00"/>
    <s v="Standard Class"/>
    <s v="PW-19030"/>
    <s v="Pauline Webber"/>
    <x v="1"/>
    <x v="0"/>
    <s v="New York City"/>
    <x v="15"/>
    <n v="10009"/>
    <x v="3"/>
    <s v="TEC-PH-10004094"/>
    <x v="2"/>
    <x v="7"/>
    <s v="Motorola L703CM"/>
    <n v="1091.93"/>
    <n v="7"/>
    <n v="0"/>
    <n v="272.98250000000002"/>
    <x v="3"/>
    <x v="0"/>
  </r>
  <r>
    <n v="9506"/>
    <s v="CA-2018-113607"/>
    <x v="500"/>
    <d v="2018-10-18T00:00:00"/>
    <s v="Standard Class"/>
    <s v="PW-19030"/>
    <s v="Pauline Webber"/>
    <x v="1"/>
    <x v="0"/>
    <s v="New York City"/>
    <x v="15"/>
    <n v="10009"/>
    <x v="3"/>
    <s v="OFF-PA-10001970"/>
    <x v="1"/>
    <x v="10"/>
    <s v="Xerox 1908"/>
    <n v="111.96"/>
    <n v="2"/>
    <n v="0"/>
    <n v="54.860399999999998"/>
    <x v="3"/>
    <x v="0"/>
  </r>
  <r>
    <n v="9507"/>
    <s v="CA-2016-149104"/>
    <x v="267"/>
    <d v="2016-04-07T00:00:00"/>
    <s v="Second Class"/>
    <s v="RD-19900"/>
    <s v="Ruben Dartt"/>
    <x v="0"/>
    <x v="0"/>
    <s v="Dearborn Heights"/>
    <x v="12"/>
    <n v="48127"/>
    <x v="2"/>
    <s v="OFF-AR-10002952"/>
    <x v="1"/>
    <x v="6"/>
    <s v="Stanley Contemporary Battery Pencil Sharpeners"/>
    <n v="26.7"/>
    <n v="2"/>
    <n v="0"/>
    <n v="7.4759999999999991"/>
    <x v="2"/>
    <x v="0"/>
  </r>
  <r>
    <n v="9508"/>
    <s v="CA-2016-149104"/>
    <x v="267"/>
    <d v="2016-04-07T00:00:00"/>
    <s v="Second Class"/>
    <s v="RD-19900"/>
    <s v="Ruben Dartt"/>
    <x v="0"/>
    <x v="0"/>
    <s v="Dearborn Heights"/>
    <x v="12"/>
    <n v="48127"/>
    <x v="2"/>
    <s v="OFF-BI-10004209"/>
    <x v="1"/>
    <x v="8"/>
    <s v="Fellowes Twister Kit, Gray/Clear, 3/pkg"/>
    <n v="40.199999999999996"/>
    <n v="5"/>
    <n v="0"/>
    <n v="18.089999999999996"/>
    <x v="2"/>
    <x v="0"/>
  </r>
  <r>
    <n v="9509"/>
    <s v="CA-2016-149104"/>
    <x v="267"/>
    <d v="2016-04-07T00:00:00"/>
    <s v="Second Class"/>
    <s v="RD-19900"/>
    <s v="Ruben Dartt"/>
    <x v="0"/>
    <x v="0"/>
    <s v="Dearborn Heights"/>
    <x v="12"/>
    <n v="48127"/>
    <x v="2"/>
    <s v="OFF-AR-10004685"/>
    <x v="1"/>
    <x v="6"/>
    <s v="Binney &amp; Smith Crayola Metallic Colored Pencils, 8-Color Set"/>
    <n v="13.89"/>
    <n v="3"/>
    <n v="0"/>
    <n v="4.5836999999999994"/>
    <x v="2"/>
    <x v="0"/>
  </r>
  <r>
    <n v="9510"/>
    <s v="CA-2016-149104"/>
    <x v="267"/>
    <d v="2016-04-07T00:00:00"/>
    <s v="Second Class"/>
    <s v="RD-19900"/>
    <s v="Ruben Dartt"/>
    <x v="0"/>
    <x v="0"/>
    <s v="Dearborn Heights"/>
    <x v="12"/>
    <n v="48127"/>
    <x v="2"/>
    <s v="OFF-ST-10000991"/>
    <x v="1"/>
    <x v="4"/>
    <s v="Space Solutions HD Industrial Steel Shelving."/>
    <n v="689.81999999999994"/>
    <n v="6"/>
    <n v="0"/>
    <n v="20.694600000000008"/>
    <x v="2"/>
    <x v="0"/>
  </r>
  <r>
    <n v="9511"/>
    <s v="CA-2018-105263"/>
    <x v="876"/>
    <d v="2018-08-11T00:00:00"/>
    <s v="Standard Class"/>
    <s v="LM-17065"/>
    <s v="Liz MacKendrick"/>
    <x v="0"/>
    <x v="0"/>
    <s v="New York City"/>
    <x v="15"/>
    <n v="10024"/>
    <x v="3"/>
    <s v="OFF-AR-10002399"/>
    <x v="1"/>
    <x v="6"/>
    <s v="Dixon Prang Watercolor Pencils, 10-Color Set with Brush"/>
    <n v="38.339999999999996"/>
    <n v="9"/>
    <n v="0"/>
    <n v="15.7194"/>
    <x v="3"/>
    <x v="0"/>
  </r>
  <r>
    <n v="9512"/>
    <s v="CA-2016-130575"/>
    <x v="637"/>
    <d v="2016-12-16T00:00:00"/>
    <s v="First Class"/>
    <s v="CS-11845"/>
    <s v="Cari Sayre"/>
    <x v="1"/>
    <x v="0"/>
    <s v="Chicago"/>
    <x v="10"/>
    <n v="60623"/>
    <x v="2"/>
    <s v="OFF-BI-10002353"/>
    <x v="1"/>
    <x v="8"/>
    <s v="GBC VeloBind Cover Sets"/>
    <n v="9.2639999999999976"/>
    <n v="3"/>
    <n v="0.8"/>
    <n v="-13.895999999999997"/>
    <x v="2"/>
    <x v="0"/>
  </r>
  <r>
    <n v="9513"/>
    <s v="CA-2019-142461"/>
    <x v="1109"/>
    <d v="2019-06-03T00:00:00"/>
    <s v="Second Class"/>
    <s v="KT-16480"/>
    <s v="Kean Thornton"/>
    <x v="0"/>
    <x v="0"/>
    <s v="Dallas"/>
    <x v="5"/>
    <n v="75217"/>
    <x v="2"/>
    <s v="FUR-BO-10001811"/>
    <x v="0"/>
    <x v="0"/>
    <s v="Atlantic Metals Mobile 5-Shelf Bookcases, Custom Colors"/>
    <n v="204.66639999999998"/>
    <n v="1"/>
    <n v="0.32"/>
    <n v="-6.0196000000000254"/>
    <x v="2"/>
    <x v="0"/>
  </r>
  <r>
    <n v="9514"/>
    <s v="CA-2018-125220"/>
    <x v="500"/>
    <d v="2018-10-19T00:00:00"/>
    <s v="Standard Class"/>
    <s v="BE-11410"/>
    <s v="Bobby Elias"/>
    <x v="0"/>
    <x v="0"/>
    <s v="Appleton"/>
    <x v="6"/>
    <n v="54915"/>
    <x v="2"/>
    <s v="TEC-AC-10003033"/>
    <x v="2"/>
    <x v="11"/>
    <s v="Plantronics CS510 - Over-the-Head monaural Wireless Headset System"/>
    <n v="1649.75"/>
    <n v="5"/>
    <n v="0"/>
    <n v="544.41749999999979"/>
    <x v="2"/>
    <x v="0"/>
  </r>
  <r>
    <n v="9515"/>
    <s v="CA-2016-100293"/>
    <x v="619"/>
    <d v="2016-03-18T00:00:00"/>
    <s v="Standard Class"/>
    <s v="NF-18475"/>
    <s v="Neil Französisch"/>
    <x v="2"/>
    <x v="0"/>
    <s v="Jacksonville"/>
    <x v="2"/>
    <n v="32216"/>
    <x v="0"/>
    <s v="OFF-PA-10000176"/>
    <x v="1"/>
    <x v="10"/>
    <s v="Xerox 1887"/>
    <n v="91.055999999999997"/>
    <n v="6"/>
    <n v="0.2"/>
    <n v="31.869599999999995"/>
    <x v="0"/>
    <x v="0"/>
  </r>
  <r>
    <n v="9516"/>
    <s v="CA-2016-154165"/>
    <x v="1221"/>
    <d v="2016-02-24T00:00:00"/>
    <s v="Standard Class"/>
    <s v="DL-13315"/>
    <s v="Delfina Latchford"/>
    <x v="0"/>
    <x v="0"/>
    <s v="Chicago"/>
    <x v="10"/>
    <n v="60653"/>
    <x v="2"/>
    <s v="OFF-AR-10003631"/>
    <x v="1"/>
    <x v="6"/>
    <s v="Staples in misc. colors"/>
    <n v="54.207999999999998"/>
    <n v="14"/>
    <n v="0.2"/>
    <n v="8.808799999999998"/>
    <x v="2"/>
    <x v="0"/>
  </r>
  <r>
    <n v="9517"/>
    <s v="CA-2017-123939"/>
    <x v="252"/>
    <d v="2017-08-26T00:00:00"/>
    <s v="Second Class"/>
    <s v="MS-17710"/>
    <s v="Maurice Satty"/>
    <x v="0"/>
    <x v="0"/>
    <s v="Bowling Green"/>
    <x v="24"/>
    <n v="43402"/>
    <x v="3"/>
    <s v="TEC-PH-10000923"/>
    <x v="2"/>
    <x v="7"/>
    <s v="Belkin SportFit Armband For iPhone 5s/5c, Fuchsia"/>
    <n v="26.981999999999999"/>
    <n v="3"/>
    <n v="0.4"/>
    <n v="4.0472999999999999"/>
    <x v="3"/>
    <x v="0"/>
  </r>
  <r>
    <n v="9518"/>
    <s v="CA-2017-123939"/>
    <x v="252"/>
    <d v="2017-08-26T00:00:00"/>
    <s v="Second Class"/>
    <s v="MS-17710"/>
    <s v="Maurice Satty"/>
    <x v="0"/>
    <x v="0"/>
    <s v="Bowling Green"/>
    <x v="24"/>
    <n v="43402"/>
    <x v="3"/>
    <s v="OFF-LA-10003190"/>
    <x v="1"/>
    <x v="2"/>
    <s v="Avery 474"/>
    <n v="6.911999999999999"/>
    <n v="3"/>
    <n v="0.2"/>
    <n v="2.5056000000000003"/>
    <x v="3"/>
    <x v="0"/>
  </r>
  <r>
    <n v="9519"/>
    <s v="CA-2017-123939"/>
    <x v="252"/>
    <d v="2017-08-26T00:00:00"/>
    <s v="Second Class"/>
    <s v="MS-17710"/>
    <s v="Maurice Satty"/>
    <x v="0"/>
    <x v="0"/>
    <s v="Bowling Green"/>
    <x v="24"/>
    <n v="43402"/>
    <x v="3"/>
    <s v="OFF-ST-10003208"/>
    <x v="1"/>
    <x v="4"/>
    <s v="Adjustable Depth Letter/Legal Cart"/>
    <n v="435.50400000000002"/>
    <n v="3"/>
    <n v="0.2"/>
    <n v="48.994199999999921"/>
    <x v="3"/>
    <x v="0"/>
  </r>
  <r>
    <n v="9520"/>
    <s v="US-2019-104451"/>
    <x v="540"/>
    <d v="2019-05-12T00:00:00"/>
    <s v="Second Class"/>
    <s v="MM-18055"/>
    <s v="Michelle Moray"/>
    <x v="0"/>
    <x v="0"/>
    <s v="San Francisco"/>
    <x v="1"/>
    <n v="94110"/>
    <x v="1"/>
    <s v="OFF-AP-10000692"/>
    <x v="1"/>
    <x v="9"/>
    <s v="Fellowes Mighty 8 Compact Surge Protector"/>
    <n v="81.08"/>
    <n v="4"/>
    <n v="0"/>
    <n v="22.702400000000004"/>
    <x v="1"/>
    <x v="0"/>
  </r>
  <r>
    <n v="9521"/>
    <s v="CA-2018-101189"/>
    <x v="1084"/>
    <d v="2018-02-09T00:00:00"/>
    <s v="Standard Class"/>
    <s v="JB-15400"/>
    <s v="Jennifer Braxton"/>
    <x v="1"/>
    <x v="0"/>
    <s v="Los Angeles"/>
    <x v="1"/>
    <n v="90049"/>
    <x v="1"/>
    <s v="OFF-ST-10004180"/>
    <x v="1"/>
    <x v="4"/>
    <s v="Safco Commercial Shelving"/>
    <n v="93.02"/>
    <n v="2"/>
    <n v="0"/>
    <n v="3.720799999999997"/>
    <x v="1"/>
    <x v="0"/>
  </r>
  <r>
    <n v="9522"/>
    <s v="CA-2016-169446"/>
    <x v="174"/>
    <d v="2016-12-25T00:00:00"/>
    <s v="Standard Class"/>
    <s v="SG-20605"/>
    <s v="Speros Goranitis"/>
    <x v="0"/>
    <x v="0"/>
    <s v="Chicago"/>
    <x v="10"/>
    <n v="60623"/>
    <x v="2"/>
    <s v="TEC-PH-10002817"/>
    <x v="2"/>
    <x v="7"/>
    <s v="RCA ViSYS 25425RE1 Corded phone"/>
    <n v="323.97600000000006"/>
    <n v="3"/>
    <n v="0.2"/>
    <n v="36.44729999999997"/>
    <x v="2"/>
    <x v="0"/>
  </r>
  <r>
    <n v="9523"/>
    <s v="CA-2016-169446"/>
    <x v="174"/>
    <d v="2016-12-25T00:00:00"/>
    <s v="Standard Class"/>
    <s v="SG-20605"/>
    <s v="Speros Goranitis"/>
    <x v="0"/>
    <x v="0"/>
    <s v="Chicago"/>
    <x v="10"/>
    <n v="60623"/>
    <x v="2"/>
    <s v="OFF-PA-10000295"/>
    <x v="1"/>
    <x v="10"/>
    <s v="Xerox 229"/>
    <n v="15.552000000000003"/>
    <n v="3"/>
    <n v="0.2"/>
    <n v="5.4432"/>
    <x v="2"/>
    <x v="0"/>
  </r>
  <r>
    <n v="9524"/>
    <s v="CA-2016-169446"/>
    <x v="174"/>
    <d v="2016-12-25T00:00:00"/>
    <s v="Standard Class"/>
    <s v="SG-20605"/>
    <s v="Speros Goranitis"/>
    <x v="0"/>
    <x v="0"/>
    <s v="Chicago"/>
    <x v="10"/>
    <n v="60623"/>
    <x v="2"/>
    <s v="OFF-ST-10000419"/>
    <x v="1"/>
    <x v="4"/>
    <s v="Rogers Jumbo File, Granite"/>
    <n v="32.591999999999999"/>
    <n v="3"/>
    <n v="0.2"/>
    <n v="-7.7406000000000006"/>
    <x v="2"/>
    <x v="0"/>
  </r>
  <r>
    <n v="9525"/>
    <s v="CA-2019-156958"/>
    <x v="256"/>
    <d v="2019-12-06T00:00:00"/>
    <s v="First Class"/>
    <s v="PB-18805"/>
    <s v="Patrick Bzostek"/>
    <x v="2"/>
    <x v="0"/>
    <s v="Seattle"/>
    <x v="4"/>
    <n v="98115"/>
    <x v="1"/>
    <s v="OFF-BI-10001524"/>
    <x v="1"/>
    <x v="8"/>
    <s v="GBC Premium Transparent Covers with Diagonal Lined Pattern"/>
    <n v="83.920000000000016"/>
    <n v="5"/>
    <n v="0.2"/>
    <n v="29.371999999999993"/>
    <x v="1"/>
    <x v="1"/>
  </r>
  <r>
    <n v="9526"/>
    <s v="CA-2019-156958"/>
    <x v="256"/>
    <d v="2019-12-06T00:00:00"/>
    <s v="First Class"/>
    <s v="PB-18805"/>
    <s v="Patrick Bzostek"/>
    <x v="2"/>
    <x v="0"/>
    <s v="Seattle"/>
    <x v="4"/>
    <n v="98115"/>
    <x v="1"/>
    <s v="FUR-FU-10003268"/>
    <x v="0"/>
    <x v="5"/>
    <s v="Eldon Radial Chair Mat for Low to Medium Pile Carpets"/>
    <n v="199.89999999999998"/>
    <n v="5"/>
    <n v="0"/>
    <n v="39.97999999999999"/>
    <x v="1"/>
    <x v="1"/>
  </r>
  <r>
    <n v="9527"/>
    <s v="CA-2019-156958"/>
    <x v="256"/>
    <d v="2019-12-06T00:00:00"/>
    <s v="First Class"/>
    <s v="PB-18805"/>
    <s v="Patrick Bzostek"/>
    <x v="2"/>
    <x v="0"/>
    <s v="Seattle"/>
    <x v="4"/>
    <n v="98115"/>
    <x v="1"/>
    <s v="TEC-PH-10000148"/>
    <x v="2"/>
    <x v="7"/>
    <s v="Cyber Acoustics AC-202b Speech Recognition Stereo Headset"/>
    <n v="31.176000000000002"/>
    <n v="3"/>
    <n v="0.2"/>
    <n v="-7.0145999999999997"/>
    <x v="1"/>
    <x v="1"/>
  </r>
  <r>
    <n v="9528"/>
    <s v="CA-2019-156958"/>
    <x v="256"/>
    <d v="2019-12-06T00:00:00"/>
    <s v="First Class"/>
    <s v="PB-18805"/>
    <s v="Patrick Bzostek"/>
    <x v="2"/>
    <x v="0"/>
    <s v="Seattle"/>
    <x v="4"/>
    <n v="98115"/>
    <x v="1"/>
    <s v="OFF-BI-10001543"/>
    <x v="1"/>
    <x v="8"/>
    <s v="GBC VeloBinder Manual Binding System"/>
    <n v="172.75200000000001"/>
    <n v="6"/>
    <n v="0.2"/>
    <n v="60.463200000000015"/>
    <x v="1"/>
    <x v="1"/>
  </r>
  <r>
    <n v="9529"/>
    <s v="CA-2019-156958"/>
    <x v="256"/>
    <d v="2019-12-06T00:00:00"/>
    <s v="First Class"/>
    <s v="PB-18805"/>
    <s v="Patrick Bzostek"/>
    <x v="2"/>
    <x v="0"/>
    <s v="Seattle"/>
    <x v="4"/>
    <n v="98115"/>
    <x v="1"/>
    <s v="OFF-BI-10002071"/>
    <x v="1"/>
    <x v="8"/>
    <s v="Fellowes Black Plastic Comb Bindings"/>
    <n v="9.2959999999999994"/>
    <n v="2"/>
    <n v="0.2"/>
    <n v="3.0211999999999994"/>
    <x v="1"/>
    <x v="1"/>
  </r>
  <r>
    <n v="9530"/>
    <s v="CA-2019-101637"/>
    <x v="668"/>
    <d v="2019-03-25T00:00:00"/>
    <s v="Same Day"/>
    <s v="AC-10615"/>
    <s v="Ann Chong"/>
    <x v="1"/>
    <x v="0"/>
    <s v="Beaumont"/>
    <x v="5"/>
    <n v="77705"/>
    <x v="2"/>
    <s v="OFF-ST-10002352"/>
    <x v="1"/>
    <x v="4"/>
    <s v="Iris Project Case"/>
    <n v="12.768000000000001"/>
    <n v="2"/>
    <n v="0.2"/>
    <n v="0.95759999999999934"/>
    <x v="2"/>
    <x v="0"/>
  </r>
  <r>
    <n v="9531"/>
    <s v="CA-2019-111759"/>
    <x v="141"/>
    <d v="2019-07-12T00:00:00"/>
    <s v="Standard Class"/>
    <s v="MR-17545"/>
    <s v="Mathew Reese"/>
    <x v="2"/>
    <x v="0"/>
    <s v="Seattle"/>
    <x v="4"/>
    <n v="98103"/>
    <x v="1"/>
    <s v="OFF-PA-10003127"/>
    <x v="1"/>
    <x v="10"/>
    <s v="Easy-staple paper"/>
    <n v="52.76"/>
    <n v="2"/>
    <n v="0"/>
    <n v="24.269599999999997"/>
    <x v="1"/>
    <x v="0"/>
  </r>
  <r>
    <n v="9532"/>
    <s v="CA-2019-102729"/>
    <x v="40"/>
    <d v="2019-10-31T00:00:00"/>
    <s v="Standard Class"/>
    <s v="BF-11215"/>
    <s v="Benjamin Farhat"/>
    <x v="2"/>
    <x v="0"/>
    <s v="Dallas"/>
    <x v="5"/>
    <n v="75217"/>
    <x v="2"/>
    <s v="OFF-ST-10000464"/>
    <x v="1"/>
    <x v="4"/>
    <s v="Multi-Use Personal File Cart and Caster Set, Three Stacking Bins"/>
    <n v="55.616"/>
    <n v="2"/>
    <n v="0.2"/>
    <n v="5.5616000000000021"/>
    <x v="2"/>
    <x v="0"/>
  </r>
  <r>
    <n v="9533"/>
    <s v="CA-2018-116596"/>
    <x v="189"/>
    <d v="2018-10-31T00:00:00"/>
    <s v="Standard Class"/>
    <s v="BW-11200"/>
    <s v="Ben Wallace"/>
    <x v="0"/>
    <x v="0"/>
    <s v="New York City"/>
    <x v="15"/>
    <n v="10011"/>
    <x v="3"/>
    <s v="FUR-CH-10000553"/>
    <x v="0"/>
    <x v="1"/>
    <s v="Metal Folding Chairs, Beige, 4/Carton"/>
    <n v="427.64400000000001"/>
    <n v="14"/>
    <n v="0.1"/>
    <n v="80.777199999999979"/>
    <x v="3"/>
    <x v="0"/>
  </r>
  <r>
    <n v="9534"/>
    <s v="CA-2018-116596"/>
    <x v="189"/>
    <d v="2018-10-31T00:00:00"/>
    <s v="Standard Class"/>
    <s v="BW-11200"/>
    <s v="Ben Wallace"/>
    <x v="0"/>
    <x v="0"/>
    <s v="New York City"/>
    <x v="15"/>
    <n v="10011"/>
    <x v="3"/>
    <s v="OFF-FA-10000134"/>
    <x v="1"/>
    <x v="13"/>
    <s v="Advantus Push Pins, Aluminum Head"/>
    <n v="40.669999999999995"/>
    <n v="7"/>
    <n v="0"/>
    <n v="12.607699999999999"/>
    <x v="3"/>
    <x v="0"/>
  </r>
  <r>
    <n v="9535"/>
    <s v="CA-2018-116596"/>
    <x v="189"/>
    <d v="2018-10-31T00:00:00"/>
    <s v="Standard Class"/>
    <s v="BW-11200"/>
    <s v="Ben Wallace"/>
    <x v="0"/>
    <x v="0"/>
    <s v="New York City"/>
    <x v="15"/>
    <n v="10011"/>
    <x v="3"/>
    <s v="OFF-ST-10000636"/>
    <x v="1"/>
    <x v="4"/>
    <s v="Rogers Profile Extra Capacity Storage Tub"/>
    <n v="33.479999999999997"/>
    <n v="2"/>
    <n v="0"/>
    <n v="1.3391999999999982"/>
    <x v="3"/>
    <x v="0"/>
  </r>
  <r>
    <n v="9536"/>
    <s v="CA-2018-116596"/>
    <x v="189"/>
    <d v="2018-10-31T00:00:00"/>
    <s v="Standard Class"/>
    <s v="BW-11200"/>
    <s v="Ben Wallace"/>
    <x v="0"/>
    <x v="0"/>
    <s v="New York City"/>
    <x v="15"/>
    <n v="10011"/>
    <x v="3"/>
    <s v="OFF-BI-10002949"/>
    <x v="1"/>
    <x v="8"/>
    <s v="Prestige Round Ring Binders"/>
    <n v="9.7280000000000015"/>
    <n v="2"/>
    <n v="0.2"/>
    <n v="3.283199999999999"/>
    <x v="3"/>
    <x v="0"/>
  </r>
  <r>
    <n v="9537"/>
    <s v="CA-2019-124191"/>
    <x v="492"/>
    <d v="2019-06-14T00:00:00"/>
    <s v="Second Class"/>
    <s v="TS-21610"/>
    <s v="Troy Staebel"/>
    <x v="0"/>
    <x v="0"/>
    <s v="Chicago"/>
    <x v="10"/>
    <n v="60610"/>
    <x v="2"/>
    <s v="FUR-FU-10002364"/>
    <x v="0"/>
    <x v="5"/>
    <s v="Eldon Expressions Wood Desk Accessories, Oak"/>
    <n v="8.8559999999999999"/>
    <n v="3"/>
    <n v="0.6"/>
    <n v="-6.8634000000000013"/>
    <x v="2"/>
    <x v="0"/>
  </r>
  <r>
    <n v="9538"/>
    <s v="CA-2018-148747"/>
    <x v="477"/>
    <d v="2018-09-27T00:00:00"/>
    <s v="First Class"/>
    <s v="AS-10045"/>
    <s v="Aaron Smayling"/>
    <x v="1"/>
    <x v="0"/>
    <s v="San Francisco"/>
    <x v="1"/>
    <n v="94110"/>
    <x v="1"/>
    <s v="FUR-BO-10002613"/>
    <x v="0"/>
    <x v="0"/>
    <s v="Atlantic Metals Mobile 4-Shelf Bookcases, Custom Colors"/>
    <n v="477.666"/>
    <n v="2"/>
    <n v="0.15"/>
    <n v="84.293999999999969"/>
    <x v="1"/>
    <x v="0"/>
  </r>
  <r>
    <n v="9539"/>
    <s v="US-2019-169488"/>
    <x v="210"/>
    <d v="2019-09-09T00:00:00"/>
    <s v="First Class"/>
    <s v="AA-10375"/>
    <s v="Allen Armold"/>
    <x v="0"/>
    <x v="0"/>
    <s v="Providence"/>
    <x v="34"/>
    <n v="2908"/>
    <x v="3"/>
    <s v="OFF-PA-10002659"/>
    <x v="1"/>
    <x v="10"/>
    <s v="Avoid Verbal Orders Carbonless Minifold Book"/>
    <n v="16.899999999999999"/>
    <n v="5"/>
    <n v="0"/>
    <n v="7.7739999999999991"/>
    <x v="3"/>
    <x v="0"/>
  </r>
  <r>
    <n v="9540"/>
    <s v="US-2019-169488"/>
    <x v="210"/>
    <d v="2019-09-09T00:00:00"/>
    <s v="First Class"/>
    <s v="AA-10375"/>
    <s v="Allen Armold"/>
    <x v="0"/>
    <x v="0"/>
    <s v="Providence"/>
    <x v="34"/>
    <n v="2908"/>
    <x v="3"/>
    <s v="OFF-PA-10000157"/>
    <x v="1"/>
    <x v="10"/>
    <s v="Xerox 191"/>
    <n v="39.96"/>
    <n v="2"/>
    <n v="0"/>
    <n v="18.781199999999998"/>
    <x v="3"/>
    <x v="0"/>
  </r>
  <r>
    <n v="9541"/>
    <s v="CA-2017-135727"/>
    <x v="1222"/>
    <d v="2017-05-16T00:00:00"/>
    <s v="Second Class"/>
    <s v="PS-18970"/>
    <s v="Paul Stevenson"/>
    <x v="2"/>
    <x v="0"/>
    <s v="Phoenix"/>
    <x v="16"/>
    <n v="85023"/>
    <x v="1"/>
    <s v="FUR-CH-10004540"/>
    <x v="0"/>
    <x v="1"/>
    <s v="Global Chrome Stack Chair"/>
    <n v="191.96800000000002"/>
    <n v="7"/>
    <n v="0.2"/>
    <n v="16.797200000000004"/>
    <x v="1"/>
    <x v="0"/>
  </r>
  <r>
    <n v="9542"/>
    <s v="CA-2017-135251"/>
    <x v="705"/>
    <d v="2017-08-10T00:00:00"/>
    <s v="Standard Class"/>
    <s v="RP-19270"/>
    <s v="Rachel Payne"/>
    <x v="1"/>
    <x v="0"/>
    <s v="Houston"/>
    <x v="5"/>
    <n v="77095"/>
    <x v="2"/>
    <s v="OFF-LA-10004544"/>
    <x v="1"/>
    <x v="2"/>
    <s v="Avery 505"/>
    <n v="35.520000000000003"/>
    <n v="3"/>
    <n v="0.2"/>
    <n v="13.320000000000002"/>
    <x v="2"/>
    <x v="0"/>
  </r>
  <r>
    <n v="9543"/>
    <s v="CA-2017-135251"/>
    <x v="705"/>
    <d v="2017-08-10T00:00:00"/>
    <s v="Standard Class"/>
    <s v="RP-19270"/>
    <s v="Rachel Payne"/>
    <x v="1"/>
    <x v="0"/>
    <s v="Houston"/>
    <x v="5"/>
    <n v="77095"/>
    <x v="2"/>
    <s v="OFF-BI-10001097"/>
    <x v="1"/>
    <x v="8"/>
    <s v="Avery Hole Reinforcements"/>
    <n v="6.2299999999999986"/>
    <n v="5"/>
    <n v="0.8"/>
    <n v="-9.6565000000000047"/>
    <x v="2"/>
    <x v="0"/>
  </r>
  <r>
    <n v="9544"/>
    <s v="CA-2017-135251"/>
    <x v="705"/>
    <d v="2017-08-10T00:00:00"/>
    <s v="Standard Class"/>
    <s v="RP-19270"/>
    <s v="Rachel Payne"/>
    <x v="1"/>
    <x v="0"/>
    <s v="Houston"/>
    <x v="5"/>
    <n v="77095"/>
    <x v="2"/>
    <s v="OFF-PA-10003302"/>
    <x v="1"/>
    <x v="10"/>
    <s v="Xerox 1906"/>
    <n v="56.704000000000001"/>
    <n v="2"/>
    <n v="0.2"/>
    <n v="19.137599999999992"/>
    <x v="2"/>
    <x v="0"/>
  </r>
  <r>
    <n v="9545"/>
    <s v="CA-2017-135251"/>
    <x v="705"/>
    <d v="2017-08-10T00:00:00"/>
    <s v="Standard Class"/>
    <s v="RP-19270"/>
    <s v="Rachel Payne"/>
    <x v="1"/>
    <x v="0"/>
    <s v="Houston"/>
    <x v="5"/>
    <n v="77095"/>
    <x v="2"/>
    <s v="FUR-BO-10003965"/>
    <x v="0"/>
    <x v="0"/>
    <s v="O'Sullivan Manor Hill 2-Door Library in Brianna Oak"/>
    <n v="369.19919999999996"/>
    <n v="3"/>
    <n v="0.32"/>
    <n v="-114.01739999999995"/>
    <x v="2"/>
    <x v="0"/>
  </r>
  <r>
    <n v="9546"/>
    <s v="CA-2016-166590"/>
    <x v="194"/>
    <d v="2016-11-02T00:00:00"/>
    <s v="Standard Class"/>
    <s v="NC-18625"/>
    <s v="Noah Childs"/>
    <x v="1"/>
    <x v="0"/>
    <s v="Columbus"/>
    <x v="14"/>
    <n v="47201"/>
    <x v="2"/>
    <s v="TEC-AC-10003433"/>
    <x v="2"/>
    <x v="11"/>
    <s v="Maxell 4.7GB DVD+R 5/Pack"/>
    <n v="1.98"/>
    <n v="2"/>
    <n v="0"/>
    <n v="0.89100000000000001"/>
    <x v="2"/>
    <x v="0"/>
  </r>
  <r>
    <n v="9547"/>
    <s v="CA-2016-166590"/>
    <x v="194"/>
    <d v="2016-11-02T00:00:00"/>
    <s v="Standard Class"/>
    <s v="NC-18625"/>
    <s v="Noah Childs"/>
    <x v="1"/>
    <x v="0"/>
    <s v="Columbus"/>
    <x v="14"/>
    <n v="47201"/>
    <x v="2"/>
    <s v="OFF-PA-10000482"/>
    <x v="1"/>
    <x v="10"/>
    <s v="Snap-A-Way Black Print Carbonless Ruled Speed Letter, Triplicate"/>
    <n v="75.88"/>
    <n v="2"/>
    <n v="0"/>
    <n v="35.663599999999995"/>
    <x v="2"/>
    <x v="0"/>
  </r>
  <r>
    <n v="9548"/>
    <s v="CA-2018-131744"/>
    <x v="1133"/>
    <d v="2018-06-20T00:00:00"/>
    <s v="Second Class"/>
    <s v="SC-20770"/>
    <s v="Stewart Carmichael"/>
    <x v="1"/>
    <x v="0"/>
    <s v="Philadelphia"/>
    <x v="9"/>
    <n v="19134"/>
    <x v="3"/>
    <s v="OFF-PA-10004610"/>
    <x v="1"/>
    <x v="10"/>
    <s v="Xerox 1900"/>
    <n v="6.8480000000000008"/>
    <n v="2"/>
    <n v="0.2"/>
    <n v="2.1399999999999992"/>
    <x v="3"/>
    <x v="0"/>
  </r>
  <r>
    <n v="9549"/>
    <s v="CA-2018-131744"/>
    <x v="1133"/>
    <d v="2018-06-20T00:00:00"/>
    <s v="Second Class"/>
    <s v="SC-20770"/>
    <s v="Stewart Carmichael"/>
    <x v="1"/>
    <x v="0"/>
    <s v="Philadelphia"/>
    <x v="9"/>
    <n v="19134"/>
    <x v="3"/>
    <s v="OFF-BI-10003910"/>
    <x v="1"/>
    <x v="8"/>
    <s v="DXL Angle-View Binders with Locking Rings by Samsill"/>
    <n v="4.6260000000000003"/>
    <n v="2"/>
    <n v="0.7"/>
    <n v="-3.8549999999999986"/>
    <x v="3"/>
    <x v="0"/>
  </r>
  <r>
    <n v="9550"/>
    <s v="CA-2018-131744"/>
    <x v="1133"/>
    <d v="2018-06-20T00:00:00"/>
    <s v="Second Class"/>
    <s v="SC-20770"/>
    <s v="Stewart Carmichael"/>
    <x v="1"/>
    <x v="0"/>
    <s v="Philadelphia"/>
    <x v="9"/>
    <n v="19134"/>
    <x v="3"/>
    <s v="OFF-AP-10001394"/>
    <x v="1"/>
    <x v="9"/>
    <s v="Harmony Air Purifier"/>
    <n v="453.6"/>
    <n v="3"/>
    <n v="0.2"/>
    <n v="90.71999999999997"/>
    <x v="3"/>
    <x v="0"/>
  </r>
  <r>
    <n v="9551"/>
    <s v="CA-2017-160864"/>
    <x v="910"/>
    <d v="2017-05-06T00:00:00"/>
    <s v="First Class"/>
    <s v="NF-18595"/>
    <s v="Nicole Fjeld"/>
    <x v="2"/>
    <x v="0"/>
    <s v="San Jose"/>
    <x v="1"/>
    <n v="95123"/>
    <x v="1"/>
    <s v="OFF-BI-10004654"/>
    <x v="1"/>
    <x v="8"/>
    <s v="Avery Binding System Hidden Tab Executive Style Index Sets"/>
    <n v="13.847999999999999"/>
    <n v="3"/>
    <n v="0.2"/>
    <n v="5.1929999999999996"/>
    <x v="1"/>
    <x v="0"/>
  </r>
  <r>
    <n v="9552"/>
    <s v="CA-2017-147690"/>
    <x v="113"/>
    <d v="2017-11-14T00:00:00"/>
    <s v="Standard Class"/>
    <s v="SC-20020"/>
    <s v="Sam Craven"/>
    <x v="0"/>
    <x v="0"/>
    <s v="Philadelphia"/>
    <x v="9"/>
    <n v="19140"/>
    <x v="3"/>
    <s v="OFF-ST-10001526"/>
    <x v="1"/>
    <x v="4"/>
    <s v="Iceberg Mobile Mega Data/Printer Cart"/>
    <n v="577.58400000000006"/>
    <n v="6"/>
    <n v="0.2"/>
    <n v="43.318799999999953"/>
    <x v="3"/>
    <x v="0"/>
  </r>
  <r>
    <n v="9553"/>
    <s v="CA-2017-163923"/>
    <x v="1051"/>
    <d v="2017-06-03T00:00:00"/>
    <s v="Standard Class"/>
    <s v="BD-11560"/>
    <s v="Brendan Dodson"/>
    <x v="2"/>
    <x v="0"/>
    <s v="Springfield"/>
    <x v="17"/>
    <n v="22153"/>
    <x v="0"/>
    <s v="TEC-AC-10000358"/>
    <x v="2"/>
    <x v="11"/>
    <s v="Imation Secure Drive + Hardware Encrypted USB flash drive - 16 GB"/>
    <n v="151.96"/>
    <n v="4"/>
    <n v="0"/>
    <n v="36.470399999999998"/>
    <x v="0"/>
    <x v="0"/>
  </r>
  <r>
    <n v="9554"/>
    <s v="CA-2018-125724"/>
    <x v="897"/>
    <d v="2018-09-27T00:00:00"/>
    <s v="Standard Class"/>
    <s v="SM-20950"/>
    <s v="Suzanne McNair"/>
    <x v="1"/>
    <x v="0"/>
    <s v="Broomfield"/>
    <x v="22"/>
    <n v="80020"/>
    <x v="1"/>
    <s v="FUR-FU-10000246"/>
    <x v="0"/>
    <x v="5"/>
    <s v="Aluminum Document Frame"/>
    <n v="68.432000000000016"/>
    <n v="7"/>
    <n v="0.2"/>
    <n v="8.5539999999999878"/>
    <x v="1"/>
    <x v="0"/>
  </r>
  <r>
    <n v="9555"/>
    <s v="CA-2017-111612"/>
    <x v="109"/>
    <d v="2017-12-02T00:00:00"/>
    <s v="Standard Class"/>
    <s v="EB-14110"/>
    <s v="Eugene Barchas"/>
    <x v="0"/>
    <x v="0"/>
    <s v="Columbus"/>
    <x v="24"/>
    <n v="43229"/>
    <x v="3"/>
    <s v="FUR-FU-10003799"/>
    <x v="0"/>
    <x v="5"/>
    <s v="Seth Thomas 13 1/2&quot; Wall Clock"/>
    <n v="71.12"/>
    <n v="5"/>
    <n v="0.2"/>
    <n v="9.7789999999999964"/>
    <x v="3"/>
    <x v="0"/>
  </r>
  <r>
    <n v="9556"/>
    <s v="CA-2017-111612"/>
    <x v="109"/>
    <d v="2017-12-02T00:00:00"/>
    <s v="Standard Class"/>
    <s v="EB-14110"/>
    <s v="Eugene Barchas"/>
    <x v="0"/>
    <x v="0"/>
    <s v="Columbus"/>
    <x v="24"/>
    <n v="43229"/>
    <x v="3"/>
    <s v="OFF-FA-10003021"/>
    <x v="1"/>
    <x v="13"/>
    <s v="Staples"/>
    <n v="3.008"/>
    <n v="2"/>
    <n v="0.2"/>
    <n v="0.56399999999999983"/>
    <x v="3"/>
    <x v="0"/>
  </r>
  <r>
    <n v="9557"/>
    <s v="CA-2017-156853"/>
    <x v="155"/>
    <d v="2017-12-05T00:00:00"/>
    <s v="Second Class"/>
    <s v="HP-14815"/>
    <s v="Harold Pawlan"/>
    <x v="2"/>
    <x v="0"/>
    <s v="Concord"/>
    <x v="38"/>
    <n v="3301"/>
    <x v="3"/>
    <s v="OFF-PA-10003656"/>
    <x v="1"/>
    <x v="10"/>
    <s v="Xerox 1935"/>
    <n v="184.66"/>
    <n v="7"/>
    <n v="0"/>
    <n v="84.943599999999989"/>
    <x v="3"/>
    <x v="0"/>
  </r>
  <r>
    <n v="9558"/>
    <s v="CA-2016-103086"/>
    <x v="1136"/>
    <d v="2016-10-19T00:00:00"/>
    <s v="Second Class"/>
    <s v="EB-14170"/>
    <s v="Evan Bailliet"/>
    <x v="0"/>
    <x v="0"/>
    <s v="Houston"/>
    <x v="5"/>
    <n v="77095"/>
    <x v="2"/>
    <s v="FUR-FU-10004586"/>
    <x v="0"/>
    <x v="5"/>
    <s v="G.E. Longer-Life Indoor Recessed Floodlight Bulbs"/>
    <n v="5.3120000000000003"/>
    <n v="2"/>
    <n v="0.6"/>
    <n v="-1.5935999999999995"/>
    <x v="2"/>
    <x v="0"/>
  </r>
  <r>
    <n v="9559"/>
    <s v="CA-2018-129280"/>
    <x v="973"/>
    <d v="2018-05-05T00:00:00"/>
    <s v="First Class"/>
    <s v="SM-20905"/>
    <s v="Susan MacKendrick"/>
    <x v="0"/>
    <x v="0"/>
    <s v="Newark"/>
    <x v="24"/>
    <n v="43055"/>
    <x v="3"/>
    <s v="TEC-AC-10003832"/>
    <x v="2"/>
    <x v="11"/>
    <s v="Imation 16GB Mini TravelDrive USB 2.0 Flash Drive"/>
    <n v="132.52000000000004"/>
    <n v="5"/>
    <n v="0.2"/>
    <n v="34.786500000000004"/>
    <x v="3"/>
    <x v="0"/>
  </r>
  <r>
    <n v="9560"/>
    <s v="CA-2018-129280"/>
    <x v="973"/>
    <d v="2018-05-05T00:00:00"/>
    <s v="First Class"/>
    <s v="SM-20905"/>
    <s v="Susan MacKendrick"/>
    <x v="0"/>
    <x v="0"/>
    <s v="Newark"/>
    <x v="24"/>
    <n v="43055"/>
    <x v="3"/>
    <s v="OFF-ST-10002554"/>
    <x v="1"/>
    <x v="4"/>
    <s v="Tennsco Industrial Shelving"/>
    <n v="195.64"/>
    <n v="5"/>
    <n v="0.2"/>
    <n v="-44.018999999999991"/>
    <x v="3"/>
    <x v="0"/>
  </r>
  <r>
    <n v="9561"/>
    <s v="CA-2018-129280"/>
    <x v="973"/>
    <d v="2018-05-05T00:00:00"/>
    <s v="First Class"/>
    <s v="SM-20905"/>
    <s v="Susan MacKendrick"/>
    <x v="0"/>
    <x v="0"/>
    <s v="Newark"/>
    <x v="24"/>
    <n v="43055"/>
    <x v="3"/>
    <s v="FUR-FU-10001876"/>
    <x v="0"/>
    <x v="5"/>
    <s v="Computer Room Manger, 14&quot;"/>
    <n v="51.967999999999996"/>
    <n v="2"/>
    <n v="0.2"/>
    <n v="10.393599999999998"/>
    <x v="3"/>
    <x v="0"/>
  </r>
  <r>
    <n v="9562"/>
    <s v="CA-2018-129280"/>
    <x v="973"/>
    <d v="2018-05-05T00:00:00"/>
    <s v="First Class"/>
    <s v="SM-20905"/>
    <s v="Susan MacKendrick"/>
    <x v="0"/>
    <x v="0"/>
    <s v="Newark"/>
    <x v="24"/>
    <n v="43055"/>
    <x v="3"/>
    <s v="TEC-AC-10002637"/>
    <x v="2"/>
    <x v="11"/>
    <s v="Logitech VX Revolution Cordless Laser Mouse for Notebooks (Black)"/>
    <n v="431.97600000000006"/>
    <n v="3"/>
    <n v="0.2"/>
    <n v="-75.59580000000004"/>
    <x v="3"/>
    <x v="0"/>
  </r>
  <r>
    <n v="9563"/>
    <s v="CA-2018-129280"/>
    <x v="973"/>
    <d v="2018-05-05T00:00:00"/>
    <s v="First Class"/>
    <s v="SM-20905"/>
    <s v="Susan MacKendrick"/>
    <x v="0"/>
    <x v="0"/>
    <s v="Newark"/>
    <x v="24"/>
    <n v="43055"/>
    <x v="3"/>
    <s v="TEC-MA-10003589"/>
    <x v="2"/>
    <x v="15"/>
    <s v="Cisco 8961 IP Phone Charcoal"/>
    <n v="224.93700000000004"/>
    <n v="3"/>
    <n v="0.7"/>
    <n v="-164.9538"/>
    <x v="3"/>
    <x v="0"/>
  </r>
  <r>
    <n v="9564"/>
    <s v="CA-2018-129280"/>
    <x v="973"/>
    <d v="2018-05-05T00:00:00"/>
    <s v="First Class"/>
    <s v="SM-20905"/>
    <s v="Susan MacKendrick"/>
    <x v="0"/>
    <x v="0"/>
    <s v="Newark"/>
    <x v="24"/>
    <n v="43055"/>
    <x v="3"/>
    <s v="OFF-LA-10000081"/>
    <x v="1"/>
    <x v="2"/>
    <s v="Avery 496"/>
    <n v="6"/>
    <n v="2"/>
    <n v="0.2"/>
    <n v="2.0999999999999996"/>
    <x v="3"/>
    <x v="0"/>
  </r>
  <r>
    <n v="9565"/>
    <s v="CA-2017-161242"/>
    <x v="932"/>
    <d v="2017-06-08T00:00:00"/>
    <s v="Standard Class"/>
    <s v="CG-12040"/>
    <s v="Catherine Glotzbach"/>
    <x v="2"/>
    <x v="0"/>
    <s v="Los Angeles"/>
    <x v="1"/>
    <n v="90045"/>
    <x v="1"/>
    <s v="OFF-PA-10001838"/>
    <x v="1"/>
    <x v="10"/>
    <s v="Adams Telephone Message Book W/Dividers/Space For Phone Numbers, 5 1/4&quot;X8 1/2&quot;, 300/Messages"/>
    <n v="11.76"/>
    <n v="2"/>
    <n v="0"/>
    <n v="5.7623999999999995"/>
    <x v="1"/>
    <x v="0"/>
  </r>
  <r>
    <n v="9566"/>
    <s v="CA-2016-130428"/>
    <x v="691"/>
    <d v="2016-03-31T00:00:00"/>
    <s v="Same Day"/>
    <s v="TG-21640"/>
    <s v="Trudy Glocke"/>
    <x v="0"/>
    <x v="0"/>
    <s v="Tampa"/>
    <x v="2"/>
    <n v="33614"/>
    <x v="0"/>
    <s v="FUR-CH-10002965"/>
    <x v="0"/>
    <x v="1"/>
    <s v="Global Leather Highback Executive Chair with Pneumatic Height Adjustment, Black"/>
    <n v="1125.4879999999998"/>
    <n v="7"/>
    <n v="0.2"/>
    <n v="98.480200000000082"/>
    <x v="0"/>
    <x v="0"/>
  </r>
  <r>
    <n v="9567"/>
    <s v="CA-2016-130428"/>
    <x v="691"/>
    <d v="2016-03-31T00:00:00"/>
    <s v="Same Day"/>
    <s v="TG-21640"/>
    <s v="Trudy Glocke"/>
    <x v="0"/>
    <x v="0"/>
    <s v="Tampa"/>
    <x v="2"/>
    <n v="33614"/>
    <x v="0"/>
    <s v="OFF-BI-10001636"/>
    <x v="1"/>
    <x v="8"/>
    <s v="Ibico Plastic and Wire Spiral Binding Combs"/>
    <n v="12.645000000000001"/>
    <n v="5"/>
    <n v="0.7"/>
    <n v="-10.116"/>
    <x v="0"/>
    <x v="0"/>
  </r>
  <r>
    <n v="9568"/>
    <s v="CA-2016-130428"/>
    <x v="691"/>
    <d v="2016-03-31T00:00:00"/>
    <s v="Same Day"/>
    <s v="TG-21640"/>
    <s v="Trudy Glocke"/>
    <x v="0"/>
    <x v="0"/>
    <s v="Tampa"/>
    <x v="2"/>
    <n v="33614"/>
    <x v="0"/>
    <s v="OFF-AR-10004027"/>
    <x v="1"/>
    <x v="6"/>
    <s v="Binney &amp; Smith inkTank Erasable Desk Highlighter, Chisel Tip, Yellow, 12/Box"/>
    <n v="4.032"/>
    <n v="2"/>
    <n v="0.2"/>
    <n v="1.0584000000000002"/>
    <x v="0"/>
    <x v="0"/>
  </r>
  <r>
    <n v="9569"/>
    <s v="CA-2019-104388"/>
    <x v="957"/>
    <d v="2019-07-07T00:00:00"/>
    <s v="First Class"/>
    <s v="DK-12835"/>
    <s v="Damala Kotsonis"/>
    <x v="1"/>
    <x v="0"/>
    <s v="Fremont"/>
    <x v="8"/>
    <n v="68025"/>
    <x v="2"/>
    <s v="TEC-PH-10002293"/>
    <x v="2"/>
    <x v="7"/>
    <s v="Anker 36W 4-Port USB Wall Charger Travel Power Adapter for iPhone 5s 5c 5"/>
    <n v="79.959999999999994"/>
    <n v="4"/>
    <n v="0"/>
    <n v="22.388800000000003"/>
    <x v="2"/>
    <x v="0"/>
  </r>
  <r>
    <n v="9570"/>
    <s v="CA-2017-113131"/>
    <x v="496"/>
    <d v="2017-09-24T00:00:00"/>
    <s v="Same Day"/>
    <s v="MB-17305"/>
    <s v="Maria Bertelson"/>
    <x v="0"/>
    <x v="0"/>
    <s v="Columbus"/>
    <x v="24"/>
    <n v="43229"/>
    <x v="3"/>
    <s v="OFF-BI-10003196"/>
    <x v="1"/>
    <x v="8"/>
    <s v="Accohide Poly Flexible Ring Binders"/>
    <n v="6.732000000000002"/>
    <n v="6"/>
    <n v="0.7"/>
    <n v="-4.4879999999999978"/>
    <x v="3"/>
    <x v="0"/>
  </r>
  <r>
    <n v="9571"/>
    <s v="CA-2017-113131"/>
    <x v="496"/>
    <d v="2017-09-24T00:00:00"/>
    <s v="Same Day"/>
    <s v="MB-17305"/>
    <s v="Maria Bertelson"/>
    <x v="0"/>
    <x v="0"/>
    <s v="Columbus"/>
    <x v="24"/>
    <n v="43229"/>
    <x v="3"/>
    <s v="OFF-ST-10001172"/>
    <x v="1"/>
    <x v="4"/>
    <s v="Tennsco Lockers, Sand"/>
    <n v="33.568000000000005"/>
    <n v="2"/>
    <n v="0.2"/>
    <n v="1.6783999999999981"/>
    <x v="3"/>
    <x v="0"/>
  </r>
  <r>
    <n v="9572"/>
    <s v="CA-2017-113131"/>
    <x v="496"/>
    <d v="2017-09-24T00:00:00"/>
    <s v="Same Day"/>
    <s v="MB-17305"/>
    <s v="Maria Bertelson"/>
    <x v="0"/>
    <x v="0"/>
    <s v="Columbus"/>
    <x v="24"/>
    <n v="43229"/>
    <x v="3"/>
    <s v="OFF-EN-10003068"/>
    <x v="1"/>
    <x v="12"/>
    <s v="#6 3/4 Gummed Flap White Envelopes"/>
    <n v="15.840000000000002"/>
    <n v="2"/>
    <n v="0.2"/>
    <n v="5.5439999999999987"/>
    <x v="3"/>
    <x v="0"/>
  </r>
  <r>
    <n v="9573"/>
    <s v="CA-2017-113131"/>
    <x v="496"/>
    <d v="2017-09-24T00:00:00"/>
    <s v="Same Day"/>
    <s v="MB-17305"/>
    <s v="Maria Bertelson"/>
    <x v="0"/>
    <x v="0"/>
    <s v="Columbus"/>
    <x v="24"/>
    <n v="43229"/>
    <x v="3"/>
    <s v="OFF-LA-10003510"/>
    <x v="1"/>
    <x v="2"/>
    <s v="Avery 4027 File Folder Labels for Dot Matrix Printers, 5000 Labels per Box, White"/>
    <n v="24.424000000000003"/>
    <n v="1"/>
    <n v="0.2"/>
    <n v="7.9378000000000002"/>
    <x v="3"/>
    <x v="0"/>
  </r>
  <r>
    <n v="9574"/>
    <s v="CA-2017-113131"/>
    <x v="496"/>
    <d v="2017-09-24T00:00:00"/>
    <s v="Same Day"/>
    <s v="MB-17305"/>
    <s v="Maria Bertelson"/>
    <x v="0"/>
    <x v="0"/>
    <s v="Columbus"/>
    <x v="24"/>
    <n v="43229"/>
    <x v="3"/>
    <s v="OFF-AR-10003504"/>
    <x v="1"/>
    <x v="6"/>
    <s v="Newell 347"/>
    <n v="17.12"/>
    <n v="5"/>
    <n v="0.2"/>
    <n v="1.9259999999999975"/>
    <x v="3"/>
    <x v="0"/>
  </r>
  <r>
    <n v="9575"/>
    <s v="CA-2017-148495"/>
    <x v="863"/>
    <d v="2017-08-13T00:00:00"/>
    <s v="Same Day"/>
    <s v="SF-20065"/>
    <s v="Sandra Flanagan"/>
    <x v="0"/>
    <x v="0"/>
    <s v="Pomona"/>
    <x v="1"/>
    <n v="91767"/>
    <x v="1"/>
    <s v="FUR-FU-10001889"/>
    <x v="0"/>
    <x v="5"/>
    <s v="Ultra Door Pull Handle"/>
    <n v="31.56"/>
    <n v="3"/>
    <n v="0"/>
    <n v="10.4148"/>
    <x v="1"/>
    <x v="0"/>
  </r>
  <r>
    <n v="9576"/>
    <s v="CA-2017-143147"/>
    <x v="989"/>
    <d v="2017-05-28T00:00:00"/>
    <s v="Second Class"/>
    <s v="PS-18760"/>
    <s v="Pamela Stobb"/>
    <x v="0"/>
    <x v="0"/>
    <s v="San Antonio"/>
    <x v="5"/>
    <n v="78207"/>
    <x v="2"/>
    <s v="FUR-CH-10000863"/>
    <x v="0"/>
    <x v="1"/>
    <s v="Novimex Swivel Fabric Task Chair"/>
    <n v="105.68599999999999"/>
    <n v="1"/>
    <n v="0.3"/>
    <n v="-28.686199999999999"/>
    <x v="2"/>
    <x v="0"/>
  </r>
  <r>
    <n v="9577"/>
    <s v="CA-2017-143147"/>
    <x v="989"/>
    <d v="2017-05-28T00:00:00"/>
    <s v="Second Class"/>
    <s v="PS-18760"/>
    <s v="Pamela Stobb"/>
    <x v="0"/>
    <x v="0"/>
    <s v="San Antonio"/>
    <x v="5"/>
    <n v="78207"/>
    <x v="2"/>
    <s v="TEC-MA-10004679"/>
    <x v="2"/>
    <x v="15"/>
    <s v="StarTech.com 10/100 VDSL2 Ethernet Extender Kit"/>
    <n v="399.53999999999996"/>
    <n v="2"/>
    <n v="0.4"/>
    <n v="-79.908000000000015"/>
    <x v="2"/>
    <x v="0"/>
  </r>
  <r>
    <n v="9578"/>
    <s v="CA-2017-143147"/>
    <x v="989"/>
    <d v="2017-05-28T00:00:00"/>
    <s v="Second Class"/>
    <s v="PS-18760"/>
    <s v="Pamela Stobb"/>
    <x v="0"/>
    <x v="0"/>
    <s v="San Antonio"/>
    <x v="5"/>
    <n v="78207"/>
    <x v="2"/>
    <s v="FUR-CH-10004754"/>
    <x v="0"/>
    <x v="1"/>
    <s v="Global Stack Chair with Arms, Black"/>
    <n v="104.93"/>
    <n v="5"/>
    <n v="0.3"/>
    <n v="-4.4969999999999999"/>
    <x v="2"/>
    <x v="0"/>
  </r>
  <r>
    <n v="9579"/>
    <s v="CA-2019-152975"/>
    <x v="32"/>
    <d v="2019-09-16T00:00:00"/>
    <s v="First Class"/>
    <s v="RB-19705"/>
    <s v="Roger Barcio"/>
    <x v="2"/>
    <x v="0"/>
    <s v="New York City"/>
    <x v="15"/>
    <n v="10035"/>
    <x v="3"/>
    <s v="TEC-PH-10004586"/>
    <x v="2"/>
    <x v="7"/>
    <s v="Wilson SignalBoost 841262 DB PRO Amplifier Kit"/>
    <n v="1079.8499999999999"/>
    <n v="3"/>
    <n v="0"/>
    <n v="323.95499999999993"/>
    <x v="3"/>
    <x v="0"/>
  </r>
  <r>
    <n v="9580"/>
    <s v="CA-2019-152975"/>
    <x v="32"/>
    <d v="2019-09-16T00:00:00"/>
    <s v="First Class"/>
    <s v="RB-19705"/>
    <s v="Roger Barcio"/>
    <x v="2"/>
    <x v="0"/>
    <s v="New York City"/>
    <x v="15"/>
    <n v="10035"/>
    <x v="3"/>
    <s v="OFF-ST-10001370"/>
    <x v="1"/>
    <x v="4"/>
    <s v="Sensible Storage WireTech Storage Systems"/>
    <n v="70.98"/>
    <n v="1"/>
    <n v="0"/>
    <n v="3.5489999999999924"/>
    <x v="3"/>
    <x v="0"/>
  </r>
  <r>
    <n v="9581"/>
    <s v="CA-2019-152975"/>
    <x v="32"/>
    <d v="2019-09-16T00:00:00"/>
    <s v="First Class"/>
    <s v="RB-19705"/>
    <s v="Roger Barcio"/>
    <x v="2"/>
    <x v="0"/>
    <s v="New York City"/>
    <x v="15"/>
    <n v="10035"/>
    <x v="3"/>
    <s v="OFF-AR-10001988"/>
    <x v="1"/>
    <x v="6"/>
    <s v="Bulldog Table or Wall-Mount Pencil Sharpener"/>
    <n v="29.950000000000003"/>
    <n v="5"/>
    <n v="0"/>
    <n v="8.6854999999999993"/>
    <x v="3"/>
    <x v="0"/>
  </r>
  <r>
    <n v="9582"/>
    <s v="CA-2019-152975"/>
    <x v="32"/>
    <d v="2019-09-16T00:00:00"/>
    <s v="First Class"/>
    <s v="RB-19705"/>
    <s v="Roger Barcio"/>
    <x v="2"/>
    <x v="0"/>
    <s v="New York City"/>
    <x v="15"/>
    <n v="10035"/>
    <x v="3"/>
    <s v="FUR-CH-10003298"/>
    <x v="0"/>
    <x v="1"/>
    <s v="Office Star - Contemporary Task Swivel chair with Loop Arms, Charcoal"/>
    <n v="589.41"/>
    <n v="5"/>
    <n v="0.1"/>
    <n v="-6.5490000000000492"/>
    <x v="3"/>
    <x v="0"/>
  </r>
  <r>
    <n v="9583"/>
    <s v="CA-2018-107475"/>
    <x v="843"/>
    <d v="2018-06-11T00:00:00"/>
    <s v="Standard Class"/>
    <s v="RS-19870"/>
    <s v="Roy Skaria"/>
    <x v="2"/>
    <x v="0"/>
    <s v="Philadelphia"/>
    <x v="9"/>
    <n v="19120"/>
    <x v="3"/>
    <s v="OFF-FA-10002988"/>
    <x v="1"/>
    <x v="13"/>
    <s v="Ideal Clamps"/>
    <n v="9.6479999999999997"/>
    <n v="6"/>
    <n v="0.2"/>
    <n v="3.4973999999999998"/>
    <x v="3"/>
    <x v="0"/>
  </r>
  <r>
    <n v="9584"/>
    <s v="CA-2019-116127"/>
    <x v="643"/>
    <d v="2019-06-27T00:00:00"/>
    <s v="Second Class"/>
    <s v="SB-20185"/>
    <s v="Sarah Brown"/>
    <x v="0"/>
    <x v="0"/>
    <s v="New York City"/>
    <x v="15"/>
    <n v="10024"/>
    <x v="3"/>
    <s v="FUR-BO-10002213"/>
    <x v="0"/>
    <x v="0"/>
    <s v="DMI Eclipse Executive Suite Bookcases"/>
    <n v="400.78400000000005"/>
    <n v="1"/>
    <n v="0.2"/>
    <n v="-5.0098000000000269"/>
    <x v="3"/>
    <x v="0"/>
  </r>
  <r>
    <n v="9585"/>
    <s v="CA-2019-132584"/>
    <x v="775"/>
    <d v="2019-08-27T00:00:00"/>
    <s v="First Class"/>
    <s v="HJ-14875"/>
    <s v="Heather Jas"/>
    <x v="2"/>
    <x v="0"/>
    <s v="Detroit"/>
    <x v="12"/>
    <n v="48234"/>
    <x v="2"/>
    <s v="OFF-ST-10000344"/>
    <x v="1"/>
    <x v="4"/>
    <s v="Neat Ideas Personal Hanging Folder Files, Black"/>
    <n v="53.72"/>
    <n v="4"/>
    <n v="0"/>
    <n v="13.967199999999998"/>
    <x v="2"/>
    <x v="0"/>
  </r>
  <r>
    <n v="9586"/>
    <s v="CA-2018-160598"/>
    <x v="370"/>
    <d v="2018-08-28T00:00:00"/>
    <s v="First Class"/>
    <s v="SV-20815"/>
    <s v="Stuart Van"/>
    <x v="1"/>
    <x v="0"/>
    <s v="Miami"/>
    <x v="2"/>
    <n v="33142"/>
    <x v="0"/>
    <s v="OFF-PA-10002319"/>
    <x v="1"/>
    <x v="10"/>
    <s v="Xerox 1944"/>
    <n v="31.007999999999999"/>
    <n v="1"/>
    <n v="0.2"/>
    <n v="11.240400000000001"/>
    <x v="0"/>
    <x v="0"/>
  </r>
  <r>
    <n v="9587"/>
    <s v="CA-2018-108630"/>
    <x v="741"/>
    <d v="2018-11-18T00:00:00"/>
    <s v="Same Day"/>
    <s v="BE-11410"/>
    <s v="Bobby Elias"/>
    <x v="0"/>
    <x v="0"/>
    <s v="Concord"/>
    <x v="1"/>
    <n v="94521"/>
    <x v="1"/>
    <s v="OFF-BI-10002437"/>
    <x v="1"/>
    <x v="8"/>
    <s v="Recycled Premium Regency Composition Covers"/>
    <n v="61.120000000000005"/>
    <n v="5"/>
    <n v="0.2"/>
    <n v="22.155999999999999"/>
    <x v="1"/>
    <x v="0"/>
  </r>
  <r>
    <n v="9588"/>
    <s v="US-2019-129203"/>
    <x v="827"/>
    <d v="2019-04-22T00:00:00"/>
    <s v="Standard Class"/>
    <s v="BM-11575"/>
    <s v="Brendan Murry"/>
    <x v="1"/>
    <x v="0"/>
    <s v="Chicago"/>
    <x v="10"/>
    <n v="60653"/>
    <x v="2"/>
    <s v="OFF-ST-10001418"/>
    <x v="1"/>
    <x v="4"/>
    <s v="Carina Media Storage Towers in Natural &amp; Black"/>
    <n v="195.136"/>
    <n v="4"/>
    <n v="0.2"/>
    <n v="-43.9056"/>
    <x v="2"/>
    <x v="0"/>
  </r>
  <r>
    <n v="9589"/>
    <s v="CA-2019-110940"/>
    <x v="283"/>
    <d v="2019-07-28T00:00:00"/>
    <s v="Standard Class"/>
    <s v="AZ-10750"/>
    <s v="Annie Zypern"/>
    <x v="0"/>
    <x v="0"/>
    <s v="Wheeling"/>
    <x v="10"/>
    <n v="60090"/>
    <x v="2"/>
    <s v="OFF-AR-10000380"/>
    <x v="1"/>
    <x v="6"/>
    <s v="Hunt PowerHouse Electric Pencil Sharpener, Blue"/>
    <n v="121.536"/>
    <n v="4"/>
    <n v="0.2"/>
    <n v="15.191999999999979"/>
    <x v="2"/>
    <x v="0"/>
  </r>
  <r>
    <n v="9590"/>
    <s v="CA-2016-119172"/>
    <x v="218"/>
    <d v="2016-05-15T00:00:00"/>
    <s v="Standard Class"/>
    <s v="HD-14785"/>
    <s v="Harold Dahlen"/>
    <x v="2"/>
    <x v="0"/>
    <s v="Chicago"/>
    <x v="10"/>
    <n v="60610"/>
    <x v="2"/>
    <s v="OFF-PA-10003036"/>
    <x v="1"/>
    <x v="10"/>
    <s v="Black Print Carbonless 8 1/2&quot; x 8 1/4&quot; Rapid Memo Book"/>
    <n v="17.472000000000001"/>
    <n v="3"/>
    <n v="0.2"/>
    <n v="5.6783999999999981"/>
    <x v="2"/>
    <x v="0"/>
  </r>
  <r>
    <n v="9591"/>
    <s v="CA-2016-119172"/>
    <x v="218"/>
    <d v="2016-05-15T00:00:00"/>
    <s v="Standard Class"/>
    <s v="HD-14785"/>
    <s v="Harold Dahlen"/>
    <x v="2"/>
    <x v="0"/>
    <s v="Chicago"/>
    <x v="10"/>
    <n v="60610"/>
    <x v="2"/>
    <s v="OFF-BI-10002026"/>
    <x v="1"/>
    <x v="8"/>
    <s v="Avery Arch Ring Binders"/>
    <n v="104.57999999999998"/>
    <n v="9"/>
    <n v="0.8"/>
    <n v="-172.55700000000007"/>
    <x v="2"/>
    <x v="0"/>
  </r>
  <r>
    <n v="9592"/>
    <s v="US-2018-105452"/>
    <x v="1062"/>
    <d v="2018-08-01T00:00:00"/>
    <s v="Standard Class"/>
    <s v="BF-11005"/>
    <s v="Barry Franz"/>
    <x v="2"/>
    <x v="0"/>
    <s v="Pasadena"/>
    <x v="5"/>
    <n v="77506"/>
    <x v="2"/>
    <s v="FUR-FU-10003691"/>
    <x v="0"/>
    <x v="5"/>
    <s v="Eldon Image Series Desk Accessories, Ebony"/>
    <n v="24.700000000000003"/>
    <n v="5"/>
    <n v="0.6"/>
    <n v="-9.8799999999999955"/>
    <x v="2"/>
    <x v="0"/>
  </r>
  <r>
    <n v="9593"/>
    <s v="US-2018-105452"/>
    <x v="1062"/>
    <d v="2018-08-01T00:00:00"/>
    <s v="Standard Class"/>
    <s v="BF-11005"/>
    <s v="Barry Franz"/>
    <x v="2"/>
    <x v="0"/>
    <s v="Pasadena"/>
    <x v="5"/>
    <n v="77506"/>
    <x v="2"/>
    <s v="FUR-FU-10003806"/>
    <x v="0"/>
    <x v="5"/>
    <s v="Tenex Chairmat w/ Average Lip, 45&quot; x 53&quot;"/>
    <n v="302.72000000000003"/>
    <n v="5"/>
    <n v="0.6"/>
    <n v="-378.40000000000009"/>
    <x v="2"/>
    <x v="0"/>
  </r>
  <r>
    <n v="9594"/>
    <s v="CA-2019-108931"/>
    <x v="32"/>
    <d v="2019-09-19T00:00:00"/>
    <s v="Standard Class"/>
    <s v="HZ-14950"/>
    <s v="Henia Zydlo"/>
    <x v="0"/>
    <x v="0"/>
    <s v="New York City"/>
    <x v="15"/>
    <n v="10024"/>
    <x v="3"/>
    <s v="OFF-PA-10002741"/>
    <x v="1"/>
    <x v="10"/>
    <s v="Xerox 1980"/>
    <n v="8.56"/>
    <n v="2"/>
    <n v="0"/>
    <n v="3.8519999999999994"/>
    <x v="3"/>
    <x v="1"/>
  </r>
  <r>
    <n v="9595"/>
    <s v="CA-2019-108931"/>
    <x v="32"/>
    <d v="2019-09-19T00:00:00"/>
    <s v="Standard Class"/>
    <s v="HZ-14950"/>
    <s v="Henia Zydlo"/>
    <x v="0"/>
    <x v="0"/>
    <s v="New York City"/>
    <x v="15"/>
    <n v="10024"/>
    <x v="3"/>
    <s v="OFF-PA-10003845"/>
    <x v="1"/>
    <x v="10"/>
    <s v="Xerox 1987"/>
    <n v="11.56"/>
    <n v="2"/>
    <n v="0"/>
    <n v="5.6644000000000005"/>
    <x v="3"/>
    <x v="1"/>
  </r>
  <r>
    <n v="9596"/>
    <s v="CA-2019-104619"/>
    <x v="714"/>
    <d v="2019-01-29T00:00:00"/>
    <s v="Standard Class"/>
    <s v="KD-16495"/>
    <s v="Keith Dawkins"/>
    <x v="1"/>
    <x v="0"/>
    <s v="San Jose"/>
    <x v="1"/>
    <n v="95123"/>
    <x v="1"/>
    <s v="OFF-AP-10001492"/>
    <x v="1"/>
    <x v="9"/>
    <s v="Acco Six-Outlet Power Strip, 4' Cord Length"/>
    <n v="25.86"/>
    <n v="3"/>
    <n v="0"/>
    <n v="6.7236000000000002"/>
    <x v="1"/>
    <x v="0"/>
  </r>
  <r>
    <n v="9597"/>
    <s v="CA-2019-104619"/>
    <x v="714"/>
    <d v="2019-01-29T00:00:00"/>
    <s v="Standard Class"/>
    <s v="KD-16495"/>
    <s v="Keith Dawkins"/>
    <x v="1"/>
    <x v="0"/>
    <s v="San Jose"/>
    <x v="1"/>
    <n v="95123"/>
    <x v="1"/>
    <s v="OFF-BI-10004318"/>
    <x v="1"/>
    <x v="8"/>
    <s v="Ibico EB-19 Dual Function Manual Binding System"/>
    <n v="276.78400000000005"/>
    <n v="2"/>
    <n v="0.2"/>
    <n v="89.954799999999992"/>
    <x v="1"/>
    <x v="0"/>
  </r>
  <r>
    <n v="9598"/>
    <s v="CA-2019-104619"/>
    <x v="714"/>
    <d v="2019-01-29T00:00:00"/>
    <s v="Standard Class"/>
    <s v="KD-16495"/>
    <s v="Keith Dawkins"/>
    <x v="1"/>
    <x v="0"/>
    <s v="San Jose"/>
    <x v="1"/>
    <n v="95123"/>
    <x v="1"/>
    <s v="TEC-PH-10000193"/>
    <x v="2"/>
    <x v="7"/>
    <s v="Jensen SMPS-640 - speaker phone"/>
    <n v="110.352"/>
    <n v="3"/>
    <n v="0.2"/>
    <n v="8.2763999999999953"/>
    <x v="1"/>
    <x v="0"/>
  </r>
  <r>
    <n v="9599"/>
    <s v="CA-2017-149517"/>
    <x v="444"/>
    <d v="2017-09-23T00:00:00"/>
    <s v="Standard Class"/>
    <s v="FC-14245"/>
    <s v="Frank Carlisle"/>
    <x v="2"/>
    <x v="0"/>
    <s v="Sacramento"/>
    <x v="1"/>
    <n v="95823"/>
    <x v="1"/>
    <s v="FUR-FU-10003464"/>
    <x v="0"/>
    <x v="5"/>
    <s v="Seth Thomas 8 1/2&quot; Cubicle Clock"/>
    <n v="60.84"/>
    <n v="3"/>
    <n v="0"/>
    <n v="19.468799999999998"/>
    <x v="1"/>
    <x v="0"/>
  </r>
  <r>
    <n v="9600"/>
    <s v="CA-2017-116841"/>
    <x v="1223"/>
    <d v="2017-04-18T00:00:00"/>
    <s v="Standard Class"/>
    <s v="TP-21130"/>
    <s v="Theone Pippenger"/>
    <x v="0"/>
    <x v="0"/>
    <s v="Springfield"/>
    <x v="21"/>
    <n v="97477"/>
    <x v="1"/>
    <s v="OFF-AP-10002403"/>
    <x v="1"/>
    <x v="9"/>
    <s v="Acco Smartsocket Color-Coded Six-Outlet AC Adapter Model Surge Protectors"/>
    <n v="35.207999999999998"/>
    <n v="1"/>
    <n v="0.2"/>
    <n v="2.6405999999999992"/>
    <x v="1"/>
    <x v="0"/>
  </r>
  <r>
    <n v="9601"/>
    <s v="CA-2019-107797"/>
    <x v="540"/>
    <d v="2019-05-11T00:00:00"/>
    <s v="Second Class"/>
    <s v="EB-13705"/>
    <s v="Ed Braxton"/>
    <x v="1"/>
    <x v="0"/>
    <s v="Mansfield"/>
    <x v="5"/>
    <n v="76063"/>
    <x v="2"/>
    <s v="OFF-PA-10003848"/>
    <x v="1"/>
    <x v="10"/>
    <s v="Xerox 1997"/>
    <n v="41.472000000000008"/>
    <n v="8"/>
    <n v="0.2"/>
    <n v="14.5152"/>
    <x v="2"/>
    <x v="0"/>
  </r>
  <r>
    <n v="9602"/>
    <s v="CA-2018-117604"/>
    <x v="913"/>
    <d v="2018-09-09T00:00:00"/>
    <s v="Standard Class"/>
    <s v="JP-15520"/>
    <s v="Jeremy Pistek"/>
    <x v="0"/>
    <x v="0"/>
    <s v="Jonesboro"/>
    <x v="36"/>
    <n v="72401"/>
    <x v="0"/>
    <s v="OFF-PA-10001357"/>
    <x v="1"/>
    <x v="10"/>
    <s v="Xerox 1886"/>
    <n v="239.5"/>
    <n v="5"/>
    <n v="0"/>
    <n v="114.95999999999998"/>
    <x v="0"/>
    <x v="0"/>
  </r>
  <r>
    <n v="9603"/>
    <s v="CA-2016-130155"/>
    <x v="946"/>
    <d v="2016-05-22T00:00:00"/>
    <s v="First Class"/>
    <s v="TD-20995"/>
    <s v="Tamara Dahlen"/>
    <x v="0"/>
    <x v="0"/>
    <s v="Virginia Beach"/>
    <x v="17"/>
    <n v="23464"/>
    <x v="0"/>
    <s v="OFF-SU-10004737"/>
    <x v="1"/>
    <x v="14"/>
    <s v="Acme Design Stainless Steel Bent Scissors"/>
    <n v="34.200000000000003"/>
    <n v="5"/>
    <n v="0"/>
    <n v="9.234"/>
    <x v="0"/>
    <x v="0"/>
  </r>
  <r>
    <n v="9604"/>
    <s v="CA-2018-129861"/>
    <x v="26"/>
    <d v="2018-06-23T00:00:00"/>
    <s v="Standard Class"/>
    <s v="DM-13345"/>
    <s v="Denise Monton"/>
    <x v="1"/>
    <x v="0"/>
    <s v="Rochester"/>
    <x v="15"/>
    <n v="14609"/>
    <x v="3"/>
    <s v="FUR-TA-10003715"/>
    <x v="0"/>
    <x v="3"/>
    <s v="Hon 2111 Invitation Series Corner Table"/>
    <n v="376.86599999999999"/>
    <n v="3"/>
    <n v="0.4"/>
    <n v="-213.55740000000006"/>
    <x v="3"/>
    <x v="0"/>
  </r>
  <r>
    <n v="9605"/>
    <s v="CA-2017-138625"/>
    <x v="121"/>
    <d v="2017-11-05T00:00:00"/>
    <s v="First Class"/>
    <s v="EG-13900"/>
    <s v="Emily Grady"/>
    <x v="0"/>
    <x v="0"/>
    <s v="Chesapeake"/>
    <x v="17"/>
    <n v="23320"/>
    <x v="0"/>
    <s v="OFF-AP-10003099"/>
    <x v="1"/>
    <x v="9"/>
    <s v="Eureka Hand Vacuum, Bagless"/>
    <n v="197.72"/>
    <n v="4"/>
    <n v="0"/>
    <n v="55.36160000000001"/>
    <x v="0"/>
    <x v="0"/>
  </r>
  <r>
    <n v="9606"/>
    <s v="US-2019-122672"/>
    <x v="259"/>
    <d v="2019-11-09T00:00:00"/>
    <s v="Standard Class"/>
    <s v="HG-14965"/>
    <s v="Henry Goldwyn"/>
    <x v="1"/>
    <x v="0"/>
    <s v="Lancaster"/>
    <x v="24"/>
    <n v="43130"/>
    <x v="3"/>
    <s v="TEC-AC-10002323"/>
    <x v="2"/>
    <x v="11"/>
    <s v="SanDisk Ultra 32 GB MicroSDHC Class 10 Memory Card"/>
    <n v="70.720000000000013"/>
    <n v="4"/>
    <n v="0.2"/>
    <n v="-6.1879999999999988"/>
    <x v="3"/>
    <x v="0"/>
  </r>
  <r>
    <n v="9607"/>
    <s v="US-2019-122672"/>
    <x v="259"/>
    <d v="2019-11-09T00:00:00"/>
    <s v="Standard Class"/>
    <s v="HG-14965"/>
    <s v="Henry Goldwyn"/>
    <x v="1"/>
    <x v="0"/>
    <s v="Lancaster"/>
    <x v="24"/>
    <n v="43130"/>
    <x v="3"/>
    <s v="OFF-ST-10002344"/>
    <x v="1"/>
    <x v="4"/>
    <s v="Carina 42&quot;Hx23 3/4&quot;W Media Storage Unit"/>
    <n v="194.35200000000003"/>
    <n v="3"/>
    <n v="0.2"/>
    <n v="-43.729199999999992"/>
    <x v="3"/>
    <x v="0"/>
  </r>
  <r>
    <n v="9608"/>
    <s v="CA-2019-117128"/>
    <x v="256"/>
    <d v="2019-12-08T00:00:00"/>
    <s v="Second Class"/>
    <s v="BF-11080"/>
    <s v="Bart Folk"/>
    <x v="0"/>
    <x v="0"/>
    <s v="New York City"/>
    <x v="15"/>
    <n v="10024"/>
    <x v="3"/>
    <s v="OFF-PA-10000007"/>
    <x v="1"/>
    <x v="10"/>
    <s v="Telephone Message Books with Fax/Mobile Section, 4 1/4&quot; x 6&quot;"/>
    <n v="21.6"/>
    <n v="6"/>
    <n v="0"/>
    <n v="9.9359999999999999"/>
    <x v="3"/>
    <x v="0"/>
  </r>
  <r>
    <n v="9609"/>
    <s v="CA-2019-117128"/>
    <x v="256"/>
    <d v="2019-12-08T00:00:00"/>
    <s v="Second Class"/>
    <s v="BF-11080"/>
    <s v="Bart Folk"/>
    <x v="0"/>
    <x v="0"/>
    <s v="New York City"/>
    <x v="15"/>
    <n v="10024"/>
    <x v="3"/>
    <s v="OFF-LA-10000248"/>
    <x v="1"/>
    <x v="2"/>
    <s v="Avery 52"/>
    <n v="11.07"/>
    <n v="3"/>
    <n v="0"/>
    <n v="5.2028999999999996"/>
    <x v="3"/>
    <x v="0"/>
  </r>
  <r>
    <n v="9610"/>
    <s v="CA-2018-130638"/>
    <x v="458"/>
    <d v="2018-05-19T00:00:00"/>
    <s v="Second Class"/>
    <s v="SC-20095"/>
    <s v="Sanjit Chand"/>
    <x v="0"/>
    <x v="0"/>
    <s v="Los Angeles"/>
    <x v="1"/>
    <n v="90045"/>
    <x v="1"/>
    <s v="FUR-FU-10002116"/>
    <x v="0"/>
    <x v="5"/>
    <s v="Tenex Carpeted, Granite-Look or Clear Contemporary Contour Shape Chair Mats"/>
    <n v="282.83999999999997"/>
    <n v="4"/>
    <n v="0"/>
    <n v="19.798799999999972"/>
    <x v="1"/>
    <x v="1"/>
  </r>
  <r>
    <n v="9611"/>
    <s v="CA-2018-130638"/>
    <x v="458"/>
    <d v="2018-05-19T00:00:00"/>
    <s v="Second Class"/>
    <s v="SC-20095"/>
    <s v="Sanjit Chand"/>
    <x v="0"/>
    <x v="0"/>
    <s v="Los Angeles"/>
    <x v="1"/>
    <n v="90045"/>
    <x v="1"/>
    <s v="OFF-LA-10002195"/>
    <x v="1"/>
    <x v="2"/>
    <s v="Avery 481"/>
    <n v="27.72"/>
    <n v="9"/>
    <n v="0"/>
    <n v="13.3056"/>
    <x v="1"/>
    <x v="1"/>
  </r>
  <r>
    <n v="9612"/>
    <s v="CA-2019-144365"/>
    <x v="1200"/>
    <d v="2019-10-30T00:00:00"/>
    <s v="Standard Class"/>
    <s v="CS-11950"/>
    <s v="Carlos Soltero"/>
    <x v="0"/>
    <x v="0"/>
    <s v="Jackson"/>
    <x v="35"/>
    <n v="39212"/>
    <x v="0"/>
    <s v="OFF-FA-10000735"/>
    <x v="1"/>
    <x v="13"/>
    <s v="Staples"/>
    <n v="11.68"/>
    <n v="4"/>
    <n v="0"/>
    <n v="5.2559999999999993"/>
    <x v="0"/>
    <x v="0"/>
  </r>
  <r>
    <n v="9613"/>
    <s v="CA-2018-110086"/>
    <x v="31"/>
    <d v="2018-09-22T00:00:00"/>
    <s v="Standard Class"/>
    <s v="BD-11320"/>
    <s v="Bill Donatelli"/>
    <x v="0"/>
    <x v="0"/>
    <s v="Woodland"/>
    <x v="1"/>
    <n v="95695"/>
    <x v="1"/>
    <s v="TEC-PH-10001299"/>
    <x v="2"/>
    <x v="7"/>
    <s v="Polycom CX300 Desktop Phone USB VoIP phone"/>
    <n v="239.98400000000004"/>
    <n v="2"/>
    <n v="0.2"/>
    <n v="23.998400000000004"/>
    <x v="1"/>
    <x v="0"/>
  </r>
  <r>
    <n v="9614"/>
    <s v="CA-2016-128524"/>
    <x v="7"/>
    <d v="2016-11-13T00:00:00"/>
    <s v="First Class"/>
    <s v="MZ-17515"/>
    <s v="Mary Zewe"/>
    <x v="1"/>
    <x v="0"/>
    <s v="Seattle"/>
    <x v="4"/>
    <n v="98115"/>
    <x v="1"/>
    <s v="OFF-AP-10002892"/>
    <x v="1"/>
    <x v="9"/>
    <s v="Belkin F5C206VTEL 6 Outlet Surge"/>
    <n v="22.98"/>
    <n v="1"/>
    <n v="0"/>
    <n v="6.8939999999999984"/>
    <x v="1"/>
    <x v="0"/>
  </r>
  <r>
    <n v="9615"/>
    <s v="CA-2016-128524"/>
    <x v="7"/>
    <d v="2016-11-13T00:00:00"/>
    <s v="First Class"/>
    <s v="MZ-17515"/>
    <s v="Mary Zewe"/>
    <x v="1"/>
    <x v="0"/>
    <s v="Seattle"/>
    <x v="4"/>
    <n v="98115"/>
    <x v="1"/>
    <s v="TEC-AC-10002718"/>
    <x v="2"/>
    <x v="11"/>
    <s v="Belkin Standard 104 key USB Keyboard"/>
    <n v="102.13"/>
    <n v="7"/>
    <n v="0"/>
    <n v="15.319499999999996"/>
    <x v="1"/>
    <x v="0"/>
  </r>
  <r>
    <n v="9616"/>
    <s v="CA-2016-128524"/>
    <x v="7"/>
    <d v="2016-11-13T00:00:00"/>
    <s v="First Class"/>
    <s v="MZ-17515"/>
    <s v="Mary Zewe"/>
    <x v="1"/>
    <x v="0"/>
    <s v="Seattle"/>
    <x v="4"/>
    <n v="98115"/>
    <x v="1"/>
    <s v="OFF-BI-10003527"/>
    <x v="1"/>
    <x v="8"/>
    <s v="Fellowes PB500 Electric Punch Plastic Comb Binding Machine with Manual Bind"/>
    <n v="2033.5840000000001"/>
    <n v="2"/>
    <n v="0.2"/>
    <n v="762.59400000000005"/>
    <x v="1"/>
    <x v="0"/>
  </r>
  <r>
    <n v="9617"/>
    <s v="CA-2018-140256"/>
    <x v="250"/>
    <d v="2018-08-29T00:00:00"/>
    <s v="Standard Class"/>
    <s v="PW-19030"/>
    <s v="Pauline Webber"/>
    <x v="1"/>
    <x v="0"/>
    <s v="Los Angeles"/>
    <x v="1"/>
    <n v="90049"/>
    <x v="1"/>
    <s v="OFF-AR-10002255"/>
    <x v="1"/>
    <x v="6"/>
    <s v="Newell 346"/>
    <n v="5.76"/>
    <n v="2"/>
    <n v="0"/>
    <n v="1.6703999999999999"/>
    <x v="1"/>
    <x v="0"/>
  </r>
  <r>
    <n v="9618"/>
    <s v="CA-2019-160633"/>
    <x v="673"/>
    <d v="2019-11-21T00:00:00"/>
    <s v="Standard Class"/>
    <s v="BS-11380"/>
    <s v="Bill Stewart"/>
    <x v="1"/>
    <x v="0"/>
    <s v="Bowling Green"/>
    <x v="24"/>
    <n v="43402"/>
    <x v="3"/>
    <s v="TEC-CO-10002095"/>
    <x v="2"/>
    <x v="16"/>
    <s v="Hewlett Packard 610 Color Digital Copier / Printer"/>
    <n v="899.98199999999997"/>
    <n v="3"/>
    <n v="0.4"/>
    <n v="74.998499999999922"/>
    <x v="3"/>
    <x v="0"/>
  </r>
  <r>
    <n v="9619"/>
    <s v="CA-2019-160633"/>
    <x v="673"/>
    <d v="2019-11-21T00:00:00"/>
    <s v="Standard Class"/>
    <s v="BS-11380"/>
    <s v="Bill Stewart"/>
    <x v="1"/>
    <x v="0"/>
    <s v="Bowling Green"/>
    <x v="24"/>
    <n v="43402"/>
    <x v="3"/>
    <s v="OFF-AR-10004022"/>
    <x v="1"/>
    <x v="6"/>
    <s v="Panasonic KP-380BK Classic Electric Pencil Sharpener"/>
    <n v="86.352000000000004"/>
    <n v="3"/>
    <n v="0.2"/>
    <n v="5.3969999999999914"/>
    <x v="3"/>
    <x v="0"/>
  </r>
  <r>
    <n v="9620"/>
    <s v="CA-2019-160633"/>
    <x v="673"/>
    <d v="2019-11-21T00:00:00"/>
    <s v="Standard Class"/>
    <s v="BS-11380"/>
    <s v="Bill Stewart"/>
    <x v="1"/>
    <x v="0"/>
    <s v="Bowling Green"/>
    <x v="24"/>
    <n v="43402"/>
    <x v="3"/>
    <s v="TEC-AC-10002335"/>
    <x v="2"/>
    <x v="11"/>
    <s v="Logitech Media Keyboard K200"/>
    <n v="139.96000000000004"/>
    <n v="5"/>
    <n v="0.2"/>
    <n v="-1.7495000000000118"/>
    <x v="3"/>
    <x v="0"/>
  </r>
  <r>
    <n v="9621"/>
    <s v="CA-2016-115133"/>
    <x v="467"/>
    <d v="2016-09-30T00:00:00"/>
    <s v="Standard Class"/>
    <s v="DA-13450"/>
    <s v="Dianna Arnett"/>
    <x v="2"/>
    <x v="0"/>
    <s v="Lancaster"/>
    <x v="24"/>
    <n v="43130"/>
    <x v="3"/>
    <s v="OFF-AP-10001634"/>
    <x v="1"/>
    <x v="9"/>
    <s v="Hoover Commercial Lightweight Upright Vacuum"/>
    <n v="16.704000000000001"/>
    <n v="6"/>
    <n v="0.2"/>
    <n v="1.2527999999999988"/>
    <x v="3"/>
    <x v="0"/>
  </r>
  <r>
    <n v="9622"/>
    <s v="CA-2016-115133"/>
    <x v="467"/>
    <d v="2016-09-30T00:00:00"/>
    <s v="Standard Class"/>
    <s v="DA-13450"/>
    <s v="Dianna Arnett"/>
    <x v="2"/>
    <x v="0"/>
    <s v="Lancaster"/>
    <x v="24"/>
    <n v="43130"/>
    <x v="3"/>
    <s v="TEC-AC-10002370"/>
    <x v="2"/>
    <x v="11"/>
    <s v="Maxell CD-R Discs"/>
    <n v="3.1520000000000001"/>
    <n v="2"/>
    <n v="0.2"/>
    <n v="0.47279999999999966"/>
    <x v="3"/>
    <x v="0"/>
  </r>
  <r>
    <n v="9623"/>
    <s v="CA-2016-115133"/>
    <x v="467"/>
    <d v="2016-09-30T00:00:00"/>
    <s v="Standard Class"/>
    <s v="DA-13450"/>
    <s v="Dianna Arnett"/>
    <x v="2"/>
    <x v="0"/>
    <s v="Lancaster"/>
    <x v="24"/>
    <n v="43130"/>
    <x v="3"/>
    <s v="OFF-PA-10000174"/>
    <x v="1"/>
    <x v="10"/>
    <s v="Message Book, Wirebound, Four 5 1/2&quot; X 4&quot; Forms/Pg., 200 Dupl. Sets/Book"/>
    <n v="32.896000000000001"/>
    <n v="4"/>
    <n v="0.2"/>
    <n v="11.102399999999996"/>
    <x v="3"/>
    <x v="0"/>
  </r>
  <r>
    <n v="9624"/>
    <s v="CA-2019-137449"/>
    <x v="222"/>
    <d v="2019-06-30T00:00:00"/>
    <s v="First Class"/>
    <s v="ME-17725"/>
    <s v="Max Engle"/>
    <x v="0"/>
    <x v="0"/>
    <s v="Dallas"/>
    <x v="5"/>
    <n v="75220"/>
    <x v="2"/>
    <s v="OFF-AP-10000240"/>
    <x v="1"/>
    <x v="9"/>
    <s v="Belkin F9G930V10-GRY 9 Outlet Surge"/>
    <n v="21.391999999999992"/>
    <n v="2"/>
    <n v="0.8"/>
    <n v="-54.549600000000012"/>
    <x v="2"/>
    <x v="0"/>
  </r>
  <r>
    <n v="9625"/>
    <s v="CA-2019-137449"/>
    <x v="222"/>
    <d v="2019-06-30T00:00:00"/>
    <s v="First Class"/>
    <s v="ME-17725"/>
    <s v="Max Engle"/>
    <x v="0"/>
    <x v="0"/>
    <s v="Dallas"/>
    <x v="5"/>
    <n v="75220"/>
    <x v="2"/>
    <s v="FUR-TA-10002855"/>
    <x v="0"/>
    <x v="3"/>
    <s v="Bevis Round Conference Table Top &amp; Single Column Base"/>
    <n v="307.31400000000002"/>
    <n v="3"/>
    <n v="0.3"/>
    <n v="-39.511800000000036"/>
    <x v="2"/>
    <x v="0"/>
  </r>
  <r>
    <n v="9626"/>
    <s v="CA-2019-137449"/>
    <x v="222"/>
    <d v="2019-06-30T00:00:00"/>
    <s v="First Class"/>
    <s v="ME-17725"/>
    <s v="Max Engle"/>
    <x v="0"/>
    <x v="0"/>
    <s v="Dallas"/>
    <x v="5"/>
    <n v="75220"/>
    <x v="2"/>
    <s v="FUR-BO-10000780"/>
    <x v="0"/>
    <x v="0"/>
    <s v="O'Sullivan Plantations 2-Door Library in Landvery Oak"/>
    <n v="409.99919999999997"/>
    <n v="3"/>
    <n v="0.32"/>
    <n v="-96.470399999999955"/>
    <x v="2"/>
    <x v="0"/>
  </r>
  <r>
    <n v="9627"/>
    <s v="CA-2019-103520"/>
    <x v="397"/>
    <d v="2019-09-25T00:00:00"/>
    <s v="First Class"/>
    <s v="MH-17785"/>
    <s v="Maya Herman"/>
    <x v="1"/>
    <x v="0"/>
    <s v="Lubbock"/>
    <x v="5"/>
    <n v="79424"/>
    <x v="2"/>
    <s v="OFF-PA-10001846"/>
    <x v="1"/>
    <x v="10"/>
    <s v="Xerox 1899"/>
    <n v="9.2480000000000011"/>
    <n v="2"/>
    <n v="0.2"/>
    <n v="3.3524000000000003"/>
    <x v="2"/>
    <x v="0"/>
  </r>
  <r>
    <n v="9628"/>
    <s v="CA-2016-139283"/>
    <x v="533"/>
    <d v="2016-11-27T00:00:00"/>
    <s v="Standard Class"/>
    <s v="BT-11440"/>
    <s v="Bobby Trafton"/>
    <x v="0"/>
    <x v="0"/>
    <s v="Detroit"/>
    <x v="12"/>
    <n v="48227"/>
    <x v="2"/>
    <s v="OFF-BI-10002049"/>
    <x v="1"/>
    <x v="8"/>
    <s v="UniKeep View Case Binders"/>
    <n v="14.669999999999998"/>
    <n v="3"/>
    <n v="0"/>
    <n v="6.7481999999999989"/>
    <x v="2"/>
    <x v="0"/>
  </r>
  <r>
    <n v="9629"/>
    <s v="CA-2016-118192"/>
    <x v="286"/>
    <d v="2016-01-18T00:00:00"/>
    <s v="Standard Class"/>
    <s v="MM-17920"/>
    <s v="Michael Moore"/>
    <x v="0"/>
    <x v="0"/>
    <s v="Newark"/>
    <x v="24"/>
    <n v="43055"/>
    <x v="3"/>
    <s v="OFF-PA-10002947"/>
    <x v="1"/>
    <x v="10"/>
    <s v="Xerox 1923"/>
    <n v="37.408000000000001"/>
    <n v="7"/>
    <n v="0.2"/>
    <n v="13.0928"/>
    <x v="3"/>
    <x v="0"/>
  </r>
  <r>
    <n v="9630"/>
    <s v="CA-2016-118192"/>
    <x v="286"/>
    <d v="2016-01-18T00:00:00"/>
    <s v="Standard Class"/>
    <s v="MM-17920"/>
    <s v="Michael Moore"/>
    <x v="0"/>
    <x v="0"/>
    <s v="Newark"/>
    <x v="24"/>
    <n v="43055"/>
    <x v="3"/>
    <s v="OFF-BI-10003476"/>
    <x v="1"/>
    <x v="8"/>
    <s v="Avery Metallic Poly Binders"/>
    <n v="3.4380000000000006"/>
    <n v="2"/>
    <n v="0.7"/>
    <n v="-2.5212000000000003"/>
    <x v="3"/>
    <x v="0"/>
  </r>
  <r>
    <n v="9631"/>
    <s v="CA-2018-168844"/>
    <x v="1206"/>
    <d v="2018-06-06T00:00:00"/>
    <s v="Standard Class"/>
    <s v="NM-18520"/>
    <s v="Neoma Murray"/>
    <x v="0"/>
    <x v="0"/>
    <s v="New York City"/>
    <x v="15"/>
    <n v="10011"/>
    <x v="3"/>
    <s v="OFF-BI-10002609"/>
    <x v="1"/>
    <x v="8"/>
    <s v="Avery Hidden Tab Dividers for Binding Systems"/>
    <n v="7.1519999999999992"/>
    <n v="3"/>
    <n v="0.2"/>
    <n v="2.3243999999999994"/>
    <x v="3"/>
    <x v="0"/>
  </r>
  <r>
    <n v="9632"/>
    <s v="CA-2018-168844"/>
    <x v="1206"/>
    <d v="2018-06-06T00:00:00"/>
    <s v="Standard Class"/>
    <s v="NM-18520"/>
    <s v="Neoma Murray"/>
    <x v="0"/>
    <x v="0"/>
    <s v="New York City"/>
    <x v="15"/>
    <n v="10011"/>
    <x v="3"/>
    <s v="TEC-PH-10003215"/>
    <x v="2"/>
    <x v="7"/>
    <s v="Jackery Bar Premium Fast-charging Portable Charger"/>
    <n v="179.7"/>
    <n v="6"/>
    <n v="0"/>
    <n v="88.052999999999997"/>
    <x v="3"/>
    <x v="0"/>
  </r>
  <r>
    <n v="9633"/>
    <s v="CA-2019-154809"/>
    <x v="778"/>
    <d v="2019-02-17T00:00:00"/>
    <s v="Standard Class"/>
    <s v="MH-17455"/>
    <s v="Mark Hamilton"/>
    <x v="0"/>
    <x v="0"/>
    <s v="Minneapolis"/>
    <x v="11"/>
    <n v="55407"/>
    <x v="2"/>
    <s v="OFF-AP-10004785"/>
    <x v="1"/>
    <x v="9"/>
    <s v="Holmes Replacement Filter for HEPA Air Cleaner, Medium Room"/>
    <n v="90.64"/>
    <n v="8"/>
    <n v="0"/>
    <n v="38.975200000000008"/>
    <x v="2"/>
    <x v="0"/>
  </r>
  <r>
    <n v="9634"/>
    <s v="CA-2016-151330"/>
    <x v="1005"/>
    <d v="2016-10-17T00:00:00"/>
    <s v="First Class"/>
    <s v="TC-21295"/>
    <s v="Toby Carlisle"/>
    <x v="0"/>
    <x v="0"/>
    <s v="Everett"/>
    <x v="31"/>
    <n v="2149"/>
    <x v="3"/>
    <s v="TEC-AC-10000865"/>
    <x v="2"/>
    <x v="11"/>
    <s v="WD My Passport Ultra 500GB Portable External Hard Drive"/>
    <n v="177"/>
    <n v="3"/>
    <n v="0"/>
    <n v="30.089999999999982"/>
    <x v="3"/>
    <x v="0"/>
  </r>
  <r>
    <n v="9635"/>
    <s v="CA-2016-151330"/>
    <x v="1005"/>
    <d v="2016-10-17T00:00:00"/>
    <s v="First Class"/>
    <s v="TC-21295"/>
    <s v="Toby Carlisle"/>
    <x v="0"/>
    <x v="0"/>
    <s v="Everett"/>
    <x v="31"/>
    <n v="2149"/>
    <x v="3"/>
    <s v="OFF-ST-10000615"/>
    <x v="1"/>
    <x v="4"/>
    <s v="SimpliFile Personal File, Black Granite, 15w x 6-15/16d x 11-1/4h"/>
    <n v="79.45"/>
    <n v="7"/>
    <n v="0"/>
    <n v="22.246000000000006"/>
    <x v="3"/>
    <x v="0"/>
  </r>
  <r>
    <n v="9636"/>
    <s v="CA-2016-151330"/>
    <x v="1005"/>
    <d v="2016-10-17T00:00:00"/>
    <s v="First Class"/>
    <s v="TC-21295"/>
    <s v="Toby Carlisle"/>
    <x v="0"/>
    <x v="0"/>
    <s v="Everett"/>
    <x v="31"/>
    <n v="2149"/>
    <x v="3"/>
    <s v="FUR-CH-10000749"/>
    <x v="0"/>
    <x v="1"/>
    <s v="Office Star - Ergonomic Mid Back Chair with 2-Way Adjustable Arms"/>
    <n v="1628.82"/>
    <n v="9"/>
    <n v="0"/>
    <n v="260.61120000000017"/>
    <x v="3"/>
    <x v="0"/>
  </r>
  <r>
    <n v="9637"/>
    <s v="CA-2016-124702"/>
    <x v="728"/>
    <d v="2016-11-25T00:00:00"/>
    <s v="Standard Class"/>
    <s v="MH-17785"/>
    <s v="Maya Herman"/>
    <x v="1"/>
    <x v="0"/>
    <s v="Seattle"/>
    <x v="4"/>
    <n v="98105"/>
    <x v="1"/>
    <s v="FUR-FU-10003553"/>
    <x v="0"/>
    <x v="5"/>
    <s v="Howard Miller 13-1/2&quot; Diameter Rosebrook Wall Clock"/>
    <n v="137.54"/>
    <n v="2"/>
    <n v="0"/>
    <n v="55.016000000000005"/>
    <x v="1"/>
    <x v="0"/>
  </r>
  <r>
    <n v="9638"/>
    <s v="CA-2016-124702"/>
    <x v="728"/>
    <d v="2016-11-25T00:00:00"/>
    <s v="Standard Class"/>
    <s v="MH-17785"/>
    <s v="Maya Herman"/>
    <x v="1"/>
    <x v="0"/>
    <s v="Seattle"/>
    <x v="4"/>
    <n v="98105"/>
    <x v="1"/>
    <s v="FUR-TA-10003008"/>
    <x v="0"/>
    <x v="3"/>
    <s v="Lesro Round Back Collection Coffee Table, End Table"/>
    <n v="730.2"/>
    <n v="4"/>
    <n v="0"/>
    <n v="94.926000000000045"/>
    <x v="1"/>
    <x v="0"/>
  </r>
  <r>
    <n v="9639"/>
    <s v="US-2019-125808"/>
    <x v="105"/>
    <d v="2019-11-15T00:00:00"/>
    <s v="Second Class"/>
    <s v="EP-13915"/>
    <s v="Emily Phan"/>
    <x v="0"/>
    <x v="0"/>
    <s v="Los Angeles"/>
    <x v="1"/>
    <n v="90032"/>
    <x v="1"/>
    <s v="OFF-PA-10001846"/>
    <x v="1"/>
    <x v="10"/>
    <s v="Xerox 1899"/>
    <n v="11.56"/>
    <n v="2"/>
    <n v="0"/>
    <n v="5.6644000000000005"/>
    <x v="1"/>
    <x v="0"/>
  </r>
  <r>
    <n v="9640"/>
    <s v="CA-2017-116638"/>
    <x v="1224"/>
    <d v="2017-01-31T00:00:00"/>
    <s v="Second Class"/>
    <s v="JH-15985"/>
    <s v="Joseph Holt"/>
    <x v="0"/>
    <x v="0"/>
    <s v="Concord"/>
    <x v="3"/>
    <n v="28027"/>
    <x v="0"/>
    <s v="FUR-TA-10000198"/>
    <x v="0"/>
    <x v="3"/>
    <s v="Chromcraft Bull-Nose Wood Oval Conference Tables &amp; Bases"/>
    <n v="4297.6440000000002"/>
    <n v="13"/>
    <n v="0.4"/>
    <n v="-1862.3124000000003"/>
    <x v="0"/>
    <x v="0"/>
  </r>
  <r>
    <n v="9641"/>
    <s v="CA-2016-104563"/>
    <x v="1009"/>
    <d v="2016-03-12T00:00:00"/>
    <s v="Standard Class"/>
    <s v="CM-12715"/>
    <s v="Craig Molinari"/>
    <x v="1"/>
    <x v="0"/>
    <s v="Seattle"/>
    <x v="4"/>
    <n v="98103"/>
    <x v="1"/>
    <s v="OFF-AR-10000390"/>
    <x v="1"/>
    <x v="6"/>
    <s v="Newell Chalk Holder"/>
    <n v="20.65"/>
    <n v="5"/>
    <n v="0"/>
    <n v="9.4989999999999988"/>
    <x v="1"/>
    <x v="0"/>
  </r>
  <r>
    <n v="9642"/>
    <s v="CA-2016-104563"/>
    <x v="1009"/>
    <d v="2016-03-12T00:00:00"/>
    <s v="Standard Class"/>
    <s v="CM-12715"/>
    <s v="Craig Molinari"/>
    <x v="1"/>
    <x v="0"/>
    <s v="Seattle"/>
    <x v="4"/>
    <n v="98103"/>
    <x v="1"/>
    <s v="OFF-ST-10000934"/>
    <x v="1"/>
    <x v="4"/>
    <s v="Contico 72&quot;H Heavy-Duty Storage System"/>
    <n v="204.89999999999998"/>
    <n v="5"/>
    <n v="0"/>
    <n v="0"/>
    <x v="1"/>
    <x v="0"/>
  </r>
  <r>
    <n v="9643"/>
    <s v="CA-2016-104563"/>
    <x v="1009"/>
    <d v="2016-03-12T00:00:00"/>
    <s v="Standard Class"/>
    <s v="CM-12715"/>
    <s v="Craig Molinari"/>
    <x v="1"/>
    <x v="0"/>
    <s v="Seattle"/>
    <x v="4"/>
    <n v="98103"/>
    <x v="1"/>
    <s v="FUR-CH-10002780"/>
    <x v="0"/>
    <x v="1"/>
    <s v="Office Star - Task Chair with Contemporary Loop Arms"/>
    <n v="436.70400000000006"/>
    <n v="6"/>
    <n v="0.2"/>
    <n v="21.835199999999986"/>
    <x v="1"/>
    <x v="0"/>
  </r>
  <r>
    <n v="9644"/>
    <s v="CA-2016-104563"/>
    <x v="1009"/>
    <d v="2016-03-12T00:00:00"/>
    <s v="Standard Class"/>
    <s v="CM-12715"/>
    <s v="Craig Molinari"/>
    <x v="1"/>
    <x v="0"/>
    <s v="Seattle"/>
    <x v="4"/>
    <n v="98103"/>
    <x v="1"/>
    <s v="FUR-CH-10004495"/>
    <x v="0"/>
    <x v="1"/>
    <s v="Global Leather and Oak Executive Chair, Black"/>
    <n v="481.56800000000004"/>
    <n v="2"/>
    <n v="0.2"/>
    <n v="54.17639999999993"/>
    <x v="1"/>
    <x v="0"/>
  </r>
  <r>
    <n v="9645"/>
    <s v="US-2019-107979"/>
    <x v="110"/>
    <d v="2019-06-13T00:00:00"/>
    <s v="Standard Class"/>
    <s v="FO-14305"/>
    <s v="Frank Olsen"/>
    <x v="0"/>
    <x v="0"/>
    <s v="Glendale"/>
    <x v="16"/>
    <n v="85301"/>
    <x v="1"/>
    <s v="TEC-AC-10002006"/>
    <x v="2"/>
    <x v="11"/>
    <s v="Memorex Micro Travel Drive 16 GB"/>
    <n v="89.544000000000011"/>
    <n v="7"/>
    <n v="0.2"/>
    <n v="12.312299999999993"/>
    <x v="1"/>
    <x v="0"/>
  </r>
  <r>
    <n v="9646"/>
    <s v="US-2019-107979"/>
    <x v="110"/>
    <d v="2019-06-13T00:00:00"/>
    <s v="Standard Class"/>
    <s v="FO-14305"/>
    <s v="Frank Olsen"/>
    <x v="0"/>
    <x v="0"/>
    <s v="Glendale"/>
    <x v="16"/>
    <n v="85301"/>
    <x v="1"/>
    <s v="OFF-ST-10002485"/>
    <x v="1"/>
    <x v="4"/>
    <s v="Rogers Deluxe File Chest"/>
    <n v="35.167999999999999"/>
    <n v="2"/>
    <n v="0.2"/>
    <n v="-8.3524000000000012"/>
    <x v="1"/>
    <x v="0"/>
  </r>
  <r>
    <n v="9647"/>
    <s v="US-2019-107979"/>
    <x v="110"/>
    <d v="2019-06-13T00:00:00"/>
    <s v="Standard Class"/>
    <s v="FO-14305"/>
    <s v="Frank Olsen"/>
    <x v="0"/>
    <x v="0"/>
    <s v="Glendale"/>
    <x v="16"/>
    <n v="85301"/>
    <x v="1"/>
    <s v="OFF-BI-10000778"/>
    <x v="1"/>
    <x v="8"/>
    <s v="GBC VeloBinder Electric Binding Machine"/>
    <n v="72.588000000000008"/>
    <n v="2"/>
    <n v="0.7"/>
    <n v="-48.391999999999982"/>
    <x v="1"/>
    <x v="0"/>
  </r>
  <r>
    <n v="9648"/>
    <s v="CA-2016-150518"/>
    <x v="84"/>
    <d v="2016-11-24T00:00:00"/>
    <s v="Standard Class"/>
    <s v="MW-18220"/>
    <s v="Mitch Webber"/>
    <x v="0"/>
    <x v="0"/>
    <s v="Coon Rapids"/>
    <x v="11"/>
    <n v="55433"/>
    <x v="2"/>
    <s v="OFF-ST-10000877"/>
    <x v="1"/>
    <x v="4"/>
    <s v="Recycled Steel Personal File for Standard File Folders"/>
    <n v="221.16"/>
    <n v="4"/>
    <n v="0"/>
    <n v="57.501599999999996"/>
    <x v="2"/>
    <x v="0"/>
  </r>
  <r>
    <n v="9649"/>
    <s v="CA-2016-150518"/>
    <x v="84"/>
    <d v="2016-11-24T00:00:00"/>
    <s v="Standard Class"/>
    <s v="MW-18220"/>
    <s v="Mitch Webber"/>
    <x v="0"/>
    <x v="0"/>
    <s v="Coon Rapids"/>
    <x v="11"/>
    <n v="55433"/>
    <x v="2"/>
    <s v="TEC-PH-10002103"/>
    <x v="2"/>
    <x v="7"/>
    <s v="Jabra SPEAK 410"/>
    <n v="281.96999999999997"/>
    <n v="3"/>
    <n v="0"/>
    <n v="78.951599999999999"/>
    <x v="2"/>
    <x v="0"/>
  </r>
  <r>
    <n v="9650"/>
    <s v="CA-2018-107104"/>
    <x v="491"/>
    <d v="2018-11-30T00:00:00"/>
    <s v="Standard Class"/>
    <s v="MS-17365"/>
    <s v="Maribeth Schnelling"/>
    <x v="0"/>
    <x v="0"/>
    <s v="Los Angeles"/>
    <x v="1"/>
    <n v="90045"/>
    <x v="1"/>
    <s v="FUR-BO-10002213"/>
    <x v="0"/>
    <x v="0"/>
    <s v="DMI Eclipse Executive Suite Bookcases"/>
    <n v="3406.6640000000002"/>
    <n v="8"/>
    <n v="0.15"/>
    <n v="160.31359999999984"/>
    <x v="1"/>
    <x v="0"/>
  </r>
  <r>
    <n v="9651"/>
    <s v="CA-2018-107104"/>
    <x v="491"/>
    <d v="2018-11-30T00:00:00"/>
    <s v="Standard Class"/>
    <s v="MS-17365"/>
    <s v="Maribeth Schnelling"/>
    <x v="0"/>
    <x v="0"/>
    <s v="Los Angeles"/>
    <x v="1"/>
    <n v="90045"/>
    <x v="1"/>
    <s v="OFF-AR-10004269"/>
    <x v="1"/>
    <x v="6"/>
    <s v="Newell 31"/>
    <n v="37.17"/>
    <n v="9"/>
    <n v="0"/>
    <n v="10.4076"/>
    <x v="1"/>
    <x v="0"/>
  </r>
  <r>
    <n v="9652"/>
    <s v="CA-2018-107104"/>
    <x v="491"/>
    <d v="2018-11-30T00:00:00"/>
    <s v="Standard Class"/>
    <s v="MS-17365"/>
    <s v="Maribeth Schnelling"/>
    <x v="0"/>
    <x v="0"/>
    <s v="Los Angeles"/>
    <x v="1"/>
    <n v="90045"/>
    <x v="1"/>
    <s v="OFF-AP-10000055"/>
    <x v="1"/>
    <x v="9"/>
    <s v="Belkin F9S820V06 8 Outlet Surge"/>
    <n v="64.959999999999994"/>
    <n v="2"/>
    <n v="0"/>
    <n v="19.487999999999992"/>
    <x v="1"/>
    <x v="0"/>
  </r>
  <r>
    <n v="9653"/>
    <s v="CA-2018-107104"/>
    <x v="491"/>
    <d v="2018-11-30T00:00:00"/>
    <s v="Standard Class"/>
    <s v="MS-17365"/>
    <s v="Maribeth Schnelling"/>
    <x v="0"/>
    <x v="0"/>
    <s v="Los Angeles"/>
    <x v="1"/>
    <n v="90045"/>
    <x v="1"/>
    <s v="FUR-FU-10002937"/>
    <x v="0"/>
    <x v="5"/>
    <s v="GE 48&quot; Fluorescent Tube, Cool White Energy Saver, 34 Watts, 30/Box"/>
    <n v="595.38"/>
    <n v="6"/>
    <n v="0"/>
    <n v="297.69"/>
    <x v="1"/>
    <x v="0"/>
  </r>
  <r>
    <n v="9654"/>
    <s v="CA-2019-161893"/>
    <x v="205"/>
    <d v="2019-01-27T00:00:00"/>
    <s v="Standard Class"/>
    <s v="HP-14815"/>
    <s v="Harold Pawlan"/>
    <x v="2"/>
    <x v="0"/>
    <s v="Tucson"/>
    <x v="16"/>
    <n v="85705"/>
    <x v="1"/>
    <s v="TEC-AC-10001874"/>
    <x v="2"/>
    <x v="11"/>
    <s v="Logitech Wireless Anywhere Mouse MX for PC and Mac"/>
    <n v="95.984000000000009"/>
    <n v="2"/>
    <n v="0.2"/>
    <n v="11.997999999999998"/>
    <x v="1"/>
    <x v="0"/>
  </r>
  <r>
    <n v="9655"/>
    <s v="CA-2019-161893"/>
    <x v="205"/>
    <d v="2019-01-27T00:00:00"/>
    <s v="Standard Class"/>
    <s v="HP-14815"/>
    <s v="Harold Pawlan"/>
    <x v="2"/>
    <x v="0"/>
    <s v="Tucson"/>
    <x v="16"/>
    <n v="85705"/>
    <x v="1"/>
    <s v="OFF-BI-10004506"/>
    <x v="1"/>
    <x v="8"/>
    <s v="Wilson Jones data.warehouse D-Ring Binders with DublLock"/>
    <n v="4.9380000000000006"/>
    <n v="2"/>
    <n v="0.7"/>
    <n v="-3.6212"/>
    <x v="1"/>
    <x v="0"/>
  </r>
  <r>
    <n v="9656"/>
    <s v="CA-2016-156160"/>
    <x v="358"/>
    <d v="2016-09-29T00:00:00"/>
    <s v="Standard Class"/>
    <s v="AS-10090"/>
    <s v="Adam Shillingsburg"/>
    <x v="0"/>
    <x v="0"/>
    <s v="New York City"/>
    <x v="15"/>
    <n v="10035"/>
    <x v="3"/>
    <s v="FUR-FU-10001876"/>
    <x v="0"/>
    <x v="5"/>
    <s v="Computer Room Manger, 14&quot;"/>
    <n v="97.44"/>
    <n v="3"/>
    <n v="0"/>
    <n v="35.078399999999995"/>
    <x v="3"/>
    <x v="0"/>
  </r>
  <r>
    <n v="9657"/>
    <s v="CA-2016-156160"/>
    <x v="358"/>
    <d v="2016-09-29T00:00:00"/>
    <s v="Standard Class"/>
    <s v="AS-10090"/>
    <s v="Adam Shillingsburg"/>
    <x v="0"/>
    <x v="0"/>
    <s v="New York City"/>
    <x v="15"/>
    <n v="10035"/>
    <x v="3"/>
    <s v="OFF-BI-10003355"/>
    <x v="1"/>
    <x v="8"/>
    <s v="Cardinal Holdit Business Card Pockets"/>
    <n v="3.9840000000000004"/>
    <n v="1"/>
    <n v="0.2"/>
    <n v="1.3944000000000001"/>
    <x v="3"/>
    <x v="0"/>
  </r>
  <r>
    <n v="9658"/>
    <s v="CA-2016-156160"/>
    <x v="358"/>
    <d v="2016-09-29T00:00:00"/>
    <s v="Standard Class"/>
    <s v="AS-10090"/>
    <s v="Adam Shillingsburg"/>
    <x v="0"/>
    <x v="0"/>
    <s v="New York City"/>
    <x v="15"/>
    <n v="10035"/>
    <x v="3"/>
    <s v="OFF-AR-10003876"/>
    <x v="1"/>
    <x v="6"/>
    <s v="Avery Hi-Liter GlideStik Fluorescent Highlighter, Yellow Ink"/>
    <n v="13.04"/>
    <n v="4"/>
    <n v="0"/>
    <n v="5.7376000000000005"/>
    <x v="3"/>
    <x v="0"/>
  </r>
  <r>
    <n v="9659"/>
    <s v="CA-2016-156160"/>
    <x v="358"/>
    <d v="2016-09-29T00:00:00"/>
    <s v="Standard Class"/>
    <s v="AS-10090"/>
    <s v="Adam Shillingsburg"/>
    <x v="0"/>
    <x v="0"/>
    <s v="New York City"/>
    <x v="15"/>
    <n v="10035"/>
    <x v="3"/>
    <s v="FUR-CH-10004983"/>
    <x v="0"/>
    <x v="1"/>
    <s v="Office Star - Mid Back Dual function Ergonomic High Back Chair with 2-Way Adjustable Arms"/>
    <n v="579.52800000000002"/>
    <n v="4"/>
    <n v="0.1"/>
    <n v="83.709599999999966"/>
    <x v="3"/>
    <x v="0"/>
  </r>
  <r>
    <n v="9660"/>
    <s v="CA-2016-100860"/>
    <x v="959"/>
    <d v="2016-03-30T00:00:00"/>
    <s v="Second Class"/>
    <s v="CS-12505"/>
    <s v="Cindy Stewart"/>
    <x v="0"/>
    <x v="0"/>
    <s v="Pomona"/>
    <x v="1"/>
    <n v="91767"/>
    <x v="1"/>
    <s v="OFF-LA-10001982"/>
    <x v="1"/>
    <x v="2"/>
    <s v="Smead Alpha-Z Color-Coded Name Labels First Letter Starter Set"/>
    <n v="18.75"/>
    <n v="5"/>
    <n v="0"/>
    <n v="9"/>
    <x v="1"/>
    <x v="0"/>
  </r>
  <r>
    <n v="9661"/>
    <s v="CA-2018-160717"/>
    <x v="112"/>
    <d v="2018-06-11T00:00:00"/>
    <s v="Standard Class"/>
    <s v="ME-17320"/>
    <s v="Maria Etezadi"/>
    <x v="2"/>
    <x v="0"/>
    <s v="Santa Barbara"/>
    <x v="1"/>
    <n v="93101"/>
    <x v="1"/>
    <s v="TEC-PH-10001459"/>
    <x v="2"/>
    <x v="7"/>
    <s v="Samsung Galaxy Mega 6.3"/>
    <n v="3023.9280000000003"/>
    <n v="9"/>
    <n v="0.2"/>
    <n v="226.79460000000006"/>
    <x v="1"/>
    <x v="0"/>
  </r>
  <r>
    <n v="9662"/>
    <s v="CA-2018-160717"/>
    <x v="112"/>
    <d v="2018-06-11T00:00:00"/>
    <s v="Standard Class"/>
    <s v="ME-17320"/>
    <s v="Maria Etezadi"/>
    <x v="2"/>
    <x v="0"/>
    <s v="Santa Barbara"/>
    <x v="1"/>
    <n v="93101"/>
    <x v="1"/>
    <s v="TEC-AC-10002134"/>
    <x v="2"/>
    <x v="11"/>
    <s v="Rosewill 107 Normal Keys USB Wired Standard Keyboard"/>
    <n v="26.96"/>
    <n v="2"/>
    <n v="0"/>
    <n v="3.7744"/>
    <x v="1"/>
    <x v="0"/>
  </r>
  <r>
    <n v="9663"/>
    <s v="CA-2018-160717"/>
    <x v="112"/>
    <d v="2018-06-11T00:00:00"/>
    <s v="Standard Class"/>
    <s v="ME-17320"/>
    <s v="Maria Etezadi"/>
    <x v="2"/>
    <x v="0"/>
    <s v="Santa Barbara"/>
    <x v="1"/>
    <n v="93101"/>
    <x v="1"/>
    <s v="TEC-PH-10001760"/>
    <x v="2"/>
    <x v="7"/>
    <s v="Bose SoundLink Bluetooth Speaker"/>
    <n v="477.6"/>
    <n v="3"/>
    <n v="0.2"/>
    <n v="161.19000000000003"/>
    <x v="1"/>
    <x v="0"/>
  </r>
  <r>
    <n v="9664"/>
    <s v="CA-2019-132619"/>
    <x v="515"/>
    <d v="2019-09-05T00:00:00"/>
    <s v="Standard Class"/>
    <s v="MS-17770"/>
    <s v="Maxwell Schwartz"/>
    <x v="0"/>
    <x v="0"/>
    <s v="San Francisco"/>
    <x v="1"/>
    <n v="94109"/>
    <x v="1"/>
    <s v="OFF-ST-10001511"/>
    <x v="1"/>
    <x v="4"/>
    <s v="Space Solutions Commercial Steel Shelving"/>
    <n v="193.95000000000002"/>
    <n v="3"/>
    <n v="0"/>
    <n v="9.6974999999999838"/>
    <x v="1"/>
    <x v="0"/>
  </r>
  <r>
    <n v="9665"/>
    <s v="US-2017-120957"/>
    <x v="214"/>
    <d v="2017-12-07T00:00:00"/>
    <s v="Same Day"/>
    <s v="KH-16690"/>
    <s v="Kristen Hastings"/>
    <x v="1"/>
    <x v="0"/>
    <s v="Riverside"/>
    <x v="1"/>
    <n v="92503"/>
    <x v="1"/>
    <s v="OFF-PA-10003953"/>
    <x v="1"/>
    <x v="10"/>
    <s v="Xerox 218"/>
    <n v="12.96"/>
    <n v="2"/>
    <n v="0"/>
    <n v="6.2208000000000006"/>
    <x v="1"/>
    <x v="0"/>
  </r>
  <r>
    <n v="9666"/>
    <s v="CA-2019-157448"/>
    <x v="673"/>
    <d v="2019-11-20T00:00:00"/>
    <s v="Standard Class"/>
    <s v="LC-16885"/>
    <s v="Lena Creighton"/>
    <x v="0"/>
    <x v="0"/>
    <s v="Los Angeles"/>
    <x v="1"/>
    <n v="90049"/>
    <x v="1"/>
    <s v="FUR-FU-10003268"/>
    <x v="0"/>
    <x v="5"/>
    <s v="Eldon Radial Chair Mat for Low to Medium Pile Carpets"/>
    <n v="119.94"/>
    <n v="3"/>
    <n v="0"/>
    <n v="23.987999999999996"/>
    <x v="1"/>
    <x v="0"/>
  </r>
  <r>
    <n v="9667"/>
    <s v="CA-2019-157448"/>
    <x v="673"/>
    <d v="2019-11-20T00:00:00"/>
    <s v="Standard Class"/>
    <s v="LC-16885"/>
    <s v="Lena Creighton"/>
    <x v="0"/>
    <x v="0"/>
    <s v="Los Angeles"/>
    <x v="1"/>
    <n v="90049"/>
    <x v="1"/>
    <s v="FUR-FU-10001847"/>
    <x v="0"/>
    <x v="5"/>
    <s v="Eldon Image Series Black Desk Accessories"/>
    <n v="12.419999999999998"/>
    <n v="3"/>
    <n v="0"/>
    <n v="4.4711999999999996"/>
    <x v="1"/>
    <x v="0"/>
  </r>
  <r>
    <n v="9668"/>
    <s v="CA-2018-126270"/>
    <x v="131"/>
    <d v="2018-04-27T00:00:00"/>
    <s v="Standard Class"/>
    <s v="AF-10870"/>
    <s v="Art Ferguson"/>
    <x v="0"/>
    <x v="0"/>
    <s v="San Clemente"/>
    <x v="1"/>
    <n v="92672"/>
    <x v="1"/>
    <s v="OFF-BI-10002764"/>
    <x v="1"/>
    <x v="8"/>
    <s v="Recycled Pressboard Report Cover with Reinforced Top Hinge"/>
    <n v="18.088000000000001"/>
    <n v="7"/>
    <n v="0.2"/>
    <n v="6.5569000000000006"/>
    <x v="1"/>
    <x v="0"/>
  </r>
  <r>
    <n v="9669"/>
    <s v="CA-2018-126270"/>
    <x v="131"/>
    <d v="2018-04-27T00:00:00"/>
    <s v="Standard Class"/>
    <s v="AF-10870"/>
    <s v="Art Ferguson"/>
    <x v="0"/>
    <x v="0"/>
    <s v="San Clemente"/>
    <x v="1"/>
    <n v="92672"/>
    <x v="1"/>
    <s v="OFF-EN-10004386"/>
    <x v="1"/>
    <x v="12"/>
    <s v="Recycled Interoffice Envelopes with String and Button Closure, 10 x 13"/>
    <n v="71.97"/>
    <n v="3"/>
    <n v="0"/>
    <n v="35.984999999999999"/>
    <x v="1"/>
    <x v="0"/>
  </r>
  <r>
    <n v="9670"/>
    <s v="CA-2019-145275"/>
    <x v="459"/>
    <d v="2019-04-06T00:00:00"/>
    <s v="Standard Class"/>
    <s v="AH-10465"/>
    <s v="Amy Hunt"/>
    <x v="0"/>
    <x v="0"/>
    <s v="Decatur"/>
    <x v="19"/>
    <n v="35601"/>
    <x v="0"/>
    <s v="OFF-LA-10001569"/>
    <x v="1"/>
    <x v="2"/>
    <s v="Avery 499"/>
    <n v="14.940000000000001"/>
    <n v="3"/>
    <n v="0"/>
    <n v="6.8723999999999998"/>
    <x v="0"/>
    <x v="0"/>
  </r>
  <r>
    <n v="9671"/>
    <s v="CA-2017-133396"/>
    <x v="863"/>
    <d v="2017-08-15T00:00:00"/>
    <s v="First Class"/>
    <s v="GK-14620"/>
    <s v="Grace Kelly"/>
    <x v="1"/>
    <x v="0"/>
    <s v="Greensboro"/>
    <x v="3"/>
    <n v="27405"/>
    <x v="0"/>
    <s v="OFF-AR-10001446"/>
    <x v="1"/>
    <x v="6"/>
    <s v="Newell 309"/>
    <n v="64.680000000000007"/>
    <n v="7"/>
    <n v="0.2"/>
    <n v="8.0849999999999973"/>
    <x v="0"/>
    <x v="0"/>
  </r>
  <r>
    <n v="9672"/>
    <s v="US-2019-140312"/>
    <x v="38"/>
    <d v="2019-11-19T00:00:00"/>
    <s v="Standard Class"/>
    <s v="KL-16645"/>
    <s v="Ken Lonsdale"/>
    <x v="0"/>
    <x v="0"/>
    <s v="Dublin"/>
    <x v="1"/>
    <n v="94568"/>
    <x v="1"/>
    <s v="TEC-PH-10003442"/>
    <x v="2"/>
    <x v="7"/>
    <s v="Samsung Replacement EH64AVFWE Premium Headset"/>
    <n v="22"/>
    <n v="5"/>
    <n v="0.2"/>
    <n v="1.375"/>
    <x v="1"/>
    <x v="0"/>
  </r>
  <r>
    <n v="9673"/>
    <s v="CA-2018-114867"/>
    <x v="443"/>
    <d v="2018-12-28T00:00:00"/>
    <s v="Standard Class"/>
    <s v="FM-14290"/>
    <s v="Frank Merwin"/>
    <x v="2"/>
    <x v="0"/>
    <s v="Philadelphia"/>
    <x v="9"/>
    <n v="19143"/>
    <x v="3"/>
    <s v="OFF-PA-10000477"/>
    <x v="1"/>
    <x v="10"/>
    <s v="Xerox 1952"/>
    <n v="7.9680000000000009"/>
    <n v="2"/>
    <n v="0.2"/>
    <n v="2.6892000000000005"/>
    <x v="3"/>
    <x v="0"/>
  </r>
  <r>
    <n v="9674"/>
    <s v="CA-2018-114867"/>
    <x v="443"/>
    <d v="2018-12-28T00:00:00"/>
    <s v="Standard Class"/>
    <s v="FM-14290"/>
    <s v="Frank Merwin"/>
    <x v="2"/>
    <x v="0"/>
    <s v="Philadelphia"/>
    <x v="9"/>
    <n v="19143"/>
    <x v="3"/>
    <s v="TEC-PH-10002645"/>
    <x v="2"/>
    <x v="7"/>
    <s v="LG G2"/>
    <n v="1499.9699999999998"/>
    <n v="5"/>
    <n v="0.4"/>
    <n v="-374.99250000000006"/>
    <x v="3"/>
    <x v="0"/>
  </r>
  <r>
    <n v="9675"/>
    <s v="US-2016-164644"/>
    <x v="192"/>
    <d v="2016-07-24T00:00:00"/>
    <s v="Second Class"/>
    <s v="JL-15850"/>
    <s v="John Lucas"/>
    <x v="0"/>
    <x v="0"/>
    <s v="Houston"/>
    <x v="5"/>
    <n v="77095"/>
    <x v="2"/>
    <s v="OFF-ST-10003123"/>
    <x v="1"/>
    <x v="4"/>
    <s v="Fellowes Bases and Tops For Staxonsteel/High-Stak Systems"/>
    <n v="26.632000000000001"/>
    <n v="1"/>
    <n v="0.2"/>
    <n v="1.331599999999999"/>
    <x v="2"/>
    <x v="0"/>
  </r>
  <r>
    <n v="9676"/>
    <s v="CA-2018-137393"/>
    <x v="715"/>
    <d v="2018-05-10T00:00:00"/>
    <s v="Standard Class"/>
    <s v="GM-14500"/>
    <s v="Gene McClure"/>
    <x v="0"/>
    <x v="0"/>
    <s v="Bakersfield"/>
    <x v="1"/>
    <n v="93309"/>
    <x v="1"/>
    <s v="FUR-FU-10001617"/>
    <x v="0"/>
    <x v="5"/>
    <s v="Executive Impressions 8-1/2&quot; Career Panel/Partition Cubicle Clock"/>
    <n v="41.6"/>
    <n v="4"/>
    <n v="0"/>
    <n v="14.143999999999998"/>
    <x v="1"/>
    <x v="0"/>
  </r>
  <r>
    <n v="9677"/>
    <s v="US-2016-120175"/>
    <x v="683"/>
    <d v="2016-12-03T00:00:00"/>
    <s v="Standard Class"/>
    <s v="MC-17635"/>
    <s v="Matthew Clasen"/>
    <x v="1"/>
    <x v="0"/>
    <s v="Richmond"/>
    <x v="14"/>
    <n v="47374"/>
    <x v="2"/>
    <s v="OFF-EN-10003862"/>
    <x v="1"/>
    <x v="12"/>
    <s v="Laser &amp; Ink Jet Business Envelopes"/>
    <n v="64.02"/>
    <n v="6"/>
    <n v="0"/>
    <n v="29.449199999999998"/>
    <x v="2"/>
    <x v="0"/>
  </r>
  <r>
    <n v="9678"/>
    <s v="CA-2018-144785"/>
    <x v="724"/>
    <d v="2018-04-23T00:00:00"/>
    <s v="Standard Class"/>
    <s v="CS-12490"/>
    <s v="Cindy Schnelling"/>
    <x v="1"/>
    <x v="0"/>
    <s v="New York City"/>
    <x v="15"/>
    <n v="10009"/>
    <x v="3"/>
    <s v="OFF-AR-10001573"/>
    <x v="1"/>
    <x v="6"/>
    <s v="American Pencil"/>
    <n v="6.99"/>
    <n v="3"/>
    <n v="0"/>
    <n v="2.027099999999999"/>
    <x v="3"/>
    <x v="0"/>
  </r>
  <r>
    <n v="9679"/>
    <s v="CA-2018-144785"/>
    <x v="724"/>
    <d v="2018-04-23T00:00:00"/>
    <s v="Standard Class"/>
    <s v="CS-12490"/>
    <s v="Cindy Schnelling"/>
    <x v="1"/>
    <x v="0"/>
    <s v="New York City"/>
    <x v="15"/>
    <n v="10009"/>
    <x v="3"/>
    <s v="OFF-SU-10004290"/>
    <x v="1"/>
    <x v="14"/>
    <s v="Acme Design Line 8&quot; Stainless Steel Bent Scissors w/Champagne Handles, 3-1/8&quot; Cut"/>
    <n v="6.84"/>
    <n v="1"/>
    <n v="0"/>
    <n v="1.8468"/>
    <x v="3"/>
    <x v="0"/>
  </r>
  <r>
    <n v="9680"/>
    <s v="CA-2017-130113"/>
    <x v="17"/>
    <d v="2017-12-31T00:00:00"/>
    <s v="Standard Class"/>
    <s v="AH-10030"/>
    <s v="Aaron Hawkins"/>
    <x v="1"/>
    <x v="0"/>
    <s v="San Francisco"/>
    <x v="1"/>
    <n v="94122"/>
    <x v="1"/>
    <s v="OFF-ST-10000046"/>
    <x v="1"/>
    <x v="4"/>
    <s v="Fellowes Super Stor/Drawer Files"/>
    <n v="323.10000000000002"/>
    <n v="2"/>
    <n v="0"/>
    <n v="61.38900000000001"/>
    <x v="1"/>
    <x v="0"/>
  </r>
  <r>
    <n v="9681"/>
    <s v="CA-2017-130113"/>
    <x v="17"/>
    <d v="2017-12-31T00:00:00"/>
    <s v="Standard Class"/>
    <s v="AH-10030"/>
    <s v="Aaron Hawkins"/>
    <x v="1"/>
    <x v="0"/>
    <s v="San Francisco"/>
    <x v="1"/>
    <n v="94122"/>
    <x v="1"/>
    <s v="TEC-PH-10003505"/>
    <x v="2"/>
    <x v="7"/>
    <s v="Geemarc AmpliPOWER60"/>
    <n v="668.16"/>
    <n v="9"/>
    <n v="0.2"/>
    <n v="75.167999999999921"/>
    <x v="1"/>
    <x v="0"/>
  </r>
  <r>
    <n v="9682"/>
    <s v="CA-2019-122770"/>
    <x v="1096"/>
    <d v="2019-12-18T00:00:00"/>
    <s v="Standard Class"/>
    <s v="EP-13915"/>
    <s v="Emily Phan"/>
    <x v="0"/>
    <x v="0"/>
    <s v="San Francisco"/>
    <x v="1"/>
    <n v="94122"/>
    <x v="1"/>
    <s v="OFF-LA-10004559"/>
    <x v="1"/>
    <x v="2"/>
    <s v="Avery 49"/>
    <n v="8.64"/>
    <n v="3"/>
    <n v="0"/>
    <n v="4.2336"/>
    <x v="1"/>
    <x v="0"/>
  </r>
  <r>
    <n v="9683"/>
    <s v="CA-2019-122770"/>
    <x v="1096"/>
    <d v="2019-12-18T00:00:00"/>
    <s v="Standard Class"/>
    <s v="EP-13915"/>
    <s v="Emily Phan"/>
    <x v="0"/>
    <x v="0"/>
    <s v="San Francisco"/>
    <x v="1"/>
    <n v="94122"/>
    <x v="1"/>
    <s v="OFF-PA-10003172"/>
    <x v="1"/>
    <x v="10"/>
    <s v="Xerox 1996"/>
    <n v="38.880000000000003"/>
    <n v="6"/>
    <n v="0"/>
    <n v="18.662400000000002"/>
    <x v="1"/>
    <x v="0"/>
  </r>
  <r>
    <n v="9684"/>
    <s v="CA-2019-122770"/>
    <x v="1096"/>
    <d v="2019-12-18T00:00:00"/>
    <s v="Standard Class"/>
    <s v="EP-13915"/>
    <s v="Emily Phan"/>
    <x v="0"/>
    <x v="0"/>
    <s v="San Francisco"/>
    <x v="1"/>
    <n v="94122"/>
    <x v="1"/>
    <s v="FUR-FU-10001473"/>
    <x v="0"/>
    <x v="5"/>
    <s v="Eldon Executive Woodline II Desk Accessories, Mahogany"/>
    <n v="201.04"/>
    <n v="8"/>
    <n v="0"/>
    <n v="54.280799999999999"/>
    <x v="1"/>
    <x v="0"/>
  </r>
  <r>
    <n v="9685"/>
    <s v="CA-2019-122770"/>
    <x v="1096"/>
    <d v="2019-12-18T00:00:00"/>
    <s v="Standard Class"/>
    <s v="EP-13915"/>
    <s v="Emily Phan"/>
    <x v="0"/>
    <x v="0"/>
    <s v="San Francisco"/>
    <x v="1"/>
    <n v="94122"/>
    <x v="1"/>
    <s v="OFF-PA-10000232"/>
    <x v="1"/>
    <x v="10"/>
    <s v="Xerox 1975"/>
    <n v="12.96"/>
    <n v="2"/>
    <n v="0"/>
    <n v="6.3504000000000005"/>
    <x v="1"/>
    <x v="0"/>
  </r>
  <r>
    <n v="9686"/>
    <s v="CA-2019-118668"/>
    <x v="460"/>
    <d v="2019-01-04T00:00:00"/>
    <s v="Second Class"/>
    <s v="FW-14395"/>
    <s v="Fred Wasserman"/>
    <x v="1"/>
    <x v="0"/>
    <s v="Los Angeles"/>
    <x v="1"/>
    <n v="90032"/>
    <x v="1"/>
    <s v="TEC-AC-10000682"/>
    <x v="2"/>
    <x v="11"/>
    <s v="Kensington K72356US Mouse-in-a-Box USB Desktop Mouse"/>
    <n v="16.59"/>
    <n v="1"/>
    <n v="0"/>
    <n v="5.8064999999999998"/>
    <x v="1"/>
    <x v="0"/>
  </r>
  <r>
    <n v="9687"/>
    <s v="CA-2019-116498"/>
    <x v="1109"/>
    <d v="2019-06-03T00:00:00"/>
    <s v="Standard Class"/>
    <s v="KA-16525"/>
    <s v="Kelly Andreada"/>
    <x v="0"/>
    <x v="0"/>
    <s v="San Diego"/>
    <x v="1"/>
    <n v="92037"/>
    <x v="1"/>
    <s v="OFF-AR-10003405"/>
    <x v="1"/>
    <x v="6"/>
    <s v="Dixon My First Ticonderoga Pencil, #2"/>
    <n v="35.099999999999994"/>
    <n v="6"/>
    <n v="0"/>
    <n v="10.178999999999997"/>
    <x v="1"/>
    <x v="0"/>
  </r>
  <r>
    <n v="9688"/>
    <s v="US-2019-130603"/>
    <x v="1033"/>
    <d v="2019-10-06T00:00:00"/>
    <s v="Standard Class"/>
    <s v="SC-20050"/>
    <s v="Sample Company A"/>
    <x v="2"/>
    <x v="0"/>
    <s v="Arlington"/>
    <x v="5"/>
    <n v="76017"/>
    <x v="2"/>
    <s v="OFF-BI-10000301"/>
    <x v="1"/>
    <x v="8"/>
    <s v="GBC Instant Report Kit"/>
    <n v="11.645999999999997"/>
    <n v="9"/>
    <n v="0.8"/>
    <n v="-17.469000000000005"/>
    <x v="2"/>
    <x v="0"/>
  </r>
  <r>
    <n v="9689"/>
    <s v="US-2019-135986"/>
    <x v="308"/>
    <d v="2019-06-27T00:00:00"/>
    <s v="Standard Class"/>
    <s v="PG-18895"/>
    <s v="Paul Gonzalez"/>
    <x v="0"/>
    <x v="0"/>
    <s v="Richmond"/>
    <x v="17"/>
    <n v="23223"/>
    <x v="0"/>
    <s v="OFF-PA-10001534"/>
    <x v="1"/>
    <x v="10"/>
    <s v="Xerox 230"/>
    <n v="32.400000000000006"/>
    <n v="5"/>
    <n v="0"/>
    <n v="15.552000000000001"/>
    <x v="0"/>
    <x v="0"/>
  </r>
  <r>
    <n v="9690"/>
    <s v="US-2019-135986"/>
    <x v="308"/>
    <d v="2019-06-27T00:00:00"/>
    <s v="Standard Class"/>
    <s v="PG-18895"/>
    <s v="Paul Gonzalez"/>
    <x v="0"/>
    <x v="0"/>
    <s v="Richmond"/>
    <x v="17"/>
    <n v="23223"/>
    <x v="0"/>
    <s v="TEC-PH-10003691"/>
    <x v="2"/>
    <x v="7"/>
    <s v="BlackBerry Q10"/>
    <n v="503.96"/>
    <n v="4"/>
    <n v="0"/>
    <n v="125.99000000000001"/>
    <x v="0"/>
    <x v="0"/>
  </r>
  <r>
    <n v="9691"/>
    <s v="CA-2019-140536"/>
    <x v="1095"/>
    <d v="2019-04-05T00:00:00"/>
    <s v="First Class"/>
    <s v="TA-21385"/>
    <s v="Tom Ashbrook"/>
    <x v="2"/>
    <x v="0"/>
    <s v="New York City"/>
    <x v="15"/>
    <n v="10035"/>
    <x v="3"/>
    <s v="OFF-AR-10001545"/>
    <x v="1"/>
    <x v="6"/>
    <s v="Newell 326"/>
    <n v="7.04"/>
    <n v="4"/>
    <n v="0"/>
    <n v="2.0415999999999999"/>
    <x v="3"/>
    <x v="0"/>
  </r>
  <r>
    <n v="9692"/>
    <s v="CA-2017-130183"/>
    <x v="50"/>
    <d v="2017-11-17T00:00:00"/>
    <s v="Standard Class"/>
    <s v="PO-18850"/>
    <s v="Patrick O'Brill"/>
    <x v="0"/>
    <x v="0"/>
    <s v="Houston"/>
    <x v="5"/>
    <n v="77041"/>
    <x v="2"/>
    <s v="FUR-BO-10001811"/>
    <x v="0"/>
    <x v="0"/>
    <s v="Atlantic Metals Mobile 5-Shelf Bookcases, Custom Colors"/>
    <n v="613.99919999999997"/>
    <n v="3"/>
    <n v="0.32"/>
    <n v="-18.058800000000076"/>
    <x v="2"/>
    <x v="0"/>
  </r>
  <r>
    <n v="9693"/>
    <s v="CA-2017-107902"/>
    <x v="834"/>
    <d v="2017-09-02T00:00:00"/>
    <s v="Standard Class"/>
    <s v="SM-20950"/>
    <s v="Suzanne McNair"/>
    <x v="1"/>
    <x v="0"/>
    <s v="Fairfield"/>
    <x v="29"/>
    <n v="6824"/>
    <x v="3"/>
    <s v="OFF-ST-10001837"/>
    <x v="1"/>
    <x v="4"/>
    <s v="SAFCO Mobile Desk Side File, Wire Frame"/>
    <n v="470.35999999999996"/>
    <n v="11"/>
    <n v="0"/>
    <n v="122.2936"/>
    <x v="3"/>
    <x v="0"/>
  </r>
  <r>
    <n v="9694"/>
    <s v="CA-2019-130148"/>
    <x v="241"/>
    <d v="2019-09-28T00:00:00"/>
    <s v="Second Class"/>
    <s v="NK-18490"/>
    <s v="Neil Knudson"/>
    <x v="2"/>
    <x v="0"/>
    <s v="San Francisco"/>
    <x v="1"/>
    <n v="94110"/>
    <x v="1"/>
    <s v="OFF-PA-10000551"/>
    <x v="1"/>
    <x v="10"/>
    <s v="Array Memo Cubes"/>
    <n v="31.08"/>
    <n v="6"/>
    <n v="0"/>
    <n v="15.229199999999999"/>
    <x v="1"/>
    <x v="0"/>
  </r>
  <r>
    <n v="9695"/>
    <s v="CA-2019-130148"/>
    <x v="241"/>
    <d v="2019-09-28T00:00:00"/>
    <s v="Second Class"/>
    <s v="NK-18490"/>
    <s v="Neil Knudson"/>
    <x v="2"/>
    <x v="0"/>
    <s v="San Francisco"/>
    <x v="1"/>
    <n v="94110"/>
    <x v="1"/>
    <s v="OFF-SU-10001574"/>
    <x v="1"/>
    <x v="14"/>
    <s v="Acme Value Line Scissors"/>
    <n v="7.3"/>
    <n v="2"/>
    <n v="0"/>
    <n v="2.1899999999999995"/>
    <x v="1"/>
    <x v="0"/>
  </r>
  <r>
    <n v="9696"/>
    <s v="US-2018-151260"/>
    <x v="25"/>
    <d v="2018-12-14T00:00:00"/>
    <s v="First Class"/>
    <s v="SC-20695"/>
    <s v="Steve Chapman"/>
    <x v="1"/>
    <x v="0"/>
    <s v="Springfield"/>
    <x v="24"/>
    <n v="45503"/>
    <x v="3"/>
    <s v="OFF-AP-10002892"/>
    <x v="1"/>
    <x v="9"/>
    <s v="Belkin F5C206VTEL 6 Outlet Surge"/>
    <n v="73.536000000000001"/>
    <n v="4"/>
    <n v="0.2"/>
    <n v="9.1919999999999931"/>
    <x v="3"/>
    <x v="0"/>
  </r>
  <r>
    <n v="9697"/>
    <s v="CA-2016-144281"/>
    <x v="1225"/>
    <d v="2016-06-15T00:00:00"/>
    <s v="Second Class"/>
    <s v="HK-14890"/>
    <s v="Heather Kirkland"/>
    <x v="1"/>
    <x v="0"/>
    <s v="Detroit"/>
    <x v="12"/>
    <n v="48234"/>
    <x v="2"/>
    <s v="OFF-LA-10003930"/>
    <x v="1"/>
    <x v="2"/>
    <s v="Dot Matrix Printer Tape Reel Labels, White, 5000/Box"/>
    <n v="491.55"/>
    <n v="5"/>
    <n v="0"/>
    <n v="240.8595"/>
    <x v="2"/>
    <x v="0"/>
  </r>
  <r>
    <n v="9698"/>
    <s v="CA-2018-122511"/>
    <x v="21"/>
    <d v="2018-03-11T00:00:00"/>
    <s v="Same Day"/>
    <s v="BT-11485"/>
    <s v="Brad Thomas"/>
    <x v="2"/>
    <x v="0"/>
    <s v="Philadelphia"/>
    <x v="9"/>
    <n v="19140"/>
    <x v="3"/>
    <s v="FUR-FU-10001037"/>
    <x v="0"/>
    <x v="5"/>
    <s v="DAX Charcoal/Nickel-Tone Document Frame, 5 x 7"/>
    <n v="30.336000000000002"/>
    <n v="4"/>
    <n v="0.2"/>
    <n v="9.48"/>
    <x v="3"/>
    <x v="0"/>
  </r>
  <r>
    <n v="9699"/>
    <s v="CA-2019-154116"/>
    <x v="934"/>
    <d v="2019-12-19T00:00:00"/>
    <s v="Standard Class"/>
    <s v="KM-16660"/>
    <s v="Khloe Miller"/>
    <x v="0"/>
    <x v="0"/>
    <s v="Inglewood"/>
    <x v="1"/>
    <n v="90301"/>
    <x v="1"/>
    <s v="OFF-PA-10004569"/>
    <x v="1"/>
    <x v="10"/>
    <s v="Wirebound Message Books, Two 4 1/4&quot; x 5&quot; Forms per Page"/>
    <n v="22.830000000000002"/>
    <n v="3"/>
    <n v="0"/>
    <n v="10.7301"/>
    <x v="1"/>
    <x v="0"/>
  </r>
  <r>
    <n v="9700"/>
    <s v="CA-2019-154116"/>
    <x v="934"/>
    <d v="2019-12-19T00:00:00"/>
    <s v="Standard Class"/>
    <s v="KM-16660"/>
    <s v="Khloe Miller"/>
    <x v="0"/>
    <x v="0"/>
    <s v="Inglewood"/>
    <x v="1"/>
    <n v="90301"/>
    <x v="1"/>
    <s v="OFF-AP-10000027"/>
    <x v="1"/>
    <x v="9"/>
    <s v="Hoover Commercial SteamVac"/>
    <n v="54.32"/>
    <n v="4"/>
    <n v="0"/>
    <n v="16.295999999999999"/>
    <x v="1"/>
    <x v="0"/>
  </r>
  <r>
    <n v="9701"/>
    <s v="CA-2019-154116"/>
    <x v="934"/>
    <d v="2019-12-19T00:00:00"/>
    <s v="Standard Class"/>
    <s v="KM-16660"/>
    <s v="Khloe Miller"/>
    <x v="0"/>
    <x v="0"/>
    <s v="Inglewood"/>
    <x v="1"/>
    <n v="90301"/>
    <x v="1"/>
    <s v="TEC-PH-10000675"/>
    <x v="2"/>
    <x v="7"/>
    <s v="Panasonic KX TS3282B Corded phone"/>
    <n v="196.77600000000001"/>
    <n v="3"/>
    <n v="0.2"/>
    <n v="14.758199999999995"/>
    <x v="1"/>
    <x v="0"/>
  </r>
  <r>
    <n v="9702"/>
    <s v="CA-2018-105291"/>
    <x v="859"/>
    <d v="2018-11-04T00:00:00"/>
    <s v="Standard Class"/>
    <s v="SP-20920"/>
    <s v="Susan Pistek"/>
    <x v="0"/>
    <x v="0"/>
    <s v="San Luis Obispo"/>
    <x v="1"/>
    <n v="93405"/>
    <x v="1"/>
    <s v="OFF-FA-10003059"/>
    <x v="1"/>
    <x v="13"/>
    <s v="Assorted Color Push Pins"/>
    <n v="3.62"/>
    <n v="2"/>
    <n v="0"/>
    <n v="1.1945999999999999"/>
    <x v="1"/>
    <x v="1"/>
  </r>
  <r>
    <n v="9703"/>
    <s v="CA-2019-147032"/>
    <x v="689"/>
    <d v="2019-08-04T00:00:00"/>
    <s v="Standard Class"/>
    <s v="LB-16795"/>
    <s v="Laurel Beltran"/>
    <x v="2"/>
    <x v="0"/>
    <s v="Wilmington"/>
    <x v="13"/>
    <n v="19805"/>
    <x v="3"/>
    <s v="OFF-PA-10003256"/>
    <x v="1"/>
    <x v="10"/>
    <s v="Avery Personal Creations Heavyweight Cards"/>
    <n v="11.54"/>
    <n v="1"/>
    <n v="0"/>
    <n v="5.5391999999999992"/>
    <x v="3"/>
    <x v="0"/>
  </r>
  <r>
    <n v="9704"/>
    <s v="CA-2019-147032"/>
    <x v="689"/>
    <d v="2019-08-04T00:00:00"/>
    <s v="Standard Class"/>
    <s v="LB-16795"/>
    <s v="Laurel Beltran"/>
    <x v="2"/>
    <x v="0"/>
    <s v="Wilmington"/>
    <x v="13"/>
    <n v="19805"/>
    <x v="3"/>
    <s v="OFF-BI-10003656"/>
    <x v="1"/>
    <x v="8"/>
    <s v="Fellowes PB200 Plastic Comb Binding Machine"/>
    <n v="849.95"/>
    <n v="5"/>
    <n v="0"/>
    <n v="390.97699999999998"/>
    <x v="3"/>
    <x v="0"/>
  </r>
  <r>
    <n v="9705"/>
    <s v="CA-2019-147032"/>
    <x v="689"/>
    <d v="2019-08-04T00:00:00"/>
    <s v="Standard Class"/>
    <s v="LB-16795"/>
    <s v="Laurel Beltran"/>
    <x v="2"/>
    <x v="0"/>
    <s v="Wilmington"/>
    <x v="13"/>
    <n v="19805"/>
    <x v="3"/>
    <s v="OFF-BI-10002897"/>
    <x v="1"/>
    <x v="8"/>
    <s v="Black Avery Memo-Size 3-Ring Binder, 5 1/2&quot; x 8 1/2&quot;"/>
    <n v="11.01"/>
    <n v="3"/>
    <n v="0"/>
    <n v="5.3948999999999998"/>
    <x v="3"/>
    <x v="0"/>
  </r>
  <r>
    <n v="9706"/>
    <s v="CA-2019-125990"/>
    <x v="15"/>
    <d v="2019-10-23T00:00:00"/>
    <s v="Standard Class"/>
    <s v="JS-16030"/>
    <s v="Joy Smith"/>
    <x v="0"/>
    <x v="0"/>
    <s v="San Francisco"/>
    <x v="1"/>
    <n v="94122"/>
    <x v="1"/>
    <s v="OFF-BI-10004826"/>
    <x v="1"/>
    <x v="8"/>
    <s v="JM Magazine Binder"/>
    <n v="39.624000000000009"/>
    <n v="3"/>
    <n v="0.2"/>
    <n v="13.868400000000001"/>
    <x v="1"/>
    <x v="0"/>
  </r>
  <r>
    <n v="9707"/>
    <s v="CA-2018-161746"/>
    <x v="147"/>
    <d v="2018-10-27T00:00:00"/>
    <s v="Standard Class"/>
    <s v="CS-11950"/>
    <s v="Carlos Soltero"/>
    <x v="0"/>
    <x v="0"/>
    <s v="Los Angeles"/>
    <x v="1"/>
    <n v="90045"/>
    <x v="1"/>
    <s v="FUR-CH-10004626"/>
    <x v="0"/>
    <x v="1"/>
    <s v="Office Star Flex Back Scooter Chair with Aluminum Finish Frame"/>
    <n v="242.13600000000002"/>
    <n v="3"/>
    <n v="0.2"/>
    <n v="12.106799999999993"/>
    <x v="1"/>
    <x v="1"/>
  </r>
  <r>
    <n v="9708"/>
    <s v="CA-2018-161746"/>
    <x v="147"/>
    <d v="2018-10-27T00:00:00"/>
    <s v="Standard Class"/>
    <s v="CS-11950"/>
    <s v="Carlos Soltero"/>
    <x v="0"/>
    <x v="0"/>
    <s v="Los Angeles"/>
    <x v="1"/>
    <n v="90045"/>
    <x v="1"/>
    <s v="OFF-AR-10000390"/>
    <x v="1"/>
    <x v="6"/>
    <s v="Newell Chalk Holder"/>
    <n v="12.39"/>
    <n v="3"/>
    <n v="0"/>
    <n v="5.6993999999999998"/>
    <x v="1"/>
    <x v="1"/>
  </r>
  <r>
    <n v="9709"/>
    <s v="CA-2018-161746"/>
    <x v="147"/>
    <d v="2018-10-27T00:00:00"/>
    <s v="Standard Class"/>
    <s v="CS-11950"/>
    <s v="Carlos Soltero"/>
    <x v="0"/>
    <x v="0"/>
    <s v="Los Angeles"/>
    <x v="1"/>
    <n v="90045"/>
    <x v="1"/>
    <s v="FUR-FU-10003731"/>
    <x v="0"/>
    <x v="5"/>
    <s v="Eldon Expressions Wood and Plastic Desk Accessories, Oak"/>
    <n v="19.96"/>
    <n v="2"/>
    <n v="0"/>
    <n v="5.5888000000000009"/>
    <x v="1"/>
    <x v="1"/>
  </r>
  <r>
    <n v="9710"/>
    <s v="CA-2018-161746"/>
    <x v="147"/>
    <d v="2018-10-27T00:00:00"/>
    <s v="Standard Class"/>
    <s v="CS-11950"/>
    <s v="Carlos Soltero"/>
    <x v="0"/>
    <x v="0"/>
    <s v="Los Angeles"/>
    <x v="1"/>
    <n v="90045"/>
    <x v="1"/>
    <s v="OFF-ST-10002743"/>
    <x v="1"/>
    <x v="4"/>
    <s v="SAFCO Boltless Steel Shelving"/>
    <n v="340.92"/>
    <n v="3"/>
    <n v="0"/>
    <n v="3.4091999999999842"/>
    <x v="1"/>
    <x v="1"/>
  </r>
  <r>
    <n v="9711"/>
    <s v="CA-2016-114251"/>
    <x v="1127"/>
    <d v="2016-11-10T00:00:00"/>
    <s v="Standard Class"/>
    <s v="MD-17350"/>
    <s v="Maribeth Dona"/>
    <x v="0"/>
    <x v="0"/>
    <s v="Philadelphia"/>
    <x v="9"/>
    <n v="19143"/>
    <x v="3"/>
    <s v="FUR-FU-10001468"/>
    <x v="0"/>
    <x v="5"/>
    <s v="Tenex Antistatic Computer Chair Mats"/>
    <n v="273.56799999999998"/>
    <n v="2"/>
    <n v="0.2"/>
    <n v="-34.196000000000026"/>
    <x v="3"/>
    <x v="0"/>
  </r>
  <r>
    <n v="9712"/>
    <s v="CA-2016-114251"/>
    <x v="1127"/>
    <d v="2016-11-10T00:00:00"/>
    <s v="Standard Class"/>
    <s v="MD-17350"/>
    <s v="Maribeth Dona"/>
    <x v="0"/>
    <x v="0"/>
    <s v="Philadelphia"/>
    <x v="9"/>
    <n v="19143"/>
    <x v="3"/>
    <s v="OFF-BI-10003684"/>
    <x v="1"/>
    <x v="8"/>
    <s v="Wilson Jones Legal Size Ring Binders"/>
    <n v="13.194000000000001"/>
    <n v="2"/>
    <n v="0.7"/>
    <n v="-8.7959999999999958"/>
    <x v="3"/>
    <x v="0"/>
  </r>
  <r>
    <n v="9713"/>
    <s v="CA-2016-114251"/>
    <x v="1127"/>
    <d v="2016-11-10T00:00:00"/>
    <s v="Standard Class"/>
    <s v="MD-17350"/>
    <s v="Maribeth Dona"/>
    <x v="0"/>
    <x v="0"/>
    <s v="Philadelphia"/>
    <x v="9"/>
    <n v="19143"/>
    <x v="3"/>
    <s v="OFF-ST-10003716"/>
    <x v="1"/>
    <x v="4"/>
    <s v="Tennsco Double-Tier Lockers"/>
    <n v="1080.096"/>
    <n v="6"/>
    <n v="0.2"/>
    <n v="-94.508399999999995"/>
    <x v="3"/>
    <x v="0"/>
  </r>
  <r>
    <n v="9714"/>
    <s v="CA-2016-114251"/>
    <x v="1127"/>
    <d v="2016-11-10T00:00:00"/>
    <s v="Standard Class"/>
    <s v="MD-17350"/>
    <s v="Maribeth Dona"/>
    <x v="0"/>
    <x v="0"/>
    <s v="Philadelphia"/>
    <x v="9"/>
    <n v="19143"/>
    <x v="3"/>
    <s v="TEC-AC-10001101"/>
    <x v="2"/>
    <x v="11"/>
    <s v="Sony 16GB Class 10 Micro SDHC R40 Memory Card"/>
    <n v="51.56"/>
    <n v="5"/>
    <n v="0.2"/>
    <n v="-6.4450000000000021"/>
    <x v="3"/>
    <x v="0"/>
  </r>
  <r>
    <n v="9715"/>
    <s v="CA-2016-114251"/>
    <x v="1127"/>
    <d v="2016-11-10T00:00:00"/>
    <s v="Standard Class"/>
    <s v="MD-17350"/>
    <s v="Maribeth Dona"/>
    <x v="0"/>
    <x v="0"/>
    <s v="Philadelphia"/>
    <x v="9"/>
    <n v="19143"/>
    <x v="3"/>
    <s v="TEC-AC-10004864"/>
    <x v="2"/>
    <x v="11"/>
    <s v="Memorex Micro Travel Drive 32 GB"/>
    <n v="58.415999999999997"/>
    <n v="2"/>
    <n v="0.2"/>
    <n v="16.794600000000003"/>
    <x v="3"/>
    <x v="0"/>
  </r>
  <r>
    <n v="9716"/>
    <s v="CA-2018-116379"/>
    <x v="77"/>
    <d v="2018-11-12T00:00:00"/>
    <s v="Standard Class"/>
    <s v="LD-17005"/>
    <s v="Lisa DeCherney"/>
    <x v="0"/>
    <x v="0"/>
    <s v="San Francisco"/>
    <x v="1"/>
    <n v="94122"/>
    <x v="1"/>
    <s v="OFF-BI-10001543"/>
    <x v="1"/>
    <x v="8"/>
    <s v="GBC VeloBinder Manual Binding System"/>
    <n v="57.584000000000003"/>
    <n v="2"/>
    <n v="0.2"/>
    <n v="20.154400000000003"/>
    <x v="1"/>
    <x v="0"/>
  </r>
  <r>
    <n v="9717"/>
    <s v="US-2018-144477"/>
    <x v="399"/>
    <d v="2018-08-14T00:00:00"/>
    <s v="Second Class"/>
    <s v="DB-13270"/>
    <s v="Deborah Brumfield"/>
    <x v="2"/>
    <x v="0"/>
    <s v="Philadelphia"/>
    <x v="9"/>
    <n v="19134"/>
    <x v="3"/>
    <s v="OFF-AR-10000914"/>
    <x v="1"/>
    <x v="6"/>
    <s v="Boston 16765 Mini Stand Up Battery Pencil Sharpener"/>
    <n v="37.312000000000005"/>
    <n v="4"/>
    <n v="0.2"/>
    <n v="2.7984000000000027"/>
    <x v="3"/>
    <x v="0"/>
  </r>
  <r>
    <n v="9718"/>
    <s v="CA-2018-108210"/>
    <x v="198"/>
    <d v="2018-05-31T00:00:00"/>
    <s v="Same Day"/>
    <s v="AT-10735"/>
    <s v="Annie Thurman"/>
    <x v="0"/>
    <x v="0"/>
    <s v="Houston"/>
    <x v="5"/>
    <n v="77041"/>
    <x v="2"/>
    <s v="TEC-PH-10002293"/>
    <x v="2"/>
    <x v="7"/>
    <s v="Anker 36W 4-Port USB Wall Charger Travel Power Adapter for iPhone 5s 5c 5"/>
    <n v="79.959999999999994"/>
    <n v="5"/>
    <n v="0.2"/>
    <n v="7.9960000000000058"/>
    <x v="2"/>
    <x v="0"/>
  </r>
  <r>
    <n v="9719"/>
    <s v="CA-2018-108210"/>
    <x v="198"/>
    <d v="2018-05-31T00:00:00"/>
    <s v="Same Day"/>
    <s v="AT-10735"/>
    <s v="Annie Thurman"/>
    <x v="0"/>
    <x v="0"/>
    <s v="Houston"/>
    <x v="5"/>
    <n v="77041"/>
    <x v="2"/>
    <s v="TEC-AC-10000109"/>
    <x v="2"/>
    <x v="11"/>
    <s v="Sony Micro Vault Click 16 GB USB 2.0 Flash Drive"/>
    <n v="223.96"/>
    <n v="5"/>
    <n v="0.2"/>
    <n v="11.198000000000015"/>
    <x v="2"/>
    <x v="0"/>
  </r>
  <r>
    <n v="9720"/>
    <s v="CA-2019-166835"/>
    <x v="105"/>
    <d v="2019-11-14T00:00:00"/>
    <s v="Second Class"/>
    <s v="DK-13375"/>
    <s v="Dennis Kane"/>
    <x v="0"/>
    <x v="0"/>
    <s v="Lancaster"/>
    <x v="9"/>
    <n v="17602"/>
    <x v="3"/>
    <s v="OFF-ST-10002574"/>
    <x v="1"/>
    <x v="4"/>
    <s v="SAFCO Commercial Wire Shelving, Black"/>
    <n v="221.024"/>
    <n v="2"/>
    <n v="0.2"/>
    <n v="-55.256"/>
    <x v="3"/>
    <x v="0"/>
  </r>
  <r>
    <n v="9721"/>
    <s v="CA-2018-119641"/>
    <x v="897"/>
    <d v="2018-09-26T00:00:00"/>
    <s v="Standard Class"/>
    <s v="CS-12250"/>
    <s v="Chris Selesnick"/>
    <x v="1"/>
    <x v="0"/>
    <s v="Green Bay"/>
    <x v="6"/>
    <n v="54302"/>
    <x v="2"/>
    <s v="FUR-FU-10002445"/>
    <x v="0"/>
    <x v="5"/>
    <s v="DAX Two-Tone Rosewood/Black Document Frame, Desktop, 5 x 7"/>
    <n v="18.96"/>
    <n v="2"/>
    <n v="0"/>
    <n v="7.5840000000000014"/>
    <x v="2"/>
    <x v="0"/>
  </r>
  <r>
    <n v="9722"/>
    <s v="CA-2018-105781"/>
    <x v="595"/>
    <d v="2018-02-20T00:00:00"/>
    <s v="Standard Class"/>
    <s v="JF-15565"/>
    <s v="Jill Fjeld"/>
    <x v="0"/>
    <x v="0"/>
    <s v="New York City"/>
    <x v="15"/>
    <n v="10024"/>
    <x v="3"/>
    <s v="FUR-CH-10001802"/>
    <x v="0"/>
    <x v="1"/>
    <s v="Hon Every-Day Chair Series Swivel Task Chairs"/>
    <n v="326.64600000000002"/>
    <n v="3"/>
    <n v="0.1"/>
    <n v="39.923399999999994"/>
    <x v="3"/>
    <x v="0"/>
  </r>
  <r>
    <n v="9723"/>
    <s v="CA-2018-105781"/>
    <x v="595"/>
    <d v="2018-02-20T00:00:00"/>
    <s v="Standard Class"/>
    <s v="JF-15565"/>
    <s v="Jill Fjeld"/>
    <x v="0"/>
    <x v="0"/>
    <s v="New York City"/>
    <x v="15"/>
    <n v="10024"/>
    <x v="3"/>
    <s v="TEC-AC-10003628"/>
    <x v="2"/>
    <x v="11"/>
    <s v="Logitech 910-002974 M325 Wireless Mouse for Web Scrolling"/>
    <n v="89.97"/>
    <n v="3"/>
    <n v="0"/>
    <n v="39.586800000000011"/>
    <x v="3"/>
    <x v="0"/>
  </r>
  <r>
    <n v="9724"/>
    <s v="CA-2016-101364"/>
    <x v="1091"/>
    <d v="2016-12-26T00:00:00"/>
    <s v="Standard Class"/>
    <s v="TW-21025"/>
    <s v="Tamara Willingham"/>
    <x v="2"/>
    <x v="0"/>
    <s v="New York City"/>
    <x v="15"/>
    <n v="10011"/>
    <x v="3"/>
    <s v="OFF-BI-10003984"/>
    <x v="1"/>
    <x v="8"/>
    <s v="Lock-Up Easel 'Spel-Binder'"/>
    <n v="296.71200000000005"/>
    <n v="13"/>
    <n v="0.2"/>
    <n v="100.14029999999998"/>
    <x v="3"/>
    <x v="0"/>
  </r>
  <r>
    <n v="9725"/>
    <s v="CA-2017-117898"/>
    <x v="901"/>
    <d v="2017-12-11T00:00:00"/>
    <s v="Standard Class"/>
    <s v="TB-21250"/>
    <s v="Tim Brockman"/>
    <x v="0"/>
    <x v="0"/>
    <s v="Bloomington"/>
    <x v="10"/>
    <n v="61701"/>
    <x v="2"/>
    <s v="OFF-EN-10004459"/>
    <x v="1"/>
    <x v="12"/>
    <s v="Security-Tint Envelopes"/>
    <n v="12.224"/>
    <n v="2"/>
    <n v="0.2"/>
    <n v="4.4311999999999996"/>
    <x v="2"/>
    <x v="0"/>
  </r>
  <r>
    <n v="9726"/>
    <s v="CA-2019-142293"/>
    <x v="697"/>
    <d v="2019-09-20T00:00:00"/>
    <s v="First Class"/>
    <s v="SC-20380"/>
    <s v="Shahid Collister"/>
    <x v="0"/>
    <x v="0"/>
    <s v="Boise"/>
    <x v="45"/>
    <n v="83704"/>
    <x v="1"/>
    <s v="TEC-AC-10001109"/>
    <x v="2"/>
    <x v="11"/>
    <s v="Logitech Trackman Marble Mouse"/>
    <n v="89.97"/>
    <n v="3"/>
    <n v="0"/>
    <n v="37.787400000000005"/>
    <x v="1"/>
    <x v="0"/>
  </r>
  <r>
    <n v="9727"/>
    <s v="CA-2019-167395"/>
    <x v="574"/>
    <d v="2019-12-04T00:00:00"/>
    <s v="First Class"/>
    <s v="KM-16720"/>
    <s v="Kunst Miller"/>
    <x v="0"/>
    <x v="0"/>
    <s v="Lowell"/>
    <x v="31"/>
    <n v="1852"/>
    <x v="3"/>
    <s v="OFF-AP-10001293"/>
    <x v="1"/>
    <x v="9"/>
    <s v="Belkin 8 Outlet Surge Protector"/>
    <n v="286.85999999999996"/>
    <n v="7"/>
    <n v="0"/>
    <n v="80.320799999999991"/>
    <x v="3"/>
    <x v="1"/>
  </r>
  <r>
    <n v="9728"/>
    <s v="CA-2019-167395"/>
    <x v="574"/>
    <d v="2019-12-04T00:00:00"/>
    <s v="First Class"/>
    <s v="KM-16720"/>
    <s v="Kunst Miller"/>
    <x v="0"/>
    <x v="0"/>
    <s v="Lowell"/>
    <x v="31"/>
    <n v="1852"/>
    <x v="3"/>
    <s v="TEC-PH-10004977"/>
    <x v="2"/>
    <x v="7"/>
    <s v="GE 30524EE4"/>
    <n v="979.95"/>
    <n v="5"/>
    <n v="0"/>
    <n v="284.18549999999993"/>
    <x v="3"/>
    <x v="1"/>
  </r>
  <r>
    <n v="9729"/>
    <s v="CA-2019-167395"/>
    <x v="574"/>
    <d v="2019-12-04T00:00:00"/>
    <s v="First Class"/>
    <s v="KM-16720"/>
    <s v="Kunst Miller"/>
    <x v="0"/>
    <x v="0"/>
    <s v="Lowell"/>
    <x v="31"/>
    <n v="1852"/>
    <x v="3"/>
    <s v="OFF-SU-10001935"/>
    <x v="1"/>
    <x v="14"/>
    <s v="Staple remover"/>
    <n v="4.3600000000000003"/>
    <n v="2"/>
    <n v="0"/>
    <n v="0.17439999999999944"/>
    <x v="3"/>
    <x v="1"/>
  </r>
  <r>
    <n v="9730"/>
    <s v="CA-2016-111962"/>
    <x v="411"/>
    <d v="2016-10-04T00:00:00"/>
    <s v="Standard Class"/>
    <s v="EB-14170"/>
    <s v="Evan Bailliet"/>
    <x v="0"/>
    <x v="0"/>
    <s v="Seattle"/>
    <x v="4"/>
    <n v="98115"/>
    <x v="1"/>
    <s v="OFF-BI-10001308"/>
    <x v="1"/>
    <x v="8"/>
    <s v="GBC Standard Plastic Binding Systems' Combs"/>
    <n v="10.048000000000002"/>
    <n v="2"/>
    <n v="0.2"/>
    <n v="3.1399999999999988"/>
    <x v="1"/>
    <x v="0"/>
  </r>
  <r>
    <n v="9731"/>
    <s v="CA-2016-111962"/>
    <x v="411"/>
    <d v="2016-10-04T00:00:00"/>
    <s v="Standard Class"/>
    <s v="EB-14170"/>
    <s v="Evan Bailliet"/>
    <x v="0"/>
    <x v="0"/>
    <s v="Seattle"/>
    <x v="4"/>
    <n v="98115"/>
    <x v="1"/>
    <s v="OFF-ST-10000046"/>
    <x v="1"/>
    <x v="4"/>
    <s v="Fellowes Super Stor/Drawer Files"/>
    <n v="807.75"/>
    <n v="5"/>
    <n v="0"/>
    <n v="153.47250000000003"/>
    <x v="1"/>
    <x v="0"/>
  </r>
  <r>
    <n v="9732"/>
    <s v="CA-2019-124261"/>
    <x v="237"/>
    <d v="2019-11-19T00:00:00"/>
    <s v="Standard Class"/>
    <s v="JE-15715"/>
    <s v="Joe Elijah"/>
    <x v="0"/>
    <x v="0"/>
    <s v="Los Angeles"/>
    <x v="1"/>
    <n v="90049"/>
    <x v="1"/>
    <s v="OFF-AR-10003504"/>
    <x v="1"/>
    <x v="6"/>
    <s v="Newell 347"/>
    <n v="34.24"/>
    <n v="8"/>
    <n v="0"/>
    <n v="9.9295999999999971"/>
    <x v="1"/>
    <x v="0"/>
  </r>
  <r>
    <n v="9733"/>
    <s v="CA-2016-114321"/>
    <x v="1071"/>
    <d v="2016-08-25T00:00:00"/>
    <s v="Standard Class"/>
    <s v="NC-18535"/>
    <s v="Nick Crebassa"/>
    <x v="1"/>
    <x v="0"/>
    <s v="Hampton"/>
    <x v="17"/>
    <n v="23666"/>
    <x v="0"/>
    <s v="FUR-CH-10001797"/>
    <x v="0"/>
    <x v="1"/>
    <s v="Safco Chair Connectors, 6/Carton"/>
    <n v="500.23999999999995"/>
    <n v="13"/>
    <n v="0"/>
    <n v="145.06959999999992"/>
    <x v="0"/>
    <x v="0"/>
  </r>
  <r>
    <n v="9734"/>
    <s v="CA-2016-114321"/>
    <x v="1071"/>
    <d v="2016-08-25T00:00:00"/>
    <s v="Standard Class"/>
    <s v="NC-18535"/>
    <s v="Nick Crebassa"/>
    <x v="1"/>
    <x v="0"/>
    <s v="Hampton"/>
    <x v="17"/>
    <n v="23666"/>
    <x v="0"/>
    <s v="OFF-PA-10000246"/>
    <x v="1"/>
    <x v="10"/>
    <s v="Riverleaf Stik-Withit Designer Note Cubes"/>
    <n v="20.12"/>
    <n v="2"/>
    <n v="0"/>
    <n v="9.2552000000000003"/>
    <x v="0"/>
    <x v="0"/>
  </r>
  <r>
    <n v="9735"/>
    <s v="CA-2016-114321"/>
    <x v="1071"/>
    <d v="2016-08-25T00:00:00"/>
    <s v="Standard Class"/>
    <s v="NC-18535"/>
    <s v="Nick Crebassa"/>
    <x v="1"/>
    <x v="0"/>
    <s v="Hampton"/>
    <x v="17"/>
    <n v="23666"/>
    <x v="0"/>
    <s v="OFF-BI-10001359"/>
    <x v="1"/>
    <x v="8"/>
    <s v="GBC DocuBind TL300 Electric Binding System"/>
    <n v="896.99"/>
    <n v="1"/>
    <n v="0"/>
    <n v="421.58529999999996"/>
    <x v="0"/>
    <x v="0"/>
  </r>
  <r>
    <n v="9736"/>
    <s v="CA-2016-128062"/>
    <x v="84"/>
    <d v="2016-11-22T00:00:00"/>
    <s v="Second Class"/>
    <s v="AD-10180"/>
    <s v="Alan Dominguez"/>
    <x v="2"/>
    <x v="0"/>
    <s v="Philadelphia"/>
    <x v="9"/>
    <n v="19134"/>
    <x v="3"/>
    <s v="OFF-PA-10001583"/>
    <x v="1"/>
    <x v="10"/>
    <s v="1/4 Fold Party Design Invitations &amp; White Envelopes, 24 8-1/2&quot; X 11&quot; Cards, 25 Env./Pack"/>
    <n v="5.88"/>
    <n v="1"/>
    <n v="0.2"/>
    <n v="1.9844999999999995"/>
    <x v="3"/>
    <x v="0"/>
  </r>
  <r>
    <n v="9737"/>
    <s v="US-2017-100069"/>
    <x v="685"/>
    <d v="2017-07-03T00:00:00"/>
    <s v="Standard Class"/>
    <s v="NF-18475"/>
    <s v="Neil Französisch"/>
    <x v="2"/>
    <x v="0"/>
    <s v="Omaha"/>
    <x v="8"/>
    <n v="68104"/>
    <x v="2"/>
    <s v="TEC-PH-10004667"/>
    <x v="2"/>
    <x v="7"/>
    <s v="Cisco 8x8 Inc. 6753i IP Business Phone System"/>
    <n v="269.98"/>
    <n v="2"/>
    <n v="0"/>
    <n v="72.894599999999997"/>
    <x v="2"/>
    <x v="0"/>
  </r>
  <r>
    <n v="9738"/>
    <s v="CA-2019-129294"/>
    <x v="633"/>
    <d v="2019-03-21T00:00:00"/>
    <s v="Standard Class"/>
    <s v="KD-16615"/>
    <s v="Ken Dana"/>
    <x v="1"/>
    <x v="0"/>
    <s v="Los Angeles"/>
    <x v="1"/>
    <n v="90032"/>
    <x v="1"/>
    <s v="OFF-ST-10002615"/>
    <x v="1"/>
    <x v="4"/>
    <s v="Dual Level, Single-Width Filing Carts"/>
    <n v="310.12"/>
    <n v="2"/>
    <n v="0"/>
    <n v="80.631200000000007"/>
    <x v="1"/>
    <x v="0"/>
  </r>
  <r>
    <n v="9739"/>
    <s v="CA-2019-129294"/>
    <x v="633"/>
    <d v="2019-03-21T00:00:00"/>
    <s v="Standard Class"/>
    <s v="KD-16615"/>
    <s v="Ken Dana"/>
    <x v="1"/>
    <x v="0"/>
    <s v="Los Angeles"/>
    <x v="1"/>
    <n v="90032"/>
    <x v="1"/>
    <s v="OFF-BI-10004236"/>
    <x v="1"/>
    <x v="8"/>
    <s v="XtraLife ClearVue Slant-D Ring Binder, White, 3&quot;"/>
    <n v="70.463999999999999"/>
    <n v="6"/>
    <n v="0.2"/>
    <n v="22.900799999999997"/>
    <x v="1"/>
    <x v="0"/>
  </r>
  <r>
    <n v="9740"/>
    <s v="CA-2019-129294"/>
    <x v="633"/>
    <d v="2019-03-21T00:00:00"/>
    <s v="Standard Class"/>
    <s v="KD-16615"/>
    <s v="Ken Dana"/>
    <x v="1"/>
    <x v="0"/>
    <s v="Los Angeles"/>
    <x v="1"/>
    <n v="90032"/>
    <x v="1"/>
    <s v="OFF-BI-10001757"/>
    <x v="1"/>
    <x v="8"/>
    <s v="Pressboard Hanging Data Binders for Unburst Sheets"/>
    <n v="19.68"/>
    <n v="5"/>
    <n v="0.2"/>
    <n v="6.8879999999999981"/>
    <x v="1"/>
    <x v="0"/>
  </r>
  <r>
    <n v="9741"/>
    <s v="CA-2019-129294"/>
    <x v="633"/>
    <d v="2019-03-21T00:00:00"/>
    <s v="Standard Class"/>
    <s v="KD-16615"/>
    <s v="Ken Dana"/>
    <x v="1"/>
    <x v="0"/>
    <s v="Los Angeles"/>
    <x v="1"/>
    <n v="90032"/>
    <x v="1"/>
    <s v="OFF-AP-10001154"/>
    <x v="1"/>
    <x v="9"/>
    <s v="Bionaire Personal Warm Mist Humidifier/Vaporizer"/>
    <n v="140.67000000000002"/>
    <n v="3"/>
    <n v="0"/>
    <n v="54.861300000000007"/>
    <x v="1"/>
    <x v="0"/>
  </r>
  <r>
    <n v="9742"/>
    <s v="CA-2017-117086"/>
    <x v="627"/>
    <d v="2017-11-12T00:00:00"/>
    <s v="Standard Class"/>
    <s v="QJ-19255"/>
    <s v="Quincy Jones"/>
    <x v="1"/>
    <x v="0"/>
    <s v="Burlington"/>
    <x v="42"/>
    <m/>
    <x v="3"/>
    <s v="FUR-BO-10004834"/>
    <x v="0"/>
    <x v="0"/>
    <s v="Riverside Palais Royal Lawyers Bookcase, Royale Cherry Finish"/>
    <n v="4404.8999999999996"/>
    <n v="5"/>
    <n v="0"/>
    <n v="1013.1270000000001"/>
    <x v="3"/>
    <x v="0"/>
  </r>
  <r>
    <n v="9743"/>
    <s v="CA-2019-131303"/>
    <x v="354"/>
    <d v="2019-12-02T00:00:00"/>
    <s v="Standard Class"/>
    <s v="EP-13915"/>
    <s v="Emily Phan"/>
    <x v="0"/>
    <x v="0"/>
    <s v="San Diego"/>
    <x v="1"/>
    <n v="92037"/>
    <x v="1"/>
    <s v="OFF-LA-10001074"/>
    <x v="1"/>
    <x v="2"/>
    <s v="Round Specialty Laser Printer Labels"/>
    <n v="62.65"/>
    <n v="5"/>
    <n v="0"/>
    <n v="29.445499999999996"/>
    <x v="1"/>
    <x v="0"/>
  </r>
  <r>
    <n v="9744"/>
    <s v="CA-2018-137127"/>
    <x v="950"/>
    <d v="2018-06-22T00:00:00"/>
    <s v="Standard Class"/>
    <s v="JJ-15445"/>
    <s v="Jennifer Jackson"/>
    <x v="0"/>
    <x v="0"/>
    <s v="Newark"/>
    <x v="13"/>
    <n v="19711"/>
    <x v="3"/>
    <s v="OFF-LA-10001641"/>
    <x v="1"/>
    <x v="2"/>
    <s v="Avery 518"/>
    <n v="9.4499999999999993"/>
    <n v="3"/>
    <n v="0"/>
    <n v="4.5359999999999996"/>
    <x v="3"/>
    <x v="0"/>
  </r>
  <r>
    <n v="9745"/>
    <s v="CA-2019-141782"/>
    <x v="276"/>
    <d v="2019-01-25T00:00:00"/>
    <s v="Standard Class"/>
    <s v="BE-11410"/>
    <s v="Bobby Elias"/>
    <x v="0"/>
    <x v="0"/>
    <s v="Aurora"/>
    <x v="10"/>
    <n v="60505"/>
    <x v="2"/>
    <s v="OFF-EN-10002230"/>
    <x v="1"/>
    <x v="12"/>
    <s v="Airmail Envelopes"/>
    <n v="268.57600000000002"/>
    <n v="4"/>
    <n v="0.2"/>
    <n v="90.64439999999999"/>
    <x v="2"/>
    <x v="0"/>
  </r>
  <r>
    <n v="9746"/>
    <s v="CA-2019-137505"/>
    <x v="221"/>
    <d v="2019-11-24T00:00:00"/>
    <s v="Same Day"/>
    <s v="BP-11290"/>
    <s v="Beth Paige"/>
    <x v="0"/>
    <x v="0"/>
    <s v="Los Angeles"/>
    <x v="1"/>
    <n v="90008"/>
    <x v="1"/>
    <s v="FUR-TA-10000617"/>
    <x v="0"/>
    <x v="3"/>
    <s v="Hon Practical Foundations 30 x 60 Training Table, Light Gray/Charcoal"/>
    <n v="364.08000000000004"/>
    <n v="2"/>
    <n v="0.2"/>
    <n v="9.1020000000000039"/>
    <x v="1"/>
    <x v="0"/>
  </r>
  <r>
    <n v="9747"/>
    <s v="CA-2019-137505"/>
    <x v="221"/>
    <d v="2019-11-24T00:00:00"/>
    <s v="Same Day"/>
    <s v="BP-11290"/>
    <s v="Beth Paige"/>
    <x v="0"/>
    <x v="0"/>
    <s v="Los Angeles"/>
    <x v="1"/>
    <n v="90008"/>
    <x v="1"/>
    <s v="FUR-TA-10001676"/>
    <x v="0"/>
    <x v="3"/>
    <s v="Hon 61000 Series Interactive Training Tables"/>
    <n v="71.088000000000008"/>
    <n v="2"/>
    <n v="0.2"/>
    <n v="-1.7772000000000041"/>
    <x v="1"/>
    <x v="0"/>
  </r>
  <r>
    <n v="9748"/>
    <s v="US-2016-140914"/>
    <x v="7"/>
    <d v="2016-11-15T00:00:00"/>
    <s v="Standard Class"/>
    <s v="BH-11710"/>
    <s v="Brosina Hoffman"/>
    <x v="0"/>
    <x v="0"/>
    <s v="Chicago"/>
    <x v="10"/>
    <n v="60653"/>
    <x v="2"/>
    <s v="FUR-FU-10000175"/>
    <x v="0"/>
    <x v="5"/>
    <s v="DAX Wood Document Frame."/>
    <n v="10.984000000000002"/>
    <n v="2"/>
    <n v="0.6"/>
    <n v="-7.9634"/>
    <x v="2"/>
    <x v="0"/>
  </r>
  <r>
    <n v="9749"/>
    <s v="US-2016-140914"/>
    <x v="7"/>
    <d v="2016-11-15T00:00:00"/>
    <s v="Standard Class"/>
    <s v="BH-11710"/>
    <s v="Brosina Hoffman"/>
    <x v="0"/>
    <x v="0"/>
    <s v="Chicago"/>
    <x v="10"/>
    <n v="60653"/>
    <x v="2"/>
    <s v="FUR-CH-10003379"/>
    <x v="0"/>
    <x v="1"/>
    <s v="Global Commerce Series High-Back Swivel/Tilt Chairs"/>
    <n v="797.94399999999996"/>
    <n v="4"/>
    <n v="0.3"/>
    <n v="-56.995999999999981"/>
    <x v="2"/>
    <x v="0"/>
  </r>
  <r>
    <n v="9750"/>
    <s v="CA-2018-158358"/>
    <x v="758"/>
    <d v="2018-03-08T00:00:00"/>
    <s v="Standard Class"/>
    <s v="EM-13810"/>
    <s v="Eleni McCrary"/>
    <x v="1"/>
    <x v="0"/>
    <s v="Dover"/>
    <x v="38"/>
    <n v="3820"/>
    <x v="3"/>
    <s v="TEC-AC-10002567"/>
    <x v="2"/>
    <x v="11"/>
    <s v="Logitech G602 Wireless Gaming Mouse"/>
    <n v="159.97999999999999"/>
    <n v="2"/>
    <n v="0"/>
    <n v="57.592799999999997"/>
    <x v="3"/>
    <x v="0"/>
  </r>
  <r>
    <n v="9751"/>
    <s v="CA-2018-113390"/>
    <x v="1226"/>
    <d v="2018-10-15T00:00:00"/>
    <s v="Standard Class"/>
    <s v="EP-13915"/>
    <s v="Emily Phan"/>
    <x v="0"/>
    <x v="0"/>
    <s v="Chicago"/>
    <x v="10"/>
    <n v="60610"/>
    <x v="2"/>
    <s v="OFF-AR-10003183"/>
    <x v="1"/>
    <x v="6"/>
    <s v="Avery Fluorescent Highlighter Four-Color Set"/>
    <n v="5.3440000000000003"/>
    <n v="2"/>
    <n v="0.2"/>
    <n v="0.66799999999999948"/>
    <x v="2"/>
    <x v="0"/>
  </r>
  <r>
    <n v="9752"/>
    <s v="CA-2018-113390"/>
    <x v="1226"/>
    <d v="2018-10-15T00:00:00"/>
    <s v="Standard Class"/>
    <s v="EP-13915"/>
    <s v="Emily Phan"/>
    <x v="0"/>
    <x v="0"/>
    <s v="Chicago"/>
    <x v="10"/>
    <n v="60610"/>
    <x v="2"/>
    <s v="OFF-AR-10001446"/>
    <x v="1"/>
    <x v="6"/>
    <s v="Newell 309"/>
    <n v="27.72"/>
    <n v="3"/>
    <n v="0.2"/>
    <n v="3.4649999999999999"/>
    <x v="2"/>
    <x v="0"/>
  </r>
  <r>
    <n v="9753"/>
    <s v="US-2018-158680"/>
    <x v="949"/>
    <d v="2018-07-02T00:00:00"/>
    <s v="First Class"/>
    <s v="NZ-18565"/>
    <s v="Nick Zandusky"/>
    <x v="2"/>
    <x v="0"/>
    <s v="Seattle"/>
    <x v="4"/>
    <n v="98115"/>
    <x v="1"/>
    <s v="OFF-BI-10000145"/>
    <x v="1"/>
    <x v="8"/>
    <s v="Zipper Ring Binder Pockets"/>
    <n v="2.4960000000000004"/>
    <n v="1"/>
    <n v="0.2"/>
    <n v="0.90479999999999983"/>
    <x v="1"/>
    <x v="0"/>
  </r>
  <r>
    <n v="9754"/>
    <s v="CA-2019-113705"/>
    <x v="996"/>
    <d v="2019-03-29T00:00:00"/>
    <s v="Second Class"/>
    <s v="LC-16870"/>
    <s v="Lena Cacioppo"/>
    <x v="0"/>
    <x v="0"/>
    <s v="Richmond"/>
    <x v="17"/>
    <n v="23223"/>
    <x v="0"/>
    <s v="OFF-LA-10000476"/>
    <x v="1"/>
    <x v="2"/>
    <s v="Avery 05222 Permanent Self-Adhesive File Folder Labels for Typewriters, on Rolls, White, 250/Roll"/>
    <n v="8.26"/>
    <n v="2"/>
    <n v="0"/>
    <n v="3.7995999999999999"/>
    <x v="0"/>
    <x v="0"/>
  </r>
  <r>
    <n v="9755"/>
    <s v="CA-2019-113705"/>
    <x v="996"/>
    <d v="2019-03-29T00:00:00"/>
    <s v="Second Class"/>
    <s v="LC-16870"/>
    <s v="Lena Cacioppo"/>
    <x v="0"/>
    <x v="0"/>
    <s v="Richmond"/>
    <x v="17"/>
    <n v="23223"/>
    <x v="0"/>
    <s v="OFF-BI-10001679"/>
    <x v="1"/>
    <x v="8"/>
    <s v="GBC Instant Index System for Binding Systems"/>
    <n v="17.760000000000002"/>
    <n v="2"/>
    <n v="0"/>
    <n v="8.8800000000000008"/>
    <x v="0"/>
    <x v="0"/>
  </r>
  <r>
    <n v="9756"/>
    <s v="CA-2019-113705"/>
    <x v="996"/>
    <d v="2019-03-29T00:00:00"/>
    <s v="Second Class"/>
    <s v="LC-16870"/>
    <s v="Lena Cacioppo"/>
    <x v="0"/>
    <x v="0"/>
    <s v="Richmond"/>
    <x v="17"/>
    <n v="23223"/>
    <x v="0"/>
    <s v="OFF-ST-10001128"/>
    <x v="1"/>
    <x v="4"/>
    <s v="Carina Mini System Audio Rack, Model AR050B"/>
    <n v="332.94"/>
    <n v="3"/>
    <n v="0"/>
    <n v="9.9882000000000204"/>
    <x v="0"/>
    <x v="0"/>
  </r>
  <r>
    <n v="9757"/>
    <s v="CA-2019-113705"/>
    <x v="996"/>
    <d v="2019-03-29T00:00:00"/>
    <s v="Second Class"/>
    <s v="LC-16870"/>
    <s v="Lena Cacioppo"/>
    <x v="0"/>
    <x v="0"/>
    <s v="Richmond"/>
    <x v="17"/>
    <n v="23223"/>
    <x v="0"/>
    <s v="FUR-TA-10002533"/>
    <x v="0"/>
    <x v="3"/>
    <s v="BPI Conference Tables"/>
    <n v="292.10000000000002"/>
    <n v="2"/>
    <n v="0"/>
    <n v="58.419999999999987"/>
    <x v="0"/>
    <x v="0"/>
  </r>
  <r>
    <n v="9758"/>
    <s v="CA-2019-113705"/>
    <x v="996"/>
    <d v="2019-03-29T00:00:00"/>
    <s v="Second Class"/>
    <s v="LC-16870"/>
    <s v="Lena Cacioppo"/>
    <x v="0"/>
    <x v="0"/>
    <s v="Richmond"/>
    <x v="17"/>
    <n v="23223"/>
    <x v="0"/>
    <s v="TEC-PH-10004006"/>
    <x v="2"/>
    <x v="7"/>
    <s v="Panasonic KX - TS880B Telephone"/>
    <n v="206.1"/>
    <n v="5"/>
    <n v="0"/>
    <n v="55.647000000000006"/>
    <x v="0"/>
    <x v="0"/>
  </r>
  <r>
    <n v="9759"/>
    <s v="CA-2019-113705"/>
    <x v="996"/>
    <d v="2019-03-29T00:00:00"/>
    <s v="Second Class"/>
    <s v="LC-16870"/>
    <s v="Lena Cacioppo"/>
    <x v="0"/>
    <x v="0"/>
    <s v="Richmond"/>
    <x v="17"/>
    <n v="23223"/>
    <x v="0"/>
    <s v="OFF-PA-10002615"/>
    <x v="1"/>
    <x v="10"/>
    <s v="Ampad Gold Fibre Wirebound Steno Books, 6&quot; x 9&quot;, Gregg Ruled"/>
    <n v="17.64"/>
    <n v="4"/>
    <n v="0"/>
    <n v="8.1143999999999998"/>
    <x v="0"/>
    <x v="0"/>
  </r>
  <r>
    <n v="9760"/>
    <s v="CA-2018-146913"/>
    <x v="731"/>
    <d v="2018-11-05T00:00:00"/>
    <s v="Standard Class"/>
    <s v="SF-20965"/>
    <s v="Sylvia Foulston"/>
    <x v="1"/>
    <x v="0"/>
    <s v="San Francisco"/>
    <x v="1"/>
    <n v="94109"/>
    <x v="1"/>
    <s v="FUR-CH-10001854"/>
    <x v="0"/>
    <x v="1"/>
    <s v="Office Star - Professional Matrix Back Chair with 2-to-1 Synchro Tilt and Mesh Fabric Seat"/>
    <n v="1403.9200000000003"/>
    <n v="5"/>
    <n v="0.2"/>
    <n v="70.196000000000026"/>
    <x v="1"/>
    <x v="0"/>
  </r>
  <r>
    <n v="9761"/>
    <s v="CA-2019-159135"/>
    <x v="259"/>
    <d v="2019-11-08T00:00:00"/>
    <s v="Standard Class"/>
    <s v="KM-16375"/>
    <s v="Katherine Murray"/>
    <x v="2"/>
    <x v="0"/>
    <s v="Springdale"/>
    <x v="36"/>
    <n v="72762"/>
    <x v="0"/>
    <s v="OFF-AR-10000657"/>
    <x v="1"/>
    <x v="6"/>
    <s v="Binney &amp; Smith inkTank Desk Highlighter, Chisel Tip, Yellow, 12/Box"/>
    <n v="4.3"/>
    <n v="2"/>
    <n v="0"/>
    <n v="1.4189999999999996"/>
    <x v="0"/>
    <x v="0"/>
  </r>
  <r>
    <n v="9762"/>
    <s v="CA-2016-121762"/>
    <x v="1047"/>
    <d v="2016-02-18T00:00:00"/>
    <s v="Standard Class"/>
    <s v="ML-17395"/>
    <s v="Marina Lichtenstein"/>
    <x v="1"/>
    <x v="0"/>
    <s v="Seattle"/>
    <x v="4"/>
    <n v="98103"/>
    <x v="1"/>
    <s v="TEC-AC-10000736"/>
    <x v="2"/>
    <x v="11"/>
    <s v="Logitech G600 MMO Gaming Mouse"/>
    <n v="239.96999999999997"/>
    <n v="3"/>
    <n v="0"/>
    <n v="86.389199999999988"/>
    <x v="1"/>
    <x v="0"/>
  </r>
  <r>
    <n v="9763"/>
    <s v="CA-2016-121762"/>
    <x v="1047"/>
    <d v="2016-02-18T00:00:00"/>
    <s v="Standard Class"/>
    <s v="ML-17395"/>
    <s v="Marina Lichtenstein"/>
    <x v="1"/>
    <x v="0"/>
    <s v="Seattle"/>
    <x v="4"/>
    <n v="98103"/>
    <x v="1"/>
    <s v="OFF-AP-10001293"/>
    <x v="1"/>
    <x v="9"/>
    <s v="Belkin 8 Outlet Surge Protector"/>
    <n v="81.96"/>
    <n v="2"/>
    <n v="0"/>
    <n v="22.948799999999999"/>
    <x v="1"/>
    <x v="0"/>
  </r>
  <r>
    <n v="9764"/>
    <s v="CA-2016-121762"/>
    <x v="1047"/>
    <d v="2016-02-18T00:00:00"/>
    <s v="Standard Class"/>
    <s v="ML-17395"/>
    <s v="Marina Lichtenstein"/>
    <x v="1"/>
    <x v="0"/>
    <s v="Seattle"/>
    <x v="4"/>
    <n v="98103"/>
    <x v="1"/>
    <s v="OFF-SU-10000157"/>
    <x v="1"/>
    <x v="14"/>
    <s v="Compact Automatic Electric Letter Opener"/>
    <n v="238.62"/>
    <n v="2"/>
    <n v="0"/>
    <n v="4.7724000000000046"/>
    <x v="1"/>
    <x v="0"/>
  </r>
  <r>
    <n v="9765"/>
    <s v="CA-2016-123855"/>
    <x v="1227"/>
    <d v="2016-06-23T00:00:00"/>
    <s v="Standard Class"/>
    <s v="MC-18100"/>
    <s v="Mick Crebagga"/>
    <x v="0"/>
    <x v="0"/>
    <s v="Los Angeles"/>
    <x v="1"/>
    <n v="90036"/>
    <x v="1"/>
    <s v="TEC-PH-10000215"/>
    <x v="2"/>
    <x v="7"/>
    <s v="Plantronics Cordless Phone Headset with In-line Volume - M214C"/>
    <n v="139.80000000000001"/>
    <n v="5"/>
    <n v="0.2"/>
    <n v="12.232500000000009"/>
    <x v="1"/>
    <x v="0"/>
  </r>
  <r>
    <n v="9766"/>
    <s v="CA-2019-101959"/>
    <x v="1228"/>
    <d v="2019-03-06T00:00:00"/>
    <s v="Standard Class"/>
    <s v="DB-13660"/>
    <s v="Duane Benoit"/>
    <x v="0"/>
    <x v="0"/>
    <s v="Middletown"/>
    <x v="29"/>
    <n v="6457"/>
    <x v="3"/>
    <s v="OFF-BI-10001757"/>
    <x v="1"/>
    <x v="8"/>
    <s v="Pressboard Hanging Data Binders for Unburst Sheets"/>
    <n v="9.84"/>
    <n v="2"/>
    <n v="0"/>
    <n v="4.7231999999999994"/>
    <x v="3"/>
    <x v="0"/>
  </r>
  <r>
    <n v="9767"/>
    <s v="CA-2019-101959"/>
    <x v="1228"/>
    <d v="2019-03-06T00:00:00"/>
    <s v="Standard Class"/>
    <s v="DB-13660"/>
    <s v="Duane Benoit"/>
    <x v="0"/>
    <x v="0"/>
    <s v="Middletown"/>
    <x v="29"/>
    <n v="6457"/>
    <x v="3"/>
    <s v="OFF-PA-10002137"/>
    <x v="1"/>
    <x v="10"/>
    <s v="Southworth 100% Résumé Paper, 24lb."/>
    <n v="7.78"/>
    <n v="1"/>
    <n v="0"/>
    <n v="3.5009999999999994"/>
    <x v="3"/>
    <x v="0"/>
  </r>
  <r>
    <n v="9768"/>
    <s v="CA-2019-102659"/>
    <x v="34"/>
    <d v="2019-12-15T00:00:00"/>
    <s v="Standard Class"/>
    <s v="LW-17215"/>
    <s v="Luke Weiss"/>
    <x v="0"/>
    <x v="0"/>
    <s v="Grand Rapids"/>
    <x v="12"/>
    <n v="49505"/>
    <x v="2"/>
    <s v="OFF-BI-10000088"/>
    <x v="1"/>
    <x v="8"/>
    <s v="GBC Imprintable Covers"/>
    <n v="54.900000000000006"/>
    <n v="5"/>
    <n v="0"/>
    <n v="26.901000000000003"/>
    <x v="2"/>
    <x v="0"/>
  </r>
  <r>
    <n v="9769"/>
    <s v="CA-2019-142328"/>
    <x v="226"/>
    <d v="2019-12-14T00:00:00"/>
    <s v="Standard Class"/>
    <s v="TC-21535"/>
    <s v="Tracy Collins"/>
    <x v="2"/>
    <x v="0"/>
    <s v="San Francisco"/>
    <x v="1"/>
    <n v="94122"/>
    <x v="1"/>
    <s v="OFF-PA-10000380"/>
    <x v="1"/>
    <x v="10"/>
    <s v="REDIFORM Incoming/Outgoing Call Register, 11&quot; X 8 1/2&quot;, 100 Messages"/>
    <n v="50.04"/>
    <n v="6"/>
    <n v="0"/>
    <n v="25.02"/>
    <x v="1"/>
    <x v="1"/>
  </r>
  <r>
    <n v="9770"/>
    <s v="CA-2018-123533"/>
    <x v="390"/>
    <d v="2018-11-30T00:00:00"/>
    <s v="Standard Class"/>
    <s v="SC-20050"/>
    <s v="Sample Company A"/>
    <x v="2"/>
    <x v="0"/>
    <s v="Hialeah"/>
    <x v="2"/>
    <n v="33012"/>
    <x v="0"/>
    <s v="FUR-BO-10001619"/>
    <x v="0"/>
    <x v="0"/>
    <s v="O'Sullivan Cherrywood Estates Traditional Bookcase"/>
    <n v="339.92000000000007"/>
    <n v="5"/>
    <n v="0.2"/>
    <n v="8.4979999999999762"/>
    <x v="0"/>
    <x v="0"/>
  </r>
  <r>
    <n v="9771"/>
    <s v="CA-2018-123533"/>
    <x v="390"/>
    <d v="2018-11-30T00:00:00"/>
    <s v="Standard Class"/>
    <s v="SC-20050"/>
    <s v="Sample Company A"/>
    <x v="2"/>
    <x v="0"/>
    <s v="Hialeah"/>
    <x v="2"/>
    <n v="33012"/>
    <x v="0"/>
    <s v="OFF-PA-10001609"/>
    <x v="1"/>
    <x v="10"/>
    <s v="Tops Wirebound Message Log Books"/>
    <n v="10.528"/>
    <n v="4"/>
    <n v="0.2"/>
    <n v="3.4215999999999993"/>
    <x v="0"/>
    <x v="0"/>
  </r>
  <r>
    <n v="9772"/>
    <s v="CA-2018-123533"/>
    <x v="390"/>
    <d v="2018-11-30T00:00:00"/>
    <s v="Standard Class"/>
    <s v="SC-20050"/>
    <s v="Sample Company A"/>
    <x v="2"/>
    <x v="0"/>
    <s v="Hialeah"/>
    <x v="2"/>
    <n v="33012"/>
    <x v="0"/>
    <s v="OFF-AP-10002765"/>
    <x v="1"/>
    <x v="9"/>
    <s v="Fellowes Advanced Computer Series Surge Protectors"/>
    <n v="42.384"/>
    <n v="2"/>
    <n v="0.2"/>
    <n v="4.2384000000000022"/>
    <x v="0"/>
    <x v="0"/>
  </r>
  <r>
    <n v="9773"/>
    <s v="CA-2018-104983"/>
    <x v="894"/>
    <d v="2018-07-03T00:00:00"/>
    <s v="Same Day"/>
    <s v="FM-14215"/>
    <s v="Filia McAdams"/>
    <x v="1"/>
    <x v="0"/>
    <s v="Philadelphia"/>
    <x v="9"/>
    <n v="19143"/>
    <x v="3"/>
    <s v="OFF-PA-10000167"/>
    <x v="1"/>
    <x v="10"/>
    <s v="Xerox 1925"/>
    <n v="123.92000000000002"/>
    <n v="5"/>
    <n v="0.2"/>
    <n v="38.724999999999994"/>
    <x v="3"/>
    <x v="0"/>
  </r>
  <r>
    <n v="9774"/>
    <s v="CA-2018-160234"/>
    <x v="190"/>
    <d v="2018-07-03T00:00:00"/>
    <s v="Standard Class"/>
    <s v="PF-19225"/>
    <s v="Phillip Flathmann"/>
    <x v="0"/>
    <x v="0"/>
    <s v="Atlanta"/>
    <x v="32"/>
    <n v="30318"/>
    <x v="0"/>
    <s v="TEC-PH-10004434"/>
    <x v="2"/>
    <x v="7"/>
    <s v="Cisco IP Phone 7961G VoIP phone - Dark gray"/>
    <n v="135.94999999999999"/>
    <n v="1"/>
    <n v="0"/>
    <n v="39.425499999999985"/>
    <x v="0"/>
    <x v="0"/>
  </r>
  <r>
    <n v="9775"/>
    <s v="CA-2016-169019"/>
    <x v="711"/>
    <d v="2016-07-30T00:00:00"/>
    <s v="Standard Class"/>
    <s v="LF-17185"/>
    <s v="Luke Foster"/>
    <x v="0"/>
    <x v="0"/>
    <s v="San Antonio"/>
    <x v="5"/>
    <n v="78207"/>
    <x v="2"/>
    <s v="OFF-BI-10004995"/>
    <x v="1"/>
    <x v="8"/>
    <s v="GBC DocuBind P400 Electric Binding System"/>
    <n v="2177.5839999999994"/>
    <n v="8"/>
    <n v="0.8"/>
    <n v="-3701.8928000000014"/>
    <x v="2"/>
    <x v="1"/>
  </r>
  <r>
    <n v="9776"/>
    <s v="CA-2016-169019"/>
    <x v="711"/>
    <d v="2016-07-30T00:00:00"/>
    <s v="Standard Class"/>
    <s v="LF-17185"/>
    <s v="Luke Foster"/>
    <x v="0"/>
    <x v="0"/>
    <s v="San Antonio"/>
    <x v="5"/>
    <n v="78207"/>
    <x v="2"/>
    <s v="FUR-FU-10004666"/>
    <x v="0"/>
    <x v="5"/>
    <s v="DAX Clear Channel Poster Frame"/>
    <n v="17.496000000000002"/>
    <n v="3"/>
    <n v="0.6"/>
    <n v="-10.060199999999998"/>
    <x v="2"/>
    <x v="1"/>
  </r>
  <r>
    <n v="9777"/>
    <s v="CA-2016-169019"/>
    <x v="711"/>
    <d v="2016-07-30T00:00:00"/>
    <s v="Standard Class"/>
    <s v="LF-17185"/>
    <s v="Luke Foster"/>
    <x v="0"/>
    <x v="0"/>
    <s v="San Antonio"/>
    <x v="5"/>
    <n v="78207"/>
    <x v="2"/>
    <s v="OFF-BI-10001524"/>
    <x v="1"/>
    <x v="8"/>
    <s v="GBC Premium Transparent Covers with Diagonal Lined Pattern"/>
    <n v="16.783999999999995"/>
    <n v="4"/>
    <n v="0.8"/>
    <n v="-26.854400000000012"/>
    <x v="2"/>
    <x v="1"/>
  </r>
  <r>
    <n v="9778"/>
    <s v="CA-2016-169019"/>
    <x v="711"/>
    <d v="2016-07-30T00:00:00"/>
    <s v="Standard Class"/>
    <s v="LF-17185"/>
    <s v="Luke Foster"/>
    <x v="0"/>
    <x v="0"/>
    <s v="San Antonio"/>
    <x v="5"/>
    <n v="78207"/>
    <x v="2"/>
    <s v="TEC-AC-10002076"/>
    <x v="2"/>
    <x v="11"/>
    <s v="Microsoft Natural Keyboard Elite"/>
    <n v="431.13600000000002"/>
    <n v="9"/>
    <n v="0.2"/>
    <n v="-26.946000000000012"/>
    <x v="2"/>
    <x v="1"/>
  </r>
  <r>
    <n v="9779"/>
    <s v="CA-2016-169019"/>
    <x v="711"/>
    <d v="2016-07-30T00:00:00"/>
    <s v="Standard Class"/>
    <s v="LF-17185"/>
    <s v="Luke Foster"/>
    <x v="0"/>
    <x v="0"/>
    <s v="San Antonio"/>
    <x v="5"/>
    <n v="78207"/>
    <x v="2"/>
    <s v="OFF-BI-10001679"/>
    <x v="1"/>
    <x v="8"/>
    <s v="GBC Instant Index System for Binding Systems"/>
    <n v="8.879999999999999"/>
    <n v="5"/>
    <n v="0.8"/>
    <n v="-13.32"/>
    <x v="2"/>
    <x v="1"/>
  </r>
  <r>
    <n v="9780"/>
    <s v="CA-2016-169019"/>
    <x v="711"/>
    <d v="2016-07-30T00:00:00"/>
    <s v="Standard Class"/>
    <s v="LF-17185"/>
    <s v="Luke Foster"/>
    <x v="0"/>
    <x v="0"/>
    <s v="San Antonio"/>
    <x v="5"/>
    <n v="78207"/>
    <x v="2"/>
    <s v="OFF-AP-10003281"/>
    <x v="1"/>
    <x v="9"/>
    <s v="Acco 6 Outlet Guardian Standard Surge Suppressor"/>
    <n v="4.8359999999999985"/>
    <n v="2"/>
    <n v="0.8"/>
    <n v="-12.090000000000003"/>
    <x v="2"/>
    <x v="1"/>
  </r>
  <r>
    <n v="9781"/>
    <s v="CA-2018-153178"/>
    <x v="749"/>
    <d v="2018-09-18T00:00:00"/>
    <s v="Standard Class"/>
    <s v="CL-12565"/>
    <s v="Clay Ludtke"/>
    <x v="0"/>
    <x v="0"/>
    <s v="Long Beach"/>
    <x v="15"/>
    <n v="11561"/>
    <x v="3"/>
    <s v="TEC-PH-10001944"/>
    <x v="2"/>
    <x v="7"/>
    <s v="Wi-Ex zBoost YX540 Cellular Phone Signal Booster"/>
    <n v="437.84999999999997"/>
    <n v="3"/>
    <n v="0"/>
    <n v="131.35499999999996"/>
    <x v="3"/>
    <x v="0"/>
  </r>
  <r>
    <n v="9782"/>
    <s v="CA-2018-153178"/>
    <x v="749"/>
    <d v="2018-09-18T00:00:00"/>
    <s v="Standard Class"/>
    <s v="CL-12565"/>
    <s v="Clay Ludtke"/>
    <x v="0"/>
    <x v="0"/>
    <s v="Long Beach"/>
    <x v="15"/>
    <n v="11561"/>
    <x v="3"/>
    <s v="OFF-BI-10004390"/>
    <x v="1"/>
    <x v="8"/>
    <s v="GBC DocuBind 200 Manual Binding Machine"/>
    <n v="673.5680000000001"/>
    <n v="2"/>
    <n v="0.2"/>
    <n v="252.58799999999999"/>
    <x v="3"/>
    <x v="0"/>
  </r>
  <r>
    <n v="9783"/>
    <s v="CA-2017-149748"/>
    <x v="70"/>
    <d v="2017-06-02T00:00:00"/>
    <s v="Second Class"/>
    <s v="EM-13825"/>
    <s v="Elizabeth Moffitt"/>
    <x v="1"/>
    <x v="0"/>
    <s v="Paterson"/>
    <x v="30"/>
    <n v="7501"/>
    <x v="3"/>
    <s v="OFF-PA-10002120"/>
    <x v="1"/>
    <x v="10"/>
    <s v="Xerox 1889"/>
    <n v="274.8"/>
    <n v="5"/>
    <n v="0"/>
    <n v="134.65199999999999"/>
    <x v="3"/>
    <x v="0"/>
  </r>
  <r>
    <n v="9784"/>
    <s v="CA-2017-149748"/>
    <x v="70"/>
    <d v="2017-06-02T00:00:00"/>
    <s v="Second Class"/>
    <s v="EM-13825"/>
    <s v="Elizabeth Moffitt"/>
    <x v="1"/>
    <x v="0"/>
    <s v="Paterson"/>
    <x v="30"/>
    <n v="7501"/>
    <x v="3"/>
    <s v="OFF-ST-10004340"/>
    <x v="1"/>
    <x v="4"/>
    <s v="Fellowes Mobile File Cart, Black"/>
    <n v="62.18"/>
    <n v="1"/>
    <n v="0"/>
    <n v="16.788600000000002"/>
    <x v="3"/>
    <x v="0"/>
  </r>
  <r>
    <n v="9785"/>
    <s v="CA-2017-149748"/>
    <x v="70"/>
    <d v="2017-06-02T00:00:00"/>
    <s v="Second Class"/>
    <s v="EM-13825"/>
    <s v="Elizabeth Moffitt"/>
    <x v="1"/>
    <x v="0"/>
    <s v="Paterson"/>
    <x v="30"/>
    <n v="7501"/>
    <x v="3"/>
    <s v="FUR-FU-10001847"/>
    <x v="0"/>
    <x v="5"/>
    <s v="Eldon Image Series Black Desk Accessories"/>
    <n v="8.2799999999999994"/>
    <n v="2"/>
    <n v="0"/>
    <n v="2.9807999999999995"/>
    <x v="3"/>
    <x v="0"/>
  </r>
  <r>
    <n v="9786"/>
    <s v="CA-2017-155635"/>
    <x v="1229"/>
    <d v="2017-05-13T00:00:00"/>
    <s v="Standard Class"/>
    <s v="ME-17725"/>
    <s v="Max Engle"/>
    <x v="0"/>
    <x v="0"/>
    <s v="Louisville"/>
    <x v="0"/>
    <n v="40214"/>
    <x v="0"/>
    <s v="OFF-BI-10000962"/>
    <x v="1"/>
    <x v="8"/>
    <s v="Acco Flexible ACCOHIDE Square Ring Data Binder, Dark Blue, 11 1/2&quot; X 14&quot; 7/8&quot;"/>
    <n v="48.81"/>
    <n v="3"/>
    <n v="0"/>
    <n v="23.916899999999998"/>
    <x v="0"/>
    <x v="0"/>
  </r>
  <r>
    <n v="9787"/>
    <s v="US-2016-114377"/>
    <x v="1127"/>
    <d v="2016-11-05T00:00:00"/>
    <s v="Same Day"/>
    <s v="BG-11035"/>
    <s v="Barry Gonzalez"/>
    <x v="0"/>
    <x v="0"/>
    <s v="Hampton"/>
    <x v="17"/>
    <n v="23666"/>
    <x v="0"/>
    <s v="FUR-CH-10004754"/>
    <x v="0"/>
    <x v="1"/>
    <s v="Global Stack Chair with Arms, Black"/>
    <n v="149.9"/>
    <n v="5"/>
    <n v="0"/>
    <n v="40.472999999999999"/>
    <x v="0"/>
    <x v="0"/>
  </r>
  <r>
    <n v="9788"/>
    <s v="CA-2019-144491"/>
    <x v="996"/>
    <d v="2019-04-01T00:00:00"/>
    <s v="Standard Class"/>
    <s v="CJ-12010"/>
    <s v="Caroline Jumper"/>
    <x v="0"/>
    <x v="0"/>
    <s v="Houston"/>
    <x v="5"/>
    <n v="77070"/>
    <x v="2"/>
    <s v="FUR-BO-10001811"/>
    <x v="0"/>
    <x v="0"/>
    <s v="Atlantic Metals Mobile 5-Shelf Bookcases, Custom Colors"/>
    <n v="1023.3319999999999"/>
    <n v="5"/>
    <n v="0.32"/>
    <n v="-30.098000000000127"/>
    <x v="2"/>
    <x v="0"/>
  </r>
  <r>
    <n v="9789"/>
    <s v="CA-2019-144491"/>
    <x v="996"/>
    <d v="2019-04-01T00:00:00"/>
    <s v="Standard Class"/>
    <s v="CJ-12010"/>
    <s v="Caroline Jumper"/>
    <x v="0"/>
    <x v="0"/>
    <s v="Houston"/>
    <x v="5"/>
    <n v="77070"/>
    <x v="2"/>
    <s v="FUR-CH-10004063"/>
    <x v="0"/>
    <x v="1"/>
    <s v="Global Deluxe High-Back Manager's Chair"/>
    <n v="600.55799999999999"/>
    <n v="3"/>
    <n v="0.3"/>
    <n v="-8.5794000000000779"/>
    <x v="2"/>
    <x v="0"/>
  </r>
  <r>
    <n v="9790"/>
    <s v="CA-2019-144491"/>
    <x v="996"/>
    <d v="2019-04-01T00:00:00"/>
    <s v="Standard Class"/>
    <s v="CJ-12010"/>
    <s v="Caroline Jumper"/>
    <x v="0"/>
    <x v="0"/>
    <s v="Houston"/>
    <x v="5"/>
    <n v="77070"/>
    <x v="2"/>
    <s v="TEC-AC-10004901"/>
    <x v="2"/>
    <x v="11"/>
    <s v="Kensington SlimBlade Notebook Wireless Mouse with Nano Receiver"/>
    <n v="39.992000000000004"/>
    <n v="1"/>
    <n v="0.2"/>
    <n v="6.9985999999999997"/>
    <x v="2"/>
    <x v="0"/>
  </r>
  <r>
    <n v="9791"/>
    <s v="CA-2019-144491"/>
    <x v="996"/>
    <d v="2019-04-01T00:00:00"/>
    <s v="Standard Class"/>
    <s v="CJ-12010"/>
    <s v="Caroline Jumper"/>
    <x v="0"/>
    <x v="0"/>
    <s v="Houston"/>
    <x v="5"/>
    <n v="77070"/>
    <x v="2"/>
    <s v="FUR-CH-10001714"/>
    <x v="0"/>
    <x v="1"/>
    <s v="Global Leather &amp; Oak Executive Chair, Burgundy"/>
    <n v="211.24599999999998"/>
    <n v="2"/>
    <n v="0.3"/>
    <n v="-66.391599999999983"/>
    <x v="2"/>
    <x v="0"/>
  </r>
  <r>
    <n v="9792"/>
    <s v="CA-2016-127166"/>
    <x v="371"/>
    <d v="2016-05-23T00:00:00"/>
    <s v="Second Class"/>
    <s v="KH-16360"/>
    <s v="Katherine Hughes"/>
    <x v="0"/>
    <x v="0"/>
    <s v="Houston"/>
    <x v="5"/>
    <n v="77070"/>
    <x v="2"/>
    <s v="OFF-EN-10003134"/>
    <x v="1"/>
    <x v="12"/>
    <s v="Staple envelope"/>
    <n v="56.063999999999993"/>
    <n v="6"/>
    <n v="0.2"/>
    <n v="21.024000000000001"/>
    <x v="2"/>
    <x v="0"/>
  </r>
  <r>
    <n v="9793"/>
    <s v="CA-2016-127166"/>
    <x v="371"/>
    <d v="2016-05-23T00:00:00"/>
    <s v="Second Class"/>
    <s v="KH-16360"/>
    <s v="Katherine Hughes"/>
    <x v="0"/>
    <x v="0"/>
    <s v="Houston"/>
    <x v="5"/>
    <n v="77070"/>
    <x v="2"/>
    <s v="FUR-CH-10003396"/>
    <x v="0"/>
    <x v="1"/>
    <s v="Global Deluxe Steno Chair"/>
    <n v="107.77200000000001"/>
    <n v="2"/>
    <n v="0.3"/>
    <n v="-29.252400000000009"/>
    <x v="2"/>
    <x v="0"/>
  </r>
  <r>
    <n v="9794"/>
    <s v="CA-2016-127166"/>
    <x v="371"/>
    <d v="2016-05-23T00:00:00"/>
    <s v="Second Class"/>
    <s v="KH-16360"/>
    <s v="Katherine Hughes"/>
    <x v="0"/>
    <x v="0"/>
    <s v="Houston"/>
    <x v="5"/>
    <n v="77070"/>
    <x v="2"/>
    <s v="OFF-PA-10001560"/>
    <x v="1"/>
    <x v="10"/>
    <s v="Adams Telephone Message Books, 5 1/4” x 11”"/>
    <n v="4.8320000000000007"/>
    <n v="1"/>
    <n v="0.2"/>
    <n v="1.6307999999999998"/>
    <x v="2"/>
    <x v="0"/>
  </r>
  <r>
    <n v="9795"/>
    <s v="CA-2016-127166"/>
    <x v="371"/>
    <d v="2016-05-23T00:00:00"/>
    <s v="Second Class"/>
    <s v="KH-16360"/>
    <s v="Katherine Hughes"/>
    <x v="0"/>
    <x v="0"/>
    <s v="Houston"/>
    <x v="5"/>
    <n v="77070"/>
    <x v="2"/>
    <s v="OFF-BI-10000977"/>
    <x v="1"/>
    <x v="8"/>
    <s v="Ibico Plastic Spiral Binding Combs"/>
    <n v="18.239999999999995"/>
    <n v="3"/>
    <n v="0.8"/>
    <n v="-31.00800000000001"/>
    <x v="2"/>
    <x v="0"/>
  </r>
  <r>
    <n v="9796"/>
    <s v="CA-2018-125920"/>
    <x v="206"/>
    <d v="2018-05-28T00:00:00"/>
    <s v="Standard Class"/>
    <s v="SH-19975"/>
    <s v="Sally Hughsby"/>
    <x v="1"/>
    <x v="0"/>
    <s v="Chicago"/>
    <x v="10"/>
    <n v="60610"/>
    <x v="2"/>
    <s v="OFF-BI-10003429"/>
    <x v="1"/>
    <x v="8"/>
    <s v="Cardinal HOLDit! Binder Insert Strips,Extra Strips"/>
    <n v="3.7979999999999992"/>
    <n v="3"/>
    <n v="0.8"/>
    <n v="-5.8869000000000007"/>
    <x v="2"/>
    <x v="0"/>
  </r>
  <r>
    <n v="9797"/>
    <s v="CA-2017-128608"/>
    <x v="1026"/>
    <d v="2017-01-17T00:00:00"/>
    <s v="Standard Class"/>
    <s v="CS-12490"/>
    <s v="Cindy Schnelling"/>
    <x v="1"/>
    <x v="0"/>
    <s v="Toledo"/>
    <x v="24"/>
    <n v="43615"/>
    <x v="3"/>
    <s v="OFF-AR-10001374"/>
    <x v="1"/>
    <x v="6"/>
    <s v="BIC Brite Liner Highlighters, Chisel Tip"/>
    <n v="10.368000000000002"/>
    <n v="2"/>
    <n v="0.2"/>
    <n v="1.5551999999999992"/>
    <x v="3"/>
    <x v="0"/>
  </r>
  <r>
    <n v="9798"/>
    <s v="CA-2017-128608"/>
    <x v="1026"/>
    <d v="2017-01-17T00:00:00"/>
    <s v="Standard Class"/>
    <s v="CS-12490"/>
    <s v="Cindy Schnelling"/>
    <x v="1"/>
    <x v="0"/>
    <s v="Toledo"/>
    <x v="24"/>
    <n v="43615"/>
    <x v="3"/>
    <s v="TEC-PH-10004977"/>
    <x v="2"/>
    <x v="7"/>
    <s v="GE 30524EE4"/>
    <n v="235.18799999999999"/>
    <n v="2"/>
    <n v="0.4"/>
    <n v="-43.117800000000045"/>
    <x v="3"/>
    <x v="0"/>
  </r>
  <r>
    <n v="9799"/>
    <s v="CA-2017-128608"/>
    <x v="1026"/>
    <d v="2017-01-17T00:00:00"/>
    <s v="Standard Class"/>
    <s v="CS-12490"/>
    <s v="Cindy Schnelling"/>
    <x v="1"/>
    <x v="0"/>
    <s v="Toledo"/>
    <x v="24"/>
    <n v="43615"/>
    <x v="3"/>
    <s v="TEC-PH-10000912"/>
    <x v="2"/>
    <x v="7"/>
    <s v="Anker 24W Portable Micro USB Car Charger"/>
    <n v="26.376000000000001"/>
    <n v="4"/>
    <n v="0.4"/>
    <n v="2.6375999999999991"/>
    <x v="3"/>
    <x v="0"/>
  </r>
  <r>
    <n v="9800"/>
    <s v="CA-2017-128608"/>
    <x v="1026"/>
    <d v="2017-01-17T00:00:00"/>
    <s v="Standard Class"/>
    <s v="CS-12490"/>
    <s v="Cindy Schnelling"/>
    <x v="1"/>
    <x v="0"/>
    <s v="Toledo"/>
    <x v="24"/>
    <n v="43615"/>
    <x v="3"/>
    <s v="TEC-AC-10000487"/>
    <x v="2"/>
    <x v="11"/>
    <s v="SanDisk Cruzer 4 GB USB Flash Drive"/>
    <n v="10.384"/>
    <n v="2"/>
    <n v="0.2"/>
    <n v="2.2065999999999999"/>
    <x v="3"/>
    <x v="0"/>
  </r>
  <r>
    <n v="9801"/>
    <s v="CA-2017-128608"/>
    <x v="1026"/>
    <d v="2017-01-17T00:00:00"/>
    <s v="Standard Class"/>
    <s v="CS-12490"/>
    <s v="Cindy Schnelling"/>
    <x v="1"/>
    <x v="0"/>
    <s v="Toledo"/>
    <x v="24"/>
    <n v="43615"/>
    <x v="3"/>
    <s v="TEC-PH-10002262"/>
    <x v="2"/>
    <x v="7"/>
    <s v="LG Electronics Tone+ HBS-730 Bluetooth Headset"/>
    <n v="107.11799999999999"/>
    <n v="3"/>
    <n v="0.4"/>
    <n v="-21.423599999999993"/>
    <x v="3"/>
    <x v="0"/>
  </r>
  <r>
    <n v="9802"/>
    <s v="CA-2019-137918"/>
    <x v="365"/>
    <d v="2019-10-06T00:00:00"/>
    <s v="Standard Class"/>
    <s v="JK-15730"/>
    <s v="Joe Kamberova"/>
    <x v="0"/>
    <x v="0"/>
    <s v="Lodi"/>
    <x v="1"/>
    <n v="95240"/>
    <x v="1"/>
    <s v="OFF-SU-10000898"/>
    <x v="1"/>
    <x v="14"/>
    <s v="Acme Hot Forged Carbon Steel Scissors with Nickel-Plated Handles, 3 7/8&quot; Cut, 8&quot;L"/>
    <n v="97.3"/>
    <n v="7"/>
    <n v="0"/>
    <n v="28.216999999999992"/>
    <x v="1"/>
    <x v="0"/>
  </r>
  <r>
    <n v="9803"/>
    <s v="CA-2017-122973"/>
    <x v="1074"/>
    <d v="2017-07-20T00:00:00"/>
    <s v="Second Class"/>
    <s v="PJ-19015"/>
    <s v="Pauline Johnson"/>
    <x v="0"/>
    <x v="0"/>
    <s v="New York City"/>
    <x v="15"/>
    <n v="10024"/>
    <x v="3"/>
    <s v="OFF-BI-10004182"/>
    <x v="1"/>
    <x v="8"/>
    <s v="Economy Binders"/>
    <n v="3.3280000000000003"/>
    <n v="2"/>
    <n v="0.2"/>
    <n v="1.2064000000000001"/>
    <x v="3"/>
    <x v="0"/>
  </r>
  <r>
    <n v="9804"/>
    <s v="CA-2017-122973"/>
    <x v="1074"/>
    <d v="2017-07-20T00:00:00"/>
    <s v="Second Class"/>
    <s v="PJ-19015"/>
    <s v="Pauline Johnson"/>
    <x v="0"/>
    <x v="0"/>
    <s v="New York City"/>
    <x v="15"/>
    <n v="10024"/>
    <x v="3"/>
    <s v="TEC-PH-10002468"/>
    <x v="2"/>
    <x v="7"/>
    <s v="Plantronics CS 50-USB - headset - Convertible, Monaural"/>
    <n v="135.99"/>
    <n v="1"/>
    <n v="0"/>
    <n v="36.717300000000009"/>
    <x v="3"/>
    <x v="0"/>
  </r>
  <r>
    <n v="9805"/>
    <s v="CA-2017-122973"/>
    <x v="1074"/>
    <d v="2017-07-20T00:00:00"/>
    <s v="Second Class"/>
    <s v="PJ-19015"/>
    <s v="Pauline Johnson"/>
    <x v="0"/>
    <x v="0"/>
    <s v="New York City"/>
    <x v="15"/>
    <n v="10024"/>
    <x v="3"/>
    <s v="FUR-FU-10002364"/>
    <x v="0"/>
    <x v="5"/>
    <s v="Eldon Expressions Wood Desk Accessories, Oak"/>
    <n v="7.38"/>
    <n v="1"/>
    <n v="0"/>
    <n v="2.1401999999999992"/>
    <x v="3"/>
    <x v="0"/>
  </r>
  <r>
    <n v="9806"/>
    <s v="CA-2018-136322"/>
    <x v="147"/>
    <d v="2018-10-26T00:00:00"/>
    <s v="Standard Class"/>
    <s v="AP-10720"/>
    <s v="Anne Pryor"/>
    <x v="2"/>
    <x v="0"/>
    <s v="Fort Lauderdale"/>
    <x v="2"/>
    <n v="33311"/>
    <x v="0"/>
    <s v="FUR-FU-10002878"/>
    <x v="0"/>
    <x v="5"/>
    <s v="Seth Thomas 14&quot; Day/Date Wall Clock"/>
    <n v="45.568000000000005"/>
    <n v="2"/>
    <n v="0.2"/>
    <n v="9.6832000000000011"/>
    <x v="0"/>
    <x v="0"/>
  </r>
  <r>
    <n v="9807"/>
    <s v="CA-2018-136322"/>
    <x v="147"/>
    <d v="2018-10-26T00:00:00"/>
    <s v="Standard Class"/>
    <s v="AP-10720"/>
    <s v="Anne Pryor"/>
    <x v="2"/>
    <x v="0"/>
    <s v="Fort Lauderdale"/>
    <x v="2"/>
    <n v="33311"/>
    <x v="0"/>
    <s v="OFF-BI-10004817"/>
    <x v="1"/>
    <x v="8"/>
    <s v="GBC Personal VeloBind Strips"/>
    <n v="28.752000000000006"/>
    <n v="8"/>
    <n v="0.7"/>
    <n v="-21.084799999999994"/>
    <x v="0"/>
    <x v="0"/>
  </r>
  <r>
    <n v="9808"/>
    <s v="CA-2019-107209"/>
    <x v="944"/>
    <d v="2019-08-01T00:00:00"/>
    <s v="Second Class"/>
    <s v="JW-15955"/>
    <s v="Joni Wasserman"/>
    <x v="0"/>
    <x v="0"/>
    <s v="Raleigh"/>
    <x v="3"/>
    <n v="27604"/>
    <x v="0"/>
    <s v="FUR-CH-10001146"/>
    <x v="0"/>
    <x v="1"/>
    <s v="Global Value Mid-Back Manager's Chair, Gray"/>
    <n v="194.84800000000001"/>
    <n v="4"/>
    <n v="0.2"/>
    <n v="12.177999999999983"/>
    <x v="0"/>
    <x v="0"/>
  </r>
  <r>
    <n v="9809"/>
    <s v="CA-2019-145093"/>
    <x v="246"/>
    <d v="2019-07-26T00:00:00"/>
    <s v="Standard Class"/>
    <s v="PT-19090"/>
    <s v="Pete Takahito"/>
    <x v="0"/>
    <x v="0"/>
    <s v="Chicago"/>
    <x v="10"/>
    <n v="60623"/>
    <x v="2"/>
    <s v="OFF-BI-10001116"/>
    <x v="1"/>
    <x v="8"/>
    <s v="Wilson Jones 1&quot; Hanging DublLock Ring Binders"/>
    <n v="2.1119999999999997"/>
    <n v="2"/>
    <n v="0.8"/>
    <n v="-3.3792"/>
    <x v="2"/>
    <x v="0"/>
  </r>
  <r>
    <n v="9810"/>
    <s v="US-2016-139640"/>
    <x v="845"/>
    <d v="2016-11-11T00:00:00"/>
    <s v="Second Class"/>
    <s v="TB-21595"/>
    <s v="Troy Blackwell"/>
    <x v="0"/>
    <x v="0"/>
    <s v="Portland"/>
    <x v="21"/>
    <n v="97206"/>
    <x v="1"/>
    <s v="OFF-PA-10000304"/>
    <x v="1"/>
    <x v="10"/>
    <s v="Xerox 1995"/>
    <n v="25.920000000000005"/>
    <n v="5"/>
    <n v="0.2"/>
    <n v="9.0719999999999992"/>
    <x v="1"/>
    <x v="0"/>
  </r>
  <r>
    <n v="9811"/>
    <s v="US-2016-139640"/>
    <x v="845"/>
    <d v="2016-11-11T00:00:00"/>
    <s v="Second Class"/>
    <s v="TB-21595"/>
    <s v="Troy Blackwell"/>
    <x v="0"/>
    <x v="0"/>
    <s v="Portland"/>
    <x v="21"/>
    <n v="97206"/>
    <x v="1"/>
    <s v="OFF-AR-10002240"/>
    <x v="1"/>
    <x v="6"/>
    <s v="Panasonic KP-150 Electric Pencil Sharpener"/>
    <n v="120.76800000000001"/>
    <n v="4"/>
    <n v="0.2"/>
    <n v="9.0575999999999972"/>
    <x v="1"/>
    <x v="0"/>
  </r>
  <r>
    <n v="9812"/>
    <s v="CA-2018-117583"/>
    <x v="581"/>
    <d v="2018-11-30T00:00:00"/>
    <s v="First Class"/>
    <s v="CB-12025"/>
    <s v="Cassandra Brandow"/>
    <x v="0"/>
    <x v="0"/>
    <s v="East Orange"/>
    <x v="30"/>
    <n v="7017"/>
    <x v="3"/>
    <s v="OFF-PA-10001246"/>
    <x v="1"/>
    <x v="10"/>
    <s v="Xerox 215"/>
    <n v="25.92"/>
    <n v="4"/>
    <n v="0"/>
    <n v="12.441600000000001"/>
    <x v="3"/>
    <x v="0"/>
  </r>
  <r>
    <n v="9813"/>
    <s v="CA-2018-117583"/>
    <x v="581"/>
    <d v="2018-11-30T00:00:00"/>
    <s v="First Class"/>
    <s v="CB-12025"/>
    <s v="Cassandra Brandow"/>
    <x v="0"/>
    <x v="0"/>
    <s v="East Orange"/>
    <x v="30"/>
    <n v="7017"/>
    <x v="3"/>
    <s v="OFF-AR-10000658"/>
    <x v="1"/>
    <x v="6"/>
    <s v="Newell 324"/>
    <n v="34.650000000000006"/>
    <n v="3"/>
    <n v="0"/>
    <n v="9.702"/>
    <x v="3"/>
    <x v="0"/>
  </r>
  <r>
    <n v="9814"/>
    <s v="CA-2018-117583"/>
    <x v="581"/>
    <d v="2018-11-30T00:00:00"/>
    <s v="First Class"/>
    <s v="CB-12025"/>
    <s v="Cassandra Brandow"/>
    <x v="0"/>
    <x v="0"/>
    <s v="East Orange"/>
    <x v="30"/>
    <n v="7017"/>
    <x v="3"/>
    <s v="OFF-PA-10000100"/>
    <x v="1"/>
    <x v="10"/>
    <s v="Xerox 1945"/>
    <n v="204.95000000000002"/>
    <n v="5"/>
    <n v="0"/>
    <n v="100.4255"/>
    <x v="3"/>
    <x v="0"/>
  </r>
  <r>
    <n v="9815"/>
    <s v="CA-2018-117583"/>
    <x v="581"/>
    <d v="2018-11-30T00:00:00"/>
    <s v="First Class"/>
    <s v="CB-12025"/>
    <s v="Cassandra Brandow"/>
    <x v="0"/>
    <x v="0"/>
    <s v="East Orange"/>
    <x v="30"/>
    <n v="7017"/>
    <x v="3"/>
    <s v="OFF-BI-10004233"/>
    <x v="1"/>
    <x v="8"/>
    <s v="GBC Pre-Punched Binding Paper, Plastic, White, 8-1/2&quot; x 11&quot;"/>
    <n v="79.95"/>
    <n v="5"/>
    <n v="0"/>
    <n v="38.376000000000005"/>
    <x v="3"/>
    <x v="0"/>
  </r>
  <r>
    <n v="9816"/>
    <s v="CA-2017-162201"/>
    <x v="1212"/>
    <d v="2017-06-12T00:00:00"/>
    <s v="Standard Class"/>
    <s v="AG-10495"/>
    <s v="Andrew Gjertsen"/>
    <x v="1"/>
    <x v="0"/>
    <s v="Saint Petersburg"/>
    <x v="2"/>
    <n v="33710"/>
    <x v="0"/>
    <s v="OFF-PA-10002581"/>
    <x v="1"/>
    <x v="10"/>
    <s v="Xerox 1951"/>
    <n v="173.48800000000003"/>
    <n v="7"/>
    <n v="0.2"/>
    <n v="54.214999999999982"/>
    <x v="0"/>
    <x v="0"/>
  </r>
  <r>
    <n v="9817"/>
    <s v="CA-2017-162201"/>
    <x v="1212"/>
    <d v="2017-06-12T00:00:00"/>
    <s v="Standard Class"/>
    <s v="AG-10495"/>
    <s v="Andrew Gjertsen"/>
    <x v="1"/>
    <x v="0"/>
    <s v="Saint Petersburg"/>
    <x v="2"/>
    <n v="33710"/>
    <x v="0"/>
    <s v="OFF-ST-10000046"/>
    <x v="1"/>
    <x v="4"/>
    <s v="Fellowes Super Stor/Drawer Files"/>
    <n v="516.96"/>
    <n v="4"/>
    <n v="0.2"/>
    <n v="-6.4619999999999891"/>
    <x v="0"/>
    <x v="0"/>
  </r>
  <r>
    <n v="9818"/>
    <s v="CA-2017-162201"/>
    <x v="1212"/>
    <d v="2017-06-12T00:00:00"/>
    <s v="Standard Class"/>
    <s v="AG-10495"/>
    <s v="Andrew Gjertsen"/>
    <x v="1"/>
    <x v="0"/>
    <s v="Saint Petersburg"/>
    <x v="2"/>
    <n v="33710"/>
    <x v="0"/>
    <s v="FUR-FU-10001185"/>
    <x v="0"/>
    <x v="5"/>
    <s v="Advantus Employee of the Month Certificate Frame, 11 x 13-1/2"/>
    <n v="173.208"/>
    <n v="7"/>
    <n v="0.2"/>
    <n v="45.467100000000009"/>
    <x v="0"/>
    <x v="0"/>
  </r>
  <r>
    <n v="9819"/>
    <s v="CA-2017-162201"/>
    <x v="1212"/>
    <d v="2017-06-12T00:00:00"/>
    <s v="Standard Class"/>
    <s v="AG-10495"/>
    <s v="Andrew Gjertsen"/>
    <x v="1"/>
    <x v="0"/>
    <s v="Saint Petersburg"/>
    <x v="2"/>
    <n v="33710"/>
    <x v="0"/>
    <s v="OFF-AR-10003856"/>
    <x v="1"/>
    <x v="6"/>
    <s v="Newell 344"/>
    <n v="4.4479999999999995"/>
    <n v="2"/>
    <n v="0.2"/>
    <n v="0.3335999999999999"/>
    <x v="0"/>
    <x v="0"/>
  </r>
  <r>
    <n v="9820"/>
    <s v="CA-2017-162201"/>
    <x v="1212"/>
    <d v="2017-06-12T00:00:00"/>
    <s v="Standard Class"/>
    <s v="AG-10495"/>
    <s v="Andrew Gjertsen"/>
    <x v="1"/>
    <x v="0"/>
    <s v="Saint Petersburg"/>
    <x v="2"/>
    <n v="33710"/>
    <x v="0"/>
    <s v="OFF-LA-10001982"/>
    <x v="1"/>
    <x v="2"/>
    <s v="Smead Alpha-Z Color-Coded Name Labels First Letter Starter Set"/>
    <n v="9"/>
    <n v="3"/>
    <n v="0.2"/>
    <n v="3.1499999999999995"/>
    <x v="0"/>
    <x v="0"/>
  </r>
  <r>
    <n v="9821"/>
    <s v="CA-2017-162201"/>
    <x v="1212"/>
    <d v="2017-06-12T00:00:00"/>
    <s v="Standard Class"/>
    <s v="AG-10495"/>
    <s v="Andrew Gjertsen"/>
    <x v="1"/>
    <x v="0"/>
    <s v="Saint Petersburg"/>
    <x v="2"/>
    <n v="33710"/>
    <x v="0"/>
    <s v="OFF-PA-10001215"/>
    <x v="1"/>
    <x v="10"/>
    <s v="Xerox 1963"/>
    <n v="42.24"/>
    <n v="10"/>
    <n v="0.2"/>
    <n v="13.199999999999998"/>
    <x v="0"/>
    <x v="0"/>
  </r>
  <r>
    <n v="9822"/>
    <s v="CA-2017-162201"/>
    <x v="1212"/>
    <d v="2017-06-12T00:00:00"/>
    <s v="Standard Class"/>
    <s v="AG-10495"/>
    <s v="Andrew Gjertsen"/>
    <x v="1"/>
    <x v="0"/>
    <s v="Saint Petersburg"/>
    <x v="2"/>
    <n v="33710"/>
    <x v="0"/>
    <s v="OFF-BI-10002429"/>
    <x v="1"/>
    <x v="8"/>
    <s v="Premier Elliptical Ring Binder, Black"/>
    <n v="18.264000000000003"/>
    <n v="2"/>
    <n v="0.7"/>
    <n v="-13.393599999999999"/>
    <x v="0"/>
    <x v="0"/>
  </r>
  <r>
    <n v="9823"/>
    <s v="US-2016-164406"/>
    <x v="860"/>
    <d v="2016-08-19T00:00:00"/>
    <s v="Standard Class"/>
    <s v="BD-11605"/>
    <s v="Brian Dahlen"/>
    <x v="0"/>
    <x v="0"/>
    <s v="San Francisco"/>
    <x v="1"/>
    <n v="94122"/>
    <x v="1"/>
    <s v="OFF-AP-10003287"/>
    <x v="1"/>
    <x v="9"/>
    <s v="Tripp Lite TLP810NET Broadband Surge for Modem/Fax"/>
    <n v="152.91"/>
    <n v="3"/>
    <n v="0"/>
    <n v="42.814799999999998"/>
    <x v="1"/>
    <x v="1"/>
  </r>
  <r>
    <n v="9824"/>
    <s v="US-2016-164406"/>
    <x v="860"/>
    <d v="2016-08-19T00:00:00"/>
    <s v="Standard Class"/>
    <s v="BD-11605"/>
    <s v="Brian Dahlen"/>
    <x v="0"/>
    <x v="0"/>
    <s v="San Francisco"/>
    <x v="1"/>
    <n v="94122"/>
    <x v="1"/>
    <s v="OFF-PA-10000167"/>
    <x v="1"/>
    <x v="10"/>
    <s v="Xerox 1925"/>
    <n v="92.94"/>
    <n v="3"/>
    <n v="0"/>
    <n v="41.822999999999993"/>
    <x v="1"/>
    <x v="1"/>
  </r>
  <r>
    <n v="9825"/>
    <s v="US-2016-164406"/>
    <x v="860"/>
    <d v="2016-08-19T00:00:00"/>
    <s v="Standard Class"/>
    <s v="BD-11605"/>
    <s v="Brian Dahlen"/>
    <x v="0"/>
    <x v="0"/>
    <s v="San Francisco"/>
    <x v="1"/>
    <n v="94122"/>
    <x v="1"/>
    <s v="OFF-BI-10002309"/>
    <x v="1"/>
    <x v="8"/>
    <s v="Avery Heavy-Duty EZD  Binder With Locking Rings"/>
    <n v="17.856000000000002"/>
    <n v="4"/>
    <n v="0.2"/>
    <n v="6.2495999999999992"/>
    <x v="1"/>
    <x v="1"/>
  </r>
  <r>
    <n v="9826"/>
    <s v="US-2016-164406"/>
    <x v="860"/>
    <d v="2016-08-19T00:00:00"/>
    <s v="Standard Class"/>
    <s v="BD-11605"/>
    <s v="Brian Dahlen"/>
    <x v="0"/>
    <x v="0"/>
    <s v="San Francisco"/>
    <x v="1"/>
    <n v="94122"/>
    <x v="1"/>
    <s v="OFF-BI-10003638"/>
    <x v="1"/>
    <x v="8"/>
    <s v="GBC Durable Plastic Covers"/>
    <n v="46.440000000000005"/>
    <n v="3"/>
    <n v="0.2"/>
    <n v="15.092999999999998"/>
    <x v="1"/>
    <x v="1"/>
  </r>
  <r>
    <n v="9827"/>
    <s v="US-2016-164406"/>
    <x v="860"/>
    <d v="2016-08-19T00:00:00"/>
    <s v="Standard Class"/>
    <s v="BD-11605"/>
    <s v="Brian Dahlen"/>
    <x v="0"/>
    <x v="0"/>
    <s v="San Francisco"/>
    <x v="1"/>
    <n v="94122"/>
    <x v="1"/>
    <s v="FUR-CH-10003833"/>
    <x v="0"/>
    <x v="1"/>
    <s v="Novimex Fabric Task Chair"/>
    <n v="195.136"/>
    <n v="4"/>
    <n v="0.2"/>
    <n v="-12.196000000000005"/>
    <x v="1"/>
    <x v="1"/>
  </r>
  <r>
    <n v="9828"/>
    <s v="CA-2019-169999"/>
    <x v="249"/>
    <d v="2019-06-26T00:00:00"/>
    <s v="Standard Class"/>
    <s v="JS-15685"/>
    <s v="Jim Sink"/>
    <x v="1"/>
    <x v="0"/>
    <s v="New York City"/>
    <x v="15"/>
    <n v="10035"/>
    <x v="3"/>
    <s v="OFF-ST-10001511"/>
    <x v="1"/>
    <x v="4"/>
    <s v="Space Solutions Commercial Steel Shelving"/>
    <n v="129.30000000000001"/>
    <n v="2"/>
    <n v="0"/>
    <n v="6.4649999999999892"/>
    <x v="3"/>
    <x v="0"/>
  </r>
  <r>
    <n v="9829"/>
    <s v="CA-2019-169999"/>
    <x v="249"/>
    <d v="2019-06-26T00:00:00"/>
    <s v="Standard Class"/>
    <s v="JS-15685"/>
    <s v="Jim Sink"/>
    <x v="1"/>
    <x v="0"/>
    <s v="New York City"/>
    <x v="15"/>
    <n v="10035"/>
    <x v="3"/>
    <s v="OFF-BI-10004728"/>
    <x v="1"/>
    <x v="8"/>
    <s v="Wilson Jones Turn Tabs Binder Tool for Ring Binders"/>
    <n v="11.568000000000001"/>
    <n v="3"/>
    <n v="0.2"/>
    <n v="3.7595999999999998"/>
    <x v="3"/>
    <x v="0"/>
  </r>
  <r>
    <n v="9830"/>
    <s v="US-2019-152842"/>
    <x v="11"/>
    <d v="2019-07-23T00:00:00"/>
    <s v="Standard Class"/>
    <s v="NF-18385"/>
    <s v="Natalie Fritzler"/>
    <x v="0"/>
    <x v="0"/>
    <s v="Charlotte"/>
    <x v="3"/>
    <n v="28205"/>
    <x v="0"/>
    <s v="FUR-CH-10004218"/>
    <x v="0"/>
    <x v="1"/>
    <s v="Global Fabric Manager's Chair, Dark Gray"/>
    <n v="242.35200000000003"/>
    <n v="3"/>
    <n v="0.2"/>
    <n v="15.147000000000006"/>
    <x v="0"/>
    <x v="0"/>
  </r>
  <r>
    <n v="9831"/>
    <s v="CA-2016-113257"/>
    <x v="757"/>
    <d v="2016-12-18T00:00:00"/>
    <s v="Second Class"/>
    <s v="SC-20305"/>
    <s v="Sean Christensen"/>
    <x v="0"/>
    <x v="0"/>
    <s v="Beaumont"/>
    <x v="5"/>
    <n v="77705"/>
    <x v="2"/>
    <s v="TEC-AC-10004171"/>
    <x v="2"/>
    <x v="11"/>
    <s v="Razer Kraken 7.1 Surround Sound Over Ear USB Gaming Headset"/>
    <n v="319.96800000000002"/>
    <n v="4"/>
    <n v="0.2"/>
    <n v="95.990400000000008"/>
    <x v="2"/>
    <x v="0"/>
  </r>
  <r>
    <n v="9832"/>
    <s v="CA-2016-113257"/>
    <x v="757"/>
    <d v="2016-12-18T00:00:00"/>
    <s v="Second Class"/>
    <s v="SC-20305"/>
    <s v="Sean Christensen"/>
    <x v="0"/>
    <x v="0"/>
    <s v="Beaumont"/>
    <x v="5"/>
    <n v="77705"/>
    <x v="2"/>
    <s v="FUR-FU-10001706"/>
    <x v="0"/>
    <x v="5"/>
    <s v="Longer-Life Soft White Bulbs"/>
    <n v="8.6240000000000023"/>
    <n v="7"/>
    <n v="0.6"/>
    <n v="-2.5872000000000011"/>
    <x v="2"/>
    <x v="0"/>
  </r>
  <r>
    <n v="9833"/>
    <s v="CA-2016-133963"/>
    <x v="598"/>
    <d v="2016-05-22T00:00:00"/>
    <s v="Second Class"/>
    <s v="GA-14515"/>
    <s v="George Ashbrook"/>
    <x v="0"/>
    <x v="0"/>
    <s v="Dallas"/>
    <x v="5"/>
    <n v="75220"/>
    <x v="2"/>
    <s v="OFF-PA-10001526"/>
    <x v="1"/>
    <x v="10"/>
    <s v="Xerox 1949"/>
    <n v="3.9840000000000004"/>
    <n v="1"/>
    <n v="0.2"/>
    <n v="1.4442000000000004"/>
    <x v="2"/>
    <x v="0"/>
  </r>
  <r>
    <n v="9834"/>
    <s v="CA-2019-130302"/>
    <x v="32"/>
    <d v="2019-09-19T00:00:00"/>
    <s v="Standard Class"/>
    <s v="CY-12745"/>
    <s v="Craig Yedwab"/>
    <x v="1"/>
    <x v="0"/>
    <s v="Springfield"/>
    <x v="24"/>
    <n v="45503"/>
    <x v="3"/>
    <s v="TEC-AC-10002001"/>
    <x v="2"/>
    <x v="11"/>
    <s v="Logitech Wireless Gaming Headset G930"/>
    <n v="895.94400000000019"/>
    <n v="7"/>
    <n v="0.2"/>
    <n v="190.38810000000001"/>
    <x v="3"/>
    <x v="0"/>
  </r>
  <r>
    <n v="9835"/>
    <s v="CA-2018-126627"/>
    <x v="1155"/>
    <d v="2018-10-12T00:00:00"/>
    <s v="First Class"/>
    <s v="WB-21850"/>
    <s v="William Brown"/>
    <x v="0"/>
    <x v="0"/>
    <s v="La Porte"/>
    <x v="5"/>
    <n v="77571"/>
    <x v="2"/>
    <s v="FUR-FU-10004963"/>
    <x v="0"/>
    <x v="5"/>
    <s v="Eldon 400 Class Desk Accessories, Black Carbon"/>
    <n v="14"/>
    <n v="4"/>
    <n v="0.6"/>
    <n v="-6.2999999999999972"/>
    <x v="2"/>
    <x v="0"/>
  </r>
  <r>
    <n v="9836"/>
    <s v="CA-2018-126627"/>
    <x v="1155"/>
    <d v="2018-10-12T00:00:00"/>
    <s v="First Class"/>
    <s v="WB-21850"/>
    <s v="William Brown"/>
    <x v="0"/>
    <x v="0"/>
    <s v="La Porte"/>
    <x v="5"/>
    <n v="77571"/>
    <x v="2"/>
    <s v="OFF-BI-10001597"/>
    <x v="1"/>
    <x v="8"/>
    <s v="Wilson Jones Ledger-Size, Piano-Hinge Binder, 2&quot;, Blue"/>
    <n v="16.391999999999996"/>
    <n v="2"/>
    <n v="0.8"/>
    <n v="-26.227200000000003"/>
    <x v="2"/>
    <x v="0"/>
  </r>
  <r>
    <n v="9837"/>
    <s v="US-2018-125402"/>
    <x v="477"/>
    <d v="2018-10-01T00:00:00"/>
    <s v="Standard Class"/>
    <s v="DL-12865"/>
    <s v="Dan Lawera"/>
    <x v="0"/>
    <x v="0"/>
    <s v="Long Beach"/>
    <x v="1"/>
    <n v="90805"/>
    <x v="1"/>
    <s v="OFF-PA-10000141"/>
    <x v="1"/>
    <x v="10"/>
    <s v="Ampad Evidence Wirebond Steno Books, 6&quot; x 9&quot;"/>
    <n v="10.9"/>
    <n v="5"/>
    <n v="0"/>
    <n v="5.1229999999999993"/>
    <x v="1"/>
    <x v="0"/>
  </r>
  <r>
    <n v="9838"/>
    <s v="US-2018-125402"/>
    <x v="477"/>
    <d v="2018-10-01T00:00:00"/>
    <s v="Standard Class"/>
    <s v="DL-12865"/>
    <s v="Dan Lawera"/>
    <x v="0"/>
    <x v="0"/>
    <s v="Long Beach"/>
    <x v="1"/>
    <n v="90805"/>
    <x v="1"/>
    <s v="OFF-LA-10003923"/>
    <x v="1"/>
    <x v="2"/>
    <s v="Alphabetical Labels for Top Tab Filing"/>
    <n v="29.6"/>
    <n v="2"/>
    <n v="0"/>
    <n v="14.8"/>
    <x v="1"/>
    <x v="0"/>
  </r>
  <r>
    <n v="9839"/>
    <s v="US-2018-125402"/>
    <x v="477"/>
    <d v="2018-10-01T00:00:00"/>
    <s v="Standard Class"/>
    <s v="DL-12865"/>
    <s v="Dan Lawera"/>
    <x v="0"/>
    <x v="0"/>
    <s v="Long Beach"/>
    <x v="1"/>
    <n v="90805"/>
    <x v="1"/>
    <s v="OFF-LA-10001771"/>
    <x v="1"/>
    <x v="2"/>
    <s v="Avery 513"/>
    <n v="4.9800000000000004"/>
    <n v="1"/>
    <n v="0"/>
    <n v="2.2907999999999999"/>
    <x v="1"/>
    <x v="0"/>
  </r>
  <r>
    <n v="9840"/>
    <s v="US-2018-125402"/>
    <x v="477"/>
    <d v="2018-10-01T00:00:00"/>
    <s v="Standard Class"/>
    <s v="DL-12865"/>
    <s v="Dan Lawera"/>
    <x v="0"/>
    <x v="0"/>
    <s v="Long Beach"/>
    <x v="1"/>
    <n v="90805"/>
    <x v="1"/>
    <s v="TEC-CO-10001943"/>
    <x v="2"/>
    <x v="16"/>
    <s v="Canon PC-428 Personal Copier"/>
    <n v="479.97600000000006"/>
    <n v="3"/>
    <n v="0.2"/>
    <n v="161.99189999999999"/>
    <x v="1"/>
    <x v="0"/>
  </r>
  <r>
    <n v="9841"/>
    <s v="US-2018-125402"/>
    <x v="477"/>
    <d v="2018-10-01T00:00:00"/>
    <s v="Standard Class"/>
    <s v="DL-12865"/>
    <s v="Dan Lawera"/>
    <x v="0"/>
    <x v="0"/>
    <s v="Long Beach"/>
    <x v="1"/>
    <n v="90805"/>
    <x v="1"/>
    <s v="TEC-PH-10003356"/>
    <x v="2"/>
    <x v="7"/>
    <s v="SmartStand Mobile Device Holder, Assorted Colors"/>
    <n v="44.736000000000004"/>
    <n v="8"/>
    <n v="0.2"/>
    <n v="4.4736000000000011"/>
    <x v="1"/>
    <x v="0"/>
  </r>
  <r>
    <n v="9842"/>
    <s v="US-2018-125402"/>
    <x v="477"/>
    <d v="2018-10-01T00:00:00"/>
    <s v="Standard Class"/>
    <s v="DL-12865"/>
    <s v="Dan Lawera"/>
    <x v="0"/>
    <x v="0"/>
    <s v="Long Beach"/>
    <x v="1"/>
    <n v="90805"/>
    <x v="1"/>
    <s v="OFF-AR-10002255"/>
    <x v="1"/>
    <x v="6"/>
    <s v="Newell 346"/>
    <n v="5.76"/>
    <n v="2"/>
    <n v="0"/>
    <n v="1.6703999999999999"/>
    <x v="1"/>
    <x v="0"/>
  </r>
  <r>
    <n v="9843"/>
    <s v="US-2018-125402"/>
    <x v="477"/>
    <d v="2018-10-01T00:00:00"/>
    <s v="Standard Class"/>
    <s v="DL-12865"/>
    <s v="Dan Lawera"/>
    <x v="0"/>
    <x v="0"/>
    <s v="Long Beach"/>
    <x v="1"/>
    <n v="90805"/>
    <x v="1"/>
    <s v="FUR-CH-10000665"/>
    <x v="0"/>
    <x v="1"/>
    <s v="Global Airflow Leather Mesh Back Chair, Black"/>
    <n v="483.13599999999997"/>
    <n v="4"/>
    <n v="0.2"/>
    <n v="60.391999999999939"/>
    <x v="1"/>
    <x v="0"/>
  </r>
  <r>
    <n v="9844"/>
    <s v="CA-2016-163867"/>
    <x v="561"/>
    <d v="2016-06-06T00:00:00"/>
    <s v="First Class"/>
    <s v="RE-19450"/>
    <s v="Richard Eichhorn"/>
    <x v="0"/>
    <x v="0"/>
    <s v="Decatur"/>
    <x v="10"/>
    <n v="62521"/>
    <x v="2"/>
    <s v="OFF-LA-10001771"/>
    <x v="1"/>
    <x v="2"/>
    <s v="Avery 513"/>
    <n v="15.936000000000002"/>
    <n v="4"/>
    <n v="0.2"/>
    <n v="5.1791999999999998"/>
    <x v="2"/>
    <x v="0"/>
  </r>
  <r>
    <n v="9845"/>
    <s v="CA-2016-163867"/>
    <x v="561"/>
    <d v="2016-06-06T00:00:00"/>
    <s v="First Class"/>
    <s v="RE-19450"/>
    <s v="Richard Eichhorn"/>
    <x v="0"/>
    <x v="0"/>
    <s v="Decatur"/>
    <x v="10"/>
    <n v="62521"/>
    <x v="2"/>
    <s v="FUR-FU-10001475"/>
    <x v="0"/>
    <x v="5"/>
    <s v="Contract Clock, 14&quot;, Brown"/>
    <n v="61.543999999999997"/>
    <n v="7"/>
    <n v="0.6"/>
    <n v="-40.003599999999999"/>
    <x v="2"/>
    <x v="0"/>
  </r>
  <r>
    <n v="9846"/>
    <s v="CA-2016-163867"/>
    <x v="561"/>
    <d v="2016-06-06T00:00:00"/>
    <s v="First Class"/>
    <s v="RE-19450"/>
    <s v="Richard Eichhorn"/>
    <x v="0"/>
    <x v="0"/>
    <s v="Decatur"/>
    <x v="10"/>
    <n v="62521"/>
    <x v="2"/>
    <s v="OFF-ST-10000877"/>
    <x v="1"/>
    <x v="4"/>
    <s v="Recycled Steel Personal File for Standard File Folders"/>
    <n v="132.696"/>
    <n v="3"/>
    <n v="0.2"/>
    <n v="9.9521999999999977"/>
    <x v="2"/>
    <x v="0"/>
  </r>
  <r>
    <n v="9847"/>
    <s v="CA-2019-169327"/>
    <x v="264"/>
    <d v="2019-09-04T00:00:00"/>
    <s v="Second Class"/>
    <s v="MH-17290"/>
    <s v="Marc Harrigan"/>
    <x v="2"/>
    <x v="0"/>
    <s v="Los Angeles"/>
    <x v="1"/>
    <n v="90008"/>
    <x v="1"/>
    <s v="OFF-AP-10001492"/>
    <x v="1"/>
    <x v="9"/>
    <s v="Acco Six-Outlet Power Strip, 4' Cord Length"/>
    <n v="43.099999999999994"/>
    <n v="5"/>
    <n v="0"/>
    <n v="11.206"/>
    <x v="1"/>
    <x v="1"/>
  </r>
  <r>
    <n v="9848"/>
    <s v="CA-2019-169327"/>
    <x v="264"/>
    <d v="2019-09-04T00:00:00"/>
    <s v="Second Class"/>
    <s v="MH-17290"/>
    <s v="Marc Harrigan"/>
    <x v="2"/>
    <x v="0"/>
    <s v="Los Angeles"/>
    <x v="1"/>
    <n v="90008"/>
    <x v="1"/>
    <s v="FUR-FU-10004188"/>
    <x v="0"/>
    <x v="5"/>
    <s v="Luxo Professional Combination Clamp-On Lamps"/>
    <n v="511.5"/>
    <n v="5"/>
    <n v="0"/>
    <n v="132.99"/>
    <x v="1"/>
    <x v="1"/>
  </r>
  <r>
    <n v="9849"/>
    <s v="CA-2019-169327"/>
    <x v="264"/>
    <d v="2019-09-04T00:00:00"/>
    <s v="Second Class"/>
    <s v="MH-17290"/>
    <s v="Marc Harrigan"/>
    <x v="2"/>
    <x v="0"/>
    <s v="Los Angeles"/>
    <x v="1"/>
    <n v="90008"/>
    <x v="1"/>
    <s v="OFF-BI-10004330"/>
    <x v="1"/>
    <x v="8"/>
    <s v="GBC Velobind Prepunched Cover Sets, Regency Series"/>
    <n v="147.91999999999999"/>
    <n v="5"/>
    <n v="0.2"/>
    <n v="46.224999999999987"/>
    <x v="1"/>
    <x v="1"/>
  </r>
  <r>
    <n v="9850"/>
    <s v="CA-2016-142979"/>
    <x v="791"/>
    <d v="2016-04-18T00:00:00"/>
    <s v="Standard Class"/>
    <s v="EH-13765"/>
    <s v="Edward Hooks"/>
    <x v="1"/>
    <x v="0"/>
    <s v="Lodi"/>
    <x v="1"/>
    <n v="95240"/>
    <x v="1"/>
    <s v="OFF-AR-10002987"/>
    <x v="1"/>
    <x v="6"/>
    <s v="Prismacolor Color Pencil Set"/>
    <n v="39.68"/>
    <n v="2"/>
    <n v="0"/>
    <n v="16.268800000000002"/>
    <x v="1"/>
    <x v="0"/>
  </r>
  <r>
    <n v="9851"/>
    <s v="CA-2018-158155"/>
    <x v="440"/>
    <d v="2018-05-06T00:00:00"/>
    <s v="Standard Class"/>
    <s v="EH-13765"/>
    <s v="Edward Hooks"/>
    <x v="1"/>
    <x v="0"/>
    <s v="New York City"/>
    <x v="15"/>
    <n v="10009"/>
    <x v="3"/>
    <s v="FUR-FU-10000732"/>
    <x v="0"/>
    <x v="5"/>
    <s v="Eldon 200 Class Desk Accessories"/>
    <n v="12.56"/>
    <n v="2"/>
    <n v="0"/>
    <n v="4.0191999999999997"/>
    <x v="3"/>
    <x v="0"/>
  </r>
  <r>
    <n v="9852"/>
    <s v="CA-2018-158155"/>
    <x v="440"/>
    <d v="2018-05-06T00:00:00"/>
    <s v="Standard Class"/>
    <s v="EH-13765"/>
    <s v="Edward Hooks"/>
    <x v="1"/>
    <x v="0"/>
    <s v="New York City"/>
    <x v="15"/>
    <n v="10009"/>
    <x v="3"/>
    <s v="OFF-BI-10001670"/>
    <x v="1"/>
    <x v="8"/>
    <s v="Vinyl Sectional Post Binders"/>
    <n v="90.480000000000018"/>
    <n v="3"/>
    <n v="0.2"/>
    <n v="33.93"/>
    <x v="3"/>
    <x v="0"/>
  </r>
  <r>
    <n v="9853"/>
    <s v="CA-2018-158155"/>
    <x v="440"/>
    <d v="2018-05-06T00:00:00"/>
    <s v="Standard Class"/>
    <s v="EH-13765"/>
    <s v="Edward Hooks"/>
    <x v="1"/>
    <x v="0"/>
    <s v="New York City"/>
    <x v="15"/>
    <n v="10009"/>
    <x v="3"/>
    <s v="OFF-PA-10000533"/>
    <x v="1"/>
    <x v="10"/>
    <s v="Southworth Parchment Paper &amp; Envelopes"/>
    <n v="13.08"/>
    <n v="2"/>
    <n v="0"/>
    <n v="6.0167999999999999"/>
    <x v="3"/>
    <x v="0"/>
  </r>
  <r>
    <n v="9854"/>
    <s v="CA-2018-158155"/>
    <x v="440"/>
    <d v="2018-05-06T00:00:00"/>
    <s v="Standard Class"/>
    <s v="EH-13765"/>
    <s v="Edward Hooks"/>
    <x v="1"/>
    <x v="0"/>
    <s v="New York City"/>
    <x v="15"/>
    <n v="10009"/>
    <x v="3"/>
    <s v="FUR-FU-10002253"/>
    <x v="0"/>
    <x v="5"/>
    <s v="Howard Miller 13&quot; Diameter Pewter Finish Round Wall Clock"/>
    <n v="214.7"/>
    <n v="5"/>
    <n v="0"/>
    <n v="83.733000000000004"/>
    <x v="3"/>
    <x v="0"/>
  </r>
  <r>
    <n v="9855"/>
    <s v="CA-2019-138870"/>
    <x v="249"/>
    <d v="2019-06-23T00:00:00"/>
    <s v="Standard Class"/>
    <s v="GA-14515"/>
    <s v="George Ashbrook"/>
    <x v="0"/>
    <x v="0"/>
    <s v="San Francisco"/>
    <x v="1"/>
    <n v="94109"/>
    <x v="1"/>
    <s v="FUR-FU-10002396"/>
    <x v="0"/>
    <x v="5"/>
    <s v="DAX Copper Panel Document Frame, 5 x 7 Size"/>
    <n v="50.32"/>
    <n v="4"/>
    <n v="0"/>
    <n v="21.134400000000003"/>
    <x v="1"/>
    <x v="0"/>
  </r>
  <r>
    <n v="9856"/>
    <s v="CA-2019-138870"/>
    <x v="249"/>
    <d v="2019-06-23T00:00:00"/>
    <s v="Standard Class"/>
    <s v="GA-14515"/>
    <s v="George Ashbrook"/>
    <x v="0"/>
    <x v="0"/>
    <s v="San Francisco"/>
    <x v="1"/>
    <n v="94109"/>
    <x v="1"/>
    <s v="OFF-PA-10004438"/>
    <x v="1"/>
    <x v="10"/>
    <s v="Xerox 1907"/>
    <n v="24.56"/>
    <n v="2"/>
    <n v="0"/>
    <n v="11.543199999999999"/>
    <x v="1"/>
    <x v="0"/>
  </r>
  <r>
    <n v="9857"/>
    <s v="CA-2016-120950"/>
    <x v="1230"/>
    <d v="2016-11-11T00:00:00"/>
    <s v="Standard Class"/>
    <s v="GA-14515"/>
    <s v="George Ashbrook"/>
    <x v="0"/>
    <x v="0"/>
    <s v="Columbus"/>
    <x v="32"/>
    <n v="31907"/>
    <x v="0"/>
    <s v="OFF-PA-10000587"/>
    <x v="1"/>
    <x v="10"/>
    <s v="Array Parchment Paper, Assorted Colors"/>
    <n v="43.68"/>
    <n v="6"/>
    <n v="0"/>
    <n v="20.9664"/>
    <x v="0"/>
    <x v="0"/>
  </r>
  <r>
    <n v="9858"/>
    <s v="CA-2017-164301"/>
    <x v="514"/>
    <d v="2017-03-30T00:00:00"/>
    <s v="Standard Class"/>
    <s v="EB-13840"/>
    <s v="Ellis Ballard"/>
    <x v="1"/>
    <x v="0"/>
    <s v="Seattle"/>
    <x v="4"/>
    <n v="98103"/>
    <x v="1"/>
    <s v="FUR-TA-10001889"/>
    <x v="0"/>
    <x v="3"/>
    <s v="Bush Advantage Collection Racetrack Conference Table"/>
    <n v="3393.68"/>
    <n v="8"/>
    <n v="0"/>
    <n v="610.86239999999998"/>
    <x v="1"/>
    <x v="0"/>
  </r>
  <r>
    <n v="9859"/>
    <s v="CA-2019-113278"/>
    <x v="424"/>
    <d v="2019-01-20T00:00:00"/>
    <s v="Standard Class"/>
    <s v="HR-14770"/>
    <s v="Hallie Redmond"/>
    <x v="2"/>
    <x v="0"/>
    <s v="Richmond"/>
    <x v="14"/>
    <n v="47374"/>
    <x v="2"/>
    <s v="OFF-ST-10001590"/>
    <x v="1"/>
    <x v="4"/>
    <s v="Tenex Personal Project File with Scoop Front Design, Black"/>
    <n v="67.400000000000006"/>
    <n v="5"/>
    <n v="0"/>
    <n v="17.523999999999997"/>
    <x v="2"/>
    <x v="0"/>
  </r>
  <r>
    <n v="9860"/>
    <s v="CA-2019-113278"/>
    <x v="424"/>
    <d v="2019-01-20T00:00:00"/>
    <s v="Standard Class"/>
    <s v="HR-14770"/>
    <s v="Hallie Redmond"/>
    <x v="2"/>
    <x v="0"/>
    <s v="Richmond"/>
    <x v="14"/>
    <n v="47374"/>
    <x v="2"/>
    <s v="OFF-FA-10003472"/>
    <x v="1"/>
    <x v="13"/>
    <s v="Bagged Rubber Bands"/>
    <n v="2.52"/>
    <n v="2"/>
    <n v="0"/>
    <n v="0.1008"/>
    <x v="2"/>
    <x v="0"/>
  </r>
  <r>
    <n v="9861"/>
    <s v="CA-2019-113278"/>
    <x v="424"/>
    <d v="2019-01-20T00:00:00"/>
    <s v="Standard Class"/>
    <s v="HR-14770"/>
    <s v="Hallie Redmond"/>
    <x v="2"/>
    <x v="0"/>
    <s v="Richmond"/>
    <x v="14"/>
    <n v="47374"/>
    <x v="2"/>
    <s v="TEC-PH-10000169"/>
    <x v="2"/>
    <x v="7"/>
    <s v="ARKON Windshield Dashboard Air Vent Car Mount Holder"/>
    <n v="67.8"/>
    <n v="4"/>
    <n v="0"/>
    <n v="1.3559999999999945"/>
    <x v="2"/>
    <x v="0"/>
  </r>
  <r>
    <n v="9862"/>
    <s v="CA-2019-113278"/>
    <x v="424"/>
    <d v="2019-01-20T00:00:00"/>
    <s v="Standard Class"/>
    <s v="HR-14770"/>
    <s v="Hallie Redmond"/>
    <x v="2"/>
    <x v="0"/>
    <s v="Richmond"/>
    <x v="14"/>
    <n v="47374"/>
    <x v="2"/>
    <s v="OFF-ST-10002562"/>
    <x v="1"/>
    <x v="4"/>
    <s v="Staple magnet"/>
    <n v="18.760000000000002"/>
    <n v="2"/>
    <n v="0"/>
    <n v="5.2528000000000006"/>
    <x v="2"/>
    <x v="0"/>
  </r>
  <r>
    <n v="9863"/>
    <s v="CA-2019-113278"/>
    <x v="424"/>
    <d v="2019-01-20T00:00:00"/>
    <s v="Standard Class"/>
    <s v="HR-14770"/>
    <s v="Hallie Redmond"/>
    <x v="2"/>
    <x v="0"/>
    <s v="Richmond"/>
    <x v="14"/>
    <n v="47374"/>
    <x v="2"/>
    <s v="TEC-AC-10001445"/>
    <x v="2"/>
    <x v="11"/>
    <s v="Imation USB 2.0 Swivel Flash Drive USB flash drive - 4 GB - Pink"/>
    <n v="12.12"/>
    <n v="4"/>
    <n v="0"/>
    <n v="2.5451999999999995"/>
    <x v="2"/>
    <x v="0"/>
  </r>
  <r>
    <n v="9864"/>
    <s v="CA-2019-113278"/>
    <x v="424"/>
    <d v="2019-01-20T00:00:00"/>
    <s v="Standard Class"/>
    <s v="HR-14770"/>
    <s v="Hallie Redmond"/>
    <x v="2"/>
    <x v="0"/>
    <s v="Richmond"/>
    <x v="14"/>
    <n v="47374"/>
    <x v="2"/>
    <s v="OFF-PA-10004156"/>
    <x v="1"/>
    <x v="10"/>
    <s v="Xerox 188"/>
    <n v="11.34"/>
    <n v="1"/>
    <n v="0"/>
    <n v="5.5565999999999995"/>
    <x v="2"/>
    <x v="0"/>
  </r>
  <r>
    <n v="9865"/>
    <s v="CA-2019-113278"/>
    <x v="424"/>
    <d v="2019-01-20T00:00:00"/>
    <s v="Standard Class"/>
    <s v="HR-14770"/>
    <s v="Hallie Redmond"/>
    <x v="2"/>
    <x v="0"/>
    <s v="Richmond"/>
    <x v="14"/>
    <n v="47374"/>
    <x v="2"/>
    <s v="TEC-AC-10004469"/>
    <x v="2"/>
    <x v="11"/>
    <s v="Microsoft Sculpt Comfort Mouse"/>
    <n v="159.80000000000001"/>
    <n v="4"/>
    <n v="0"/>
    <n v="70.312000000000012"/>
    <x v="2"/>
    <x v="0"/>
  </r>
  <r>
    <n v="9866"/>
    <s v="CA-2019-113278"/>
    <x v="424"/>
    <d v="2019-01-20T00:00:00"/>
    <s v="Standard Class"/>
    <s v="HR-14770"/>
    <s v="Hallie Redmond"/>
    <x v="2"/>
    <x v="0"/>
    <s v="Richmond"/>
    <x v="14"/>
    <n v="47374"/>
    <x v="2"/>
    <s v="FUR-FU-10001037"/>
    <x v="0"/>
    <x v="5"/>
    <s v="DAX Charcoal/Nickel-Tone Document Frame, 5 x 7"/>
    <n v="18.96"/>
    <n v="2"/>
    <n v="0"/>
    <n v="8.532"/>
    <x v="2"/>
    <x v="0"/>
  </r>
  <r>
    <n v="9867"/>
    <s v="US-2017-116981"/>
    <x v="514"/>
    <d v="2017-03-28T00:00:00"/>
    <s v="Second Class"/>
    <s v="SM-20950"/>
    <s v="Suzanne McNair"/>
    <x v="1"/>
    <x v="0"/>
    <s v="New York City"/>
    <x v="15"/>
    <n v="10009"/>
    <x v="3"/>
    <s v="OFF-ST-10002615"/>
    <x v="1"/>
    <x v="4"/>
    <s v="Dual Level, Single-Width Filing Carts"/>
    <n v="1085.42"/>
    <n v="7"/>
    <n v="0"/>
    <n v="282.20920000000001"/>
    <x v="3"/>
    <x v="0"/>
  </r>
  <r>
    <n v="9868"/>
    <s v="US-2017-116981"/>
    <x v="514"/>
    <d v="2017-03-28T00:00:00"/>
    <s v="Second Class"/>
    <s v="SM-20950"/>
    <s v="Suzanne McNair"/>
    <x v="1"/>
    <x v="0"/>
    <s v="New York City"/>
    <x v="15"/>
    <n v="10009"/>
    <x v="3"/>
    <s v="OFF-AP-10000595"/>
    <x v="1"/>
    <x v="9"/>
    <s v="Disposable Triple-Filter Dust Bags"/>
    <n v="13.11"/>
    <n v="3"/>
    <n v="0"/>
    <n v="3.4086000000000003"/>
    <x v="3"/>
    <x v="0"/>
  </r>
  <r>
    <n v="9869"/>
    <s v="CA-2016-114195"/>
    <x v="301"/>
    <d v="2016-11-03T00:00:00"/>
    <s v="First Class"/>
    <s v="EA-14035"/>
    <s v="Erin Ashbrook"/>
    <x v="1"/>
    <x v="0"/>
    <s v="Mason"/>
    <x v="24"/>
    <n v="45040"/>
    <x v="3"/>
    <s v="FUR-FU-10002253"/>
    <x v="0"/>
    <x v="5"/>
    <s v="Howard Miller 13&quot; Diameter Pewter Finish Round Wall Clock"/>
    <n v="68.703999999999994"/>
    <n v="2"/>
    <n v="0.2"/>
    <n v="16.317200000000003"/>
    <x v="3"/>
    <x v="0"/>
  </r>
  <r>
    <n v="9870"/>
    <s v="CA-2016-114195"/>
    <x v="301"/>
    <d v="2016-11-03T00:00:00"/>
    <s v="First Class"/>
    <s v="EA-14035"/>
    <s v="Erin Ashbrook"/>
    <x v="1"/>
    <x v="0"/>
    <s v="Mason"/>
    <x v="24"/>
    <n v="45040"/>
    <x v="3"/>
    <s v="OFF-BI-10000494"/>
    <x v="1"/>
    <x v="8"/>
    <s v="Acco Economy Flexible Poly Round Ring Binder"/>
    <n v="3.1320000000000001"/>
    <n v="2"/>
    <n v="0.7"/>
    <n v="-2.6099999999999994"/>
    <x v="3"/>
    <x v="0"/>
  </r>
  <r>
    <n v="9871"/>
    <s v="CA-2016-114195"/>
    <x v="301"/>
    <d v="2016-11-03T00:00:00"/>
    <s v="First Class"/>
    <s v="EA-14035"/>
    <s v="Erin Ashbrook"/>
    <x v="1"/>
    <x v="0"/>
    <s v="Mason"/>
    <x v="24"/>
    <n v="45040"/>
    <x v="3"/>
    <s v="OFF-BI-10001658"/>
    <x v="1"/>
    <x v="8"/>
    <s v="GBC Standard Therm-A-Bind Covers"/>
    <n v="22.428000000000004"/>
    <n v="3"/>
    <n v="0.7"/>
    <n v="-17.942399999999992"/>
    <x v="3"/>
    <x v="0"/>
  </r>
  <r>
    <n v="9872"/>
    <s v="CA-2019-146269"/>
    <x v="833"/>
    <d v="2019-10-06T00:00:00"/>
    <s v="Same Day"/>
    <s v="MH-17455"/>
    <s v="Mark Hamilton"/>
    <x v="0"/>
    <x v="0"/>
    <s v="Chicago"/>
    <x v="10"/>
    <n v="60623"/>
    <x v="2"/>
    <s v="OFF-ST-10003208"/>
    <x v="1"/>
    <x v="4"/>
    <s v="Adjustable Depth Letter/Legal Cart"/>
    <n v="290.33600000000001"/>
    <n v="2"/>
    <n v="0.2"/>
    <n v="32.662799999999947"/>
    <x v="2"/>
    <x v="0"/>
  </r>
  <r>
    <n v="9873"/>
    <s v="CA-2019-146269"/>
    <x v="833"/>
    <d v="2019-10-06T00:00:00"/>
    <s v="Same Day"/>
    <s v="MH-17455"/>
    <s v="Mark Hamilton"/>
    <x v="0"/>
    <x v="0"/>
    <s v="Chicago"/>
    <x v="10"/>
    <n v="60623"/>
    <x v="2"/>
    <s v="OFF-AR-10004790"/>
    <x v="1"/>
    <x v="6"/>
    <s v="Staples in misc. colors"/>
    <n v="19.152000000000001"/>
    <n v="2"/>
    <n v="0.2"/>
    <n v="1.1969999999999992"/>
    <x v="2"/>
    <x v="0"/>
  </r>
  <r>
    <n v="9874"/>
    <s v="CA-2018-100587"/>
    <x v="107"/>
    <d v="2018-12-14T00:00:00"/>
    <s v="Standard Class"/>
    <s v="SL-20155"/>
    <s v="Sara Luxemburg"/>
    <x v="2"/>
    <x v="0"/>
    <s v="New York City"/>
    <x v="15"/>
    <n v="10024"/>
    <x v="3"/>
    <s v="OFF-PA-10004609"/>
    <x v="1"/>
    <x v="10"/>
    <s v="Xerox 221"/>
    <n v="6.48"/>
    <n v="1"/>
    <n v="0"/>
    <n v="3.1104000000000003"/>
    <x v="3"/>
    <x v="0"/>
  </r>
  <r>
    <n v="9875"/>
    <s v="CA-2018-166653"/>
    <x v="897"/>
    <d v="2018-09-24T00:00:00"/>
    <s v="Second Class"/>
    <s v="NP-18685"/>
    <s v="Nora Pelletier"/>
    <x v="2"/>
    <x v="0"/>
    <s v="Parma"/>
    <x v="24"/>
    <n v="44134"/>
    <x v="3"/>
    <s v="OFF-EN-10003055"/>
    <x v="1"/>
    <x v="12"/>
    <s v="Blue String-Tie &amp; Button Interoffice Envelopes, 10 x 13"/>
    <n v="63.967999999999996"/>
    <n v="2"/>
    <n v="0.2"/>
    <n v="19.989999999999995"/>
    <x v="3"/>
    <x v="0"/>
  </r>
  <r>
    <n v="9876"/>
    <s v="CA-2017-130855"/>
    <x v="1231"/>
    <d v="2018-01-05T00:00:00"/>
    <s v="Standard Class"/>
    <s v="RF-19840"/>
    <s v="Roy Französisch"/>
    <x v="0"/>
    <x v="0"/>
    <s v="New York City"/>
    <x v="15"/>
    <n v="10035"/>
    <x v="3"/>
    <s v="OFF-SU-10003936"/>
    <x v="1"/>
    <x v="14"/>
    <s v="Acme Serrated Blade Letter Opener"/>
    <n v="6.36"/>
    <n v="2"/>
    <n v="0"/>
    <n v="6.3600000000000101E-2"/>
    <x v="3"/>
    <x v="0"/>
  </r>
  <r>
    <n v="9877"/>
    <s v="US-2019-166324"/>
    <x v="693"/>
    <d v="2019-04-21T00:00:00"/>
    <s v="First Class"/>
    <s v="BE-11455"/>
    <s v="Brad Eason"/>
    <x v="2"/>
    <x v="0"/>
    <s v="Cleveland"/>
    <x v="24"/>
    <n v="44105"/>
    <x v="3"/>
    <s v="OFF-ST-10000078"/>
    <x v="1"/>
    <x v="4"/>
    <s v="Tennsco 6- and 18-Compartment Lockers"/>
    <n v="848.5440000000001"/>
    <n v="4"/>
    <n v="0.2"/>
    <n v="-21.213600000000099"/>
    <x v="3"/>
    <x v="0"/>
  </r>
  <r>
    <n v="9878"/>
    <s v="US-2019-166324"/>
    <x v="693"/>
    <d v="2019-04-21T00:00:00"/>
    <s v="First Class"/>
    <s v="BE-11455"/>
    <s v="Brad Eason"/>
    <x v="2"/>
    <x v="0"/>
    <s v="Cleveland"/>
    <x v="24"/>
    <n v="44105"/>
    <x v="3"/>
    <s v="OFF-BI-10000174"/>
    <x v="1"/>
    <x v="8"/>
    <s v="Wilson Jones Clip &amp; Carry Folder Binder Tool for Ring Binders, Clear"/>
    <n v="8.7000000000000011"/>
    <n v="5"/>
    <n v="0.7"/>
    <n v="-6.379999999999999"/>
    <x v="3"/>
    <x v="0"/>
  </r>
  <r>
    <n v="9879"/>
    <s v="US-2019-166324"/>
    <x v="693"/>
    <d v="2019-04-21T00:00:00"/>
    <s v="First Class"/>
    <s v="BE-11455"/>
    <s v="Brad Eason"/>
    <x v="2"/>
    <x v="0"/>
    <s v="Cleveland"/>
    <x v="24"/>
    <n v="44105"/>
    <x v="3"/>
    <s v="TEC-PH-10004080"/>
    <x v="2"/>
    <x v="7"/>
    <s v="Avaya 5410 Digital phone"/>
    <n v="122.38199999999999"/>
    <n v="3"/>
    <n v="0.4"/>
    <n v="-24.476399999999998"/>
    <x v="3"/>
    <x v="0"/>
  </r>
  <r>
    <n v="9880"/>
    <s v="CA-2018-122581"/>
    <x v="1036"/>
    <d v="2018-08-25T00:00:00"/>
    <s v="Standard Class"/>
    <s v="JK-15370"/>
    <s v="Jay Kimmel"/>
    <x v="0"/>
    <x v="0"/>
    <s v="New York City"/>
    <x v="15"/>
    <n v="10035"/>
    <x v="3"/>
    <s v="FUR-CH-10002961"/>
    <x v="0"/>
    <x v="1"/>
    <s v="Leather Task Chair, Black"/>
    <n v="573.17399999999998"/>
    <n v="7"/>
    <n v="0.1"/>
    <n v="63.685999999999979"/>
    <x v="3"/>
    <x v="0"/>
  </r>
  <r>
    <n v="9881"/>
    <s v="CA-2017-104297"/>
    <x v="352"/>
    <d v="2017-05-31T00:00:00"/>
    <s v="First Class"/>
    <s v="CC-12100"/>
    <s v="Chad Cunningham"/>
    <x v="2"/>
    <x v="0"/>
    <s v="Cleveland"/>
    <x v="24"/>
    <n v="44105"/>
    <x v="3"/>
    <s v="OFF-PA-10000474"/>
    <x v="1"/>
    <x v="10"/>
    <s v="Easy-staple paper"/>
    <n v="85.055999999999997"/>
    <n v="3"/>
    <n v="0.2"/>
    <n v="28.706399999999991"/>
    <x v="3"/>
    <x v="0"/>
  </r>
  <r>
    <n v="9882"/>
    <s v="CA-2016-153927"/>
    <x v="1132"/>
    <d v="2016-08-13T00:00:00"/>
    <s v="First Class"/>
    <s v="LL-16840"/>
    <s v="Lauren Leatherbury"/>
    <x v="0"/>
    <x v="0"/>
    <s v="Woodstock"/>
    <x v="32"/>
    <n v="30188"/>
    <x v="0"/>
    <s v="OFF-BI-10000138"/>
    <x v="1"/>
    <x v="8"/>
    <s v="Acco Translucent Poly Ring Binders"/>
    <n v="14.04"/>
    <n v="3"/>
    <n v="0"/>
    <n v="6.7392000000000003"/>
    <x v="0"/>
    <x v="0"/>
  </r>
  <r>
    <n v="9883"/>
    <s v="CA-2016-153927"/>
    <x v="1132"/>
    <d v="2016-08-13T00:00:00"/>
    <s v="First Class"/>
    <s v="LL-16840"/>
    <s v="Lauren Leatherbury"/>
    <x v="0"/>
    <x v="0"/>
    <s v="Woodstock"/>
    <x v="32"/>
    <n v="30188"/>
    <x v="0"/>
    <s v="TEC-AC-10000023"/>
    <x v="2"/>
    <x v="11"/>
    <s v="Maxell 74 Minute CD-R Spindle, 50/Pack"/>
    <n v="272.61"/>
    <n v="13"/>
    <n v="0"/>
    <n v="98.139599999999987"/>
    <x v="0"/>
    <x v="0"/>
  </r>
  <r>
    <n v="9884"/>
    <s v="CA-2016-112291"/>
    <x v="1232"/>
    <d v="2016-04-08T00:00:00"/>
    <s v="Standard Class"/>
    <s v="KE-16420"/>
    <s v="Katrina Edelman"/>
    <x v="1"/>
    <x v="0"/>
    <s v="Los Angeles"/>
    <x v="1"/>
    <n v="90008"/>
    <x v="1"/>
    <s v="OFF-EN-10001415"/>
    <x v="1"/>
    <x v="12"/>
    <s v="Staple envelope"/>
    <n v="11.16"/>
    <n v="2"/>
    <n v="0"/>
    <n v="5.58"/>
    <x v="1"/>
    <x v="0"/>
  </r>
  <r>
    <n v="9885"/>
    <s v="CA-2016-112291"/>
    <x v="1232"/>
    <d v="2016-04-08T00:00:00"/>
    <s v="Standard Class"/>
    <s v="KE-16420"/>
    <s v="Katrina Edelman"/>
    <x v="1"/>
    <x v="0"/>
    <s v="Los Angeles"/>
    <x v="1"/>
    <n v="90008"/>
    <x v="1"/>
    <s v="TEC-AC-10001284"/>
    <x v="2"/>
    <x v="11"/>
    <s v="Enermax Briskie RF Wireless Keyboard and Mouse Combo"/>
    <n v="62.31"/>
    <n v="3"/>
    <n v="0"/>
    <n v="22.4316"/>
    <x v="1"/>
    <x v="0"/>
  </r>
  <r>
    <n v="9886"/>
    <s v="CA-2016-112291"/>
    <x v="1232"/>
    <d v="2016-04-08T00:00:00"/>
    <s v="Standard Class"/>
    <s v="KE-16420"/>
    <s v="Katrina Edelman"/>
    <x v="1"/>
    <x v="0"/>
    <s v="Los Angeles"/>
    <x v="1"/>
    <n v="90008"/>
    <x v="1"/>
    <s v="TEC-AC-10000736"/>
    <x v="2"/>
    <x v="11"/>
    <s v="Logitech G600 MMO Gaming Mouse"/>
    <n v="159.97999999999999"/>
    <n v="2"/>
    <n v="0"/>
    <n v="57.592799999999997"/>
    <x v="1"/>
    <x v="0"/>
  </r>
  <r>
    <n v="9887"/>
    <s v="CA-2016-146997"/>
    <x v="1211"/>
    <d v="2016-01-27T00:00:00"/>
    <s v="Standard Class"/>
    <s v="SG-20605"/>
    <s v="Speros Goranitis"/>
    <x v="0"/>
    <x v="0"/>
    <s v="Lafayette"/>
    <x v="14"/>
    <n v="47905"/>
    <x v="2"/>
    <s v="OFF-FA-10003467"/>
    <x v="1"/>
    <x v="13"/>
    <s v="Alliance Big Bands Rubber Bands, 12/Pack"/>
    <n v="5.9399999999999995"/>
    <n v="3"/>
    <n v="0"/>
    <n v="0"/>
    <x v="2"/>
    <x v="0"/>
  </r>
  <r>
    <n v="9888"/>
    <s v="CA-2019-169607"/>
    <x v="386"/>
    <d v="2019-10-15T00:00:00"/>
    <s v="First Class"/>
    <s v="CA-12265"/>
    <s v="Christina Anderson"/>
    <x v="0"/>
    <x v="0"/>
    <s v="New York City"/>
    <x v="15"/>
    <n v="10024"/>
    <x v="3"/>
    <s v="OFF-PA-10000477"/>
    <x v="1"/>
    <x v="10"/>
    <s v="Xerox 1952"/>
    <n v="9.9600000000000009"/>
    <n v="2"/>
    <n v="0"/>
    <n v="4.6812000000000005"/>
    <x v="3"/>
    <x v="0"/>
  </r>
  <r>
    <n v="9889"/>
    <s v="CA-2017-127544"/>
    <x v="816"/>
    <d v="2017-08-12T00:00:00"/>
    <s v="Standard Class"/>
    <s v="RD-19585"/>
    <s v="Rob Dowd"/>
    <x v="0"/>
    <x v="0"/>
    <s v="Utica"/>
    <x v="15"/>
    <n v="13501"/>
    <x v="3"/>
    <s v="TEC-AC-10000736"/>
    <x v="2"/>
    <x v="11"/>
    <s v="Logitech G600 MMO Gaming Mouse"/>
    <n v="79.989999999999995"/>
    <n v="1"/>
    <n v="0"/>
    <n v="28.796399999999998"/>
    <x v="3"/>
    <x v="0"/>
  </r>
  <r>
    <n v="9890"/>
    <s v="CA-2019-166499"/>
    <x v="498"/>
    <d v="2019-03-20T00:00:00"/>
    <s v="First Class"/>
    <s v="VG-21805"/>
    <s v="Vivek Grady"/>
    <x v="1"/>
    <x v="0"/>
    <s v="Lakewood"/>
    <x v="30"/>
    <n v="8701"/>
    <x v="3"/>
    <s v="OFF-AR-10002467"/>
    <x v="1"/>
    <x v="6"/>
    <s v="Dixon Ticonderoga Pencils"/>
    <n v="8.94"/>
    <n v="3"/>
    <n v="0"/>
    <n v="2.4138000000000006"/>
    <x v="3"/>
    <x v="0"/>
  </r>
  <r>
    <n v="9891"/>
    <s v="US-2018-115441"/>
    <x v="197"/>
    <d v="2018-07-28T00:00:00"/>
    <s v="Second Class"/>
    <s v="SH-19975"/>
    <s v="Sally Hughsby"/>
    <x v="1"/>
    <x v="0"/>
    <s v="Milwaukee"/>
    <x v="6"/>
    <n v="53209"/>
    <x v="2"/>
    <s v="OFF-PA-10004996"/>
    <x v="1"/>
    <x v="10"/>
    <s v="Speediset Carbonless Redi-Letter 7&quot; x 8 1/2&quot;"/>
    <n v="20.62"/>
    <n v="2"/>
    <n v="0"/>
    <n v="9.6913999999999998"/>
    <x v="2"/>
    <x v="0"/>
  </r>
  <r>
    <n v="9892"/>
    <s v="US-2018-115441"/>
    <x v="197"/>
    <d v="2018-07-28T00:00:00"/>
    <s v="Second Class"/>
    <s v="SH-19975"/>
    <s v="Sally Hughsby"/>
    <x v="1"/>
    <x v="0"/>
    <s v="Milwaukee"/>
    <x v="6"/>
    <n v="53209"/>
    <x v="2"/>
    <s v="TEC-AC-10003116"/>
    <x v="2"/>
    <x v="11"/>
    <s v="Memorex Froggy Flash Drive 8 GB"/>
    <n v="124.25"/>
    <n v="7"/>
    <n v="0"/>
    <n v="48.457499999999996"/>
    <x v="2"/>
    <x v="0"/>
  </r>
  <r>
    <n v="9893"/>
    <s v="US-2018-115441"/>
    <x v="197"/>
    <d v="2018-07-28T00:00:00"/>
    <s v="Second Class"/>
    <s v="SH-19975"/>
    <s v="Sally Hughsby"/>
    <x v="1"/>
    <x v="0"/>
    <s v="Milwaukee"/>
    <x v="6"/>
    <n v="53209"/>
    <x v="2"/>
    <s v="TEC-PH-10002262"/>
    <x v="2"/>
    <x v="7"/>
    <s v="LG Electronics Tone+ HBS-730 Bluetooth Headset"/>
    <n v="297.55"/>
    <n v="5"/>
    <n v="0"/>
    <n v="83.314000000000021"/>
    <x v="2"/>
    <x v="0"/>
  </r>
  <r>
    <n v="9894"/>
    <s v="US-2018-115441"/>
    <x v="197"/>
    <d v="2018-07-28T00:00:00"/>
    <s v="Second Class"/>
    <s v="SH-19975"/>
    <s v="Sally Hughsby"/>
    <x v="1"/>
    <x v="0"/>
    <s v="Milwaukee"/>
    <x v="6"/>
    <n v="53209"/>
    <x v="2"/>
    <s v="FUR-CH-10004626"/>
    <x v="0"/>
    <x v="1"/>
    <s v="Office Star Flex Back Scooter Chair with Aluminum Finish Frame"/>
    <n v="403.56"/>
    <n v="4"/>
    <n v="0"/>
    <n v="96.854399999999998"/>
    <x v="2"/>
    <x v="0"/>
  </r>
  <r>
    <n v="9895"/>
    <s v="US-2018-115441"/>
    <x v="197"/>
    <d v="2018-07-28T00:00:00"/>
    <s v="Second Class"/>
    <s v="SH-19975"/>
    <s v="Sally Hughsby"/>
    <x v="1"/>
    <x v="0"/>
    <s v="Milwaukee"/>
    <x v="6"/>
    <n v="53209"/>
    <x v="2"/>
    <s v="FUR-FU-10001756"/>
    <x v="0"/>
    <x v="5"/>
    <s v="Eldon Expressions Desk Accessory, Wood Photo Frame, Mahogany"/>
    <n v="95.199999999999989"/>
    <n v="5"/>
    <n v="0"/>
    <n v="27.60799999999999"/>
    <x v="2"/>
    <x v="0"/>
  </r>
  <r>
    <n v="9896"/>
    <s v="CA-2016-115049"/>
    <x v="467"/>
    <d v="2016-10-01T00:00:00"/>
    <s v="Standard Class"/>
    <s v="MM-17920"/>
    <s v="Michael Moore"/>
    <x v="0"/>
    <x v="0"/>
    <s v="Chicago"/>
    <x v="10"/>
    <n v="60623"/>
    <x v="2"/>
    <s v="TEC-AC-10004859"/>
    <x v="2"/>
    <x v="11"/>
    <s v="Maxell Pro 80 Minute CD-R, 10/Pack"/>
    <n v="153.82400000000001"/>
    <n v="11"/>
    <n v="0.2"/>
    <n v="38.456000000000003"/>
    <x v="2"/>
    <x v="0"/>
  </r>
  <r>
    <n v="9897"/>
    <s v="CA-2016-156342"/>
    <x v="1103"/>
    <d v="2016-06-20T00:00:00"/>
    <s v="Second Class"/>
    <s v="JF-15415"/>
    <s v="Jennifer Ferguson"/>
    <x v="0"/>
    <x v="0"/>
    <s v="Chicago"/>
    <x v="10"/>
    <n v="60653"/>
    <x v="2"/>
    <s v="OFF-PA-10001725"/>
    <x v="1"/>
    <x v="10"/>
    <s v="Xerox 1892"/>
    <n v="62.015999999999998"/>
    <n v="2"/>
    <n v="0.2"/>
    <n v="22.480800000000002"/>
    <x v="2"/>
    <x v="0"/>
  </r>
  <r>
    <n v="9898"/>
    <s v="CA-2018-112830"/>
    <x v="112"/>
    <d v="2018-06-10T00:00:00"/>
    <s v="Standard Class"/>
    <s v="LP-17095"/>
    <s v="Liz Preis"/>
    <x v="0"/>
    <x v="0"/>
    <s v="Fairfield"/>
    <x v="24"/>
    <n v="45014"/>
    <x v="3"/>
    <s v="FUR-FU-10004306"/>
    <x v="0"/>
    <x v="5"/>
    <s v="Electrix Halogen Magnifier Lamp"/>
    <n v="466.32000000000005"/>
    <n v="3"/>
    <n v="0.2"/>
    <n v="34.97399999999999"/>
    <x v="3"/>
    <x v="0"/>
  </r>
  <r>
    <n v="9899"/>
    <s v="CA-2018-112830"/>
    <x v="112"/>
    <d v="2018-06-10T00:00:00"/>
    <s v="Standard Class"/>
    <s v="LP-17095"/>
    <s v="Liz Preis"/>
    <x v="0"/>
    <x v="0"/>
    <s v="Fairfield"/>
    <x v="24"/>
    <n v="45014"/>
    <x v="3"/>
    <s v="FUR-FU-10004845"/>
    <x v="0"/>
    <x v="5"/>
    <s v="Deflect-o EconoMat Nonstudded, No Bevel Mat"/>
    <n v="82.64"/>
    <n v="2"/>
    <n v="0.2"/>
    <n v="0"/>
    <x v="3"/>
    <x v="0"/>
  </r>
  <r>
    <n v="9900"/>
    <s v="US-2016-117380"/>
    <x v="1176"/>
    <d v="2016-04-03T00:00:00"/>
    <s v="Standard Class"/>
    <s v="MP-18175"/>
    <s v="Mike Pelletier"/>
    <x v="2"/>
    <x v="0"/>
    <s v="Springfield"/>
    <x v="24"/>
    <n v="45503"/>
    <x v="3"/>
    <s v="FUR-TA-10000198"/>
    <x v="0"/>
    <x v="3"/>
    <s v="Chromcraft Bull-Nose Wood Oval Conference Tables &amp; Bases"/>
    <n v="330.58800000000002"/>
    <n v="1"/>
    <n v="0.4"/>
    <n v="-143.25480000000002"/>
    <x v="3"/>
    <x v="0"/>
  </r>
  <r>
    <n v="9901"/>
    <s v="CA-2019-117646"/>
    <x v="170"/>
    <d v="2019-08-25T00:00:00"/>
    <s v="Standard Class"/>
    <s v="SC-20845"/>
    <s v="Sung Chung"/>
    <x v="0"/>
    <x v="0"/>
    <s v="Louisville"/>
    <x v="22"/>
    <n v="80027"/>
    <x v="1"/>
    <s v="OFF-ST-10000036"/>
    <x v="1"/>
    <x v="4"/>
    <s v="Recycled Data-Pak for Archival Bound Computer Printouts, 12-1/2 x 12-1/2 x 16"/>
    <n v="237.09600000000003"/>
    <n v="3"/>
    <n v="0.2"/>
    <n v="20.745899999999985"/>
    <x v="1"/>
    <x v="0"/>
  </r>
  <r>
    <n v="9902"/>
    <s v="CA-2019-117646"/>
    <x v="170"/>
    <d v="2019-08-25T00:00:00"/>
    <s v="Standard Class"/>
    <s v="SC-20845"/>
    <s v="Sung Chung"/>
    <x v="0"/>
    <x v="0"/>
    <s v="Louisville"/>
    <x v="22"/>
    <n v="80027"/>
    <x v="1"/>
    <s v="FUR-FU-10001037"/>
    <x v="0"/>
    <x v="5"/>
    <s v="DAX Charcoal/Nickel-Tone Document Frame, 5 x 7"/>
    <n v="22.752000000000002"/>
    <n v="3"/>
    <n v="0.2"/>
    <n v="7.1099999999999994"/>
    <x v="1"/>
    <x v="0"/>
  </r>
  <r>
    <n v="9903"/>
    <s v="CA-2019-117646"/>
    <x v="170"/>
    <d v="2019-08-25T00:00:00"/>
    <s v="Standard Class"/>
    <s v="SC-20845"/>
    <s v="Sung Chung"/>
    <x v="0"/>
    <x v="0"/>
    <s v="Louisville"/>
    <x v="22"/>
    <n v="80027"/>
    <x v="1"/>
    <s v="OFF-PA-10001950"/>
    <x v="1"/>
    <x v="10"/>
    <s v="Southworth 25% Cotton Antique Laid Paper &amp; Envelopes"/>
    <n v="6.6720000000000006"/>
    <n v="1"/>
    <n v="0.2"/>
    <n v="2.0849999999999991"/>
    <x v="1"/>
    <x v="0"/>
  </r>
  <r>
    <n v="9904"/>
    <s v="CA-2016-122609"/>
    <x v="607"/>
    <d v="2016-11-18T00:00:00"/>
    <s v="Standard Class"/>
    <s v="DP-13000"/>
    <s v="Darren Powers"/>
    <x v="0"/>
    <x v="0"/>
    <s v="Carrollton"/>
    <x v="5"/>
    <n v="75007"/>
    <x v="2"/>
    <s v="FUR-FU-10004587"/>
    <x v="0"/>
    <x v="5"/>
    <s v="GE General Use Halogen Bulbs, 100 Watts, 1 Bulb per Pack"/>
    <n v="25.128000000000004"/>
    <n v="3"/>
    <n v="0.6"/>
    <n v="-6.9101999999999997"/>
    <x v="2"/>
    <x v="0"/>
  </r>
  <r>
    <n v="9905"/>
    <s v="CA-2016-122609"/>
    <x v="607"/>
    <d v="2016-11-18T00:00:00"/>
    <s v="Standard Class"/>
    <s v="DP-13000"/>
    <s v="Darren Powers"/>
    <x v="0"/>
    <x v="0"/>
    <s v="Carrollton"/>
    <x v="5"/>
    <n v="75007"/>
    <x v="2"/>
    <s v="TEC-AC-10002567"/>
    <x v="2"/>
    <x v="11"/>
    <s v="Logitech G602 Wireless Gaming Mouse"/>
    <n v="127.98399999999999"/>
    <n v="2"/>
    <n v="0.2"/>
    <n v="25.596799999999998"/>
    <x v="2"/>
    <x v="0"/>
  </r>
  <r>
    <n v="9906"/>
    <s v="US-2017-129007"/>
    <x v="1023"/>
    <d v="2017-09-15T00:00:00"/>
    <s v="First Class"/>
    <s v="KD-16615"/>
    <s v="Ken Dana"/>
    <x v="1"/>
    <x v="0"/>
    <s v="Anaheim"/>
    <x v="1"/>
    <n v="92804"/>
    <x v="1"/>
    <s v="FUR-FU-10004973"/>
    <x v="0"/>
    <x v="5"/>
    <s v="Flat Face Poster Frame"/>
    <n v="131.88"/>
    <n v="7"/>
    <n v="0"/>
    <n v="55.389600000000002"/>
    <x v="1"/>
    <x v="0"/>
  </r>
  <r>
    <n v="9907"/>
    <s v="US-2017-129007"/>
    <x v="1023"/>
    <d v="2017-09-15T00:00:00"/>
    <s v="First Class"/>
    <s v="KD-16615"/>
    <s v="Ken Dana"/>
    <x v="1"/>
    <x v="0"/>
    <s v="Anaheim"/>
    <x v="1"/>
    <n v="92804"/>
    <x v="1"/>
    <s v="OFF-BI-10001628"/>
    <x v="1"/>
    <x v="8"/>
    <s v="Acco Data Flex Cable Posts For Top &amp; Bottom Load Binders, 6&quot; Capacity"/>
    <n v="25.031999999999996"/>
    <n v="3"/>
    <n v="0.2"/>
    <n v="7.822499999999998"/>
    <x v="1"/>
    <x v="0"/>
  </r>
  <r>
    <n v="9908"/>
    <s v="US-2017-129007"/>
    <x v="1023"/>
    <d v="2017-09-15T00:00:00"/>
    <s v="First Class"/>
    <s v="KD-16615"/>
    <s v="Ken Dana"/>
    <x v="1"/>
    <x v="0"/>
    <s v="Anaheim"/>
    <x v="1"/>
    <n v="92804"/>
    <x v="1"/>
    <s v="FUR-CH-10000155"/>
    <x v="0"/>
    <x v="1"/>
    <s v="Global Comet Stacking Armless Chair"/>
    <n v="717.72"/>
    <n v="3"/>
    <n v="0.2"/>
    <n v="71.77200000000002"/>
    <x v="1"/>
    <x v="0"/>
  </r>
  <r>
    <n v="9909"/>
    <s v="US-2017-129007"/>
    <x v="1023"/>
    <d v="2017-09-15T00:00:00"/>
    <s v="First Class"/>
    <s v="KD-16615"/>
    <s v="Ken Dana"/>
    <x v="1"/>
    <x v="0"/>
    <s v="Anaheim"/>
    <x v="1"/>
    <n v="92804"/>
    <x v="1"/>
    <s v="FUR-FU-10002379"/>
    <x v="0"/>
    <x v="5"/>
    <s v="Eldon Econocleat Chair Mats for Low Pile Carpets"/>
    <n v="207.35"/>
    <n v="5"/>
    <n v="0"/>
    <n v="24.881999999999991"/>
    <x v="1"/>
    <x v="0"/>
  </r>
  <r>
    <n v="9910"/>
    <s v="US-2017-129007"/>
    <x v="1023"/>
    <d v="2017-09-15T00:00:00"/>
    <s v="First Class"/>
    <s v="KD-16615"/>
    <s v="Ken Dana"/>
    <x v="1"/>
    <x v="0"/>
    <s v="Anaheim"/>
    <x v="1"/>
    <n v="92804"/>
    <x v="1"/>
    <s v="FUR-FU-10004018"/>
    <x v="0"/>
    <x v="5"/>
    <s v="Tensor Computer Mounted Lamp"/>
    <n v="44.67"/>
    <n v="3"/>
    <n v="0"/>
    <n v="12.060900000000002"/>
    <x v="1"/>
    <x v="0"/>
  </r>
  <r>
    <n v="9911"/>
    <s v="US-2017-129007"/>
    <x v="1023"/>
    <d v="2017-09-15T00:00:00"/>
    <s v="First Class"/>
    <s v="KD-16615"/>
    <s v="Ken Dana"/>
    <x v="1"/>
    <x v="0"/>
    <s v="Anaheim"/>
    <x v="1"/>
    <n v="92804"/>
    <x v="1"/>
    <s v="OFF-PA-10000994"/>
    <x v="1"/>
    <x v="10"/>
    <s v="Xerox 1915"/>
    <n v="209.7"/>
    <n v="2"/>
    <n v="0"/>
    <n v="100.65599999999999"/>
    <x v="1"/>
    <x v="0"/>
  </r>
  <r>
    <n v="9912"/>
    <s v="US-2016-157231"/>
    <x v="267"/>
    <d v="2016-04-09T00:00:00"/>
    <s v="Standard Class"/>
    <s v="RP-19855"/>
    <s v="Roy Phan"/>
    <x v="1"/>
    <x v="0"/>
    <s v="Richmond"/>
    <x v="0"/>
    <n v="40475"/>
    <x v="0"/>
    <s v="OFF-BI-10002852"/>
    <x v="1"/>
    <x v="8"/>
    <s v="Ibico Standard Transparent Covers"/>
    <n v="115.36"/>
    <n v="7"/>
    <n v="0"/>
    <n v="56.526400000000002"/>
    <x v="0"/>
    <x v="0"/>
  </r>
  <r>
    <n v="9913"/>
    <s v="CA-2017-132388"/>
    <x v="998"/>
    <d v="2017-10-12T00:00:00"/>
    <s v="First Class"/>
    <s v="KN-16390"/>
    <s v="Katherine Nockton"/>
    <x v="1"/>
    <x v="0"/>
    <s v="Santa Barbara"/>
    <x v="1"/>
    <n v="93101"/>
    <x v="1"/>
    <s v="FUR-CH-10001714"/>
    <x v="0"/>
    <x v="1"/>
    <s v="Global Leather &amp; Oak Executive Chair, Burgundy"/>
    <n v="362.13599999999997"/>
    <n v="3"/>
    <n v="0.2"/>
    <n v="-54.320399999999978"/>
    <x v="1"/>
    <x v="0"/>
  </r>
  <r>
    <n v="9914"/>
    <s v="CA-2017-132388"/>
    <x v="998"/>
    <d v="2017-10-12T00:00:00"/>
    <s v="First Class"/>
    <s v="KN-16390"/>
    <s v="Katherine Nockton"/>
    <x v="1"/>
    <x v="0"/>
    <s v="Santa Barbara"/>
    <x v="1"/>
    <n v="93101"/>
    <x v="1"/>
    <s v="OFF-LA-10000414"/>
    <x v="1"/>
    <x v="2"/>
    <s v="Avery 503"/>
    <n v="31.049999999999997"/>
    <n v="3"/>
    <n v="0"/>
    <n v="14.904"/>
    <x v="1"/>
    <x v="0"/>
  </r>
  <r>
    <n v="9915"/>
    <s v="CA-2019-160927"/>
    <x v="926"/>
    <d v="2019-01-31T00:00:00"/>
    <s v="Second Class"/>
    <s v="TM-21010"/>
    <s v="Tamara Manning"/>
    <x v="0"/>
    <x v="0"/>
    <s v="Marion"/>
    <x v="23"/>
    <n v="52302"/>
    <x v="2"/>
    <s v="OFF-PA-10003848"/>
    <x v="1"/>
    <x v="10"/>
    <s v="Xerox 1997"/>
    <n v="12.96"/>
    <n v="2"/>
    <n v="0"/>
    <n v="6.2208000000000006"/>
    <x v="2"/>
    <x v="0"/>
  </r>
  <r>
    <n v="9916"/>
    <s v="CA-2019-160927"/>
    <x v="926"/>
    <d v="2019-01-31T00:00:00"/>
    <s v="Second Class"/>
    <s v="TM-21010"/>
    <s v="Tamara Manning"/>
    <x v="0"/>
    <x v="0"/>
    <s v="Marion"/>
    <x v="23"/>
    <n v="52302"/>
    <x v="2"/>
    <s v="OFF-PA-10000176"/>
    <x v="1"/>
    <x v="10"/>
    <s v="Xerox 1887"/>
    <n v="94.85"/>
    <n v="5"/>
    <n v="0"/>
    <n v="45.527999999999992"/>
    <x v="2"/>
    <x v="0"/>
  </r>
  <r>
    <n v="9917"/>
    <s v="CA-2019-160927"/>
    <x v="926"/>
    <d v="2019-01-31T00:00:00"/>
    <s v="Second Class"/>
    <s v="TM-21010"/>
    <s v="Tamara Manning"/>
    <x v="0"/>
    <x v="0"/>
    <s v="Marion"/>
    <x v="23"/>
    <n v="52302"/>
    <x v="2"/>
    <s v="OFF-ST-10001590"/>
    <x v="1"/>
    <x v="4"/>
    <s v="Tenex Personal Project File with Scoop Front Design, Black"/>
    <n v="13.48"/>
    <n v="1"/>
    <n v="0"/>
    <n v="3.5047999999999995"/>
    <x v="2"/>
    <x v="0"/>
  </r>
  <r>
    <n v="9918"/>
    <s v="CA-2019-160927"/>
    <x v="926"/>
    <d v="2019-01-31T00:00:00"/>
    <s v="Second Class"/>
    <s v="TM-21010"/>
    <s v="Tamara Manning"/>
    <x v="0"/>
    <x v="0"/>
    <s v="Marion"/>
    <x v="23"/>
    <n v="52302"/>
    <x v="2"/>
    <s v="FUR-FU-10000010"/>
    <x v="0"/>
    <x v="5"/>
    <s v="DAX Value U-Channel Document Frames, Easel Back"/>
    <n v="14.91"/>
    <n v="3"/>
    <n v="0"/>
    <n v="4.6220999999999997"/>
    <x v="2"/>
    <x v="0"/>
  </r>
  <r>
    <n v="9919"/>
    <s v="CA-2017-105508"/>
    <x v="496"/>
    <d v="2017-09-29T00:00:00"/>
    <s v="Standard Class"/>
    <s v="JF-15190"/>
    <s v="Jamie Frazer"/>
    <x v="0"/>
    <x v="0"/>
    <s v="New York City"/>
    <x v="15"/>
    <n v="10035"/>
    <x v="3"/>
    <s v="OFF-EN-10003055"/>
    <x v="1"/>
    <x v="12"/>
    <s v="Blue String-Tie &amp; Button Interoffice Envelopes, 10 x 13"/>
    <n v="39.979999999999997"/>
    <n v="1"/>
    <n v="0"/>
    <n v="17.990999999999996"/>
    <x v="3"/>
    <x v="0"/>
  </r>
  <r>
    <n v="9920"/>
    <s v="CA-2018-149272"/>
    <x v="543"/>
    <d v="2018-03-19T00:00:00"/>
    <s v="Standard Class"/>
    <s v="MY-18295"/>
    <s v="Muhammed Yedwab"/>
    <x v="1"/>
    <x v="0"/>
    <s v="Bryan"/>
    <x v="5"/>
    <n v="77803"/>
    <x v="2"/>
    <s v="FUR-CH-10000863"/>
    <x v="0"/>
    <x v="1"/>
    <s v="Novimex Swivel Fabric Task Chair"/>
    <n v="528.42999999999995"/>
    <n v="5"/>
    <n v="0.3"/>
    <n v="-143.43099999999998"/>
    <x v="2"/>
    <x v="0"/>
  </r>
  <r>
    <n v="9921"/>
    <s v="CA-2018-149272"/>
    <x v="543"/>
    <d v="2018-03-19T00:00:00"/>
    <s v="Standard Class"/>
    <s v="MY-18295"/>
    <s v="Muhammed Yedwab"/>
    <x v="1"/>
    <x v="0"/>
    <s v="Bryan"/>
    <x v="5"/>
    <n v="77803"/>
    <x v="2"/>
    <s v="OFF-BI-10004233"/>
    <x v="1"/>
    <x v="8"/>
    <s v="GBC Pre-Punched Binding Paper, Plastic, White, 8-1/2&quot; x 11&quot;"/>
    <n v="22.385999999999996"/>
    <n v="7"/>
    <n v="0.8"/>
    <n v="-35.817600000000013"/>
    <x v="2"/>
    <x v="0"/>
  </r>
  <r>
    <n v="9922"/>
    <s v="CA-2016-111360"/>
    <x v="156"/>
    <d v="2016-11-30T00:00:00"/>
    <s v="Standard Class"/>
    <s v="AT-10435"/>
    <s v="Alyssa Tate"/>
    <x v="2"/>
    <x v="0"/>
    <s v="Akron"/>
    <x v="24"/>
    <n v="44312"/>
    <x v="3"/>
    <s v="OFF-BI-10003350"/>
    <x v="1"/>
    <x v="8"/>
    <s v="Acco Expandable Hanging Binders"/>
    <n v="5.7420000000000009"/>
    <n v="3"/>
    <n v="0.7"/>
    <n v="-4.5935999999999986"/>
    <x v="3"/>
    <x v="0"/>
  </r>
  <r>
    <n v="9923"/>
    <s v="US-2019-162124"/>
    <x v="636"/>
    <d v="2019-05-10T00:00:00"/>
    <s v="Standard Class"/>
    <s v="JF-15490"/>
    <s v="Jeremy Farry"/>
    <x v="0"/>
    <x v="0"/>
    <s v="Chicago"/>
    <x v="10"/>
    <n v="60653"/>
    <x v="2"/>
    <s v="TEC-AC-10001990"/>
    <x v="2"/>
    <x v="11"/>
    <s v="Kensington Orbit Wireless Mobile Trackball for PC and Mac"/>
    <n v="191.96800000000002"/>
    <n v="4"/>
    <n v="0.2"/>
    <n v="28.79519999999998"/>
    <x v="2"/>
    <x v="0"/>
  </r>
  <r>
    <n v="9924"/>
    <s v="CA-2017-159534"/>
    <x v="305"/>
    <d v="2017-03-23T00:00:00"/>
    <s v="First Class"/>
    <s v="DH-13075"/>
    <s v="Dave Hallsten"/>
    <x v="1"/>
    <x v="0"/>
    <s v="New York City"/>
    <x v="15"/>
    <n v="10035"/>
    <x v="3"/>
    <s v="OFF-BI-10003982"/>
    <x v="1"/>
    <x v="8"/>
    <s v="Wilson Jones Century Plastic Molded Ring Binders"/>
    <n v="49.847999999999999"/>
    <n v="3"/>
    <n v="0.2"/>
    <n v="16.823699999999999"/>
    <x v="3"/>
    <x v="0"/>
  </r>
  <r>
    <n v="9925"/>
    <s v="CA-2017-159534"/>
    <x v="305"/>
    <d v="2017-03-23T00:00:00"/>
    <s v="First Class"/>
    <s v="DH-13075"/>
    <s v="Dave Hallsten"/>
    <x v="1"/>
    <x v="0"/>
    <s v="New York City"/>
    <x v="15"/>
    <n v="10035"/>
    <x v="3"/>
    <s v="OFF-EN-10004386"/>
    <x v="1"/>
    <x v="12"/>
    <s v="Recycled Interoffice Envelopes with String and Button Closure, 10 x 13"/>
    <n v="23.99"/>
    <n v="1"/>
    <n v="0"/>
    <n v="11.994999999999999"/>
    <x v="3"/>
    <x v="0"/>
  </r>
  <r>
    <n v="9926"/>
    <s v="CA-2017-159534"/>
    <x v="305"/>
    <d v="2017-03-23T00:00:00"/>
    <s v="First Class"/>
    <s v="DH-13075"/>
    <s v="Dave Hallsten"/>
    <x v="1"/>
    <x v="0"/>
    <s v="New York City"/>
    <x v="15"/>
    <n v="10035"/>
    <x v="3"/>
    <s v="OFF-BI-10003656"/>
    <x v="1"/>
    <x v="8"/>
    <s v="Fellowes PB200 Plastic Comb Binding Machine"/>
    <n v="1087.9360000000001"/>
    <n v="8"/>
    <n v="0.2"/>
    <n v="353.5791999999999"/>
    <x v="3"/>
    <x v="0"/>
  </r>
  <r>
    <n v="9927"/>
    <s v="CA-2017-159534"/>
    <x v="305"/>
    <d v="2017-03-23T00:00:00"/>
    <s v="First Class"/>
    <s v="DH-13075"/>
    <s v="Dave Hallsten"/>
    <x v="1"/>
    <x v="0"/>
    <s v="New York City"/>
    <x v="15"/>
    <n v="10035"/>
    <x v="3"/>
    <s v="TEC-PH-10002310"/>
    <x v="2"/>
    <x v="7"/>
    <s v="Panasonic KX T7731-B Digital phone"/>
    <n v="199.98"/>
    <n v="2"/>
    <n v="0"/>
    <n v="53.994599999999991"/>
    <x v="3"/>
    <x v="0"/>
  </r>
  <r>
    <n v="9928"/>
    <s v="CA-2017-159534"/>
    <x v="305"/>
    <d v="2017-03-23T00:00:00"/>
    <s v="First Class"/>
    <s v="DH-13075"/>
    <s v="Dave Hallsten"/>
    <x v="1"/>
    <x v="0"/>
    <s v="New York City"/>
    <x v="15"/>
    <n v="10035"/>
    <x v="3"/>
    <s v="OFF-ST-10001172"/>
    <x v="1"/>
    <x v="4"/>
    <s v="Tennsco Lockers, Sand"/>
    <n v="83.92"/>
    <n v="4"/>
    <n v="0"/>
    <n v="20.140799999999999"/>
    <x v="3"/>
    <x v="0"/>
  </r>
  <r>
    <n v="9929"/>
    <s v="CA-2018-129630"/>
    <x v="913"/>
    <d v="2018-09-04T00:00:00"/>
    <s v="Same Day"/>
    <s v="IM-15055"/>
    <s v="Ionia McGrath"/>
    <x v="0"/>
    <x v="0"/>
    <s v="San Francisco"/>
    <x v="1"/>
    <n v="94122"/>
    <x v="1"/>
    <s v="FUR-FU-10000260"/>
    <x v="0"/>
    <x v="5"/>
    <s v="6&quot; Cubicle Wall Clock, Black"/>
    <n v="24.27"/>
    <n v="3"/>
    <n v="0"/>
    <n v="8.7371999999999996"/>
    <x v="1"/>
    <x v="0"/>
  </r>
  <r>
    <n v="9930"/>
    <s v="CA-2018-129630"/>
    <x v="913"/>
    <d v="2018-09-04T00:00:00"/>
    <s v="Same Day"/>
    <s v="IM-15055"/>
    <s v="Ionia McGrath"/>
    <x v="0"/>
    <x v="0"/>
    <s v="San Francisco"/>
    <x v="1"/>
    <n v="94122"/>
    <x v="1"/>
    <s v="TEC-CO-10003763"/>
    <x v="2"/>
    <x v="16"/>
    <s v="Canon PC1060 Personal Laser Copier"/>
    <n v="2799.9600000000005"/>
    <n v="5"/>
    <n v="0.2"/>
    <n v="944.98649999999986"/>
    <x v="1"/>
    <x v="0"/>
  </r>
  <r>
    <n v="9931"/>
    <s v="CA-2017-104948"/>
    <x v="50"/>
    <d v="2017-11-17T00:00:00"/>
    <s v="Standard Class"/>
    <s v="KH-16510"/>
    <s v="Keith Herrera"/>
    <x v="0"/>
    <x v="0"/>
    <s v="San Bernardino"/>
    <x v="1"/>
    <n v="92404"/>
    <x v="1"/>
    <s v="OFF-BI-10001267"/>
    <x v="1"/>
    <x v="8"/>
    <s v="Universal Recycled Hanging Pressboard Report Binders, Letter Size"/>
    <n v="9.8719999999999999"/>
    <n v="2"/>
    <n v="0.2"/>
    <n v="3.4551999999999996"/>
    <x v="1"/>
    <x v="0"/>
  </r>
  <r>
    <n v="9932"/>
    <s v="CA-2017-104948"/>
    <x v="50"/>
    <d v="2017-11-17T00:00:00"/>
    <s v="Standard Class"/>
    <s v="KH-16510"/>
    <s v="Keith Herrera"/>
    <x v="0"/>
    <x v="0"/>
    <s v="San Bernardino"/>
    <x v="1"/>
    <n v="92404"/>
    <x v="1"/>
    <s v="FUR-BO-10004357"/>
    <x v="0"/>
    <x v="0"/>
    <s v="O'Sullivan Living Dimensions 3-Shelf Bookcases"/>
    <n v="683.33199999999999"/>
    <n v="4"/>
    <n v="0.15"/>
    <n v="-40.196000000000055"/>
    <x v="1"/>
    <x v="0"/>
  </r>
  <r>
    <n v="9933"/>
    <s v="CA-2017-104948"/>
    <x v="50"/>
    <d v="2017-11-17T00:00:00"/>
    <s v="Standard Class"/>
    <s v="KH-16510"/>
    <s v="Keith Herrera"/>
    <x v="0"/>
    <x v="0"/>
    <s v="San Bernardino"/>
    <x v="1"/>
    <n v="92404"/>
    <x v="1"/>
    <s v="OFF-PA-10004610"/>
    <x v="1"/>
    <x v="10"/>
    <s v="Xerox 1900"/>
    <n v="29.96"/>
    <n v="7"/>
    <n v="0"/>
    <n v="13.481999999999998"/>
    <x v="1"/>
    <x v="0"/>
  </r>
  <r>
    <n v="9934"/>
    <s v="CA-2016-166555"/>
    <x v="384"/>
    <d v="2016-07-14T00:00:00"/>
    <s v="First Class"/>
    <s v="JK-15205"/>
    <s v="Jamie Kunitz"/>
    <x v="0"/>
    <x v="0"/>
    <s v="Niagara Falls"/>
    <x v="15"/>
    <n v="14304"/>
    <x v="3"/>
    <s v="TEC-PH-10004912"/>
    <x v="2"/>
    <x v="7"/>
    <s v="Cisco SPA112 2 Port Phone Adapter"/>
    <n v="164.85000000000002"/>
    <n v="3"/>
    <n v="0"/>
    <n v="47.806499999999993"/>
    <x v="3"/>
    <x v="0"/>
  </r>
  <r>
    <n v="9935"/>
    <s v="CA-2018-114405"/>
    <x v="281"/>
    <d v="2018-04-12T00:00:00"/>
    <s v="Standard Class"/>
    <s v="AS-10240"/>
    <s v="Alan Shonely"/>
    <x v="0"/>
    <x v="0"/>
    <s v="Philadelphia"/>
    <x v="9"/>
    <n v="19120"/>
    <x v="3"/>
    <s v="OFF-AP-10003278"/>
    <x v="1"/>
    <x v="9"/>
    <s v="Belkin 7-Outlet SurgeMaster Home Series"/>
    <n v="33.528000000000006"/>
    <n v="3"/>
    <n v="0.2"/>
    <n v="2.5146000000000015"/>
    <x v="3"/>
    <x v="0"/>
  </r>
  <r>
    <n v="9936"/>
    <s v="CA-2018-114405"/>
    <x v="281"/>
    <d v="2018-04-12T00:00:00"/>
    <s v="Standard Class"/>
    <s v="AS-10240"/>
    <s v="Alan Shonely"/>
    <x v="0"/>
    <x v="0"/>
    <s v="Philadelphia"/>
    <x v="9"/>
    <n v="19120"/>
    <x v="3"/>
    <s v="OFF-ST-10001627"/>
    <x v="1"/>
    <x v="4"/>
    <s v="Eldon Jumbo ProFile Portable File Boxes Graphite/Black"/>
    <n v="36.744"/>
    <n v="3"/>
    <n v="0.2"/>
    <n v="3.6744000000000039"/>
    <x v="3"/>
    <x v="0"/>
  </r>
  <r>
    <n v="9937"/>
    <s v="CA-2019-132955"/>
    <x v="92"/>
    <d v="2019-06-28T00:00:00"/>
    <s v="Standard Class"/>
    <s v="SC-20575"/>
    <s v="Sonia Cooley"/>
    <x v="0"/>
    <x v="0"/>
    <s v="Cranston"/>
    <x v="34"/>
    <n v="2920"/>
    <x v="3"/>
    <s v="OFF-BI-10002735"/>
    <x v="1"/>
    <x v="8"/>
    <s v="GBC Prestige Therm-A-Bind Covers"/>
    <n v="102.93"/>
    <n v="3"/>
    <n v="0"/>
    <n v="48.377100000000006"/>
    <x v="3"/>
    <x v="0"/>
  </r>
  <r>
    <n v="9938"/>
    <s v="CA-2018-164889"/>
    <x v="1233"/>
    <d v="2018-06-06T00:00:00"/>
    <s v="Second Class"/>
    <s v="CP-12340"/>
    <s v="Christine Phan"/>
    <x v="1"/>
    <x v="0"/>
    <s v="Los Angeles"/>
    <x v="1"/>
    <n v="90049"/>
    <x v="1"/>
    <s v="FUR-TA-10001676"/>
    <x v="0"/>
    <x v="3"/>
    <s v="Hon 61000 Series Interactive Training Tables"/>
    <n v="71.088000000000008"/>
    <n v="2"/>
    <n v="0.2"/>
    <n v="-1.7772000000000041"/>
    <x v="1"/>
    <x v="0"/>
  </r>
  <r>
    <n v="9939"/>
    <s v="CA-2018-169824"/>
    <x v="939"/>
    <d v="2018-12-17T00:00:00"/>
    <s v="Standard Class"/>
    <s v="NS-18640"/>
    <s v="Noel Staavos"/>
    <x v="1"/>
    <x v="0"/>
    <s v="New York City"/>
    <x v="15"/>
    <n v="10009"/>
    <x v="3"/>
    <s v="FUR-FU-10004864"/>
    <x v="0"/>
    <x v="5"/>
    <s v="Eldon 500 Class Desk Accessories"/>
    <n v="60.35"/>
    <n v="5"/>
    <n v="0"/>
    <n v="19.915500000000002"/>
    <x v="3"/>
    <x v="0"/>
  </r>
  <r>
    <n v="9940"/>
    <s v="CA-2018-169824"/>
    <x v="939"/>
    <d v="2018-12-17T00:00:00"/>
    <s v="Standard Class"/>
    <s v="NS-18640"/>
    <s v="Noel Staavos"/>
    <x v="1"/>
    <x v="0"/>
    <s v="New York City"/>
    <x v="15"/>
    <n v="10009"/>
    <x v="3"/>
    <s v="OFF-SU-10000952"/>
    <x v="1"/>
    <x v="14"/>
    <s v="Fiskars Home &amp; Office Scissors"/>
    <n v="35.520000000000003"/>
    <n v="4"/>
    <n v="0"/>
    <n v="9.9456000000000024"/>
    <x v="3"/>
    <x v="0"/>
  </r>
  <r>
    <n v="9941"/>
    <s v="CA-2018-169824"/>
    <x v="939"/>
    <d v="2018-12-17T00:00:00"/>
    <s v="Standard Class"/>
    <s v="NS-18640"/>
    <s v="Noel Staavos"/>
    <x v="1"/>
    <x v="0"/>
    <s v="New York City"/>
    <x v="15"/>
    <n v="10009"/>
    <x v="3"/>
    <s v="OFF-AR-10000462"/>
    <x v="1"/>
    <x v="6"/>
    <s v="Sanford Pocket Accent Highlighters"/>
    <n v="11.200000000000001"/>
    <n v="7"/>
    <n v="0"/>
    <n v="4.8160000000000007"/>
    <x v="3"/>
    <x v="0"/>
  </r>
  <r>
    <n v="9942"/>
    <s v="CA-2019-164028"/>
    <x v="221"/>
    <d v="2019-11-30T00:00:00"/>
    <s v="Standard Class"/>
    <s v="JL-15835"/>
    <s v="John Lee"/>
    <x v="0"/>
    <x v="0"/>
    <s v="San Francisco"/>
    <x v="1"/>
    <n v="94122"/>
    <x v="1"/>
    <s v="TEC-AC-10001772"/>
    <x v="2"/>
    <x v="11"/>
    <s v="Memorex Mini Travel Drive 16 GB USB 2.0 Flash Drive"/>
    <n v="223.58"/>
    <n v="14"/>
    <n v="0"/>
    <n v="87.196200000000005"/>
    <x v="1"/>
    <x v="0"/>
  </r>
  <r>
    <n v="9943"/>
    <s v="CA-2016-143371"/>
    <x v="129"/>
    <d v="2017-01-03T00:00:00"/>
    <s v="Standard Class"/>
    <s v="MD-17350"/>
    <s v="Maribeth Dona"/>
    <x v="0"/>
    <x v="0"/>
    <s v="Anaheim"/>
    <x v="1"/>
    <n v="92804"/>
    <x v="1"/>
    <s v="OFF-ST-10001128"/>
    <x v="1"/>
    <x v="4"/>
    <s v="Carina Mini System Audio Rack, Model AR050B"/>
    <n v="998.82"/>
    <n v="9"/>
    <n v="0"/>
    <n v="29.964600000000061"/>
    <x v="1"/>
    <x v="0"/>
  </r>
  <r>
    <n v="9944"/>
    <s v="CA-2016-143371"/>
    <x v="129"/>
    <d v="2017-01-03T00:00:00"/>
    <s v="Standard Class"/>
    <s v="MD-17350"/>
    <s v="Maribeth Dona"/>
    <x v="0"/>
    <x v="0"/>
    <s v="Anaheim"/>
    <x v="1"/>
    <n v="92804"/>
    <x v="1"/>
    <s v="OFF-SU-10002537"/>
    <x v="1"/>
    <x v="14"/>
    <s v="Acme Box Cutter Scissors"/>
    <n v="51.150000000000006"/>
    <n v="5"/>
    <n v="0"/>
    <n v="13.299000000000003"/>
    <x v="1"/>
    <x v="0"/>
  </r>
  <r>
    <n v="9945"/>
    <s v="CA-2017-145415"/>
    <x v="1234"/>
    <d v="2017-04-17T00:00:00"/>
    <s v="Second Class"/>
    <s v="RD-19660"/>
    <s v="Robert Dilbeck"/>
    <x v="2"/>
    <x v="0"/>
    <s v="Seattle"/>
    <x v="4"/>
    <n v="98103"/>
    <x v="1"/>
    <s v="OFF-ST-10000419"/>
    <x v="1"/>
    <x v="4"/>
    <s v="Rogers Jumbo File, Granite"/>
    <n v="40.74"/>
    <n v="3"/>
    <n v="0"/>
    <n v="0.4073999999999991"/>
    <x v="1"/>
    <x v="0"/>
  </r>
  <r>
    <n v="9946"/>
    <s v="CA-2016-111157"/>
    <x v="1086"/>
    <d v="2016-03-06T00:00:00"/>
    <s v="Standard Class"/>
    <s v="NH-18610"/>
    <s v="Nicole Hansen"/>
    <x v="1"/>
    <x v="0"/>
    <s v="Philadelphia"/>
    <x v="9"/>
    <n v="19120"/>
    <x v="3"/>
    <s v="OFF-PA-10000327"/>
    <x v="1"/>
    <x v="10"/>
    <s v="Xerox 1971"/>
    <n v="3.4240000000000004"/>
    <n v="1"/>
    <n v="0.2"/>
    <n v="1.0699999999999996"/>
    <x v="3"/>
    <x v="0"/>
  </r>
  <r>
    <n v="9947"/>
    <s v="CA-2016-111157"/>
    <x v="1086"/>
    <d v="2016-03-06T00:00:00"/>
    <s v="Standard Class"/>
    <s v="NH-18610"/>
    <s v="Nicole Hansen"/>
    <x v="1"/>
    <x v="0"/>
    <s v="Philadelphia"/>
    <x v="9"/>
    <n v="19120"/>
    <x v="3"/>
    <s v="TEC-AC-10004353"/>
    <x v="2"/>
    <x v="11"/>
    <s v="Hypercom P1300 Pinpad"/>
    <n v="151.20000000000002"/>
    <n v="3"/>
    <n v="0.2"/>
    <n v="32.130000000000003"/>
    <x v="3"/>
    <x v="0"/>
  </r>
  <r>
    <n v="9948"/>
    <s v="CA-2019-121559"/>
    <x v="702"/>
    <d v="2019-06-03T00:00:00"/>
    <s v="Second Class"/>
    <s v="HW-14935"/>
    <s v="Helen Wasserman"/>
    <x v="1"/>
    <x v="0"/>
    <s v="Indianapolis"/>
    <x v="14"/>
    <n v="46203"/>
    <x v="2"/>
    <s v="FUR-CH-10003746"/>
    <x v="0"/>
    <x v="1"/>
    <s v="Hon 4070 Series Pagoda Round Back Stacking Chairs"/>
    <n v="1925.88"/>
    <n v="6"/>
    <n v="0"/>
    <n v="539.24639999999999"/>
    <x v="2"/>
    <x v="0"/>
  </r>
  <r>
    <n v="9949"/>
    <s v="CA-2019-121559"/>
    <x v="702"/>
    <d v="2019-06-03T00:00:00"/>
    <s v="Second Class"/>
    <s v="HW-14935"/>
    <s v="Helen Wasserman"/>
    <x v="1"/>
    <x v="0"/>
    <s v="Indianapolis"/>
    <x v="14"/>
    <n v="46203"/>
    <x v="2"/>
    <s v="OFF-AP-10002945"/>
    <x v="1"/>
    <x v="9"/>
    <s v="Honeywell Enviracaire Portable HEPA Air Cleaner for 17' x 22' Room"/>
    <n v="2405.1999999999998"/>
    <n v="8"/>
    <n v="0"/>
    <n v="793.71599999999989"/>
    <x v="2"/>
    <x v="0"/>
  </r>
  <r>
    <n v="9950"/>
    <s v="CA-2019-121559"/>
    <x v="702"/>
    <d v="2019-06-03T00:00:00"/>
    <s v="Second Class"/>
    <s v="HW-14935"/>
    <s v="Helen Wasserman"/>
    <x v="1"/>
    <x v="0"/>
    <s v="Indianapolis"/>
    <x v="14"/>
    <n v="46203"/>
    <x v="2"/>
    <s v="TEC-AC-10004568"/>
    <x v="2"/>
    <x v="11"/>
    <s v="Maxell LTO Ultrium - 800 GB"/>
    <n v="83.97"/>
    <n v="3"/>
    <n v="0"/>
    <n v="15.954299999999993"/>
    <x v="2"/>
    <x v="0"/>
  </r>
  <r>
    <n v="9951"/>
    <s v="CA-2019-121559"/>
    <x v="702"/>
    <d v="2019-06-03T00:00:00"/>
    <s v="Second Class"/>
    <s v="HW-14935"/>
    <s v="Helen Wasserman"/>
    <x v="1"/>
    <x v="0"/>
    <s v="Indianapolis"/>
    <x v="14"/>
    <n v="46203"/>
    <x v="2"/>
    <s v="TEC-AC-10001714"/>
    <x v="2"/>
    <x v="11"/>
    <s v="Logitech MX Performance Wireless Mouse"/>
    <n v="39.89"/>
    <n v="1"/>
    <n v="0"/>
    <n v="14.7593"/>
    <x v="2"/>
    <x v="0"/>
  </r>
  <r>
    <n v="9952"/>
    <s v="CA-2019-121559"/>
    <x v="702"/>
    <d v="2019-06-03T00:00:00"/>
    <s v="Second Class"/>
    <s v="HW-14935"/>
    <s v="Helen Wasserman"/>
    <x v="1"/>
    <x v="0"/>
    <s v="Indianapolis"/>
    <x v="14"/>
    <n v="46203"/>
    <x v="2"/>
    <s v="OFF-BI-10002072"/>
    <x v="1"/>
    <x v="8"/>
    <s v="Cardinal Slant-D Ring Binders"/>
    <n v="17.38"/>
    <n v="2"/>
    <n v="0"/>
    <n v="8.69"/>
    <x v="2"/>
    <x v="0"/>
  </r>
  <r>
    <n v="9953"/>
    <s v="CA-2017-141593"/>
    <x v="639"/>
    <d v="2017-12-16T00:00:00"/>
    <s v="Second Class"/>
    <s v="DB-12970"/>
    <s v="Darren Budd"/>
    <x v="1"/>
    <x v="0"/>
    <s v="Los Angeles"/>
    <x v="1"/>
    <n v="90045"/>
    <x v="1"/>
    <s v="OFF-BI-10001153"/>
    <x v="1"/>
    <x v="8"/>
    <s v="Ibico Recycled Grain-Textured Covers"/>
    <n v="55.264000000000003"/>
    <n v="2"/>
    <n v="0.2"/>
    <n v="20.723999999999997"/>
    <x v="1"/>
    <x v="1"/>
  </r>
  <r>
    <n v="9954"/>
    <s v="CA-2017-141593"/>
    <x v="639"/>
    <d v="2017-12-16T00:00:00"/>
    <s v="Second Class"/>
    <s v="DB-12970"/>
    <s v="Darren Budd"/>
    <x v="1"/>
    <x v="0"/>
    <s v="Los Angeles"/>
    <x v="1"/>
    <n v="90045"/>
    <x v="1"/>
    <s v="OFF-PA-10004983"/>
    <x v="1"/>
    <x v="10"/>
    <s v="Xerox 23"/>
    <n v="6.48"/>
    <n v="1"/>
    <n v="0"/>
    <n v="3.1104000000000003"/>
    <x v="1"/>
    <x v="1"/>
  </r>
  <r>
    <n v="9955"/>
    <s v="CA-2017-141593"/>
    <x v="639"/>
    <d v="2017-12-16T00:00:00"/>
    <s v="Second Class"/>
    <s v="DB-12970"/>
    <s v="Darren Budd"/>
    <x v="1"/>
    <x v="0"/>
    <s v="Los Angeles"/>
    <x v="1"/>
    <n v="90045"/>
    <x v="1"/>
    <s v="OFF-BI-10000948"/>
    <x v="1"/>
    <x v="8"/>
    <s v="GBC Laser Imprintable Binding System Covers, Desert Sand"/>
    <n v="34.248000000000005"/>
    <n v="3"/>
    <n v="0.2"/>
    <n v="11.558699999999998"/>
    <x v="1"/>
    <x v="1"/>
  </r>
  <r>
    <n v="9956"/>
    <s v="CA-2017-141593"/>
    <x v="639"/>
    <d v="2017-12-16T00:00:00"/>
    <s v="Second Class"/>
    <s v="DB-12970"/>
    <s v="Darren Budd"/>
    <x v="1"/>
    <x v="0"/>
    <s v="Los Angeles"/>
    <x v="1"/>
    <n v="90045"/>
    <x v="1"/>
    <s v="FUR-TA-10002622"/>
    <x v="0"/>
    <x v="3"/>
    <s v="Bush Andora Conference Table, Maple/Graphite Gray Finish"/>
    <n v="273.56799999999998"/>
    <n v="2"/>
    <n v="0.2"/>
    <n v="10.258800000000008"/>
    <x v="1"/>
    <x v="1"/>
  </r>
  <r>
    <n v="9957"/>
    <s v="US-2016-143287"/>
    <x v="7"/>
    <d v="2016-11-17T00:00:00"/>
    <s v="Standard Class"/>
    <s v="KN-16705"/>
    <s v="Kristina Nunn"/>
    <x v="2"/>
    <x v="0"/>
    <s v="New Rochelle"/>
    <x v="15"/>
    <n v="10801"/>
    <x v="3"/>
    <s v="OFF-PA-10001776"/>
    <x v="1"/>
    <x v="10"/>
    <s v="Wirebound Message Books, Four 2 3/4&quot; x 5&quot; Forms per Page, 600 Sets per Book"/>
    <n v="46.349999999999994"/>
    <n v="5"/>
    <n v="0"/>
    <n v="21.784499999999998"/>
    <x v="3"/>
    <x v="1"/>
  </r>
  <r>
    <n v="9958"/>
    <s v="US-2016-143287"/>
    <x v="7"/>
    <d v="2016-11-17T00:00:00"/>
    <s v="Standard Class"/>
    <s v="KN-16705"/>
    <s v="Kristina Nunn"/>
    <x v="2"/>
    <x v="0"/>
    <s v="New Rochelle"/>
    <x v="15"/>
    <n v="10801"/>
    <x v="3"/>
    <s v="OFF-PA-10004039"/>
    <x v="1"/>
    <x v="10"/>
    <s v="Xerox 1882"/>
    <n v="223.92"/>
    <n v="4"/>
    <n v="0"/>
    <n v="109.7208"/>
    <x v="3"/>
    <x v="1"/>
  </r>
  <r>
    <n v="9959"/>
    <s v="US-2016-143287"/>
    <x v="7"/>
    <d v="2016-11-17T00:00:00"/>
    <s v="Standard Class"/>
    <s v="KN-16705"/>
    <s v="Kristina Nunn"/>
    <x v="2"/>
    <x v="0"/>
    <s v="New Rochelle"/>
    <x v="15"/>
    <n v="10801"/>
    <x v="3"/>
    <s v="OFF-SU-10001574"/>
    <x v="1"/>
    <x v="14"/>
    <s v="Acme Value Line Scissors"/>
    <n v="7.3"/>
    <n v="2"/>
    <n v="0"/>
    <n v="2.1899999999999995"/>
    <x v="3"/>
    <x v="1"/>
  </r>
  <r>
    <n v="9960"/>
    <s v="CA-2019-137421"/>
    <x v="833"/>
    <d v="2019-10-11T00:00:00"/>
    <s v="Standard Class"/>
    <s v="AJ-10945"/>
    <s v="Ashley Jarboe"/>
    <x v="0"/>
    <x v="0"/>
    <s v="Chandler"/>
    <x v="16"/>
    <n v="85224"/>
    <x v="1"/>
    <s v="OFF-AR-10001761"/>
    <x v="1"/>
    <x v="6"/>
    <s v="Avery Hi-Liter Smear-Safe Highlighters"/>
    <n v="9.3439999999999994"/>
    <n v="2"/>
    <n v="0.2"/>
    <n v="1.8687999999999998"/>
    <x v="1"/>
    <x v="0"/>
  </r>
  <r>
    <n v="9961"/>
    <s v="CA-2019-141446"/>
    <x v="118"/>
    <d v="2019-09-18T00:00:00"/>
    <s v="Second Class"/>
    <s v="CL-12700"/>
    <s v="Craig Leslie"/>
    <x v="2"/>
    <x v="0"/>
    <s v="Florence"/>
    <x v="0"/>
    <n v="41042"/>
    <x v="0"/>
    <s v="TEC-AC-10002305"/>
    <x v="2"/>
    <x v="11"/>
    <s v="KeyTronic E03601U1 - Keyboard - Beige"/>
    <n v="18"/>
    <n v="1"/>
    <n v="0"/>
    <n v="3.2399999999999984"/>
    <x v="0"/>
    <x v="0"/>
  </r>
  <r>
    <n v="9962"/>
    <s v="CA-2017-168088"/>
    <x v="531"/>
    <d v="2017-03-22T00:00:00"/>
    <s v="First Class"/>
    <s v="CM-12655"/>
    <s v="Corinna Mitchell"/>
    <x v="2"/>
    <x v="0"/>
    <s v="Houston"/>
    <x v="5"/>
    <n v="77041"/>
    <x v="2"/>
    <s v="OFF-PA-10000675"/>
    <x v="1"/>
    <x v="10"/>
    <s v="Xerox 1919"/>
    <n v="65.584000000000003"/>
    <n v="2"/>
    <n v="0.2"/>
    <n v="23.7742"/>
    <x v="2"/>
    <x v="0"/>
  </r>
  <r>
    <n v="9963"/>
    <s v="CA-2017-168088"/>
    <x v="531"/>
    <d v="2017-03-22T00:00:00"/>
    <s v="First Class"/>
    <s v="CM-12655"/>
    <s v="Corinna Mitchell"/>
    <x v="2"/>
    <x v="0"/>
    <s v="Houston"/>
    <x v="5"/>
    <n v="77041"/>
    <x v="2"/>
    <s v="FUR-BO-10004218"/>
    <x v="0"/>
    <x v="0"/>
    <s v="Bush Heritage Pine Collection 5-Shelf Bookcase, Albany Pine Finish, *Special Order"/>
    <n v="383.46559999999994"/>
    <n v="4"/>
    <n v="0.32"/>
    <n v="-67.670400000000001"/>
    <x v="2"/>
    <x v="0"/>
  </r>
  <r>
    <n v="9964"/>
    <s v="CA-2017-143700"/>
    <x v="353"/>
    <d v="2017-07-26T00:00:00"/>
    <s v="Same Day"/>
    <s v="AS-10240"/>
    <s v="Alan Shonely"/>
    <x v="0"/>
    <x v="0"/>
    <s v="Philadelphia"/>
    <x v="9"/>
    <n v="19140"/>
    <x v="3"/>
    <s v="OFF-PA-10003072"/>
    <x v="1"/>
    <x v="10"/>
    <s v="Eureka Recycled Copy Paper 8 1/2&quot; x 11&quot;, Ream"/>
    <n v="10.368000000000002"/>
    <n v="2"/>
    <n v="0.2"/>
    <n v="3.6288"/>
    <x v="3"/>
    <x v="0"/>
  </r>
  <r>
    <n v="9965"/>
    <s v="CA-2018-146374"/>
    <x v="5"/>
    <d v="2018-12-10T00:00:00"/>
    <s v="Second Class"/>
    <s v="HE-14800"/>
    <s v="Harold Engle"/>
    <x v="1"/>
    <x v="0"/>
    <s v="Newark"/>
    <x v="13"/>
    <n v="19711"/>
    <x v="3"/>
    <s v="FUR-FU-10002671"/>
    <x v="0"/>
    <x v="5"/>
    <s v="Electrix 20W Halogen Replacement Bulb for Zoom-In Desk Lamp"/>
    <n v="13.4"/>
    <n v="1"/>
    <n v="0"/>
    <n v="6.4319999999999995"/>
    <x v="3"/>
    <x v="0"/>
  </r>
  <r>
    <n v="9966"/>
    <s v="CA-2018-146374"/>
    <x v="5"/>
    <d v="2018-12-10T00:00:00"/>
    <s v="Second Class"/>
    <s v="HE-14800"/>
    <s v="Harold Engle"/>
    <x v="1"/>
    <x v="0"/>
    <s v="Newark"/>
    <x v="13"/>
    <n v="19711"/>
    <x v="3"/>
    <s v="OFF-PA-10000349"/>
    <x v="1"/>
    <x v="10"/>
    <s v="Easy-staple paper"/>
    <n v="4.9800000000000004"/>
    <n v="1"/>
    <n v="0"/>
    <n v="2.3406000000000002"/>
    <x v="3"/>
    <x v="0"/>
  </r>
  <r>
    <n v="9967"/>
    <s v="CA-2018-146374"/>
    <x v="5"/>
    <d v="2018-12-10T00:00:00"/>
    <s v="Second Class"/>
    <s v="HE-14800"/>
    <s v="Harold Engle"/>
    <x v="1"/>
    <x v="0"/>
    <s v="Newark"/>
    <x v="13"/>
    <n v="19711"/>
    <x v="3"/>
    <s v="OFF-EN-10004483"/>
    <x v="1"/>
    <x v="12"/>
    <s v="#10 White Business Envelopes,4 1/8 x 9 1/2"/>
    <n v="109.69"/>
    <n v="7"/>
    <n v="0"/>
    <n v="51.554299999999991"/>
    <x v="3"/>
    <x v="0"/>
  </r>
  <r>
    <n v="9968"/>
    <s v="CA-2019-153871"/>
    <x v="157"/>
    <d v="2019-12-17T00:00:00"/>
    <s v="Standard Class"/>
    <s v="RB-19435"/>
    <s v="Richard Bierner"/>
    <x v="0"/>
    <x v="0"/>
    <s v="Plainfield"/>
    <x v="30"/>
    <n v="7060"/>
    <x v="3"/>
    <s v="OFF-BI-10004209"/>
    <x v="1"/>
    <x v="8"/>
    <s v="Fellowes Twister Kit, Gray/Clear, 3/pkg"/>
    <n v="40.199999999999996"/>
    <n v="5"/>
    <n v="0"/>
    <n v="18.089999999999996"/>
    <x v="3"/>
    <x v="0"/>
  </r>
  <r>
    <n v="9969"/>
    <s v="CA-2019-153871"/>
    <x v="157"/>
    <d v="2019-12-17T00:00:00"/>
    <s v="Standard Class"/>
    <s v="RB-19435"/>
    <s v="Richard Bierner"/>
    <x v="0"/>
    <x v="0"/>
    <s v="Plainfield"/>
    <x v="30"/>
    <n v="7060"/>
    <x v="3"/>
    <s v="OFF-BI-10004600"/>
    <x v="1"/>
    <x v="8"/>
    <s v="Ibico Ibimaster 300 Manual Binding System"/>
    <n v="735.98"/>
    <n v="2"/>
    <n v="0"/>
    <n v="331.19099999999997"/>
    <x v="3"/>
    <x v="0"/>
  </r>
  <r>
    <n v="9970"/>
    <s v="CA-2019-153871"/>
    <x v="157"/>
    <d v="2019-12-17T00:00:00"/>
    <s v="Standard Class"/>
    <s v="RB-19435"/>
    <s v="Richard Bierner"/>
    <x v="0"/>
    <x v="0"/>
    <s v="Plainfield"/>
    <x v="30"/>
    <n v="7060"/>
    <x v="3"/>
    <s v="OFF-AP-10003622"/>
    <x v="1"/>
    <x v="9"/>
    <s v="Bravo II Megaboss 12-Amp Hard Body Upright, Replacement Belts, 2 Belts per Pack"/>
    <n v="22.75"/>
    <n v="7"/>
    <n v="0"/>
    <n v="6.5974999999999993"/>
    <x v="3"/>
    <x v="0"/>
  </r>
  <r>
    <n v="9971"/>
    <s v="CA-2017-103772"/>
    <x v="1141"/>
    <d v="2017-07-02T00:00:00"/>
    <s v="Standard Class"/>
    <s v="MP-17470"/>
    <s v="Mark Packer"/>
    <x v="2"/>
    <x v="0"/>
    <s v="Smyrna"/>
    <x v="32"/>
    <n v="30080"/>
    <x v="0"/>
    <s v="OFF-BI-10002867"/>
    <x v="1"/>
    <x v="8"/>
    <s v="GBC Recycled Regency Composition Covers"/>
    <n v="119.56"/>
    <n v="2"/>
    <n v="0"/>
    <n v="54.997599999999991"/>
    <x v="0"/>
    <x v="0"/>
  </r>
  <r>
    <n v="9972"/>
    <s v="CA-2017-103772"/>
    <x v="1141"/>
    <d v="2017-07-02T00:00:00"/>
    <s v="Standard Class"/>
    <s v="MP-17470"/>
    <s v="Mark Packer"/>
    <x v="2"/>
    <x v="0"/>
    <s v="Smyrna"/>
    <x v="32"/>
    <n v="30080"/>
    <x v="0"/>
    <s v="OFF-AR-10000538"/>
    <x v="1"/>
    <x v="6"/>
    <s v="Boston Model 1800 Electric Pencil Sharpener, Gray"/>
    <n v="140.75"/>
    <n v="5"/>
    <n v="0"/>
    <n v="42.22499999999998"/>
    <x v="0"/>
    <x v="0"/>
  </r>
  <r>
    <n v="9973"/>
    <s v="CA-2018-130225"/>
    <x v="108"/>
    <d v="2018-09-17T00:00:00"/>
    <s v="Standard Class"/>
    <s v="RC-19960"/>
    <s v="Ryan Crowe"/>
    <x v="0"/>
    <x v="0"/>
    <s v="Houston"/>
    <x v="5"/>
    <n v="77041"/>
    <x v="2"/>
    <s v="OFF-EN-10000056"/>
    <x v="1"/>
    <x v="12"/>
    <s v="Cameo Buff Policy Envelopes"/>
    <n v="99.567999999999998"/>
    <n v="2"/>
    <n v="0.2"/>
    <n v="33.604199999999992"/>
    <x v="2"/>
    <x v="0"/>
  </r>
  <r>
    <n v="9974"/>
    <s v="US-2018-103674"/>
    <x v="409"/>
    <d v="2018-12-10T00:00:00"/>
    <s v="Standard Class"/>
    <s v="AP-10720"/>
    <s v="Anne Pryor"/>
    <x v="2"/>
    <x v="0"/>
    <s v="Los Angeles"/>
    <x v="1"/>
    <n v="90032"/>
    <x v="1"/>
    <s v="TEC-PH-10004080"/>
    <x v="2"/>
    <x v="7"/>
    <s v="Avaya 5410 Digital phone"/>
    <n v="271.95999999999998"/>
    <n v="5"/>
    <n v="0.2"/>
    <n v="27.195999999999998"/>
    <x v="1"/>
    <x v="0"/>
  </r>
  <r>
    <n v="9975"/>
    <s v="US-2018-103674"/>
    <x v="409"/>
    <d v="2018-12-10T00:00:00"/>
    <s v="Standard Class"/>
    <s v="AP-10720"/>
    <s v="Anne Pryor"/>
    <x v="2"/>
    <x v="0"/>
    <s v="Los Angeles"/>
    <x v="1"/>
    <n v="90032"/>
    <x v="1"/>
    <s v="OFF-AR-10004752"/>
    <x v="1"/>
    <x v="6"/>
    <s v="Blackstonian Pencils"/>
    <n v="18.689999999999998"/>
    <n v="7"/>
    <n v="0"/>
    <n v="5.2332000000000001"/>
    <x v="1"/>
    <x v="0"/>
  </r>
  <r>
    <n v="9976"/>
    <s v="US-2018-103674"/>
    <x v="409"/>
    <d v="2018-12-10T00:00:00"/>
    <s v="Standard Class"/>
    <s v="AP-10720"/>
    <s v="Anne Pryor"/>
    <x v="2"/>
    <x v="0"/>
    <s v="Los Angeles"/>
    <x v="1"/>
    <n v="90032"/>
    <x v="1"/>
    <s v="OFF-PA-10000743"/>
    <x v="1"/>
    <x v="10"/>
    <s v="Xerox 1977"/>
    <n v="13.36"/>
    <n v="2"/>
    <n v="0"/>
    <n v="6.4127999999999998"/>
    <x v="1"/>
    <x v="0"/>
  </r>
  <r>
    <n v="9977"/>
    <s v="US-2018-103674"/>
    <x v="409"/>
    <d v="2018-12-10T00:00:00"/>
    <s v="Standard Class"/>
    <s v="AP-10720"/>
    <s v="Anne Pryor"/>
    <x v="2"/>
    <x v="0"/>
    <s v="Los Angeles"/>
    <x v="1"/>
    <n v="90032"/>
    <x v="1"/>
    <s v="TEC-PH-10002496"/>
    <x v="2"/>
    <x v="7"/>
    <s v="Cisco SPA301"/>
    <n v="249.58400000000003"/>
    <n v="2"/>
    <n v="0.2"/>
    <n v="31.197999999999986"/>
    <x v="1"/>
    <x v="0"/>
  </r>
  <r>
    <n v="9978"/>
    <s v="US-2018-103674"/>
    <x v="409"/>
    <d v="2018-12-10T00:00:00"/>
    <s v="Standard Class"/>
    <s v="AP-10720"/>
    <s v="Anne Pryor"/>
    <x v="2"/>
    <x v="0"/>
    <s v="Los Angeles"/>
    <x v="1"/>
    <n v="90032"/>
    <x v="1"/>
    <s v="OFF-FA-10003467"/>
    <x v="1"/>
    <x v="13"/>
    <s v="Alliance Big Bands Rubber Bands, 12/Pack"/>
    <n v="13.86"/>
    <n v="7"/>
    <n v="0"/>
    <n v="0"/>
    <x v="1"/>
    <x v="0"/>
  </r>
  <r>
    <n v="9979"/>
    <s v="US-2018-103674"/>
    <x v="409"/>
    <d v="2018-12-10T00:00:00"/>
    <s v="Standard Class"/>
    <s v="AP-10720"/>
    <s v="Anne Pryor"/>
    <x v="2"/>
    <x v="0"/>
    <s v="Los Angeles"/>
    <x v="1"/>
    <n v="90032"/>
    <x v="1"/>
    <s v="OFF-BI-10003727"/>
    <x v="1"/>
    <x v="8"/>
    <s v="Avery Durable Slant Ring Binders With Label Holder"/>
    <n v="13.375999999999999"/>
    <n v="4"/>
    <n v="0.2"/>
    <n v="4.6815999999999995"/>
    <x v="1"/>
    <x v="0"/>
  </r>
  <r>
    <n v="9980"/>
    <s v="US-2018-103674"/>
    <x v="409"/>
    <d v="2018-12-10T00:00:00"/>
    <s v="Standard Class"/>
    <s v="AP-10720"/>
    <s v="Anne Pryor"/>
    <x v="2"/>
    <x v="0"/>
    <s v="Los Angeles"/>
    <x v="1"/>
    <n v="90032"/>
    <x v="1"/>
    <s v="OFF-BI-10002026"/>
    <x v="1"/>
    <x v="8"/>
    <s v="Ibico Recycled Linen-Style Covers"/>
    <n v="437.47200000000009"/>
    <n v="14"/>
    <n v="0.2"/>
    <n v="153.11519999999999"/>
    <x v="1"/>
    <x v="0"/>
  </r>
  <r>
    <n v="9981"/>
    <s v="US-2017-151435"/>
    <x v="684"/>
    <d v="2017-09-09T00:00:00"/>
    <s v="Second Class"/>
    <s v="SW-20455"/>
    <s v="Shaun Weien"/>
    <x v="0"/>
    <x v="0"/>
    <s v="Lafayette"/>
    <x v="28"/>
    <n v="70506"/>
    <x v="0"/>
    <s v="FUR-TA-10001039"/>
    <x v="0"/>
    <x v="3"/>
    <s v="KI Adjustable-Height Table"/>
    <n v="85.98"/>
    <n v="1"/>
    <n v="0"/>
    <n v="22.354800000000004"/>
    <x v="0"/>
    <x v="0"/>
  </r>
  <r>
    <n v="9982"/>
    <s v="CA-2019-163566"/>
    <x v="646"/>
    <d v="2019-08-06T00:00:00"/>
    <s v="First Class"/>
    <s v="TB-21055"/>
    <s v="Ted Butterfield"/>
    <x v="0"/>
    <x v="0"/>
    <s v="Fairfield"/>
    <x v="24"/>
    <n v="45014"/>
    <x v="3"/>
    <s v="OFF-LA-10004484"/>
    <x v="1"/>
    <x v="2"/>
    <s v="Avery 476"/>
    <n v="16.520000000000003"/>
    <n v="5"/>
    <n v="0.2"/>
    <n v="5.368999999999998"/>
    <x v="3"/>
    <x v="0"/>
  </r>
  <r>
    <n v="9983"/>
    <s v="US-2018-157728"/>
    <x v="897"/>
    <d v="2018-09-28T00:00:00"/>
    <s v="Standard Class"/>
    <s v="RC-19960"/>
    <s v="Ryan Crowe"/>
    <x v="0"/>
    <x v="0"/>
    <s v="Grand Rapids"/>
    <x v="12"/>
    <n v="49505"/>
    <x v="2"/>
    <s v="OFF-PA-10002195"/>
    <x v="1"/>
    <x v="10"/>
    <s v="RSVP Cards &amp; Envelopes, Blank White, 8-1/2&quot; X 11&quot;, 24 Cards/25 Envelopes/Set"/>
    <n v="35.56"/>
    <n v="7"/>
    <n v="0"/>
    <n v="16.713200000000001"/>
    <x v="2"/>
    <x v="0"/>
  </r>
  <r>
    <n v="9984"/>
    <s v="US-2018-157728"/>
    <x v="897"/>
    <d v="2018-09-28T00:00:00"/>
    <s v="Standard Class"/>
    <s v="RC-19960"/>
    <s v="Ryan Crowe"/>
    <x v="0"/>
    <x v="0"/>
    <s v="Grand Rapids"/>
    <x v="12"/>
    <n v="49505"/>
    <x v="2"/>
    <s v="TEC-PH-10001305"/>
    <x v="2"/>
    <x v="7"/>
    <s v="Panasonic KX TS208W Corded phone"/>
    <n v="97.98"/>
    <n v="2"/>
    <n v="0"/>
    <n v="27.434400000000011"/>
    <x v="2"/>
    <x v="0"/>
  </r>
  <r>
    <n v="9985"/>
    <s v="CA-2017-100251"/>
    <x v="961"/>
    <d v="2017-05-23T00:00:00"/>
    <s v="Standard Class"/>
    <s v="DV-13465"/>
    <s v="Dianna Vittorini"/>
    <x v="0"/>
    <x v="0"/>
    <s v="Long Beach"/>
    <x v="15"/>
    <n v="11561"/>
    <x v="3"/>
    <s v="OFF-LA-10003766"/>
    <x v="1"/>
    <x v="2"/>
    <s v="Self-Adhesive Removable Labels"/>
    <n v="31.5"/>
    <n v="10"/>
    <n v="0"/>
    <n v="15.120000000000001"/>
    <x v="3"/>
    <x v="0"/>
  </r>
  <r>
    <n v="9986"/>
    <s v="CA-2017-100251"/>
    <x v="961"/>
    <d v="2017-05-23T00:00:00"/>
    <s v="Standard Class"/>
    <s v="DV-13465"/>
    <s v="Dianna Vittorini"/>
    <x v="0"/>
    <x v="0"/>
    <s v="Long Beach"/>
    <x v="15"/>
    <n v="11561"/>
    <x v="3"/>
    <s v="OFF-SU-10000898"/>
    <x v="1"/>
    <x v="14"/>
    <s v="Acme Hot Forged Carbon Steel Scissors with Nickel-Plated Handles, 3 7/8&quot; Cut, 8&quot;L"/>
    <n v="55.6"/>
    <n v="4"/>
    <n v="0"/>
    <n v="16.123999999999995"/>
    <x v="3"/>
    <x v="0"/>
  </r>
  <r>
    <n v="9987"/>
    <s v="CA-2018-125794"/>
    <x v="321"/>
    <d v="2018-10-03T00:00:00"/>
    <s v="Standard Class"/>
    <s v="ML-17410"/>
    <s v="Maris LaWare"/>
    <x v="0"/>
    <x v="0"/>
    <s v="Los Angeles"/>
    <x v="1"/>
    <n v="90008"/>
    <x v="1"/>
    <s v="TEC-AC-10003399"/>
    <x v="2"/>
    <x v="11"/>
    <s v="Memorex Mini Travel Drive 64 GB USB 2.0 Flash Drive"/>
    <n v="36.24"/>
    <n v="1"/>
    <n v="0"/>
    <n v="15.220800000000001"/>
    <x v="1"/>
    <x v="0"/>
  </r>
  <r>
    <n v="9988"/>
    <s v="CA-2019-163629"/>
    <x v="701"/>
    <d v="2019-11-21T00:00:00"/>
    <s v="Standard Class"/>
    <s v="RA-19885"/>
    <s v="Ruben Ausman"/>
    <x v="1"/>
    <x v="0"/>
    <s v="Athens"/>
    <x v="32"/>
    <n v="30605"/>
    <x v="0"/>
    <s v="TEC-AC-10001539"/>
    <x v="2"/>
    <x v="11"/>
    <s v="Logitech G430 Surround Sound Gaming Headset with Dolby 7.1 Technology"/>
    <n v="79.989999999999995"/>
    <n v="1"/>
    <n v="0"/>
    <n v="28.796399999999998"/>
    <x v="0"/>
    <x v="0"/>
  </r>
  <r>
    <n v="9989"/>
    <s v="CA-2019-163629"/>
    <x v="701"/>
    <d v="2019-11-21T00:00:00"/>
    <s v="Standard Class"/>
    <s v="RA-19885"/>
    <s v="Ruben Ausman"/>
    <x v="1"/>
    <x v="0"/>
    <s v="Athens"/>
    <x v="32"/>
    <n v="30605"/>
    <x v="0"/>
    <s v="TEC-PH-10004006"/>
    <x v="2"/>
    <x v="7"/>
    <s v="Panasonic KX - TS880B Telephone"/>
    <n v="206.1"/>
    <n v="5"/>
    <n v="0"/>
    <n v="55.647000000000006"/>
    <x v="0"/>
    <x v="0"/>
  </r>
  <r>
    <n v="9990"/>
    <s v="CA-2016-110422"/>
    <x v="1235"/>
    <d v="2016-01-23T00:00:00"/>
    <s v="Second Class"/>
    <s v="TB-21400"/>
    <s v="Tom Boeckenhauer"/>
    <x v="0"/>
    <x v="0"/>
    <s v="Miami"/>
    <x v="2"/>
    <n v="33180"/>
    <x v="0"/>
    <s v="FUR-FU-10001889"/>
    <x v="0"/>
    <x v="5"/>
    <s v="Ultra Door Pull Handle"/>
    <n v="25.248000000000001"/>
    <n v="3"/>
    <n v="0.2"/>
    <n v="4.1027999999999993"/>
    <x v="0"/>
    <x v="0"/>
  </r>
  <r>
    <n v="9991"/>
    <s v="CA-2019-121258"/>
    <x v="425"/>
    <d v="2019-03-03T00:00:00"/>
    <s v="Standard Class"/>
    <s v="DB-13060"/>
    <s v="Dave Brooks"/>
    <x v="0"/>
    <x v="0"/>
    <s v="Costa Mesa"/>
    <x v="1"/>
    <n v="92627"/>
    <x v="1"/>
    <s v="FUR-FU-10000747"/>
    <x v="0"/>
    <x v="5"/>
    <s v="Tenex B1-RE Series Chair Mats for Low Pile Carpets"/>
    <n v="91.96"/>
    <n v="2"/>
    <n v="0"/>
    <n v="15.633199999999988"/>
    <x v="1"/>
    <x v="1"/>
  </r>
  <r>
    <n v="9992"/>
    <s v="CA-2019-121258"/>
    <x v="425"/>
    <d v="2019-03-03T00:00:00"/>
    <s v="Standard Class"/>
    <s v="DB-13060"/>
    <s v="Dave Brooks"/>
    <x v="0"/>
    <x v="0"/>
    <s v="Costa Mesa"/>
    <x v="1"/>
    <n v="92627"/>
    <x v="1"/>
    <s v="TEC-PH-10003645"/>
    <x v="2"/>
    <x v="7"/>
    <s v="Aastra 57i VoIP phone"/>
    <n v="258.57600000000002"/>
    <n v="2"/>
    <n v="0.2"/>
    <n v="19.393200000000007"/>
    <x v="1"/>
    <x v="1"/>
  </r>
  <r>
    <n v="9993"/>
    <s v="CA-2019-121258"/>
    <x v="425"/>
    <d v="2019-03-03T00:00:00"/>
    <s v="Standard Class"/>
    <s v="DB-13060"/>
    <s v="Dave Brooks"/>
    <x v="0"/>
    <x v="0"/>
    <s v="Costa Mesa"/>
    <x v="1"/>
    <n v="92627"/>
    <x v="1"/>
    <s v="OFF-PA-10004041"/>
    <x v="1"/>
    <x v="10"/>
    <s v="It's Hot Message Books with Stickers, 2 3/4&quot; x 5&quot;"/>
    <n v="29.6"/>
    <n v="4"/>
    <n v="0"/>
    <n v="13.32"/>
    <x v="1"/>
    <x v="1"/>
  </r>
  <r>
    <n v="9994"/>
    <s v="CA-2019-119914"/>
    <x v="464"/>
    <d v="2019-05-09T00:00:00"/>
    <s v="Second Class"/>
    <s v="CC-12220"/>
    <s v="Chris Cortes"/>
    <x v="0"/>
    <x v="0"/>
    <s v="Westminster"/>
    <x v="1"/>
    <n v="92683"/>
    <x v="1"/>
    <s v="OFF-AP-10002684"/>
    <x v="1"/>
    <x v="9"/>
    <s v="Acco 7-Outlet Masterpiece Power Center, Wihtout Fax/Phone Line Protection"/>
    <n v="243.16"/>
    <n v="2"/>
    <n v="0"/>
    <n v="72.947999999999979"/>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F22717-C8AC-4CC5-8C84-4F040AEA70B0}" name="PivotTable4" cacheId="0" applyNumberFormats="0" applyBorderFormats="0" applyFontFormats="0" applyPatternFormats="0" applyAlignmentFormats="0" applyWidthHeightFormats="1" dataCaption="Data" updatedVersion="6" minRefreshableVersion="5" showMemberPropertyTips="0" useAutoFormatting="1" itemPrintTitles="1" createdVersion="6" indent="0" compact="0" compactData="0" gridDropZones="1" chartFormat="4">
  <location ref="F43:I48" firstHeaderRow="1" firstDataRow="2" firstDataCol="2"/>
  <pivotFields count="26">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axis="axisRow" compact="0" outline="0" showAll="0" includeNewItemsInFilter="1">
      <items count="4">
        <item sd="0" x="0"/>
        <item sd="0" x="1"/>
        <item sd="0" x="2"/>
        <item t="default"/>
      </items>
    </pivotField>
    <pivotField axis="axisRow"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ubtotalTop="0" showAll="0" includeNewItemsInFilter="1" defaultSubtotal="0">
      <items count="6">
        <item x="0"/>
        <item x="1"/>
        <item x="2"/>
        <item x="3"/>
        <item x="4"/>
        <item x="5"/>
      </items>
    </pivotField>
    <pivotField compact="0" outline="0" subtotalTop="0" dragToRow="0" dragToCol="0" dragToPage="0" showAll="0" includeNewItemsInFilter="1" defaultSubtotal="0"/>
    <pivotField compact="0" outline="0" subtotalTop="0" dragToRow="0" dragToCol="0" dragToPage="0" showAll="0" includeNewItemsInFilter="1" defaultSubtotal="0"/>
  </pivotFields>
  <rowFields count="2">
    <field x="14"/>
    <field x="15"/>
  </rowFields>
  <rowItems count="4">
    <i>
      <x/>
    </i>
    <i>
      <x v="1"/>
    </i>
    <i>
      <x v="2"/>
    </i>
    <i t="grand">
      <x/>
    </i>
  </rowItems>
  <colFields count="1">
    <field x="-2"/>
  </colFields>
  <colItems count="2">
    <i>
      <x/>
    </i>
    <i i="1">
      <x v="1"/>
    </i>
  </colItems>
  <dataFields count="2">
    <dataField name="Sum of Sales" fld="17" baseField="23" baseItem="1" numFmtId="164"/>
    <dataField name="Sum of Profit" fld="20" baseField="23" baseItem="1" numFmtId="164"/>
  </dataFields>
  <formats count="10">
    <format dxfId="9">
      <pivotArea type="all" dataOnly="0" outline="0" fieldPosition="0"/>
    </format>
    <format dxfId="8">
      <pivotArea outline="0" collapsedLevelsAreSubtotals="1" fieldPosition="0"/>
    </format>
    <format dxfId="7">
      <pivotArea type="origin" dataOnly="0" labelOnly="1" outline="0" fieldPosition="0"/>
    </format>
    <format dxfId="6">
      <pivotArea field="-2" type="button" dataOnly="0" labelOnly="1" outline="0" axis="axisCol" fieldPosition="0"/>
    </format>
    <format dxfId="5">
      <pivotArea type="topRight" dataOnly="0" labelOnly="1" outline="0" fieldPosition="0"/>
    </format>
    <format dxfId="4">
      <pivotArea field="14" type="button" dataOnly="0" labelOnly="1" outline="0" axis="axisRow" fieldPosition="0"/>
    </format>
    <format dxfId="3">
      <pivotArea field="15" type="button" dataOnly="0" labelOnly="1" outline="0" axis="axisRow" fieldPosition="1"/>
    </format>
    <format dxfId="2">
      <pivotArea dataOnly="0" labelOnly="1" outline="0" fieldPosition="0">
        <references count="1">
          <reference field="14" count="0"/>
        </references>
      </pivotArea>
    </format>
    <format dxfId="1">
      <pivotArea dataOnly="0" labelOnly="1" grandRow="1" outline="0" fieldPosition="0"/>
    </format>
    <format dxfId="0">
      <pivotArea dataOnly="0" labelOnly="1" outline="0" fieldPosition="0">
        <references count="1">
          <reference field="4294967294" count="2">
            <x v="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6DB346-62D4-4CF9-8276-0EF2DB1C386D}" name="SalesProfit" cacheId="0" applyNumberFormats="0" applyBorderFormats="0" applyFontFormats="0" applyPatternFormats="0" applyAlignmentFormats="0" applyWidthHeightFormats="1" dataCaption="Data" updatedVersion="6" minRefreshableVersion="5" showMemberPropertyTips="0" useAutoFormatting="1" itemPrintTitles="1" createdVersion="6" indent="0" outline="1" outlineData="1" gridDropZones="1" chartFormat="6">
  <location ref="A3:B7" firstHeaderRow="2" firstDataRow="2" firstDataCol="1"/>
  <pivotFields count="26">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items count="4">
        <item x="0"/>
        <item x="1"/>
        <item x="2"/>
        <item t="default"/>
      </items>
    </pivotField>
    <pivotField showAll="0" includeNewItemsInFilter="1">
      <items count="18">
        <item x="11"/>
        <item x="9"/>
        <item x="6"/>
        <item x="8"/>
        <item x="0"/>
        <item x="1"/>
        <item x="16"/>
        <item x="12"/>
        <item x="13"/>
        <item x="5"/>
        <item x="2"/>
        <item x="15"/>
        <item x="10"/>
        <item x="7"/>
        <item x="4"/>
        <item x="14"/>
        <item x="3"/>
        <item t="default"/>
      </items>
    </pivotField>
    <pivotField showAll="0" includeNewItemsInFilter="1"/>
    <pivotField dataField="1" showAll="0" includeNewItemsInFilter="1"/>
    <pivotField showAll="0" includeNewItemsInFilter="1"/>
    <pivotField showAll="0" includeNewItemsInFilter="1"/>
    <pivotField showAll="0" includeNewItemsInFilter="1"/>
    <pivotField showAll="0" includeNewItemsInFilter="1"/>
    <pivotField axis="axisRow" showAll="0" includeNewItemsInFilter="1">
      <items count="3">
        <item x="0"/>
        <item x="1"/>
        <item t="default"/>
      </items>
    </pivotField>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s>
  <rowFields count="1">
    <field x="22"/>
  </rowFields>
  <rowItems count="3">
    <i>
      <x/>
    </i>
    <i>
      <x v="1"/>
    </i>
    <i t="grand">
      <x/>
    </i>
  </rowItems>
  <colItems count="1">
    <i/>
  </colItems>
  <dataFields count="1">
    <dataField name="Returns" fld="17" showDataAs="percentOfTotal" baseField="0" baseItem="0" numFmtId="10"/>
  </dataFields>
  <formats count="2">
    <format dxfId="13">
      <pivotArea dataOnly="0" grandCol="1" outline="0" axis="axisCol" fieldPosition="0"/>
    </format>
    <format dxfId="12">
      <pivotArea outline="0" fieldPosition="0">
        <references count="1">
          <reference field="4294967294" count="1">
            <x v="0"/>
          </reference>
        </references>
      </pivotArea>
    </format>
  </formats>
  <chartFormats count="3">
    <chartFormat chart="2" format="6"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B93046-4189-4FB5-98EA-8D4146D6740D}" name="SalesProfit" cacheId="0" applyNumberFormats="0" applyBorderFormats="0" applyFontFormats="0" applyPatternFormats="0" applyAlignmentFormats="0" applyWidthHeightFormats="1" dataCaption="Data" updatedVersion="6" minRefreshableVersion="5" showMemberPropertyTips="0" useAutoFormatting="1" itemPrintTitles="1" createdVersion="6" indent="0" outline="1" outlineData="1" gridDropZones="1" chartFormat="5">
  <location ref="A3:B9" firstHeaderRow="2" firstDataRow="2" firstDataCol="1"/>
  <pivotFields count="26">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axis="axisRow" showAll="0" includeNewItemsInFilter="1">
      <items count="5">
        <item x="2"/>
        <item x="3"/>
        <item x="0"/>
        <item x="1"/>
        <item t="default"/>
      </items>
    </pivotField>
    <pivotField showAll="0" includeNewItemsInFilter="1"/>
    <pivotField showAll="0" includeNewItemsInFilter="1">
      <items count="4">
        <item x="0"/>
        <item x="1"/>
        <item x="2"/>
        <item t="default"/>
      </items>
    </pivotField>
    <pivotField showAll="0" includeNewItemsInFilter="1">
      <items count="18">
        <item x="11"/>
        <item x="9"/>
        <item x="6"/>
        <item x="8"/>
        <item x="0"/>
        <item x="1"/>
        <item x="16"/>
        <item x="12"/>
        <item x="13"/>
        <item x="5"/>
        <item x="2"/>
        <item x="15"/>
        <item x="10"/>
        <item x="7"/>
        <item x="4"/>
        <item x="14"/>
        <item x="3"/>
        <item t="default"/>
      </items>
    </pivotField>
    <pivotField showAll="0" includeNewItemsInFilter="1"/>
    <pivotField dataField="1" showAll="0" includeNewItemsInFilter="1"/>
    <pivotField showAll="0" includeNewItemsInFilter="1"/>
    <pivotField showAll="0" includeNewItemsInFilter="1"/>
    <pivotField showAll="0" includeNewItemsInFilter="1"/>
    <pivotField showAll="0" includeNewItemsInFilter="1"/>
    <pivotField showAll="0" includeNewItemsInFilter="1"/>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s>
  <rowFields count="1">
    <field x="12"/>
  </rowFields>
  <rowItems count="5">
    <i>
      <x/>
    </i>
    <i>
      <x v="1"/>
    </i>
    <i>
      <x v="2"/>
    </i>
    <i>
      <x v="3"/>
    </i>
    <i t="grand">
      <x/>
    </i>
  </rowItems>
  <colItems count="1">
    <i/>
  </colItems>
  <dataFields count="1">
    <dataField name="Regions" fld="17" showDataAs="percentOfTotal" baseField="0" baseItem="0" numFmtId="10"/>
  </dataFields>
  <formats count="2">
    <format dxfId="11">
      <pivotArea dataOnly="0" grandCol="1" outline="0" axis="axisCol" fieldPosition="0"/>
    </format>
    <format dxfId="10">
      <pivotArea outline="0" fieldPosition="0">
        <references count="1">
          <reference field="4294967294" count="1">
            <x v="0"/>
          </reference>
        </references>
      </pivotArea>
    </format>
  </formats>
  <chartFormats count="2">
    <chartFormat chart="2" format="6"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SalesProfit" cacheId="0" applyNumberFormats="0" applyBorderFormats="0" applyFontFormats="0" applyPatternFormats="0" applyAlignmentFormats="0" applyWidthHeightFormats="1" dataCaption="Data" updatedVersion="6" minRefreshableVersion="5" showMemberPropertyTips="0" useAutoFormatting="1" rowGrandTotals="0" colGrandTotals="0" itemPrintTitles="1" createdVersion="6" indent="0" compact="0" compactData="0" gridDropZones="1" chartFormat="3">
  <location ref="A3:C53" firstHeaderRow="2" firstDataRow="2" firstDataCol="2"/>
  <pivotFields count="26">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numFmtId="14" outline="0" showAll="0" includeNewItemsInFilter="1">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numFmtId="14"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items count="4">
        <item x="0"/>
        <item x="1"/>
        <item x="2"/>
        <item t="default"/>
      </items>
      <extLst>
        <ext xmlns:x14="http://schemas.microsoft.com/office/spreadsheetml/2009/9/main" uri="{2946ED86-A175-432a-8AC1-64E0C546D7DE}">
          <x14:pivotField fillDownLabels="1"/>
        </ext>
      </extLst>
    </pivotField>
    <pivotField axis="axisRow" compact="0" outline="0" showAll="0" includeNewItemsInFilter="1" defaultSubtotal="0">
      <items count="1">
        <item x="0"/>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axis="axisRow" compact="0" outline="0" showAll="0" includeNewItemsInFilter="1"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items count="5">
        <item x="2"/>
        <item x="3"/>
        <item x="0"/>
        <item x="1"/>
        <item t="default"/>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items count="4">
        <item x="0"/>
        <item x="1"/>
        <item x="2"/>
        <item t="default"/>
      </items>
      <extLst>
        <ext xmlns:x14="http://schemas.microsoft.com/office/spreadsheetml/2009/9/main" uri="{2946ED86-A175-432a-8AC1-64E0C546D7DE}">
          <x14:pivotField fillDownLabels="1"/>
        </ext>
      </extLst>
    </pivotField>
    <pivotField compact="0" outline="0" showAll="0" includeNewItemsInFilter="1">
      <items count="18">
        <item x="11"/>
        <item x="9"/>
        <item x="6"/>
        <item x="8"/>
        <item x="0"/>
        <item x="1"/>
        <item x="16"/>
        <item x="12"/>
        <item x="13"/>
        <item x="5"/>
        <item x="2"/>
        <item x="15"/>
        <item x="10"/>
        <item x="7"/>
        <item x="4"/>
        <item x="14"/>
        <item x="3"/>
        <item t="default"/>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dataField="1"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ubtotalTop="0" showAll="0" includeNewItemsInFilter="1"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dragToRow="0" dragToCol="0" dragToPage="0" showAll="0" includeNewItemsInFilter="1" defaultSubtotal="0">
      <extLst>
        <ext xmlns:x14="http://schemas.microsoft.com/office/spreadsheetml/2009/9/main" uri="{2946ED86-A175-432a-8AC1-64E0C546D7DE}">
          <x14:pivotField fillDownLabels="1"/>
        </ext>
      </extLst>
    </pivotField>
    <pivotField compact="0" outline="0" subtotalTop="0" dragToRow="0" dragToCol="0" dragToPage="0" showAll="0" includeNewItemsInFilter="1" defaultSubtotal="0">
      <extLst>
        <ext xmlns:x14="http://schemas.microsoft.com/office/spreadsheetml/2009/9/main" uri="{2946ED86-A175-432a-8AC1-64E0C546D7DE}">
          <x14:pivotField fillDownLabels="1"/>
        </ext>
      </extLst>
    </pivotField>
  </pivotFields>
  <rowFields count="2">
    <field x="8"/>
    <field x="10"/>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alesByState" fld="17" baseField="23" baseItem="1" numFmtId="164"/>
  </dataFields>
  <chartFormats count="3">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Sparklines" cacheId="0" applyNumberFormats="0" applyBorderFormats="0" applyFontFormats="0" applyPatternFormats="0" applyAlignmentFormats="0" applyWidthHeightFormats="1" dataCaption="Data" updatedVersion="6" minRefreshableVersion="5" showMemberPropertyTips="0" useAutoFormatting="1" rowGrandTotals="0" itemPrintTitles="1" createdVersion="6" indent="0" compact="0" compactData="0" gridDropZones="1" chartFormat="4">
  <location ref="A3:F52" firstHeaderRow="1" firstDataRow="2" firstDataCol="2"/>
  <pivotFields count="26">
    <pivotField compact="0" outline="0" showAll="0" includeNewItemsInFilter="1"/>
    <pivotField compact="0" outline="0" showAll="0" includeNewItemsInFilter="1"/>
    <pivotField name="Month" axis="axisRow"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dataField="1" compact="0" outline="0" showAll="0" includeNewItemsInFilter="1"/>
    <pivotField dataField="1" compact="0" outline="0" showAll="0" includeNewItemsInFilter="1"/>
    <pivotField compact="0" outline="0" showAll="0" includeNewItemsInFilter="1"/>
    <pivotField compact="0" outline="0" showAll="0" includeNewItemsInFilter="1"/>
    <pivotField axis="axisRow" compact="0" outline="0" subtotalTop="0" showAll="0" includeNewItemsInFilter="1" defaultSubtotal="0">
      <items count="6">
        <item x="0"/>
        <item x="1"/>
        <item x="2"/>
        <item x="3"/>
        <item x="4"/>
        <item x="5"/>
      </items>
    </pivotField>
    <pivotField dataField="1" compact="0" outline="0" subtotalTop="0" dragToRow="0" dragToCol="0" dragToPage="0" showAll="0" includeNewItemsInFilter="1" defaultSubtotal="0"/>
    <pivotField compact="0" outline="0" subtotalTop="0" dragToRow="0" dragToCol="0" dragToPage="0" showAll="0" includeNewItemsInFilter="1" defaultSubtotal="0"/>
  </pivotFields>
  <rowFields count="2">
    <field x="23"/>
    <field x="2"/>
  </rowFields>
  <row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rowItems>
  <colFields count="1">
    <field x="-2"/>
  </colFields>
  <colItems count="4">
    <i>
      <x/>
    </i>
    <i i="1">
      <x v="1"/>
    </i>
    <i i="2">
      <x v="2"/>
    </i>
    <i i="3">
      <x v="3"/>
    </i>
  </colItems>
  <dataFields count="4">
    <dataField name="Sum of Sales" fld="17" baseField="23" baseItem="1" numFmtId="164"/>
    <dataField name="Sum of Profit" fld="20" baseField="23" baseItem="1" numFmtId="164"/>
    <dataField name="Sum of Profit Ratio" fld="24" baseField="2" baseItem="1" numFmtId="9"/>
    <dataField name="Average of Discount" fld="19" subtotal="average" baseField="23" baseItem="1"/>
  </dataFields>
  <chartFormats count="3">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SalesProfit" cacheId="0" applyNumberFormats="0" applyBorderFormats="0" applyFontFormats="0" applyPatternFormats="0" applyAlignmentFormats="0" applyWidthHeightFormats="1" dataCaption="Data" updatedVersion="6" minRefreshableVersion="5" showMemberPropertyTips="0" useAutoFormatting="1" itemPrintTitles="1" createdVersion="6" indent="0" compact="0" compactData="0" gridDropZones="1" chartFormat="6">
  <location ref="A3:F9" firstHeaderRow="1" firstDataRow="2" firstDataCol="2"/>
  <pivotFields count="26">
    <pivotField compact="0" outline="0" showAll="0" includeNewItemsInFilter="1"/>
    <pivotField compact="0" outline="0" showAll="0" includeNewItemsInFilter="1"/>
    <pivotField name="Month" axis="axisRow"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axis="axisCol"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ubtotalTop="0" showAll="0" includeNewItemsInFilter="1" defaultSubtotal="0">
      <items count="6">
        <item x="0"/>
        <item sd="0" x="1"/>
        <item sd="0" x="2"/>
        <item sd="0" x="3"/>
        <item sd="0" x="4"/>
        <item x="5"/>
      </items>
    </pivotField>
    <pivotField compact="0" outline="0" subtotalTop="0" dragToRow="0" dragToCol="0" dragToPage="0" showAll="0" includeNewItemsInFilter="1" defaultSubtotal="0"/>
    <pivotField compact="0" outline="0" subtotalTop="0" dragToRow="0" dragToCol="0" dragToPage="0" showAll="0" includeNewItemsInFilter="1" defaultSubtotal="0"/>
  </pivotFields>
  <rowFields count="2">
    <field x="23"/>
    <field x="2"/>
  </rowFields>
  <rowItems count="5">
    <i>
      <x v="1"/>
    </i>
    <i>
      <x v="2"/>
    </i>
    <i>
      <x v="3"/>
    </i>
    <i>
      <x v="4"/>
    </i>
    <i t="grand">
      <x/>
    </i>
  </rowItems>
  <colFields count="1">
    <field x="7"/>
  </colFields>
  <colItems count="4">
    <i>
      <x/>
    </i>
    <i>
      <x v="1"/>
    </i>
    <i>
      <x v="2"/>
    </i>
    <i t="grand">
      <x/>
    </i>
  </colItems>
  <dataFields count="1">
    <dataField name="Segments" fld="17" baseField="23" baseItem="1" numFmtId="164"/>
  </dataFields>
  <chartFormats count="9">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7" count="1" selected="0">
            <x v="2"/>
          </reference>
        </references>
      </pivotArea>
    </chartFormat>
    <chartFormat chart="2" format="10" series="1">
      <pivotArea type="data" outline="0" fieldPosition="0">
        <references count="2">
          <reference field="4294967294" count="1" selected="0">
            <x v="0"/>
          </reference>
          <reference field="7" count="1" selected="0">
            <x v="0"/>
          </reference>
        </references>
      </pivotArea>
    </chartFormat>
    <chartFormat chart="2" format="11" series="1">
      <pivotArea type="data" outline="0" fieldPosition="0">
        <references count="2">
          <reference field="4294967294" count="1" selected="0">
            <x v="0"/>
          </reference>
          <reference field="7" count="1" selected="0">
            <x v="1"/>
          </reference>
        </references>
      </pivotArea>
    </chartFormat>
    <chartFormat chart="4" format="15" series="1">
      <pivotArea type="data" outline="0" fieldPosition="0">
        <references count="2">
          <reference field="4294967294" count="1" selected="0">
            <x v="0"/>
          </reference>
          <reference field="7" count="1" selected="0">
            <x v="0"/>
          </reference>
        </references>
      </pivotArea>
    </chartFormat>
    <chartFormat chart="4" format="16" series="1">
      <pivotArea type="data" outline="0" fieldPosition="0">
        <references count="2">
          <reference field="4294967294" count="1" selected="0">
            <x v="0"/>
          </reference>
          <reference field="7" count="1" selected="0">
            <x v="1"/>
          </reference>
        </references>
      </pivotArea>
    </chartFormat>
    <chartFormat chart="4" format="17" series="1">
      <pivotArea type="data" outline="0" fieldPosition="0">
        <references count="2">
          <reference field="4294967294" count="1" selected="0">
            <x v="0"/>
          </reference>
          <reference field="7"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SalesProfit" cacheId="0" applyNumberFormats="0" applyBorderFormats="0" applyFontFormats="0" applyPatternFormats="0" applyAlignmentFormats="0" applyWidthHeightFormats="1" dataCaption="Data" updatedVersion="6" minRefreshableVersion="5" showMemberPropertyTips="0" useAutoFormatting="1" itemPrintTitles="1" createdVersion="6" indent="0" outline="1" outlineData="1" gridDropZones="1" chartFormat="6">
  <location ref="A3:C8" firstHeaderRow="1" firstDataRow="2" firstDataCol="1"/>
  <pivotFields count="26">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pivotField showAll="0" includeNewItemsInFilter="1"/>
    <pivotField showAll="0" includeNewItemsInFilter="1"/>
    <pivotField showAll="0" includeNewItemsInFilter="1"/>
    <pivotField axis="axisRow"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items count="4">
        <item x="0"/>
        <item x="1"/>
        <item x="2"/>
        <item t="default"/>
      </items>
    </pivotField>
    <pivotField showAll="0" includeNewItemsInFilter="1">
      <items count="18">
        <item x="11"/>
        <item x="9"/>
        <item x="6"/>
        <item x="8"/>
        <item x="0"/>
        <item x="1"/>
        <item x="16"/>
        <item x="12"/>
        <item x="13"/>
        <item x="5"/>
        <item x="2"/>
        <item x="15"/>
        <item x="10"/>
        <item x="7"/>
        <item x="4"/>
        <item x="14"/>
        <item x="3"/>
        <item t="default"/>
      </items>
    </pivotField>
    <pivotField showAll="0" includeNewItemsInFilter="1"/>
    <pivotField dataField="1"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s>
  <rowFields count="1">
    <field x="7"/>
  </rowFields>
  <rowItems count="4">
    <i>
      <x/>
    </i>
    <i>
      <x v="1"/>
    </i>
    <i>
      <x v="2"/>
    </i>
    <i t="grand">
      <x/>
    </i>
  </rowItems>
  <colFields count="1">
    <field x="-2"/>
  </colFields>
  <colItems count="2">
    <i>
      <x/>
    </i>
    <i i="1">
      <x v="1"/>
    </i>
  </colItems>
  <dataFields count="2">
    <dataField name="Sum of Sales" fld="17" baseField="23" baseItem="1" numFmtId="164"/>
    <dataField name="Sum of Profit" fld="20" baseField="23" baseItem="1"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SalesProfit" cacheId="0" applyNumberFormats="0" applyBorderFormats="0" applyFontFormats="0" applyPatternFormats="0" applyAlignmentFormats="0" applyWidthHeightFormats="1" dataCaption="Data" updatedVersion="6" minRefreshableVersion="5" showMemberPropertyTips="0" useAutoFormatting="1" itemPrintTitles="1" createdVersion="6" indent="0" outline="1" outlineData="1" gridDropZones="1" chartFormat="4">
  <location ref="A3:C9" firstHeaderRow="1" firstDataRow="2" firstDataCol="1"/>
  <pivotFields count="26">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items count="4">
        <item x="0"/>
        <item x="1"/>
        <item x="2"/>
        <item t="default"/>
      </items>
    </pivotField>
    <pivotField showAll="0" includeNewItemsInFilter="1">
      <items count="18">
        <item x="11"/>
        <item x="9"/>
        <item x="6"/>
        <item x="8"/>
        <item x="0"/>
        <item x="1"/>
        <item x="16"/>
        <item x="12"/>
        <item x="13"/>
        <item x="5"/>
        <item x="2"/>
        <item x="15"/>
        <item x="10"/>
        <item x="7"/>
        <item x="4"/>
        <item x="14"/>
        <item x="3"/>
        <item t="default"/>
      </items>
    </pivotField>
    <pivotField showAll="0" includeNewItemsInFilter="1"/>
    <pivotField dataField="1" showAll="0" includeNewItemsInFilter="1"/>
    <pivotField showAll="0" includeNewItemsInFilter="1"/>
    <pivotField showAll="0" includeNewItemsInFilter="1"/>
    <pivotField dataField="1" showAll="0" includeNewItemsInFilter="1"/>
    <pivotField axis="axisRow" showAll="0" includeNewItemsInFilter="1">
      <items count="5">
        <item x="1"/>
        <item x="0"/>
        <item x="3"/>
        <item x="2"/>
        <item t="default"/>
      </items>
    </pivotField>
    <pivotField showAll="0" includeNewItemsInFilter="1"/>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s>
  <rowFields count="1">
    <field x="21"/>
  </rowFields>
  <rowItems count="5">
    <i>
      <x/>
    </i>
    <i>
      <x v="1"/>
    </i>
    <i>
      <x v="2"/>
    </i>
    <i>
      <x v="3"/>
    </i>
    <i t="grand">
      <x/>
    </i>
  </rowItems>
  <colFields count="1">
    <field x="-2"/>
  </colFields>
  <colItems count="2">
    <i>
      <x/>
    </i>
    <i i="1">
      <x v="1"/>
    </i>
  </colItems>
  <dataFields count="2">
    <dataField name="Sum of Sales" fld="17" baseField="23" baseItem="1" numFmtId="164"/>
    <dataField name="Sum of Profit" fld="20" baseField="23" baseItem="1" numFmtId="164"/>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SalesProfit" cacheId="0" applyNumberFormats="0" applyBorderFormats="0" applyFontFormats="0" applyPatternFormats="0" applyAlignmentFormats="0" applyWidthHeightFormats="1" dataCaption="Data" updatedVersion="6" minRefreshableVersion="5" showMemberPropertyTips="0" useAutoFormatting="1" itemPrintTitles="1" createdVersion="6" indent="0" compact="0" compactData="0" gridDropZones="1" chartFormat="5">
  <location ref="A3:D8" firstHeaderRow="1" firstDataRow="2" firstDataCol="2"/>
  <pivotFields count="26">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axis="axisRow" compact="0" outline="0" showAll="0" includeNewItemsInFilter="1">
      <items count="4">
        <item sd="0" x="0"/>
        <item sd="0" x="1"/>
        <item sd="0" x="2"/>
        <item t="default"/>
      </items>
    </pivotField>
    <pivotField axis="axisRow"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ubtotalTop="0" showAll="0" includeNewItemsInFilter="1" defaultSubtotal="0">
      <items count="6">
        <item x="0"/>
        <item x="1"/>
        <item x="2"/>
        <item x="3"/>
        <item x="4"/>
        <item x="5"/>
      </items>
    </pivotField>
    <pivotField compact="0" outline="0" subtotalTop="0" dragToRow="0" dragToCol="0" dragToPage="0" showAll="0" includeNewItemsInFilter="1" defaultSubtotal="0"/>
    <pivotField compact="0" outline="0" subtotalTop="0" dragToRow="0" dragToCol="0" dragToPage="0" showAll="0" includeNewItemsInFilter="1" defaultSubtotal="0"/>
  </pivotFields>
  <rowFields count="2">
    <field x="14"/>
    <field x="15"/>
  </rowFields>
  <rowItems count="4">
    <i>
      <x/>
    </i>
    <i>
      <x v="1"/>
    </i>
    <i>
      <x v="2"/>
    </i>
    <i t="grand">
      <x/>
    </i>
  </rowItems>
  <colFields count="1">
    <field x="-2"/>
  </colFields>
  <colItems count="2">
    <i>
      <x/>
    </i>
    <i i="1">
      <x v="1"/>
    </i>
  </colItems>
  <dataFields count="2">
    <dataField name="Sum of Sales" fld="17" baseField="23" baseItem="1" numFmtId="164"/>
    <dataField name="Sum of Profit" fld="20" baseField="23" baseItem="1"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SalesProfit" cacheId="0" applyNumberFormats="0" applyBorderFormats="0" applyFontFormats="0" applyPatternFormats="0" applyAlignmentFormats="0" applyWidthHeightFormats="1" dataCaption="Data" updatedVersion="6" minRefreshableVersion="5" showMemberPropertyTips="0" useAutoFormatting="1" itemPrintTitles="1" createdVersion="6" indent="0" outline="1" outlineData="1" gridDropZones="1" chartFormat="3">
  <location ref="A3:C57" firstHeaderRow="1" firstDataRow="2" firstDataCol="1"/>
  <pivotFields count="26">
    <pivotField showAll="0" includeNewItemsInFilter="1"/>
    <pivotField showAll="0" includeNewItemsInFilter="1"/>
    <pivotField name="Month" axis="axisRow" numFmtId="14" showAll="0" includeNewItemsInFilter="1">
      <items count="15">
        <item x="0"/>
        <item x="1"/>
        <item x="2"/>
        <item x="3"/>
        <item x="4"/>
        <item x="5"/>
        <item x="6"/>
        <item x="7"/>
        <item x="8"/>
        <item x="9"/>
        <item x="10"/>
        <item x="11"/>
        <item x="12"/>
        <item x="13"/>
        <item t="default"/>
      </items>
    </pivotField>
    <pivotField numFmtId="14" showAll="0" includeNewItemsInFilter="1"/>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items count="4">
        <item x="0"/>
        <item x="1"/>
        <item x="2"/>
        <item t="default"/>
      </items>
    </pivotField>
    <pivotField showAll="0" includeNewItemsInFilter="1">
      <items count="18">
        <item x="11"/>
        <item x="9"/>
        <item x="6"/>
        <item x="8"/>
        <item x="0"/>
        <item x="1"/>
        <item x="16"/>
        <item x="12"/>
        <item x="13"/>
        <item x="5"/>
        <item x="2"/>
        <item x="15"/>
        <item x="10"/>
        <item x="7"/>
        <item x="4"/>
        <item x="14"/>
        <item x="3"/>
        <item t="default"/>
      </items>
    </pivotField>
    <pivotField showAll="0" includeNewItemsInFilter="1"/>
    <pivotField dataField="1"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axis="axisRow"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s>
  <rowFields count="2">
    <field x="23"/>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7" baseField="23" baseItem="1" numFmtId="164"/>
    <dataField name="Sum of Profit" fld="20" baseField="23" baseItem="1" numFmtId="164"/>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046EAF3-95C3-4698-92C7-6E7EBEA3F52D}" sourceName="Region">
  <pivotTables>
    <pivotTable tabId="5" name="SalesProfit"/>
    <pivotTable tabId="6" name="SalesProfit"/>
    <pivotTable tabId="8" name="SalesProfit"/>
    <pivotTable tabId="12" name="SalesProfit"/>
    <pivotTable tabId="13" name="SalesProfit"/>
    <pivotTable tabId="17" name="SalesProfit"/>
    <pivotTable tabId="10" name="SalesProfit"/>
    <pivotTable tabId="9" name="SalesProfit"/>
    <pivotTable tabId="11" name="Sparklines"/>
    <pivotTable tabId="18" name="PivotTable4"/>
  </pivotTables>
  <data>
    <tabular pivotCacheId="59956354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473C7E0-D4FF-43A5-9571-1B65ADEE2A70}" sourceName="Category">
  <pivotTables>
    <pivotTable tabId="5" name="SalesProfit"/>
    <pivotTable tabId="6" name="SalesProfit"/>
    <pivotTable tabId="8" name="SalesProfit"/>
    <pivotTable tabId="12" name="SalesProfit"/>
    <pivotTable tabId="13" name="SalesProfit"/>
    <pivotTable tabId="17" name="SalesProfit"/>
    <pivotTable tabId="10" name="SalesProfit"/>
    <pivotTable tabId="9" name="SalesProfit"/>
    <pivotTable tabId="11" name="Sparklines"/>
    <pivotTable tabId="18" name="PivotTable4"/>
  </pivotTables>
  <data>
    <tabular pivotCacheId="59956354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9DC71DEC-7D99-48CD-973D-AFBA6D679CC2}" sourceName="Sub-Category">
  <pivotTables>
    <pivotTable tabId="5" name="SalesProfit"/>
    <pivotTable tabId="6" name="SalesProfit"/>
    <pivotTable tabId="8" name="SalesProfit"/>
    <pivotTable tabId="12" name="SalesProfit"/>
    <pivotTable tabId="13" name="SalesProfit"/>
    <pivotTable tabId="17" name="SalesProfit"/>
    <pivotTable tabId="10" name="SalesProfit"/>
    <pivotTable tabId="9" name="SalesProfit"/>
    <pivotTable tabId="11" name="Sparklines"/>
    <pivotTable tabId="18" name="PivotTable4"/>
  </pivotTables>
  <data>
    <tabular pivotCacheId="599563549">
      <items count="17">
        <i x="11" s="1"/>
        <i x="9" s="1"/>
        <i x="6" s="1"/>
        <i x="8" s="1"/>
        <i x="0" s="1"/>
        <i x="1" s="1"/>
        <i x="16" s="1"/>
        <i x="12" s="1"/>
        <i x="13" s="1"/>
        <i x="5" s="1"/>
        <i x="2" s="1"/>
        <i x="15" s="1"/>
        <i x="10" s="1"/>
        <i x="7" s="1"/>
        <i x="4" s="1"/>
        <i x="1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29BE967-A7BB-435B-B68B-26953DDFB559}" sourceName="Segment">
  <pivotTables>
    <pivotTable tabId="9" name="SalesProfit"/>
    <pivotTable tabId="6" name="SalesProfit"/>
    <pivotTable tabId="18" name="PivotTable4"/>
    <pivotTable tabId="5" name="SalesProfit"/>
    <pivotTable tabId="8" name="SalesProfit"/>
    <pivotTable tabId="12" name="SalesProfit"/>
    <pivotTable tabId="13" name="SalesProfit"/>
    <pivotTable tabId="17" name="SalesProfit"/>
    <pivotTable tabId="10" name="SalesProfit"/>
    <pivotTable tabId="11" name="Sparklines"/>
  </pivotTables>
  <data>
    <tabular pivotCacheId="599563549">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CDED573-82AF-4125-BDC6-CD91CDAE7A7E}" cache="Slicer_Region" caption="Region" style="SlicerStyleDark1" rowHeight="230716"/>
  <slicer name="Category" xr10:uid="{CDEFA5EC-9B6B-43F5-8D4F-E4DE23007414}" cache="Slicer_Category" caption="Category" style="SlicerStyleDark1" rowHeight="230716"/>
  <slicer name="Sub-Category" xr10:uid="{5EE8851B-22D3-46AB-8D6B-3D230CDA76EA}" cache="Slicer_Sub_Category" caption="Sub-Category" startItem="5" style="SlicerStyleDark1" rowHeight="230716"/>
  <slicer name="Segment" xr10:uid="{991FC7FF-41DC-4FF8-8803-E9C4A2845A00}" cache="Slicer_Segment" caption="Segment" style="SlicerStyleDark1"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Orders" displayName="Orders" ref="A1:W9995" totalsRowShown="0" headerRowDxfId="40">
  <autoFilter ref="A1:W9995" xr:uid="{00000000-0009-0000-0100-000001000000}"/>
  <tableColumns count="23">
    <tableColumn id="1" xr3:uid="{00000000-0010-0000-0000-000001000000}" name="Row ID" dataDxfId="39"/>
    <tableColumn id="2" xr3:uid="{00000000-0010-0000-0000-000002000000}" name="Order ID"/>
    <tableColumn id="3" xr3:uid="{00000000-0010-0000-0000-000003000000}" name="Order Date" dataDxfId="38"/>
    <tableColumn id="4" xr3:uid="{00000000-0010-0000-0000-000004000000}" name="Ship Date" dataDxfId="37"/>
    <tableColumn id="5" xr3:uid="{00000000-0010-0000-0000-000005000000}" name="Ship Mode" dataDxfId="36"/>
    <tableColumn id="6" xr3:uid="{00000000-0010-0000-0000-000006000000}" name="Customer ID" dataDxfId="35"/>
    <tableColumn id="7" xr3:uid="{00000000-0010-0000-0000-000007000000}" name="Customer Name" dataDxfId="34"/>
    <tableColumn id="8" xr3:uid="{00000000-0010-0000-0000-000008000000}" name="Segment" dataDxfId="33"/>
    <tableColumn id="9" xr3:uid="{00000000-0010-0000-0000-000009000000}" name="Country" dataDxfId="32"/>
    <tableColumn id="10" xr3:uid="{00000000-0010-0000-0000-00000A000000}" name="City" dataDxfId="31"/>
    <tableColumn id="11" xr3:uid="{00000000-0010-0000-0000-00000B000000}" name="State" dataDxfId="30"/>
    <tableColumn id="12" xr3:uid="{00000000-0010-0000-0000-00000C000000}" name="Postal Code" dataDxfId="29"/>
    <tableColumn id="13" xr3:uid="{00000000-0010-0000-0000-00000D000000}" name="Region" dataDxfId="28"/>
    <tableColumn id="14" xr3:uid="{00000000-0010-0000-0000-00000E000000}" name="Product ID" dataDxfId="27"/>
    <tableColumn id="15" xr3:uid="{00000000-0010-0000-0000-00000F000000}" name="Category" dataDxfId="26"/>
    <tableColumn id="16" xr3:uid="{00000000-0010-0000-0000-000010000000}" name="Sub-Category" dataDxfId="25"/>
    <tableColumn id="17" xr3:uid="{00000000-0010-0000-0000-000011000000}" name="Product Name" dataDxfId="24"/>
    <tableColumn id="18" xr3:uid="{00000000-0010-0000-0000-000012000000}" name="Sales" dataDxfId="23"/>
    <tableColumn id="19" xr3:uid="{00000000-0010-0000-0000-000013000000}" name="Quantity" dataDxfId="22"/>
    <tableColumn id="20" xr3:uid="{00000000-0010-0000-0000-000014000000}" name="Discount" dataDxfId="21"/>
    <tableColumn id="21" xr3:uid="{00000000-0010-0000-0000-000015000000}" name="Profit" dataDxfId="20"/>
    <tableColumn id="22" xr3:uid="{00000000-0010-0000-0000-000016000000}" name="Person" dataDxfId="19">
      <calculatedColumnFormula>VLOOKUP($M2,People!$A$2:$B$5, 2, FALSE)</calculatedColumnFormula>
    </tableColumn>
    <tableColumn id="23" xr3:uid="{00000000-0010-0000-0000-000017000000}" name="Returned" dataDxfId="18">
      <calculatedColumnFormula>IFERROR(VLOOKUP($B2, 'Returns'!$A$2:$B$801, 2, FALSE), "No")</calculatedColumnFormula>
    </tableColumn>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People" displayName="People" ref="A1:B5" totalsRowShown="0" headerRowDxfId="17">
  <autoFilter ref="A1:B5" xr:uid="{00000000-0009-0000-0100-000003000000}"/>
  <tableColumns count="2">
    <tableColumn id="2" xr3:uid="{00000000-0010-0000-0100-000002000000}" name="Region" dataDxfId="16"/>
    <tableColumn id="1" xr3:uid="{00000000-0010-0000-0100-000001000000}" name="Person" dataDxfId="15"/>
  </tableColumns>
  <tableStyleInfo name="TableStyleLight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Returns" displayName="Returns" ref="A1:B801" totalsRowShown="0">
  <autoFilter ref="A1:B801" xr:uid="{00000000-0009-0000-0100-000004000000}"/>
  <tableColumns count="2">
    <tableColumn id="2" xr3:uid="{00000000-0010-0000-0200-000002000000}" name="Order ID"/>
    <tableColumn id="1" xr3:uid="{00000000-0010-0000-0200-000001000000}" name="Returned" dataDxfId="14"/>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4EF8E3ED-4DD0-4F6F-9E80-BE1FE9FBCA67}" sourceName="Order Date">
  <pivotTables>
    <pivotTable tabId="5" name="SalesProfit"/>
    <pivotTable tabId="6" name="SalesProfit"/>
    <pivotTable tabId="18" name="PivotTable4"/>
    <pivotTable tabId="8" name="SalesProfit"/>
    <pivotTable tabId="12" name="SalesProfit"/>
    <pivotTable tabId="13" name="SalesProfit"/>
    <pivotTable tabId="17" name="SalesProfit"/>
    <pivotTable tabId="10" name="SalesProfit"/>
    <pivotTable tabId="9" name="SalesProfit"/>
    <pivotTable tabId="11" name="Sparklines"/>
  </pivotTables>
  <state minimalRefreshVersion="6" lastRefreshVersion="6" pivotCacheId="599563549" filterType="unknown">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Month" xr10:uid="{B21666C6-DF5E-4348-91BA-41ED1628C727}" cache="NativeTimeline_Order_Date" caption="Month" level="0" selectionLevel="2" scrollPosition="2016-01-01T00:00:00" style="TimeSlicerStyleDark1"/>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8.bin"/><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9.bin"/><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0.bin"/><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0ABBA-4152-4342-8212-14DCD5A504C5}">
  <dimension ref="A1:AS84"/>
  <sheetViews>
    <sheetView tabSelected="1" zoomScale="40" zoomScaleNormal="40" workbookViewId="0">
      <selection activeCell="F16" sqref="F16"/>
    </sheetView>
  </sheetViews>
  <sheetFormatPr defaultRowHeight="13" x14ac:dyDescent="0.3"/>
  <cols>
    <col min="5" max="5" width="18.7265625" bestFit="1" customWidth="1"/>
    <col min="6" max="6" width="13.7265625" bestFit="1" customWidth="1"/>
    <col min="7" max="7" width="18.7265625" bestFit="1" customWidth="1"/>
    <col min="8" max="8" width="13.7265625" bestFit="1" customWidth="1"/>
    <col min="9" max="9" width="12.36328125" bestFit="1" customWidth="1"/>
    <col min="26" max="26" width="8.7265625" customWidth="1"/>
    <col min="44" max="44" width="6.08984375" customWidth="1"/>
  </cols>
  <sheetData>
    <row r="1" spans="1:45" ht="42" customHeight="1" x14ac:dyDescent="0.3">
      <c r="A1" s="50" t="s">
        <v>10973</v>
      </c>
      <c r="B1" s="50"/>
      <c r="C1" s="50"/>
      <c r="D1" s="50"/>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2"/>
    </row>
    <row r="2" spans="1:45" ht="26" x14ac:dyDescent="0.3">
      <c r="A2" s="52"/>
      <c r="B2" s="52"/>
      <c r="C2" s="52"/>
      <c r="D2" s="52"/>
      <c r="E2" s="52"/>
      <c r="F2" s="52"/>
      <c r="G2" s="51" t="s">
        <v>10978</v>
      </c>
      <c r="H2" s="51"/>
      <c r="I2" s="51"/>
      <c r="AS2" s="52"/>
    </row>
    <row r="3" spans="1:45" ht="20.5" x14ac:dyDescent="0.45">
      <c r="A3" s="52"/>
      <c r="B3" s="52"/>
      <c r="C3" s="52"/>
      <c r="D3" s="52"/>
      <c r="E3" s="52"/>
      <c r="F3" s="52"/>
      <c r="G3" s="53" t="s">
        <v>10974</v>
      </c>
      <c r="H3" s="54">
        <f>SUM(SparklinesPivot!C:C)</f>
        <v>2297200.8603000003</v>
      </c>
      <c r="I3" s="55"/>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row>
    <row r="4" spans="1:45" ht="20.5" x14ac:dyDescent="0.45">
      <c r="A4" s="52"/>
      <c r="B4" s="52"/>
      <c r="C4" s="52"/>
      <c r="D4" s="52"/>
      <c r="E4" s="52"/>
      <c r="F4" s="52"/>
      <c r="G4" s="53" t="s">
        <v>10975</v>
      </c>
      <c r="H4" s="54">
        <f>SUM(SparklinesPivot!D:D)</f>
        <v>286397.02169999992</v>
      </c>
      <c r="I4" s="55"/>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row>
    <row r="5" spans="1:45" ht="20.5" x14ac:dyDescent="0.45">
      <c r="A5" s="52"/>
      <c r="B5" s="52"/>
      <c r="C5" s="52"/>
      <c r="D5" s="52"/>
      <c r="E5" s="52"/>
      <c r="F5" s="52"/>
      <c r="G5" s="53" t="s">
        <v>10976</v>
      </c>
      <c r="H5" s="56">
        <f>H4/H3</f>
        <v>0.12467217240315601</v>
      </c>
      <c r="I5" s="55"/>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row>
    <row r="6" spans="1:45" ht="20.5" x14ac:dyDescent="0.45">
      <c r="A6" s="52"/>
      <c r="B6" s="52"/>
      <c r="C6" s="52"/>
      <c r="D6" s="52"/>
      <c r="E6" s="52"/>
      <c r="F6" s="52"/>
      <c r="G6" s="53" t="s">
        <v>10977</v>
      </c>
      <c r="H6" s="56">
        <f>AVERAGE(SparklinesPivot!F:F)</f>
        <v>0.15632258193514634</v>
      </c>
      <c r="I6" s="55"/>
      <c r="J6" s="52"/>
      <c r="K6" s="52"/>
      <c r="L6" s="52"/>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row>
    <row r="7" spans="1:45" x14ac:dyDescent="0.3">
      <c r="A7" s="52"/>
      <c r="B7" s="52"/>
      <c r="C7" s="52"/>
      <c r="D7" s="52"/>
      <c r="E7" s="52"/>
      <c r="F7" s="52"/>
      <c r="G7" s="52"/>
      <c r="H7" s="52"/>
      <c r="I7" s="52"/>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row>
    <row r="8" spans="1:45" x14ac:dyDescent="0.3">
      <c r="A8" s="52"/>
      <c r="B8" s="52"/>
      <c r="C8" s="52"/>
      <c r="D8" s="52"/>
      <c r="E8" s="52"/>
      <c r="F8" s="52"/>
      <c r="G8" s="52"/>
      <c r="H8" s="52"/>
      <c r="I8" s="52"/>
      <c r="J8" s="52"/>
      <c r="K8" s="52"/>
      <c r="L8" s="52"/>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row>
    <row r="9" spans="1:45" x14ac:dyDescent="0.3">
      <c r="A9" s="52"/>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row>
    <row r="10" spans="1:45" x14ac:dyDescent="0.3">
      <c r="A10" s="52"/>
      <c r="B10" s="52"/>
      <c r="C10" s="52"/>
      <c r="D10" s="52"/>
      <c r="E10" s="52"/>
      <c r="F10" s="52"/>
      <c r="G10" s="52"/>
      <c r="H10" s="52"/>
      <c r="I10" s="52"/>
      <c r="J10" s="52"/>
      <c r="K10" s="52"/>
      <c r="L10" s="52"/>
      <c r="M10" s="52"/>
      <c r="N10" s="52"/>
      <c r="O10" s="52"/>
      <c r="P10" s="52"/>
      <c r="Q10" s="52"/>
      <c r="R10" s="52"/>
      <c r="S10" s="52"/>
      <c r="T10" s="52"/>
      <c r="U10" s="52"/>
      <c r="V10" s="52"/>
      <c r="W10" s="52"/>
      <c r="X10" s="52"/>
      <c r="Y10" s="52"/>
      <c r="Z10" s="52"/>
      <c r="AA10" s="52"/>
      <c r="AB10" s="52"/>
      <c r="AC10" s="52"/>
      <c r="AD10" s="52"/>
      <c r="AE10" s="52"/>
      <c r="AF10" s="52"/>
      <c r="AG10" s="52"/>
      <c r="AH10" s="52"/>
      <c r="AI10" s="52"/>
      <c r="AJ10" s="52"/>
      <c r="AK10" s="52"/>
      <c r="AL10" s="52"/>
      <c r="AM10" s="52"/>
      <c r="AN10" s="52"/>
      <c r="AO10" s="52"/>
      <c r="AP10" s="52"/>
      <c r="AQ10" s="52"/>
      <c r="AR10" s="52"/>
      <c r="AS10" s="52"/>
    </row>
    <row r="11" spans="1:45" x14ac:dyDescent="0.3">
      <c r="A11" s="52"/>
      <c r="B11" s="52"/>
      <c r="C11" s="52"/>
      <c r="D11" s="52"/>
      <c r="E11" s="52"/>
      <c r="F11" s="52"/>
      <c r="G11" s="52"/>
      <c r="H11" s="52"/>
      <c r="I11" s="52"/>
      <c r="J11" s="52"/>
      <c r="K11" s="52"/>
      <c r="L11" s="52"/>
      <c r="M11" s="52"/>
      <c r="N11" s="52"/>
      <c r="O11" s="52"/>
      <c r="P11" s="52"/>
      <c r="Q11" s="52"/>
      <c r="R11" s="52"/>
      <c r="S11" s="52"/>
      <c r="T11" s="52"/>
      <c r="U11" s="52"/>
      <c r="V11" s="52"/>
      <c r="W11" s="52"/>
      <c r="X11" s="52"/>
      <c r="Y11" s="52"/>
      <c r="Z11" s="52"/>
      <c r="AA11" s="52"/>
      <c r="AB11" s="52"/>
      <c r="AC11" s="52"/>
      <c r="AD11" s="52"/>
      <c r="AE11" s="52"/>
      <c r="AF11" s="52"/>
      <c r="AG11" s="52"/>
      <c r="AH11" s="52"/>
      <c r="AI11" s="52"/>
      <c r="AJ11" s="52"/>
      <c r="AK11" s="52"/>
      <c r="AL11" s="52"/>
      <c r="AM11" s="52"/>
      <c r="AN11" s="52"/>
      <c r="AO11" s="52"/>
      <c r="AP11" s="52"/>
      <c r="AQ11" s="52"/>
      <c r="AR11" s="52"/>
      <c r="AS11" s="52"/>
    </row>
    <row r="12" spans="1:45" x14ac:dyDescent="0.3">
      <c r="A12" s="52"/>
      <c r="B12" s="52"/>
      <c r="C12" s="52"/>
      <c r="D12" s="52"/>
      <c r="E12" s="52"/>
      <c r="F12" s="52"/>
      <c r="G12" s="52"/>
      <c r="H12" s="52"/>
      <c r="I12" s="52"/>
      <c r="J12" s="52"/>
      <c r="K12" s="52"/>
      <c r="L12" s="52"/>
      <c r="M12" s="52"/>
      <c r="N12" s="52"/>
      <c r="O12" s="52"/>
      <c r="P12" s="52"/>
      <c r="Q12" s="52"/>
      <c r="R12" s="52"/>
      <c r="S12" s="52"/>
      <c r="T12" s="52"/>
      <c r="U12" s="52"/>
      <c r="V12" s="52"/>
      <c r="W12" s="52"/>
      <c r="X12" s="52"/>
      <c r="Y12" s="52"/>
      <c r="Z12" s="52"/>
      <c r="AA12" s="52"/>
      <c r="AB12" s="52"/>
      <c r="AC12" s="52"/>
      <c r="AD12" s="52"/>
      <c r="AE12" s="52"/>
      <c r="AF12" s="52"/>
      <c r="AG12" s="52"/>
      <c r="AH12" s="52"/>
      <c r="AI12" s="52"/>
      <c r="AJ12" s="52"/>
      <c r="AK12" s="52"/>
      <c r="AL12" s="52"/>
      <c r="AM12" s="52"/>
      <c r="AN12" s="52"/>
      <c r="AO12" s="52"/>
      <c r="AP12" s="52"/>
      <c r="AQ12" s="52"/>
      <c r="AR12" s="52"/>
      <c r="AS12" s="52"/>
    </row>
    <row r="13" spans="1:45" x14ac:dyDescent="0.3">
      <c r="A13" s="52"/>
      <c r="B13" s="52"/>
      <c r="C13" s="52"/>
      <c r="D13" s="52"/>
      <c r="E13" s="52"/>
      <c r="F13" s="52"/>
      <c r="G13" s="52"/>
      <c r="H13" s="52"/>
      <c r="I13" s="52"/>
      <c r="J13" s="52"/>
      <c r="K13" s="52"/>
      <c r="L13" s="52"/>
      <c r="M13" s="52"/>
      <c r="N13" s="52"/>
      <c r="O13" s="52"/>
      <c r="P13" s="52"/>
      <c r="Q13" s="52"/>
      <c r="R13" s="52"/>
      <c r="S13" s="52"/>
      <c r="T13" s="52"/>
      <c r="U13" s="52"/>
      <c r="V13" s="52"/>
      <c r="W13" s="52"/>
      <c r="X13" s="52"/>
      <c r="Y13" s="52"/>
      <c r="Z13" s="52"/>
      <c r="AA13" s="52"/>
      <c r="AB13" s="52"/>
      <c r="AC13" s="52"/>
      <c r="AD13" s="52"/>
      <c r="AE13" s="52"/>
      <c r="AF13" s="52"/>
      <c r="AG13" s="52"/>
      <c r="AH13" s="52"/>
      <c r="AI13" s="52"/>
      <c r="AJ13" s="52"/>
      <c r="AK13" s="52"/>
      <c r="AL13" s="52"/>
      <c r="AM13" s="52"/>
      <c r="AN13" s="52"/>
      <c r="AO13" s="52"/>
      <c r="AP13" s="52"/>
      <c r="AQ13" s="52"/>
      <c r="AR13" s="52"/>
      <c r="AS13" s="52"/>
    </row>
    <row r="14" spans="1:45" x14ac:dyDescent="0.3">
      <c r="A14" s="52"/>
      <c r="B14" s="52"/>
      <c r="C14" s="52"/>
      <c r="D14" s="52"/>
      <c r="E14" s="52"/>
      <c r="F14" s="52"/>
      <c r="G14" s="52"/>
      <c r="H14" s="52"/>
      <c r="I14" s="52"/>
      <c r="J14" s="52"/>
      <c r="K14" s="52"/>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c r="AO14" s="52"/>
      <c r="AP14" s="52"/>
      <c r="AQ14" s="52"/>
      <c r="AR14" s="52"/>
      <c r="AS14" s="52"/>
    </row>
    <row r="15" spans="1:45" x14ac:dyDescent="0.3">
      <c r="A15" s="52"/>
      <c r="B15" s="52"/>
      <c r="C15" s="52"/>
      <c r="D15" s="52"/>
      <c r="E15" s="52"/>
      <c r="F15" s="52"/>
      <c r="G15" s="52"/>
      <c r="H15" s="52"/>
      <c r="I15" s="52"/>
      <c r="J15" s="52"/>
      <c r="K15" s="52"/>
      <c r="L15" s="52"/>
      <c r="M15" s="52"/>
      <c r="N15" s="52"/>
      <c r="O15" s="52"/>
      <c r="P15" s="52"/>
      <c r="Q15" s="52"/>
      <c r="R15" s="52"/>
      <c r="S15" s="52"/>
      <c r="T15" s="52"/>
      <c r="U15" s="52"/>
      <c r="V15" s="52"/>
      <c r="W15" s="52"/>
      <c r="X15" s="52"/>
      <c r="Y15" s="52"/>
      <c r="Z15" s="52"/>
      <c r="AA15" s="52"/>
      <c r="AB15" s="52"/>
      <c r="AC15" s="52"/>
      <c r="AD15" s="52"/>
      <c r="AE15" s="52"/>
      <c r="AF15" s="52"/>
      <c r="AG15" s="52"/>
      <c r="AH15" s="52"/>
      <c r="AI15" s="52"/>
      <c r="AJ15" s="52"/>
      <c r="AK15" s="52"/>
      <c r="AL15" s="52"/>
      <c r="AM15" s="52"/>
      <c r="AN15" s="52"/>
      <c r="AO15" s="52"/>
      <c r="AP15" s="52"/>
      <c r="AQ15" s="52"/>
      <c r="AR15" s="52"/>
      <c r="AS15" s="52"/>
    </row>
    <row r="16" spans="1:45" x14ac:dyDescent="0.3">
      <c r="A16" s="52"/>
      <c r="B16" s="52"/>
      <c r="C16" s="52"/>
      <c r="D16" s="52"/>
      <c r="E16" s="52"/>
      <c r="F16" s="52"/>
      <c r="G16" s="52"/>
      <c r="H16" s="52"/>
      <c r="I16" s="52"/>
      <c r="J16" s="52"/>
      <c r="K16" s="52"/>
      <c r="L16" s="52"/>
      <c r="M16" s="52"/>
      <c r="N16" s="52"/>
      <c r="O16" s="52"/>
      <c r="P16" s="52"/>
      <c r="Q16" s="52"/>
      <c r="R16" s="52"/>
      <c r="S16" s="52"/>
      <c r="T16" s="52"/>
      <c r="U16" s="52"/>
      <c r="V16" s="52"/>
      <c r="W16" s="52"/>
      <c r="X16" s="52"/>
      <c r="Y16" s="52"/>
      <c r="Z16" s="52"/>
      <c r="AA16" s="52"/>
      <c r="AB16" s="52"/>
      <c r="AC16" s="52"/>
      <c r="AD16" s="52"/>
      <c r="AE16" s="52"/>
      <c r="AF16" s="52"/>
      <c r="AG16" s="52"/>
      <c r="AH16" s="52"/>
      <c r="AI16" s="52"/>
      <c r="AJ16" s="52"/>
      <c r="AK16" s="52"/>
      <c r="AL16" s="52"/>
      <c r="AM16" s="52"/>
      <c r="AN16" s="52"/>
      <c r="AO16" s="52"/>
      <c r="AP16" s="52"/>
      <c r="AQ16" s="52"/>
      <c r="AR16" s="52"/>
      <c r="AS16" s="52"/>
    </row>
    <row r="17" spans="1:45" x14ac:dyDescent="0.3">
      <c r="A17" s="52"/>
      <c r="B17" s="52"/>
      <c r="C17" s="52"/>
      <c r="D17" s="52"/>
      <c r="E17" s="52"/>
      <c r="F17" s="52"/>
      <c r="G17" s="52"/>
      <c r="H17" s="52"/>
      <c r="I17" s="52"/>
      <c r="J17" s="52"/>
      <c r="K17" s="52"/>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c r="AL17" s="52"/>
      <c r="AM17" s="52"/>
      <c r="AN17" s="52"/>
      <c r="AO17" s="52"/>
      <c r="AP17" s="52"/>
      <c r="AQ17" s="52"/>
      <c r="AR17" s="52"/>
      <c r="AS17" s="52"/>
    </row>
    <row r="18" spans="1:45" x14ac:dyDescent="0.3">
      <c r="A18" s="52"/>
      <c r="B18" s="52"/>
      <c r="C18" s="52"/>
      <c r="D18" s="52"/>
      <c r="E18" s="52"/>
      <c r="F18" s="52"/>
      <c r="G18" s="52"/>
      <c r="H18" s="52"/>
      <c r="I18" s="52"/>
      <c r="J18" s="52"/>
      <c r="K18" s="52"/>
      <c r="L18" s="52"/>
      <c r="M18" s="52"/>
      <c r="N18" s="52"/>
      <c r="O18" s="52"/>
      <c r="P18" s="52"/>
      <c r="Q18" s="52"/>
      <c r="R18" s="52"/>
      <c r="S18" s="52"/>
      <c r="T18" s="52"/>
      <c r="U18" s="52"/>
      <c r="V18" s="52"/>
      <c r="W18" s="52"/>
      <c r="X18" s="52"/>
      <c r="Y18" s="52"/>
      <c r="Z18" s="52"/>
      <c r="AA18" s="52"/>
      <c r="AB18" s="52"/>
      <c r="AC18" s="52"/>
      <c r="AD18" s="52"/>
      <c r="AE18" s="52"/>
      <c r="AF18" s="52"/>
      <c r="AG18" s="52"/>
      <c r="AH18" s="52"/>
      <c r="AI18" s="52"/>
      <c r="AJ18" s="52"/>
      <c r="AK18" s="52"/>
      <c r="AL18" s="52"/>
      <c r="AM18" s="52"/>
      <c r="AN18" s="52"/>
      <c r="AO18" s="52"/>
      <c r="AP18" s="52"/>
      <c r="AQ18" s="52"/>
      <c r="AR18" s="52"/>
      <c r="AS18" s="52"/>
    </row>
    <row r="19" spans="1:45" x14ac:dyDescent="0.3">
      <c r="A19" s="52"/>
      <c r="B19" s="52"/>
      <c r="C19" s="52"/>
      <c r="D19" s="52"/>
      <c r="E19" s="52"/>
      <c r="F19" s="52"/>
      <c r="G19" s="52"/>
      <c r="H19" s="52"/>
      <c r="I19" s="52"/>
      <c r="J19" s="52"/>
      <c r="K19" s="52"/>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c r="AL19" s="52"/>
      <c r="AM19" s="52"/>
      <c r="AN19" s="52"/>
      <c r="AO19" s="52"/>
      <c r="AP19" s="52"/>
      <c r="AQ19" s="52"/>
      <c r="AR19" s="52"/>
      <c r="AS19" s="52"/>
    </row>
    <row r="20" spans="1:45" x14ac:dyDescent="0.3">
      <c r="A20" s="52"/>
      <c r="B20" s="52"/>
      <c r="C20" s="52"/>
      <c r="D20" s="52"/>
      <c r="E20" s="52"/>
      <c r="F20" s="52"/>
      <c r="G20" s="52"/>
      <c r="H20" s="52"/>
      <c r="I20" s="52"/>
      <c r="J20" s="52"/>
      <c r="K20" s="52"/>
      <c r="L20" s="52"/>
      <c r="M20" s="52"/>
      <c r="N20" s="52"/>
      <c r="O20" s="52"/>
      <c r="P20" s="52"/>
      <c r="Q20" s="52"/>
      <c r="R20" s="52"/>
      <c r="S20" s="52"/>
      <c r="T20" s="52"/>
      <c r="U20" s="52"/>
      <c r="V20" s="52"/>
      <c r="W20" s="52"/>
      <c r="X20" s="52"/>
      <c r="Y20" s="52"/>
      <c r="Z20" s="52"/>
      <c r="AA20" s="52"/>
      <c r="AB20" s="52"/>
      <c r="AC20" s="52"/>
      <c r="AD20" s="52"/>
      <c r="AE20" s="52"/>
      <c r="AF20" s="52"/>
      <c r="AG20" s="52"/>
      <c r="AH20" s="52"/>
      <c r="AI20" s="52"/>
      <c r="AJ20" s="52"/>
      <c r="AK20" s="52"/>
      <c r="AL20" s="52"/>
      <c r="AM20" s="52"/>
      <c r="AN20" s="52"/>
      <c r="AO20" s="52"/>
      <c r="AP20" s="52"/>
      <c r="AQ20" s="52"/>
      <c r="AR20" s="52"/>
      <c r="AS20" s="52"/>
    </row>
    <row r="21" spans="1:45" x14ac:dyDescent="0.3">
      <c r="A21" s="52"/>
      <c r="B21" s="52"/>
      <c r="C21" s="52"/>
      <c r="D21" s="52"/>
      <c r="E21" s="52"/>
      <c r="F21" s="52"/>
      <c r="G21" s="52"/>
      <c r="H21" s="52"/>
      <c r="I21" s="52"/>
      <c r="J21" s="52"/>
      <c r="K21" s="52"/>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2"/>
      <c r="AM21" s="52"/>
      <c r="AN21" s="52"/>
      <c r="AO21" s="52"/>
      <c r="AP21" s="52"/>
      <c r="AQ21" s="52"/>
      <c r="AR21" s="52"/>
      <c r="AS21" s="52"/>
    </row>
    <row r="22" spans="1:45" x14ac:dyDescent="0.3">
      <c r="A22" s="52"/>
      <c r="B22" s="52"/>
      <c r="C22" s="52"/>
      <c r="D22" s="52"/>
      <c r="E22" s="52"/>
      <c r="F22" s="52"/>
      <c r="G22" s="52"/>
      <c r="H22" s="52"/>
      <c r="I22" s="52"/>
      <c r="J22" s="52"/>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row>
    <row r="23" spans="1:45" x14ac:dyDescent="0.3">
      <c r="A23" s="52"/>
      <c r="B23" s="52"/>
      <c r="C23" s="52"/>
      <c r="D23" s="52"/>
      <c r="E23" s="52"/>
      <c r="F23" s="52"/>
      <c r="G23" s="52"/>
      <c r="H23" s="52"/>
      <c r="I23" s="52"/>
      <c r="J23" s="52"/>
      <c r="K23" s="52"/>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row>
    <row r="24" spans="1:45" x14ac:dyDescent="0.3">
      <c r="A24" s="52"/>
      <c r="B24" s="52"/>
      <c r="C24" s="52"/>
      <c r="D24" s="52"/>
      <c r="E24" s="52"/>
      <c r="F24" s="52"/>
      <c r="G24" s="52"/>
      <c r="H24" s="52"/>
      <c r="I24" s="52"/>
      <c r="J24" s="52"/>
      <c r="K24" s="52"/>
      <c r="L24" s="52"/>
      <c r="M24" s="52"/>
      <c r="N24" s="52"/>
      <c r="O24" s="52"/>
      <c r="P24" s="52"/>
      <c r="Q24" s="52"/>
      <c r="R24" s="52"/>
      <c r="S24" s="52"/>
      <c r="T24" s="52"/>
      <c r="U24" s="52"/>
      <c r="V24" s="52"/>
      <c r="W24" s="52"/>
      <c r="X24" s="52"/>
      <c r="Y24" s="52"/>
      <c r="Z24" s="52"/>
      <c r="AA24" s="52"/>
      <c r="AB24" s="52"/>
      <c r="AC24" s="52"/>
      <c r="AD24" s="52"/>
      <c r="AE24" s="52"/>
      <c r="AF24" s="52"/>
      <c r="AG24" s="52"/>
      <c r="AH24" s="52"/>
      <c r="AI24" s="52"/>
      <c r="AJ24" s="52"/>
      <c r="AK24" s="52"/>
      <c r="AL24" s="52"/>
      <c r="AM24" s="52"/>
      <c r="AN24" s="52"/>
      <c r="AO24" s="52"/>
      <c r="AP24" s="52"/>
      <c r="AQ24" s="52"/>
      <c r="AR24" s="52"/>
      <c r="AS24" s="52"/>
    </row>
    <row r="25" spans="1:45" x14ac:dyDescent="0.3">
      <c r="A25" s="52"/>
      <c r="B25" s="52"/>
      <c r="C25" s="52"/>
      <c r="D25" s="52"/>
      <c r="E25" s="52"/>
      <c r="F25" s="52"/>
      <c r="G25" s="52"/>
      <c r="H25" s="52"/>
      <c r="I25" s="52"/>
      <c r="J25" s="52"/>
      <c r="K25" s="52"/>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c r="AL25" s="52"/>
      <c r="AM25" s="52"/>
      <c r="AN25" s="52"/>
      <c r="AO25" s="52"/>
      <c r="AP25" s="52"/>
      <c r="AQ25" s="52"/>
      <c r="AR25" s="52"/>
      <c r="AS25" s="52"/>
    </row>
    <row r="26" spans="1:45" x14ac:dyDescent="0.3">
      <c r="A26" s="52"/>
      <c r="B26" s="52"/>
      <c r="C26" s="52"/>
      <c r="D26" s="52"/>
      <c r="E26" s="52"/>
      <c r="F26" s="52"/>
      <c r="G26" s="52"/>
      <c r="H26" s="52"/>
      <c r="I26" s="52"/>
      <c r="J26" s="52"/>
      <c r="K26" s="52"/>
      <c r="L26" s="52"/>
      <c r="M26" s="52"/>
      <c r="N26" s="52"/>
      <c r="O26" s="52"/>
      <c r="P26" s="52"/>
      <c r="Q26" s="52"/>
      <c r="R26" s="52"/>
      <c r="S26" s="52"/>
      <c r="T26" s="52"/>
      <c r="U26" s="52"/>
      <c r="V26" s="52"/>
      <c r="W26" s="52"/>
      <c r="X26" s="52"/>
      <c r="Y26" s="52"/>
      <c r="Z26" s="52"/>
      <c r="AA26" s="52"/>
      <c r="AB26" s="52"/>
      <c r="AC26" s="52"/>
      <c r="AD26" s="52"/>
      <c r="AE26" s="52"/>
      <c r="AF26" s="52"/>
      <c r="AG26" s="52"/>
      <c r="AH26" s="52"/>
      <c r="AI26" s="52"/>
      <c r="AJ26" s="52"/>
      <c r="AK26" s="52"/>
      <c r="AL26" s="52"/>
      <c r="AM26" s="52"/>
      <c r="AN26" s="52"/>
      <c r="AO26" s="52"/>
      <c r="AP26" s="52"/>
      <c r="AQ26" s="52"/>
      <c r="AR26" s="52"/>
      <c r="AS26" s="52"/>
    </row>
    <row r="27" spans="1:45" x14ac:dyDescent="0.3">
      <c r="A27" s="52"/>
      <c r="B27" s="52"/>
      <c r="C27" s="52"/>
      <c r="D27" s="52"/>
      <c r="E27" s="52"/>
      <c r="F27" s="52"/>
      <c r="G27" s="52"/>
      <c r="H27" s="52"/>
      <c r="I27" s="52"/>
      <c r="J27" s="52"/>
      <c r="K27" s="52"/>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52"/>
      <c r="AN27" s="52"/>
      <c r="AO27" s="52"/>
      <c r="AP27" s="52"/>
      <c r="AQ27" s="52"/>
      <c r="AR27" s="52"/>
      <c r="AS27" s="52"/>
    </row>
    <row r="28" spans="1:45" x14ac:dyDescent="0.3">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row>
    <row r="29" spans="1:45" x14ac:dyDescent="0.3">
      <c r="A29" s="52"/>
      <c r="B29" s="52"/>
      <c r="C29" s="52"/>
      <c r="D29" s="52"/>
      <c r="E29" s="52"/>
      <c r="F29" s="52"/>
      <c r="G29" s="52"/>
      <c r="H29" s="52"/>
      <c r="I29" s="52"/>
      <c r="J29" s="52"/>
      <c r="K29" s="52"/>
      <c r="L29" s="52"/>
      <c r="M29" s="52"/>
      <c r="N29" s="52"/>
      <c r="O29" s="52"/>
      <c r="P29" s="52"/>
      <c r="Q29" s="52"/>
      <c r="R29" s="52"/>
      <c r="S29" s="52"/>
      <c r="T29" s="52"/>
      <c r="U29" s="52"/>
      <c r="V29" s="52"/>
      <c r="W29" s="52"/>
      <c r="X29" s="52"/>
      <c r="Y29" s="52"/>
      <c r="Z29" s="52"/>
      <c r="AA29" s="52"/>
      <c r="AB29" s="52"/>
      <c r="AC29" s="52"/>
      <c r="AD29" s="52"/>
      <c r="AE29" s="52"/>
      <c r="AF29" s="52"/>
      <c r="AG29" s="52"/>
      <c r="AH29" s="52"/>
      <c r="AI29" s="52"/>
      <c r="AJ29" s="52"/>
      <c r="AK29" s="52"/>
      <c r="AL29" s="52"/>
      <c r="AM29" s="52"/>
      <c r="AN29" s="52"/>
      <c r="AO29" s="52"/>
      <c r="AP29" s="52"/>
      <c r="AQ29" s="52"/>
      <c r="AR29" s="52"/>
      <c r="AS29" s="52"/>
    </row>
    <row r="30" spans="1:45" x14ac:dyDescent="0.3">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c r="AA30" s="52"/>
      <c r="AB30" s="52"/>
      <c r="AC30" s="52"/>
      <c r="AD30" s="52"/>
      <c r="AE30" s="52"/>
      <c r="AF30" s="52"/>
      <c r="AG30" s="52"/>
      <c r="AH30" s="52"/>
      <c r="AI30" s="52"/>
      <c r="AJ30" s="52"/>
      <c r="AK30" s="52"/>
      <c r="AL30" s="52"/>
      <c r="AM30" s="52"/>
      <c r="AN30" s="52"/>
      <c r="AO30" s="52"/>
      <c r="AP30" s="52"/>
      <c r="AQ30" s="52"/>
      <c r="AR30" s="52"/>
      <c r="AS30" s="52"/>
    </row>
    <row r="31" spans="1:45" x14ac:dyDescent="0.3">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c r="AA31" s="52"/>
      <c r="AB31" s="52"/>
      <c r="AC31" s="52"/>
      <c r="AD31" s="52"/>
      <c r="AE31" s="52"/>
      <c r="AF31" s="52"/>
      <c r="AG31" s="52"/>
      <c r="AH31" s="52"/>
      <c r="AI31" s="52"/>
      <c r="AJ31" s="52"/>
      <c r="AK31" s="52"/>
      <c r="AL31" s="52"/>
      <c r="AM31" s="52"/>
      <c r="AN31" s="52"/>
      <c r="AO31" s="52"/>
      <c r="AP31" s="52"/>
      <c r="AQ31" s="52"/>
      <c r="AR31" s="52"/>
      <c r="AS31" s="52"/>
    </row>
    <row r="32" spans="1:45" x14ac:dyDescent="0.3">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c r="AA32" s="52"/>
      <c r="AB32" s="52"/>
      <c r="AC32" s="52"/>
      <c r="AD32" s="52"/>
      <c r="AE32" s="52"/>
      <c r="AF32" s="52"/>
      <c r="AG32" s="52"/>
      <c r="AH32" s="52"/>
      <c r="AI32" s="52"/>
      <c r="AJ32" s="52"/>
      <c r="AK32" s="52"/>
      <c r="AL32" s="52"/>
      <c r="AM32" s="52"/>
      <c r="AN32" s="52"/>
      <c r="AO32" s="52"/>
      <c r="AP32" s="52"/>
      <c r="AQ32" s="52"/>
      <c r="AR32" s="52"/>
      <c r="AS32" s="52"/>
    </row>
    <row r="33" spans="1:45" x14ac:dyDescent="0.3">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c r="AA33" s="52"/>
      <c r="AB33" s="52"/>
      <c r="AC33" s="52"/>
      <c r="AD33" s="52"/>
      <c r="AE33" s="52"/>
      <c r="AF33" s="52"/>
      <c r="AG33" s="52"/>
      <c r="AH33" s="52"/>
      <c r="AI33" s="52"/>
      <c r="AJ33" s="52"/>
      <c r="AK33" s="52"/>
      <c r="AL33" s="52"/>
      <c r="AM33" s="52"/>
      <c r="AN33" s="52"/>
      <c r="AO33" s="52"/>
      <c r="AP33" s="52"/>
      <c r="AQ33" s="52"/>
      <c r="AR33" s="52"/>
      <c r="AS33" s="52"/>
    </row>
    <row r="34" spans="1:45" x14ac:dyDescent="0.3">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c r="AA34" s="52"/>
      <c r="AB34" s="52"/>
      <c r="AC34" s="52"/>
      <c r="AD34" s="52"/>
      <c r="AE34" s="52"/>
      <c r="AF34" s="52"/>
      <c r="AG34" s="52"/>
      <c r="AH34" s="52"/>
      <c r="AI34" s="52"/>
      <c r="AJ34" s="52"/>
      <c r="AK34" s="52"/>
      <c r="AL34" s="52"/>
      <c r="AM34" s="52"/>
      <c r="AN34" s="52"/>
      <c r="AO34" s="52"/>
      <c r="AP34" s="52"/>
      <c r="AQ34" s="52"/>
      <c r="AR34" s="52"/>
      <c r="AS34" s="52"/>
    </row>
    <row r="35" spans="1:45" x14ac:dyDescent="0.3">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c r="AA35" s="52"/>
      <c r="AB35" s="52"/>
      <c r="AC35" s="52"/>
      <c r="AD35" s="52"/>
      <c r="AE35" s="52"/>
      <c r="AF35" s="52"/>
      <c r="AG35" s="52"/>
      <c r="AH35" s="52"/>
      <c r="AI35" s="52"/>
      <c r="AJ35" s="52"/>
      <c r="AK35" s="52"/>
      <c r="AL35" s="52"/>
      <c r="AM35" s="52"/>
      <c r="AN35" s="52"/>
      <c r="AO35" s="52"/>
      <c r="AP35" s="52"/>
      <c r="AQ35" s="52"/>
      <c r="AR35" s="52"/>
      <c r="AS35" s="52"/>
    </row>
    <row r="36" spans="1:45" x14ac:dyDescent="0.3">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row>
    <row r="37" spans="1:45" x14ac:dyDescent="0.3">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row>
    <row r="38" spans="1:45" x14ac:dyDescent="0.3">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row>
    <row r="39" spans="1:45" x14ac:dyDescent="0.3">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row>
    <row r="40" spans="1:45" x14ac:dyDescent="0.3">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row>
    <row r="41" spans="1:45" x14ac:dyDescent="0.3">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c r="AA41" s="52"/>
      <c r="AB41" s="52"/>
      <c r="AC41" s="52"/>
      <c r="AD41" s="52"/>
      <c r="AE41" s="52"/>
      <c r="AF41" s="52"/>
      <c r="AG41" s="52"/>
      <c r="AH41" s="52"/>
      <c r="AI41" s="52"/>
      <c r="AJ41" s="52"/>
      <c r="AK41" s="52"/>
      <c r="AL41" s="52"/>
      <c r="AM41" s="52"/>
      <c r="AN41" s="52"/>
      <c r="AO41" s="52"/>
      <c r="AP41" s="52"/>
      <c r="AQ41" s="52"/>
      <c r="AR41" s="52"/>
      <c r="AS41" s="52"/>
    </row>
    <row r="42" spans="1:45" x14ac:dyDescent="0.3">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c r="AA42" s="52"/>
      <c r="AB42" s="52"/>
      <c r="AC42" s="52"/>
      <c r="AD42" s="52"/>
      <c r="AE42" s="52"/>
      <c r="AF42" s="52"/>
      <c r="AG42" s="52"/>
      <c r="AH42" s="52"/>
      <c r="AI42" s="52"/>
      <c r="AJ42" s="52"/>
      <c r="AK42" s="52"/>
      <c r="AL42" s="52"/>
      <c r="AM42" s="52"/>
      <c r="AN42" s="52"/>
      <c r="AO42" s="52"/>
      <c r="AP42" s="52"/>
      <c r="AQ42" s="52"/>
      <c r="AR42" s="52"/>
      <c r="AS42" s="52"/>
    </row>
    <row r="43" spans="1:45" x14ac:dyDescent="0.3">
      <c r="A43" s="52"/>
      <c r="B43" s="52"/>
      <c r="C43" s="52"/>
      <c r="D43" s="52"/>
      <c r="E43" s="52"/>
      <c r="F43" s="57"/>
      <c r="G43" s="58"/>
      <c r="H43" s="57" t="s">
        <v>10962</v>
      </c>
      <c r="I43" s="59"/>
      <c r="J43" s="52"/>
      <c r="K43" s="52"/>
      <c r="L43" s="52"/>
      <c r="M43" s="52"/>
      <c r="N43" s="52"/>
      <c r="O43" s="52"/>
      <c r="P43" s="52"/>
      <c r="Q43" s="52"/>
      <c r="R43" s="52"/>
      <c r="S43" s="52"/>
      <c r="T43" s="52"/>
      <c r="U43" s="52"/>
      <c r="V43" s="52"/>
      <c r="W43" s="52"/>
      <c r="X43" s="52"/>
      <c r="Y43" s="52"/>
      <c r="Z43" s="52"/>
      <c r="AA43" s="52"/>
      <c r="AB43" s="52"/>
      <c r="AC43" s="52"/>
      <c r="AD43" s="52"/>
      <c r="AE43" s="52"/>
      <c r="AF43" s="52"/>
      <c r="AG43" s="52"/>
      <c r="AH43" s="52"/>
      <c r="AI43" s="52"/>
      <c r="AJ43" s="52"/>
      <c r="AK43" s="52"/>
      <c r="AL43" s="52"/>
      <c r="AM43" s="52"/>
      <c r="AN43" s="52"/>
      <c r="AO43" s="52"/>
      <c r="AP43" s="52"/>
      <c r="AQ43" s="52"/>
      <c r="AR43" s="52"/>
      <c r="AS43" s="52"/>
    </row>
    <row r="44" spans="1:45" x14ac:dyDescent="0.3">
      <c r="A44" s="52"/>
      <c r="B44" s="52"/>
      <c r="C44" s="52"/>
      <c r="D44" s="52"/>
      <c r="E44" s="52"/>
      <c r="F44" s="57" t="s">
        <v>14</v>
      </c>
      <c r="G44" s="57" t="s">
        <v>15</v>
      </c>
      <c r="H44" s="57" t="s">
        <v>10960</v>
      </c>
      <c r="I44" s="60" t="s">
        <v>10961</v>
      </c>
      <c r="J44" s="52"/>
      <c r="K44" s="52"/>
      <c r="L44" s="52"/>
      <c r="M44" s="52"/>
      <c r="N44" s="52"/>
      <c r="O44" s="52"/>
      <c r="P44" s="52"/>
      <c r="Q44" s="52"/>
      <c r="R44" s="52"/>
      <c r="S44" s="52"/>
      <c r="T44" s="52"/>
      <c r="U44" s="52"/>
      <c r="V44" s="52"/>
      <c r="W44" s="52"/>
      <c r="X44" s="52"/>
      <c r="Y44" s="52"/>
      <c r="Z44" s="52"/>
      <c r="AA44" s="52"/>
      <c r="AB44" s="52"/>
      <c r="AC44" s="52"/>
      <c r="AD44" s="52"/>
      <c r="AE44" s="52"/>
      <c r="AF44" s="52"/>
      <c r="AG44" s="52"/>
      <c r="AH44" s="52"/>
      <c r="AI44" s="52"/>
      <c r="AJ44" s="52"/>
      <c r="AK44" s="52"/>
      <c r="AL44" s="52"/>
      <c r="AM44" s="52"/>
      <c r="AN44" s="52"/>
      <c r="AO44" s="52"/>
      <c r="AP44" s="52"/>
      <c r="AQ44" s="52"/>
      <c r="AR44" s="52"/>
      <c r="AS44" s="52"/>
    </row>
    <row r="45" spans="1:45" x14ac:dyDescent="0.3">
      <c r="A45" s="52"/>
      <c r="B45" s="52"/>
      <c r="C45" s="52"/>
      <c r="D45" s="52"/>
      <c r="E45" s="52"/>
      <c r="F45" s="57" t="s">
        <v>30</v>
      </c>
      <c r="G45" s="58"/>
      <c r="H45" s="61">
        <v>741999.79529999977</v>
      </c>
      <c r="I45" s="62">
        <v>18451.272799999992</v>
      </c>
      <c r="J45" s="52"/>
      <c r="K45" s="52"/>
      <c r="L45" s="52"/>
      <c r="M45" s="52"/>
      <c r="N45" s="52"/>
      <c r="O45" s="52"/>
      <c r="P45" s="52"/>
      <c r="Q45" s="52"/>
      <c r="R45" s="52"/>
      <c r="S45" s="52"/>
      <c r="T45" s="52"/>
      <c r="U45" s="52"/>
      <c r="V45" s="52"/>
      <c r="W45" s="52"/>
      <c r="X45" s="52"/>
      <c r="Y45" s="52"/>
      <c r="Z45" s="52"/>
      <c r="AA45" s="52"/>
      <c r="AB45" s="52"/>
      <c r="AC45" s="52"/>
      <c r="AD45" s="52"/>
      <c r="AE45" s="52"/>
      <c r="AF45" s="52"/>
      <c r="AG45" s="52"/>
      <c r="AH45" s="52"/>
      <c r="AI45" s="52"/>
      <c r="AJ45" s="52"/>
      <c r="AK45" s="52"/>
      <c r="AL45" s="52"/>
      <c r="AM45" s="52"/>
      <c r="AN45" s="52"/>
      <c r="AO45" s="52"/>
      <c r="AP45" s="52"/>
      <c r="AQ45" s="52"/>
      <c r="AR45" s="52"/>
      <c r="AS45" s="52"/>
    </row>
    <row r="46" spans="1:45" x14ac:dyDescent="0.3">
      <c r="A46" s="52"/>
      <c r="B46" s="52"/>
      <c r="C46" s="52"/>
      <c r="D46" s="52"/>
      <c r="E46" s="52"/>
      <c r="F46" s="57" t="s">
        <v>43</v>
      </c>
      <c r="G46" s="58"/>
      <c r="H46" s="61">
        <v>719047.03200000292</v>
      </c>
      <c r="I46" s="62">
        <v>122490.8008000001</v>
      </c>
      <c r="J46" s="52"/>
      <c r="K46" s="52"/>
      <c r="L46" s="52"/>
      <c r="M46" s="52"/>
      <c r="N46" s="52"/>
      <c r="O46" s="52"/>
      <c r="P46" s="52"/>
      <c r="Q46" s="52"/>
      <c r="R46" s="52"/>
      <c r="S46" s="52"/>
      <c r="T46" s="52"/>
      <c r="U46" s="52"/>
      <c r="V46" s="52"/>
      <c r="W46" s="52"/>
      <c r="X46" s="52"/>
      <c r="Y46" s="52"/>
      <c r="Z46" s="52"/>
      <c r="AA46" s="52"/>
      <c r="AB46" s="52"/>
      <c r="AC46" s="52"/>
      <c r="AD46" s="52"/>
      <c r="AE46" s="52"/>
      <c r="AF46" s="52"/>
      <c r="AG46" s="52"/>
      <c r="AH46" s="52"/>
      <c r="AI46" s="52"/>
      <c r="AJ46" s="52"/>
      <c r="AK46" s="52"/>
      <c r="AL46" s="52"/>
      <c r="AM46" s="52"/>
      <c r="AN46" s="52"/>
      <c r="AO46" s="52"/>
      <c r="AP46" s="52"/>
      <c r="AQ46" s="52"/>
      <c r="AR46" s="52"/>
      <c r="AS46" s="52"/>
    </row>
    <row r="47" spans="1:45" x14ac:dyDescent="0.3">
      <c r="A47" s="52"/>
      <c r="B47" s="52"/>
      <c r="C47" s="52"/>
      <c r="D47" s="52"/>
      <c r="E47" s="52"/>
      <c r="F47" s="57" t="s">
        <v>66</v>
      </c>
      <c r="G47" s="58"/>
      <c r="H47" s="61">
        <v>836154.03299999656</v>
      </c>
      <c r="I47" s="62">
        <v>145454.9480999998</v>
      </c>
      <c r="J47" s="52"/>
      <c r="K47" s="52"/>
      <c r="L47" s="52"/>
      <c r="M47" s="52"/>
      <c r="N47" s="52"/>
      <c r="O47" s="52"/>
      <c r="P47" s="52"/>
      <c r="Q47" s="52"/>
      <c r="R47" s="52"/>
      <c r="S47" s="52"/>
      <c r="T47" s="52"/>
      <c r="U47" s="52"/>
      <c r="V47" s="52"/>
      <c r="W47" s="52"/>
      <c r="X47" s="52"/>
      <c r="Y47" s="52"/>
      <c r="Z47" s="52"/>
      <c r="AA47" s="52"/>
      <c r="AB47" s="52"/>
      <c r="AC47" s="52"/>
      <c r="AD47" s="52"/>
      <c r="AE47" s="52"/>
      <c r="AF47" s="52"/>
      <c r="AG47" s="52"/>
      <c r="AH47" s="52"/>
      <c r="AI47" s="52"/>
      <c r="AJ47" s="52"/>
      <c r="AK47" s="52"/>
      <c r="AL47" s="52"/>
      <c r="AM47" s="52"/>
      <c r="AN47" s="52"/>
      <c r="AO47" s="52"/>
      <c r="AP47" s="52"/>
      <c r="AQ47" s="52"/>
      <c r="AR47" s="52"/>
      <c r="AS47" s="52"/>
    </row>
    <row r="48" spans="1:45" x14ac:dyDescent="0.3">
      <c r="A48" s="52"/>
      <c r="B48" s="52"/>
      <c r="C48" s="52"/>
      <c r="D48" s="52"/>
      <c r="E48" s="52"/>
      <c r="F48" s="63" t="s">
        <v>10942</v>
      </c>
      <c r="G48" s="64"/>
      <c r="H48" s="65">
        <v>2297200.8602999994</v>
      </c>
      <c r="I48" s="66">
        <v>286397.02169999992</v>
      </c>
      <c r="J48" s="52"/>
      <c r="K48" s="52"/>
      <c r="L48" s="52"/>
      <c r="M48" s="52"/>
      <c r="N48" s="52"/>
      <c r="O48" s="52"/>
      <c r="P48" s="52"/>
      <c r="Q48" s="52"/>
      <c r="R48" s="52"/>
      <c r="S48" s="52"/>
      <c r="T48" s="52"/>
      <c r="U48" s="52"/>
      <c r="V48" s="52"/>
      <c r="W48" s="52"/>
      <c r="X48" s="52"/>
      <c r="Y48" s="52"/>
      <c r="Z48" s="52"/>
      <c r="AA48" s="52"/>
      <c r="AB48" s="52"/>
      <c r="AC48" s="52"/>
      <c r="AD48" s="52"/>
      <c r="AE48" s="52"/>
      <c r="AF48" s="52"/>
      <c r="AG48" s="52"/>
      <c r="AH48" s="52"/>
      <c r="AI48" s="52"/>
      <c r="AJ48" s="52"/>
      <c r="AK48" s="52"/>
      <c r="AL48" s="52"/>
      <c r="AM48" s="52"/>
      <c r="AN48" s="52"/>
      <c r="AO48" s="52"/>
      <c r="AP48" s="52"/>
      <c r="AQ48" s="52"/>
      <c r="AR48" s="52"/>
      <c r="AS48" s="52"/>
    </row>
    <row r="49" spans="1:45" x14ac:dyDescent="0.3">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c r="AA49" s="52"/>
      <c r="AB49" s="52"/>
      <c r="AC49" s="52"/>
      <c r="AD49" s="52"/>
      <c r="AE49" s="52"/>
      <c r="AF49" s="52"/>
      <c r="AG49" s="52"/>
      <c r="AH49" s="52"/>
      <c r="AI49" s="52"/>
      <c r="AJ49" s="52"/>
      <c r="AK49" s="52"/>
      <c r="AL49" s="52"/>
      <c r="AM49" s="52"/>
      <c r="AN49" s="52"/>
      <c r="AO49" s="52"/>
      <c r="AP49" s="52"/>
      <c r="AQ49" s="52"/>
      <c r="AR49" s="52"/>
      <c r="AS49" s="52"/>
    </row>
    <row r="50" spans="1:45" x14ac:dyDescent="0.3">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c r="AA50" s="52"/>
      <c r="AB50" s="52"/>
      <c r="AC50" s="52"/>
      <c r="AD50" s="52"/>
      <c r="AE50" s="52"/>
      <c r="AF50" s="52"/>
      <c r="AG50" s="52"/>
      <c r="AH50" s="52"/>
      <c r="AI50" s="52"/>
      <c r="AJ50" s="52"/>
      <c r="AK50" s="52"/>
      <c r="AL50" s="52"/>
      <c r="AM50" s="52"/>
      <c r="AN50" s="52"/>
      <c r="AO50" s="52"/>
      <c r="AP50" s="52"/>
      <c r="AQ50" s="52"/>
      <c r="AR50" s="52"/>
      <c r="AS50" s="52"/>
    </row>
    <row r="51" spans="1:45" x14ac:dyDescent="0.3">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c r="AA51" s="52"/>
      <c r="AB51" s="52"/>
      <c r="AC51" s="52"/>
      <c r="AD51" s="52"/>
      <c r="AE51" s="52"/>
      <c r="AF51" s="52"/>
      <c r="AG51" s="52"/>
      <c r="AH51" s="52"/>
      <c r="AI51" s="52"/>
      <c r="AJ51" s="52"/>
      <c r="AK51" s="52"/>
      <c r="AL51" s="52"/>
      <c r="AM51" s="52"/>
      <c r="AN51" s="52"/>
      <c r="AO51" s="52"/>
      <c r="AP51" s="52"/>
      <c r="AQ51" s="52"/>
      <c r="AR51" s="52"/>
      <c r="AS51" s="52"/>
    </row>
    <row r="52" spans="1:45" x14ac:dyDescent="0.3">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c r="AA52" s="52"/>
      <c r="AB52" s="52"/>
      <c r="AC52" s="52"/>
      <c r="AD52" s="52"/>
      <c r="AE52" s="52"/>
      <c r="AF52" s="52"/>
      <c r="AG52" s="52"/>
      <c r="AH52" s="52"/>
      <c r="AI52" s="52"/>
      <c r="AJ52" s="52"/>
      <c r="AK52" s="52"/>
      <c r="AL52" s="52"/>
      <c r="AM52" s="52"/>
      <c r="AN52" s="52"/>
      <c r="AO52" s="52"/>
      <c r="AP52" s="52"/>
      <c r="AQ52" s="52"/>
      <c r="AR52" s="52"/>
      <c r="AS52" s="52"/>
    </row>
    <row r="53" spans="1:45" x14ac:dyDescent="0.3">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c r="AA53" s="52"/>
      <c r="AB53" s="52"/>
      <c r="AC53" s="52"/>
      <c r="AD53" s="52"/>
      <c r="AE53" s="52"/>
      <c r="AF53" s="52"/>
      <c r="AG53" s="52"/>
      <c r="AH53" s="52"/>
      <c r="AI53" s="52"/>
      <c r="AJ53" s="52"/>
      <c r="AK53" s="52"/>
      <c r="AL53" s="52"/>
      <c r="AM53" s="52"/>
      <c r="AN53" s="52"/>
      <c r="AO53" s="52"/>
      <c r="AP53" s="52"/>
      <c r="AQ53" s="52"/>
      <c r="AR53" s="52"/>
      <c r="AS53" s="52"/>
    </row>
    <row r="54" spans="1:45" x14ac:dyDescent="0.3">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c r="AA54" s="52"/>
      <c r="AB54" s="52"/>
      <c r="AC54" s="52"/>
      <c r="AD54" s="52"/>
      <c r="AE54" s="52"/>
      <c r="AF54" s="52"/>
      <c r="AG54" s="52"/>
      <c r="AH54" s="52"/>
      <c r="AI54" s="52"/>
      <c r="AJ54" s="52"/>
      <c r="AK54" s="52"/>
      <c r="AL54" s="52"/>
      <c r="AM54" s="52"/>
      <c r="AN54" s="52"/>
      <c r="AO54" s="52"/>
      <c r="AP54" s="52"/>
      <c r="AQ54" s="52"/>
      <c r="AR54" s="52"/>
      <c r="AS54" s="52"/>
    </row>
    <row r="55" spans="1:45" x14ac:dyDescent="0.3">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c r="AA55" s="52"/>
      <c r="AB55" s="52"/>
      <c r="AC55" s="52"/>
      <c r="AD55" s="52"/>
      <c r="AE55" s="52"/>
      <c r="AF55" s="52"/>
      <c r="AG55" s="52"/>
      <c r="AH55" s="52"/>
      <c r="AI55" s="52"/>
      <c r="AJ55" s="52"/>
      <c r="AK55" s="52"/>
      <c r="AL55" s="52"/>
      <c r="AM55" s="52"/>
      <c r="AN55" s="52"/>
      <c r="AO55" s="52"/>
      <c r="AP55" s="52"/>
      <c r="AQ55" s="52"/>
      <c r="AR55" s="52"/>
      <c r="AS55" s="52"/>
    </row>
    <row r="56" spans="1:45" x14ac:dyDescent="0.3">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c r="AL56" s="52"/>
      <c r="AM56" s="52"/>
      <c r="AN56" s="52"/>
      <c r="AO56" s="52"/>
      <c r="AP56" s="52"/>
      <c r="AQ56" s="52"/>
      <c r="AR56" s="52"/>
      <c r="AS56" s="52"/>
    </row>
    <row r="57" spans="1:45" x14ac:dyDescent="0.3">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c r="AA57" s="52"/>
      <c r="AB57" s="52"/>
      <c r="AC57" s="52"/>
      <c r="AD57" s="52"/>
      <c r="AE57" s="52"/>
      <c r="AF57" s="52"/>
      <c r="AG57" s="52"/>
      <c r="AH57" s="52"/>
      <c r="AI57" s="52"/>
      <c r="AJ57" s="52"/>
      <c r="AK57" s="52"/>
      <c r="AL57" s="52"/>
      <c r="AM57" s="52"/>
      <c r="AN57" s="52"/>
      <c r="AO57" s="52"/>
      <c r="AP57" s="52"/>
      <c r="AQ57" s="52"/>
      <c r="AR57" s="52"/>
      <c r="AS57" s="52"/>
    </row>
    <row r="58" spans="1:45" x14ac:dyDescent="0.3">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c r="AL58" s="52"/>
      <c r="AM58" s="52"/>
      <c r="AN58" s="52"/>
      <c r="AO58" s="52"/>
      <c r="AP58" s="52"/>
      <c r="AQ58" s="52"/>
      <c r="AR58" s="52"/>
      <c r="AS58" s="52"/>
    </row>
    <row r="59" spans="1:45" x14ac:dyDescent="0.3">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c r="AA59" s="52"/>
      <c r="AB59" s="52"/>
      <c r="AC59" s="52"/>
      <c r="AD59" s="52"/>
      <c r="AE59" s="52"/>
      <c r="AF59" s="52"/>
      <c r="AG59" s="52"/>
      <c r="AH59" s="52"/>
      <c r="AI59" s="52"/>
      <c r="AJ59" s="52"/>
      <c r="AK59" s="52"/>
      <c r="AL59" s="52"/>
      <c r="AM59" s="52"/>
      <c r="AN59" s="52"/>
      <c r="AO59" s="52"/>
      <c r="AP59" s="52"/>
      <c r="AQ59" s="52"/>
      <c r="AR59" s="52"/>
      <c r="AS59" s="52"/>
    </row>
    <row r="60" spans="1:45" x14ac:dyDescent="0.3">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c r="AE60" s="52"/>
      <c r="AF60" s="52"/>
      <c r="AG60" s="52"/>
      <c r="AH60" s="52"/>
      <c r="AI60" s="52"/>
      <c r="AJ60" s="52"/>
      <c r="AK60" s="52"/>
      <c r="AL60" s="52"/>
      <c r="AM60" s="52"/>
      <c r="AN60" s="52"/>
      <c r="AO60" s="52"/>
      <c r="AP60" s="52"/>
      <c r="AQ60" s="52"/>
      <c r="AR60" s="52"/>
      <c r="AS60" s="52"/>
    </row>
    <row r="61" spans="1:45" x14ac:dyDescent="0.3">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c r="AE61" s="52"/>
      <c r="AF61" s="52"/>
      <c r="AG61" s="52"/>
      <c r="AH61" s="52"/>
      <c r="AI61" s="52"/>
      <c r="AJ61" s="52"/>
      <c r="AK61" s="52"/>
      <c r="AL61" s="52"/>
      <c r="AM61" s="52"/>
      <c r="AN61" s="52"/>
      <c r="AO61" s="52"/>
      <c r="AP61" s="52"/>
      <c r="AQ61" s="52"/>
      <c r="AR61" s="52"/>
      <c r="AS61" s="52"/>
    </row>
    <row r="62" spans="1:45" x14ac:dyDescent="0.3">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c r="AF62" s="52"/>
      <c r="AG62" s="52"/>
      <c r="AH62" s="52"/>
      <c r="AI62" s="52"/>
      <c r="AJ62" s="52"/>
      <c r="AK62" s="52"/>
      <c r="AL62" s="52"/>
      <c r="AM62" s="52"/>
      <c r="AN62" s="52"/>
      <c r="AO62" s="52"/>
      <c r="AP62" s="52"/>
      <c r="AQ62" s="52"/>
      <c r="AR62" s="52"/>
      <c r="AS62" s="52"/>
    </row>
    <row r="63" spans="1:45" x14ac:dyDescent="0.3">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c r="AF63" s="52"/>
      <c r="AG63" s="52"/>
      <c r="AH63" s="52"/>
      <c r="AI63" s="52"/>
      <c r="AJ63" s="52"/>
      <c r="AK63" s="52"/>
      <c r="AL63" s="52"/>
      <c r="AM63" s="52"/>
      <c r="AN63" s="52"/>
      <c r="AO63" s="52"/>
      <c r="AP63" s="52"/>
      <c r="AQ63" s="52"/>
      <c r="AR63" s="52"/>
      <c r="AS63" s="52"/>
    </row>
    <row r="64" spans="1:45" x14ac:dyDescent="0.3">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c r="AF64" s="52"/>
      <c r="AG64" s="52"/>
      <c r="AH64" s="52"/>
      <c r="AI64" s="52"/>
      <c r="AJ64" s="52"/>
      <c r="AK64" s="52"/>
      <c r="AL64" s="52"/>
      <c r="AM64" s="52"/>
      <c r="AN64" s="52"/>
      <c r="AO64" s="52"/>
      <c r="AP64" s="52"/>
      <c r="AQ64" s="52"/>
      <c r="AR64" s="52"/>
      <c r="AS64" s="52"/>
    </row>
    <row r="65" spans="1:45" x14ac:dyDescent="0.3">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c r="AF65" s="52"/>
      <c r="AG65" s="52"/>
      <c r="AH65" s="52"/>
      <c r="AI65" s="52"/>
      <c r="AJ65" s="52"/>
      <c r="AK65" s="52"/>
      <c r="AL65" s="52"/>
      <c r="AM65" s="52"/>
      <c r="AN65" s="52"/>
      <c r="AO65" s="52"/>
      <c r="AP65" s="52"/>
      <c r="AQ65" s="52"/>
      <c r="AR65" s="52"/>
      <c r="AS65" s="52"/>
    </row>
    <row r="66" spans="1:45" x14ac:dyDescent="0.3">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c r="AF66" s="52"/>
      <c r="AG66" s="52"/>
      <c r="AH66" s="52"/>
      <c r="AI66" s="52"/>
      <c r="AJ66" s="52"/>
      <c r="AK66" s="52"/>
      <c r="AL66" s="52"/>
      <c r="AM66" s="52"/>
      <c r="AN66" s="52"/>
      <c r="AO66" s="52"/>
      <c r="AP66" s="52"/>
      <c r="AQ66" s="52"/>
      <c r="AR66" s="52"/>
      <c r="AS66" s="52"/>
    </row>
    <row r="67" spans="1:45" x14ac:dyDescent="0.3">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c r="AE67" s="52"/>
      <c r="AF67" s="52"/>
      <c r="AG67" s="52"/>
      <c r="AH67" s="52"/>
      <c r="AI67" s="52"/>
      <c r="AJ67" s="52"/>
      <c r="AK67" s="52"/>
      <c r="AL67" s="52"/>
      <c r="AM67" s="52"/>
      <c r="AN67" s="52"/>
      <c r="AO67" s="52"/>
      <c r="AP67" s="52"/>
      <c r="AQ67" s="52"/>
      <c r="AR67" s="52"/>
      <c r="AS67" s="52"/>
    </row>
    <row r="68" spans="1:45" x14ac:dyDescent="0.3">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2"/>
      <c r="AH68" s="52"/>
      <c r="AI68" s="52"/>
      <c r="AJ68" s="52"/>
      <c r="AK68" s="52"/>
      <c r="AL68" s="52"/>
      <c r="AM68" s="52"/>
      <c r="AN68" s="52"/>
      <c r="AO68" s="52"/>
      <c r="AP68" s="52"/>
      <c r="AQ68" s="52"/>
      <c r="AR68" s="52"/>
      <c r="AS68" s="52"/>
    </row>
    <row r="69" spans="1:45" x14ac:dyDescent="0.3">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c r="AE69" s="52"/>
      <c r="AF69" s="52"/>
      <c r="AG69" s="52"/>
      <c r="AH69" s="52"/>
      <c r="AI69" s="52"/>
      <c r="AJ69" s="52"/>
      <c r="AK69" s="52"/>
      <c r="AL69" s="52"/>
      <c r="AM69" s="52"/>
      <c r="AN69" s="52"/>
      <c r="AO69" s="52"/>
      <c r="AP69" s="52"/>
      <c r="AQ69" s="52"/>
      <c r="AR69" s="52"/>
      <c r="AS69" s="52"/>
    </row>
    <row r="70" spans="1:45" x14ac:dyDescent="0.3">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c r="AA70" s="52"/>
      <c r="AB70" s="52"/>
      <c r="AC70" s="52"/>
      <c r="AD70" s="52"/>
      <c r="AE70" s="52"/>
      <c r="AF70" s="52"/>
      <c r="AG70" s="52"/>
      <c r="AH70" s="52"/>
      <c r="AI70" s="52"/>
      <c r="AJ70" s="52"/>
      <c r="AK70" s="52"/>
      <c r="AL70" s="52"/>
      <c r="AM70" s="52"/>
      <c r="AN70" s="52"/>
      <c r="AO70" s="52"/>
      <c r="AP70" s="52"/>
      <c r="AQ70" s="52"/>
      <c r="AR70" s="52"/>
      <c r="AS70" s="52"/>
    </row>
    <row r="71" spans="1:45" x14ac:dyDescent="0.3">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c r="AA71" s="52"/>
      <c r="AB71" s="52"/>
      <c r="AC71" s="52"/>
      <c r="AD71" s="52"/>
      <c r="AE71" s="52"/>
      <c r="AF71" s="52"/>
      <c r="AG71" s="52"/>
      <c r="AH71" s="52"/>
      <c r="AI71" s="52"/>
      <c r="AJ71" s="52"/>
      <c r="AK71" s="52"/>
      <c r="AL71" s="52"/>
      <c r="AM71" s="52"/>
      <c r="AN71" s="52"/>
      <c r="AO71" s="52"/>
      <c r="AP71" s="52"/>
      <c r="AQ71" s="52"/>
      <c r="AR71" s="52"/>
      <c r="AS71" s="52"/>
    </row>
    <row r="72" spans="1:45" x14ac:dyDescent="0.3">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c r="AA72" s="52"/>
      <c r="AB72" s="52"/>
      <c r="AC72" s="52"/>
      <c r="AD72" s="52"/>
      <c r="AE72" s="52"/>
      <c r="AF72" s="52"/>
      <c r="AG72" s="52"/>
      <c r="AH72" s="52"/>
      <c r="AI72" s="52"/>
      <c r="AJ72" s="52"/>
      <c r="AK72" s="52"/>
      <c r="AL72" s="52"/>
      <c r="AM72" s="52"/>
      <c r="AN72" s="52"/>
      <c r="AO72" s="52"/>
      <c r="AP72" s="52"/>
      <c r="AQ72" s="52"/>
      <c r="AR72" s="52"/>
      <c r="AS72" s="52"/>
    </row>
    <row r="73" spans="1:45" x14ac:dyDescent="0.3">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c r="AA73" s="52"/>
      <c r="AB73" s="52"/>
      <c r="AC73" s="52"/>
      <c r="AD73" s="52"/>
      <c r="AE73" s="52"/>
      <c r="AF73" s="52"/>
      <c r="AG73" s="52"/>
      <c r="AH73" s="52"/>
      <c r="AI73" s="52"/>
      <c r="AJ73" s="52"/>
      <c r="AK73" s="52"/>
      <c r="AL73" s="52"/>
      <c r="AM73" s="52"/>
      <c r="AN73" s="52"/>
      <c r="AO73" s="52"/>
      <c r="AP73" s="52"/>
      <c r="AQ73" s="52"/>
      <c r="AR73" s="52"/>
      <c r="AS73" s="52"/>
    </row>
    <row r="74" spans="1:45" x14ac:dyDescent="0.3">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c r="AA74" s="52"/>
      <c r="AB74" s="52"/>
      <c r="AC74" s="52"/>
      <c r="AD74" s="52"/>
      <c r="AE74" s="52"/>
      <c r="AF74" s="52"/>
      <c r="AG74" s="52"/>
      <c r="AH74" s="52"/>
      <c r="AI74" s="52"/>
      <c r="AJ74" s="52"/>
      <c r="AK74" s="52"/>
      <c r="AL74" s="52"/>
      <c r="AM74" s="52"/>
      <c r="AN74" s="52"/>
      <c r="AO74" s="52"/>
      <c r="AP74" s="52"/>
      <c r="AQ74" s="52"/>
      <c r="AR74" s="52"/>
      <c r="AS74" s="52"/>
    </row>
    <row r="75" spans="1:45" x14ac:dyDescent="0.3">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c r="AA75" s="52"/>
      <c r="AB75" s="52"/>
      <c r="AC75" s="52"/>
      <c r="AD75" s="52"/>
      <c r="AE75" s="52"/>
      <c r="AF75" s="52"/>
      <c r="AG75" s="52"/>
      <c r="AH75" s="52"/>
      <c r="AI75" s="52"/>
      <c r="AJ75" s="52"/>
      <c r="AK75" s="52"/>
      <c r="AL75" s="52"/>
      <c r="AM75" s="52"/>
      <c r="AN75" s="52"/>
      <c r="AO75" s="52"/>
      <c r="AP75" s="52"/>
      <c r="AQ75" s="52"/>
      <c r="AR75" s="52"/>
      <c r="AS75" s="52"/>
    </row>
    <row r="76" spans="1:45" x14ac:dyDescent="0.3">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c r="AA76" s="52"/>
      <c r="AB76" s="52"/>
      <c r="AC76" s="52"/>
      <c r="AD76" s="52"/>
      <c r="AE76" s="52"/>
      <c r="AF76" s="52"/>
      <c r="AG76" s="52"/>
      <c r="AH76" s="52"/>
      <c r="AI76" s="52"/>
      <c r="AJ76" s="52"/>
      <c r="AK76" s="52"/>
      <c r="AL76" s="52"/>
      <c r="AM76" s="52"/>
      <c r="AN76" s="52"/>
      <c r="AO76" s="52"/>
      <c r="AP76" s="52"/>
      <c r="AQ76" s="52"/>
      <c r="AR76" s="52"/>
      <c r="AS76" s="52"/>
    </row>
    <row r="77" spans="1:45" x14ac:dyDescent="0.3">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c r="AA77" s="52"/>
      <c r="AB77" s="52"/>
      <c r="AC77" s="52"/>
      <c r="AD77" s="52"/>
      <c r="AE77" s="52"/>
      <c r="AF77" s="52"/>
      <c r="AG77" s="52"/>
      <c r="AH77" s="52"/>
      <c r="AI77" s="52"/>
      <c r="AJ77" s="52"/>
      <c r="AK77" s="52"/>
      <c r="AL77" s="52"/>
      <c r="AM77" s="52"/>
      <c r="AN77" s="52"/>
      <c r="AO77" s="52"/>
      <c r="AP77" s="52"/>
      <c r="AQ77" s="52"/>
      <c r="AR77" s="52"/>
      <c r="AS77" s="52"/>
    </row>
    <row r="78" spans="1:45" x14ac:dyDescent="0.3">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c r="AA78" s="52"/>
      <c r="AB78" s="52"/>
      <c r="AC78" s="52"/>
      <c r="AD78" s="52"/>
      <c r="AE78" s="52"/>
      <c r="AF78" s="52"/>
      <c r="AG78" s="52"/>
      <c r="AH78" s="52"/>
      <c r="AI78" s="52"/>
      <c r="AJ78" s="52"/>
      <c r="AK78" s="52"/>
      <c r="AL78" s="52"/>
      <c r="AM78" s="52"/>
      <c r="AN78" s="52"/>
      <c r="AO78" s="52"/>
      <c r="AP78" s="52"/>
      <c r="AQ78" s="52"/>
      <c r="AR78" s="52"/>
      <c r="AS78" s="52"/>
    </row>
    <row r="79" spans="1:45" x14ac:dyDescent="0.3">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c r="AJ79" s="52"/>
      <c r="AK79" s="52"/>
      <c r="AL79" s="52"/>
      <c r="AM79" s="52"/>
      <c r="AN79" s="52"/>
      <c r="AO79" s="52"/>
      <c r="AP79" s="52"/>
      <c r="AQ79" s="52"/>
      <c r="AR79" s="52"/>
      <c r="AS79" s="52"/>
    </row>
    <row r="80" spans="1:45" x14ac:dyDescent="0.3">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c r="AA80" s="52"/>
      <c r="AB80" s="52"/>
      <c r="AC80" s="52"/>
      <c r="AD80" s="52"/>
      <c r="AE80" s="52"/>
      <c r="AF80" s="52"/>
      <c r="AG80" s="52"/>
      <c r="AH80" s="52"/>
      <c r="AI80" s="52"/>
      <c r="AJ80" s="52"/>
      <c r="AK80" s="52"/>
      <c r="AL80" s="52"/>
      <c r="AM80" s="52"/>
      <c r="AN80" s="52"/>
      <c r="AO80" s="52"/>
      <c r="AP80" s="52"/>
      <c r="AQ80" s="52"/>
      <c r="AR80" s="52"/>
      <c r="AS80" s="52"/>
    </row>
    <row r="81" spans="1:45" x14ac:dyDescent="0.3">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c r="AA81" s="52"/>
      <c r="AB81" s="52"/>
      <c r="AC81" s="52"/>
      <c r="AD81" s="52"/>
      <c r="AE81" s="52"/>
      <c r="AF81" s="52"/>
      <c r="AG81" s="52"/>
      <c r="AH81" s="52"/>
      <c r="AI81" s="52"/>
      <c r="AJ81" s="52"/>
      <c r="AK81" s="52"/>
      <c r="AL81" s="52"/>
      <c r="AM81" s="52"/>
      <c r="AN81" s="52"/>
      <c r="AO81" s="52"/>
      <c r="AP81" s="52"/>
      <c r="AQ81" s="52"/>
      <c r="AR81" s="52"/>
      <c r="AS81" s="52"/>
    </row>
    <row r="82" spans="1:45" x14ac:dyDescent="0.3">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c r="AA82" s="52"/>
      <c r="AB82" s="52"/>
      <c r="AC82" s="52"/>
      <c r="AD82" s="52"/>
      <c r="AE82" s="52"/>
      <c r="AF82" s="52"/>
      <c r="AG82" s="52"/>
      <c r="AH82" s="52"/>
      <c r="AI82" s="52"/>
      <c r="AJ82" s="52"/>
      <c r="AK82" s="52"/>
      <c r="AL82" s="52"/>
      <c r="AM82" s="52"/>
      <c r="AN82" s="52"/>
      <c r="AO82" s="52"/>
      <c r="AP82" s="52"/>
      <c r="AQ82" s="52"/>
      <c r="AR82" s="52"/>
      <c r="AS82" s="52"/>
    </row>
    <row r="83" spans="1:45" x14ac:dyDescent="0.3">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c r="AA83" s="52"/>
      <c r="AB83" s="52"/>
      <c r="AC83" s="52"/>
      <c r="AD83" s="52"/>
      <c r="AE83" s="52"/>
      <c r="AF83" s="52"/>
      <c r="AG83" s="52"/>
      <c r="AH83" s="52"/>
      <c r="AI83" s="52"/>
      <c r="AJ83" s="52"/>
      <c r="AK83" s="52"/>
      <c r="AL83" s="52"/>
      <c r="AM83" s="52"/>
      <c r="AN83" s="52"/>
      <c r="AO83" s="52"/>
      <c r="AP83" s="52"/>
      <c r="AQ83" s="52"/>
      <c r="AR83" s="52"/>
      <c r="AS83" s="52"/>
    </row>
    <row r="84" spans="1:45" x14ac:dyDescent="0.3">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c r="AA84" s="52"/>
      <c r="AB84" s="52"/>
      <c r="AC84" s="52"/>
      <c r="AD84" s="52"/>
      <c r="AE84" s="52"/>
      <c r="AF84" s="52"/>
      <c r="AG84" s="52"/>
      <c r="AH84" s="52"/>
      <c r="AI84" s="52"/>
      <c r="AJ84" s="52"/>
      <c r="AK84" s="52"/>
      <c r="AL84" s="52"/>
      <c r="AM84" s="52"/>
      <c r="AN84" s="52"/>
      <c r="AO84" s="52"/>
      <c r="AP84" s="52"/>
      <c r="AQ84" s="52"/>
      <c r="AR84" s="52"/>
      <c r="AS84" s="52"/>
    </row>
  </sheetData>
  <mergeCells count="2">
    <mergeCell ref="G2:I2"/>
    <mergeCell ref="A1:AR1"/>
  </mergeCells>
  <pageMargins left="0.7" right="0.7" top="0.75" bottom="0.75" header="0.3" footer="0.3"/>
  <pageSetup orientation="portrait" r:id="rId2"/>
  <drawing r:id="rId3"/>
  <extLst>
    <ext xmlns:x14="http://schemas.microsoft.com/office/spreadsheetml/2009/9/main" uri="{05C60535-1F16-4fd2-B633-F4F36F0B64E0}">
      <x14:sparklineGroups xmlns:xm="http://schemas.microsoft.com/office/excel/2006/main">
        <x14:sparklineGroup displayEmptyCellsAs="gap" xr2:uid="{85821F89-F29A-4CA6-88AF-743B6DC940E7}">
          <x14:colorSeries rgb="FF376092"/>
          <x14:colorNegative rgb="FFD00000"/>
          <x14:colorAxis rgb="FF000000"/>
          <x14:colorMarkers rgb="FFD00000"/>
          <x14:colorFirst rgb="FFD00000"/>
          <x14:colorLast rgb="FFD00000"/>
          <x14:colorHigh rgb="FFD00000"/>
          <x14:colorLow rgb="FFD00000"/>
          <x14:sparklines>
            <x14:sparkline>
              <xm:f>SparklinesPivot!F5:F52</xm:f>
              <xm:sqref>I6</xm:sqref>
            </x14:sparkline>
          </x14:sparklines>
        </x14:sparklineGroup>
        <x14:sparklineGroup displayEmptyCellsAs="gap" xr2:uid="{5795ECE5-5502-46C1-BB95-F9FF58C7D013}">
          <x14:colorSeries rgb="FF376092"/>
          <x14:colorNegative rgb="FFD00000"/>
          <x14:colorAxis rgb="FF000000"/>
          <x14:colorMarkers rgb="FFD00000"/>
          <x14:colorFirst rgb="FFD00000"/>
          <x14:colorLast rgb="FFD00000"/>
          <x14:colorHigh rgb="FFD00000"/>
          <x14:colorLow rgb="FFD00000"/>
          <x14:sparklines>
            <x14:sparkline>
              <xm:f>SparklinesPivot!E5:E52</xm:f>
              <xm:sqref>I5</xm:sqref>
            </x14:sparkline>
          </x14:sparklines>
        </x14:sparklineGroup>
        <x14:sparklineGroup displayEmptyCellsAs="gap" xr2:uid="{CF83830A-CD53-4C1A-8791-AD58D7BA0202}">
          <x14:colorSeries rgb="FF376092"/>
          <x14:colorNegative rgb="FFD00000"/>
          <x14:colorAxis rgb="FF000000"/>
          <x14:colorMarkers rgb="FFD00000"/>
          <x14:colorFirst rgb="FFD00000"/>
          <x14:colorLast rgb="FFD00000"/>
          <x14:colorHigh rgb="FFD00000"/>
          <x14:colorLow rgb="FFD00000"/>
          <x14:sparklines>
            <x14:sparkline>
              <xm:f>'[1]Sparklines Pivot'!F5:F52</xm:f>
              <xm:sqref>I4</xm:sqref>
            </x14:sparkline>
          </x14:sparklines>
        </x14:sparklineGroup>
        <x14:sparklineGroup displayEmptyCellsAs="gap" xr2:uid="{A64AC48C-3CC0-45F1-9F40-0080062926B0}">
          <x14:colorSeries rgb="FF376092"/>
          <x14:colorNegative rgb="FFD00000"/>
          <x14:colorAxis rgb="FF000000"/>
          <x14:colorMarkers rgb="FFD00000"/>
          <x14:colorFirst rgb="FFD00000"/>
          <x14:colorLast rgb="FFD00000"/>
          <x14:colorHigh rgb="FFD00000"/>
          <x14:colorLow rgb="FFD00000"/>
          <x14:sparklines>
            <x14:sparkline>
              <xm:f>'[1]Sparklines Pivot'!E5:E52</xm:f>
              <xm:sqref>I3</xm:sqref>
            </x14:sparkline>
          </x14:sparklines>
        </x14:sparklineGroup>
      </x14:sparklineGroups>
    </ex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workbookViewId="0">
      <selection activeCell="A2" sqref="A2"/>
    </sheetView>
  </sheetViews>
  <sheetFormatPr defaultRowHeight="13" x14ac:dyDescent="0.3"/>
  <cols>
    <col min="2" max="2" width="14.81640625" customWidth="1"/>
    <col min="3" max="3" width="12.08984375" customWidth="1"/>
    <col min="4" max="4" width="13.453125" customWidth="1"/>
    <col min="5" max="5" width="11.453125" customWidth="1"/>
    <col min="6" max="6" width="12.7265625" customWidth="1"/>
    <col min="7" max="7" width="15.7265625" customWidth="1"/>
    <col min="8" max="8" width="10" customWidth="1"/>
    <col min="9" max="9" width="9.08984375" customWidth="1"/>
    <col min="12" max="12" width="12.54296875" customWidth="1"/>
    <col min="14" max="14" width="11.08984375" customWidth="1"/>
    <col min="15" max="15" width="10.08984375" customWidth="1"/>
    <col min="16" max="16" width="14" customWidth="1"/>
    <col min="17" max="17" width="14.08984375" customWidth="1"/>
    <col min="19" max="19" width="9.453125" customWidth="1"/>
    <col min="20" max="20" width="9.7265625" customWidth="1"/>
    <col min="22" max="22" width="17.1796875" bestFit="1" customWidth="1"/>
    <col min="23" max="23" width="9" bestFit="1" customWidth="1"/>
  </cols>
  <sheetData>
    <row r="1" spans="1:2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3" t="s">
        <v>5930</v>
      </c>
      <c r="W1" s="3" t="s">
        <v>5931</v>
      </c>
    </row>
    <row r="2" spans="1:23" x14ac:dyDescent="0.3">
      <c r="A2" s="1">
        <v>1</v>
      </c>
      <c r="B2" t="s">
        <v>6229</v>
      </c>
      <c r="C2" s="2">
        <v>43412</v>
      </c>
      <c r="D2" s="2">
        <v>43415</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s="3" t="str">
        <f>VLOOKUP($M2,People!$A$2:$B$5, 2, FALSE)</f>
        <v>Cassandra Brandow</v>
      </c>
      <c r="W2" s="3" t="str">
        <f>IFERROR(VLOOKUP($B2, 'Returns'!$A$2:$B$801, 2, FALSE), "No")</f>
        <v>No</v>
      </c>
    </row>
    <row r="3" spans="1:23" x14ac:dyDescent="0.3">
      <c r="A3" s="1">
        <v>2</v>
      </c>
      <c r="B3" t="s">
        <v>6229</v>
      </c>
      <c r="C3" s="2">
        <v>43412</v>
      </c>
      <c r="D3" s="2">
        <v>43415</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s="3" t="str">
        <f>VLOOKUP($M3,People!$A$2:$B$5, 2, FALSE)</f>
        <v>Cassandra Brandow</v>
      </c>
      <c r="W3" s="3" t="str">
        <f>IFERROR(VLOOKUP($B3, 'Returns'!$A$2:$B$801, 2, FALSE), "No")</f>
        <v>No</v>
      </c>
    </row>
    <row r="4" spans="1:23" x14ac:dyDescent="0.3">
      <c r="A4" s="1">
        <v>3</v>
      </c>
      <c r="B4" t="s">
        <v>6230</v>
      </c>
      <c r="C4" s="2">
        <v>43263</v>
      </c>
      <c r="D4" s="2">
        <v>43267</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s="3" t="str">
        <f>VLOOKUP($M4,People!$A$2:$B$5, 2, FALSE)</f>
        <v>Anna Andreadi</v>
      </c>
      <c r="W4" s="3" t="str">
        <f>IFERROR(VLOOKUP($B4, 'Returns'!$A$2:$B$801, 2, FALSE), "No")</f>
        <v>No</v>
      </c>
    </row>
    <row r="5" spans="1:23" x14ac:dyDescent="0.3">
      <c r="A5" s="1">
        <v>4</v>
      </c>
      <c r="B5" t="s">
        <v>6231</v>
      </c>
      <c r="C5" s="2">
        <v>43019</v>
      </c>
      <c r="D5" s="2">
        <v>43026</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s="3" t="str">
        <f>VLOOKUP($M5,People!$A$2:$B$5, 2, FALSE)</f>
        <v>Cassandra Brandow</v>
      </c>
      <c r="W5" s="3" t="str">
        <f>IFERROR(VLOOKUP($B5, 'Returns'!$A$2:$B$801, 2, FALSE), "No")</f>
        <v>No</v>
      </c>
    </row>
    <row r="6" spans="1:23" x14ac:dyDescent="0.3">
      <c r="A6" s="1">
        <v>5</v>
      </c>
      <c r="B6" t="s">
        <v>6231</v>
      </c>
      <c r="C6" s="2">
        <v>43019</v>
      </c>
      <c r="D6" s="2">
        <v>43026</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s="3" t="str">
        <f>VLOOKUP($M6,People!$A$2:$B$5, 2, FALSE)</f>
        <v>Cassandra Brandow</v>
      </c>
      <c r="W6" s="3" t="str">
        <f>IFERROR(VLOOKUP($B6, 'Returns'!$A$2:$B$801, 2, FALSE), "No")</f>
        <v>No</v>
      </c>
    </row>
    <row r="7" spans="1:23" x14ac:dyDescent="0.3">
      <c r="A7" s="1">
        <v>6</v>
      </c>
      <c r="B7" t="s">
        <v>6232</v>
      </c>
      <c r="C7" s="2">
        <v>42530</v>
      </c>
      <c r="D7" s="2">
        <v>42535</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s="3" t="str">
        <f>VLOOKUP($M7,People!$A$2:$B$5, 2, FALSE)</f>
        <v>Anna Andreadi</v>
      </c>
      <c r="W7" s="3" t="str">
        <f>IFERROR(VLOOKUP($B7, 'Returns'!$A$2:$B$801, 2, FALSE), "No")</f>
        <v>No</v>
      </c>
    </row>
    <row r="8" spans="1:23" x14ac:dyDescent="0.3">
      <c r="A8" s="1">
        <v>7</v>
      </c>
      <c r="B8" t="s">
        <v>6232</v>
      </c>
      <c r="C8" s="2">
        <v>42530</v>
      </c>
      <c r="D8" s="2">
        <v>42535</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s="3" t="str">
        <f>VLOOKUP($M8,People!$A$2:$B$5, 2, FALSE)</f>
        <v>Anna Andreadi</v>
      </c>
      <c r="W8" s="3" t="str">
        <f>IFERROR(VLOOKUP($B8, 'Returns'!$A$2:$B$801, 2, FALSE), "No")</f>
        <v>No</v>
      </c>
    </row>
    <row r="9" spans="1:23" x14ac:dyDescent="0.3">
      <c r="A9" s="1">
        <v>8</v>
      </c>
      <c r="B9" t="s">
        <v>6232</v>
      </c>
      <c r="C9" s="2">
        <v>42530</v>
      </c>
      <c r="D9" s="2">
        <v>42535</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s="3" t="str">
        <f>VLOOKUP($M9,People!$A$2:$B$5, 2, FALSE)</f>
        <v>Anna Andreadi</v>
      </c>
      <c r="W9" s="3" t="str">
        <f>IFERROR(VLOOKUP($B9, 'Returns'!$A$2:$B$801, 2, FALSE), "No")</f>
        <v>No</v>
      </c>
    </row>
    <row r="10" spans="1:23" x14ac:dyDescent="0.3">
      <c r="A10" s="1">
        <v>9</v>
      </c>
      <c r="B10" t="s">
        <v>6232</v>
      </c>
      <c r="C10" s="2">
        <v>42530</v>
      </c>
      <c r="D10" s="2">
        <v>42535</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s="3" t="str">
        <f>VLOOKUP($M10,People!$A$2:$B$5, 2, FALSE)</f>
        <v>Anna Andreadi</v>
      </c>
      <c r="W10" s="3" t="str">
        <f>IFERROR(VLOOKUP($B10, 'Returns'!$A$2:$B$801, 2, FALSE), "No")</f>
        <v>No</v>
      </c>
    </row>
    <row r="11" spans="1:23" x14ac:dyDescent="0.3">
      <c r="A11" s="1">
        <v>10</v>
      </c>
      <c r="B11" t="s">
        <v>6232</v>
      </c>
      <c r="C11" s="2">
        <v>42530</v>
      </c>
      <c r="D11" s="2">
        <v>42535</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s="3" t="str">
        <f>VLOOKUP($M11,People!$A$2:$B$5, 2, FALSE)</f>
        <v>Anna Andreadi</v>
      </c>
      <c r="W11" s="3" t="str">
        <f>IFERROR(VLOOKUP($B11, 'Returns'!$A$2:$B$801, 2, FALSE), "No")</f>
        <v>No</v>
      </c>
    </row>
    <row r="12" spans="1:23" x14ac:dyDescent="0.3">
      <c r="A12" s="1">
        <v>11</v>
      </c>
      <c r="B12" t="s">
        <v>6232</v>
      </c>
      <c r="C12" s="2">
        <v>42530</v>
      </c>
      <c r="D12" s="2">
        <v>42535</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s="3" t="str">
        <f>VLOOKUP($M12,People!$A$2:$B$5, 2, FALSE)</f>
        <v>Anna Andreadi</v>
      </c>
      <c r="W12" s="3" t="str">
        <f>IFERROR(VLOOKUP($B12, 'Returns'!$A$2:$B$801, 2, FALSE), "No")</f>
        <v>No</v>
      </c>
    </row>
    <row r="13" spans="1:23" x14ac:dyDescent="0.3">
      <c r="A13" s="1">
        <v>12</v>
      </c>
      <c r="B13" t="s">
        <v>6232</v>
      </c>
      <c r="C13" s="2">
        <v>42530</v>
      </c>
      <c r="D13" s="2">
        <v>42535</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s="3" t="str">
        <f>VLOOKUP($M13,People!$A$2:$B$5, 2, FALSE)</f>
        <v>Anna Andreadi</v>
      </c>
      <c r="W13" s="3" t="str">
        <f>IFERROR(VLOOKUP($B13, 'Returns'!$A$2:$B$801, 2, FALSE), "No")</f>
        <v>No</v>
      </c>
    </row>
    <row r="14" spans="1:23" x14ac:dyDescent="0.3">
      <c r="A14" s="1">
        <v>13</v>
      </c>
      <c r="B14" t="s">
        <v>6233</v>
      </c>
      <c r="C14" s="2">
        <v>43570</v>
      </c>
      <c r="D14" s="2">
        <v>43575</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s="3" t="str">
        <f>VLOOKUP($M14,People!$A$2:$B$5, 2, FALSE)</f>
        <v>Cassandra Brandow</v>
      </c>
      <c r="W14" s="3" t="str">
        <f>IFERROR(VLOOKUP($B14, 'Returns'!$A$2:$B$801, 2, FALSE), "No")</f>
        <v>No</v>
      </c>
    </row>
    <row r="15" spans="1:23" x14ac:dyDescent="0.3">
      <c r="A15" s="1">
        <v>14</v>
      </c>
      <c r="B15" t="s">
        <v>6234</v>
      </c>
      <c r="C15" s="2">
        <v>43439</v>
      </c>
      <c r="D15" s="2">
        <v>43444</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s="3" t="str">
        <f>VLOOKUP($M15,People!$A$2:$B$5, 2, FALSE)</f>
        <v>Anna Andreadi</v>
      </c>
      <c r="W15" s="3" t="str">
        <f>IFERROR(VLOOKUP($B15, 'Returns'!$A$2:$B$801, 2, FALSE), "No")</f>
        <v>No</v>
      </c>
    </row>
    <row r="16" spans="1:23" x14ac:dyDescent="0.3">
      <c r="A16" s="1">
        <v>15</v>
      </c>
      <c r="B16" t="s">
        <v>6235</v>
      </c>
      <c r="C16" s="2">
        <v>43061</v>
      </c>
      <c r="D16" s="2">
        <v>43065</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s="3" t="str">
        <f>VLOOKUP($M16,People!$A$2:$B$5, 2, FALSE)</f>
        <v>Kelly Williams</v>
      </c>
      <c r="W16" s="3" t="str">
        <f>IFERROR(VLOOKUP($B16, 'Returns'!$A$2:$B$801, 2, FALSE), "No")</f>
        <v>No</v>
      </c>
    </row>
    <row r="17" spans="1:23" x14ac:dyDescent="0.3">
      <c r="A17" s="1">
        <v>16</v>
      </c>
      <c r="B17" t="s">
        <v>6235</v>
      </c>
      <c r="C17" s="2">
        <v>43061</v>
      </c>
      <c r="D17" s="2">
        <v>43065</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s="3" t="str">
        <f>VLOOKUP($M17,People!$A$2:$B$5, 2, FALSE)</f>
        <v>Kelly Williams</v>
      </c>
      <c r="W17" s="3" t="str">
        <f>IFERROR(VLOOKUP($B17, 'Returns'!$A$2:$B$801, 2, FALSE), "No")</f>
        <v>No</v>
      </c>
    </row>
    <row r="18" spans="1:23" x14ac:dyDescent="0.3">
      <c r="A18" s="1">
        <v>17</v>
      </c>
      <c r="B18" t="s">
        <v>6236</v>
      </c>
      <c r="C18" s="2">
        <v>42685</v>
      </c>
      <c r="D18" s="2">
        <v>42692</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s="3" t="str">
        <f>VLOOKUP($M18,People!$A$2:$B$5, 2, FALSE)</f>
        <v>Kelly Williams</v>
      </c>
      <c r="W18" s="3" t="str">
        <f>IFERROR(VLOOKUP($B18, 'Returns'!$A$2:$B$801, 2, FALSE), "No")</f>
        <v>No</v>
      </c>
    </row>
    <row r="19" spans="1:23" x14ac:dyDescent="0.3">
      <c r="A19" s="1">
        <v>18</v>
      </c>
      <c r="B19" t="s">
        <v>6237</v>
      </c>
      <c r="C19" s="2">
        <v>42503</v>
      </c>
      <c r="D19" s="2">
        <v>42505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s="3" t="str">
        <f>VLOOKUP($M19,People!$A$2:$B$5, 2, FALSE)</f>
        <v>Anna Andreadi</v>
      </c>
      <c r="W19" s="3" t="str">
        <f>IFERROR(VLOOKUP($B19, 'Returns'!$A$2:$B$801, 2, FALSE), "No")</f>
        <v>No</v>
      </c>
    </row>
    <row r="20" spans="1:23" x14ac:dyDescent="0.3">
      <c r="A20" s="1">
        <v>19</v>
      </c>
      <c r="B20" t="s">
        <v>5963</v>
      </c>
      <c r="C20" s="2">
        <v>42609</v>
      </c>
      <c r="D20" s="2">
        <v>42614</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s="3" t="str">
        <f>VLOOKUP($M20,People!$A$2:$B$5, 2, FALSE)</f>
        <v>Anna Andreadi</v>
      </c>
      <c r="W20" s="3" t="str">
        <f>IFERROR(VLOOKUP($B20, 'Returns'!$A$2:$B$801, 2, FALSE), "No")</f>
        <v>Yes</v>
      </c>
    </row>
    <row r="21" spans="1:23" x14ac:dyDescent="0.3">
      <c r="A21" s="1">
        <v>20</v>
      </c>
      <c r="B21" t="s">
        <v>5963</v>
      </c>
      <c r="C21" s="2">
        <v>42609</v>
      </c>
      <c r="D21" s="2">
        <v>42614</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s="3" t="str">
        <f>VLOOKUP($M21,People!$A$2:$B$5, 2, FALSE)</f>
        <v>Anna Andreadi</v>
      </c>
      <c r="W21" s="3" t="str">
        <f>IFERROR(VLOOKUP($B21, 'Returns'!$A$2:$B$801, 2, FALSE), "No")</f>
        <v>Yes</v>
      </c>
    </row>
    <row r="22" spans="1:23" x14ac:dyDescent="0.3">
      <c r="A22" s="1">
        <v>21</v>
      </c>
      <c r="B22" t="s">
        <v>5963</v>
      </c>
      <c r="C22" s="2">
        <v>42609</v>
      </c>
      <c r="D22" s="2">
        <v>42614</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s="3" t="str">
        <f>VLOOKUP($M22,People!$A$2:$B$5, 2, FALSE)</f>
        <v>Anna Andreadi</v>
      </c>
      <c r="W22" s="3" t="str">
        <f>IFERROR(VLOOKUP($B22, 'Returns'!$A$2:$B$801, 2, FALSE), "No")</f>
        <v>Yes</v>
      </c>
    </row>
    <row r="23" spans="1:23" x14ac:dyDescent="0.3">
      <c r="A23" s="1">
        <v>22</v>
      </c>
      <c r="B23" t="s">
        <v>6238</v>
      </c>
      <c r="C23" s="2">
        <v>43443</v>
      </c>
      <c r="D23" s="2">
        <v>43447</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s="3" t="str">
        <f>VLOOKUP($M23,People!$A$2:$B$5, 2, FALSE)</f>
        <v>Kelly Williams</v>
      </c>
      <c r="W23" s="3" t="str">
        <f>IFERROR(VLOOKUP($B23, 'Returns'!$A$2:$B$801, 2, FALSE), "No")</f>
        <v>No</v>
      </c>
    </row>
    <row r="24" spans="1:23" x14ac:dyDescent="0.3">
      <c r="A24" s="1">
        <v>23</v>
      </c>
      <c r="B24" t="s">
        <v>6238</v>
      </c>
      <c r="C24" s="2">
        <v>43443</v>
      </c>
      <c r="D24" s="2">
        <v>43447</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s="3" t="str">
        <f>VLOOKUP($M24,People!$A$2:$B$5, 2, FALSE)</f>
        <v>Kelly Williams</v>
      </c>
      <c r="W24" s="3" t="str">
        <f>IFERROR(VLOOKUP($B24, 'Returns'!$A$2:$B$801, 2, FALSE), "No")</f>
        <v>No</v>
      </c>
    </row>
    <row r="25" spans="1:23" x14ac:dyDescent="0.3">
      <c r="A25" s="1">
        <v>24</v>
      </c>
      <c r="B25" t="s">
        <v>6239</v>
      </c>
      <c r="C25" s="2">
        <v>43662</v>
      </c>
      <c r="D25" s="2">
        <v>43664</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s="3" t="str">
        <f>VLOOKUP($M25,People!$A$2:$B$5, 2, FALSE)</f>
        <v>Chuck Magee</v>
      </c>
      <c r="W25" s="3" t="str">
        <f>IFERROR(VLOOKUP($B25, 'Returns'!$A$2:$B$801, 2, FALSE), "No")</f>
        <v>No</v>
      </c>
    </row>
    <row r="26" spans="1:23" x14ac:dyDescent="0.3">
      <c r="A26" s="1">
        <v>25</v>
      </c>
      <c r="B26" t="s">
        <v>6240</v>
      </c>
      <c r="C26" s="2">
        <v>43003</v>
      </c>
      <c r="D26" s="2">
        <v>43008</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s="3" t="str">
        <f>VLOOKUP($M26,People!$A$2:$B$5, 2, FALSE)</f>
        <v>Anna Andreadi</v>
      </c>
      <c r="W26" s="3" t="str">
        <f>IFERROR(VLOOKUP($B26, 'Returns'!$A$2:$B$801, 2, FALSE), "No")</f>
        <v>No</v>
      </c>
    </row>
    <row r="27" spans="1:23" x14ac:dyDescent="0.3">
      <c r="A27" s="1">
        <v>26</v>
      </c>
      <c r="B27" t="s">
        <v>6241</v>
      </c>
      <c r="C27" s="2">
        <v>43116</v>
      </c>
      <c r="D27" s="2">
        <v>43120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s="3" t="str">
        <f>VLOOKUP($M27,People!$A$2:$B$5, 2, FALSE)</f>
        <v>Anna Andreadi</v>
      </c>
      <c r="W27" s="3" t="str">
        <f>IFERROR(VLOOKUP($B27, 'Returns'!$A$2:$B$801, 2, FALSE), "No")</f>
        <v>No</v>
      </c>
    </row>
    <row r="28" spans="1:23" x14ac:dyDescent="0.3">
      <c r="A28" s="1">
        <v>27</v>
      </c>
      <c r="B28" t="s">
        <v>6241</v>
      </c>
      <c r="C28" s="2">
        <v>43116</v>
      </c>
      <c r="D28" s="2">
        <v>43120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s="3" t="str">
        <f>VLOOKUP($M28,People!$A$2:$B$5, 2, FALSE)</f>
        <v>Anna Andreadi</v>
      </c>
      <c r="W28" s="3" t="str">
        <f>IFERROR(VLOOKUP($B28, 'Returns'!$A$2:$B$801, 2, FALSE), "No")</f>
        <v>No</v>
      </c>
    </row>
    <row r="29" spans="1:23" x14ac:dyDescent="0.3">
      <c r="A29" s="1">
        <v>28</v>
      </c>
      <c r="B29" t="s">
        <v>6242</v>
      </c>
      <c r="C29" s="2">
        <v>42995</v>
      </c>
      <c r="D29" s="2">
        <v>42999</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s="3" t="str">
        <f>VLOOKUP($M29,People!$A$2:$B$5, 2, FALSE)</f>
        <v>Chuck Magee</v>
      </c>
      <c r="W29" s="3" t="str">
        <f>IFERROR(VLOOKUP($B29, 'Returns'!$A$2:$B$801, 2, FALSE), "No")</f>
        <v>No</v>
      </c>
    </row>
    <row r="30" spans="1:23" x14ac:dyDescent="0.3">
      <c r="A30" s="1">
        <v>29</v>
      </c>
      <c r="B30" t="s">
        <v>6242</v>
      </c>
      <c r="C30" s="2">
        <v>42995</v>
      </c>
      <c r="D30" s="2">
        <v>42999</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s="3" t="str">
        <f>VLOOKUP($M30,People!$A$2:$B$5, 2, FALSE)</f>
        <v>Chuck Magee</v>
      </c>
      <c r="W30" s="3" t="str">
        <f>IFERROR(VLOOKUP($B30, 'Returns'!$A$2:$B$801, 2, FALSE), "No")</f>
        <v>No</v>
      </c>
    </row>
    <row r="31" spans="1:23" x14ac:dyDescent="0.3">
      <c r="A31" s="1">
        <v>30</v>
      </c>
      <c r="B31" t="s">
        <v>6242</v>
      </c>
      <c r="C31" s="2">
        <v>42995</v>
      </c>
      <c r="D31" s="2">
        <v>42999</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s="3" t="str">
        <f>VLOOKUP($M31,People!$A$2:$B$5, 2, FALSE)</f>
        <v>Chuck Magee</v>
      </c>
      <c r="W31" s="3" t="str">
        <f>IFERROR(VLOOKUP($B31, 'Returns'!$A$2:$B$801, 2, FALSE), "No")</f>
        <v>No</v>
      </c>
    </row>
    <row r="32" spans="1:23" x14ac:dyDescent="0.3">
      <c r="A32" s="1">
        <v>31</v>
      </c>
      <c r="B32" t="s">
        <v>6242</v>
      </c>
      <c r="C32" s="2">
        <v>42995</v>
      </c>
      <c r="D32" s="2">
        <v>42999</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s="3" t="str">
        <f>VLOOKUP($M32,People!$A$2:$B$5, 2, FALSE)</f>
        <v>Chuck Magee</v>
      </c>
      <c r="W32" s="3" t="str">
        <f>IFERROR(VLOOKUP($B32, 'Returns'!$A$2:$B$801, 2, FALSE), "No")</f>
        <v>No</v>
      </c>
    </row>
    <row r="33" spans="1:23" x14ac:dyDescent="0.3">
      <c r="A33" s="1">
        <v>32</v>
      </c>
      <c r="B33" t="s">
        <v>6242</v>
      </c>
      <c r="C33" s="2">
        <v>42995</v>
      </c>
      <c r="D33" s="2">
        <v>42999</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s="3" t="str">
        <f>VLOOKUP($M33,People!$A$2:$B$5, 2, FALSE)</f>
        <v>Chuck Magee</v>
      </c>
      <c r="W33" s="3" t="str">
        <f>IFERROR(VLOOKUP($B33, 'Returns'!$A$2:$B$801, 2, FALSE), "No")</f>
        <v>No</v>
      </c>
    </row>
    <row r="34" spans="1:23" x14ac:dyDescent="0.3">
      <c r="A34" s="1">
        <v>33</v>
      </c>
      <c r="B34" t="s">
        <v>6242</v>
      </c>
      <c r="C34" s="2">
        <v>42995</v>
      </c>
      <c r="D34" s="2">
        <v>42999</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s="3" t="str">
        <f>VLOOKUP($M34,People!$A$2:$B$5, 2, FALSE)</f>
        <v>Chuck Magee</v>
      </c>
      <c r="W34" s="3" t="str">
        <f>IFERROR(VLOOKUP($B34, 'Returns'!$A$2:$B$801, 2, FALSE), "No")</f>
        <v>No</v>
      </c>
    </row>
    <row r="35" spans="1:23" x14ac:dyDescent="0.3">
      <c r="A35" s="1">
        <v>34</v>
      </c>
      <c r="B35" t="s">
        <v>6242</v>
      </c>
      <c r="C35" s="2">
        <v>42995</v>
      </c>
      <c r="D35" s="2">
        <v>42999</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s="3" t="str">
        <f>VLOOKUP($M35,People!$A$2:$B$5, 2, FALSE)</f>
        <v>Chuck Magee</v>
      </c>
      <c r="W35" s="3" t="str">
        <f>IFERROR(VLOOKUP($B35, 'Returns'!$A$2:$B$801, 2, FALSE), "No")</f>
        <v>No</v>
      </c>
    </row>
    <row r="36" spans="1:23" x14ac:dyDescent="0.3">
      <c r="A36" s="1">
        <v>35</v>
      </c>
      <c r="B36" t="s">
        <v>6243</v>
      </c>
      <c r="C36" s="2">
        <v>43757</v>
      </c>
      <c r="D36" s="2">
        <v>43761</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s="3" t="str">
        <f>VLOOKUP($M36,People!$A$2:$B$5, 2, FALSE)</f>
        <v>Kelly Williams</v>
      </c>
      <c r="W36" s="3" t="str">
        <f>IFERROR(VLOOKUP($B36, 'Returns'!$A$2:$B$801, 2, FALSE), "No")</f>
        <v>No</v>
      </c>
    </row>
    <row r="37" spans="1:23" x14ac:dyDescent="0.3">
      <c r="A37" s="1">
        <v>36</v>
      </c>
      <c r="B37" t="s">
        <v>6244</v>
      </c>
      <c r="C37" s="2">
        <v>43442</v>
      </c>
      <c r="D37" s="2">
        <v>43444</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s="3" t="str">
        <f>VLOOKUP($M37,People!$A$2:$B$5, 2, FALSE)</f>
        <v>Kelly Williams</v>
      </c>
      <c r="W37" s="3" t="str">
        <f>IFERROR(VLOOKUP($B37, 'Returns'!$A$2:$B$801, 2, FALSE), "No")</f>
        <v>No</v>
      </c>
    </row>
    <row r="38" spans="1:23" x14ac:dyDescent="0.3">
      <c r="A38" s="1">
        <v>37</v>
      </c>
      <c r="B38" t="s">
        <v>6244</v>
      </c>
      <c r="C38" s="2">
        <v>43442</v>
      </c>
      <c r="D38" s="2">
        <v>43444</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s="3" t="str">
        <f>VLOOKUP($M38,People!$A$2:$B$5, 2, FALSE)</f>
        <v>Kelly Williams</v>
      </c>
      <c r="W38" s="3" t="str">
        <f>IFERROR(VLOOKUP($B38, 'Returns'!$A$2:$B$801, 2, FALSE), "No")</f>
        <v>No</v>
      </c>
    </row>
    <row r="39" spans="1:23" x14ac:dyDescent="0.3">
      <c r="A39" s="1">
        <v>38</v>
      </c>
      <c r="B39" t="s">
        <v>6245</v>
      </c>
      <c r="C39" s="2">
        <v>43096</v>
      </c>
      <c r="D39" s="2">
        <v>43100</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s="3" t="str">
        <f>VLOOKUP($M39,People!$A$2:$B$5, 2, FALSE)</f>
        <v>Kelly Williams</v>
      </c>
      <c r="W39" s="3" t="str">
        <f>IFERROR(VLOOKUP($B39, 'Returns'!$A$2:$B$801, 2, FALSE), "No")</f>
        <v>No</v>
      </c>
    </row>
    <row r="40" spans="1:23" x14ac:dyDescent="0.3">
      <c r="A40" s="1">
        <v>39</v>
      </c>
      <c r="B40" t="s">
        <v>6245</v>
      </c>
      <c r="C40" s="2">
        <v>43096</v>
      </c>
      <c r="D40" s="2">
        <v>43100</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s="3" t="str">
        <f>VLOOKUP($M40,People!$A$2:$B$5, 2, FALSE)</f>
        <v>Kelly Williams</v>
      </c>
      <c r="W40" s="3" t="str">
        <f>IFERROR(VLOOKUP($B40, 'Returns'!$A$2:$B$801, 2, FALSE), "No")</f>
        <v>No</v>
      </c>
    </row>
    <row r="41" spans="1:23" x14ac:dyDescent="0.3">
      <c r="A41" s="1">
        <v>40</v>
      </c>
      <c r="B41" t="s">
        <v>6245</v>
      </c>
      <c r="C41" s="2">
        <v>43096</v>
      </c>
      <c r="D41" s="2">
        <v>43100</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s="3" t="str">
        <f>VLOOKUP($M41,People!$A$2:$B$5, 2, FALSE)</f>
        <v>Kelly Williams</v>
      </c>
      <c r="W41" s="3" t="str">
        <f>IFERROR(VLOOKUP($B41, 'Returns'!$A$2:$B$801, 2, FALSE), "No")</f>
        <v>No</v>
      </c>
    </row>
    <row r="42" spans="1:23" x14ac:dyDescent="0.3">
      <c r="A42" s="1">
        <v>41</v>
      </c>
      <c r="B42" t="s">
        <v>6245</v>
      </c>
      <c r="C42" s="2">
        <v>43096</v>
      </c>
      <c r="D42" s="2">
        <v>43100</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s="3" t="str">
        <f>VLOOKUP($M42,People!$A$2:$B$5, 2, FALSE)</f>
        <v>Kelly Williams</v>
      </c>
      <c r="W42" s="3" t="str">
        <f>IFERROR(VLOOKUP($B42, 'Returns'!$A$2:$B$801, 2, FALSE), "No")</f>
        <v>No</v>
      </c>
    </row>
    <row r="43" spans="1:23" x14ac:dyDescent="0.3">
      <c r="A43" s="1">
        <v>42</v>
      </c>
      <c r="B43" t="s">
        <v>6246</v>
      </c>
      <c r="C43" s="2">
        <v>43718</v>
      </c>
      <c r="D43" s="2">
        <v>43723</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s="3" t="str">
        <f>VLOOKUP($M43,People!$A$2:$B$5, 2, FALSE)</f>
        <v>Kelly Williams</v>
      </c>
      <c r="W43" s="3" t="str">
        <f>IFERROR(VLOOKUP($B43, 'Returns'!$A$2:$B$801, 2, FALSE), "No")</f>
        <v>No</v>
      </c>
    </row>
    <row r="44" spans="1:23" x14ac:dyDescent="0.3">
      <c r="A44" s="1">
        <v>43</v>
      </c>
      <c r="B44" t="s">
        <v>6247</v>
      </c>
      <c r="C44" s="2">
        <v>43298</v>
      </c>
      <c r="D44" s="2">
        <v>43303</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s="3" t="str">
        <f>VLOOKUP($M44,People!$A$2:$B$5, 2, FALSE)</f>
        <v>Anna Andreadi</v>
      </c>
      <c r="W44" s="3" t="str">
        <f>IFERROR(VLOOKUP($B44, 'Returns'!$A$2:$B$801, 2, FALSE), "No")</f>
        <v>No</v>
      </c>
    </row>
    <row r="45" spans="1:23" x14ac:dyDescent="0.3">
      <c r="A45" s="1">
        <v>44</v>
      </c>
      <c r="B45" t="s">
        <v>6248</v>
      </c>
      <c r="C45" s="2">
        <v>43727</v>
      </c>
      <c r="D45" s="2">
        <v>43731</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s="3" t="str">
        <f>VLOOKUP($M45,People!$A$2:$B$5, 2, FALSE)</f>
        <v>Cassandra Brandow</v>
      </c>
      <c r="W45" s="3" t="str">
        <f>IFERROR(VLOOKUP($B45, 'Returns'!$A$2:$B$801, 2, FALSE), "No")</f>
        <v>No</v>
      </c>
    </row>
    <row r="46" spans="1:23" x14ac:dyDescent="0.3">
      <c r="A46" s="1">
        <v>45</v>
      </c>
      <c r="B46" t="s">
        <v>6249</v>
      </c>
      <c r="C46" s="2">
        <v>43170</v>
      </c>
      <c r="D46" s="2">
        <v>43172</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s="3" t="str">
        <f>VLOOKUP($M46,People!$A$2:$B$5, 2, FALSE)</f>
        <v>Kelly Williams</v>
      </c>
      <c r="W46" s="3" t="str">
        <f>IFERROR(VLOOKUP($B46, 'Returns'!$A$2:$B$801, 2, FALSE), "No")</f>
        <v>No</v>
      </c>
    </row>
    <row r="47" spans="1:23" x14ac:dyDescent="0.3">
      <c r="A47" s="1">
        <v>46</v>
      </c>
      <c r="B47" t="s">
        <v>6249</v>
      </c>
      <c r="C47" s="2">
        <v>43170</v>
      </c>
      <c r="D47" s="2">
        <v>43172</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s="3" t="str">
        <f>VLOOKUP($M47,People!$A$2:$B$5, 2, FALSE)</f>
        <v>Kelly Williams</v>
      </c>
      <c r="W47" s="3" t="str">
        <f>IFERROR(VLOOKUP($B47, 'Returns'!$A$2:$B$801, 2, FALSE), "No")</f>
        <v>No</v>
      </c>
    </row>
    <row r="48" spans="1:23" x14ac:dyDescent="0.3">
      <c r="A48" s="1">
        <v>47</v>
      </c>
      <c r="B48" t="s">
        <v>6250</v>
      </c>
      <c r="C48" s="2">
        <v>42663</v>
      </c>
      <c r="D48" s="2">
        <v>42668</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s="3" t="str">
        <f>VLOOKUP($M48,People!$A$2:$B$5, 2, FALSE)</f>
        <v>Kelly Williams</v>
      </c>
      <c r="W48" s="3" t="str">
        <f>IFERROR(VLOOKUP($B48, 'Returns'!$A$2:$B$801, 2, FALSE), "No")</f>
        <v>No</v>
      </c>
    </row>
    <row r="49" spans="1:23" x14ac:dyDescent="0.3">
      <c r="A49" s="1">
        <v>48</v>
      </c>
      <c r="B49" t="s">
        <v>6251</v>
      </c>
      <c r="C49" s="2">
        <v>43271</v>
      </c>
      <c r="D49" s="2">
        <v>43276</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s="3" t="str">
        <f>VLOOKUP($M49,People!$A$2:$B$5, 2, FALSE)</f>
        <v>Chuck Magee</v>
      </c>
      <c r="W49" s="3" t="str">
        <f>IFERROR(VLOOKUP($B49, 'Returns'!$A$2:$B$801, 2, FALSE), "No")</f>
        <v>No</v>
      </c>
    </row>
    <row r="50" spans="1:23" x14ac:dyDescent="0.3">
      <c r="A50" s="1">
        <v>49</v>
      </c>
      <c r="B50" t="s">
        <v>6251</v>
      </c>
      <c r="C50" s="2">
        <v>43271</v>
      </c>
      <c r="D50" s="2">
        <v>43276</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s="3" t="str">
        <f>VLOOKUP($M50,People!$A$2:$B$5, 2, FALSE)</f>
        <v>Chuck Magee</v>
      </c>
      <c r="W50" s="3" t="str">
        <f>IFERROR(VLOOKUP($B50, 'Returns'!$A$2:$B$801, 2, FALSE), "No")</f>
        <v>No</v>
      </c>
    </row>
    <row r="51" spans="1:23" x14ac:dyDescent="0.3">
      <c r="A51" s="1">
        <v>50</v>
      </c>
      <c r="B51" t="s">
        <v>6252</v>
      </c>
      <c r="C51" s="2">
        <v>42843</v>
      </c>
      <c r="D51" s="2">
        <v>42847</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s="3" t="str">
        <f>VLOOKUP($M51,People!$A$2:$B$5, 2, FALSE)</f>
        <v>Kelly Williams</v>
      </c>
      <c r="W51" s="3" t="str">
        <f>IFERROR(VLOOKUP($B51, 'Returns'!$A$2:$B$801, 2, FALSE), "No")</f>
        <v>No</v>
      </c>
    </row>
    <row r="52" spans="1:23" x14ac:dyDescent="0.3">
      <c r="A52" s="1">
        <v>51</v>
      </c>
      <c r="B52" t="s">
        <v>6252</v>
      </c>
      <c r="C52" s="2">
        <v>42843</v>
      </c>
      <c r="D52" s="2">
        <v>42847</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s="3" t="str">
        <f>VLOOKUP($M52,People!$A$2:$B$5, 2, FALSE)</f>
        <v>Kelly Williams</v>
      </c>
      <c r="W52" s="3" t="str">
        <f>IFERROR(VLOOKUP($B52, 'Returns'!$A$2:$B$801, 2, FALSE), "No")</f>
        <v>No</v>
      </c>
    </row>
    <row r="53" spans="1:23" x14ac:dyDescent="0.3">
      <c r="A53" s="1">
        <v>52</v>
      </c>
      <c r="B53" t="s">
        <v>6252</v>
      </c>
      <c r="C53" s="2">
        <v>42843</v>
      </c>
      <c r="D53" s="2">
        <v>42847</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s="3" t="str">
        <f>VLOOKUP($M53,People!$A$2:$B$5, 2, FALSE)</f>
        <v>Kelly Williams</v>
      </c>
      <c r="W53" s="3" t="str">
        <f>IFERROR(VLOOKUP($B53, 'Returns'!$A$2:$B$801, 2, FALSE), "No")</f>
        <v>No</v>
      </c>
    </row>
    <row r="54" spans="1:23" x14ac:dyDescent="0.3">
      <c r="A54" s="1">
        <v>53</v>
      </c>
      <c r="B54" t="s">
        <v>6252</v>
      </c>
      <c r="C54" s="2">
        <v>42843</v>
      </c>
      <c r="D54" s="2">
        <v>42847</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s="3" t="str">
        <f>VLOOKUP($M54,People!$A$2:$B$5, 2, FALSE)</f>
        <v>Kelly Williams</v>
      </c>
      <c r="W54" s="3" t="str">
        <f>IFERROR(VLOOKUP($B54, 'Returns'!$A$2:$B$801, 2, FALSE), "No")</f>
        <v>No</v>
      </c>
    </row>
    <row r="55" spans="1:23" x14ac:dyDescent="0.3">
      <c r="A55" s="1">
        <v>54</v>
      </c>
      <c r="B55" t="s">
        <v>6253</v>
      </c>
      <c r="C55" s="2">
        <v>43445</v>
      </c>
      <c r="D55" s="2">
        <v>43451</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s="3" t="str">
        <f>VLOOKUP($M55,People!$A$2:$B$5, 2, FALSE)</f>
        <v>Chuck Magee</v>
      </c>
      <c r="W55" s="3" t="str">
        <f>IFERROR(VLOOKUP($B55, 'Returns'!$A$2:$B$801, 2, FALSE), "No")</f>
        <v>No</v>
      </c>
    </row>
    <row r="56" spans="1:23" x14ac:dyDescent="0.3">
      <c r="A56" s="1">
        <v>55</v>
      </c>
      <c r="B56" t="s">
        <v>6253</v>
      </c>
      <c r="C56" s="2">
        <v>43445</v>
      </c>
      <c r="D56" s="2">
        <v>43451</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s="3" t="str">
        <f>VLOOKUP($M56,People!$A$2:$B$5, 2, FALSE)</f>
        <v>Chuck Magee</v>
      </c>
      <c r="W56" s="3" t="str">
        <f>IFERROR(VLOOKUP($B56, 'Returns'!$A$2:$B$801, 2, FALSE), "No")</f>
        <v>No</v>
      </c>
    </row>
    <row r="57" spans="1:23" x14ac:dyDescent="0.3">
      <c r="A57" s="1">
        <v>56</v>
      </c>
      <c r="B57" t="s">
        <v>6040</v>
      </c>
      <c r="C57" s="2">
        <v>43268</v>
      </c>
      <c r="D57" s="2">
        <v>43269</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s="3" t="str">
        <f>VLOOKUP($M57,People!$A$2:$B$5, 2, FALSE)</f>
        <v>Chuck Magee</v>
      </c>
      <c r="W57" s="3" t="str">
        <f>IFERROR(VLOOKUP($B57, 'Returns'!$A$2:$B$801, 2, FALSE), "No")</f>
        <v>Yes</v>
      </c>
    </row>
    <row r="58" spans="1:23" x14ac:dyDescent="0.3">
      <c r="A58" s="1">
        <v>57</v>
      </c>
      <c r="B58" t="s">
        <v>6040</v>
      </c>
      <c r="C58" s="2">
        <v>43268</v>
      </c>
      <c r="D58" s="2">
        <v>43269</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s="3" t="str">
        <f>VLOOKUP($M58,People!$A$2:$B$5, 2, FALSE)</f>
        <v>Chuck Magee</v>
      </c>
      <c r="W58" s="3" t="str">
        <f>IFERROR(VLOOKUP($B58, 'Returns'!$A$2:$B$801, 2, FALSE), "No")</f>
        <v>Yes</v>
      </c>
    </row>
    <row r="59" spans="1:23" x14ac:dyDescent="0.3">
      <c r="A59" s="1">
        <v>58</v>
      </c>
      <c r="B59" t="s">
        <v>6040</v>
      </c>
      <c r="C59" s="2">
        <v>43268</v>
      </c>
      <c r="D59" s="2">
        <v>43269</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s="3" t="str">
        <f>VLOOKUP($M59,People!$A$2:$B$5, 2, FALSE)</f>
        <v>Chuck Magee</v>
      </c>
      <c r="W59" s="3" t="str">
        <f>IFERROR(VLOOKUP($B59, 'Returns'!$A$2:$B$801, 2, FALSE), "No")</f>
        <v>Yes</v>
      </c>
    </row>
    <row r="60" spans="1:23" x14ac:dyDescent="0.3">
      <c r="A60" s="1">
        <v>59</v>
      </c>
      <c r="B60" t="s">
        <v>6040</v>
      </c>
      <c r="C60" s="2">
        <v>43268</v>
      </c>
      <c r="D60" s="2">
        <v>43269</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s="3" t="str">
        <f>VLOOKUP($M60,People!$A$2:$B$5, 2, FALSE)</f>
        <v>Chuck Magee</v>
      </c>
      <c r="W60" s="3" t="str">
        <f>IFERROR(VLOOKUP($B60, 'Returns'!$A$2:$B$801, 2, FALSE), "No")</f>
        <v>Yes</v>
      </c>
    </row>
    <row r="61" spans="1:23" x14ac:dyDescent="0.3">
      <c r="A61" s="1">
        <v>60</v>
      </c>
      <c r="B61" t="s">
        <v>6040</v>
      </c>
      <c r="C61" s="2">
        <v>43268</v>
      </c>
      <c r="D61" s="2">
        <v>43269</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s="3" t="str">
        <f>VLOOKUP($M61,People!$A$2:$B$5, 2, FALSE)</f>
        <v>Chuck Magee</v>
      </c>
      <c r="W61" s="3" t="str">
        <f>IFERROR(VLOOKUP($B61, 'Returns'!$A$2:$B$801, 2, FALSE), "No")</f>
        <v>Yes</v>
      </c>
    </row>
    <row r="62" spans="1:23" x14ac:dyDescent="0.3">
      <c r="A62" s="1">
        <v>61</v>
      </c>
      <c r="B62" t="s">
        <v>6040</v>
      </c>
      <c r="C62" s="2">
        <v>43268</v>
      </c>
      <c r="D62" s="2">
        <v>43269</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s="3" t="str">
        <f>VLOOKUP($M62,People!$A$2:$B$5, 2, FALSE)</f>
        <v>Chuck Magee</v>
      </c>
      <c r="W62" s="3" t="str">
        <f>IFERROR(VLOOKUP($B62, 'Returns'!$A$2:$B$801, 2, FALSE), "No")</f>
        <v>Yes</v>
      </c>
    </row>
    <row r="63" spans="1:23" x14ac:dyDescent="0.3">
      <c r="A63" s="1">
        <v>62</v>
      </c>
      <c r="B63" t="s">
        <v>6040</v>
      </c>
      <c r="C63" s="2">
        <v>43268</v>
      </c>
      <c r="D63" s="2">
        <v>43269</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s="3" t="str">
        <f>VLOOKUP($M63,People!$A$2:$B$5, 2, FALSE)</f>
        <v>Chuck Magee</v>
      </c>
      <c r="W63" s="3" t="str">
        <f>IFERROR(VLOOKUP($B63, 'Returns'!$A$2:$B$801, 2, FALSE), "No")</f>
        <v>Yes</v>
      </c>
    </row>
    <row r="64" spans="1:23" x14ac:dyDescent="0.3">
      <c r="A64" s="1">
        <v>63</v>
      </c>
      <c r="B64" t="s">
        <v>6254</v>
      </c>
      <c r="C64" s="2">
        <v>43063</v>
      </c>
      <c r="D64" s="2">
        <v>43069</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s="3" t="str">
        <f>VLOOKUP($M64,People!$A$2:$B$5, 2, FALSE)</f>
        <v>Anna Andreadi</v>
      </c>
      <c r="W64" s="3" t="str">
        <f>IFERROR(VLOOKUP($B64, 'Returns'!$A$2:$B$801, 2, FALSE), "No")</f>
        <v>No</v>
      </c>
    </row>
    <row r="65" spans="1:23" x14ac:dyDescent="0.3">
      <c r="A65" s="1">
        <v>64</v>
      </c>
      <c r="B65" t="s">
        <v>6254</v>
      </c>
      <c r="C65" s="2">
        <v>43063</v>
      </c>
      <c r="D65" s="2">
        <v>43069</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s="3" t="str">
        <f>VLOOKUP($M65,People!$A$2:$B$5, 2, FALSE)</f>
        <v>Anna Andreadi</v>
      </c>
      <c r="W65" s="3" t="str">
        <f>IFERROR(VLOOKUP($B65, 'Returns'!$A$2:$B$801, 2, FALSE), "No")</f>
        <v>No</v>
      </c>
    </row>
    <row r="66" spans="1:23" x14ac:dyDescent="0.3">
      <c r="A66" s="1">
        <v>65</v>
      </c>
      <c r="B66" t="s">
        <v>6254</v>
      </c>
      <c r="C66" s="2">
        <v>43063</v>
      </c>
      <c r="D66" s="2">
        <v>43069</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s="3" t="str">
        <f>VLOOKUP($M66,People!$A$2:$B$5, 2, FALSE)</f>
        <v>Anna Andreadi</v>
      </c>
      <c r="W66" s="3" t="str">
        <f>IFERROR(VLOOKUP($B66, 'Returns'!$A$2:$B$801, 2, FALSE), "No")</f>
        <v>No</v>
      </c>
    </row>
    <row r="67" spans="1:23" x14ac:dyDescent="0.3">
      <c r="A67" s="1">
        <v>66</v>
      </c>
      <c r="B67" t="s">
        <v>6254</v>
      </c>
      <c r="C67" s="2">
        <v>43063</v>
      </c>
      <c r="D67" s="2">
        <v>43069</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s="3" t="str">
        <f>VLOOKUP($M67,People!$A$2:$B$5, 2, FALSE)</f>
        <v>Anna Andreadi</v>
      </c>
      <c r="W67" s="3" t="str">
        <f>IFERROR(VLOOKUP($B67, 'Returns'!$A$2:$B$801, 2, FALSE), "No")</f>
        <v>No</v>
      </c>
    </row>
    <row r="68" spans="1:23" x14ac:dyDescent="0.3">
      <c r="A68" s="1">
        <v>67</v>
      </c>
      <c r="B68" t="s">
        <v>6255</v>
      </c>
      <c r="C68" s="2">
        <v>42855</v>
      </c>
      <c r="D68" s="2">
        <v>42860</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s="3" t="str">
        <f>VLOOKUP($M68,People!$A$2:$B$5, 2, FALSE)</f>
        <v>Kelly Williams</v>
      </c>
      <c r="W68" s="3" t="str">
        <f>IFERROR(VLOOKUP($B68, 'Returns'!$A$2:$B$801, 2, FALSE), "No")</f>
        <v>No</v>
      </c>
    </row>
    <row r="69" spans="1:23" x14ac:dyDescent="0.3">
      <c r="A69" s="1">
        <v>68</v>
      </c>
      <c r="B69" t="s">
        <v>6256</v>
      </c>
      <c r="C69" s="2">
        <v>42709</v>
      </c>
      <c r="D69" s="2">
        <v>42714</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s="3" t="str">
        <f>VLOOKUP($M69,People!$A$2:$B$5, 2, FALSE)</f>
        <v>Anna Andreadi</v>
      </c>
      <c r="W69" s="3" t="str">
        <f>IFERROR(VLOOKUP($B69, 'Returns'!$A$2:$B$801, 2, FALSE), "No")</f>
        <v>No</v>
      </c>
    </row>
    <row r="70" spans="1:23" x14ac:dyDescent="0.3">
      <c r="A70" s="1">
        <v>69</v>
      </c>
      <c r="B70" t="s">
        <v>6256</v>
      </c>
      <c r="C70" s="2">
        <v>42709</v>
      </c>
      <c r="D70" s="2">
        <v>42714</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s="3" t="str">
        <f>VLOOKUP($M70,People!$A$2:$B$5, 2, FALSE)</f>
        <v>Anna Andreadi</v>
      </c>
      <c r="W70" s="3" t="str">
        <f>IFERROR(VLOOKUP($B70, 'Returns'!$A$2:$B$801, 2, FALSE), "No")</f>
        <v>No</v>
      </c>
    </row>
    <row r="71" spans="1:23" x14ac:dyDescent="0.3">
      <c r="A71" s="1">
        <v>70</v>
      </c>
      <c r="B71" t="s">
        <v>6257</v>
      </c>
      <c r="C71" s="2">
        <v>43255</v>
      </c>
      <c r="D71" s="2">
        <v>43257</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s="3" t="str">
        <f>VLOOKUP($M71,People!$A$2:$B$5, 2, FALSE)</f>
        <v>Cassandra Brandow</v>
      </c>
      <c r="W71" s="3" t="str">
        <f>IFERROR(VLOOKUP($B71, 'Returns'!$A$2:$B$801, 2, FALSE), "No")</f>
        <v>No</v>
      </c>
    </row>
    <row r="72" spans="1:23" x14ac:dyDescent="0.3">
      <c r="A72" s="1">
        <v>71</v>
      </c>
      <c r="B72" t="s">
        <v>6258</v>
      </c>
      <c r="C72" s="2">
        <v>43361</v>
      </c>
      <c r="D72" s="2">
        <v>43366</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s="3" t="str">
        <f>VLOOKUP($M72,People!$A$2:$B$5, 2, FALSE)</f>
        <v>Chuck Magee</v>
      </c>
      <c r="W72" s="3" t="str">
        <f>IFERROR(VLOOKUP($B72, 'Returns'!$A$2:$B$801, 2, FALSE), "No")</f>
        <v>No</v>
      </c>
    </row>
    <row r="73" spans="1:23" x14ac:dyDescent="0.3">
      <c r="A73" s="1">
        <v>72</v>
      </c>
      <c r="B73" t="s">
        <v>6259</v>
      </c>
      <c r="C73" s="2">
        <v>43722</v>
      </c>
      <c r="D73" s="2">
        <v>43725</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s="3" t="str">
        <f>VLOOKUP($M73,People!$A$2:$B$5, 2, FALSE)</f>
        <v>Kelly Williams</v>
      </c>
      <c r="W73" s="3" t="str">
        <f>IFERROR(VLOOKUP($B73, 'Returns'!$A$2:$B$801, 2, FALSE), "No")</f>
        <v>No</v>
      </c>
    </row>
    <row r="74" spans="1:23" x14ac:dyDescent="0.3">
      <c r="A74" s="1">
        <v>73</v>
      </c>
      <c r="B74" t="s">
        <v>6260</v>
      </c>
      <c r="C74" s="2">
        <v>42851</v>
      </c>
      <c r="D74" s="2">
        <v>42857</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s="3" t="str">
        <f>VLOOKUP($M74,People!$A$2:$B$5, 2, FALSE)</f>
        <v>Cassandra Brandow</v>
      </c>
      <c r="W74" s="3" t="str">
        <f>IFERROR(VLOOKUP($B74, 'Returns'!$A$2:$B$801, 2, FALSE), "No")</f>
        <v>No</v>
      </c>
    </row>
    <row r="75" spans="1:23" x14ac:dyDescent="0.3">
      <c r="A75" s="1">
        <v>74</v>
      </c>
      <c r="B75" t="s">
        <v>6260</v>
      </c>
      <c r="C75" s="2">
        <v>42851</v>
      </c>
      <c r="D75" s="2">
        <v>42857</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s="3" t="str">
        <f>VLOOKUP($M75,People!$A$2:$B$5, 2, FALSE)</f>
        <v>Cassandra Brandow</v>
      </c>
      <c r="W75" s="3" t="str">
        <f>IFERROR(VLOOKUP($B75, 'Returns'!$A$2:$B$801, 2, FALSE), "No")</f>
        <v>No</v>
      </c>
    </row>
    <row r="76" spans="1:23" x14ac:dyDescent="0.3">
      <c r="A76" s="1">
        <v>75</v>
      </c>
      <c r="B76" t="s">
        <v>6260</v>
      </c>
      <c r="C76" s="2">
        <v>42851</v>
      </c>
      <c r="D76" s="2">
        <v>42857</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s="3" t="str">
        <f>VLOOKUP($M76,People!$A$2:$B$5, 2, FALSE)</f>
        <v>Cassandra Brandow</v>
      </c>
      <c r="W76" s="3" t="str">
        <f>IFERROR(VLOOKUP($B76, 'Returns'!$A$2:$B$801, 2, FALSE), "No")</f>
        <v>No</v>
      </c>
    </row>
    <row r="77" spans="1:23" x14ac:dyDescent="0.3">
      <c r="A77" s="1">
        <v>76</v>
      </c>
      <c r="B77" t="s">
        <v>6261</v>
      </c>
      <c r="C77" s="2">
        <v>43808</v>
      </c>
      <c r="D77" s="2">
        <v>43810</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s="3" t="str">
        <f>VLOOKUP($M77,People!$A$2:$B$5, 2, FALSE)</f>
        <v>Kelly Williams</v>
      </c>
      <c r="W77" s="3" t="str">
        <f>IFERROR(VLOOKUP($B77, 'Returns'!$A$2:$B$801, 2, FALSE), "No")</f>
        <v>No</v>
      </c>
    </row>
    <row r="78" spans="1:23" x14ac:dyDescent="0.3">
      <c r="A78" s="1">
        <v>77</v>
      </c>
      <c r="B78" t="s">
        <v>6261</v>
      </c>
      <c r="C78" s="2">
        <v>43808</v>
      </c>
      <c r="D78" s="2">
        <v>43810</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s="3" t="str">
        <f>VLOOKUP($M78,People!$A$2:$B$5, 2, FALSE)</f>
        <v>Kelly Williams</v>
      </c>
      <c r="W78" s="3" t="str">
        <f>IFERROR(VLOOKUP($B78, 'Returns'!$A$2:$B$801, 2, FALSE), "No")</f>
        <v>No</v>
      </c>
    </row>
    <row r="79" spans="1:23" x14ac:dyDescent="0.3">
      <c r="A79" s="1">
        <v>78</v>
      </c>
      <c r="B79" t="s">
        <v>6261</v>
      </c>
      <c r="C79" s="2">
        <v>43808</v>
      </c>
      <c r="D79" s="2">
        <v>43810</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s="3" t="str">
        <f>VLOOKUP($M79,People!$A$2:$B$5, 2, FALSE)</f>
        <v>Kelly Williams</v>
      </c>
      <c r="W79" s="3" t="str">
        <f>IFERROR(VLOOKUP($B79, 'Returns'!$A$2:$B$801, 2, FALSE), "No")</f>
        <v>No</v>
      </c>
    </row>
    <row r="80" spans="1:23" x14ac:dyDescent="0.3">
      <c r="A80" s="1">
        <v>79</v>
      </c>
      <c r="B80" t="s">
        <v>6262</v>
      </c>
      <c r="C80" s="2">
        <v>42700</v>
      </c>
      <c r="D80" s="2">
        <v>42705</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s="3" t="str">
        <f>VLOOKUP($M80,People!$A$2:$B$5, 2, FALSE)</f>
        <v>Kelly Williams</v>
      </c>
      <c r="W80" s="3" t="str">
        <f>IFERROR(VLOOKUP($B80, 'Returns'!$A$2:$B$801, 2, FALSE), "No")</f>
        <v>No</v>
      </c>
    </row>
    <row r="81" spans="1:23" x14ac:dyDescent="0.3">
      <c r="A81" s="1">
        <v>80</v>
      </c>
      <c r="B81" t="s">
        <v>6263</v>
      </c>
      <c r="C81" s="2">
        <v>43263</v>
      </c>
      <c r="D81" s="2">
        <v>43266</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s="3" t="str">
        <f>VLOOKUP($M81,People!$A$2:$B$5, 2, FALSE)</f>
        <v>Cassandra Brandow</v>
      </c>
      <c r="W81" s="3" t="str">
        <f>IFERROR(VLOOKUP($B81, 'Returns'!$A$2:$B$801, 2, FALSE), "No")</f>
        <v>No</v>
      </c>
    </row>
    <row r="82" spans="1:23" x14ac:dyDescent="0.3">
      <c r="A82" s="1">
        <v>81</v>
      </c>
      <c r="B82" t="s">
        <v>6263</v>
      </c>
      <c r="C82" s="2">
        <v>43263</v>
      </c>
      <c r="D82" s="2">
        <v>43266</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s="3" t="str">
        <f>VLOOKUP($M82,People!$A$2:$B$5, 2, FALSE)</f>
        <v>Cassandra Brandow</v>
      </c>
      <c r="W82" s="3" t="str">
        <f>IFERROR(VLOOKUP($B82, 'Returns'!$A$2:$B$801, 2, FALSE), "No")</f>
        <v>No</v>
      </c>
    </row>
    <row r="83" spans="1:23" x14ac:dyDescent="0.3">
      <c r="A83" s="1">
        <v>82</v>
      </c>
      <c r="B83" t="s">
        <v>6264</v>
      </c>
      <c r="C83" s="2">
        <v>42655</v>
      </c>
      <c r="D83" s="2">
        <v>42659</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s="3" t="str">
        <f>VLOOKUP($M83,People!$A$2:$B$5, 2, FALSE)</f>
        <v>Anna Andreadi</v>
      </c>
      <c r="W83" s="3" t="str">
        <f>IFERROR(VLOOKUP($B83, 'Returns'!$A$2:$B$801, 2, FALSE), "No")</f>
        <v>No</v>
      </c>
    </row>
    <row r="84" spans="1:23" x14ac:dyDescent="0.3">
      <c r="A84" s="1">
        <v>83</v>
      </c>
      <c r="B84" t="s">
        <v>6264</v>
      </c>
      <c r="C84" s="2">
        <v>42655</v>
      </c>
      <c r="D84" s="2">
        <v>42659</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s="3" t="str">
        <f>VLOOKUP($M84,People!$A$2:$B$5, 2, FALSE)</f>
        <v>Anna Andreadi</v>
      </c>
      <c r="W84" s="3" t="str">
        <f>IFERROR(VLOOKUP($B84, 'Returns'!$A$2:$B$801, 2, FALSE), "No")</f>
        <v>No</v>
      </c>
    </row>
    <row r="85" spans="1:23" x14ac:dyDescent="0.3">
      <c r="A85" s="1">
        <v>84</v>
      </c>
      <c r="B85" t="s">
        <v>6265</v>
      </c>
      <c r="C85" s="2">
        <v>42981</v>
      </c>
      <c r="D85" s="2">
        <v>42986</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s="3" t="str">
        <f>VLOOKUP($M85,People!$A$2:$B$5, 2, FALSE)</f>
        <v>Cassandra Brandow</v>
      </c>
      <c r="W85" s="3" t="str">
        <f>IFERROR(VLOOKUP($B85, 'Returns'!$A$2:$B$801, 2, FALSE), "No")</f>
        <v>No</v>
      </c>
    </row>
    <row r="86" spans="1:23" x14ac:dyDescent="0.3">
      <c r="A86" s="1">
        <v>85</v>
      </c>
      <c r="B86" t="s">
        <v>6266</v>
      </c>
      <c r="C86" s="2">
        <v>43782</v>
      </c>
      <c r="D86" s="2">
        <v>43785</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s="3" t="str">
        <f>VLOOKUP($M86,People!$A$2:$B$5, 2, FALSE)</f>
        <v>Kelly Williams</v>
      </c>
      <c r="W86" s="3" t="str">
        <f>IFERROR(VLOOKUP($B86, 'Returns'!$A$2:$B$801, 2, FALSE), "No")</f>
        <v>No</v>
      </c>
    </row>
    <row r="87" spans="1:23" x14ac:dyDescent="0.3">
      <c r="A87" s="1">
        <v>86</v>
      </c>
      <c r="B87" t="s">
        <v>6267</v>
      </c>
      <c r="C87" s="2">
        <v>43613</v>
      </c>
      <c r="D87" s="2">
        <v>43615</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s="3" t="str">
        <f>VLOOKUP($M87,People!$A$2:$B$5, 2, FALSE)</f>
        <v>Cassandra Brandow</v>
      </c>
      <c r="W87" s="3" t="str">
        <f>IFERROR(VLOOKUP($B87, 'Returns'!$A$2:$B$801, 2, FALSE), "No")</f>
        <v>No</v>
      </c>
    </row>
    <row r="88" spans="1:23" x14ac:dyDescent="0.3">
      <c r="A88" s="1">
        <v>87</v>
      </c>
      <c r="B88" t="s">
        <v>6268</v>
      </c>
      <c r="C88" s="2">
        <v>43764</v>
      </c>
      <c r="D88" s="2">
        <v>43771</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s="3" t="str">
        <f>VLOOKUP($M88,People!$A$2:$B$5, 2, FALSE)</f>
        <v>Kelly Williams</v>
      </c>
      <c r="W88" s="3" t="str">
        <f>IFERROR(VLOOKUP($B88, 'Returns'!$A$2:$B$801, 2, FALSE), "No")</f>
        <v>No</v>
      </c>
    </row>
    <row r="89" spans="1:23" x14ac:dyDescent="0.3">
      <c r="A89" s="1">
        <v>88</v>
      </c>
      <c r="B89" t="s">
        <v>6268</v>
      </c>
      <c r="C89" s="2">
        <v>43764</v>
      </c>
      <c r="D89" s="2">
        <v>43771</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s="3" t="str">
        <f>VLOOKUP($M89,People!$A$2:$B$5, 2, FALSE)</f>
        <v>Kelly Williams</v>
      </c>
      <c r="W89" s="3" t="str">
        <f>IFERROR(VLOOKUP($B89, 'Returns'!$A$2:$B$801, 2, FALSE), "No")</f>
        <v>No</v>
      </c>
    </row>
    <row r="90" spans="1:23" x14ac:dyDescent="0.3">
      <c r="A90" s="1">
        <v>89</v>
      </c>
      <c r="B90" t="s">
        <v>6269</v>
      </c>
      <c r="C90" s="2">
        <v>43195</v>
      </c>
      <c r="D90" s="2">
        <v>43200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s="3" t="str">
        <f>VLOOKUP($M90,People!$A$2:$B$5, 2, FALSE)</f>
        <v>Kelly Williams</v>
      </c>
      <c r="W90" s="3" t="str">
        <f>IFERROR(VLOOKUP($B90, 'Returns'!$A$2:$B$801, 2, FALSE), "No")</f>
        <v>No</v>
      </c>
    </row>
    <row r="91" spans="1:23" x14ac:dyDescent="0.3">
      <c r="A91" s="1">
        <v>90</v>
      </c>
      <c r="B91" t="s">
        <v>6038</v>
      </c>
      <c r="C91" s="2">
        <v>43360</v>
      </c>
      <c r="D91" s="2">
        <v>43365</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s="3" t="str">
        <f>VLOOKUP($M91,People!$A$2:$B$5, 2, FALSE)</f>
        <v>Anna Andreadi</v>
      </c>
      <c r="W91" s="3" t="str">
        <f>IFERROR(VLOOKUP($B91, 'Returns'!$A$2:$B$801, 2, FALSE), "No")</f>
        <v>Yes</v>
      </c>
    </row>
    <row r="92" spans="1:23" x14ac:dyDescent="0.3">
      <c r="A92" s="1">
        <v>91</v>
      </c>
      <c r="B92" t="s">
        <v>6038</v>
      </c>
      <c r="C92" s="2">
        <v>43360</v>
      </c>
      <c r="D92" s="2">
        <v>43365</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s="3" t="str">
        <f>VLOOKUP($M92,People!$A$2:$B$5, 2, FALSE)</f>
        <v>Anna Andreadi</v>
      </c>
      <c r="W92" s="3" t="str">
        <f>IFERROR(VLOOKUP($B92, 'Returns'!$A$2:$B$801, 2, FALSE), "No")</f>
        <v>Yes</v>
      </c>
    </row>
    <row r="93" spans="1:23" x14ac:dyDescent="0.3">
      <c r="A93" s="1">
        <v>92</v>
      </c>
      <c r="B93" t="s">
        <v>6038</v>
      </c>
      <c r="C93" s="2">
        <v>43360</v>
      </c>
      <c r="D93" s="2">
        <v>43365</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s="3" t="str">
        <f>VLOOKUP($M93,People!$A$2:$B$5, 2, FALSE)</f>
        <v>Anna Andreadi</v>
      </c>
      <c r="W93" s="3" t="str">
        <f>IFERROR(VLOOKUP($B93, 'Returns'!$A$2:$B$801, 2, FALSE), "No")</f>
        <v>Yes</v>
      </c>
    </row>
    <row r="94" spans="1:23" x14ac:dyDescent="0.3">
      <c r="A94" s="1">
        <v>93</v>
      </c>
      <c r="B94" t="s">
        <v>6270</v>
      </c>
      <c r="C94" s="2">
        <v>42766</v>
      </c>
      <c r="D94" s="2">
        <v>42771</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s="3" t="str">
        <f>VLOOKUP($M94,People!$A$2:$B$5, 2, FALSE)</f>
        <v>Kelly Williams</v>
      </c>
      <c r="W94" s="3" t="str">
        <f>IFERROR(VLOOKUP($B94, 'Returns'!$A$2:$B$801, 2, FALSE), "No")</f>
        <v>No</v>
      </c>
    </row>
    <row r="95" spans="1:23" x14ac:dyDescent="0.3">
      <c r="A95" s="1">
        <v>94</v>
      </c>
      <c r="B95" t="s">
        <v>6270</v>
      </c>
      <c r="C95" s="2">
        <v>42766</v>
      </c>
      <c r="D95" s="2">
        <v>42771</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s="3" t="str">
        <f>VLOOKUP($M95,People!$A$2:$B$5, 2, FALSE)</f>
        <v>Kelly Williams</v>
      </c>
      <c r="W95" s="3" t="str">
        <f>IFERROR(VLOOKUP($B95, 'Returns'!$A$2:$B$801, 2, FALSE), "No")</f>
        <v>No</v>
      </c>
    </row>
    <row r="96" spans="1:23" x14ac:dyDescent="0.3">
      <c r="A96" s="1">
        <v>95</v>
      </c>
      <c r="B96" t="s">
        <v>6270</v>
      </c>
      <c r="C96" s="2">
        <v>42766</v>
      </c>
      <c r="D96" s="2">
        <v>42771</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s="3" t="str">
        <f>VLOOKUP($M96,People!$A$2:$B$5, 2, FALSE)</f>
        <v>Kelly Williams</v>
      </c>
      <c r="W96" s="3" t="str">
        <f>IFERROR(VLOOKUP($B96, 'Returns'!$A$2:$B$801, 2, FALSE), "No")</f>
        <v>No</v>
      </c>
    </row>
    <row r="97" spans="1:23" x14ac:dyDescent="0.3">
      <c r="A97" s="1">
        <v>96</v>
      </c>
      <c r="B97" t="s">
        <v>6271</v>
      </c>
      <c r="C97" s="2">
        <v>43775</v>
      </c>
      <c r="D97" s="2">
        <v>43781</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s="3" t="str">
        <f>VLOOKUP($M97,People!$A$2:$B$5, 2, FALSE)</f>
        <v>Anna Andreadi</v>
      </c>
      <c r="W97" s="3" t="str">
        <f>IFERROR(VLOOKUP($B97, 'Returns'!$A$2:$B$801, 2, FALSE), "No")</f>
        <v>No</v>
      </c>
    </row>
    <row r="98" spans="1:23" x14ac:dyDescent="0.3">
      <c r="A98" s="1">
        <v>97</v>
      </c>
      <c r="B98" t="s">
        <v>6272</v>
      </c>
      <c r="C98" s="2">
        <v>43778</v>
      </c>
      <c r="D98" s="2">
        <v>43780</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s="3" t="str">
        <f>VLOOKUP($M98,People!$A$2:$B$5, 2, FALSE)</f>
        <v>Chuck Magee</v>
      </c>
      <c r="W98" s="3" t="str">
        <f>IFERROR(VLOOKUP($B98, 'Returns'!$A$2:$B$801, 2, FALSE), "No")</f>
        <v>No</v>
      </c>
    </row>
    <row r="99" spans="1:23" x14ac:dyDescent="0.3">
      <c r="A99" s="1">
        <v>98</v>
      </c>
      <c r="B99" t="s">
        <v>6273</v>
      </c>
      <c r="C99" s="2">
        <v>43633</v>
      </c>
      <c r="D99" s="2">
        <v>43636</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s="3" t="str">
        <f>VLOOKUP($M99,People!$A$2:$B$5, 2, FALSE)</f>
        <v>Anna Andreadi</v>
      </c>
      <c r="W99" s="3" t="str">
        <f>IFERROR(VLOOKUP($B99, 'Returns'!$A$2:$B$801, 2, FALSE), "No")</f>
        <v>No</v>
      </c>
    </row>
    <row r="100" spans="1:23" x14ac:dyDescent="0.3">
      <c r="A100" s="1">
        <v>99</v>
      </c>
      <c r="B100" t="s">
        <v>6274</v>
      </c>
      <c r="C100" s="2">
        <v>43349</v>
      </c>
      <c r="D100" s="2">
        <v>43354</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s="3" t="str">
        <f>VLOOKUP($M100,People!$A$2:$B$5, 2, FALSE)</f>
        <v>Kelly Williams</v>
      </c>
      <c r="W100" s="3" t="str">
        <f>IFERROR(VLOOKUP($B100, 'Returns'!$A$2:$B$801, 2, FALSE), "No")</f>
        <v>No</v>
      </c>
    </row>
    <row r="101" spans="1:23" x14ac:dyDescent="0.3">
      <c r="A101" s="1">
        <v>100</v>
      </c>
      <c r="B101" t="s">
        <v>6275</v>
      </c>
      <c r="C101" s="2">
        <v>43341</v>
      </c>
      <c r="D101" s="2">
        <v>43345</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s="3" t="str">
        <f>VLOOKUP($M101,People!$A$2:$B$5, 2, FALSE)</f>
        <v>Kelly Williams</v>
      </c>
      <c r="W101" s="3" t="str">
        <f>IFERROR(VLOOKUP($B101, 'Returns'!$A$2:$B$801, 2, FALSE), "No")</f>
        <v>No</v>
      </c>
    </row>
    <row r="102" spans="1:23" x14ac:dyDescent="0.3">
      <c r="A102" s="1">
        <v>101</v>
      </c>
      <c r="B102" t="s">
        <v>6275</v>
      </c>
      <c r="C102" s="2">
        <v>43341</v>
      </c>
      <c r="D102" s="2">
        <v>43345</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s="3" t="str">
        <f>VLOOKUP($M102,People!$A$2:$B$5, 2, FALSE)</f>
        <v>Kelly Williams</v>
      </c>
      <c r="W102" s="3" t="str">
        <f>IFERROR(VLOOKUP($B102, 'Returns'!$A$2:$B$801, 2, FALSE), "No")</f>
        <v>No</v>
      </c>
    </row>
    <row r="103" spans="1:23" x14ac:dyDescent="0.3">
      <c r="A103" s="1">
        <v>102</v>
      </c>
      <c r="B103" t="s">
        <v>6275</v>
      </c>
      <c r="C103" s="2">
        <v>43341</v>
      </c>
      <c r="D103" s="2">
        <v>43345</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s="3" t="str">
        <f>VLOOKUP($M103,People!$A$2:$B$5, 2, FALSE)</f>
        <v>Kelly Williams</v>
      </c>
      <c r="W103" s="3" t="str">
        <f>IFERROR(VLOOKUP($B103, 'Returns'!$A$2:$B$801, 2, FALSE), "No")</f>
        <v>No</v>
      </c>
    </row>
    <row r="104" spans="1:23" x14ac:dyDescent="0.3">
      <c r="A104" s="1">
        <v>103</v>
      </c>
      <c r="B104" t="s">
        <v>6276</v>
      </c>
      <c r="C104" s="2">
        <v>43435</v>
      </c>
      <c r="D104" s="2">
        <v>43438</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s="3" t="str">
        <f>VLOOKUP($M104,People!$A$2:$B$5, 2, FALSE)</f>
        <v>Kelly Williams</v>
      </c>
      <c r="W104" s="3" t="str">
        <f>IFERROR(VLOOKUP($B104, 'Returns'!$A$2:$B$801, 2, FALSE), "No")</f>
        <v>No</v>
      </c>
    </row>
    <row r="105" spans="1:23" x14ac:dyDescent="0.3">
      <c r="A105" s="1">
        <v>104</v>
      </c>
      <c r="B105" t="s">
        <v>6277</v>
      </c>
      <c r="C105" s="2">
        <v>43052</v>
      </c>
      <c r="D105" s="2">
        <v>43056</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s="3" t="str">
        <f>VLOOKUP($M105,People!$A$2:$B$5, 2, FALSE)</f>
        <v>Anna Andreadi</v>
      </c>
      <c r="W105" s="3" t="str">
        <f>IFERROR(VLOOKUP($B105, 'Returns'!$A$2:$B$801, 2, FALSE), "No")</f>
        <v>No</v>
      </c>
    </row>
    <row r="106" spans="1:23" x14ac:dyDescent="0.3">
      <c r="A106" s="1">
        <v>105</v>
      </c>
      <c r="B106" t="s">
        <v>6277</v>
      </c>
      <c r="C106" s="2">
        <v>43052</v>
      </c>
      <c r="D106" s="2">
        <v>43056</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s="3" t="str">
        <f>VLOOKUP($M106,People!$A$2:$B$5, 2, FALSE)</f>
        <v>Anna Andreadi</v>
      </c>
      <c r="W106" s="3" t="str">
        <f>IFERROR(VLOOKUP($B106, 'Returns'!$A$2:$B$801, 2, FALSE), "No")</f>
        <v>No</v>
      </c>
    </row>
    <row r="107" spans="1:23" x14ac:dyDescent="0.3">
      <c r="A107" s="1">
        <v>106</v>
      </c>
      <c r="B107" t="s">
        <v>6277</v>
      </c>
      <c r="C107" s="2">
        <v>43052</v>
      </c>
      <c r="D107" s="2">
        <v>43056</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s="3" t="str">
        <f>VLOOKUP($M107,People!$A$2:$B$5, 2, FALSE)</f>
        <v>Anna Andreadi</v>
      </c>
      <c r="W107" s="3" t="str">
        <f>IFERROR(VLOOKUP($B107, 'Returns'!$A$2:$B$801, 2, FALSE), "No")</f>
        <v>No</v>
      </c>
    </row>
    <row r="108" spans="1:23" x14ac:dyDescent="0.3">
      <c r="A108" s="1">
        <v>107</v>
      </c>
      <c r="B108" t="s">
        <v>6278</v>
      </c>
      <c r="C108" s="2">
        <v>43792</v>
      </c>
      <c r="D108" s="2">
        <v>43797</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s="3" t="str">
        <f>VLOOKUP($M108,People!$A$2:$B$5, 2, FALSE)</f>
        <v>Cassandra Brandow</v>
      </c>
      <c r="W108" s="3" t="str">
        <f>IFERROR(VLOOKUP($B108, 'Returns'!$A$2:$B$801, 2, FALSE), "No")</f>
        <v>No</v>
      </c>
    </row>
    <row r="109" spans="1:23" x14ac:dyDescent="0.3">
      <c r="A109" s="1">
        <v>108</v>
      </c>
      <c r="B109" t="s">
        <v>6278</v>
      </c>
      <c r="C109" s="2">
        <v>43792</v>
      </c>
      <c r="D109" s="2">
        <v>43797</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s="3" t="str">
        <f>VLOOKUP($M109,People!$A$2:$B$5, 2, FALSE)</f>
        <v>Cassandra Brandow</v>
      </c>
      <c r="W109" s="3" t="str">
        <f>IFERROR(VLOOKUP($B109, 'Returns'!$A$2:$B$801, 2, FALSE), "No")</f>
        <v>No</v>
      </c>
    </row>
    <row r="110" spans="1:23" x14ac:dyDescent="0.3">
      <c r="A110" s="1">
        <v>109</v>
      </c>
      <c r="B110" t="s">
        <v>6278</v>
      </c>
      <c r="C110" s="2">
        <v>43792</v>
      </c>
      <c r="D110" s="2">
        <v>43797</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s="3" t="str">
        <f>VLOOKUP($M110,People!$A$2:$B$5, 2, FALSE)</f>
        <v>Cassandra Brandow</v>
      </c>
      <c r="W110" s="3" t="str">
        <f>IFERROR(VLOOKUP($B110, 'Returns'!$A$2:$B$801, 2, FALSE), "No")</f>
        <v>No</v>
      </c>
    </row>
    <row r="111" spans="1:23" x14ac:dyDescent="0.3">
      <c r="A111" s="1">
        <v>110</v>
      </c>
      <c r="B111" t="s">
        <v>6279</v>
      </c>
      <c r="C111" s="2">
        <v>43023</v>
      </c>
      <c r="D111" s="2">
        <v>43028</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s="3" t="str">
        <f>VLOOKUP($M111,People!$A$2:$B$5, 2, FALSE)</f>
        <v>Kelly Williams</v>
      </c>
      <c r="W111" s="3" t="str">
        <f>IFERROR(VLOOKUP($B111, 'Returns'!$A$2:$B$801, 2, FALSE), "No")</f>
        <v>No</v>
      </c>
    </row>
    <row r="112" spans="1:23" x14ac:dyDescent="0.3">
      <c r="A112" s="1">
        <v>111</v>
      </c>
      <c r="B112" t="s">
        <v>6280</v>
      </c>
      <c r="C112" s="2">
        <v>43824</v>
      </c>
      <c r="D112" s="2">
        <v>43829</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s="3" t="str">
        <f>VLOOKUP($M112,People!$A$2:$B$5, 2, FALSE)</f>
        <v>Chuck Magee</v>
      </c>
      <c r="W112" s="3" t="str">
        <f>IFERROR(VLOOKUP($B112, 'Returns'!$A$2:$B$801, 2, FALSE), "No")</f>
        <v>No</v>
      </c>
    </row>
    <row r="113" spans="1:23" x14ac:dyDescent="0.3">
      <c r="A113" s="1">
        <v>112</v>
      </c>
      <c r="B113" t="s">
        <v>6281</v>
      </c>
      <c r="C113" s="2">
        <v>43407</v>
      </c>
      <c r="D113" s="2">
        <v>43414</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s="3" t="str">
        <f>VLOOKUP($M113,People!$A$2:$B$5, 2, FALSE)</f>
        <v>Kelly Williams</v>
      </c>
      <c r="W113" s="3" t="str">
        <f>IFERROR(VLOOKUP($B113, 'Returns'!$A$2:$B$801, 2, FALSE), "No")</f>
        <v>No</v>
      </c>
    </row>
    <row r="114" spans="1:23" x14ac:dyDescent="0.3">
      <c r="A114" s="1">
        <v>113</v>
      </c>
      <c r="B114" t="s">
        <v>6281</v>
      </c>
      <c r="C114" s="2">
        <v>43407</v>
      </c>
      <c r="D114" s="2">
        <v>43414</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s="3" t="str">
        <f>VLOOKUP($M114,People!$A$2:$B$5, 2, FALSE)</f>
        <v>Kelly Williams</v>
      </c>
      <c r="W114" s="3" t="str">
        <f>IFERROR(VLOOKUP($B114, 'Returns'!$A$2:$B$801, 2, FALSE), "No")</f>
        <v>No</v>
      </c>
    </row>
    <row r="115" spans="1:23" x14ac:dyDescent="0.3">
      <c r="A115" s="1">
        <v>114</v>
      </c>
      <c r="B115" t="s">
        <v>6282</v>
      </c>
      <c r="C115" s="2">
        <v>42607</v>
      </c>
      <c r="D115" s="2">
        <v>42609</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s="3" t="str">
        <f>VLOOKUP($M115,People!$A$2:$B$5, 2, FALSE)</f>
        <v>Chuck Magee</v>
      </c>
      <c r="W115" s="3" t="str">
        <f>IFERROR(VLOOKUP($B115, 'Returns'!$A$2:$B$801, 2, FALSE), "No")</f>
        <v>No</v>
      </c>
    </row>
    <row r="116" spans="1:23" x14ac:dyDescent="0.3">
      <c r="A116" s="1">
        <v>115</v>
      </c>
      <c r="B116" t="s">
        <v>6282</v>
      </c>
      <c r="C116" s="2">
        <v>42607</v>
      </c>
      <c r="D116" s="2">
        <v>42609</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s="3" t="str">
        <f>VLOOKUP($M116,People!$A$2:$B$5, 2, FALSE)</f>
        <v>Chuck Magee</v>
      </c>
      <c r="W116" s="3" t="str">
        <f>IFERROR(VLOOKUP($B116, 'Returns'!$A$2:$B$801, 2, FALSE), "No")</f>
        <v>No</v>
      </c>
    </row>
    <row r="117" spans="1:23" x14ac:dyDescent="0.3">
      <c r="A117" s="1">
        <v>116</v>
      </c>
      <c r="B117" t="s">
        <v>6282</v>
      </c>
      <c r="C117" s="2">
        <v>42607</v>
      </c>
      <c r="D117" s="2">
        <v>42609</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s="3" t="str">
        <f>VLOOKUP($M117,People!$A$2:$B$5, 2, FALSE)</f>
        <v>Chuck Magee</v>
      </c>
      <c r="W117" s="3" t="str">
        <f>IFERROR(VLOOKUP($B117, 'Returns'!$A$2:$B$801, 2, FALSE), "No")</f>
        <v>No</v>
      </c>
    </row>
    <row r="118" spans="1:23" x14ac:dyDescent="0.3">
      <c r="A118" s="1">
        <v>117</v>
      </c>
      <c r="B118" t="s">
        <v>6282</v>
      </c>
      <c r="C118" s="2">
        <v>42607</v>
      </c>
      <c r="D118" s="2">
        <v>42609</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s="3" t="str">
        <f>VLOOKUP($M118,People!$A$2:$B$5, 2, FALSE)</f>
        <v>Chuck Magee</v>
      </c>
      <c r="W118" s="3" t="str">
        <f>IFERROR(VLOOKUP($B118, 'Returns'!$A$2:$B$801, 2, FALSE), "No")</f>
        <v>No</v>
      </c>
    </row>
    <row r="119" spans="1:23" x14ac:dyDescent="0.3">
      <c r="A119" s="1">
        <v>118</v>
      </c>
      <c r="B119" t="s">
        <v>6283</v>
      </c>
      <c r="C119" s="2">
        <v>42796</v>
      </c>
      <c r="D119" s="2">
        <v>42800</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s="3" t="str">
        <f>VLOOKUP($M119,People!$A$2:$B$5, 2, FALSE)</f>
        <v>Anna Andreadi</v>
      </c>
      <c r="W119" s="3" t="str">
        <f>IFERROR(VLOOKUP($B119, 'Returns'!$A$2:$B$801, 2, FALSE), "No")</f>
        <v>No</v>
      </c>
    </row>
    <row r="120" spans="1:23" x14ac:dyDescent="0.3">
      <c r="A120" s="1">
        <v>119</v>
      </c>
      <c r="B120" t="s">
        <v>6284</v>
      </c>
      <c r="C120" s="2">
        <v>42830</v>
      </c>
      <c r="D120" s="2">
        <v>42835</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s="3" t="str">
        <f>VLOOKUP($M120,People!$A$2:$B$5, 2, FALSE)</f>
        <v>Cassandra Brandow</v>
      </c>
      <c r="W120" s="3" t="str">
        <f>IFERROR(VLOOKUP($B120, 'Returns'!$A$2:$B$801, 2, FALSE), "No")</f>
        <v>No</v>
      </c>
    </row>
    <row r="121" spans="1:23" x14ac:dyDescent="0.3">
      <c r="A121" s="1">
        <v>120</v>
      </c>
      <c r="B121" t="s">
        <v>6285</v>
      </c>
      <c r="C121" s="2">
        <v>43263</v>
      </c>
      <c r="D121" s="2">
        <v>43266</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s="3" t="str">
        <f>VLOOKUP($M121,People!$A$2:$B$5, 2, FALSE)</f>
        <v>Chuck Magee</v>
      </c>
      <c r="W121" s="3" t="str">
        <f>IFERROR(VLOOKUP($B121, 'Returns'!$A$2:$B$801, 2, FALSE), "No")</f>
        <v>No</v>
      </c>
    </row>
    <row r="122" spans="1:23" x14ac:dyDescent="0.3">
      <c r="A122" s="1">
        <v>121</v>
      </c>
      <c r="B122" t="s">
        <v>6285</v>
      </c>
      <c r="C122" s="2">
        <v>43263</v>
      </c>
      <c r="D122" s="2">
        <v>43266</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s="3" t="str">
        <f>VLOOKUP($M122,People!$A$2:$B$5, 2, FALSE)</f>
        <v>Chuck Magee</v>
      </c>
      <c r="W122" s="3" t="str">
        <f>IFERROR(VLOOKUP($B122, 'Returns'!$A$2:$B$801, 2, FALSE), "No")</f>
        <v>No</v>
      </c>
    </row>
    <row r="123" spans="1:23" x14ac:dyDescent="0.3">
      <c r="A123" s="1">
        <v>122</v>
      </c>
      <c r="B123" t="s">
        <v>6285</v>
      </c>
      <c r="C123" s="2">
        <v>43263</v>
      </c>
      <c r="D123" s="2">
        <v>43266</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s="3" t="str">
        <f>VLOOKUP($M123,People!$A$2:$B$5, 2, FALSE)</f>
        <v>Chuck Magee</v>
      </c>
      <c r="W123" s="3" t="str">
        <f>IFERROR(VLOOKUP($B123, 'Returns'!$A$2:$B$801, 2, FALSE), "No")</f>
        <v>No</v>
      </c>
    </row>
    <row r="124" spans="1:23" x14ac:dyDescent="0.3">
      <c r="A124" s="1">
        <v>123</v>
      </c>
      <c r="B124" t="s">
        <v>6285</v>
      </c>
      <c r="C124" s="2">
        <v>43263</v>
      </c>
      <c r="D124" s="2">
        <v>43266</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s="3" t="str">
        <f>VLOOKUP($M124,People!$A$2:$B$5, 2, FALSE)</f>
        <v>Chuck Magee</v>
      </c>
      <c r="W124" s="3" t="str">
        <f>IFERROR(VLOOKUP($B124, 'Returns'!$A$2:$B$801, 2, FALSE), "No")</f>
        <v>No</v>
      </c>
    </row>
    <row r="125" spans="1:23" x14ac:dyDescent="0.3">
      <c r="A125" s="1">
        <v>124</v>
      </c>
      <c r="B125" t="s">
        <v>6285</v>
      </c>
      <c r="C125" s="2">
        <v>43263</v>
      </c>
      <c r="D125" s="2">
        <v>43266</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s="3" t="str">
        <f>VLOOKUP($M125,People!$A$2:$B$5, 2, FALSE)</f>
        <v>Chuck Magee</v>
      </c>
      <c r="W125" s="3" t="str">
        <f>IFERROR(VLOOKUP($B125, 'Returns'!$A$2:$B$801, 2, FALSE), "No")</f>
        <v>No</v>
      </c>
    </row>
    <row r="126" spans="1:23" x14ac:dyDescent="0.3">
      <c r="A126" s="1">
        <v>125</v>
      </c>
      <c r="B126" t="s">
        <v>6286</v>
      </c>
      <c r="C126" s="2">
        <v>42730</v>
      </c>
      <c r="D126" s="2">
        <v>42732</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s="3" t="str">
        <f>VLOOKUP($M126,People!$A$2:$B$5, 2, FALSE)</f>
        <v>Kelly Williams</v>
      </c>
      <c r="W126" s="3" t="str">
        <f>IFERROR(VLOOKUP($B126, 'Returns'!$A$2:$B$801, 2, FALSE), "No")</f>
        <v>No</v>
      </c>
    </row>
    <row r="127" spans="1:23" x14ac:dyDescent="0.3">
      <c r="A127" s="1">
        <v>126</v>
      </c>
      <c r="B127" t="s">
        <v>6287</v>
      </c>
      <c r="C127" s="2">
        <v>42633</v>
      </c>
      <c r="D127" s="2">
        <v>42638</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s="3" t="str">
        <f>VLOOKUP($M127,People!$A$2:$B$5, 2, FALSE)</f>
        <v>Kelly Williams</v>
      </c>
      <c r="W127" s="3" t="str">
        <f>IFERROR(VLOOKUP($B127, 'Returns'!$A$2:$B$801, 2, FALSE), "No")</f>
        <v>No</v>
      </c>
    </row>
    <row r="128" spans="1:23" x14ac:dyDescent="0.3">
      <c r="A128" s="1">
        <v>127</v>
      </c>
      <c r="B128" t="s">
        <v>6288</v>
      </c>
      <c r="C128" s="2">
        <v>43774</v>
      </c>
      <c r="D128" s="2">
        <v>43781</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s="3" t="str">
        <f>VLOOKUP($M128,People!$A$2:$B$5, 2, FALSE)</f>
        <v>Anna Andreadi</v>
      </c>
      <c r="W128" s="3" t="str">
        <f>IFERROR(VLOOKUP($B128, 'Returns'!$A$2:$B$801, 2, FALSE), "No")</f>
        <v>No</v>
      </c>
    </row>
    <row r="129" spans="1:23" x14ac:dyDescent="0.3">
      <c r="A129" s="1">
        <v>128</v>
      </c>
      <c r="B129" t="s">
        <v>6288</v>
      </c>
      <c r="C129" s="2">
        <v>43774</v>
      </c>
      <c r="D129" s="2">
        <v>43781</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s="3" t="str">
        <f>VLOOKUP($M129,People!$A$2:$B$5, 2, FALSE)</f>
        <v>Anna Andreadi</v>
      </c>
      <c r="W129" s="3" t="str">
        <f>IFERROR(VLOOKUP($B129, 'Returns'!$A$2:$B$801, 2, FALSE), "No")</f>
        <v>No</v>
      </c>
    </row>
    <row r="130" spans="1:23" x14ac:dyDescent="0.3">
      <c r="A130" s="1">
        <v>129</v>
      </c>
      <c r="B130" t="s">
        <v>6289</v>
      </c>
      <c r="C130" s="2">
        <v>43410</v>
      </c>
      <c r="D130" s="2">
        <v>43414</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s="3" t="str">
        <f>VLOOKUP($M130,People!$A$2:$B$5, 2, FALSE)</f>
        <v>Anna Andreadi</v>
      </c>
      <c r="W130" s="3" t="str">
        <f>IFERROR(VLOOKUP($B130, 'Returns'!$A$2:$B$801, 2, FALSE), "No")</f>
        <v>No</v>
      </c>
    </row>
    <row r="131" spans="1:23" x14ac:dyDescent="0.3">
      <c r="A131" s="1">
        <v>130</v>
      </c>
      <c r="B131" t="s">
        <v>6289</v>
      </c>
      <c r="C131" s="2">
        <v>43410</v>
      </c>
      <c r="D131" s="2">
        <v>43414</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s="3" t="str">
        <f>VLOOKUP($M131,People!$A$2:$B$5, 2, FALSE)</f>
        <v>Anna Andreadi</v>
      </c>
      <c r="W131" s="3" t="str">
        <f>IFERROR(VLOOKUP($B131, 'Returns'!$A$2:$B$801, 2, FALSE), "No")</f>
        <v>No</v>
      </c>
    </row>
    <row r="132" spans="1:23" x14ac:dyDescent="0.3">
      <c r="A132" s="1">
        <v>131</v>
      </c>
      <c r="B132" t="s">
        <v>6290</v>
      </c>
      <c r="C132" s="2">
        <v>43498</v>
      </c>
      <c r="D132" s="2">
        <v>43501</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s="3" t="str">
        <f>VLOOKUP($M132,People!$A$2:$B$5, 2, FALSE)</f>
        <v>Chuck Magee</v>
      </c>
      <c r="W132" s="3" t="str">
        <f>IFERROR(VLOOKUP($B132, 'Returns'!$A$2:$B$801, 2, FALSE), "No")</f>
        <v>No</v>
      </c>
    </row>
    <row r="133" spans="1:23" x14ac:dyDescent="0.3">
      <c r="A133" s="1">
        <v>132</v>
      </c>
      <c r="B133" t="s">
        <v>6290</v>
      </c>
      <c r="C133" s="2">
        <v>43498</v>
      </c>
      <c r="D133" s="2">
        <v>43501</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s="3" t="str">
        <f>VLOOKUP($M133,People!$A$2:$B$5, 2, FALSE)</f>
        <v>Chuck Magee</v>
      </c>
      <c r="W133" s="3" t="str">
        <f>IFERROR(VLOOKUP($B133, 'Returns'!$A$2:$B$801, 2, FALSE), "No")</f>
        <v>No</v>
      </c>
    </row>
    <row r="134" spans="1:23" x14ac:dyDescent="0.3">
      <c r="A134" s="1">
        <v>133</v>
      </c>
      <c r="B134" t="s">
        <v>6290</v>
      </c>
      <c r="C134" s="2">
        <v>43498</v>
      </c>
      <c r="D134" s="2">
        <v>43501</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s="3" t="str">
        <f>VLOOKUP($M134,People!$A$2:$B$5, 2, FALSE)</f>
        <v>Chuck Magee</v>
      </c>
      <c r="W134" s="3" t="str">
        <f>IFERROR(VLOOKUP($B134, 'Returns'!$A$2:$B$801, 2, FALSE), "No")</f>
        <v>No</v>
      </c>
    </row>
    <row r="135" spans="1:23" x14ac:dyDescent="0.3">
      <c r="A135" s="1">
        <v>134</v>
      </c>
      <c r="B135" t="s">
        <v>6073</v>
      </c>
      <c r="C135" s="2">
        <v>43386</v>
      </c>
      <c r="D135" s="2">
        <v>43392</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s="3" t="str">
        <f>VLOOKUP($M135,People!$A$2:$B$5, 2, FALSE)</f>
        <v>Anna Andreadi</v>
      </c>
      <c r="W135" s="3" t="str">
        <f>IFERROR(VLOOKUP($B135, 'Returns'!$A$2:$B$801, 2, FALSE), "No")</f>
        <v>Yes</v>
      </c>
    </row>
    <row r="136" spans="1:23" x14ac:dyDescent="0.3">
      <c r="A136" s="1">
        <v>135</v>
      </c>
      <c r="B136" t="s">
        <v>6073</v>
      </c>
      <c r="C136" s="2">
        <v>43386</v>
      </c>
      <c r="D136" s="2">
        <v>43392</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s="3" t="str">
        <f>VLOOKUP($M136,People!$A$2:$B$5, 2, FALSE)</f>
        <v>Anna Andreadi</v>
      </c>
      <c r="W136" s="3" t="str">
        <f>IFERROR(VLOOKUP($B136, 'Returns'!$A$2:$B$801, 2, FALSE), "No")</f>
        <v>Yes</v>
      </c>
    </row>
    <row r="137" spans="1:23" x14ac:dyDescent="0.3">
      <c r="A137" s="1">
        <v>136</v>
      </c>
      <c r="B137" t="s">
        <v>6073</v>
      </c>
      <c r="C137" s="2">
        <v>43386</v>
      </c>
      <c r="D137" s="2">
        <v>43392</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s="3" t="str">
        <f>VLOOKUP($M137,People!$A$2:$B$5, 2, FALSE)</f>
        <v>Anna Andreadi</v>
      </c>
      <c r="W137" s="3" t="str">
        <f>IFERROR(VLOOKUP($B137, 'Returns'!$A$2:$B$801, 2, FALSE), "No")</f>
        <v>Yes</v>
      </c>
    </row>
    <row r="138" spans="1:23" x14ac:dyDescent="0.3">
      <c r="A138" s="1">
        <v>137</v>
      </c>
      <c r="B138" t="s">
        <v>6073</v>
      </c>
      <c r="C138" s="2">
        <v>43386</v>
      </c>
      <c r="D138" s="2">
        <v>43392</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s="3" t="str">
        <f>VLOOKUP($M138,People!$A$2:$B$5, 2, FALSE)</f>
        <v>Anna Andreadi</v>
      </c>
      <c r="W138" s="3" t="str">
        <f>IFERROR(VLOOKUP($B138, 'Returns'!$A$2:$B$801, 2, FALSE), "No")</f>
        <v>Yes</v>
      </c>
    </row>
    <row r="139" spans="1:23" x14ac:dyDescent="0.3">
      <c r="A139" s="1">
        <v>138</v>
      </c>
      <c r="B139" t="s">
        <v>6073</v>
      </c>
      <c r="C139" s="2">
        <v>43386</v>
      </c>
      <c r="D139" s="2">
        <v>43392</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s="3" t="str">
        <f>VLOOKUP($M139,People!$A$2:$B$5, 2, FALSE)</f>
        <v>Anna Andreadi</v>
      </c>
      <c r="W139" s="3" t="str">
        <f>IFERROR(VLOOKUP($B139, 'Returns'!$A$2:$B$801, 2, FALSE), "No")</f>
        <v>Yes</v>
      </c>
    </row>
    <row r="140" spans="1:23" x14ac:dyDescent="0.3">
      <c r="A140" s="1">
        <v>139</v>
      </c>
      <c r="B140" t="s">
        <v>6073</v>
      </c>
      <c r="C140" s="2">
        <v>43386</v>
      </c>
      <c r="D140" s="2">
        <v>43392</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s="3" t="str">
        <f>VLOOKUP($M140,People!$A$2:$B$5, 2, FALSE)</f>
        <v>Anna Andreadi</v>
      </c>
      <c r="W140" s="3" t="str">
        <f>IFERROR(VLOOKUP($B140, 'Returns'!$A$2:$B$801, 2, FALSE), "No")</f>
        <v>Yes</v>
      </c>
    </row>
    <row r="141" spans="1:23" x14ac:dyDescent="0.3">
      <c r="A141" s="1">
        <v>140</v>
      </c>
      <c r="B141" t="s">
        <v>6073</v>
      </c>
      <c r="C141" s="2">
        <v>43386</v>
      </c>
      <c r="D141" s="2">
        <v>43392</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s="3" t="str">
        <f>VLOOKUP($M141,People!$A$2:$B$5, 2, FALSE)</f>
        <v>Anna Andreadi</v>
      </c>
      <c r="W141" s="3" t="str">
        <f>IFERROR(VLOOKUP($B141, 'Returns'!$A$2:$B$801, 2, FALSE), "No")</f>
        <v>Yes</v>
      </c>
    </row>
    <row r="142" spans="1:23" x14ac:dyDescent="0.3">
      <c r="A142" s="1">
        <v>141</v>
      </c>
      <c r="B142" t="s">
        <v>6291</v>
      </c>
      <c r="C142" s="2">
        <v>43348</v>
      </c>
      <c r="D142" s="2">
        <v>43350</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s="3" t="str">
        <f>VLOOKUP($M142,People!$A$2:$B$5, 2, FALSE)</f>
        <v>Chuck Magee</v>
      </c>
      <c r="W142" s="3" t="str">
        <f>IFERROR(VLOOKUP($B142, 'Returns'!$A$2:$B$801, 2, FALSE), "No")</f>
        <v>No</v>
      </c>
    </row>
    <row r="143" spans="1:23" x14ac:dyDescent="0.3">
      <c r="A143" s="1">
        <v>142</v>
      </c>
      <c r="B143" t="s">
        <v>6292</v>
      </c>
      <c r="C143" s="2">
        <v>43726</v>
      </c>
      <c r="D143" s="2">
        <v>43731</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s="3" t="str">
        <f>VLOOKUP($M143,People!$A$2:$B$5, 2, FALSE)</f>
        <v>Anna Andreadi</v>
      </c>
      <c r="W143" s="3" t="str">
        <f>IFERROR(VLOOKUP($B143, 'Returns'!$A$2:$B$801, 2, FALSE), "No")</f>
        <v>No</v>
      </c>
    </row>
    <row r="144" spans="1:23" x14ac:dyDescent="0.3">
      <c r="A144" s="1">
        <v>143</v>
      </c>
      <c r="B144" t="s">
        <v>6292</v>
      </c>
      <c r="C144" s="2">
        <v>43726</v>
      </c>
      <c r="D144" s="2">
        <v>43731</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s="3" t="str">
        <f>VLOOKUP($M144,People!$A$2:$B$5, 2, FALSE)</f>
        <v>Anna Andreadi</v>
      </c>
      <c r="W144" s="3" t="str">
        <f>IFERROR(VLOOKUP($B144, 'Returns'!$A$2:$B$801, 2, FALSE), "No")</f>
        <v>No</v>
      </c>
    </row>
    <row r="145" spans="1:23" x14ac:dyDescent="0.3">
      <c r="A145" s="1">
        <v>144</v>
      </c>
      <c r="B145" t="s">
        <v>6292</v>
      </c>
      <c r="C145" s="2">
        <v>43726</v>
      </c>
      <c r="D145" s="2">
        <v>43731</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s="3" t="str">
        <f>VLOOKUP($M145,People!$A$2:$B$5, 2, FALSE)</f>
        <v>Anna Andreadi</v>
      </c>
      <c r="W145" s="3" t="str">
        <f>IFERROR(VLOOKUP($B145, 'Returns'!$A$2:$B$801, 2, FALSE), "No")</f>
        <v>No</v>
      </c>
    </row>
    <row r="146" spans="1:23" x14ac:dyDescent="0.3">
      <c r="A146" s="1">
        <v>145</v>
      </c>
      <c r="B146" t="s">
        <v>6293</v>
      </c>
      <c r="C146" s="2">
        <v>43821</v>
      </c>
      <c r="D146" s="2">
        <v>43826</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s="3" t="str">
        <f>VLOOKUP($M146,People!$A$2:$B$5, 2, FALSE)</f>
        <v>Kelly Williams</v>
      </c>
      <c r="W146" s="3" t="str">
        <f>IFERROR(VLOOKUP($B146, 'Returns'!$A$2:$B$801, 2, FALSE), "No")</f>
        <v>No</v>
      </c>
    </row>
    <row r="147" spans="1:23" x14ac:dyDescent="0.3">
      <c r="A147" s="1">
        <v>146</v>
      </c>
      <c r="B147" t="s">
        <v>6294</v>
      </c>
      <c r="C147" s="2">
        <v>42985</v>
      </c>
      <c r="D147" s="2">
        <v>42990</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s="3" t="str">
        <f>VLOOKUP($M147,People!$A$2:$B$5, 2, FALSE)</f>
        <v>Anna Andreadi</v>
      </c>
      <c r="W147" s="3" t="str">
        <f>IFERROR(VLOOKUP($B147, 'Returns'!$A$2:$B$801, 2, FALSE), "No")</f>
        <v>No</v>
      </c>
    </row>
    <row r="148" spans="1:23" x14ac:dyDescent="0.3">
      <c r="A148" s="1">
        <v>147</v>
      </c>
      <c r="B148" t="s">
        <v>6295</v>
      </c>
      <c r="C148" s="2">
        <v>42665</v>
      </c>
      <c r="D148" s="2">
        <v>42671</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s="3" t="str">
        <f>VLOOKUP($M148,People!$A$2:$B$5, 2, FALSE)</f>
        <v>Chuck Magee</v>
      </c>
      <c r="W148" s="3" t="str">
        <f>IFERROR(VLOOKUP($B148, 'Returns'!$A$2:$B$801, 2, FALSE), "No")</f>
        <v>No</v>
      </c>
    </row>
    <row r="149" spans="1:23" x14ac:dyDescent="0.3">
      <c r="A149" s="1">
        <v>148</v>
      </c>
      <c r="B149" t="s">
        <v>6296</v>
      </c>
      <c r="C149" s="2">
        <v>43439</v>
      </c>
      <c r="D149" s="2">
        <v>43443</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s="3" t="str">
        <f>VLOOKUP($M149,People!$A$2:$B$5, 2, FALSE)</f>
        <v>Kelly Williams</v>
      </c>
      <c r="W149" s="3" t="str">
        <f>IFERROR(VLOOKUP($B149, 'Returns'!$A$2:$B$801, 2, FALSE), "No")</f>
        <v>No</v>
      </c>
    </row>
    <row r="150" spans="1:23" x14ac:dyDescent="0.3">
      <c r="A150" s="1">
        <v>149</v>
      </c>
      <c r="B150" t="s">
        <v>6296</v>
      </c>
      <c r="C150" s="2">
        <v>43439</v>
      </c>
      <c r="D150" s="2">
        <v>43443</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s="3" t="str">
        <f>VLOOKUP($M150,People!$A$2:$B$5, 2, FALSE)</f>
        <v>Kelly Williams</v>
      </c>
      <c r="W150" s="3" t="str">
        <f>IFERROR(VLOOKUP($B150, 'Returns'!$A$2:$B$801, 2, FALSE), "No")</f>
        <v>No</v>
      </c>
    </row>
    <row r="151" spans="1:23" x14ac:dyDescent="0.3">
      <c r="A151" s="1">
        <v>150</v>
      </c>
      <c r="B151" t="s">
        <v>6296</v>
      </c>
      <c r="C151" s="2">
        <v>43439</v>
      </c>
      <c r="D151" s="2">
        <v>43443</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s="3" t="str">
        <f>VLOOKUP($M151,People!$A$2:$B$5, 2, FALSE)</f>
        <v>Kelly Williams</v>
      </c>
      <c r="W151" s="3" t="str">
        <f>IFERROR(VLOOKUP($B151, 'Returns'!$A$2:$B$801, 2, FALSE), "No")</f>
        <v>No</v>
      </c>
    </row>
    <row r="152" spans="1:23" x14ac:dyDescent="0.3">
      <c r="A152" s="1">
        <v>151</v>
      </c>
      <c r="B152" t="s">
        <v>6296</v>
      </c>
      <c r="C152" s="2">
        <v>43439</v>
      </c>
      <c r="D152" s="2">
        <v>43443</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s="3" t="str">
        <f>VLOOKUP($M152,People!$A$2:$B$5, 2, FALSE)</f>
        <v>Kelly Williams</v>
      </c>
      <c r="W152" s="3" t="str">
        <f>IFERROR(VLOOKUP($B152, 'Returns'!$A$2:$B$801, 2, FALSE), "No")</f>
        <v>No</v>
      </c>
    </row>
    <row r="153" spans="1:23" x14ac:dyDescent="0.3">
      <c r="A153" s="1">
        <v>152</v>
      </c>
      <c r="B153" t="s">
        <v>6297</v>
      </c>
      <c r="C153" s="2">
        <v>43172</v>
      </c>
      <c r="D153" s="2">
        <v>43175</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s="3" t="str">
        <f>VLOOKUP($M153,People!$A$2:$B$5, 2, FALSE)</f>
        <v>Anna Andreadi</v>
      </c>
      <c r="W153" s="3" t="str">
        <f>IFERROR(VLOOKUP($B153, 'Returns'!$A$2:$B$801, 2, FALSE), "No")</f>
        <v>No</v>
      </c>
    </row>
    <row r="154" spans="1:23" x14ac:dyDescent="0.3">
      <c r="A154" s="1">
        <v>153</v>
      </c>
      <c r="B154" t="s">
        <v>6297</v>
      </c>
      <c r="C154" s="2">
        <v>43172</v>
      </c>
      <c r="D154" s="2">
        <v>43175</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s="3" t="str">
        <f>VLOOKUP($M154,People!$A$2:$B$5, 2, FALSE)</f>
        <v>Anna Andreadi</v>
      </c>
      <c r="W154" s="3" t="str">
        <f>IFERROR(VLOOKUP($B154, 'Returns'!$A$2:$B$801, 2, FALSE), "No")</f>
        <v>No</v>
      </c>
    </row>
    <row r="155" spans="1:23" x14ac:dyDescent="0.3">
      <c r="A155" s="1">
        <v>154</v>
      </c>
      <c r="B155" t="s">
        <v>6298</v>
      </c>
      <c r="C155" s="2">
        <v>42886</v>
      </c>
      <c r="D155" s="2">
        <v>42888</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s="3" t="str">
        <f>VLOOKUP($M155,People!$A$2:$B$5, 2, FALSE)</f>
        <v>Anna Andreadi</v>
      </c>
      <c r="W155" s="3" t="str">
        <f>IFERROR(VLOOKUP($B155, 'Returns'!$A$2:$B$801, 2, FALSE), "No")</f>
        <v>No</v>
      </c>
    </row>
    <row r="156" spans="1:23" x14ac:dyDescent="0.3">
      <c r="A156" s="1">
        <v>155</v>
      </c>
      <c r="B156" t="s">
        <v>6298</v>
      </c>
      <c r="C156" s="2">
        <v>42886</v>
      </c>
      <c r="D156" s="2">
        <v>42888</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s="3" t="str">
        <f>VLOOKUP($M156,People!$A$2:$B$5, 2, FALSE)</f>
        <v>Anna Andreadi</v>
      </c>
      <c r="W156" s="3" t="str">
        <f>IFERROR(VLOOKUP($B156, 'Returns'!$A$2:$B$801, 2, FALSE), "No")</f>
        <v>No</v>
      </c>
    </row>
    <row r="157" spans="1:23" x14ac:dyDescent="0.3">
      <c r="A157" s="1">
        <v>156</v>
      </c>
      <c r="B157" t="s">
        <v>6298</v>
      </c>
      <c r="C157" s="2">
        <v>42886</v>
      </c>
      <c r="D157" s="2">
        <v>42888</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s="3" t="str">
        <f>VLOOKUP($M157,People!$A$2:$B$5, 2, FALSE)</f>
        <v>Anna Andreadi</v>
      </c>
      <c r="W157" s="3" t="str">
        <f>IFERROR(VLOOKUP($B157, 'Returns'!$A$2:$B$801, 2, FALSE), "No")</f>
        <v>No</v>
      </c>
    </row>
    <row r="158" spans="1:23" x14ac:dyDescent="0.3">
      <c r="A158" s="1">
        <v>157</v>
      </c>
      <c r="B158" t="s">
        <v>6299</v>
      </c>
      <c r="C158" s="2">
        <v>42883</v>
      </c>
      <c r="D158" s="2">
        <v>42889</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s="3" t="str">
        <f>VLOOKUP($M158,People!$A$2:$B$5, 2, FALSE)</f>
        <v>Anna Andreadi</v>
      </c>
      <c r="W158" s="3" t="str">
        <f>IFERROR(VLOOKUP($B158, 'Returns'!$A$2:$B$801, 2, FALSE), "No")</f>
        <v>No</v>
      </c>
    </row>
    <row r="159" spans="1:23" x14ac:dyDescent="0.3">
      <c r="A159" s="1">
        <v>158</v>
      </c>
      <c r="B159" t="s">
        <v>6300</v>
      </c>
      <c r="C159" s="2">
        <v>42430</v>
      </c>
      <c r="D159" s="2">
        <v>42435</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s="3" t="str">
        <f>VLOOKUP($M159,People!$A$2:$B$5, 2, FALSE)</f>
        <v>Anna Andreadi</v>
      </c>
      <c r="W159" s="3" t="str">
        <f>IFERROR(VLOOKUP($B159, 'Returns'!$A$2:$B$801, 2, FALSE), "No")</f>
        <v>No</v>
      </c>
    </row>
    <row r="160" spans="1:23" x14ac:dyDescent="0.3">
      <c r="A160" s="1">
        <v>159</v>
      </c>
      <c r="B160" t="s">
        <v>6301</v>
      </c>
      <c r="C160" s="2">
        <v>43424</v>
      </c>
      <c r="D160" s="2">
        <v>43428</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s="3" t="str">
        <f>VLOOKUP($M160,People!$A$2:$B$5, 2, FALSE)</f>
        <v>Kelly Williams</v>
      </c>
      <c r="W160" s="3" t="str">
        <f>IFERROR(VLOOKUP($B160, 'Returns'!$A$2:$B$801, 2, FALSE), "No")</f>
        <v>No</v>
      </c>
    </row>
    <row r="161" spans="1:23" x14ac:dyDescent="0.3">
      <c r="A161" s="1">
        <v>160</v>
      </c>
      <c r="B161" t="s">
        <v>6301</v>
      </c>
      <c r="C161" s="2">
        <v>43424</v>
      </c>
      <c r="D161" s="2">
        <v>43428</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s="3" t="str">
        <f>VLOOKUP($M161,People!$A$2:$B$5, 2, FALSE)</f>
        <v>Kelly Williams</v>
      </c>
      <c r="W161" s="3" t="str">
        <f>IFERROR(VLOOKUP($B161, 'Returns'!$A$2:$B$801, 2, FALSE), "No")</f>
        <v>No</v>
      </c>
    </row>
    <row r="162" spans="1:23" x14ac:dyDescent="0.3">
      <c r="A162" s="1">
        <v>161</v>
      </c>
      <c r="B162" t="s">
        <v>6302</v>
      </c>
      <c r="C162" s="2">
        <v>43231</v>
      </c>
      <c r="D162" s="2">
        <v>43232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s="3" t="str">
        <f>VLOOKUP($M162,People!$A$2:$B$5, 2, FALSE)</f>
        <v>Anna Andreadi</v>
      </c>
      <c r="W162" s="3" t="str">
        <f>IFERROR(VLOOKUP($B162, 'Returns'!$A$2:$B$801, 2, FALSE), "No")</f>
        <v>No</v>
      </c>
    </row>
    <row r="163" spans="1:23" x14ac:dyDescent="0.3">
      <c r="A163" s="1">
        <v>162</v>
      </c>
      <c r="B163" t="s">
        <v>6303</v>
      </c>
      <c r="C163" s="2">
        <v>43097</v>
      </c>
      <c r="D163" s="2">
        <v>43100</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s="3" t="str">
        <f>VLOOKUP($M163,People!$A$2:$B$5, 2, FALSE)</f>
        <v>Chuck Magee</v>
      </c>
      <c r="W163" s="3" t="str">
        <f>IFERROR(VLOOKUP($B163, 'Returns'!$A$2:$B$801, 2, FALSE), "No")</f>
        <v>No</v>
      </c>
    </row>
    <row r="164" spans="1:23" x14ac:dyDescent="0.3">
      <c r="A164" s="1">
        <v>163</v>
      </c>
      <c r="B164" t="s">
        <v>6304</v>
      </c>
      <c r="C164" s="2">
        <v>43420</v>
      </c>
      <c r="D164" s="2">
        <v>43424</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s="3" t="str">
        <f>VLOOKUP($M164,People!$A$2:$B$5, 2, FALSE)</f>
        <v>Anna Andreadi</v>
      </c>
      <c r="W164" s="3" t="str">
        <f>IFERROR(VLOOKUP($B164, 'Returns'!$A$2:$B$801, 2, FALSE), "No")</f>
        <v>No</v>
      </c>
    </row>
    <row r="165" spans="1:23" x14ac:dyDescent="0.3">
      <c r="A165" s="1">
        <v>164</v>
      </c>
      <c r="B165" t="s">
        <v>6305</v>
      </c>
      <c r="C165" s="2">
        <v>43411</v>
      </c>
      <c r="D165" s="2">
        <v>43415</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s="3" t="str">
        <f>VLOOKUP($M165,People!$A$2:$B$5, 2, FALSE)</f>
        <v>Anna Andreadi</v>
      </c>
      <c r="W165" s="3" t="str">
        <f>IFERROR(VLOOKUP($B165, 'Returns'!$A$2:$B$801, 2, FALSE), "No")</f>
        <v>No</v>
      </c>
    </row>
    <row r="166" spans="1:23" x14ac:dyDescent="0.3">
      <c r="A166" s="1">
        <v>165</v>
      </c>
      <c r="B166" t="s">
        <v>6306</v>
      </c>
      <c r="C166" s="2">
        <v>42621</v>
      </c>
      <c r="D166" s="2">
        <v>42625</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s="3" t="str">
        <f>VLOOKUP($M166,People!$A$2:$B$5, 2, FALSE)</f>
        <v>Kelly Williams</v>
      </c>
      <c r="W166" s="3" t="str">
        <f>IFERROR(VLOOKUP($B166, 'Returns'!$A$2:$B$801, 2, FALSE), "No")</f>
        <v>No</v>
      </c>
    </row>
    <row r="167" spans="1:23" x14ac:dyDescent="0.3">
      <c r="A167" s="1">
        <v>166</v>
      </c>
      <c r="B167" t="s">
        <v>6306</v>
      </c>
      <c r="C167" s="2">
        <v>42621</v>
      </c>
      <c r="D167" s="2">
        <v>42625</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s="3" t="str">
        <f>VLOOKUP($M167,People!$A$2:$B$5, 2, FALSE)</f>
        <v>Kelly Williams</v>
      </c>
      <c r="W167" s="3" t="str">
        <f>IFERROR(VLOOKUP($B167, 'Returns'!$A$2:$B$801, 2, FALSE), "No")</f>
        <v>No</v>
      </c>
    </row>
    <row r="168" spans="1:23" x14ac:dyDescent="0.3">
      <c r="A168" s="1">
        <v>167</v>
      </c>
      <c r="B168" t="s">
        <v>6306</v>
      </c>
      <c r="C168" s="2">
        <v>42621</v>
      </c>
      <c r="D168" s="2">
        <v>42625</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s="3" t="str">
        <f>VLOOKUP($M168,People!$A$2:$B$5, 2, FALSE)</f>
        <v>Kelly Williams</v>
      </c>
      <c r="W168" s="3" t="str">
        <f>IFERROR(VLOOKUP($B168, 'Returns'!$A$2:$B$801, 2, FALSE), "No")</f>
        <v>No</v>
      </c>
    </row>
    <row r="169" spans="1:23" x14ac:dyDescent="0.3">
      <c r="A169" s="1">
        <v>168</v>
      </c>
      <c r="B169" t="s">
        <v>6306</v>
      </c>
      <c r="C169" s="2">
        <v>42621</v>
      </c>
      <c r="D169" s="2">
        <v>42625</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s="3" t="str">
        <f>VLOOKUP($M169,People!$A$2:$B$5, 2, FALSE)</f>
        <v>Kelly Williams</v>
      </c>
      <c r="W169" s="3" t="str">
        <f>IFERROR(VLOOKUP($B169, 'Returns'!$A$2:$B$801, 2, FALSE), "No")</f>
        <v>No</v>
      </c>
    </row>
    <row r="170" spans="1:23" x14ac:dyDescent="0.3">
      <c r="A170" s="1">
        <v>169</v>
      </c>
      <c r="B170" t="s">
        <v>6306</v>
      </c>
      <c r="C170" s="2">
        <v>42621</v>
      </c>
      <c r="D170" s="2">
        <v>42625</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s="3" t="str">
        <f>VLOOKUP($M170,People!$A$2:$B$5, 2, FALSE)</f>
        <v>Kelly Williams</v>
      </c>
      <c r="W170" s="3" t="str">
        <f>IFERROR(VLOOKUP($B170, 'Returns'!$A$2:$B$801, 2, FALSE), "No")</f>
        <v>No</v>
      </c>
    </row>
    <row r="171" spans="1:23" x14ac:dyDescent="0.3">
      <c r="A171" s="1">
        <v>170</v>
      </c>
      <c r="B171" t="s">
        <v>6306</v>
      </c>
      <c r="C171" s="2">
        <v>42621</v>
      </c>
      <c r="D171" s="2">
        <v>42625</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s="3" t="str">
        <f>VLOOKUP($M171,People!$A$2:$B$5, 2, FALSE)</f>
        <v>Kelly Williams</v>
      </c>
      <c r="W171" s="3" t="str">
        <f>IFERROR(VLOOKUP($B171, 'Returns'!$A$2:$B$801, 2, FALSE), "No")</f>
        <v>No</v>
      </c>
    </row>
    <row r="172" spans="1:23" x14ac:dyDescent="0.3">
      <c r="A172" s="1">
        <v>171</v>
      </c>
      <c r="B172" t="s">
        <v>6306</v>
      </c>
      <c r="C172" s="2">
        <v>42621</v>
      </c>
      <c r="D172" s="2">
        <v>42625</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s="3" t="str">
        <f>VLOOKUP($M172,People!$A$2:$B$5, 2, FALSE)</f>
        <v>Kelly Williams</v>
      </c>
      <c r="W172" s="3" t="str">
        <f>IFERROR(VLOOKUP($B172, 'Returns'!$A$2:$B$801, 2, FALSE), "No")</f>
        <v>No</v>
      </c>
    </row>
    <row r="173" spans="1:23" x14ac:dyDescent="0.3">
      <c r="A173" s="1">
        <v>172</v>
      </c>
      <c r="B173" t="s">
        <v>6307</v>
      </c>
      <c r="C173" s="2">
        <v>42587</v>
      </c>
      <c r="D173" s="2">
        <v>42591</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s="3" t="str">
        <f>VLOOKUP($M173,People!$A$2:$B$5, 2, FALSE)</f>
        <v>Anna Andreadi</v>
      </c>
      <c r="W173" s="3" t="str">
        <f>IFERROR(VLOOKUP($B173, 'Returns'!$A$2:$B$801, 2, FALSE), "No")</f>
        <v>No</v>
      </c>
    </row>
    <row r="174" spans="1:23" x14ac:dyDescent="0.3">
      <c r="A174" s="1">
        <v>173</v>
      </c>
      <c r="B174" t="s">
        <v>6307</v>
      </c>
      <c r="C174" s="2">
        <v>42587</v>
      </c>
      <c r="D174" s="2">
        <v>42591</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s="3" t="str">
        <f>VLOOKUP($M174,People!$A$2:$B$5, 2, FALSE)</f>
        <v>Anna Andreadi</v>
      </c>
      <c r="W174" s="3" t="str">
        <f>IFERROR(VLOOKUP($B174, 'Returns'!$A$2:$B$801, 2, FALSE), "No")</f>
        <v>No</v>
      </c>
    </row>
    <row r="175" spans="1:23" x14ac:dyDescent="0.3">
      <c r="A175" s="1">
        <v>174</v>
      </c>
      <c r="B175" t="s">
        <v>6307</v>
      </c>
      <c r="C175" s="2">
        <v>42587</v>
      </c>
      <c r="D175" s="2">
        <v>42591</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s="3" t="str">
        <f>VLOOKUP($M175,People!$A$2:$B$5, 2, FALSE)</f>
        <v>Anna Andreadi</v>
      </c>
      <c r="W175" s="3" t="str">
        <f>IFERROR(VLOOKUP($B175, 'Returns'!$A$2:$B$801, 2, FALSE), "No")</f>
        <v>No</v>
      </c>
    </row>
    <row r="176" spans="1:23" x14ac:dyDescent="0.3">
      <c r="A176" s="1">
        <v>175</v>
      </c>
      <c r="B176" t="s">
        <v>6308</v>
      </c>
      <c r="C176" s="2">
        <v>42627</v>
      </c>
      <c r="D176" s="2">
        <v>42632</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s="3" t="str">
        <f>VLOOKUP($M176,People!$A$2:$B$5, 2, FALSE)</f>
        <v>Kelly Williams</v>
      </c>
      <c r="W176" s="3" t="str">
        <f>IFERROR(VLOOKUP($B176, 'Returns'!$A$2:$B$801, 2, FALSE), "No")</f>
        <v>No</v>
      </c>
    </row>
    <row r="177" spans="1:23" x14ac:dyDescent="0.3">
      <c r="A177" s="1">
        <v>176</v>
      </c>
      <c r="B177" t="s">
        <v>6308</v>
      </c>
      <c r="C177" s="2">
        <v>42627</v>
      </c>
      <c r="D177" s="2">
        <v>42632</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s="3" t="str">
        <f>VLOOKUP($M177,People!$A$2:$B$5, 2, FALSE)</f>
        <v>Kelly Williams</v>
      </c>
      <c r="W177" s="3" t="str">
        <f>IFERROR(VLOOKUP($B177, 'Returns'!$A$2:$B$801, 2, FALSE), "No")</f>
        <v>No</v>
      </c>
    </row>
    <row r="178" spans="1:23" x14ac:dyDescent="0.3">
      <c r="A178" s="1">
        <v>177</v>
      </c>
      <c r="B178" t="s">
        <v>6309</v>
      </c>
      <c r="C178" s="2">
        <v>43576</v>
      </c>
      <c r="D178" s="2">
        <v>43580</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s="3" t="str">
        <f>VLOOKUP($M178,People!$A$2:$B$5, 2, FALSE)</f>
        <v>Kelly Williams</v>
      </c>
      <c r="W178" s="3" t="str">
        <f>IFERROR(VLOOKUP($B178, 'Returns'!$A$2:$B$801, 2, FALSE), "No")</f>
        <v>No</v>
      </c>
    </row>
    <row r="179" spans="1:23" x14ac:dyDescent="0.3">
      <c r="A179" s="1">
        <v>178</v>
      </c>
      <c r="B179" t="s">
        <v>6310</v>
      </c>
      <c r="C179" s="2">
        <v>43060</v>
      </c>
      <c r="D179" s="2">
        <v>43062</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s="3" t="str">
        <f>VLOOKUP($M179,People!$A$2:$B$5, 2, FALSE)</f>
        <v>Chuck Magee</v>
      </c>
      <c r="W179" s="3" t="str">
        <f>IFERROR(VLOOKUP($B179, 'Returns'!$A$2:$B$801, 2, FALSE), "No")</f>
        <v>No</v>
      </c>
    </row>
    <row r="180" spans="1:23" x14ac:dyDescent="0.3">
      <c r="A180" s="1">
        <v>179</v>
      </c>
      <c r="B180" t="s">
        <v>6310</v>
      </c>
      <c r="C180" s="2">
        <v>43060</v>
      </c>
      <c r="D180" s="2">
        <v>43062</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s="3" t="str">
        <f>VLOOKUP($M180,People!$A$2:$B$5, 2, FALSE)</f>
        <v>Chuck Magee</v>
      </c>
      <c r="W180" s="3" t="str">
        <f>IFERROR(VLOOKUP($B180, 'Returns'!$A$2:$B$801, 2, FALSE), "No")</f>
        <v>No</v>
      </c>
    </row>
    <row r="181" spans="1:23" x14ac:dyDescent="0.3">
      <c r="A181" s="1">
        <v>180</v>
      </c>
      <c r="B181" t="s">
        <v>6311</v>
      </c>
      <c r="C181" s="2">
        <v>43084</v>
      </c>
      <c r="D181" s="2">
        <v>43088</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s="3" t="str">
        <f>VLOOKUP($M181,People!$A$2:$B$5, 2, FALSE)</f>
        <v>Chuck Magee</v>
      </c>
      <c r="W181" s="3" t="str">
        <f>IFERROR(VLOOKUP($B181, 'Returns'!$A$2:$B$801, 2, FALSE), "No")</f>
        <v>No</v>
      </c>
    </row>
    <row r="182" spans="1:23" x14ac:dyDescent="0.3">
      <c r="A182" s="1">
        <v>181</v>
      </c>
      <c r="B182" t="s">
        <v>6312</v>
      </c>
      <c r="C182" s="2">
        <v>42709</v>
      </c>
      <c r="D182" s="2">
        <v>42713</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s="3" t="str">
        <f>VLOOKUP($M182,People!$A$2:$B$5, 2, FALSE)</f>
        <v>Kelly Williams</v>
      </c>
      <c r="W182" s="3" t="str">
        <f>IFERROR(VLOOKUP($B182, 'Returns'!$A$2:$B$801, 2, FALSE), "No")</f>
        <v>No</v>
      </c>
    </row>
    <row r="183" spans="1:23" x14ac:dyDescent="0.3">
      <c r="A183" s="1">
        <v>182</v>
      </c>
      <c r="B183" t="s">
        <v>6312</v>
      </c>
      <c r="C183" s="2">
        <v>42709</v>
      </c>
      <c r="D183" s="2">
        <v>42713</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s="3" t="str">
        <f>VLOOKUP($M183,People!$A$2:$B$5, 2, FALSE)</f>
        <v>Kelly Williams</v>
      </c>
      <c r="W183" s="3" t="str">
        <f>IFERROR(VLOOKUP($B183, 'Returns'!$A$2:$B$801, 2, FALSE), "No")</f>
        <v>No</v>
      </c>
    </row>
    <row r="184" spans="1:23" x14ac:dyDescent="0.3">
      <c r="A184" s="1">
        <v>183</v>
      </c>
      <c r="B184" t="s">
        <v>6313</v>
      </c>
      <c r="C184" s="2">
        <v>42693</v>
      </c>
      <c r="D184" s="2">
        <v>42698</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s="3" t="str">
        <f>VLOOKUP($M184,People!$A$2:$B$5, 2, FALSE)</f>
        <v>Cassandra Brandow</v>
      </c>
      <c r="W184" s="3" t="str">
        <f>IFERROR(VLOOKUP($B184, 'Returns'!$A$2:$B$801, 2, FALSE), "No")</f>
        <v>No</v>
      </c>
    </row>
    <row r="185" spans="1:23" x14ac:dyDescent="0.3">
      <c r="A185" s="1">
        <v>184</v>
      </c>
      <c r="B185" t="s">
        <v>6313</v>
      </c>
      <c r="C185" s="2">
        <v>42693</v>
      </c>
      <c r="D185" s="2">
        <v>42698</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s="3" t="str">
        <f>VLOOKUP($M185,People!$A$2:$B$5, 2, FALSE)</f>
        <v>Cassandra Brandow</v>
      </c>
      <c r="W185" s="3" t="str">
        <f>IFERROR(VLOOKUP($B185, 'Returns'!$A$2:$B$801, 2, FALSE), "No")</f>
        <v>No</v>
      </c>
    </row>
    <row r="186" spans="1:23" x14ac:dyDescent="0.3">
      <c r="A186" s="1">
        <v>185</v>
      </c>
      <c r="B186" t="s">
        <v>6313</v>
      </c>
      <c r="C186" s="2">
        <v>42693</v>
      </c>
      <c r="D186" s="2">
        <v>42698</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s="3" t="str">
        <f>VLOOKUP($M186,People!$A$2:$B$5, 2, FALSE)</f>
        <v>Cassandra Brandow</v>
      </c>
      <c r="W186" s="3" t="str">
        <f>IFERROR(VLOOKUP($B186, 'Returns'!$A$2:$B$801, 2, FALSE), "No")</f>
        <v>No</v>
      </c>
    </row>
    <row r="187" spans="1:23" x14ac:dyDescent="0.3">
      <c r="A187" s="1">
        <v>186</v>
      </c>
      <c r="B187" t="s">
        <v>6314</v>
      </c>
      <c r="C187" s="2">
        <v>43432</v>
      </c>
      <c r="D187" s="2">
        <v>43436</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s="3" t="str">
        <f>VLOOKUP($M187,People!$A$2:$B$5, 2, FALSE)</f>
        <v>Chuck Magee</v>
      </c>
      <c r="W187" s="3" t="str">
        <f>IFERROR(VLOOKUP($B187, 'Returns'!$A$2:$B$801, 2, FALSE), "No")</f>
        <v>No</v>
      </c>
    </row>
    <row r="188" spans="1:23" x14ac:dyDescent="0.3">
      <c r="A188" s="1">
        <v>187</v>
      </c>
      <c r="B188" t="s">
        <v>6315</v>
      </c>
      <c r="C188" s="2">
        <v>42608</v>
      </c>
      <c r="D188" s="2">
        <v>42612</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s="3" t="str">
        <f>VLOOKUP($M188,People!$A$2:$B$5, 2, FALSE)</f>
        <v>Anna Andreadi</v>
      </c>
      <c r="W188" s="3" t="str">
        <f>IFERROR(VLOOKUP($B188, 'Returns'!$A$2:$B$801, 2, FALSE), "No")</f>
        <v>No</v>
      </c>
    </row>
    <row r="189" spans="1:23" x14ac:dyDescent="0.3">
      <c r="A189" s="1">
        <v>188</v>
      </c>
      <c r="B189" t="s">
        <v>6316</v>
      </c>
      <c r="C189" s="2">
        <v>43297</v>
      </c>
      <c r="D189" s="2">
        <v>43303</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s="3" t="str">
        <f>VLOOKUP($M189,People!$A$2:$B$5, 2, FALSE)</f>
        <v>Kelly Williams</v>
      </c>
      <c r="W189" s="3" t="str">
        <f>IFERROR(VLOOKUP($B189, 'Returns'!$A$2:$B$801, 2, FALSE), "No")</f>
        <v>No</v>
      </c>
    </row>
    <row r="190" spans="1:23" x14ac:dyDescent="0.3">
      <c r="A190" s="1">
        <v>189</v>
      </c>
      <c r="B190" t="s">
        <v>6316</v>
      </c>
      <c r="C190" s="2">
        <v>43297</v>
      </c>
      <c r="D190" s="2">
        <v>43303</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s="3" t="str">
        <f>VLOOKUP($M190,People!$A$2:$B$5, 2, FALSE)</f>
        <v>Kelly Williams</v>
      </c>
      <c r="W190" s="3" t="str">
        <f>IFERROR(VLOOKUP($B190, 'Returns'!$A$2:$B$801, 2, FALSE), "No")</f>
        <v>No</v>
      </c>
    </row>
    <row r="191" spans="1:23" x14ac:dyDescent="0.3">
      <c r="A191" s="1">
        <v>190</v>
      </c>
      <c r="B191" t="s">
        <v>6317</v>
      </c>
      <c r="C191" s="2">
        <v>43020</v>
      </c>
      <c r="D191" s="2">
        <v>43022</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s="3" t="str">
        <f>VLOOKUP($M191,People!$A$2:$B$5, 2, FALSE)</f>
        <v>Chuck Magee</v>
      </c>
      <c r="W191" s="3" t="str">
        <f>IFERROR(VLOOKUP($B191, 'Returns'!$A$2:$B$801, 2, FALSE), "No")</f>
        <v>No</v>
      </c>
    </row>
    <row r="192" spans="1:23" x14ac:dyDescent="0.3">
      <c r="A192" s="1">
        <v>191</v>
      </c>
      <c r="B192" t="s">
        <v>6317</v>
      </c>
      <c r="C192" s="2">
        <v>43020</v>
      </c>
      <c r="D192" s="2">
        <v>43022</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s="3" t="str">
        <f>VLOOKUP($M192,People!$A$2:$B$5, 2, FALSE)</f>
        <v>Chuck Magee</v>
      </c>
      <c r="W192" s="3" t="str">
        <f>IFERROR(VLOOKUP($B192, 'Returns'!$A$2:$B$801, 2, FALSE), "No")</f>
        <v>No</v>
      </c>
    </row>
    <row r="193" spans="1:23" x14ac:dyDescent="0.3">
      <c r="A193" s="1">
        <v>192</v>
      </c>
      <c r="B193" t="s">
        <v>6317</v>
      </c>
      <c r="C193" s="2">
        <v>43020</v>
      </c>
      <c r="D193" s="2">
        <v>43022</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s="3" t="str">
        <f>VLOOKUP($M193,People!$A$2:$B$5, 2, FALSE)</f>
        <v>Chuck Magee</v>
      </c>
      <c r="W193" s="3" t="str">
        <f>IFERROR(VLOOKUP($B193, 'Returns'!$A$2:$B$801, 2, FALSE), "No")</f>
        <v>No</v>
      </c>
    </row>
    <row r="194" spans="1:23" x14ac:dyDescent="0.3">
      <c r="A194" s="1">
        <v>193</v>
      </c>
      <c r="B194" t="s">
        <v>6317</v>
      </c>
      <c r="C194" s="2">
        <v>43020</v>
      </c>
      <c r="D194" s="2">
        <v>43022</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s="3" t="str">
        <f>VLOOKUP($M194,People!$A$2:$B$5, 2, FALSE)</f>
        <v>Chuck Magee</v>
      </c>
      <c r="W194" s="3" t="str">
        <f>IFERROR(VLOOKUP($B194, 'Returns'!$A$2:$B$801, 2, FALSE), "No")</f>
        <v>No</v>
      </c>
    </row>
    <row r="195" spans="1:23" x14ac:dyDescent="0.3">
      <c r="A195" s="1">
        <v>194</v>
      </c>
      <c r="B195" t="s">
        <v>6317</v>
      </c>
      <c r="C195" s="2">
        <v>43020</v>
      </c>
      <c r="D195" s="2">
        <v>43022</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s="3" t="str">
        <f>VLOOKUP($M195,People!$A$2:$B$5, 2, FALSE)</f>
        <v>Chuck Magee</v>
      </c>
      <c r="W195" s="3" t="str">
        <f>IFERROR(VLOOKUP($B195, 'Returns'!$A$2:$B$801, 2, FALSE), "No")</f>
        <v>No</v>
      </c>
    </row>
    <row r="196" spans="1:23" x14ac:dyDescent="0.3">
      <c r="A196" s="1">
        <v>195</v>
      </c>
      <c r="B196" t="s">
        <v>6318</v>
      </c>
      <c r="C196" s="2">
        <v>43039</v>
      </c>
      <c r="D196" s="2">
        <v>43045</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s="3" t="str">
        <f>VLOOKUP($M196,People!$A$2:$B$5, 2, FALSE)</f>
        <v>Anna Andreadi</v>
      </c>
      <c r="W196" s="3" t="str">
        <f>IFERROR(VLOOKUP($B196, 'Returns'!$A$2:$B$801, 2, FALSE), "No")</f>
        <v>No</v>
      </c>
    </row>
    <row r="197" spans="1:23" x14ac:dyDescent="0.3">
      <c r="A197" s="1">
        <v>196</v>
      </c>
      <c r="B197" t="s">
        <v>6319</v>
      </c>
      <c r="C197" s="2">
        <v>42450</v>
      </c>
      <c r="D197" s="2">
        <v>42454</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s="3" t="str">
        <f>VLOOKUP($M197,People!$A$2:$B$5, 2, FALSE)</f>
        <v>Chuck Magee</v>
      </c>
      <c r="W197" s="3" t="str">
        <f>IFERROR(VLOOKUP($B197, 'Returns'!$A$2:$B$801, 2, FALSE), "No")</f>
        <v>No</v>
      </c>
    </row>
    <row r="198" spans="1:23" x14ac:dyDescent="0.3">
      <c r="A198" s="1">
        <v>197</v>
      </c>
      <c r="B198" t="s">
        <v>6319</v>
      </c>
      <c r="C198" s="2">
        <v>42450</v>
      </c>
      <c r="D198" s="2">
        <v>42454</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s="3" t="str">
        <f>VLOOKUP($M198,People!$A$2:$B$5, 2, FALSE)</f>
        <v>Chuck Magee</v>
      </c>
      <c r="W198" s="3" t="str">
        <f>IFERROR(VLOOKUP($B198, 'Returns'!$A$2:$B$801, 2, FALSE), "No")</f>
        <v>No</v>
      </c>
    </row>
    <row r="199" spans="1:23" x14ac:dyDescent="0.3">
      <c r="A199" s="1">
        <v>198</v>
      </c>
      <c r="B199" t="s">
        <v>6320</v>
      </c>
      <c r="C199" s="2">
        <v>43775</v>
      </c>
      <c r="D199" s="2">
        <v>43782</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s="3" t="str">
        <f>VLOOKUP($M199,People!$A$2:$B$5, 2, FALSE)</f>
        <v>Chuck Magee</v>
      </c>
      <c r="W199" s="3" t="str">
        <f>IFERROR(VLOOKUP($B199, 'Returns'!$A$2:$B$801, 2, FALSE), "No")</f>
        <v>No</v>
      </c>
    </row>
    <row r="200" spans="1:23" x14ac:dyDescent="0.3">
      <c r="A200" s="1">
        <v>199</v>
      </c>
      <c r="B200" t="s">
        <v>6321</v>
      </c>
      <c r="C200" s="2">
        <v>43652</v>
      </c>
      <c r="D200" s="2">
        <v>43659</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s="3" t="str">
        <f>VLOOKUP($M200,People!$A$2:$B$5, 2, FALSE)</f>
        <v>Chuck Magee</v>
      </c>
      <c r="W200" s="3" t="str">
        <f>IFERROR(VLOOKUP($B200, 'Returns'!$A$2:$B$801, 2, FALSE), "No")</f>
        <v>No</v>
      </c>
    </row>
    <row r="201" spans="1:23" x14ac:dyDescent="0.3">
      <c r="A201" s="1">
        <v>200</v>
      </c>
      <c r="B201" t="s">
        <v>6321</v>
      </c>
      <c r="C201" s="2">
        <v>43652</v>
      </c>
      <c r="D201" s="2">
        <v>43659</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s="3" t="str">
        <f>VLOOKUP($M201,People!$A$2:$B$5, 2, FALSE)</f>
        <v>Chuck Magee</v>
      </c>
      <c r="W201" s="3" t="str">
        <f>IFERROR(VLOOKUP($B201, 'Returns'!$A$2:$B$801, 2, FALSE), "No")</f>
        <v>No</v>
      </c>
    </row>
    <row r="202" spans="1:23" x14ac:dyDescent="0.3">
      <c r="A202" s="1">
        <v>201</v>
      </c>
      <c r="B202" t="s">
        <v>6322</v>
      </c>
      <c r="C202" s="2">
        <v>43640</v>
      </c>
      <c r="D202" s="2">
        <v>43645</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s="3" t="str">
        <f>VLOOKUP($M202,People!$A$2:$B$5, 2, FALSE)</f>
        <v>Chuck Magee</v>
      </c>
      <c r="W202" s="3" t="str">
        <f>IFERROR(VLOOKUP($B202, 'Returns'!$A$2:$B$801, 2, FALSE), "No")</f>
        <v>No</v>
      </c>
    </row>
    <row r="203" spans="1:23" x14ac:dyDescent="0.3">
      <c r="A203" s="1">
        <v>202</v>
      </c>
      <c r="B203" t="s">
        <v>5956</v>
      </c>
      <c r="C203" s="2">
        <v>42585</v>
      </c>
      <c r="D203" s="2">
        <v>42587</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s="3" t="str">
        <f>VLOOKUP($M203,People!$A$2:$B$5, 2, FALSE)</f>
        <v>Anna Andreadi</v>
      </c>
      <c r="W203" s="3" t="str">
        <f>IFERROR(VLOOKUP($B203, 'Returns'!$A$2:$B$801, 2, FALSE), "No")</f>
        <v>Yes</v>
      </c>
    </row>
    <row r="204" spans="1:23" x14ac:dyDescent="0.3">
      <c r="A204" s="1">
        <v>203</v>
      </c>
      <c r="B204" t="s">
        <v>5956</v>
      </c>
      <c r="C204" s="2">
        <v>42585</v>
      </c>
      <c r="D204" s="2">
        <v>42587</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s="3" t="str">
        <f>VLOOKUP($M204,People!$A$2:$B$5, 2, FALSE)</f>
        <v>Anna Andreadi</v>
      </c>
      <c r="W204" s="3" t="str">
        <f>IFERROR(VLOOKUP($B204, 'Returns'!$A$2:$B$801, 2, FALSE), "No")</f>
        <v>Yes</v>
      </c>
    </row>
    <row r="205" spans="1:23" x14ac:dyDescent="0.3">
      <c r="A205" s="1">
        <v>204</v>
      </c>
      <c r="B205" t="s">
        <v>6323</v>
      </c>
      <c r="C205" s="2">
        <v>43816</v>
      </c>
      <c r="D205" s="2">
        <v>43820</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s="3" t="str">
        <f>VLOOKUP($M205,People!$A$2:$B$5, 2, FALSE)</f>
        <v>Kelly Williams</v>
      </c>
      <c r="W205" s="3" t="str">
        <f>IFERROR(VLOOKUP($B205, 'Returns'!$A$2:$B$801, 2, FALSE), "No")</f>
        <v>No</v>
      </c>
    </row>
    <row r="206" spans="1:23" x14ac:dyDescent="0.3">
      <c r="A206" s="1">
        <v>205</v>
      </c>
      <c r="B206" t="s">
        <v>6324</v>
      </c>
      <c r="C206" s="2">
        <v>43619</v>
      </c>
      <c r="D206" s="2">
        <v>43623</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s="3" t="str">
        <f>VLOOKUP($M206,People!$A$2:$B$5, 2, FALSE)</f>
        <v>Cassandra Brandow</v>
      </c>
      <c r="W206" s="3" t="str">
        <f>IFERROR(VLOOKUP($B206, 'Returns'!$A$2:$B$801, 2, FALSE), "No")</f>
        <v>No</v>
      </c>
    </row>
    <row r="207" spans="1:23" x14ac:dyDescent="0.3">
      <c r="A207" s="1">
        <v>206</v>
      </c>
      <c r="B207" t="s">
        <v>6325</v>
      </c>
      <c r="C207" s="2">
        <v>43808</v>
      </c>
      <c r="D207" s="2">
        <v>43813</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s="3" t="str">
        <f>VLOOKUP($M207,People!$A$2:$B$5, 2, FALSE)</f>
        <v>Anna Andreadi</v>
      </c>
      <c r="W207" s="3" t="str">
        <f>IFERROR(VLOOKUP($B207, 'Returns'!$A$2:$B$801, 2, FALSE), "No")</f>
        <v>No</v>
      </c>
    </row>
    <row r="208" spans="1:23" x14ac:dyDescent="0.3">
      <c r="A208" s="1">
        <v>207</v>
      </c>
      <c r="B208" t="s">
        <v>6326</v>
      </c>
      <c r="C208" s="2">
        <v>43800</v>
      </c>
      <c r="D208" s="2">
        <v>43806</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s="3" t="str">
        <f>VLOOKUP($M208,People!$A$2:$B$5, 2, FALSE)</f>
        <v>Kelly Williams</v>
      </c>
      <c r="W208" s="3" t="str">
        <f>IFERROR(VLOOKUP($B208, 'Returns'!$A$2:$B$801, 2, FALSE), "No")</f>
        <v>No</v>
      </c>
    </row>
    <row r="209" spans="1:23" x14ac:dyDescent="0.3">
      <c r="A209" s="1">
        <v>208</v>
      </c>
      <c r="B209" t="s">
        <v>6326</v>
      </c>
      <c r="C209" s="2">
        <v>43800</v>
      </c>
      <c r="D209" s="2">
        <v>43806</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s="3" t="str">
        <f>VLOOKUP($M209,People!$A$2:$B$5, 2, FALSE)</f>
        <v>Kelly Williams</v>
      </c>
      <c r="W209" s="3" t="str">
        <f>IFERROR(VLOOKUP($B209, 'Returns'!$A$2:$B$801, 2, FALSE), "No")</f>
        <v>No</v>
      </c>
    </row>
    <row r="210" spans="1:23" x14ac:dyDescent="0.3">
      <c r="A210" s="1">
        <v>209</v>
      </c>
      <c r="B210" t="s">
        <v>6326</v>
      </c>
      <c r="C210" s="2">
        <v>43800</v>
      </c>
      <c r="D210" s="2">
        <v>43806</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s="3" t="str">
        <f>VLOOKUP($M210,People!$A$2:$B$5, 2, FALSE)</f>
        <v>Kelly Williams</v>
      </c>
      <c r="W210" s="3" t="str">
        <f>IFERROR(VLOOKUP($B210, 'Returns'!$A$2:$B$801, 2, FALSE), "No")</f>
        <v>No</v>
      </c>
    </row>
    <row r="211" spans="1:23" x14ac:dyDescent="0.3">
      <c r="A211" s="1">
        <v>210</v>
      </c>
      <c r="B211" t="s">
        <v>6326</v>
      </c>
      <c r="C211" s="2">
        <v>43800</v>
      </c>
      <c r="D211" s="2">
        <v>43806</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s="3" t="str">
        <f>VLOOKUP($M211,People!$A$2:$B$5, 2, FALSE)</f>
        <v>Kelly Williams</v>
      </c>
      <c r="W211" s="3" t="str">
        <f>IFERROR(VLOOKUP($B211, 'Returns'!$A$2:$B$801, 2, FALSE), "No")</f>
        <v>No</v>
      </c>
    </row>
    <row r="212" spans="1:23" x14ac:dyDescent="0.3">
      <c r="A212" s="1">
        <v>211</v>
      </c>
      <c r="B212" t="s">
        <v>6326</v>
      </c>
      <c r="C212" s="2">
        <v>43800</v>
      </c>
      <c r="D212" s="2">
        <v>43806</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s="3" t="str">
        <f>VLOOKUP($M212,People!$A$2:$B$5, 2, FALSE)</f>
        <v>Kelly Williams</v>
      </c>
      <c r="W212" s="3" t="str">
        <f>IFERROR(VLOOKUP($B212, 'Returns'!$A$2:$B$801, 2, FALSE), "No")</f>
        <v>No</v>
      </c>
    </row>
    <row r="213" spans="1:23" x14ac:dyDescent="0.3">
      <c r="A213" s="1">
        <v>212</v>
      </c>
      <c r="B213" t="s">
        <v>6327</v>
      </c>
      <c r="C213" s="2">
        <v>42775</v>
      </c>
      <c r="D213" s="2">
        <v>42779</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s="3" t="str">
        <f>VLOOKUP($M213,People!$A$2:$B$5, 2, FALSE)</f>
        <v>Kelly Williams</v>
      </c>
      <c r="W213" s="3" t="str">
        <f>IFERROR(VLOOKUP($B213, 'Returns'!$A$2:$B$801, 2, FALSE), "No")</f>
        <v>No</v>
      </c>
    </row>
    <row r="214" spans="1:23" x14ac:dyDescent="0.3">
      <c r="A214" s="1">
        <v>213</v>
      </c>
      <c r="B214" t="s">
        <v>6012</v>
      </c>
      <c r="C214" s="2">
        <v>42737</v>
      </c>
      <c r="D214" s="2">
        <v>42744</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s="3" t="str">
        <f>VLOOKUP($M214,People!$A$2:$B$5, 2, FALSE)</f>
        <v>Chuck Magee</v>
      </c>
      <c r="W214" s="3" t="str">
        <f>IFERROR(VLOOKUP($B214, 'Returns'!$A$2:$B$801, 2, FALSE), "No")</f>
        <v>Yes</v>
      </c>
    </row>
    <row r="215" spans="1:23" x14ac:dyDescent="0.3">
      <c r="A215" s="1">
        <v>214</v>
      </c>
      <c r="B215" t="s">
        <v>6012</v>
      </c>
      <c r="C215" s="2">
        <v>42737</v>
      </c>
      <c r="D215" s="2">
        <v>42744</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s="3" t="str">
        <f>VLOOKUP($M215,People!$A$2:$B$5, 2, FALSE)</f>
        <v>Chuck Magee</v>
      </c>
      <c r="W215" s="3" t="str">
        <f>IFERROR(VLOOKUP($B215, 'Returns'!$A$2:$B$801, 2, FALSE), "No")</f>
        <v>Yes</v>
      </c>
    </row>
    <row r="216" spans="1:23" x14ac:dyDescent="0.3">
      <c r="A216" s="1">
        <v>215</v>
      </c>
      <c r="B216" t="s">
        <v>6012</v>
      </c>
      <c r="C216" s="2">
        <v>42737</v>
      </c>
      <c r="D216" s="2">
        <v>42744</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s="3" t="str">
        <f>VLOOKUP($M216,People!$A$2:$B$5, 2, FALSE)</f>
        <v>Chuck Magee</v>
      </c>
      <c r="W216" s="3" t="str">
        <f>IFERROR(VLOOKUP($B216, 'Returns'!$A$2:$B$801, 2, FALSE), "No")</f>
        <v>Yes</v>
      </c>
    </row>
    <row r="217" spans="1:23" x14ac:dyDescent="0.3">
      <c r="A217" s="1">
        <v>216</v>
      </c>
      <c r="B217" t="s">
        <v>6012</v>
      </c>
      <c r="C217" s="2">
        <v>42737</v>
      </c>
      <c r="D217" s="2">
        <v>42744</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s="3" t="str">
        <f>VLOOKUP($M217,People!$A$2:$B$5, 2, FALSE)</f>
        <v>Chuck Magee</v>
      </c>
      <c r="W217" s="3" t="str">
        <f>IFERROR(VLOOKUP($B217, 'Returns'!$A$2:$B$801, 2, FALSE), "No")</f>
        <v>Yes</v>
      </c>
    </row>
    <row r="218" spans="1:23" x14ac:dyDescent="0.3">
      <c r="A218" s="1">
        <v>217</v>
      </c>
      <c r="B218" t="s">
        <v>6012</v>
      </c>
      <c r="C218" s="2">
        <v>42737</v>
      </c>
      <c r="D218" s="2">
        <v>42744</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s="3" t="str">
        <f>VLOOKUP($M218,People!$A$2:$B$5, 2, FALSE)</f>
        <v>Chuck Magee</v>
      </c>
      <c r="W218" s="3" t="str">
        <f>IFERROR(VLOOKUP($B218, 'Returns'!$A$2:$B$801, 2, FALSE), "No")</f>
        <v>Yes</v>
      </c>
    </row>
    <row r="219" spans="1:23" x14ac:dyDescent="0.3">
      <c r="A219" s="1">
        <v>218</v>
      </c>
      <c r="B219" t="s">
        <v>6328</v>
      </c>
      <c r="C219" s="2">
        <v>43401</v>
      </c>
      <c r="D219" s="2">
        <v>43405</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s="3" t="str">
        <f>VLOOKUP($M219,People!$A$2:$B$5, 2, FALSE)</f>
        <v>Anna Andreadi</v>
      </c>
      <c r="W219" s="3" t="str">
        <f>IFERROR(VLOOKUP($B219, 'Returns'!$A$2:$B$801, 2, FALSE), "No")</f>
        <v>No</v>
      </c>
    </row>
    <row r="220" spans="1:23" x14ac:dyDescent="0.3">
      <c r="A220" s="1">
        <v>219</v>
      </c>
      <c r="B220" t="s">
        <v>6328</v>
      </c>
      <c r="C220" s="2">
        <v>43401</v>
      </c>
      <c r="D220" s="2">
        <v>43405</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s="3" t="str">
        <f>VLOOKUP($M220,People!$A$2:$B$5, 2, FALSE)</f>
        <v>Anna Andreadi</v>
      </c>
      <c r="W220" s="3" t="str">
        <f>IFERROR(VLOOKUP($B220, 'Returns'!$A$2:$B$801, 2, FALSE), "No")</f>
        <v>No</v>
      </c>
    </row>
    <row r="221" spans="1:23" x14ac:dyDescent="0.3">
      <c r="A221" s="1">
        <v>220</v>
      </c>
      <c r="B221" t="s">
        <v>6032</v>
      </c>
      <c r="C221" s="2">
        <v>43093</v>
      </c>
      <c r="D221" s="2">
        <v>43096</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s="3" t="str">
        <f>VLOOKUP($M221,People!$A$2:$B$5, 2, FALSE)</f>
        <v>Chuck Magee</v>
      </c>
      <c r="W221" s="3" t="str">
        <f>IFERROR(VLOOKUP($B221, 'Returns'!$A$2:$B$801, 2, FALSE), "No")</f>
        <v>Yes</v>
      </c>
    </row>
    <row r="222" spans="1:23" x14ac:dyDescent="0.3">
      <c r="A222" s="1">
        <v>221</v>
      </c>
      <c r="B222" t="s">
        <v>6032</v>
      </c>
      <c r="C222" s="2">
        <v>43093</v>
      </c>
      <c r="D222" s="2">
        <v>43096</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s="3" t="str">
        <f>VLOOKUP($M222,People!$A$2:$B$5, 2, FALSE)</f>
        <v>Chuck Magee</v>
      </c>
      <c r="W222" s="3" t="str">
        <f>IFERROR(VLOOKUP($B222, 'Returns'!$A$2:$B$801, 2, FALSE), "No")</f>
        <v>Yes</v>
      </c>
    </row>
    <row r="223" spans="1:23" x14ac:dyDescent="0.3">
      <c r="A223" s="1">
        <v>222</v>
      </c>
      <c r="B223" t="s">
        <v>6032</v>
      </c>
      <c r="C223" s="2">
        <v>43093</v>
      </c>
      <c r="D223" s="2">
        <v>43096</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s="3" t="str">
        <f>VLOOKUP($M223,People!$A$2:$B$5, 2, FALSE)</f>
        <v>Chuck Magee</v>
      </c>
      <c r="W223" s="3" t="str">
        <f>IFERROR(VLOOKUP($B223, 'Returns'!$A$2:$B$801, 2, FALSE), "No")</f>
        <v>Yes</v>
      </c>
    </row>
    <row r="224" spans="1:23" x14ac:dyDescent="0.3">
      <c r="A224" s="1">
        <v>223</v>
      </c>
      <c r="B224" t="s">
        <v>6032</v>
      </c>
      <c r="C224" s="2">
        <v>43093</v>
      </c>
      <c r="D224" s="2">
        <v>43096</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s="3" t="str">
        <f>VLOOKUP($M224,People!$A$2:$B$5, 2, FALSE)</f>
        <v>Chuck Magee</v>
      </c>
      <c r="W224" s="3" t="str">
        <f>IFERROR(VLOOKUP($B224, 'Returns'!$A$2:$B$801, 2, FALSE), "No")</f>
        <v>Yes</v>
      </c>
    </row>
    <row r="225" spans="1:23" x14ac:dyDescent="0.3">
      <c r="A225" s="1">
        <v>224</v>
      </c>
      <c r="B225" t="s">
        <v>6032</v>
      </c>
      <c r="C225" s="2">
        <v>43093</v>
      </c>
      <c r="D225" s="2">
        <v>43096</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s="3" t="str">
        <f>VLOOKUP($M225,People!$A$2:$B$5, 2, FALSE)</f>
        <v>Chuck Magee</v>
      </c>
      <c r="W225" s="3" t="str">
        <f>IFERROR(VLOOKUP($B225, 'Returns'!$A$2:$B$801, 2, FALSE), "No")</f>
        <v>Yes</v>
      </c>
    </row>
    <row r="226" spans="1:23" x14ac:dyDescent="0.3">
      <c r="A226" s="1">
        <v>225</v>
      </c>
      <c r="B226" t="s">
        <v>6032</v>
      </c>
      <c r="C226" s="2">
        <v>43093</v>
      </c>
      <c r="D226" s="2">
        <v>43096</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s="3" t="str">
        <f>VLOOKUP($M226,People!$A$2:$B$5, 2, FALSE)</f>
        <v>Chuck Magee</v>
      </c>
      <c r="W226" s="3" t="str">
        <f>IFERROR(VLOOKUP($B226, 'Returns'!$A$2:$B$801, 2, FALSE), "No")</f>
        <v>Yes</v>
      </c>
    </row>
    <row r="227" spans="1:23" x14ac:dyDescent="0.3">
      <c r="A227" s="1">
        <v>226</v>
      </c>
      <c r="B227" t="s">
        <v>6329</v>
      </c>
      <c r="C227" s="2">
        <v>42956</v>
      </c>
      <c r="D227" s="2">
        <v>42963</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s="3" t="str">
        <f>VLOOKUP($M227,People!$A$2:$B$5, 2, FALSE)</f>
        <v>Kelly Williams</v>
      </c>
      <c r="W227" s="3" t="str">
        <f>IFERROR(VLOOKUP($B227, 'Returns'!$A$2:$B$801, 2, FALSE), "No")</f>
        <v>No</v>
      </c>
    </row>
    <row r="228" spans="1:23" x14ac:dyDescent="0.3">
      <c r="A228" s="1">
        <v>227</v>
      </c>
      <c r="B228" t="s">
        <v>6329</v>
      </c>
      <c r="C228" s="2">
        <v>42956</v>
      </c>
      <c r="D228" s="2">
        <v>42963</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s="3" t="str">
        <f>VLOOKUP($M228,People!$A$2:$B$5, 2, FALSE)</f>
        <v>Kelly Williams</v>
      </c>
      <c r="W228" s="3" t="str">
        <f>IFERROR(VLOOKUP($B228, 'Returns'!$A$2:$B$801, 2, FALSE), "No")</f>
        <v>No</v>
      </c>
    </row>
    <row r="229" spans="1:23" x14ac:dyDescent="0.3">
      <c r="A229" s="1">
        <v>228</v>
      </c>
      <c r="B229" t="s">
        <v>6329</v>
      </c>
      <c r="C229" s="2">
        <v>42956</v>
      </c>
      <c r="D229" s="2">
        <v>42963</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s="3" t="str">
        <f>VLOOKUP($M229,People!$A$2:$B$5, 2, FALSE)</f>
        <v>Kelly Williams</v>
      </c>
      <c r="W229" s="3" t="str">
        <f>IFERROR(VLOOKUP($B229, 'Returns'!$A$2:$B$801, 2, FALSE), "No")</f>
        <v>No</v>
      </c>
    </row>
    <row r="230" spans="1:23" x14ac:dyDescent="0.3">
      <c r="A230" s="1">
        <v>229</v>
      </c>
      <c r="B230" t="s">
        <v>6330</v>
      </c>
      <c r="C230" s="2">
        <v>42794</v>
      </c>
      <c r="D230" s="2">
        <v>42798</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s="3" t="str">
        <f>VLOOKUP($M230,People!$A$2:$B$5, 2, FALSE)</f>
        <v>Cassandra Brandow</v>
      </c>
      <c r="W230" s="3" t="str">
        <f>IFERROR(VLOOKUP($B230, 'Returns'!$A$2:$B$801, 2, FALSE), "No")</f>
        <v>No</v>
      </c>
    </row>
    <row r="231" spans="1:23" x14ac:dyDescent="0.3">
      <c r="A231" s="1">
        <v>230</v>
      </c>
      <c r="B231" t="s">
        <v>6330</v>
      </c>
      <c r="C231" s="2">
        <v>42794</v>
      </c>
      <c r="D231" s="2">
        <v>42798</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s="3" t="str">
        <f>VLOOKUP($M231,People!$A$2:$B$5, 2, FALSE)</f>
        <v>Cassandra Brandow</v>
      </c>
      <c r="W231" s="3" t="str">
        <f>IFERROR(VLOOKUP($B231, 'Returns'!$A$2:$B$801, 2, FALSE), "No")</f>
        <v>No</v>
      </c>
    </row>
    <row r="232" spans="1:23" x14ac:dyDescent="0.3">
      <c r="A232" s="1">
        <v>231</v>
      </c>
      <c r="B232" t="s">
        <v>6331</v>
      </c>
      <c r="C232" s="2">
        <v>42626</v>
      </c>
      <c r="D232" s="2">
        <v>42630</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s="3" t="str">
        <f>VLOOKUP($M232,People!$A$2:$B$5, 2, FALSE)</f>
        <v>Cassandra Brandow</v>
      </c>
      <c r="W232" s="3" t="str">
        <f>IFERROR(VLOOKUP($B232, 'Returns'!$A$2:$B$801, 2, FALSE), "No")</f>
        <v>No</v>
      </c>
    </row>
    <row r="233" spans="1:23" x14ac:dyDescent="0.3">
      <c r="A233" s="1">
        <v>232</v>
      </c>
      <c r="B233" t="s">
        <v>6332</v>
      </c>
      <c r="C233" s="2">
        <v>43562</v>
      </c>
      <c r="D233" s="2">
        <v>43567</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s="3" t="str">
        <f>VLOOKUP($M233,People!$A$2:$B$5, 2, FALSE)</f>
        <v>Cassandra Brandow</v>
      </c>
      <c r="W233" s="3" t="str">
        <f>IFERROR(VLOOKUP($B233, 'Returns'!$A$2:$B$801, 2, FALSE), "No")</f>
        <v>No</v>
      </c>
    </row>
    <row r="234" spans="1:23" x14ac:dyDescent="0.3">
      <c r="A234" s="1">
        <v>233</v>
      </c>
      <c r="B234" t="s">
        <v>6332</v>
      </c>
      <c r="C234" s="2">
        <v>43562</v>
      </c>
      <c r="D234" s="2">
        <v>43567</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s="3" t="str">
        <f>VLOOKUP($M234,People!$A$2:$B$5, 2, FALSE)</f>
        <v>Cassandra Brandow</v>
      </c>
      <c r="W234" s="3" t="str">
        <f>IFERROR(VLOOKUP($B234, 'Returns'!$A$2:$B$801, 2, FALSE), "No")</f>
        <v>No</v>
      </c>
    </row>
    <row r="235" spans="1:23" x14ac:dyDescent="0.3">
      <c r="A235" s="1">
        <v>234</v>
      </c>
      <c r="B235" t="s">
        <v>6332</v>
      </c>
      <c r="C235" s="2">
        <v>43562</v>
      </c>
      <c r="D235" s="2">
        <v>43567</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s="3" t="str">
        <f>VLOOKUP($M235,People!$A$2:$B$5, 2, FALSE)</f>
        <v>Cassandra Brandow</v>
      </c>
      <c r="W235" s="3" t="str">
        <f>IFERROR(VLOOKUP($B235, 'Returns'!$A$2:$B$801, 2, FALSE), "No")</f>
        <v>No</v>
      </c>
    </row>
    <row r="236" spans="1:23" x14ac:dyDescent="0.3">
      <c r="A236" s="1">
        <v>235</v>
      </c>
      <c r="B236" t="s">
        <v>6332</v>
      </c>
      <c r="C236" s="2">
        <v>43562</v>
      </c>
      <c r="D236" s="2">
        <v>43567</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s="3" t="str">
        <f>VLOOKUP($M236,People!$A$2:$B$5, 2, FALSE)</f>
        <v>Cassandra Brandow</v>
      </c>
      <c r="W236" s="3" t="str">
        <f>IFERROR(VLOOKUP($B236, 'Returns'!$A$2:$B$801, 2, FALSE), "No")</f>
        <v>No</v>
      </c>
    </row>
    <row r="237" spans="1:23" x14ac:dyDescent="0.3">
      <c r="A237" s="1">
        <v>236</v>
      </c>
      <c r="B237" t="s">
        <v>6332</v>
      </c>
      <c r="C237" s="2">
        <v>43562</v>
      </c>
      <c r="D237" s="2">
        <v>43567</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s="3" t="str">
        <f>VLOOKUP($M237,People!$A$2:$B$5, 2, FALSE)</f>
        <v>Cassandra Brandow</v>
      </c>
      <c r="W237" s="3" t="str">
        <f>IFERROR(VLOOKUP($B237, 'Returns'!$A$2:$B$801, 2, FALSE), "No")</f>
        <v>No</v>
      </c>
    </row>
    <row r="238" spans="1:23" x14ac:dyDescent="0.3">
      <c r="A238" s="1">
        <v>237</v>
      </c>
      <c r="B238" t="s">
        <v>6333</v>
      </c>
      <c r="C238" s="2">
        <v>43781</v>
      </c>
      <c r="D238" s="2">
        <v>43785</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s="3" t="str">
        <f>VLOOKUP($M238,People!$A$2:$B$5, 2, FALSE)</f>
        <v>Anna Andreadi</v>
      </c>
      <c r="W238" s="3" t="str">
        <f>IFERROR(VLOOKUP($B238, 'Returns'!$A$2:$B$801, 2, FALSE), "No")</f>
        <v>No</v>
      </c>
    </row>
    <row r="239" spans="1:23" x14ac:dyDescent="0.3">
      <c r="A239" s="1">
        <v>238</v>
      </c>
      <c r="B239" t="s">
        <v>6334</v>
      </c>
      <c r="C239" s="2">
        <v>43255</v>
      </c>
      <c r="D239" s="2">
        <v>43260</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s="3" t="str">
        <f>VLOOKUP($M239,People!$A$2:$B$5, 2, FALSE)</f>
        <v>Kelly Williams</v>
      </c>
      <c r="W239" s="3" t="str">
        <f>IFERROR(VLOOKUP($B239, 'Returns'!$A$2:$B$801, 2, FALSE), "No")</f>
        <v>No</v>
      </c>
    </row>
    <row r="240" spans="1:23" x14ac:dyDescent="0.3">
      <c r="A240" s="1">
        <v>239</v>
      </c>
      <c r="B240" t="s">
        <v>6334</v>
      </c>
      <c r="C240" s="2">
        <v>43255</v>
      </c>
      <c r="D240" s="2">
        <v>43260</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s="3" t="str">
        <f>VLOOKUP($M240,People!$A$2:$B$5, 2, FALSE)</f>
        <v>Kelly Williams</v>
      </c>
      <c r="W240" s="3" t="str">
        <f>IFERROR(VLOOKUP($B240, 'Returns'!$A$2:$B$801, 2, FALSE), "No")</f>
        <v>No</v>
      </c>
    </row>
    <row r="241" spans="1:23" x14ac:dyDescent="0.3">
      <c r="A241" s="1">
        <v>240</v>
      </c>
      <c r="B241" t="s">
        <v>6334</v>
      </c>
      <c r="C241" s="2">
        <v>43255</v>
      </c>
      <c r="D241" s="2">
        <v>43260</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s="3" t="str">
        <f>VLOOKUP($M241,People!$A$2:$B$5, 2, FALSE)</f>
        <v>Kelly Williams</v>
      </c>
      <c r="W241" s="3" t="str">
        <f>IFERROR(VLOOKUP($B241, 'Returns'!$A$2:$B$801, 2, FALSE), "No")</f>
        <v>No</v>
      </c>
    </row>
    <row r="242" spans="1:23" x14ac:dyDescent="0.3">
      <c r="A242" s="1">
        <v>241</v>
      </c>
      <c r="B242" t="s">
        <v>6334</v>
      </c>
      <c r="C242" s="2">
        <v>43255</v>
      </c>
      <c r="D242" s="2">
        <v>43260</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s="3" t="str">
        <f>VLOOKUP($M242,People!$A$2:$B$5, 2, FALSE)</f>
        <v>Kelly Williams</v>
      </c>
      <c r="W242" s="3" t="str">
        <f>IFERROR(VLOOKUP($B242, 'Returns'!$A$2:$B$801, 2, FALSE), "No")</f>
        <v>No</v>
      </c>
    </row>
    <row r="243" spans="1:23" x14ac:dyDescent="0.3">
      <c r="A243" s="1">
        <v>242</v>
      </c>
      <c r="B243" t="s">
        <v>6334</v>
      </c>
      <c r="C243" s="2">
        <v>43255</v>
      </c>
      <c r="D243" s="2">
        <v>43260</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s="3" t="str">
        <f>VLOOKUP($M243,People!$A$2:$B$5, 2, FALSE)</f>
        <v>Kelly Williams</v>
      </c>
      <c r="W243" s="3" t="str">
        <f>IFERROR(VLOOKUP($B243, 'Returns'!$A$2:$B$801, 2, FALSE), "No")</f>
        <v>No</v>
      </c>
    </row>
    <row r="244" spans="1:23" x14ac:dyDescent="0.3">
      <c r="A244" s="1">
        <v>243</v>
      </c>
      <c r="B244" t="s">
        <v>6334</v>
      </c>
      <c r="C244" s="2">
        <v>43255</v>
      </c>
      <c r="D244" s="2">
        <v>43260</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s="3" t="str">
        <f>VLOOKUP($M244,People!$A$2:$B$5, 2, FALSE)</f>
        <v>Kelly Williams</v>
      </c>
      <c r="W244" s="3" t="str">
        <f>IFERROR(VLOOKUP($B244, 'Returns'!$A$2:$B$801, 2, FALSE), "No")</f>
        <v>No</v>
      </c>
    </row>
    <row r="245" spans="1:23" x14ac:dyDescent="0.3">
      <c r="A245" s="1">
        <v>244</v>
      </c>
      <c r="B245" t="s">
        <v>6334</v>
      </c>
      <c r="C245" s="2">
        <v>43255</v>
      </c>
      <c r="D245" s="2">
        <v>43260</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s="3" t="str">
        <f>VLOOKUP($M245,People!$A$2:$B$5, 2, FALSE)</f>
        <v>Kelly Williams</v>
      </c>
      <c r="W245" s="3" t="str">
        <f>IFERROR(VLOOKUP($B245, 'Returns'!$A$2:$B$801, 2, FALSE), "No")</f>
        <v>No</v>
      </c>
    </row>
    <row r="246" spans="1:23" x14ac:dyDescent="0.3">
      <c r="A246" s="1">
        <v>245</v>
      </c>
      <c r="B246" t="s">
        <v>6335</v>
      </c>
      <c r="C246" s="2">
        <v>42522</v>
      </c>
      <c r="D246" s="2">
        <v>42527</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s="3" t="str">
        <f>VLOOKUP($M246,People!$A$2:$B$5, 2, FALSE)</f>
        <v>Kelly Williams</v>
      </c>
      <c r="W246" s="3" t="str">
        <f>IFERROR(VLOOKUP($B246, 'Returns'!$A$2:$B$801, 2, FALSE), "No")</f>
        <v>No</v>
      </c>
    </row>
    <row r="247" spans="1:23" x14ac:dyDescent="0.3">
      <c r="A247" s="1">
        <v>246</v>
      </c>
      <c r="B247" t="s">
        <v>6335</v>
      </c>
      <c r="C247" s="2">
        <v>42522</v>
      </c>
      <c r="D247" s="2">
        <v>42527</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s="3" t="str">
        <f>VLOOKUP($M247,People!$A$2:$B$5, 2, FALSE)</f>
        <v>Kelly Williams</v>
      </c>
      <c r="W247" s="3" t="str">
        <f>IFERROR(VLOOKUP($B247, 'Returns'!$A$2:$B$801, 2, FALSE), "No")</f>
        <v>No</v>
      </c>
    </row>
    <row r="248" spans="1:23" x14ac:dyDescent="0.3">
      <c r="A248" s="1">
        <v>247</v>
      </c>
      <c r="B248" t="s">
        <v>6335</v>
      </c>
      <c r="C248" s="2">
        <v>42522</v>
      </c>
      <c r="D248" s="2">
        <v>42527</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s="3" t="str">
        <f>VLOOKUP($M248,People!$A$2:$B$5, 2, FALSE)</f>
        <v>Kelly Williams</v>
      </c>
      <c r="W248" s="3" t="str">
        <f>IFERROR(VLOOKUP($B248, 'Returns'!$A$2:$B$801, 2, FALSE), "No")</f>
        <v>No</v>
      </c>
    </row>
    <row r="249" spans="1:23" x14ac:dyDescent="0.3">
      <c r="A249" s="1">
        <v>248</v>
      </c>
      <c r="B249" t="s">
        <v>6335</v>
      </c>
      <c r="C249" s="2">
        <v>42522</v>
      </c>
      <c r="D249" s="2">
        <v>42527</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s="3" t="str">
        <f>VLOOKUP($M249,People!$A$2:$B$5, 2, FALSE)</f>
        <v>Kelly Williams</v>
      </c>
      <c r="W249" s="3" t="str">
        <f>IFERROR(VLOOKUP($B249, 'Returns'!$A$2:$B$801, 2, FALSE), "No")</f>
        <v>No</v>
      </c>
    </row>
    <row r="250" spans="1:23" x14ac:dyDescent="0.3">
      <c r="A250" s="1">
        <v>249</v>
      </c>
      <c r="B250" t="s">
        <v>6335</v>
      </c>
      <c r="C250" s="2">
        <v>42522</v>
      </c>
      <c r="D250" s="2">
        <v>42527</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s="3" t="str">
        <f>VLOOKUP($M250,People!$A$2:$B$5, 2, FALSE)</f>
        <v>Kelly Williams</v>
      </c>
      <c r="W250" s="3" t="str">
        <f>IFERROR(VLOOKUP($B250, 'Returns'!$A$2:$B$801, 2, FALSE), "No")</f>
        <v>No</v>
      </c>
    </row>
    <row r="251" spans="1:23" x14ac:dyDescent="0.3">
      <c r="A251" s="1">
        <v>250</v>
      </c>
      <c r="B251" t="s">
        <v>6336</v>
      </c>
      <c r="C251" s="2">
        <v>43444</v>
      </c>
      <c r="D251" s="2">
        <v>43449</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s="3" t="str">
        <f>VLOOKUP($M251,People!$A$2:$B$5, 2, FALSE)</f>
        <v>Anna Andreadi</v>
      </c>
      <c r="W251" s="3" t="str">
        <f>IFERROR(VLOOKUP($B251, 'Returns'!$A$2:$B$801, 2, FALSE), "No")</f>
        <v>No</v>
      </c>
    </row>
    <row r="252" spans="1:23" x14ac:dyDescent="0.3">
      <c r="A252" s="1">
        <v>251</v>
      </c>
      <c r="B252" t="s">
        <v>6337</v>
      </c>
      <c r="C252" s="2">
        <v>43354</v>
      </c>
      <c r="D252" s="2">
        <v>43360</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s="3" t="str">
        <f>VLOOKUP($M252,People!$A$2:$B$5, 2, FALSE)</f>
        <v>Anna Andreadi</v>
      </c>
      <c r="W252" s="3" t="str">
        <f>IFERROR(VLOOKUP($B252, 'Returns'!$A$2:$B$801, 2, FALSE), "No")</f>
        <v>No</v>
      </c>
    </row>
    <row r="253" spans="1:23" x14ac:dyDescent="0.3">
      <c r="A253" s="1">
        <v>252</v>
      </c>
      <c r="B253" t="s">
        <v>6337</v>
      </c>
      <c r="C253" s="2">
        <v>43354</v>
      </c>
      <c r="D253" s="2">
        <v>43360</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s="3" t="str">
        <f>VLOOKUP($M253,People!$A$2:$B$5, 2, FALSE)</f>
        <v>Anna Andreadi</v>
      </c>
      <c r="W253" s="3" t="str">
        <f>IFERROR(VLOOKUP($B253, 'Returns'!$A$2:$B$801, 2, FALSE), "No")</f>
        <v>No</v>
      </c>
    </row>
    <row r="254" spans="1:23" x14ac:dyDescent="0.3">
      <c r="A254" s="1">
        <v>253</v>
      </c>
      <c r="B254" t="s">
        <v>6338</v>
      </c>
      <c r="C254" s="2">
        <v>43444</v>
      </c>
      <c r="D254" s="2">
        <v>43447</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s="3" t="str">
        <f>VLOOKUP($M254,People!$A$2:$B$5, 2, FALSE)</f>
        <v>Chuck Magee</v>
      </c>
      <c r="W254" s="3" t="str">
        <f>IFERROR(VLOOKUP($B254, 'Returns'!$A$2:$B$801, 2, FALSE), "No")</f>
        <v>No</v>
      </c>
    </row>
    <row r="255" spans="1:23" x14ac:dyDescent="0.3">
      <c r="A255" s="1">
        <v>254</v>
      </c>
      <c r="B255" t="s">
        <v>6338</v>
      </c>
      <c r="C255" s="2">
        <v>43444</v>
      </c>
      <c r="D255" s="2">
        <v>43447</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s="3" t="str">
        <f>VLOOKUP($M255,People!$A$2:$B$5, 2, FALSE)</f>
        <v>Chuck Magee</v>
      </c>
      <c r="W255" s="3" t="str">
        <f>IFERROR(VLOOKUP($B255, 'Returns'!$A$2:$B$801, 2, FALSE), "No")</f>
        <v>No</v>
      </c>
    </row>
    <row r="256" spans="1:23" x14ac:dyDescent="0.3">
      <c r="A256" s="1">
        <v>255</v>
      </c>
      <c r="B256" t="s">
        <v>6339</v>
      </c>
      <c r="C256" s="2">
        <v>43067</v>
      </c>
      <c r="D256" s="2">
        <v>43073</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s="3" t="str">
        <f>VLOOKUP($M256,People!$A$2:$B$5, 2, FALSE)</f>
        <v>Kelly Williams</v>
      </c>
      <c r="W256" s="3" t="str">
        <f>IFERROR(VLOOKUP($B256, 'Returns'!$A$2:$B$801, 2, FALSE), "No")</f>
        <v>No</v>
      </c>
    </row>
    <row r="257" spans="1:23" x14ac:dyDescent="0.3">
      <c r="A257" s="1">
        <v>256</v>
      </c>
      <c r="B257" t="s">
        <v>6339</v>
      </c>
      <c r="C257" s="2">
        <v>43067</v>
      </c>
      <c r="D257" s="2">
        <v>43073</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s="3" t="str">
        <f>VLOOKUP($M257,People!$A$2:$B$5, 2, FALSE)</f>
        <v>Kelly Williams</v>
      </c>
      <c r="W257" s="3" t="str">
        <f>IFERROR(VLOOKUP($B257, 'Returns'!$A$2:$B$801, 2, FALSE), "No")</f>
        <v>No</v>
      </c>
    </row>
    <row r="258" spans="1:23" x14ac:dyDescent="0.3">
      <c r="A258" s="1">
        <v>257</v>
      </c>
      <c r="B258" t="s">
        <v>6339</v>
      </c>
      <c r="C258" s="2">
        <v>43067</v>
      </c>
      <c r="D258" s="2">
        <v>43073</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s="3" t="str">
        <f>VLOOKUP($M258,People!$A$2:$B$5, 2, FALSE)</f>
        <v>Kelly Williams</v>
      </c>
      <c r="W258" s="3" t="str">
        <f>IFERROR(VLOOKUP($B258, 'Returns'!$A$2:$B$801, 2, FALSE), "No")</f>
        <v>No</v>
      </c>
    </row>
    <row r="259" spans="1:23" x14ac:dyDescent="0.3">
      <c r="A259" s="1">
        <v>258</v>
      </c>
      <c r="B259" t="s">
        <v>6339</v>
      </c>
      <c r="C259" s="2">
        <v>43067</v>
      </c>
      <c r="D259" s="2">
        <v>43073</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s="3" t="str">
        <f>VLOOKUP($M259,People!$A$2:$B$5, 2, FALSE)</f>
        <v>Kelly Williams</v>
      </c>
      <c r="W259" s="3" t="str">
        <f>IFERROR(VLOOKUP($B259, 'Returns'!$A$2:$B$801, 2, FALSE), "No")</f>
        <v>No</v>
      </c>
    </row>
    <row r="260" spans="1:23" x14ac:dyDescent="0.3">
      <c r="A260" s="1">
        <v>259</v>
      </c>
      <c r="B260" t="s">
        <v>6340</v>
      </c>
      <c r="C260" s="2">
        <v>43800</v>
      </c>
      <c r="D260" s="2">
        <v>43802</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s="3" t="str">
        <f>VLOOKUP($M260,People!$A$2:$B$5, 2, FALSE)</f>
        <v>Chuck Magee</v>
      </c>
      <c r="W260" s="3" t="str">
        <f>IFERROR(VLOOKUP($B260, 'Returns'!$A$2:$B$801, 2, FALSE), "No")</f>
        <v>No</v>
      </c>
    </row>
    <row r="261" spans="1:23" x14ac:dyDescent="0.3">
      <c r="A261" s="1">
        <v>260</v>
      </c>
      <c r="B261" t="s">
        <v>6340</v>
      </c>
      <c r="C261" s="2">
        <v>43800</v>
      </c>
      <c r="D261" s="2">
        <v>43802</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s="3" t="str">
        <f>VLOOKUP($M261,People!$A$2:$B$5, 2, FALSE)</f>
        <v>Chuck Magee</v>
      </c>
      <c r="W261" s="3" t="str">
        <f>IFERROR(VLOOKUP($B261, 'Returns'!$A$2:$B$801, 2, FALSE), "No")</f>
        <v>No</v>
      </c>
    </row>
    <row r="262" spans="1:23" x14ac:dyDescent="0.3">
      <c r="A262" s="1">
        <v>261</v>
      </c>
      <c r="B262" t="s">
        <v>6340</v>
      </c>
      <c r="C262" s="2">
        <v>43800</v>
      </c>
      <c r="D262" s="2">
        <v>43802</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s="3" t="str">
        <f>VLOOKUP($M262,People!$A$2:$B$5, 2, FALSE)</f>
        <v>Chuck Magee</v>
      </c>
      <c r="W262" s="3" t="str">
        <f>IFERROR(VLOOKUP($B262, 'Returns'!$A$2:$B$801, 2, FALSE), "No")</f>
        <v>No</v>
      </c>
    </row>
    <row r="263" spans="1:23" x14ac:dyDescent="0.3">
      <c r="A263" s="1">
        <v>262</v>
      </c>
      <c r="B263" t="s">
        <v>6341</v>
      </c>
      <c r="C263" s="2">
        <v>43624</v>
      </c>
      <c r="D263" s="2">
        <v>43628</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s="3" t="str">
        <f>VLOOKUP($M263,People!$A$2:$B$5, 2, FALSE)</f>
        <v>Kelly Williams</v>
      </c>
      <c r="W263" s="3" t="str">
        <f>IFERROR(VLOOKUP($B263, 'Returns'!$A$2:$B$801, 2, FALSE), "No")</f>
        <v>No</v>
      </c>
    </row>
    <row r="264" spans="1:23" x14ac:dyDescent="0.3">
      <c r="A264" s="1">
        <v>263</v>
      </c>
      <c r="B264" t="s">
        <v>6342</v>
      </c>
      <c r="C264" s="2">
        <v>42632</v>
      </c>
      <c r="D264" s="2">
        <v>42634</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s="3" t="str">
        <f>VLOOKUP($M264,People!$A$2:$B$5, 2, FALSE)</f>
        <v>Kelly Williams</v>
      </c>
      <c r="W264" s="3" t="str">
        <f>IFERROR(VLOOKUP($B264, 'Returns'!$A$2:$B$801, 2, FALSE), "No")</f>
        <v>No</v>
      </c>
    </row>
    <row r="265" spans="1:23" x14ac:dyDescent="0.3">
      <c r="A265" s="1">
        <v>264</v>
      </c>
      <c r="B265" t="s">
        <v>6342</v>
      </c>
      <c r="C265" s="2">
        <v>42632</v>
      </c>
      <c r="D265" s="2">
        <v>42634</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s="3" t="str">
        <f>VLOOKUP($M265,People!$A$2:$B$5, 2, FALSE)</f>
        <v>Kelly Williams</v>
      </c>
      <c r="W265" s="3" t="str">
        <f>IFERROR(VLOOKUP($B265, 'Returns'!$A$2:$B$801, 2, FALSE), "No")</f>
        <v>No</v>
      </c>
    </row>
    <row r="266" spans="1:23" x14ac:dyDescent="0.3">
      <c r="A266" s="1">
        <v>265</v>
      </c>
      <c r="B266" t="s">
        <v>6343</v>
      </c>
      <c r="C266" s="2">
        <v>43257</v>
      </c>
      <c r="D266" s="2">
        <v>43264</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s="3" t="str">
        <f>VLOOKUP($M266,People!$A$2:$B$5, 2, FALSE)</f>
        <v>Kelly Williams</v>
      </c>
      <c r="W266" s="3" t="str">
        <f>IFERROR(VLOOKUP($B266, 'Returns'!$A$2:$B$801, 2, FALSE), "No")</f>
        <v>No</v>
      </c>
    </row>
    <row r="267" spans="1:23" x14ac:dyDescent="0.3">
      <c r="A267" s="1">
        <v>266</v>
      </c>
      <c r="B267" t="s">
        <v>6344</v>
      </c>
      <c r="C267" s="2">
        <v>43049</v>
      </c>
      <c r="D267" s="2">
        <v>43054</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s="3" t="str">
        <f>VLOOKUP($M267,People!$A$2:$B$5, 2, FALSE)</f>
        <v>Anna Andreadi</v>
      </c>
      <c r="W267" s="3" t="str">
        <f>IFERROR(VLOOKUP($B267, 'Returns'!$A$2:$B$801, 2, FALSE), "No")</f>
        <v>No</v>
      </c>
    </row>
    <row r="268" spans="1:23" x14ac:dyDescent="0.3">
      <c r="A268" s="1">
        <v>267</v>
      </c>
      <c r="B268" t="s">
        <v>6345</v>
      </c>
      <c r="C268" s="2">
        <v>43632</v>
      </c>
      <c r="D268" s="2">
        <v>43636</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s="3" t="str">
        <f>VLOOKUP($M268,People!$A$2:$B$5, 2, FALSE)</f>
        <v>Cassandra Brandow</v>
      </c>
      <c r="W268" s="3" t="str">
        <f>IFERROR(VLOOKUP($B268, 'Returns'!$A$2:$B$801, 2, FALSE), "No")</f>
        <v>No</v>
      </c>
    </row>
    <row r="269" spans="1:23" x14ac:dyDescent="0.3">
      <c r="A269" s="1">
        <v>268</v>
      </c>
      <c r="B269" t="s">
        <v>6346</v>
      </c>
      <c r="C269" s="2">
        <v>43122</v>
      </c>
      <c r="D269" s="2">
        <v>43128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s="3" t="str">
        <f>VLOOKUP($M269,People!$A$2:$B$5, 2, FALSE)</f>
        <v>Chuck Magee</v>
      </c>
      <c r="W269" s="3" t="str">
        <f>IFERROR(VLOOKUP($B269, 'Returns'!$A$2:$B$801, 2, FALSE), "No")</f>
        <v>No</v>
      </c>
    </row>
    <row r="270" spans="1:23" x14ac:dyDescent="0.3">
      <c r="A270" s="1">
        <v>269</v>
      </c>
      <c r="B270" t="s">
        <v>6347</v>
      </c>
      <c r="C270" s="2">
        <v>43808</v>
      </c>
      <c r="D270" s="2">
        <v>43812</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s="3" t="str">
        <f>VLOOKUP($M270,People!$A$2:$B$5, 2, FALSE)</f>
        <v>Chuck Magee</v>
      </c>
      <c r="W270" s="3" t="str">
        <f>IFERROR(VLOOKUP($B270, 'Returns'!$A$2:$B$801, 2, FALSE), "No")</f>
        <v>No</v>
      </c>
    </row>
    <row r="271" spans="1:23" x14ac:dyDescent="0.3">
      <c r="A271" s="1">
        <v>270</v>
      </c>
      <c r="B271" t="s">
        <v>6347</v>
      </c>
      <c r="C271" s="2">
        <v>43808</v>
      </c>
      <c r="D271" s="2">
        <v>43812</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s="3" t="str">
        <f>VLOOKUP($M271,People!$A$2:$B$5, 2, FALSE)</f>
        <v>Chuck Magee</v>
      </c>
      <c r="W271" s="3" t="str">
        <f>IFERROR(VLOOKUP($B271, 'Returns'!$A$2:$B$801, 2, FALSE), "No")</f>
        <v>No</v>
      </c>
    </row>
    <row r="272" spans="1:23" x14ac:dyDescent="0.3">
      <c r="A272" s="1">
        <v>271</v>
      </c>
      <c r="B272" t="s">
        <v>6348</v>
      </c>
      <c r="C272" s="2">
        <v>43827</v>
      </c>
      <c r="D272" s="2">
        <v>43832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s="3" t="str">
        <f>VLOOKUP($M272,People!$A$2:$B$5, 2, FALSE)</f>
        <v>Anna Andreadi</v>
      </c>
      <c r="W272" s="3" t="str">
        <f>IFERROR(VLOOKUP($B272, 'Returns'!$A$2:$B$801, 2, FALSE), "No")</f>
        <v>No</v>
      </c>
    </row>
    <row r="273" spans="1:23" x14ac:dyDescent="0.3">
      <c r="A273" s="1">
        <v>272</v>
      </c>
      <c r="B273" t="s">
        <v>6349</v>
      </c>
      <c r="C273" s="2">
        <v>42946</v>
      </c>
      <c r="D273" s="2">
        <v>42947</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s="3" t="str">
        <f>VLOOKUP($M273,People!$A$2:$B$5, 2, FALSE)</f>
        <v>Anna Andreadi</v>
      </c>
      <c r="W273" s="3" t="str">
        <f>IFERROR(VLOOKUP($B273, 'Returns'!$A$2:$B$801, 2, FALSE), "No")</f>
        <v>No</v>
      </c>
    </row>
    <row r="274" spans="1:23" x14ac:dyDescent="0.3">
      <c r="A274" s="1">
        <v>273</v>
      </c>
      <c r="B274" t="s">
        <v>6349</v>
      </c>
      <c r="C274" s="2">
        <v>42946</v>
      </c>
      <c r="D274" s="2">
        <v>42947</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s="3" t="str">
        <f>VLOOKUP($M274,People!$A$2:$B$5, 2, FALSE)</f>
        <v>Anna Andreadi</v>
      </c>
      <c r="W274" s="3" t="str">
        <f>IFERROR(VLOOKUP($B274, 'Returns'!$A$2:$B$801, 2, FALSE), "No")</f>
        <v>No</v>
      </c>
    </row>
    <row r="275" spans="1:23" x14ac:dyDescent="0.3">
      <c r="A275" s="1">
        <v>274</v>
      </c>
      <c r="B275" t="s">
        <v>6349</v>
      </c>
      <c r="C275" s="2">
        <v>42946</v>
      </c>
      <c r="D275" s="2">
        <v>42947</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s="3" t="str">
        <f>VLOOKUP($M275,People!$A$2:$B$5, 2, FALSE)</f>
        <v>Anna Andreadi</v>
      </c>
      <c r="W275" s="3" t="str">
        <f>IFERROR(VLOOKUP($B275, 'Returns'!$A$2:$B$801, 2, FALSE), "No")</f>
        <v>No</v>
      </c>
    </row>
    <row r="276" spans="1:23" x14ac:dyDescent="0.3">
      <c r="A276" s="1">
        <v>275</v>
      </c>
      <c r="B276" t="s">
        <v>6350</v>
      </c>
      <c r="C276" s="2">
        <v>43724</v>
      </c>
      <c r="D276" s="2">
        <v>43725</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s="3" t="str">
        <f>VLOOKUP($M276,People!$A$2:$B$5, 2, FALSE)</f>
        <v>Anna Andreadi</v>
      </c>
      <c r="W276" s="3" t="str">
        <f>IFERROR(VLOOKUP($B276, 'Returns'!$A$2:$B$801, 2, FALSE), "No")</f>
        <v>No</v>
      </c>
    </row>
    <row r="277" spans="1:23" x14ac:dyDescent="0.3">
      <c r="A277" s="1">
        <v>276</v>
      </c>
      <c r="B277" t="s">
        <v>6350</v>
      </c>
      <c r="C277" s="2">
        <v>43724</v>
      </c>
      <c r="D277" s="2">
        <v>43725</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s="3" t="str">
        <f>VLOOKUP($M277,People!$A$2:$B$5, 2, FALSE)</f>
        <v>Anna Andreadi</v>
      </c>
      <c r="W277" s="3" t="str">
        <f>IFERROR(VLOOKUP($B277, 'Returns'!$A$2:$B$801, 2, FALSE), "No")</f>
        <v>No</v>
      </c>
    </row>
    <row r="278" spans="1:23" x14ac:dyDescent="0.3">
      <c r="A278" s="1">
        <v>277</v>
      </c>
      <c r="B278" t="s">
        <v>6351</v>
      </c>
      <c r="C278" s="2">
        <v>43751</v>
      </c>
      <c r="D278" s="2">
        <v>43755</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s="3" t="str">
        <f>VLOOKUP($M278,People!$A$2:$B$5, 2, FALSE)</f>
        <v>Chuck Magee</v>
      </c>
      <c r="W278" s="3" t="str">
        <f>IFERROR(VLOOKUP($B278, 'Returns'!$A$2:$B$801, 2, FALSE), "No")</f>
        <v>No</v>
      </c>
    </row>
    <row r="279" spans="1:23" x14ac:dyDescent="0.3">
      <c r="A279" s="1">
        <v>278</v>
      </c>
      <c r="B279" t="s">
        <v>6351</v>
      </c>
      <c r="C279" s="2">
        <v>43751</v>
      </c>
      <c r="D279" s="2">
        <v>43755</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s="3" t="str">
        <f>VLOOKUP($M279,People!$A$2:$B$5, 2, FALSE)</f>
        <v>Chuck Magee</v>
      </c>
      <c r="W279" s="3" t="str">
        <f>IFERROR(VLOOKUP($B279, 'Returns'!$A$2:$B$801, 2, FALSE), "No")</f>
        <v>No</v>
      </c>
    </row>
    <row r="280" spans="1:23" x14ac:dyDescent="0.3">
      <c r="A280" s="1">
        <v>279</v>
      </c>
      <c r="B280" t="s">
        <v>6351</v>
      </c>
      <c r="C280" s="2">
        <v>43751</v>
      </c>
      <c r="D280" s="2">
        <v>43755</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s="3" t="str">
        <f>VLOOKUP($M280,People!$A$2:$B$5, 2, FALSE)</f>
        <v>Chuck Magee</v>
      </c>
      <c r="W280" s="3" t="str">
        <f>IFERROR(VLOOKUP($B280, 'Returns'!$A$2:$B$801, 2, FALSE), "No")</f>
        <v>No</v>
      </c>
    </row>
    <row r="281" spans="1:23" x14ac:dyDescent="0.3">
      <c r="A281" s="1">
        <v>280</v>
      </c>
      <c r="B281" t="s">
        <v>6351</v>
      </c>
      <c r="C281" s="2">
        <v>43751</v>
      </c>
      <c r="D281" s="2">
        <v>43755</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s="3" t="str">
        <f>VLOOKUP($M281,People!$A$2:$B$5, 2, FALSE)</f>
        <v>Chuck Magee</v>
      </c>
      <c r="W281" s="3" t="str">
        <f>IFERROR(VLOOKUP($B281, 'Returns'!$A$2:$B$801, 2, FALSE), "No")</f>
        <v>No</v>
      </c>
    </row>
    <row r="282" spans="1:23" x14ac:dyDescent="0.3">
      <c r="A282" s="1">
        <v>281</v>
      </c>
      <c r="B282" t="s">
        <v>6352</v>
      </c>
      <c r="C282" s="2">
        <v>43004</v>
      </c>
      <c r="D282" s="2">
        <v>43006</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s="3" t="str">
        <f>VLOOKUP($M282,People!$A$2:$B$5, 2, FALSE)</f>
        <v>Kelly Williams</v>
      </c>
      <c r="W282" s="3" t="str">
        <f>IFERROR(VLOOKUP($B282, 'Returns'!$A$2:$B$801, 2, FALSE), "No")</f>
        <v>No</v>
      </c>
    </row>
    <row r="283" spans="1:23" x14ac:dyDescent="0.3">
      <c r="A283" s="1">
        <v>282</v>
      </c>
      <c r="B283" t="s">
        <v>6352</v>
      </c>
      <c r="C283" s="2">
        <v>43004</v>
      </c>
      <c r="D283" s="2">
        <v>43006</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s="3" t="str">
        <f>VLOOKUP($M283,People!$A$2:$B$5, 2, FALSE)</f>
        <v>Kelly Williams</v>
      </c>
      <c r="W283" s="3" t="str">
        <f>IFERROR(VLOOKUP($B283, 'Returns'!$A$2:$B$801, 2, FALSE), "No")</f>
        <v>No</v>
      </c>
    </row>
    <row r="284" spans="1:23" x14ac:dyDescent="0.3">
      <c r="A284" s="1">
        <v>283</v>
      </c>
      <c r="B284" t="s">
        <v>6353</v>
      </c>
      <c r="C284" s="2">
        <v>43041</v>
      </c>
      <c r="D284" s="2">
        <v>43045</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s="3" t="str">
        <f>VLOOKUP($M284,People!$A$2:$B$5, 2, FALSE)</f>
        <v>Anna Andreadi</v>
      </c>
      <c r="W284" s="3" t="str">
        <f>IFERROR(VLOOKUP($B284, 'Returns'!$A$2:$B$801, 2, FALSE), "No")</f>
        <v>No</v>
      </c>
    </row>
    <row r="285" spans="1:23" x14ac:dyDescent="0.3">
      <c r="A285" s="1">
        <v>284</v>
      </c>
      <c r="B285" t="s">
        <v>6354</v>
      </c>
      <c r="C285" s="2">
        <v>43004</v>
      </c>
      <c r="D285" s="2">
        <v>43010</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s="3" t="str">
        <f>VLOOKUP($M285,People!$A$2:$B$5, 2, FALSE)</f>
        <v>Anna Andreadi</v>
      </c>
      <c r="W285" s="3" t="str">
        <f>IFERROR(VLOOKUP($B285, 'Returns'!$A$2:$B$801, 2, FALSE), "No")</f>
        <v>No</v>
      </c>
    </row>
    <row r="286" spans="1:23" x14ac:dyDescent="0.3">
      <c r="A286" s="1">
        <v>285</v>
      </c>
      <c r="B286" t="s">
        <v>6354</v>
      </c>
      <c r="C286" s="2">
        <v>43004</v>
      </c>
      <c r="D286" s="2">
        <v>43010</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s="3" t="str">
        <f>VLOOKUP($M286,People!$A$2:$B$5, 2, FALSE)</f>
        <v>Anna Andreadi</v>
      </c>
      <c r="W286" s="3" t="str">
        <f>IFERROR(VLOOKUP($B286, 'Returns'!$A$2:$B$801, 2, FALSE), "No")</f>
        <v>No</v>
      </c>
    </row>
    <row r="287" spans="1:23" x14ac:dyDescent="0.3">
      <c r="A287" s="1">
        <v>286</v>
      </c>
      <c r="B287" t="s">
        <v>6354</v>
      </c>
      <c r="C287" s="2">
        <v>43004</v>
      </c>
      <c r="D287" s="2">
        <v>43010</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s="3" t="str">
        <f>VLOOKUP($M287,People!$A$2:$B$5, 2, FALSE)</f>
        <v>Anna Andreadi</v>
      </c>
      <c r="W287" s="3" t="str">
        <f>IFERROR(VLOOKUP($B287, 'Returns'!$A$2:$B$801, 2, FALSE), "No")</f>
        <v>No</v>
      </c>
    </row>
    <row r="288" spans="1:23" x14ac:dyDescent="0.3">
      <c r="A288" s="1">
        <v>287</v>
      </c>
      <c r="B288" t="s">
        <v>6355</v>
      </c>
      <c r="C288" s="2">
        <v>43452</v>
      </c>
      <c r="D288" s="2">
        <v>43454</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s="3" t="str">
        <f>VLOOKUP($M288,People!$A$2:$B$5, 2, FALSE)</f>
        <v>Cassandra Brandow</v>
      </c>
      <c r="W288" s="3" t="str">
        <f>IFERROR(VLOOKUP($B288, 'Returns'!$A$2:$B$801, 2, FALSE), "No")</f>
        <v>No</v>
      </c>
    </row>
    <row r="289" spans="1:23" x14ac:dyDescent="0.3">
      <c r="A289" s="1">
        <v>288</v>
      </c>
      <c r="B289" t="s">
        <v>6355</v>
      </c>
      <c r="C289" s="2">
        <v>43452</v>
      </c>
      <c r="D289" s="2">
        <v>43454</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s="3" t="str">
        <f>VLOOKUP($M289,People!$A$2:$B$5, 2, FALSE)</f>
        <v>Cassandra Brandow</v>
      </c>
      <c r="W289" s="3" t="str">
        <f>IFERROR(VLOOKUP($B289, 'Returns'!$A$2:$B$801, 2, FALSE), "No")</f>
        <v>No</v>
      </c>
    </row>
    <row r="290" spans="1:23" x14ac:dyDescent="0.3">
      <c r="A290" s="1">
        <v>289</v>
      </c>
      <c r="B290" t="s">
        <v>6355</v>
      </c>
      <c r="C290" s="2">
        <v>43452</v>
      </c>
      <c r="D290" s="2">
        <v>43454</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s="3" t="str">
        <f>VLOOKUP($M290,People!$A$2:$B$5, 2, FALSE)</f>
        <v>Cassandra Brandow</v>
      </c>
      <c r="W290" s="3" t="str">
        <f>IFERROR(VLOOKUP($B290, 'Returns'!$A$2:$B$801, 2, FALSE), "No")</f>
        <v>No</v>
      </c>
    </row>
    <row r="291" spans="1:23" x14ac:dyDescent="0.3">
      <c r="A291" s="1">
        <v>290</v>
      </c>
      <c r="B291" t="s">
        <v>6356</v>
      </c>
      <c r="C291" s="2">
        <v>43424</v>
      </c>
      <c r="D291" s="2">
        <v>43428</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s="3" t="str">
        <f>VLOOKUP($M291,People!$A$2:$B$5, 2, FALSE)</f>
        <v>Chuck Magee</v>
      </c>
      <c r="W291" s="3" t="str">
        <f>IFERROR(VLOOKUP($B291, 'Returns'!$A$2:$B$801, 2, FALSE), "No")</f>
        <v>No</v>
      </c>
    </row>
    <row r="292" spans="1:23" x14ac:dyDescent="0.3">
      <c r="A292" s="1">
        <v>291</v>
      </c>
      <c r="B292" t="s">
        <v>6356</v>
      </c>
      <c r="C292" s="2">
        <v>43424</v>
      </c>
      <c r="D292" s="2">
        <v>43428</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s="3" t="str">
        <f>VLOOKUP($M292,People!$A$2:$B$5, 2, FALSE)</f>
        <v>Chuck Magee</v>
      </c>
      <c r="W292" s="3" t="str">
        <f>IFERROR(VLOOKUP($B292, 'Returns'!$A$2:$B$801, 2, FALSE), "No")</f>
        <v>No</v>
      </c>
    </row>
    <row r="293" spans="1:23" x14ac:dyDescent="0.3">
      <c r="A293" s="1">
        <v>292</v>
      </c>
      <c r="B293" t="s">
        <v>6356</v>
      </c>
      <c r="C293" s="2">
        <v>43424</v>
      </c>
      <c r="D293" s="2">
        <v>43428</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s="3" t="str">
        <f>VLOOKUP($M293,People!$A$2:$B$5, 2, FALSE)</f>
        <v>Chuck Magee</v>
      </c>
      <c r="W293" s="3" t="str">
        <f>IFERROR(VLOOKUP($B293, 'Returns'!$A$2:$B$801, 2, FALSE), "No")</f>
        <v>No</v>
      </c>
    </row>
    <row r="294" spans="1:23" x14ac:dyDescent="0.3">
      <c r="A294" s="1">
        <v>293</v>
      </c>
      <c r="B294" t="s">
        <v>6356</v>
      </c>
      <c r="C294" s="2">
        <v>43424</v>
      </c>
      <c r="D294" s="2">
        <v>43428</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s="3" t="str">
        <f>VLOOKUP($M294,People!$A$2:$B$5, 2, FALSE)</f>
        <v>Chuck Magee</v>
      </c>
      <c r="W294" s="3" t="str">
        <f>IFERROR(VLOOKUP($B294, 'Returns'!$A$2:$B$801, 2, FALSE), "No")</f>
        <v>No</v>
      </c>
    </row>
    <row r="295" spans="1:23" x14ac:dyDescent="0.3">
      <c r="A295" s="1">
        <v>294</v>
      </c>
      <c r="B295" t="s">
        <v>6357</v>
      </c>
      <c r="C295" s="2">
        <v>42730</v>
      </c>
      <c r="D295" s="2">
        <v>42732</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s="3" t="str">
        <f>VLOOKUP($M295,People!$A$2:$B$5, 2, FALSE)</f>
        <v>Anna Andreadi</v>
      </c>
      <c r="W295" s="3" t="str">
        <f>IFERROR(VLOOKUP($B295, 'Returns'!$A$2:$B$801, 2, FALSE), "No")</f>
        <v>No</v>
      </c>
    </row>
    <row r="296" spans="1:23" x14ac:dyDescent="0.3">
      <c r="A296" s="1">
        <v>295</v>
      </c>
      <c r="B296" t="s">
        <v>6357</v>
      </c>
      <c r="C296" s="2">
        <v>42730</v>
      </c>
      <c r="D296" s="2">
        <v>42732</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s="3" t="str">
        <f>VLOOKUP($M296,People!$A$2:$B$5, 2, FALSE)</f>
        <v>Anna Andreadi</v>
      </c>
      <c r="W296" s="3" t="str">
        <f>IFERROR(VLOOKUP($B296, 'Returns'!$A$2:$B$801, 2, FALSE), "No")</f>
        <v>No</v>
      </c>
    </row>
    <row r="297" spans="1:23" x14ac:dyDescent="0.3">
      <c r="A297" s="1">
        <v>296</v>
      </c>
      <c r="B297" t="s">
        <v>6357</v>
      </c>
      <c r="C297" s="2">
        <v>42730</v>
      </c>
      <c r="D297" s="2">
        <v>42732</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s="3" t="str">
        <f>VLOOKUP($M297,People!$A$2:$B$5, 2, FALSE)</f>
        <v>Anna Andreadi</v>
      </c>
      <c r="W297" s="3" t="str">
        <f>IFERROR(VLOOKUP($B297, 'Returns'!$A$2:$B$801, 2, FALSE), "No")</f>
        <v>No</v>
      </c>
    </row>
    <row r="298" spans="1:23" x14ac:dyDescent="0.3">
      <c r="A298" s="1">
        <v>297</v>
      </c>
      <c r="B298" t="s">
        <v>6357</v>
      </c>
      <c r="C298" s="2">
        <v>42730</v>
      </c>
      <c r="D298" s="2">
        <v>42732</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s="3" t="str">
        <f>VLOOKUP($M298,People!$A$2:$B$5, 2, FALSE)</f>
        <v>Anna Andreadi</v>
      </c>
      <c r="W298" s="3" t="str">
        <f>IFERROR(VLOOKUP($B298, 'Returns'!$A$2:$B$801, 2, FALSE), "No")</f>
        <v>No</v>
      </c>
    </row>
    <row r="299" spans="1:23" x14ac:dyDescent="0.3">
      <c r="A299" s="1">
        <v>298</v>
      </c>
      <c r="B299" t="s">
        <v>6357</v>
      </c>
      <c r="C299" s="2">
        <v>42730</v>
      </c>
      <c r="D299" s="2">
        <v>42732</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s="3" t="str">
        <f>VLOOKUP($M299,People!$A$2:$B$5, 2, FALSE)</f>
        <v>Anna Andreadi</v>
      </c>
      <c r="W299" s="3" t="str">
        <f>IFERROR(VLOOKUP($B299, 'Returns'!$A$2:$B$801, 2, FALSE), "No")</f>
        <v>No</v>
      </c>
    </row>
    <row r="300" spans="1:23" x14ac:dyDescent="0.3">
      <c r="A300" s="1">
        <v>299</v>
      </c>
      <c r="B300" t="s">
        <v>6358</v>
      </c>
      <c r="C300" s="2">
        <v>43401</v>
      </c>
      <c r="D300" s="2">
        <v>43407</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s="3" t="str">
        <f>VLOOKUP($M300,People!$A$2:$B$5, 2, FALSE)</f>
        <v>Chuck Magee</v>
      </c>
      <c r="W300" s="3" t="str">
        <f>IFERROR(VLOOKUP($B300, 'Returns'!$A$2:$B$801, 2, FALSE), "No")</f>
        <v>No</v>
      </c>
    </row>
    <row r="301" spans="1:23" x14ac:dyDescent="0.3">
      <c r="A301" s="1">
        <v>300</v>
      </c>
      <c r="B301" t="s">
        <v>6358</v>
      </c>
      <c r="C301" s="2">
        <v>43401</v>
      </c>
      <c r="D301" s="2">
        <v>43407</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s="3" t="str">
        <f>VLOOKUP($M301,People!$A$2:$B$5, 2, FALSE)</f>
        <v>Chuck Magee</v>
      </c>
      <c r="W301" s="3" t="str">
        <f>IFERROR(VLOOKUP($B301, 'Returns'!$A$2:$B$801, 2, FALSE), "No")</f>
        <v>No</v>
      </c>
    </row>
    <row r="302" spans="1:23" x14ac:dyDescent="0.3">
      <c r="A302" s="1">
        <v>301</v>
      </c>
      <c r="B302" t="s">
        <v>6358</v>
      </c>
      <c r="C302" s="2">
        <v>43401</v>
      </c>
      <c r="D302" s="2">
        <v>43407</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s="3" t="str">
        <f>VLOOKUP($M302,People!$A$2:$B$5, 2, FALSE)</f>
        <v>Chuck Magee</v>
      </c>
      <c r="W302" s="3" t="str">
        <f>IFERROR(VLOOKUP($B302, 'Returns'!$A$2:$B$801, 2, FALSE), "No")</f>
        <v>No</v>
      </c>
    </row>
    <row r="303" spans="1:23" x14ac:dyDescent="0.3">
      <c r="A303" s="1">
        <v>302</v>
      </c>
      <c r="B303" t="s">
        <v>6358</v>
      </c>
      <c r="C303" s="2">
        <v>43401</v>
      </c>
      <c r="D303" s="2">
        <v>43407</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s="3" t="str">
        <f>VLOOKUP($M303,People!$A$2:$B$5, 2, FALSE)</f>
        <v>Chuck Magee</v>
      </c>
      <c r="W303" s="3" t="str">
        <f>IFERROR(VLOOKUP($B303, 'Returns'!$A$2:$B$801, 2, FALSE), "No")</f>
        <v>No</v>
      </c>
    </row>
    <row r="304" spans="1:23" x14ac:dyDescent="0.3">
      <c r="A304" s="1">
        <v>303</v>
      </c>
      <c r="B304" t="s">
        <v>6358</v>
      </c>
      <c r="C304" s="2">
        <v>43401</v>
      </c>
      <c r="D304" s="2">
        <v>43407</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s="3" t="str">
        <f>VLOOKUP($M304,People!$A$2:$B$5, 2, FALSE)</f>
        <v>Chuck Magee</v>
      </c>
      <c r="W304" s="3" t="str">
        <f>IFERROR(VLOOKUP($B304, 'Returns'!$A$2:$B$801, 2, FALSE), "No")</f>
        <v>No</v>
      </c>
    </row>
    <row r="305" spans="1:23" x14ac:dyDescent="0.3">
      <c r="A305" s="1">
        <v>304</v>
      </c>
      <c r="B305" t="s">
        <v>6359</v>
      </c>
      <c r="C305" s="2">
        <v>43788</v>
      </c>
      <c r="D305" s="2">
        <v>43792</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s="3" t="str">
        <f>VLOOKUP($M305,People!$A$2:$B$5, 2, FALSE)</f>
        <v>Kelly Williams</v>
      </c>
      <c r="W305" s="3" t="str">
        <f>IFERROR(VLOOKUP($B305, 'Returns'!$A$2:$B$801, 2, FALSE), "No")</f>
        <v>No</v>
      </c>
    </row>
    <row r="306" spans="1:23" x14ac:dyDescent="0.3">
      <c r="A306" s="1">
        <v>305</v>
      </c>
      <c r="B306" t="s">
        <v>6360</v>
      </c>
      <c r="C306" s="2">
        <v>42859</v>
      </c>
      <c r="D306" s="2">
        <v>42864</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s="3" t="str">
        <f>VLOOKUP($M306,People!$A$2:$B$5, 2, FALSE)</f>
        <v>Chuck Magee</v>
      </c>
      <c r="W306" s="3" t="str">
        <f>IFERROR(VLOOKUP($B306, 'Returns'!$A$2:$B$801, 2, FALSE), "No")</f>
        <v>No</v>
      </c>
    </row>
    <row r="307" spans="1:23" x14ac:dyDescent="0.3">
      <c r="A307" s="1">
        <v>306</v>
      </c>
      <c r="B307" t="s">
        <v>6361</v>
      </c>
      <c r="C307" s="2">
        <v>42734</v>
      </c>
      <c r="D307" s="2">
        <v>42739</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s="3" t="str">
        <f>VLOOKUP($M307,People!$A$2:$B$5, 2, FALSE)</f>
        <v>Kelly Williams</v>
      </c>
      <c r="W307" s="3" t="str">
        <f>IFERROR(VLOOKUP($B307, 'Returns'!$A$2:$B$801, 2, FALSE), "No")</f>
        <v>No</v>
      </c>
    </row>
    <row r="308" spans="1:23" x14ac:dyDescent="0.3">
      <c r="A308" s="1">
        <v>307</v>
      </c>
      <c r="B308" t="s">
        <v>6362</v>
      </c>
      <c r="C308" s="2">
        <v>42522</v>
      </c>
      <c r="D308" s="2">
        <v>42527</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s="3" t="str">
        <f>VLOOKUP($M308,People!$A$2:$B$5, 2, FALSE)</f>
        <v>Chuck Magee</v>
      </c>
      <c r="W308" s="3" t="str">
        <f>IFERROR(VLOOKUP($B308, 'Returns'!$A$2:$B$801, 2, FALSE), "No")</f>
        <v>No</v>
      </c>
    </row>
    <row r="309" spans="1:23" x14ac:dyDescent="0.3">
      <c r="A309" s="1">
        <v>308</v>
      </c>
      <c r="B309" t="s">
        <v>6362</v>
      </c>
      <c r="C309" s="2">
        <v>42522</v>
      </c>
      <c r="D309" s="2">
        <v>42527</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s="3" t="str">
        <f>VLOOKUP($M309,People!$A$2:$B$5, 2, FALSE)</f>
        <v>Chuck Magee</v>
      </c>
      <c r="W309" s="3" t="str">
        <f>IFERROR(VLOOKUP($B309, 'Returns'!$A$2:$B$801, 2, FALSE), "No")</f>
        <v>No</v>
      </c>
    </row>
    <row r="310" spans="1:23" x14ac:dyDescent="0.3">
      <c r="A310" s="1">
        <v>309</v>
      </c>
      <c r="B310" t="s">
        <v>6363</v>
      </c>
      <c r="C310" s="2">
        <v>43570</v>
      </c>
      <c r="D310" s="2">
        <v>43572</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s="3" t="str">
        <f>VLOOKUP($M310,People!$A$2:$B$5, 2, FALSE)</f>
        <v>Cassandra Brandow</v>
      </c>
      <c r="W310" s="3" t="str">
        <f>IFERROR(VLOOKUP($B310, 'Returns'!$A$2:$B$801, 2, FALSE), "No")</f>
        <v>No</v>
      </c>
    </row>
    <row r="311" spans="1:23" x14ac:dyDescent="0.3">
      <c r="A311" s="1">
        <v>310</v>
      </c>
      <c r="B311" t="s">
        <v>6364</v>
      </c>
      <c r="C311" s="2">
        <v>43355</v>
      </c>
      <c r="D311" s="2">
        <v>43357</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s="3" t="str">
        <f>VLOOKUP($M311,People!$A$2:$B$5, 2, FALSE)</f>
        <v>Anna Andreadi</v>
      </c>
      <c r="W311" s="3" t="str">
        <f>IFERROR(VLOOKUP($B311, 'Returns'!$A$2:$B$801, 2, FALSE), "No")</f>
        <v>No</v>
      </c>
    </row>
    <row r="312" spans="1:23" x14ac:dyDescent="0.3">
      <c r="A312" s="1">
        <v>311</v>
      </c>
      <c r="B312" t="s">
        <v>6364</v>
      </c>
      <c r="C312" s="2">
        <v>43355</v>
      </c>
      <c r="D312" s="2">
        <v>43357</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s="3" t="str">
        <f>VLOOKUP($M312,People!$A$2:$B$5, 2, FALSE)</f>
        <v>Anna Andreadi</v>
      </c>
      <c r="W312" s="3" t="str">
        <f>IFERROR(VLOOKUP($B312, 'Returns'!$A$2:$B$801, 2, FALSE), "No")</f>
        <v>No</v>
      </c>
    </row>
    <row r="313" spans="1:23" x14ac:dyDescent="0.3">
      <c r="A313" s="1">
        <v>312</v>
      </c>
      <c r="B313" t="s">
        <v>6364</v>
      </c>
      <c r="C313" s="2">
        <v>43355</v>
      </c>
      <c r="D313" s="2">
        <v>43357</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s="3" t="str">
        <f>VLOOKUP($M313,People!$A$2:$B$5, 2, FALSE)</f>
        <v>Anna Andreadi</v>
      </c>
      <c r="W313" s="3" t="str">
        <f>IFERROR(VLOOKUP($B313, 'Returns'!$A$2:$B$801, 2, FALSE), "No")</f>
        <v>No</v>
      </c>
    </row>
    <row r="314" spans="1:23" x14ac:dyDescent="0.3">
      <c r="A314" s="1">
        <v>313</v>
      </c>
      <c r="B314" t="s">
        <v>6364</v>
      </c>
      <c r="C314" s="2">
        <v>43355</v>
      </c>
      <c r="D314" s="2">
        <v>43357</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s="3" t="str">
        <f>VLOOKUP($M314,People!$A$2:$B$5, 2, FALSE)</f>
        <v>Anna Andreadi</v>
      </c>
      <c r="W314" s="3" t="str">
        <f>IFERROR(VLOOKUP($B314, 'Returns'!$A$2:$B$801, 2, FALSE), "No")</f>
        <v>No</v>
      </c>
    </row>
    <row r="315" spans="1:23" x14ac:dyDescent="0.3">
      <c r="A315" s="1">
        <v>314</v>
      </c>
      <c r="B315" t="s">
        <v>6365</v>
      </c>
      <c r="C315" s="2">
        <v>42640</v>
      </c>
      <c r="D315" s="2">
        <v>42646</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s="3" t="str">
        <f>VLOOKUP($M315,People!$A$2:$B$5, 2, FALSE)</f>
        <v>Chuck Magee</v>
      </c>
      <c r="W315" s="3" t="str">
        <f>IFERROR(VLOOKUP($B315, 'Returns'!$A$2:$B$801, 2, FALSE), "No")</f>
        <v>No</v>
      </c>
    </row>
    <row r="316" spans="1:23" x14ac:dyDescent="0.3">
      <c r="A316" s="1">
        <v>315</v>
      </c>
      <c r="B316" t="s">
        <v>6366</v>
      </c>
      <c r="C316" s="2">
        <v>42591</v>
      </c>
      <c r="D316" s="2">
        <v>42598</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s="3" t="str">
        <f>VLOOKUP($M316,People!$A$2:$B$5, 2, FALSE)</f>
        <v>Cassandra Brandow</v>
      </c>
      <c r="W316" s="3" t="str">
        <f>IFERROR(VLOOKUP($B316, 'Returns'!$A$2:$B$801, 2, FALSE), "No")</f>
        <v>No</v>
      </c>
    </row>
    <row r="317" spans="1:23" x14ac:dyDescent="0.3">
      <c r="A317" s="1">
        <v>316</v>
      </c>
      <c r="B317" t="s">
        <v>6366</v>
      </c>
      <c r="C317" s="2">
        <v>42591</v>
      </c>
      <c r="D317" s="2">
        <v>42598</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s="3" t="str">
        <f>VLOOKUP($M317,People!$A$2:$B$5, 2, FALSE)</f>
        <v>Cassandra Brandow</v>
      </c>
      <c r="W317" s="3" t="str">
        <f>IFERROR(VLOOKUP($B317, 'Returns'!$A$2:$B$801, 2, FALSE), "No")</f>
        <v>No</v>
      </c>
    </row>
    <row r="318" spans="1:23" x14ac:dyDescent="0.3">
      <c r="A318" s="1">
        <v>317</v>
      </c>
      <c r="B318" t="s">
        <v>6367</v>
      </c>
      <c r="C318" s="2">
        <v>42732</v>
      </c>
      <c r="D318" s="2">
        <v>42734</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s="3" t="str">
        <f>VLOOKUP($M318,People!$A$2:$B$5, 2, FALSE)</f>
        <v>Chuck Magee</v>
      </c>
      <c r="W318" s="3" t="str">
        <f>IFERROR(VLOOKUP($B318, 'Returns'!$A$2:$B$801, 2, FALSE), "No")</f>
        <v>No</v>
      </c>
    </row>
    <row r="319" spans="1:23" x14ac:dyDescent="0.3">
      <c r="A319" s="1">
        <v>318</v>
      </c>
      <c r="B319" t="s">
        <v>6368</v>
      </c>
      <c r="C319" s="2">
        <v>42678</v>
      </c>
      <c r="D319" s="2">
        <v>42683</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s="3" t="str">
        <f>VLOOKUP($M319,People!$A$2:$B$5, 2, FALSE)</f>
        <v>Chuck Magee</v>
      </c>
      <c r="W319" s="3" t="str">
        <f>IFERROR(VLOOKUP($B319, 'Returns'!$A$2:$B$801, 2, FALSE), "No")</f>
        <v>No</v>
      </c>
    </row>
    <row r="320" spans="1:23" x14ac:dyDescent="0.3">
      <c r="A320" s="1">
        <v>319</v>
      </c>
      <c r="B320" t="s">
        <v>6368</v>
      </c>
      <c r="C320" s="2">
        <v>42678</v>
      </c>
      <c r="D320" s="2">
        <v>42683</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s="3" t="str">
        <f>VLOOKUP($M320,People!$A$2:$B$5, 2, FALSE)</f>
        <v>Chuck Magee</v>
      </c>
      <c r="W320" s="3" t="str">
        <f>IFERROR(VLOOKUP($B320, 'Returns'!$A$2:$B$801, 2, FALSE), "No")</f>
        <v>No</v>
      </c>
    </row>
    <row r="321" spans="1:23" x14ac:dyDescent="0.3">
      <c r="A321" s="1">
        <v>320</v>
      </c>
      <c r="B321" t="s">
        <v>6368</v>
      </c>
      <c r="C321" s="2">
        <v>42678</v>
      </c>
      <c r="D321" s="2">
        <v>42683</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s="3" t="str">
        <f>VLOOKUP($M321,People!$A$2:$B$5, 2, FALSE)</f>
        <v>Chuck Magee</v>
      </c>
      <c r="W321" s="3" t="str">
        <f>IFERROR(VLOOKUP($B321, 'Returns'!$A$2:$B$801, 2, FALSE), "No")</f>
        <v>No</v>
      </c>
    </row>
    <row r="322" spans="1:23" x14ac:dyDescent="0.3">
      <c r="A322" s="1">
        <v>321</v>
      </c>
      <c r="B322" t="s">
        <v>6368</v>
      </c>
      <c r="C322" s="2">
        <v>42678</v>
      </c>
      <c r="D322" s="2">
        <v>42683</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s="3" t="str">
        <f>VLOOKUP($M322,People!$A$2:$B$5, 2, FALSE)</f>
        <v>Chuck Magee</v>
      </c>
      <c r="W322" s="3" t="str">
        <f>IFERROR(VLOOKUP($B322, 'Returns'!$A$2:$B$801, 2, FALSE), "No")</f>
        <v>No</v>
      </c>
    </row>
    <row r="323" spans="1:23" x14ac:dyDescent="0.3">
      <c r="A323" s="1">
        <v>322</v>
      </c>
      <c r="B323" t="s">
        <v>6368</v>
      </c>
      <c r="C323" s="2">
        <v>42678</v>
      </c>
      <c r="D323" s="2">
        <v>42683</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s="3" t="str">
        <f>VLOOKUP($M323,People!$A$2:$B$5, 2, FALSE)</f>
        <v>Chuck Magee</v>
      </c>
      <c r="W323" s="3" t="str">
        <f>IFERROR(VLOOKUP($B323, 'Returns'!$A$2:$B$801, 2, FALSE), "No")</f>
        <v>No</v>
      </c>
    </row>
    <row r="324" spans="1:23" x14ac:dyDescent="0.3">
      <c r="A324" s="1">
        <v>323</v>
      </c>
      <c r="B324" t="s">
        <v>6369</v>
      </c>
      <c r="C324" s="2">
        <v>42632</v>
      </c>
      <c r="D324" s="2">
        <v>42637</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s="3" t="str">
        <f>VLOOKUP($M324,People!$A$2:$B$5, 2, FALSE)</f>
        <v>Anna Andreadi</v>
      </c>
      <c r="W324" s="3" t="str">
        <f>IFERROR(VLOOKUP($B324, 'Returns'!$A$2:$B$801, 2, FALSE), "No")</f>
        <v>No</v>
      </c>
    </row>
    <row r="325" spans="1:23" x14ac:dyDescent="0.3">
      <c r="A325" s="1">
        <v>324</v>
      </c>
      <c r="B325" t="s">
        <v>6087</v>
      </c>
      <c r="C325" s="2">
        <v>43213</v>
      </c>
      <c r="D325" s="2">
        <v>43217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s="3" t="str">
        <f>VLOOKUP($M325,People!$A$2:$B$5, 2, FALSE)</f>
        <v>Anna Andreadi</v>
      </c>
      <c r="W325" s="3" t="str">
        <f>IFERROR(VLOOKUP($B325, 'Returns'!$A$2:$B$801, 2, FALSE), "No")</f>
        <v>Yes</v>
      </c>
    </row>
    <row r="326" spans="1:23" x14ac:dyDescent="0.3">
      <c r="A326" s="1">
        <v>325</v>
      </c>
      <c r="B326" t="s">
        <v>6087</v>
      </c>
      <c r="C326" s="2">
        <v>43213</v>
      </c>
      <c r="D326" s="2">
        <v>43217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s="3" t="str">
        <f>VLOOKUP($M326,People!$A$2:$B$5, 2, FALSE)</f>
        <v>Anna Andreadi</v>
      </c>
      <c r="W326" s="3" t="str">
        <f>IFERROR(VLOOKUP($B326, 'Returns'!$A$2:$B$801, 2, FALSE), "No")</f>
        <v>Yes</v>
      </c>
    </row>
    <row r="327" spans="1:23" x14ac:dyDescent="0.3">
      <c r="A327" s="1">
        <v>326</v>
      </c>
      <c r="B327" t="s">
        <v>6370</v>
      </c>
      <c r="C327" s="2">
        <v>43772</v>
      </c>
      <c r="D327" s="2">
        <v>43774</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s="3" t="str">
        <f>VLOOKUP($M327,People!$A$2:$B$5, 2, FALSE)</f>
        <v>Cassandra Brandow</v>
      </c>
      <c r="W327" s="3" t="str">
        <f>IFERROR(VLOOKUP($B327, 'Returns'!$A$2:$B$801, 2, FALSE), "No")</f>
        <v>No</v>
      </c>
    </row>
    <row r="328" spans="1:23" x14ac:dyDescent="0.3">
      <c r="A328" s="1">
        <v>327</v>
      </c>
      <c r="B328" t="s">
        <v>6371</v>
      </c>
      <c r="C328" s="2">
        <v>43342</v>
      </c>
      <c r="D328" s="2">
        <v>43344</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s="3" t="str">
        <f>VLOOKUP($M328,People!$A$2:$B$5, 2, FALSE)</f>
        <v>Chuck Magee</v>
      </c>
      <c r="W328" s="3" t="str">
        <f>IFERROR(VLOOKUP($B328, 'Returns'!$A$2:$B$801, 2, FALSE), "No")</f>
        <v>No</v>
      </c>
    </row>
    <row r="329" spans="1:23" x14ac:dyDescent="0.3">
      <c r="A329" s="1">
        <v>328</v>
      </c>
      <c r="B329" t="s">
        <v>6371</v>
      </c>
      <c r="C329" s="2">
        <v>43342</v>
      </c>
      <c r="D329" s="2">
        <v>43344</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s="3" t="str">
        <f>VLOOKUP($M329,People!$A$2:$B$5, 2, FALSE)</f>
        <v>Chuck Magee</v>
      </c>
      <c r="W329" s="3" t="str">
        <f>IFERROR(VLOOKUP($B329, 'Returns'!$A$2:$B$801, 2, FALSE), "No")</f>
        <v>No</v>
      </c>
    </row>
    <row r="330" spans="1:23" x14ac:dyDescent="0.3">
      <c r="A330" s="1">
        <v>329</v>
      </c>
      <c r="B330" t="s">
        <v>6371</v>
      </c>
      <c r="C330" s="2">
        <v>43342</v>
      </c>
      <c r="D330" s="2">
        <v>43344</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s="3" t="str">
        <f>VLOOKUP($M330,People!$A$2:$B$5, 2, FALSE)</f>
        <v>Chuck Magee</v>
      </c>
      <c r="W330" s="3" t="str">
        <f>IFERROR(VLOOKUP($B330, 'Returns'!$A$2:$B$801, 2, FALSE), "No")</f>
        <v>No</v>
      </c>
    </row>
    <row r="331" spans="1:23" x14ac:dyDescent="0.3">
      <c r="A331" s="1">
        <v>330</v>
      </c>
      <c r="B331" t="s">
        <v>6371</v>
      </c>
      <c r="C331" s="2">
        <v>43342</v>
      </c>
      <c r="D331" s="2">
        <v>43344</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s="3" t="str">
        <f>VLOOKUP($M331,People!$A$2:$B$5, 2, FALSE)</f>
        <v>Chuck Magee</v>
      </c>
      <c r="W331" s="3" t="str">
        <f>IFERROR(VLOOKUP($B331, 'Returns'!$A$2:$B$801, 2, FALSE), "No")</f>
        <v>No</v>
      </c>
    </row>
    <row r="332" spans="1:23" x14ac:dyDescent="0.3">
      <c r="A332" s="1">
        <v>331</v>
      </c>
      <c r="B332" t="s">
        <v>6371</v>
      </c>
      <c r="C332" s="2">
        <v>43342</v>
      </c>
      <c r="D332" s="2">
        <v>43344</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s="3" t="str">
        <f>VLOOKUP($M332,People!$A$2:$B$5, 2, FALSE)</f>
        <v>Chuck Magee</v>
      </c>
      <c r="W332" s="3" t="str">
        <f>IFERROR(VLOOKUP($B332, 'Returns'!$A$2:$B$801, 2, FALSE), "No")</f>
        <v>No</v>
      </c>
    </row>
    <row r="333" spans="1:23" x14ac:dyDescent="0.3">
      <c r="A333" s="1">
        <v>332</v>
      </c>
      <c r="B333" t="s">
        <v>6372</v>
      </c>
      <c r="C333" s="2">
        <v>43215</v>
      </c>
      <c r="D333" s="2">
        <v>43219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s="3" t="str">
        <f>VLOOKUP($M333,People!$A$2:$B$5, 2, FALSE)</f>
        <v>Chuck Magee</v>
      </c>
      <c r="W333" s="3" t="str">
        <f>IFERROR(VLOOKUP($B333, 'Returns'!$A$2:$B$801, 2, FALSE), "No")</f>
        <v>No</v>
      </c>
    </row>
    <row r="334" spans="1:23" x14ac:dyDescent="0.3">
      <c r="A334" s="1">
        <v>333</v>
      </c>
      <c r="B334" t="s">
        <v>6372</v>
      </c>
      <c r="C334" s="2">
        <v>43215</v>
      </c>
      <c r="D334" s="2">
        <v>43219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s="3" t="str">
        <f>VLOOKUP($M334,People!$A$2:$B$5, 2, FALSE)</f>
        <v>Chuck Magee</v>
      </c>
      <c r="W334" s="3" t="str">
        <f>IFERROR(VLOOKUP($B334, 'Returns'!$A$2:$B$801, 2, FALSE), "No")</f>
        <v>No</v>
      </c>
    </row>
    <row r="335" spans="1:23" x14ac:dyDescent="0.3">
      <c r="A335" s="1">
        <v>334</v>
      </c>
      <c r="B335" t="s">
        <v>6372</v>
      </c>
      <c r="C335" s="2">
        <v>43215</v>
      </c>
      <c r="D335" s="2">
        <v>43219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s="3" t="str">
        <f>VLOOKUP($M335,People!$A$2:$B$5, 2, FALSE)</f>
        <v>Chuck Magee</v>
      </c>
      <c r="W335" s="3" t="str">
        <f>IFERROR(VLOOKUP($B335, 'Returns'!$A$2:$B$801, 2, FALSE), "No")</f>
        <v>No</v>
      </c>
    </row>
    <row r="336" spans="1:23" x14ac:dyDescent="0.3">
      <c r="A336" s="1">
        <v>335</v>
      </c>
      <c r="B336" t="s">
        <v>6373</v>
      </c>
      <c r="C336" s="2">
        <v>42979</v>
      </c>
      <c r="D336" s="2">
        <v>42982</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s="3" t="str">
        <f>VLOOKUP($M336,People!$A$2:$B$5, 2, FALSE)</f>
        <v>Anna Andreadi</v>
      </c>
      <c r="W336" s="3" t="str">
        <f>IFERROR(VLOOKUP($B336, 'Returns'!$A$2:$B$801, 2, FALSE), "No")</f>
        <v>No</v>
      </c>
    </row>
    <row r="337" spans="1:23" x14ac:dyDescent="0.3">
      <c r="A337" s="1">
        <v>336</v>
      </c>
      <c r="B337" t="s">
        <v>6373</v>
      </c>
      <c r="C337" s="2">
        <v>42979</v>
      </c>
      <c r="D337" s="2">
        <v>42982</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s="3" t="str">
        <f>VLOOKUP($M337,People!$A$2:$B$5, 2, FALSE)</f>
        <v>Anna Andreadi</v>
      </c>
      <c r="W337" s="3" t="str">
        <f>IFERROR(VLOOKUP($B337, 'Returns'!$A$2:$B$801, 2, FALSE), "No")</f>
        <v>No</v>
      </c>
    </row>
    <row r="338" spans="1:23" x14ac:dyDescent="0.3">
      <c r="A338" s="1">
        <v>337</v>
      </c>
      <c r="B338" t="s">
        <v>6373</v>
      </c>
      <c r="C338" s="2">
        <v>42979</v>
      </c>
      <c r="D338" s="2">
        <v>42982</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s="3" t="str">
        <f>VLOOKUP($M338,People!$A$2:$B$5, 2, FALSE)</f>
        <v>Anna Andreadi</v>
      </c>
      <c r="W338" s="3" t="str">
        <f>IFERROR(VLOOKUP($B338, 'Returns'!$A$2:$B$801, 2, FALSE), "No")</f>
        <v>No</v>
      </c>
    </row>
    <row r="339" spans="1:23" x14ac:dyDescent="0.3">
      <c r="A339" s="1">
        <v>338</v>
      </c>
      <c r="B339" t="s">
        <v>6374</v>
      </c>
      <c r="C339" s="2">
        <v>42563</v>
      </c>
      <c r="D339" s="2">
        <v>42568</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s="3" t="str">
        <f>VLOOKUP($M339,People!$A$2:$B$5, 2, FALSE)</f>
        <v>Anna Andreadi</v>
      </c>
      <c r="W339" s="3" t="str">
        <f>IFERROR(VLOOKUP($B339, 'Returns'!$A$2:$B$801, 2, FALSE), "No")</f>
        <v>No</v>
      </c>
    </row>
    <row r="340" spans="1:23" x14ac:dyDescent="0.3">
      <c r="A340" s="1">
        <v>339</v>
      </c>
      <c r="B340" t="s">
        <v>6374</v>
      </c>
      <c r="C340" s="2">
        <v>42563</v>
      </c>
      <c r="D340" s="2">
        <v>42568</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s="3" t="str">
        <f>VLOOKUP($M340,People!$A$2:$B$5, 2, FALSE)</f>
        <v>Anna Andreadi</v>
      </c>
      <c r="W340" s="3" t="str">
        <f>IFERROR(VLOOKUP($B340, 'Returns'!$A$2:$B$801, 2, FALSE), "No")</f>
        <v>No</v>
      </c>
    </row>
    <row r="341" spans="1:23" x14ac:dyDescent="0.3">
      <c r="A341" s="1">
        <v>340</v>
      </c>
      <c r="B341" t="s">
        <v>6375</v>
      </c>
      <c r="C341" s="2">
        <v>42908</v>
      </c>
      <c r="D341" s="2">
        <v>42912</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s="3" t="str">
        <f>VLOOKUP($M341,People!$A$2:$B$5, 2, FALSE)</f>
        <v>Anna Andreadi</v>
      </c>
      <c r="W341" s="3" t="str">
        <f>IFERROR(VLOOKUP($B341, 'Returns'!$A$2:$B$801, 2, FALSE), "No")</f>
        <v>No</v>
      </c>
    </row>
    <row r="342" spans="1:23" x14ac:dyDescent="0.3">
      <c r="A342" s="1">
        <v>341</v>
      </c>
      <c r="B342" t="s">
        <v>6376</v>
      </c>
      <c r="C342" s="2">
        <v>42473</v>
      </c>
      <c r="D342" s="2">
        <v>42477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s="3" t="str">
        <f>VLOOKUP($M342,People!$A$2:$B$5, 2, FALSE)</f>
        <v>Chuck Magee</v>
      </c>
      <c r="W342" s="3" t="str">
        <f>IFERROR(VLOOKUP($B342, 'Returns'!$A$2:$B$801, 2, FALSE), "No")</f>
        <v>No</v>
      </c>
    </row>
    <row r="343" spans="1:23" x14ac:dyDescent="0.3">
      <c r="A343" s="1">
        <v>342</v>
      </c>
      <c r="B343" t="s">
        <v>6376</v>
      </c>
      <c r="C343" s="2">
        <v>42473</v>
      </c>
      <c r="D343" s="2">
        <v>42477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s="3" t="str">
        <f>VLOOKUP($M343,People!$A$2:$B$5, 2, FALSE)</f>
        <v>Chuck Magee</v>
      </c>
      <c r="W343" s="3" t="str">
        <f>IFERROR(VLOOKUP($B343, 'Returns'!$A$2:$B$801, 2, FALSE), "No")</f>
        <v>No</v>
      </c>
    </row>
    <row r="344" spans="1:23" x14ac:dyDescent="0.3">
      <c r="A344" s="1">
        <v>343</v>
      </c>
      <c r="B344" t="s">
        <v>6376</v>
      </c>
      <c r="C344" s="2">
        <v>42473</v>
      </c>
      <c r="D344" s="2">
        <v>42477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s="3" t="str">
        <f>VLOOKUP($M344,People!$A$2:$B$5, 2, FALSE)</f>
        <v>Chuck Magee</v>
      </c>
      <c r="W344" s="3" t="str">
        <f>IFERROR(VLOOKUP($B344, 'Returns'!$A$2:$B$801, 2, FALSE), "No")</f>
        <v>No</v>
      </c>
    </row>
    <row r="345" spans="1:23" x14ac:dyDescent="0.3">
      <c r="A345" s="1">
        <v>344</v>
      </c>
      <c r="B345" t="s">
        <v>6376</v>
      </c>
      <c r="C345" s="2">
        <v>42473</v>
      </c>
      <c r="D345" s="2">
        <v>42477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s="3" t="str">
        <f>VLOOKUP($M345,People!$A$2:$B$5, 2, FALSE)</f>
        <v>Chuck Magee</v>
      </c>
      <c r="W345" s="3" t="str">
        <f>IFERROR(VLOOKUP($B345, 'Returns'!$A$2:$B$801, 2, FALSE), "No")</f>
        <v>No</v>
      </c>
    </row>
    <row r="346" spans="1:23" x14ac:dyDescent="0.3">
      <c r="A346" s="1">
        <v>345</v>
      </c>
      <c r="B346" t="s">
        <v>6377</v>
      </c>
      <c r="C346" s="2">
        <v>43089</v>
      </c>
      <c r="D346" s="2">
        <v>43093</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s="3" t="str">
        <f>VLOOKUP($M346,People!$A$2:$B$5, 2, FALSE)</f>
        <v>Kelly Williams</v>
      </c>
      <c r="W346" s="3" t="str">
        <f>IFERROR(VLOOKUP($B346, 'Returns'!$A$2:$B$801, 2, FALSE), "No")</f>
        <v>No</v>
      </c>
    </row>
    <row r="347" spans="1:23" x14ac:dyDescent="0.3">
      <c r="A347" s="1">
        <v>346</v>
      </c>
      <c r="B347" t="s">
        <v>6378</v>
      </c>
      <c r="C347" s="2">
        <v>43631</v>
      </c>
      <c r="D347" s="2">
        <v>43635</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s="3" t="str">
        <f>VLOOKUP($M347,People!$A$2:$B$5, 2, FALSE)</f>
        <v>Anna Andreadi</v>
      </c>
      <c r="W347" s="3" t="str">
        <f>IFERROR(VLOOKUP($B347, 'Returns'!$A$2:$B$801, 2, FALSE), "No")</f>
        <v>No</v>
      </c>
    </row>
    <row r="348" spans="1:23" x14ac:dyDescent="0.3">
      <c r="A348" s="1">
        <v>347</v>
      </c>
      <c r="B348" t="s">
        <v>6379</v>
      </c>
      <c r="C348" s="2">
        <v>43654</v>
      </c>
      <c r="D348" s="2">
        <v>43658</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s="3" t="str">
        <f>VLOOKUP($M348,People!$A$2:$B$5, 2, FALSE)</f>
        <v>Chuck Magee</v>
      </c>
      <c r="W348" s="3" t="str">
        <f>IFERROR(VLOOKUP($B348, 'Returns'!$A$2:$B$801, 2, FALSE), "No")</f>
        <v>No</v>
      </c>
    </row>
    <row r="349" spans="1:23" x14ac:dyDescent="0.3">
      <c r="A349" s="1">
        <v>348</v>
      </c>
      <c r="B349" t="s">
        <v>6379</v>
      </c>
      <c r="C349" s="2">
        <v>43654</v>
      </c>
      <c r="D349" s="2">
        <v>43658</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s="3" t="str">
        <f>VLOOKUP($M349,People!$A$2:$B$5, 2, FALSE)</f>
        <v>Chuck Magee</v>
      </c>
      <c r="W349" s="3" t="str">
        <f>IFERROR(VLOOKUP($B349, 'Returns'!$A$2:$B$801, 2, FALSE), "No")</f>
        <v>No</v>
      </c>
    </row>
    <row r="350" spans="1:23" x14ac:dyDescent="0.3">
      <c r="A350" s="1">
        <v>349</v>
      </c>
      <c r="B350" t="s">
        <v>6379</v>
      </c>
      <c r="C350" s="2">
        <v>43654</v>
      </c>
      <c r="D350" s="2">
        <v>43658</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s="3" t="str">
        <f>VLOOKUP($M350,People!$A$2:$B$5, 2, FALSE)</f>
        <v>Chuck Magee</v>
      </c>
      <c r="W350" s="3" t="str">
        <f>IFERROR(VLOOKUP($B350, 'Returns'!$A$2:$B$801, 2, FALSE), "No")</f>
        <v>No</v>
      </c>
    </row>
    <row r="351" spans="1:23" x14ac:dyDescent="0.3">
      <c r="A351" s="1">
        <v>350</v>
      </c>
      <c r="B351" t="s">
        <v>6380</v>
      </c>
      <c r="C351" s="2">
        <v>43344</v>
      </c>
      <c r="D351" s="2">
        <v>43346</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s="3" t="str">
        <f>VLOOKUP($M351,People!$A$2:$B$5, 2, FALSE)</f>
        <v>Chuck Magee</v>
      </c>
      <c r="W351" s="3" t="str">
        <f>IFERROR(VLOOKUP($B351, 'Returns'!$A$2:$B$801, 2, FALSE), "No")</f>
        <v>No</v>
      </c>
    </row>
    <row r="352" spans="1:23" x14ac:dyDescent="0.3">
      <c r="A352" s="1">
        <v>351</v>
      </c>
      <c r="B352" t="s">
        <v>6380</v>
      </c>
      <c r="C352" s="2">
        <v>43344</v>
      </c>
      <c r="D352" s="2">
        <v>43346</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s="3" t="str">
        <f>VLOOKUP($M352,People!$A$2:$B$5, 2, FALSE)</f>
        <v>Chuck Magee</v>
      </c>
      <c r="W352" s="3" t="str">
        <f>IFERROR(VLOOKUP($B352, 'Returns'!$A$2:$B$801, 2, FALSE), "No")</f>
        <v>No</v>
      </c>
    </row>
    <row r="353" spans="1:23" x14ac:dyDescent="0.3">
      <c r="A353" s="1">
        <v>352</v>
      </c>
      <c r="B353" t="s">
        <v>6380</v>
      </c>
      <c r="C353" s="2">
        <v>43344</v>
      </c>
      <c r="D353" s="2">
        <v>43346</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s="3" t="str">
        <f>VLOOKUP($M353,People!$A$2:$B$5, 2, FALSE)</f>
        <v>Chuck Magee</v>
      </c>
      <c r="W353" s="3" t="str">
        <f>IFERROR(VLOOKUP($B353, 'Returns'!$A$2:$B$801, 2, FALSE), "No")</f>
        <v>No</v>
      </c>
    </row>
    <row r="354" spans="1:23" x14ac:dyDescent="0.3">
      <c r="A354" s="1">
        <v>353</v>
      </c>
      <c r="B354" t="s">
        <v>6380</v>
      </c>
      <c r="C354" s="2">
        <v>43344</v>
      </c>
      <c r="D354" s="2">
        <v>43346</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s="3" t="str">
        <f>VLOOKUP($M354,People!$A$2:$B$5, 2, FALSE)</f>
        <v>Chuck Magee</v>
      </c>
      <c r="W354" s="3" t="str">
        <f>IFERROR(VLOOKUP($B354, 'Returns'!$A$2:$B$801, 2, FALSE), "No")</f>
        <v>No</v>
      </c>
    </row>
    <row r="355" spans="1:23" x14ac:dyDescent="0.3">
      <c r="A355" s="1">
        <v>354</v>
      </c>
      <c r="B355" t="s">
        <v>6380</v>
      </c>
      <c r="C355" s="2">
        <v>43344</v>
      </c>
      <c r="D355" s="2">
        <v>43346</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s="3" t="str">
        <f>VLOOKUP($M355,People!$A$2:$B$5, 2, FALSE)</f>
        <v>Chuck Magee</v>
      </c>
      <c r="W355" s="3" t="str">
        <f>IFERROR(VLOOKUP($B355, 'Returns'!$A$2:$B$801, 2, FALSE), "No")</f>
        <v>No</v>
      </c>
    </row>
    <row r="356" spans="1:23" x14ac:dyDescent="0.3">
      <c r="A356" s="1">
        <v>355</v>
      </c>
      <c r="B356" t="s">
        <v>6381</v>
      </c>
      <c r="C356" s="2">
        <v>43198</v>
      </c>
      <c r="D356" s="2">
        <v>43203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s="3" t="str">
        <f>VLOOKUP($M356,People!$A$2:$B$5, 2, FALSE)</f>
        <v>Chuck Magee</v>
      </c>
      <c r="W356" s="3" t="str">
        <f>IFERROR(VLOOKUP($B356, 'Returns'!$A$2:$B$801, 2, FALSE), "No")</f>
        <v>No</v>
      </c>
    </row>
    <row r="357" spans="1:23" x14ac:dyDescent="0.3">
      <c r="A357" s="1">
        <v>356</v>
      </c>
      <c r="B357" t="s">
        <v>6381</v>
      </c>
      <c r="C357" s="2">
        <v>43198</v>
      </c>
      <c r="D357" s="2">
        <v>43203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s="3" t="str">
        <f>VLOOKUP($M357,People!$A$2:$B$5, 2, FALSE)</f>
        <v>Chuck Magee</v>
      </c>
      <c r="W357" s="3" t="str">
        <f>IFERROR(VLOOKUP($B357, 'Returns'!$A$2:$B$801, 2, FALSE), "No")</f>
        <v>No</v>
      </c>
    </row>
    <row r="358" spans="1:23" x14ac:dyDescent="0.3">
      <c r="A358" s="1">
        <v>357</v>
      </c>
      <c r="B358" t="s">
        <v>6381</v>
      </c>
      <c r="C358" s="2">
        <v>43198</v>
      </c>
      <c r="D358" s="2">
        <v>43203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s="3" t="str">
        <f>VLOOKUP($M358,People!$A$2:$B$5, 2, FALSE)</f>
        <v>Chuck Magee</v>
      </c>
      <c r="W358" s="3" t="str">
        <f>IFERROR(VLOOKUP($B358, 'Returns'!$A$2:$B$801, 2, FALSE), "No")</f>
        <v>No</v>
      </c>
    </row>
    <row r="359" spans="1:23" x14ac:dyDescent="0.3">
      <c r="A359" s="1">
        <v>358</v>
      </c>
      <c r="B359" t="s">
        <v>6381</v>
      </c>
      <c r="C359" s="2">
        <v>43198</v>
      </c>
      <c r="D359" s="2">
        <v>43203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s="3" t="str">
        <f>VLOOKUP($M359,People!$A$2:$B$5, 2, FALSE)</f>
        <v>Chuck Magee</v>
      </c>
      <c r="W359" s="3" t="str">
        <f>IFERROR(VLOOKUP($B359, 'Returns'!$A$2:$B$801, 2, FALSE), "No")</f>
        <v>No</v>
      </c>
    </row>
    <row r="360" spans="1:23" x14ac:dyDescent="0.3">
      <c r="A360" s="1">
        <v>359</v>
      </c>
      <c r="B360" t="s">
        <v>6382</v>
      </c>
      <c r="C360" s="2">
        <v>43213</v>
      </c>
      <c r="D360" s="2">
        <v>43218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s="3" t="str">
        <f>VLOOKUP($M360,People!$A$2:$B$5, 2, FALSE)</f>
        <v>Cassandra Brandow</v>
      </c>
      <c r="W360" s="3" t="str">
        <f>IFERROR(VLOOKUP($B360, 'Returns'!$A$2:$B$801, 2, FALSE), "No")</f>
        <v>No</v>
      </c>
    </row>
    <row r="361" spans="1:23" x14ac:dyDescent="0.3">
      <c r="A361" s="1">
        <v>360</v>
      </c>
      <c r="B361" t="s">
        <v>6383</v>
      </c>
      <c r="C361" s="2">
        <v>43532</v>
      </c>
      <c r="D361" s="2">
        <v>43535</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s="3" t="str">
        <f>VLOOKUP($M361,People!$A$2:$B$5, 2, FALSE)</f>
        <v>Cassandra Brandow</v>
      </c>
      <c r="W361" s="3" t="str">
        <f>IFERROR(VLOOKUP($B361, 'Returns'!$A$2:$B$801, 2, FALSE), "No")</f>
        <v>No</v>
      </c>
    </row>
    <row r="362" spans="1:23" x14ac:dyDescent="0.3">
      <c r="A362" s="1">
        <v>361</v>
      </c>
      <c r="B362" t="s">
        <v>6383</v>
      </c>
      <c r="C362" s="2">
        <v>43532</v>
      </c>
      <c r="D362" s="2">
        <v>43535</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s="3" t="str">
        <f>VLOOKUP($M362,People!$A$2:$B$5, 2, FALSE)</f>
        <v>Cassandra Brandow</v>
      </c>
      <c r="W362" s="3" t="str">
        <f>IFERROR(VLOOKUP($B362, 'Returns'!$A$2:$B$801, 2, FALSE), "No")</f>
        <v>No</v>
      </c>
    </row>
    <row r="363" spans="1:23" x14ac:dyDescent="0.3">
      <c r="A363" s="1">
        <v>362</v>
      </c>
      <c r="B363" t="s">
        <v>6384</v>
      </c>
      <c r="C363" s="2">
        <v>43733</v>
      </c>
      <c r="D363" s="2">
        <v>43739</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s="3" t="str">
        <f>VLOOKUP($M363,People!$A$2:$B$5, 2, FALSE)</f>
        <v>Chuck Magee</v>
      </c>
      <c r="W363" s="3" t="str">
        <f>IFERROR(VLOOKUP($B363, 'Returns'!$A$2:$B$801, 2, FALSE), "No")</f>
        <v>No</v>
      </c>
    </row>
    <row r="364" spans="1:23" x14ac:dyDescent="0.3">
      <c r="A364" s="1">
        <v>363</v>
      </c>
      <c r="B364" t="s">
        <v>6384</v>
      </c>
      <c r="C364" s="2">
        <v>43733</v>
      </c>
      <c r="D364" s="2">
        <v>43739</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s="3" t="str">
        <f>VLOOKUP($M364,People!$A$2:$B$5, 2, FALSE)</f>
        <v>Chuck Magee</v>
      </c>
      <c r="W364" s="3" t="str">
        <f>IFERROR(VLOOKUP($B364, 'Returns'!$A$2:$B$801, 2, FALSE), "No")</f>
        <v>No</v>
      </c>
    </row>
    <row r="365" spans="1:23" x14ac:dyDescent="0.3">
      <c r="A365" s="1">
        <v>364</v>
      </c>
      <c r="B365" t="s">
        <v>6384</v>
      </c>
      <c r="C365" s="2">
        <v>43733</v>
      </c>
      <c r="D365" s="2">
        <v>43739</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s="3" t="str">
        <f>VLOOKUP($M365,People!$A$2:$B$5, 2, FALSE)</f>
        <v>Chuck Magee</v>
      </c>
      <c r="W365" s="3" t="str">
        <f>IFERROR(VLOOKUP($B365, 'Returns'!$A$2:$B$801, 2, FALSE), "No")</f>
        <v>No</v>
      </c>
    </row>
    <row r="366" spans="1:23" x14ac:dyDescent="0.3">
      <c r="A366" s="1">
        <v>365</v>
      </c>
      <c r="B366" t="s">
        <v>6384</v>
      </c>
      <c r="C366" s="2">
        <v>43733</v>
      </c>
      <c r="D366" s="2">
        <v>43739</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s="3" t="str">
        <f>VLOOKUP($M366,People!$A$2:$B$5, 2, FALSE)</f>
        <v>Chuck Magee</v>
      </c>
      <c r="W366" s="3" t="str">
        <f>IFERROR(VLOOKUP($B366, 'Returns'!$A$2:$B$801, 2, FALSE), "No")</f>
        <v>No</v>
      </c>
    </row>
    <row r="367" spans="1:23" x14ac:dyDescent="0.3">
      <c r="A367" s="1">
        <v>366</v>
      </c>
      <c r="B367" t="s">
        <v>6385</v>
      </c>
      <c r="C367" s="2">
        <v>42637</v>
      </c>
      <c r="D367" s="2">
        <v>42642</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s="3" t="str">
        <f>VLOOKUP($M367,People!$A$2:$B$5, 2, FALSE)</f>
        <v>Anna Andreadi</v>
      </c>
      <c r="W367" s="3" t="str">
        <f>IFERROR(VLOOKUP($B367, 'Returns'!$A$2:$B$801, 2, FALSE), "No")</f>
        <v>No</v>
      </c>
    </row>
    <row r="368" spans="1:23" x14ac:dyDescent="0.3">
      <c r="A368" s="1">
        <v>367</v>
      </c>
      <c r="B368" t="s">
        <v>6386</v>
      </c>
      <c r="C368" s="2">
        <v>43394</v>
      </c>
      <c r="D368" s="2">
        <v>43394</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s="3" t="str">
        <f>VLOOKUP($M368,People!$A$2:$B$5, 2, FALSE)</f>
        <v>Chuck Magee</v>
      </c>
      <c r="W368" s="3" t="str">
        <f>IFERROR(VLOOKUP($B368, 'Returns'!$A$2:$B$801, 2, FALSE), "No")</f>
        <v>No</v>
      </c>
    </row>
    <row r="369" spans="1:23" x14ac:dyDescent="0.3">
      <c r="A369" s="1">
        <v>368</v>
      </c>
      <c r="B369" t="s">
        <v>6386</v>
      </c>
      <c r="C369" s="2">
        <v>43394</v>
      </c>
      <c r="D369" s="2">
        <v>43394</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s="3" t="str">
        <f>VLOOKUP($M369,People!$A$2:$B$5, 2, FALSE)</f>
        <v>Chuck Magee</v>
      </c>
      <c r="W369" s="3" t="str">
        <f>IFERROR(VLOOKUP($B369, 'Returns'!$A$2:$B$801, 2, FALSE), "No")</f>
        <v>No</v>
      </c>
    </row>
    <row r="370" spans="1:23" x14ac:dyDescent="0.3">
      <c r="A370" s="1">
        <v>369</v>
      </c>
      <c r="B370" t="s">
        <v>6386</v>
      </c>
      <c r="C370" s="2">
        <v>43394</v>
      </c>
      <c r="D370" s="2">
        <v>43394</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s="3" t="str">
        <f>VLOOKUP($M370,People!$A$2:$B$5, 2, FALSE)</f>
        <v>Chuck Magee</v>
      </c>
      <c r="W370" s="3" t="str">
        <f>IFERROR(VLOOKUP($B370, 'Returns'!$A$2:$B$801, 2, FALSE), "No")</f>
        <v>No</v>
      </c>
    </row>
    <row r="371" spans="1:23" x14ac:dyDescent="0.3">
      <c r="A371" s="1">
        <v>370</v>
      </c>
      <c r="B371" t="s">
        <v>6386</v>
      </c>
      <c r="C371" s="2">
        <v>43394</v>
      </c>
      <c r="D371" s="2">
        <v>43394</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s="3" t="str">
        <f>VLOOKUP($M371,People!$A$2:$B$5, 2, FALSE)</f>
        <v>Chuck Magee</v>
      </c>
      <c r="W371" s="3" t="str">
        <f>IFERROR(VLOOKUP($B371, 'Returns'!$A$2:$B$801, 2, FALSE), "No")</f>
        <v>No</v>
      </c>
    </row>
    <row r="372" spans="1:23" x14ac:dyDescent="0.3">
      <c r="A372" s="1">
        <v>371</v>
      </c>
      <c r="B372" t="s">
        <v>6387</v>
      </c>
      <c r="C372" s="2">
        <v>43614</v>
      </c>
      <c r="D372" s="2">
        <v>43620</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s="3" t="str">
        <f>VLOOKUP($M372,People!$A$2:$B$5, 2, FALSE)</f>
        <v>Kelly Williams</v>
      </c>
      <c r="W372" s="3" t="str">
        <f>IFERROR(VLOOKUP($B372, 'Returns'!$A$2:$B$801, 2, FALSE), "No")</f>
        <v>No</v>
      </c>
    </row>
    <row r="373" spans="1:23" x14ac:dyDescent="0.3">
      <c r="A373" s="1">
        <v>372</v>
      </c>
      <c r="B373" t="s">
        <v>6387</v>
      </c>
      <c r="C373" s="2">
        <v>43614</v>
      </c>
      <c r="D373" s="2">
        <v>43620</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s="3" t="str">
        <f>VLOOKUP($M373,People!$A$2:$B$5, 2, FALSE)</f>
        <v>Kelly Williams</v>
      </c>
      <c r="W373" s="3" t="str">
        <f>IFERROR(VLOOKUP($B373, 'Returns'!$A$2:$B$801, 2, FALSE), "No")</f>
        <v>No</v>
      </c>
    </row>
    <row r="374" spans="1:23" x14ac:dyDescent="0.3">
      <c r="A374" s="1">
        <v>373</v>
      </c>
      <c r="B374" t="s">
        <v>6388</v>
      </c>
      <c r="C374" s="2">
        <v>42574</v>
      </c>
      <c r="D374" s="2">
        <v>42578</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s="3" t="str">
        <f>VLOOKUP($M374,People!$A$2:$B$5, 2, FALSE)</f>
        <v>Anna Andreadi</v>
      </c>
      <c r="W374" s="3" t="str">
        <f>IFERROR(VLOOKUP($B374, 'Returns'!$A$2:$B$801, 2, FALSE), "No")</f>
        <v>No</v>
      </c>
    </row>
    <row r="375" spans="1:23" x14ac:dyDescent="0.3">
      <c r="A375" s="1">
        <v>374</v>
      </c>
      <c r="B375" t="s">
        <v>6388</v>
      </c>
      <c r="C375" s="2">
        <v>42574</v>
      </c>
      <c r="D375" s="2">
        <v>42578</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s="3" t="str">
        <f>VLOOKUP($M375,People!$A$2:$B$5, 2, FALSE)</f>
        <v>Anna Andreadi</v>
      </c>
      <c r="W375" s="3" t="str">
        <f>IFERROR(VLOOKUP($B375, 'Returns'!$A$2:$B$801, 2, FALSE), "No")</f>
        <v>No</v>
      </c>
    </row>
    <row r="376" spans="1:23" x14ac:dyDescent="0.3">
      <c r="A376" s="1">
        <v>375</v>
      </c>
      <c r="B376" t="s">
        <v>6388</v>
      </c>
      <c r="C376" s="2">
        <v>42574</v>
      </c>
      <c r="D376" s="2">
        <v>42578</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s="3" t="str">
        <f>VLOOKUP($M376,People!$A$2:$B$5, 2, FALSE)</f>
        <v>Anna Andreadi</v>
      </c>
      <c r="W376" s="3" t="str">
        <f>IFERROR(VLOOKUP($B376, 'Returns'!$A$2:$B$801, 2, FALSE), "No")</f>
        <v>No</v>
      </c>
    </row>
    <row r="377" spans="1:23" x14ac:dyDescent="0.3">
      <c r="A377" s="1">
        <v>376</v>
      </c>
      <c r="B377" t="s">
        <v>6388</v>
      </c>
      <c r="C377" s="2">
        <v>42574</v>
      </c>
      <c r="D377" s="2">
        <v>42578</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s="3" t="str">
        <f>VLOOKUP($M377,People!$A$2:$B$5, 2, FALSE)</f>
        <v>Anna Andreadi</v>
      </c>
      <c r="W377" s="3" t="str">
        <f>IFERROR(VLOOKUP($B377, 'Returns'!$A$2:$B$801, 2, FALSE), "No")</f>
        <v>No</v>
      </c>
    </row>
    <row r="378" spans="1:23" x14ac:dyDescent="0.3">
      <c r="A378" s="1">
        <v>377</v>
      </c>
      <c r="B378" t="s">
        <v>6389</v>
      </c>
      <c r="C378" s="2">
        <v>43371</v>
      </c>
      <c r="D378" s="2">
        <v>43374</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s="3" t="str">
        <f>VLOOKUP($M378,People!$A$2:$B$5, 2, FALSE)</f>
        <v>Kelly Williams</v>
      </c>
      <c r="W378" s="3" t="str">
        <f>IFERROR(VLOOKUP($B378, 'Returns'!$A$2:$B$801, 2, FALSE), "No")</f>
        <v>No</v>
      </c>
    </row>
    <row r="379" spans="1:23" x14ac:dyDescent="0.3">
      <c r="A379" s="1">
        <v>378</v>
      </c>
      <c r="B379" t="s">
        <v>6390</v>
      </c>
      <c r="C379" s="2">
        <v>43704</v>
      </c>
      <c r="D379" s="2">
        <v>43709</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s="3" t="str">
        <f>VLOOKUP($M379,People!$A$2:$B$5, 2, FALSE)</f>
        <v>Chuck Magee</v>
      </c>
      <c r="W379" s="3" t="str">
        <f>IFERROR(VLOOKUP($B379, 'Returns'!$A$2:$B$801, 2, FALSE), "No")</f>
        <v>No</v>
      </c>
    </row>
    <row r="380" spans="1:23" x14ac:dyDescent="0.3">
      <c r="A380" s="1">
        <v>379</v>
      </c>
      <c r="B380" t="s">
        <v>6391</v>
      </c>
      <c r="C380" s="2">
        <v>42853</v>
      </c>
      <c r="D380" s="2">
        <v>42860</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s="3" t="str">
        <f>VLOOKUP($M380,People!$A$2:$B$5, 2, FALSE)</f>
        <v>Kelly Williams</v>
      </c>
      <c r="W380" s="3" t="str">
        <f>IFERROR(VLOOKUP($B380, 'Returns'!$A$2:$B$801, 2, FALSE), "No")</f>
        <v>No</v>
      </c>
    </row>
    <row r="381" spans="1:23" x14ac:dyDescent="0.3">
      <c r="A381" s="1">
        <v>380</v>
      </c>
      <c r="B381" t="s">
        <v>6391</v>
      </c>
      <c r="C381" s="2">
        <v>42853</v>
      </c>
      <c r="D381" s="2">
        <v>42860</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s="3" t="str">
        <f>VLOOKUP($M381,People!$A$2:$B$5, 2, FALSE)</f>
        <v>Kelly Williams</v>
      </c>
      <c r="W381" s="3" t="str">
        <f>IFERROR(VLOOKUP($B381, 'Returns'!$A$2:$B$801, 2, FALSE), "No")</f>
        <v>No</v>
      </c>
    </row>
    <row r="382" spans="1:23" x14ac:dyDescent="0.3">
      <c r="A382" s="1">
        <v>381</v>
      </c>
      <c r="B382" t="s">
        <v>6391</v>
      </c>
      <c r="C382" s="2">
        <v>42853</v>
      </c>
      <c r="D382" s="2">
        <v>42860</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s="3" t="str">
        <f>VLOOKUP($M382,People!$A$2:$B$5, 2, FALSE)</f>
        <v>Kelly Williams</v>
      </c>
      <c r="W382" s="3" t="str">
        <f>IFERROR(VLOOKUP($B382, 'Returns'!$A$2:$B$801, 2, FALSE), "No")</f>
        <v>No</v>
      </c>
    </row>
    <row r="383" spans="1:23" x14ac:dyDescent="0.3">
      <c r="A383" s="1">
        <v>382</v>
      </c>
      <c r="B383" t="s">
        <v>6064</v>
      </c>
      <c r="C383" s="2">
        <v>43401</v>
      </c>
      <c r="D383" s="2">
        <v>43402</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s="3" t="str">
        <f>VLOOKUP($M383,People!$A$2:$B$5, 2, FALSE)</f>
        <v>Anna Andreadi</v>
      </c>
      <c r="W383" s="3" t="str">
        <f>IFERROR(VLOOKUP($B383, 'Returns'!$A$2:$B$801, 2, FALSE), "No")</f>
        <v>Yes</v>
      </c>
    </row>
    <row r="384" spans="1:23" x14ac:dyDescent="0.3">
      <c r="A384" s="1">
        <v>383</v>
      </c>
      <c r="B384" t="s">
        <v>6064</v>
      </c>
      <c r="C384" s="2">
        <v>43401</v>
      </c>
      <c r="D384" s="2">
        <v>43402</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s="3" t="str">
        <f>VLOOKUP($M384,People!$A$2:$B$5, 2, FALSE)</f>
        <v>Anna Andreadi</v>
      </c>
      <c r="W384" s="3" t="str">
        <f>IFERROR(VLOOKUP($B384, 'Returns'!$A$2:$B$801, 2, FALSE), "No")</f>
        <v>Yes</v>
      </c>
    </row>
    <row r="385" spans="1:23" x14ac:dyDescent="0.3">
      <c r="A385" s="1">
        <v>384</v>
      </c>
      <c r="B385" t="s">
        <v>6392</v>
      </c>
      <c r="C385" s="2">
        <v>42912</v>
      </c>
      <c r="D385" s="2">
        <v>42915</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s="3" t="str">
        <f>VLOOKUP($M385,People!$A$2:$B$5, 2, FALSE)</f>
        <v>Kelly Williams</v>
      </c>
      <c r="W385" s="3" t="str">
        <f>IFERROR(VLOOKUP($B385, 'Returns'!$A$2:$B$801, 2, FALSE), "No")</f>
        <v>No</v>
      </c>
    </row>
    <row r="386" spans="1:23" x14ac:dyDescent="0.3">
      <c r="A386" s="1">
        <v>385</v>
      </c>
      <c r="B386" t="s">
        <v>6393</v>
      </c>
      <c r="C386" s="2">
        <v>43066</v>
      </c>
      <c r="D386" s="2">
        <v>43071</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s="3" t="str">
        <f>VLOOKUP($M386,People!$A$2:$B$5, 2, FALSE)</f>
        <v>Cassandra Brandow</v>
      </c>
      <c r="W386" s="3" t="str">
        <f>IFERROR(VLOOKUP($B386, 'Returns'!$A$2:$B$801, 2, FALSE), "No")</f>
        <v>No</v>
      </c>
    </row>
    <row r="387" spans="1:23" x14ac:dyDescent="0.3">
      <c r="A387" s="1">
        <v>386</v>
      </c>
      <c r="B387" t="s">
        <v>6393</v>
      </c>
      <c r="C387" s="2">
        <v>43066</v>
      </c>
      <c r="D387" s="2">
        <v>43071</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s="3" t="str">
        <f>VLOOKUP($M387,People!$A$2:$B$5, 2, FALSE)</f>
        <v>Cassandra Brandow</v>
      </c>
      <c r="W387" s="3" t="str">
        <f>IFERROR(VLOOKUP($B387, 'Returns'!$A$2:$B$801, 2, FALSE), "No")</f>
        <v>No</v>
      </c>
    </row>
    <row r="388" spans="1:23" x14ac:dyDescent="0.3">
      <c r="A388" s="1">
        <v>387</v>
      </c>
      <c r="B388" t="s">
        <v>6394</v>
      </c>
      <c r="C388" s="2">
        <v>43072</v>
      </c>
      <c r="D388" s="2">
        <v>43076</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s="3" t="str">
        <f>VLOOKUP($M388,People!$A$2:$B$5, 2, FALSE)</f>
        <v>Chuck Magee</v>
      </c>
      <c r="W388" s="3" t="str">
        <f>IFERROR(VLOOKUP($B388, 'Returns'!$A$2:$B$801, 2, FALSE), "No")</f>
        <v>No</v>
      </c>
    </row>
    <row r="389" spans="1:23" x14ac:dyDescent="0.3">
      <c r="A389" s="1">
        <v>388</v>
      </c>
      <c r="B389" t="s">
        <v>6394</v>
      </c>
      <c r="C389" s="2">
        <v>43072</v>
      </c>
      <c r="D389" s="2">
        <v>43076</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s="3" t="str">
        <f>VLOOKUP($M389,People!$A$2:$B$5, 2, FALSE)</f>
        <v>Chuck Magee</v>
      </c>
      <c r="W389" s="3" t="str">
        <f>IFERROR(VLOOKUP($B389, 'Returns'!$A$2:$B$801, 2, FALSE), "No")</f>
        <v>No</v>
      </c>
    </row>
    <row r="390" spans="1:23" x14ac:dyDescent="0.3">
      <c r="A390" s="1">
        <v>389</v>
      </c>
      <c r="B390" t="s">
        <v>6395</v>
      </c>
      <c r="C390" s="2">
        <v>42698</v>
      </c>
      <c r="D390" s="2">
        <v>42700</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s="3" t="str">
        <f>VLOOKUP($M390,People!$A$2:$B$5, 2, FALSE)</f>
        <v>Chuck Magee</v>
      </c>
      <c r="W390" s="3" t="str">
        <f>IFERROR(VLOOKUP($B390, 'Returns'!$A$2:$B$801, 2, FALSE), "No")</f>
        <v>No</v>
      </c>
    </row>
    <row r="391" spans="1:23" x14ac:dyDescent="0.3">
      <c r="A391" s="1">
        <v>390</v>
      </c>
      <c r="B391" t="s">
        <v>6396</v>
      </c>
      <c r="C391" s="2">
        <v>43810</v>
      </c>
      <c r="D391" s="2">
        <v>43814</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s="3" t="str">
        <f>VLOOKUP($M391,People!$A$2:$B$5, 2, FALSE)</f>
        <v>Chuck Magee</v>
      </c>
      <c r="W391" s="3" t="str">
        <f>IFERROR(VLOOKUP($B391, 'Returns'!$A$2:$B$801, 2, FALSE), "No")</f>
        <v>No</v>
      </c>
    </row>
    <row r="392" spans="1:23" x14ac:dyDescent="0.3">
      <c r="A392" s="1">
        <v>391</v>
      </c>
      <c r="B392" t="s">
        <v>6396</v>
      </c>
      <c r="C392" s="2">
        <v>43810</v>
      </c>
      <c r="D392" s="2">
        <v>43814</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s="3" t="str">
        <f>VLOOKUP($M392,People!$A$2:$B$5, 2, FALSE)</f>
        <v>Chuck Magee</v>
      </c>
      <c r="W392" s="3" t="str">
        <f>IFERROR(VLOOKUP($B392, 'Returns'!$A$2:$B$801, 2, FALSE), "No")</f>
        <v>No</v>
      </c>
    </row>
    <row r="393" spans="1:23" x14ac:dyDescent="0.3">
      <c r="A393" s="1">
        <v>392</v>
      </c>
      <c r="B393" t="s">
        <v>6397</v>
      </c>
      <c r="C393" s="2">
        <v>42634</v>
      </c>
      <c r="D393" s="2">
        <v>42636</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s="3" t="str">
        <f>VLOOKUP($M393,People!$A$2:$B$5, 2, FALSE)</f>
        <v>Anna Andreadi</v>
      </c>
      <c r="W393" s="3" t="str">
        <f>IFERROR(VLOOKUP($B393, 'Returns'!$A$2:$B$801, 2, FALSE), "No")</f>
        <v>No</v>
      </c>
    </row>
    <row r="394" spans="1:23" x14ac:dyDescent="0.3">
      <c r="A394" s="1">
        <v>393</v>
      </c>
      <c r="B394" t="s">
        <v>6397</v>
      </c>
      <c r="C394" s="2">
        <v>42634</v>
      </c>
      <c r="D394" s="2">
        <v>42636</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s="3" t="str">
        <f>VLOOKUP($M394,People!$A$2:$B$5, 2, FALSE)</f>
        <v>Anna Andreadi</v>
      </c>
      <c r="W394" s="3" t="str">
        <f>IFERROR(VLOOKUP($B394, 'Returns'!$A$2:$B$801, 2, FALSE), "No")</f>
        <v>No</v>
      </c>
    </row>
    <row r="395" spans="1:23" x14ac:dyDescent="0.3">
      <c r="A395" s="1">
        <v>394</v>
      </c>
      <c r="B395" t="s">
        <v>6398</v>
      </c>
      <c r="C395" s="2">
        <v>42528</v>
      </c>
      <c r="D395" s="2">
        <v>42531</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s="3" t="str">
        <f>VLOOKUP($M395,People!$A$2:$B$5, 2, FALSE)</f>
        <v>Kelly Williams</v>
      </c>
      <c r="W395" s="3" t="str">
        <f>IFERROR(VLOOKUP($B395, 'Returns'!$A$2:$B$801, 2, FALSE), "No")</f>
        <v>No</v>
      </c>
    </row>
    <row r="396" spans="1:23" x14ac:dyDescent="0.3">
      <c r="A396" s="1">
        <v>395</v>
      </c>
      <c r="B396" t="s">
        <v>6399</v>
      </c>
      <c r="C396" s="2">
        <v>43646</v>
      </c>
      <c r="D396" s="2">
        <v>43651</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s="3" t="str">
        <f>VLOOKUP($M396,People!$A$2:$B$5, 2, FALSE)</f>
        <v>Anna Andreadi</v>
      </c>
      <c r="W396" s="3" t="str">
        <f>IFERROR(VLOOKUP($B396, 'Returns'!$A$2:$B$801, 2, FALSE), "No")</f>
        <v>No</v>
      </c>
    </row>
    <row r="397" spans="1:23" x14ac:dyDescent="0.3">
      <c r="A397" s="1">
        <v>396</v>
      </c>
      <c r="B397" t="s">
        <v>6400</v>
      </c>
      <c r="C397" s="2">
        <v>43755</v>
      </c>
      <c r="D397" s="2">
        <v>43757</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s="3" t="str">
        <f>VLOOKUP($M397,People!$A$2:$B$5, 2, FALSE)</f>
        <v>Chuck Magee</v>
      </c>
      <c r="W397" s="3" t="str">
        <f>IFERROR(VLOOKUP($B397, 'Returns'!$A$2:$B$801, 2, FALSE), "No")</f>
        <v>No</v>
      </c>
    </row>
    <row r="398" spans="1:23" x14ac:dyDescent="0.3">
      <c r="A398" s="1">
        <v>397</v>
      </c>
      <c r="B398" t="s">
        <v>6400</v>
      </c>
      <c r="C398" s="2">
        <v>43755</v>
      </c>
      <c r="D398" s="2">
        <v>43757</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s="3" t="str">
        <f>VLOOKUP($M398,People!$A$2:$B$5, 2, FALSE)</f>
        <v>Chuck Magee</v>
      </c>
      <c r="W398" s="3" t="str">
        <f>IFERROR(VLOOKUP($B398, 'Returns'!$A$2:$B$801, 2, FALSE), "No")</f>
        <v>No</v>
      </c>
    </row>
    <row r="399" spans="1:23" x14ac:dyDescent="0.3">
      <c r="A399" s="1">
        <v>398</v>
      </c>
      <c r="B399" t="s">
        <v>6401</v>
      </c>
      <c r="C399" s="2">
        <v>43039</v>
      </c>
      <c r="D399" s="2">
        <v>43043</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s="3" t="str">
        <f>VLOOKUP($M399,People!$A$2:$B$5, 2, FALSE)</f>
        <v>Kelly Williams</v>
      </c>
      <c r="W399" s="3" t="str">
        <f>IFERROR(VLOOKUP($B399, 'Returns'!$A$2:$B$801, 2, FALSE), "No")</f>
        <v>No</v>
      </c>
    </row>
    <row r="400" spans="1:23" x14ac:dyDescent="0.3">
      <c r="A400" s="1">
        <v>399</v>
      </c>
      <c r="B400" t="s">
        <v>6402</v>
      </c>
      <c r="C400" s="2">
        <v>43351</v>
      </c>
      <c r="D400" s="2">
        <v>43353</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s="3" t="str">
        <f>VLOOKUP($M400,People!$A$2:$B$5, 2, FALSE)</f>
        <v>Kelly Williams</v>
      </c>
      <c r="W400" s="3" t="str">
        <f>IFERROR(VLOOKUP($B400, 'Returns'!$A$2:$B$801, 2, FALSE), "No")</f>
        <v>No</v>
      </c>
    </row>
    <row r="401" spans="1:23" x14ac:dyDescent="0.3">
      <c r="A401" s="1">
        <v>400</v>
      </c>
      <c r="B401" t="s">
        <v>6402</v>
      </c>
      <c r="C401" s="2">
        <v>43351</v>
      </c>
      <c r="D401" s="2">
        <v>43353</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s="3" t="str">
        <f>VLOOKUP($M401,People!$A$2:$B$5, 2, FALSE)</f>
        <v>Kelly Williams</v>
      </c>
      <c r="W401" s="3" t="str">
        <f>IFERROR(VLOOKUP($B401, 'Returns'!$A$2:$B$801, 2, FALSE), "No")</f>
        <v>No</v>
      </c>
    </row>
    <row r="402" spans="1:23" x14ac:dyDescent="0.3">
      <c r="A402" s="1">
        <v>401</v>
      </c>
      <c r="B402" t="s">
        <v>6402</v>
      </c>
      <c r="C402" s="2">
        <v>43351</v>
      </c>
      <c r="D402" s="2">
        <v>43353</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s="3" t="str">
        <f>VLOOKUP($M402,People!$A$2:$B$5, 2, FALSE)</f>
        <v>Kelly Williams</v>
      </c>
      <c r="W402" s="3" t="str">
        <f>IFERROR(VLOOKUP($B402, 'Returns'!$A$2:$B$801, 2, FALSE), "No")</f>
        <v>No</v>
      </c>
    </row>
    <row r="403" spans="1:23" x14ac:dyDescent="0.3">
      <c r="A403" s="1">
        <v>402</v>
      </c>
      <c r="B403" t="s">
        <v>6402</v>
      </c>
      <c r="C403" s="2">
        <v>43351</v>
      </c>
      <c r="D403" s="2">
        <v>43353</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s="3" t="str">
        <f>VLOOKUP($M403,People!$A$2:$B$5, 2, FALSE)</f>
        <v>Kelly Williams</v>
      </c>
      <c r="W403" s="3" t="str">
        <f>IFERROR(VLOOKUP($B403, 'Returns'!$A$2:$B$801, 2, FALSE), "No")</f>
        <v>No</v>
      </c>
    </row>
    <row r="404" spans="1:23" x14ac:dyDescent="0.3">
      <c r="A404" s="1">
        <v>403</v>
      </c>
      <c r="B404" t="s">
        <v>6403</v>
      </c>
      <c r="C404" s="2">
        <v>42728</v>
      </c>
      <c r="D404" s="2">
        <v>42730</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s="3" t="str">
        <f>VLOOKUP($M404,People!$A$2:$B$5, 2, FALSE)</f>
        <v>Cassandra Brandow</v>
      </c>
      <c r="W404" s="3" t="str">
        <f>IFERROR(VLOOKUP($B404, 'Returns'!$A$2:$B$801, 2, FALSE), "No")</f>
        <v>No</v>
      </c>
    </row>
    <row r="405" spans="1:23" x14ac:dyDescent="0.3">
      <c r="A405" s="1">
        <v>404</v>
      </c>
      <c r="B405" t="s">
        <v>6404</v>
      </c>
      <c r="C405" s="2">
        <v>42476</v>
      </c>
      <c r="D405" s="2">
        <v>42480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s="3" t="str">
        <f>VLOOKUP($M405,People!$A$2:$B$5, 2, FALSE)</f>
        <v>Cassandra Brandow</v>
      </c>
      <c r="W405" s="3" t="str">
        <f>IFERROR(VLOOKUP($B405, 'Returns'!$A$2:$B$801, 2, FALSE), "No")</f>
        <v>No</v>
      </c>
    </row>
    <row r="406" spans="1:23" x14ac:dyDescent="0.3">
      <c r="A406" s="1">
        <v>405</v>
      </c>
      <c r="B406" t="s">
        <v>6405</v>
      </c>
      <c r="C406" s="2">
        <v>43823</v>
      </c>
      <c r="D406" s="2">
        <v>43828</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s="3" t="str">
        <f>VLOOKUP($M406,People!$A$2:$B$5, 2, FALSE)</f>
        <v>Chuck Magee</v>
      </c>
      <c r="W406" s="3" t="str">
        <f>IFERROR(VLOOKUP($B406, 'Returns'!$A$2:$B$801, 2, FALSE), "No")</f>
        <v>No</v>
      </c>
    </row>
    <row r="407" spans="1:23" x14ac:dyDescent="0.3">
      <c r="A407" s="1">
        <v>406</v>
      </c>
      <c r="B407" t="s">
        <v>6406</v>
      </c>
      <c r="C407" s="2">
        <v>43807</v>
      </c>
      <c r="D407" s="2">
        <v>43811</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s="3" t="str">
        <f>VLOOKUP($M407,People!$A$2:$B$5, 2, FALSE)</f>
        <v>Anna Andreadi</v>
      </c>
      <c r="W407" s="3" t="str">
        <f>IFERROR(VLOOKUP($B407, 'Returns'!$A$2:$B$801, 2, FALSE), "No")</f>
        <v>No</v>
      </c>
    </row>
    <row r="408" spans="1:23" x14ac:dyDescent="0.3">
      <c r="A408" s="1">
        <v>407</v>
      </c>
      <c r="B408" t="s">
        <v>6406</v>
      </c>
      <c r="C408" s="2">
        <v>43807</v>
      </c>
      <c r="D408" s="2">
        <v>43811</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s="3" t="str">
        <f>VLOOKUP($M408,People!$A$2:$B$5, 2, FALSE)</f>
        <v>Anna Andreadi</v>
      </c>
      <c r="W408" s="3" t="str">
        <f>IFERROR(VLOOKUP($B408, 'Returns'!$A$2:$B$801, 2, FALSE), "No")</f>
        <v>No</v>
      </c>
    </row>
    <row r="409" spans="1:23" x14ac:dyDescent="0.3">
      <c r="A409" s="1">
        <v>408</v>
      </c>
      <c r="B409" t="s">
        <v>6406</v>
      </c>
      <c r="C409" s="2">
        <v>43807</v>
      </c>
      <c r="D409" s="2">
        <v>43811</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s="3" t="str">
        <f>VLOOKUP($M409,People!$A$2:$B$5, 2, FALSE)</f>
        <v>Anna Andreadi</v>
      </c>
      <c r="W409" s="3" t="str">
        <f>IFERROR(VLOOKUP($B409, 'Returns'!$A$2:$B$801, 2, FALSE), "No")</f>
        <v>No</v>
      </c>
    </row>
    <row r="410" spans="1:23" x14ac:dyDescent="0.3">
      <c r="A410" s="1">
        <v>409</v>
      </c>
      <c r="B410" t="s">
        <v>6406</v>
      </c>
      <c r="C410" s="2">
        <v>43807</v>
      </c>
      <c r="D410" s="2">
        <v>43811</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s="3" t="str">
        <f>VLOOKUP($M410,People!$A$2:$B$5, 2, FALSE)</f>
        <v>Anna Andreadi</v>
      </c>
      <c r="W410" s="3" t="str">
        <f>IFERROR(VLOOKUP($B410, 'Returns'!$A$2:$B$801, 2, FALSE), "No")</f>
        <v>No</v>
      </c>
    </row>
    <row r="411" spans="1:23" x14ac:dyDescent="0.3">
      <c r="A411" s="1">
        <v>410</v>
      </c>
      <c r="B411" t="s">
        <v>6406</v>
      </c>
      <c r="C411" s="2">
        <v>43807</v>
      </c>
      <c r="D411" s="2">
        <v>43811</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s="3" t="str">
        <f>VLOOKUP($M411,People!$A$2:$B$5, 2, FALSE)</f>
        <v>Anna Andreadi</v>
      </c>
      <c r="W411" s="3" t="str">
        <f>IFERROR(VLOOKUP($B411, 'Returns'!$A$2:$B$801, 2, FALSE), "No")</f>
        <v>No</v>
      </c>
    </row>
    <row r="412" spans="1:23" x14ac:dyDescent="0.3">
      <c r="A412" s="1">
        <v>411</v>
      </c>
      <c r="B412" t="s">
        <v>6406</v>
      </c>
      <c r="C412" s="2">
        <v>43807</v>
      </c>
      <c r="D412" s="2">
        <v>43811</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s="3" t="str">
        <f>VLOOKUP($M412,People!$A$2:$B$5, 2, FALSE)</f>
        <v>Anna Andreadi</v>
      </c>
      <c r="W412" s="3" t="str">
        <f>IFERROR(VLOOKUP($B412, 'Returns'!$A$2:$B$801, 2, FALSE), "No")</f>
        <v>No</v>
      </c>
    </row>
    <row r="413" spans="1:23" x14ac:dyDescent="0.3">
      <c r="A413" s="1">
        <v>412</v>
      </c>
      <c r="B413" t="s">
        <v>6406</v>
      </c>
      <c r="C413" s="2">
        <v>43807</v>
      </c>
      <c r="D413" s="2">
        <v>43811</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s="3" t="str">
        <f>VLOOKUP($M413,People!$A$2:$B$5, 2, FALSE)</f>
        <v>Anna Andreadi</v>
      </c>
      <c r="W413" s="3" t="str">
        <f>IFERROR(VLOOKUP($B413, 'Returns'!$A$2:$B$801, 2, FALSE), "No")</f>
        <v>No</v>
      </c>
    </row>
    <row r="414" spans="1:23" x14ac:dyDescent="0.3">
      <c r="A414" s="1">
        <v>413</v>
      </c>
      <c r="B414" t="s">
        <v>6406</v>
      </c>
      <c r="C414" s="2">
        <v>43807</v>
      </c>
      <c r="D414" s="2">
        <v>43811</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s="3" t="str">
        <f>VLOOKUP($M414,People!$A$2:$B$5, 2, FALSE)</f>
        <v>Anna Andreadi</v>
      </c>
      <c r="W414" s="3" t="str">
        <f>IFERROR(VLOOKUP($B414, 'Returns'!$A$2:$B$801, 2, FALSE), "No")</f>
        <v>No</v>
      </c>
    </row>
    <row r="415" spans="1:23" x14ac:dyDescent="0.3">
      <c r="A415" s="1">
        <v>414</v>
      </c>
      <c r="B415" t="s">
        <v>6406</v>
      </c>
      <c r="C415" s="2">
        <v>43807</v>
      </c>
      <c r="D415" s="2">
        <v>43811</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s="3" t="str">
        <f>VLOOKUP($M415,People!$A$2:$B$5, 2, FALSE)</f>
        <v>Anna Andreadi</v>
      </c>
      <c r="W415" s="3" t="str">
        <f>IFERROR(VLOOKUP($B415, 'Returns'!$A$2:$B$801, 2, FALSE), "No")</f>
        <v>No</v>
      </c>
    </row>
    <row r="416" spans="1:23" x14ac:dyDescent="0.3">
      <c r="A416" s="1">
        <v>415</v>
      </c>
      <c r="B416" t="s">
        <v>6407</v>
      </c>
      <c r="C416" s="2">
        <v>43772</v>
      </c>
      <c r="D416" s="2">
        <v>43776</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s="3" t="str">
        <f>VLOOKUP($M416,People!$A$2:$B$5, 2, FALSE)</f>
        <v>Anna Andreadi</v>
      </c>
      <c r="W416" s="3" t="str">
        <f>IFERROR(VLOOKUP($B416, 'Returns'!$A$2:$B$801, 2, FALSE), "No")</f>
        <v>No</v>
      </c>
    </row>
    <row r="417" spans="1:23" x14ac:dyDescent="0.3">
      <c r="A417" s="1">
        <v>416</v>
      </c>
      <c r="B417" t="s">
        <v>6407</v>
      </c>
      <c r="C417" s="2">
        <v>43772</v>
      </c>
      <c r="D417" s="2">
        <v>43776</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s="3" t="str">
        <f>VLOOKUP($M417,People!$A$2:$B$5, 2, FALSE)</f>
        <v>Anna Andreadi</v>
      </c>
      <c r="W417" s="3" t="str">
        <f>IFERROR(VLOOKUP($B417, 'Returns'!$A$2:$B$801, 2, FALSE), "No")</f>
        <v>No</v>
      </c>
    </row>
    <row r="418" spans="1:23" x14ac:dyDescent="0.3">
      <c r="A418" s="1">
        <v>417</v>
      </c>
      <c r="B418" t="s">
        <v>6408</v>
      </c>
      <c r="C418" s="2">
        <v>43640</v>
      </c>
      <c r="D418" s="2">
        <v>43644</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s="3" t="str">
        <f>VLOOKUP($M418,People!$A$2:$B$5, 2, FALSE)</f>
        <v>Anna Andreadi</v>
      </c>
      <c r="W418" s="3" t="str">
        <f>IFERROR(VLOOKUP($B418, 'Returns'!$A$2:$B$801, 2, FALSE), "No")</f>
        <v>No</v>
      </c>
    </row>
    <row r="419" spans="1:23" x14ac:dyDescent="0.3">
      <c r="A419" s="1">
        <v>418</v>
      </c>
      <c r="B419" t="s">
        <v>6077</v>
      </c>
      <c r="C419" s="2">
        <v>43204</v>
      </c>
      <c r="D419" s="2">
        <v>43208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s="3" t="str">
        <f>VLOOKUP($M419,People!$A$2:$B$5, 2, FALSE)</f>
        <v>Anna Andreadi</v>
      </c>
      <c r="W419" s="3" t="str">
        <f>IFERROR(VLOOKUP($B419, 'Returns'!$A$2:$B$801, 2, FALSE), "No")</f>
        <v>Yes</v>
      </c>
    </row>
    <row r="420" spans="1:23" x14ac:dyDescent="0.3">
      <c r="A420" s="1">
        <v>419</v>
      </c>
      <c r="B420" t="s">
        <v>6409</v>
      </c>
      <c r="C420" s="2">
        <v>43775</v>
      </c>
      <c r="D420" s="2">
        <v>43779</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s="3" t="str">
        <f>VLOOKUP($M420,People!$A$2:$B$5, 2, FALSE)</f>
        <v>Cassandra Brandow</v>
      </c>
      <c r="W420" s="3" t="str">
        <f>IFERROR(VLOOKUP($B420, 'Returns'!$A$2:$B$801, 2, FALSE), "No")</f>
        <v>No</v>
      </c>
    </row>
    <row r="421" spans="1:23" x14ac:dyDescent="0.3">
      <c r="A421" s="1">
        <v>420</v>
      </c>
      <c r="B421" t="s">
        <v>6410</v>
      </c>
      <c r="C421" s="2">
        <v>43528</v>
      </c>
      <c r="D421" s="2">
        <v>43533</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s="3" t="str">
        <f>VLOOKUP($M421,People!$A$2:$B$5, 2, FALSE)</f>
        <v>Anna Andreadi</v>
      </c>
      <c r="W421" s="3" t="str">
        <f>IFERROR(VLOOKUP($B421, 'Returns'!$A$2:$B$801, 2, FALSE), "No")</f>
        <v>No</v>
      </c>
    </row>
    <row r="422" spans="1:23" x14ac:dyDescent="0.3">
      <c r="A422" s="1">
        <v>421</v>
      </c>
      <c r="B422" t="s">
        <v>6410</v>
      </c>
      <c r="C422" s="2">
        <v>43528</v>
      </c>
      <c r="D422" s="2">
        <v>43533</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s="3" t="str">
        <f>VLOOKUP($M422,People!$A$2:$B$5, 2, FALSE)</f>
        <v>Anna Andreadi</v>
      </c>
      <c r="W422" s="3" t="str">
        <f>IFERROR(VLOOKUP($B422, 'Returns'!$A$2:$B$801, 2, FALSE), "No")</f>
        <v>No</v>
      </c>
    </row>
    <row r="423" spans="1:23" x14ac:dyDescent="0.3">
      <c r="A423" s="1">
        <v>422</v>
      </c>
      <c r="B423" t="s">
        <v>6411</v>
      </c>
      <c r="C423" s="2">
        <v>42543</v>
      </c>
      <c r="D423" s="2">
        <v>42546</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s="3" t="str">
        <f>VLOOKUP($M423,People!$A$2:$B$5, 2, FALSE)</f>
        <v>Anna Andreadi</v>
      </c>
      <c r="W423" s="3" t="str">
        <f>IFERROR(VLOOKUP($B423, 'Returns'!$A$2:$B$801, 2, FALSE), "No")</f>
        <v>No</v>
      </c>
    </row>
    <row r="424" spans="1:23" x14ac:dyDescent="0.3">
      <c r="A424" s="1">
        <v>423</v>
      </c>
      <c r="B424" t="s">
        <v>6412</v>
      </c>
      <c r="C424" s="2">
        <v>43757</v>
      </c>
      <c r="D424" s="2">
        <v>43761</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s="3" t="str">
        <f>VLOOKUP($M424,People!$A$2:$B$5, 2, FALSE)</f>
        <v>Chuck Magee</v>
      </c>
      <c r="W424" s="3" t="str">
        <f>IFERROR(VLOOKUP($B424, 'Returns'!$A$2:$B$801, 2, FALSE), "No")</f>
        <v>No</v>
      </c>
    </row>
    <row r="425" spans="1:23" x14ac:dyDescent="0.3">
      <c r="A425" s="1">
        <v>424</v>
      </c>
      <c r="B425" t="s">
        <v>6412</v>
      </c>
      <c r="C425" s="2">
        <v>43757</v>
      </c>
      <c r="D425" s="2">
        <v>43761</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s="3" t="str">
        <f>VLOOKUP($M425,People!$A$2:$B$5, 2, FALSE)</f>
        <v>Chuck Magee</v>
      </c>
      <c r="W425" s="3" t="str">
        <f>IFERROR(VLOOKUP($B425, 'Returns'!$A$2:$B$801, 2, FALSE), "No")</f>
        <v>No</v>
      </c>
    </row>
    <row r="426" spans="1:23" x14ac:dyDescent="0.3">
      <c r="A426" s="1">
        <v>425</v>
      </c>
      <c r="B426" t="s">
        <v>6413</v>
      </c>
      <c r="C426" s="2">
        <v>43698</v>
      </c>
      <c r="D426" s="2">
        <v>43700</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s="3" t="str">
        <f>VLOOKUP($M426,People!$A$2:$B$5, 2, FALSE)</f>
        <v>Cassandra Brandow</v>
      </c>
      <c r="W426" s="3" t="str">
        <f>IFERROR(VLOOKUP($B426, 'Returns'!$A$2:$B$801, 2, FALSE), "No")</f>
        <v>No</v>
      </c>
    </row>
    <row r="427" spans="1:23" x14ac:dyDescent="0.3">
      <c r="A427" s="1">
        <v>426</v>
      </c>
      <c r="B427" t="s">
        <v>6414</v>
      </c>
      <c r="C427" s="2">
        <v>43792</v>
      </c>
      <c r="D427" s="2">
        <v>43795</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s="3" t="str">
        <f>VLOOKUP($M427,People!$A$2:$B$5, 2, FALSE)</f>
        <v>Kelly Williams</v>
      </c>
      <c r="W427" s="3" t="str">
        <f>IFERROR(VLOOKUP($B427, 'Returns'!$A$2:$B$801, 2, FALSE), "No")</f>
        <v>No</v>
      </c>
    </row>
    <row r="428" spans="1:23" x14ac:dyDescent="0.3">
      <c r="A428" s="1">
        <v>427</v>
      </c>
      <c r="B428" t="s">
        <v>6414</v>
      </c>
      <c r="C428" s="2">
        <v>43792</v>
      </c>
      <c r="D428" s="2">
        <v>43795</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s="3" t="str">
        <f>VLOOKUP($M428,People!$A$2:$B$5, 2, FALSE)</f>
        <v>Kelly Williams</v>
      </c>
      <c r="W428" s="3" t="str">
        <f>IFERROR(VLOOKUP($B428, 'Returns'!$A$2:$B$801, 2, FALSE), "No")</f>
        <v>No</v>
      </c>
    </row>
    <row r="429" spans="1:23" x14ac:dyDescent="0.3">
      <c r="A429" s="1">
        <v>428</v>
      </c>
      <c r="B429" t="s">
        <v>6415</v>
      </c>
      <c r="C429" s="2">
        <v>42625</v>
      </c>
      <c r="D429" s="2">
        <v>42626</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s="3" t="str">
        <f>VLOOKUP($M429,People!$A$2:$B$5, 2, FALSE)</f>
        <v>Chuck Magee</v>
      </c>
      <c r="W429" s="3" t="str">
        <f>IFERROR(VLOOKUP($B429, 'Returns'!$A$2:$B$801, 2, FALSE), "No")</f>
        <v>No</v>
      </c>
    </row>
    <row r="430" spans="1:23" x14ac:dyDescent="0.3">
      <c r="A430" s="1">
        <v>429</v>
      </c>
      <c r="B430" t="s">
        <v>6416</v>
      </c>
      <c r="C430" s="2">
        <v>43739</v>
      </c>
      <c r="D430" s="2">
        <v>43746</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s="3" t="str">
        <f>VLOOKUP($M430,People!$A$2:$B$5, 2, FALSE)</f>
        <v>Kelly Williams</v>
      </c>
      <c r="W430" s="3" t="str">
        <f>IFERROR(VLOOKUP($B430, 'Returns'!$A$2:$B$801, 2, FALSE), "No")</f>
        <v>No</v>
      </c>
    </row>
    <row r="431" spans="1:23" x14ac:dyDescent="0.3">
      <c r="A431" s="1">
        <v>430</v>
      </c>
      <c r="B431" t="s">
        <v>6417</v>
      </c>
      <c r="C431" s="2">
        <v>43205</v>
      </c>
      <c r="D431" s="2">
        <v>43211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s="3" t="str">
        <f>VLOOKUP($M431,People!$A$2:$B$5, 2, FALSE)</f>
        <v>Cassandra Brandow</v>
      </c>
      <c r="W431" s="3" t="str">
        <f>IFERROR(VLOOKUP($B431, 'Returns'!$A$2:$B$801, 2, FALSE), "No")</f>
        <v>No</v>
      </c>
    </row>
    <row r="432" spans="1:23" x14ac:dyDescent="0.3">
      <c r="A432" s="1">
        <v>431</v>
      </c>
      <c r="B432" t="s">
        <v>6417</v>
      </c>
      <c r="C432" s="2">
        <v>43205</v>
      </c>
      <c r="D432" s="2">
        <v>43211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s="3" t="str">
        <f>VLOOKUP($M432,People!$A$2:$B$5, 2, FALSE)</f>
        <v>Cassandra Brandow</v>
      </c>
      <c r="W432" s="3" t="str">
        <f>IFERROR(VLOOKUP($B432, 'Returns'!$A$2:$B$801, 2, FALSE), "No")</f>
        <v>No</v>
      </c>
    </row>
    <row r="433" spans="1:23" x14ac:dyDescent="0.3">
      <c r="A433" s="1">
        <v>432</v>
      </c>
      <c r="B433" t="s">
        <v>6417</v>
      </c>
      <c r="C433" s="2">
        <v>43205</v>
      </c>
      <c r="D433" s="2">
        <v>43211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s="3" t="str">
        <f>VLOOKUP($M433,People!$A$2:$B$5, 2, FALSE)</f>
        <v>Cassandra Brandow</v>
      </c>
      <c r="W433" s="3" t="str">
        <f>IFERROR(VLOOKUP($B433, 'Returns'!$A$2:$B$801, 2, FALSE), "No")</f>
        <v>No</v>
      </c>
    </row>
    <row r="434" spans="1:23" x14ac:dyDescent="0.3">
      <c r="A434" s="1">
        <v>433</v>
      </c>
      <c r="B434" t="s">
        <v>6417</v>
      </c>
      <c r="C434" s="2">
        <v>43205</v>
      </c>
      <c r="D434" s="2">
        <v>43211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s="3" t="str">
        <f>VLOOKUP($M434,People!$A$2:$B$5, 2, FALSE)</f>
        <v>Cassandra Brandow</v>
      </c>
      <c r="W434" s="3" t="str">
        <f>IFERROR(VLOOKUP($B434, 'Returns'!$A$2:$B$801, 2, FALSE), "No")</f>
        <v>No</v>
      </c>
    </row>
    <row r="435" spans="1:23" x14ac:dyDescent="0.3">
      <c r="A435" s="1">
        <v>434</v>
      </c>
      <c r="B435" t="s">
        <v>6418</v>
      </c>
      <c r="C435" s="2">
        <v>43257</v>
      </c>
      <c r="D435" s="2">
        <v>43258</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s="3" t="str">
        <f>VLOOKUP($M435,People!$A$2:$B$5, 2, FALSE)</f>
        <v>Chuck Magee</v>
      </c>
      <c r="W435" s="3" t="str">
        <f>IFERROR(VLOOKUP($B435, 'Returns'!$A$2:$B$801, 2, FALSE), "No")</f>
        <v>No</v>
      </c>
    </row>
    <row r="436" spans="1:23" x14ac:dyDescent="0.3">
      <c r="A436" s="1">
        <v>435</v>
      </c>
      <c r="B436" t="s">
        <v>6190</v>
      </c>
      <c r="C436" s="2">
        <v>42723</v>
      </c>
      <c r="D436" s="2">
        <v>42729</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s="3" t="str">
        <f>VLOOKUP($M436,People!$A$2:$B$5, 2, FALSE)</f>
        <v>Cassandra Brandow</v>
      </c>
      <c r="W436" s="3" t="str">
        <f>IFERROR(VLOOKUP($B436, 'Returns'!$A$2:$B$801, 2, FALSE), "No")</f>
        <v>Yes</v>
      </c>
    </row>
    <row r="437" spans="1:23" x14ac:dyDescent="0.3">
      <c r="A437" s="1">
        <v>436</v>
      </c>
      <c r="B437" t="s">
        <v>6190</v>
      </c>
      <c r="C437" s="2">
        <v>42723</v>
      </c>
      <c r="D437" s="2">
        <v>42729</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s="3" t="str">
        <f>VLOOKUP($M437,People!$A$2:$B$5, 2, FALSE)</f>
        <v>Cassandra Brandow</v>
      </c>
      <c r="W437" s="3" t="str">
        <f>IFERROR(VLOOKUP($B437, 'Returns'!$A$2:$B$801, 2, FALSE), "No")</f>
        <v>Yes</v>
      </c>
    </row>
    <row r="438" spans="1:23" x14ac:dyDescent="0.3">
      <c r="A438" s="1">
        <v>437</v>
      </c>
      <c r="B438" t="s">
        <v>6076</v>
      </c>
      <c r="C438" s="2">
        <v>43263</v>
      </c>
      <c r="D438" s="2">
        <v>43265</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s="3" t="str">
        <f>VLOOKUP($M438,People!$A$2:$B$5, 2, FALSE)</f>
        <v>Kelly Williams</v>
      </c>
      <c r="W438" s="3" t="str">
        <f>IFERROR(VLOOKUP($B438, 'Returns'!$A$2:$B$801, 2, FALSE), "No")</f>
        <v>Yes</v>
      </c>
    </row>
    <row r="439" spans="1:23" x14ac:dyDescent="0.3">
      <c r="A439" s="1">
        <v>438</v>
      </c>
      <c r="B439" t="s">
        <v>6076</v>
      </c>
      <c r="C439" s="2">
        <v>43263</v>
      </c>
      <c r="D439" s="2">
        <v>43265</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s="3" t="str">
        <f>VLOOKUP($M439,People!$A$2:$B$5, 2, FALSE)</f>
        <v>Kelly Williams</v>
      </c>
      <c r="W439" s="3" t="str">
        <f>IFERROR(VLOOKUP($B439, 'Returns'!$A$2:$B$801, 2, FALSE), "No")</f>
        <v>Yes</v>
      </c>
    </row>
    <row r="440" spans="1:23" x14ac:dyDescent="0.3">
      <c r="A440" s="1">
        <v>439</v>
      </c>
      <c r="B440" t="s">
        <v>6419</v>
      </c>
      <c r="C440" s="2">
        <v>43723</v>
      </c>
      <c r="D440" s="2">
        <v>43727</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s="3" t="str">
        <f>VLOOKUP($M440,People!$A$2:$B$5, 2, FALSE)</f>
        <v>Kelly Williams</v>
      </c>
      <c r="W440" s="3" t="str">
        <f>IFERROR(VLOOKUP($B440, 'Returns'!$A$2:$B$801, 2, FALSE), "No")</f>
        <v>No</v>
      </c>
    </row>
    <row r="441" spans="1:23" x14ac:dyDescent="0.3">
      <c r="A441" s="1">
        <v>440</v>
      </c>
      <c r="B441" t="s">
        <v>6420</v>
      </c>
      <c r="C441" s="2">
        <v>43485</v>
      </c>
      <c r="D441" s="2">
        <v>43488</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s="3" t="str">
        <f>VLOOKUP($M441,People!$A$2:$B$5, 2, FALSE)</f>
        <v>Chuck Magee</v>
      </c>
      <c r="W441" s="3" t="str">
        <f>IFERROR(VLOOKUP($B441, 'Returns'!$A$2:$B$801, 2, FALSE), "No")</f>
        <v>No</v>
      </c>
    </row>
    <row r="442" spans="1:23" x14ac:dyDescent="0.3">
      <c r="A442" s="1">
        <v>441</v>
      </c>
      <c r="B442" t="s">
        <v>6421</v>
      </c>
      <c r="C442" s="2">
        <v>43348</v>
      </c>
      <c r="D442" s="2">
        <v>43350</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s="3" t="str">
        <f>VLOOKUP($M442,People!$A$2:$B$5, 2, FALSE)</f>
        <v>Kelly Williams</v>
      </c>
      <c r="W442" s="3" t="str">
        <f>IFERROR(VLOOKUP($B442, 'Returns'!$A$2:$B$801, 2, FALSE), "No")</f>
        <v>No</v>
      </c>
    </row>
    <row r="443" spans="1:23" x14ac:dyDescent="0.3">
      <c r="A443" s="1">
        <v>442</v>
      </c>
      <c r="B443" t="s">
        <v>6421</v>
      </c>
      <c r="C443" s="2">
        <v>43348</v>
      </c>
      <c r="D443" s="2">
        <v>43350</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s="3" t="str">
        <f>VLOOKUP($M443,People!$A$2:$B$5, 2, FALSE)</f>
        <v>Kelly Williams</v>
      </c>
      <c r="W443" s="3" t="str">
        <f>IFERROR(VLOOKUP($B443, 'Returns'!$A$2:$B$801, 2, FALSE), "No")</f>
        <v>No</v>
      </c>
    </row>
    <row r="444" spans="1:23" x14ac:dyDescent="0.3">
      <c r="A444" s="1">
        <v>443</v>
      </c>
      <c r="B444" t="s">
        <v>6421</v>
      </c>
      <c r="C444" s="2">
        <v>43348</v>
      </c>
      <c r="D444" s="2">
        <v>43350</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s="3" t="str">
        <f>VLOOKUP($M444,People!$A$2:$B$5, 2, FALSE)</f>
        <v>Kelly Williams</v>
      </c>
      <c r="W444" s="3" t="str">
        <f>IFERROR(VLOOKUP($B444, 'Returns'!$A$2:$B$801, 2, FALSE), "No")</f>
        <v>No</v>
      </c>
    </row>
    <row r="445" spans="1:23" x14ac:dyDescent="0.3">
      <c r="A445" s="1">
        <v>444</v>
      </c>
      <c r="B445" t="s">
        <v>6421</v>
      </c>
      <c r="C445" s="2">
        <v>43348</v>
      </c>
      <c r="D445" s="2">
        <v>43350</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s="3" t="str">
        <f>VLOOKUP($M445,People!$A$2:$B$5, 2, FALSE)</f>
        <v>Kelly Williams</v>
      </c>
      <c r="W445" s="3" t="str">
        <f>IFERROR(VLOOKUP($B445, 'Returns'!$A$2:$B$801, 2, FALSE), "No")</f>
        <v>No</v>
      </c>
    </row>
    <row r="446" spans="1:23" x14ac:dyDescent="0.3">
      <c r="A446" s="1">
        <v>445</v>
      </c>
      <c r="B446" t="s">
        <v>6421</v>
      </c>
      <c r="C446" s="2">
        <v>43348</v>
      </c>
      <c r="D446" s="2">
        <v>43350</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s="3" t="str">
        <f>VLOOKUP($M446,People!$A$2:$B$5, 2, FALSE)</f>
        <v>Kelly Williams</v>
      </c>
      <c r="W446" s="3" t="str">
        <f>IFERROR(VLOOKUP($B446, 'Returns'!$A$2:$B$801, 2, FALSE), "No")</f>
        <v>No</v>
      </c>
    </row>
    <row r="447" spans="1:23" x14ac:dyDescent="0.3">
      <c r="A447" s="1">
        <v>446</v>
      </c>
      <c r="B447" t="s">
        <v>6421</v>
      </c>
      <c r="C447" s="2">
        <v>43348</v>
      </c>
      <c r="D447" s="2">
        <v>43350</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s="3" t="str">
        <f>VLOOKUP($M447,People!$A$2:$B$5, 2, FALSE)</f>
        <v>Kelly Williams</v>
      </c>
      <c r="W447" s="3" t="str">
        <f>IFERROR(VLOOKUP($B447, 'Returns'!$A$2:$B$801, 2, FALSE), "No")</f>
        <v>No</v>
      </c>
    </row>
    <row r="448" spans="1:23" x14ac:dyDescent="0.3">
      <c r="A448" s="1">
        <v>447</v>
      </c>
      <c r="B448" t="s">
        <v>6163</v>
      </c>
      <c r="C448" s="2">
        <v>43544</v>
      </c>
      <c r="D448" s="2">
        <v>43549</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s="3" t="str">
        <f>VLOOKUP($M448,People!$A$2:$B$5, 2, FALSE)</f>
        <v>Kelly Williams</v>
      </c>
      <c r="W448" s="3" t="str">
        <f>IFERROR(VLOOKUP($B448, 'Returns'!$A$2:$B$801, 2, FALSE), "No")</f>
        <v>Yes</v>
      </c>
    </row>
    <row r="449" spans="1:23" x14ac:dyDescent="0.3">
      <c r="A449" s="1">
        <v>448</v>
      </c>
      <c r="B449" t="s">
        <v>6422</v>
      </c>
      <c r="C449" s="2">
        <v>43191</v>
      </c>
      <c r="D449" s="2">
        <v>43193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s="3" t="str">
        <f>VLOOKUP($M449,People!$A$2:$B$5, 2, FALSE)</f>
        <v>Chuck Magee</v>
      </c>
      <c r="W449" s="3" t="str">
        <f>IFERROR(VLOOKUP($B449, 'Returns'!$A$2:$B$801, 2, FALSE), "No")</f>
        <v>No</v>
      </c>
    </row>
    <row r="450" spans="1:23" x14ac:dyDescent="0.3">
      <c r="A450" s="1">
        <v>449</v>
      </c>
      <c r="B450" t="s">
        <v>6422</v>
      </c>
      <c r="C450" s="2">
        <v>43191</v>
      </c>
      <c r="D450" s="2">
        <v>43193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s="3" t="str">
        <f>VLOOKUP($M450,People!$A$2:$B$5, 2, FALSE)</f>
        <v>Chuck Magee</v>
      </c>
      <c r="W450" s="3" t="str">
        <f>IFERROR(VLOOKUP($B450, 'Returns'!$A$2:$B$801, 2, FALSE), "No")</f>
        <v>No</v>
      </c>
    </row>
    <row r="451" spans="1:23" x14ac:dyDescent="0.3">
      <c r="A451" s="1">
        <v>450</v>
      </c>
      <c r="B451" t="s">
        <v>6422</v>
      </c>
      <c r="C451" s="2">
        <v>43191</v>
      </c>
      <c r="D451" s="2">
        <v>43193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s="3" t="str">
        <f>VLOOKUP($M451,People!$A$2:$B$5, 2, FALSE)</f>
        <v>Chuck Magee</v>
      </c>
      <c r="W451" s="3" t="str">
        <f>IFERROR(VLOOKUP($B451, 'Returns'!$A$2:$B$801, 2, FALSE), "No")</f>
        <v>No</v>
      </c>
    </row>
    <row r="452" spans="1:23" x14ac:dyDescent="0.3">
      <c r="A452" s="1">
        <v>451</v>
      </c>
      <c r="B452" t="s">
        <v>6422</v>
      </c>
      <c r="C452" s="2">
        <v>43191</v>
      </c>
      <c r="D452" s="2">
        <v>43193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s="3" t="str">
        <f>VLOOKUP($M452,People!$A$2:$B$5, 2, FALSE)</f>
        <v>Chuck Magee</v>
      </c>
      <c r="W452" s="3" t="str">
        <f>IFERROR(VLOOKUP($B452, 'Returns'!$A$2:$B$801, 2, FALSE), "No")</f>
        <v>No</v>
      </c>
    </row>
    <row r="453" spans="1:23" x14ac:dyDescent="0.3">
      <c r="A453" s="1">
        <v>452</v>
      </c>
      <c r="B453" t="s">
        <v>6422</v>
      </c>
      <c r="C453" s="2">
        <v>43191</v>
      </c>
      <c r="D453" s="2">
        <v>43193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s="3" t="str">
        <f>VLOOKUP($M453,People!$A$2:$B$5, 2, FALSE)</f>
        <v>Chuck Magee</v>
      </c>
      <c r="W453" s="3" t="str">
        <f>IFERROR(VLOOKUP($B453, 'Returns'!$A$2:$B$801, 2, FALSE), "No")</f>
        <v>No</v>
      </c>
    </row>
    <row r="454" spans="1:23" x14ac:dyDescent="0.3">
      <c r="A454" s="1">
        <v>453</v>
      </c>
      <c r="B454" t="s">
        <v>6422</v>
      </c>
      <c r="C454" s="2">
        <v>43191</v>
      </c>
      <c r="D454" s="2">
        <v>43193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s="3" t="str">
        <f>VLOOKUP($M454,People!$A$2:$B$5, 2, FALSE)</f>
        <v>Chuck Magee</v>
      </c>
      <c r="W454" s="3" t="str">
        <f>IFERROR(VLOOKUP($B454, 'Returns'!$A$2:$B$801, 2, FALSE), "No")</f>
        <v>No</v>
      </c>
    </row>
    <row r="455" spans="1:23" x14ac:dyDescent="0.3">
      <c r="A455" s="1">
        <v>454</v>
      </c>
      <c r="B455" t="s">
        <v>6423</v>
      </c>
      <c r="C455" s="2">
        <v>43758</v>
      </c>
      <c r="D455" s="2">
        <v>43762</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s="3" t="str">
        <f>VLOOKUP($M455,People!$A$2:$B$5, 2, FALSE)</f>
        <v>Chuck Magee</v>
      </c>
      <c r="W455" s="3" t="str">
        <f>IFERROR(VLOOKUP($B455, 'Returns'!$A$2:$B$801, 2, FALSE), "No")</f>
        <v>No</v>
      </c>
    </row>
    <row r="456" spans="1:23" x14ac:dyDescent="0.3">
      <c r="A456" s="1">
        <v>455</v>
      </c>
      <c r="B456" t="s">
        <v>6423</v>
      </c>
      <c r="C456" s="2">
        <v>43758</v>
      </c>
      <c r="D456" s="2">
        <v>43762</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s="3" t="str">
        <f>VLOOKUP($M456,People!$A$2:$B$5, 2, FALSE)</f>
        <v>Chuck Magee</v>
      </c>
      <c r="W456" s="3" t="str">
        <f>IFERROR(VLOOKUP($B456, 'Returns'!$A$2:$B$801, 2, FALSE), "No")</f>
        <v>No</v>
      </c>
    </row>
    <row r="457" spans="1:23" x14ac:dyDescent="0.3">
      <c r="A457" s="1">
        <v>456</v>
      </c>
      <c r="B457" t="s">
        <v>6424</v>
      </c>
      <c r="C457" s="2">
        <v>43447</v>
      </c>
      <c r="D457" s="2">
        <v>43451</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s="3" t="str">
        <f>VLOOKUP($M457,People!$A$2:$B$5, 2, FALSE)</f>
        <v>Kelly Williams</v>
      </c>
      <c r="W457" s="3" t="str">
        <f>IFERROR(VLOOKUP($B457, 'Returns'!$A$2:$B$801, 2, FALSE), "No")</f>
        <v>No</v>
      </c>
    </row>
    <row r="458" spans="1:23" x14ac:dyDescent="0.3">
      <c r="A458" s="1">
        <v>457</v>
      </c>
      <c r="B458" t="s">
        <v>6425</v>
      </c>
      <c r="C458" s="2">
        <v>42412</v>
      </c>
      <c r="D458" s="2">
        <v>42418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s="3" t="str">
        <f>VLOOKUP($M458,People!$A$2:$B$5, 2, FALSE)</f>
        <v>Anna Andreadi</v>
      </c>
      <c r="W458" s="3" t="str">
        <f>IFERROR(VLOOKUP($B458, 'Returns'!$A$2:$B$801, 2, FALSE), "No")</f>
        <v>No</v>
      </c>
    </row>
    <row r="459" spans="1:23" x14ac:dyDescent="0.3">
      <c r="A459" s="1">
        <v>458</v>
      </c>
      <c r="B459" t="s">
        <v>6426</v>
      </c>
      <c r="C459" s="2">
        <v>43369</v>
      </c>
      <c r="D459" s="2">
        <v>43374</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s="3" t="str">
        <f>VLOOKUP($M459,People!$A$2:$B$5, 2, FALSE)</f>
        <v>Kelly Williams</v>
      </c>
      <c r="W459" s="3" t="str">
        <f>IFERROR(VLOOKUP($B459, 'Returns'!$A$2:$B$801, 2, FALSE), "No")</f>
        <v>No</v>
      </c>
    </row>
    <row r="460" spans="1:23" x14ac:dyDescent="0.3">
      <c r="A460" s="1">
        <v>459</v>
      </c>
      <c r="B460" t="s">
        <v>6426</v>
      </c>
      <c r="C460" s="2">
        <v>43369</v>
      </c>
      <c r="D460" s="2">
        <v>43374</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s="3" t="str">
        <f>VLOOKUP($M460,People!$A$2:$B$5, 2, FALSE)</f>
        <v>Kelly Williams</v>
      </c>
      <c r="W460" s="3" t="str">
        <f>IFERROR(VLOOKUP($B460, 'Returns'!$A$2:$B$801, 2, FALSE), "No")</f>
        <v>No</v>
      </c>
    </row>
    <row r="461" spans="1:23" x14ac:dyDescent="0.3">
      <c r="A461" s="1">
        <v>460</v>
      </c>
      <c r="B461" t="s">
        <v>6427</v>
      </c>
      <c r="C461" s="2">
        <v>43084</v>
      </c>
      <c r="D461" s="2">
        <v>43091</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s="3" t="str">
        <f>VLOOKUP($M461,People!$A$2:$B$5, 2, FALSE)</f>
        <v>Anna Andreadi</v>
      </c>
      <c r="W461" s="3" t="str">
        <f>IFERROR(VLOOKUP($B461, 'Returns'!$A$2:$B$801, 2, FALSE), "No")</f>
        <v>No</v>
      </c>
    </row>
    <row r="462" spans="1:23" x14ac:dyDescent="0.3">
      <c r="A462" s="1">
        <v>461</v>
      </c>
      <c r="B462" t="s">
        <v>6427</v>
      </c>
      <c r="C462" s="2">
        <v>43084</v>
      </c>
      <c r="D462" s="2">
        <v>43091</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s="3" t="str">
        <f>VLOOKUP($M462,People!$A$2:$B$5, 2, FALSE)</f>
        <v>Anna Andreadi</v>
      </c>
      <c r="W462" s="3" t="str">
        <f>IFERROR(VLOOKUP($B462, 'Returns'!$A$2:$B$801, 2, FALSE), "No")</f>
        <v>No</v>
      </c>
    </row>
    <row r="463" spans="1:23" x14ac:dyDescent="0.3">
      <c r="A463" s="1">
        <v>462</v>
      </c>
      <c r="B463" t="s">
        <v>6427</v>
      </c>
      <c r="C463" s="2">
        <v>43084</v>
      </c>
      <c r="D463" s="2">
        <v>43091</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s="3" t="str">
        <f>VLOOKUP($M463,People!$A$2:$B$5, 2, FALSE)</f>
        <v>Anna Andreadi</v>
      </c>
      <c r="W463" s="3" t="str">
        <f>IFERROR(VLOOKUP($B463, 'Returns'!$A$2:$B$801, 2, FALSE), "No")</f>
        <v>No</v>
      </c>
    </row>
    <row r="464" spans="1:23" x14ac:dyDescent="0.3">
      <c r="A464" s="1">
        <v>463</v>
      </c>
      <c r="B464" t="s">
        <v>6039</v>
      </c>
      <c r="C464" s="2">
        <v>43212</v>
      </c>
      <c r="D464" s="2">
        <v>43219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s="3" t="str">
        <f>VLOOKUP($M464,People!$A$2:$B$5, 2, FALSE)</f>
        <v>Anna Andreadi</v>
      </c>
      <c r="W464" s="3" t="str">
        <f>IFERROR(VLOOKUP($B464, 'Returns'!$A$2:$B$801, 2, FALSE), "No")</f>
        <v>Yes</v>
      </c>
    </row>
    <row r="465" spans="1:23" x14ac:dyDescent="0.3">
      <c r="A465" s="1">
        <v>464</v>
      </c>
      <c r="B465" t="s">
        <v>6039</v>
      </c>
      <c r="C465" s="2">
        <v>43212</v>
      </c>
      <c r="D465" s="2">
        <v>43219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s="3" t="str">
        <f>VLOOKUP($M465,People!$A$2:$B$5, 2, FALSE)</f>
        <v>Anna Andreadi</v>
      </c>
      <c r="W465" s="3" t="str">
        <f>IFERROR(VLOOKUP($B465, 'Returns'!$A$2:$B$801, 2, FALSE), "No")</f>
        <v>Yes</v>
      </c>
    </row>
    <row r="466" spans="1:23" x14ac:dyDescent="0.3">
      <c r="A466" s="1">
        <v>465</v>
      </c>
      <c r="B466" t="s">
        <v>6039</v>
      </c>
      <c r="C466" s="2">
        <v>43212</v>
      </c>
      <c r="D466" s="2">
        <v>43219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s="3" t="str">
        <f>VLOOKUP($M466,People!$A$2:$B$5, 2, FALSE)</f>
        <v>Anna Andreadi</v>
      </c>
      <c r="W466" s="3" t="str">
        <f>IFERROR(VLOOKUP($B466, 'Returns'!$A$2:$B$801, 2, FALSE), "No")</f>
        <v>Yes</v>
      </c>
    </row>
    <row r="467" spans="1:23" x14ac:dyDescent="0.3">
      <c r="A467" s="1">
        <v>466</v>
      </c>
      <c r="B467" t="s">
        <v>6039</v>
      </c>
      <c r="C467" s="2">
        <v>43212</v>
      </c>
      <c r="D467" s="2">
        <v>43219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s="3" t="str">
        <f>VLOOKUP($M467,People!$A$2:$B$5, 2, FALSE)</f>
        <v>Anna Andreadi</v>
      </c>
      <c r="W467" s="3" t="str">
        <f>IFERROR(VLOOKUP($B467, 'Returns'!$A$2:$B$801, 2, FALSE), "No")</f>
        <v>Yes</v>
      </c>
    </row>
    <row r="468" spans="1:23" x14ac:dyDescent="0.3">
      <c r="A468" s="1">
        <v>467</v>
      </c>
      <c r="B468" t="s">
        <v>6039</v>
      </c>
      <c r="C468" s="2">
        <v>43212</v>
      </c>
      <c r="D468" s="2">
        <v>43219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s="3" t="str">
        <f>VLOOKUP($M468,People!$A$2:$B$5, 2, FALSE)</f>
        <v>Anna Andreadi</v>
      </c>
      <c r="W468" s="3" t="str">
        <f>IFERROR(VLOOKUP($B468, 'Returns'!$A$2:$B$801, 2, FALSE), "No")</f>
        <v>Yes</v>
      </c>
    </row>
    <row r="469" spans="1:23" x14ac:dyDescent="0.3">
      <c r="A469" s="1">
        <v>468</v>
      </c>
      <c r="B469" t="s">
        <v>6428</v>
      </c>
      <c r="C469" s="2">
        <v>42752</v>
      </c>
      <c r="D469" s="2">
        <v>42759</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s="3" t="str">
        <f>VLOOKUP($M469,People!$A$2:$B$5, 2, FALSE)</f>
        <v>Kelly Williams</v>
      </c>
      <c r="W469" s="3" t="str">
        <f>IFERROR(VLOOKUP($B469, 'Returns'!$A$2:$B$801, 2, FALSE), "No")</f>
        <v>No</v>
      </c>
    </row>
    <row r="470" spans="1:23" x14ac:dyDescent="0.3">
      <c r="A470" s="1">
        <v>469</v>
      </c>
      <c r="B470" t="s">
        <v>6429</v>
      </c>
      <c r="C470" s="2">
        <v>43555</v>
      </c>
      <c r="D470" s="2">
        <v>43559</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s="3" t="str">
        <f>VLOOKUP($M470,People!$A$2:$B$5, 2, FALSE)</f>
        <v>Kelly Williams</v>
      </c>
      <c r="W470" s="3" t="str">
        <f>IFERROR(VLOOKUP($B470, 'Returns'!$A$2:$B$801, 2, FALSE), "No")</f>
        <v>No</v>
      </c>
    </row>
    <row r="471" spans="1:23" x14ac:dyDescent="0.3">
      <c r="A471" s="1">
        <v>470</v>
      </c>
      <c r="B471" t="s">
        <v>6430</v>
      </c>
      <c r="C471" s="2">
        <v>43450</v>
      </c>
      <c r="D471" s="2">
        <v>43454</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s="3" t="str">
        <f>VLOOKUP($M471,People!$A$2:$B$5, 2, FALSE)</f>
        <v>Kelly Williams</v>
      </c>
      <c r="W471" s="3" t="str">
        <f>IFERROR(VLOOKUP($B471, 'Returns'!$A$2:$B$801, 2, FALSE), "No")</f>
        <v>No</v>
      </c>
    </row>
    <row r="472" spans="1:23" x14ac:dyDescent="0.3">
      <c r="A472" s="1">
        <v>471</v>
      </c>
      <c r="B472" t="s">
        <v>6431</v>
      </c>
      <c r="C472" s="2">
        <v>43089</v>
      </c>
      <c r="D472" s="2">
        <v>43093</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s="3" t="str">
        <f>VLOOKUP($M472,People!$A$2:$B$5, 2, FALSE)</f>
        <v>Chuck Magee</v>
      </c>
      <c r="W472" s="3" t="str">
        <f>IFERROR(VLOOKUP($B472, 'Returns'!$A$2:$B$801, 2, FALSE), "No")</f>
        <v>No</v>
      </c>
    </row>
    <row r="473" spans="1:23" x14ac:dyDescent="0.3">
      <c r="A473" s="1">
        <v>472</v>
      </c>
      <c r="B473" t="s">
        <v>6432</v>
      </c>
      <c r="C473" s="2">
        <v>42683</v>
      </c>
      <c r="D473" s="2">
        <v>42685</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s="3" t="str">
        <f>VLOOKUP($M473,People!$A$2:$B$5, 2, FALSE)</f>
        <v>Anna Andreadi</v>
      </c>
      <c r="W473" s="3" t="str">
        <f>IFERROR(VLOOKUP($B473, 'Returns'!$A$2:$B$801, 2, FALSE), "No")</f>
        <v>No</v>
      </c>
    </row>
    <row r="474" spans="1:23" x14ac:dyDescent="0.3">
      <c r="A474" s="1">
        <v>473</v>
      </c>
      <c r="B474" t="s">
        <v>6432</v>
      </c>
      <c r="C474" s="2">
        <v>42683</v>
      </c>
      <c r="D474" s="2">
        <v>42685</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s="3" t="str">
        <f>VLOOKUP($M474,People!$A$2:$B$5, 2, FALSE)</f>
        <v>Anna Andreadi</v>
      </c>
      <c r="W474" s="3" t="str">
        <f>IFERROR(VLOOKUP($B474, 'Returns'!$A$2:$B$801, 2, FALSE), "No")</f>
        <v>No</v>
      </c>
    </row>
    <row r="475" spans="1:23" x14ac:dyDescent="0.3">
      <c r="A475" s="1">
        <v>474</v>
      </c>
      <c r="B475" t="s">
        <v>6432</v>
      </c>
      <c r="C475" s="2">
        <v>42683</v>
      </c>
      <c r="D475" s="2">
        <v>42685</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s="3" t="str">
        <f>VLOOKUP($M475,People!$A$2:$B$5, 2, FALSE)</f>
        <v>Anna Andreadi</v>
      </c>
      <c r="W475" s="3" t="str">
        <f>IFERROR(VLOOKUP($B475, 'Returns'!$A$2:$B$801, 2, FALSE), "No")</f>
        <v>No</v>
      </c>
    </row>
    <row r="476" spans="1:23" x14ac:dyDescent="0.3">
      <c r="A476" s="1">
        <v>475</v>
      </c>
      <c r="B476" t="s">
        <v>6432</v>
      </c>
      <c r="C476" s="2">
        <v>42683</v>
      </c>
      <c r="D476" s="2">
        <v>42685</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s="3" t="str">
        <f>VLOOKUP($M476,People!$A$2:$B$5, 2, FALSE)</f>
        <v>Anna Andreadi</v>
      </c>
      <c r="W476" s="3" t="str">
        <f>IFERROR(VLOOKUP($B476, 'Returns'!$A$2:$B$801, 2, FALSE), "No")</f>
        <v>No</v>
      </c>
    </row>
    <row r="477" spans="1:23" x14ac:dyDescent="0.3">
      <c r="A477" s="1">
        <v>476</v>
      </c>
      <c r="B477" t="s">
        <v>6432</v>
      </c>
      <c r="C477" s="2">
        <v>42683</v>
      </c>
      <c r="D477" s="2">
        <v>42685</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s="3" t="str">
        <f>VLOOKUP($M477,People!$A$2:$B$5, 2, FALSE)</f>
        <v>Anna Andreadi</v>
      </c>
      <c r="W477" s="3" t="str">
        <f>IFERROR(VLOOKUP($B477, 'Returns'!$A$2:$B$801, 2, FALSE), "No")</f>
        <v>No</v>
      </c>
    </row>
    <row r="478" spans="1:23" x14ac:dyDescent="0.3">
      <c r="A478" s="1">
        <v>477</v>
      </c>
      <c r="B478" t="s">
        <v>6432</v>
      </c>
      <c r="C478" s="2">
        <v>42683</v>
      </c>
      <c r="D478" s="2">
        <v>42685</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s="3" t="str">
        <f>VLOOKUP($M478,People!$A$2:$B$5, 2, FALSE)</f>
        <v>Anna Andreadi</v>
      </c>
      <c r="W478" s="3" t="str">
        <f>IFERROR(VLOOKUP($B478, 'Returns'!$A$2:$B$801, 2, FALSE), "No")</f>
        <v>No</v>
      </c>
    </row>
    <row r="479" spans="1:23" x14ac:dyDescent="0.3">
      <c r="A479" s="1">
        <v>478</v>
      </c>
      <c r="B479" t="s">
        <v>6433</v>
      </c>
      <c r="C479" s="2">
        <v>43293</v>
      </c>
      <c r="D479" s="2">
        <v>43300</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s="3" t="str">
        <f>VLOOKUP($M479,People!$A$2:$B$5, 2, FALSE)</f>
        <v>Anna Andreadi</v>
      </c>
      <c r="W479" s="3" t="str">
        <f>IFERROR(VLOOKUP($B479, 'Returns'!$A$2:$B$801, 2, FALSE), "No")</f>
        <v>No</v>
      </c>
    </row>
    <row r="480" spans="1:23" x14ac:dyDescent="0.3">
      <c r="A480" s="1">
        <v>479</v>
      </c>
      <c r="B480" t="s">
        <v>6434</v>
      </c>
      <c r="C480" s="2">
        <v>43400</v>
      </c>
      <c r="D480" s="2">
        <v>43406</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s="3" t="str">
        <f>VLOOKUP($M480,People!$A$2:$B$5, 2, FALSE)</f>
        <v>Chuck Magee</v>
      </c>
      <c r="W480" s="3" t="str">
        <f>IFERROR(VLOOKUP($B480, 'Returns'!$A$2:$B$801, 2, FALSE), "No")</f>
        <v>No</v>
      </c>
    </row>
    <row r="481" spans="1:23" x14ac:dyDescent="0.3">
      <c r="A481" s="1">
        <v>480</v>
      </c>
      <c r="B481" t="s">
        <v>6435</v>
      </c>
      <c r="C481" s="2">
        <v>43277</v>
      </c>
      <c r="D481" s="2">
        <v>43283</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s="3" t="str">
        <f>VLOOKUP($M481,People!$A$2:$B$5, 2, FALSE)</f>
        <v>Chuck Magee</v>
      </c>
      <c r="W481" s="3" t="str">
        <f>IFERROR(VLOOKUP($B481, 'Returns'!$A$2:$B$801, 2, FALSE), "No")</f>
        <v>No</v>
      </c>
    </row>
    <row r="482" spans="1:23" x14ac:dyDescent="0.3">
      <c r="A482" s="1">
        <v>481</v>
      </c>
      <c r="B482" t="s">
        <v>6435</v>
      </c>
      <c r="C482" s="2">
        <v>43277</v>
      </c>
      <c r="D482" s="2">
        <v>43283</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s="3" t="str">
        <f>VLOOKUP($M482,People!$A$2:$B$5, 2, FALSE)</f>
        <v>Chuck Magee</v>
      </c>
      <c r="W482" s="3" t="str">
        <f>IFERROR(VLOOKUP($B482, 'Returns'!$A$2:$B$801, 2, FALSE), "No")</f>
        <v>No</v>
      </c>
    </row>
    <row r="483" spans="1:23" x14ac:dyDescent="0.3">
      <c r="A483" s="1">
        <v>482</v>
      </c>
      <c r="B483" t="s">
        <v>6436</v>
      </c>
      <c r="C483" s="2">
        <v>42649</v>
      </c>
      <c r="D483" s="2">
        <v>42653</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s="3" t="str">
        <f>VLOOKUP($M483,People!$A$2:$B$5, 2, FALSE)</f>
        <v>Anna Andreadi</v>
      </c>
      <c r="W483" s="3" t="str">
        <f>IFERROR(VLOOKUP($B483, 'Returns'!$A$2:$B$801, 2, FALSE), "No")</f>
        <v>No</v>
      </c>
    </row>
    <row r="484" spans="1:23" x14ac:dyDescent="0.3">
      <c r="A484" s="1">
        <v>483</v>
      </c>
      <c r="B484" t="s">
        <v>6437</v>
      </c>
      <c r="C484" s="2">
        <v>42573</v>
      </c>
      <c r="D484" s="2">
        <v>42578</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s="3" t="str">
        <f>VLOOKUP($M484,People!$A$2:$B$5, 2, FALSE)</f>
        <v>Chuck Magee</v>
      </c>
      <c r="W484" s="3" t="str">
        <f>IFERROR(VLOOKUP($B484, 'Returns'!$A$2:$B$801, 2, FALSE), "No")</f>
        <v>No</v>
      </c>
    </row>
    <row r="485" spans="1:23" x14ac:dyDescent="0.3">
      <c r="A485" s="1">
        <v>484</v>
      </c>
      <c r="B485" t="s">
        <v>6437</v>
      </c>
      <c r="C485" s="2">
        <v>42573</v>
      </c>
      <c r="D485" s="2">
        <v>42578</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s="3" t="str">
        <f>VLOOKUP($M485,People!$A$2:$B$5, 2, FALSE)</f>
        <v>Chuck Magee</v>
      </c>
      <c r="W485" s="3" t="str">
        <f>IFERROR(VLOOKUP($B485, 'Returns'!$A$2:$B$801, 2, FALSE), "No")</f>
        <v>No</v>
      </c>
    </row>
    <row r="486" spans="1:23" x14ac:dyDescent="0.3">
      <c r="A486" s="1">
        <v>485</v>
      </c>
      <c r="B486" t="s">
        <v>6147</v>
      </c>
      <c r="C486" s="2">
        <v>43626</v>
      </c>
      <c r="D486" s="2">
        <v>43629</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s="3" t="str">
        <f>VLOOKUP($M486,People!$A$2:$B$5, 2, FALSE)</f>
        <v>Anna Andreadi</v>
      </c>
      <c r="W486" s="3" t="str">
        <f>IFERROR(VLOOKUP($B486, 'Returns'!$A$2:$B$801, 2, FALSE), "No")</f>
        <v>Yes</v>
      </c>
    </row>
    <row r="487" spans="1:23" x14ac:dyDescent="0.3">
      <c r="A487" s="1">
        <v>486</v>
      </c>
      <c r="B487" t="s">
        <v>6147</v>
      </c>
      <c r="C487" s="2">
        <v>43626</v>
      </c>
      <c r="D487" s="2">
        <v>43629</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s="3" t="str">
        <f>VLOOKUP($M487,People!$A$2:$B$5, 2, FALSE)</f>
        <v>Anna Andreadi</v>
      </c>
      <c r="W487" s="3" t="str">
        <f>IFERROR(VLOOKUP($B487, 'Returns'!$A$2:$B$801, 2, FALSE), "No")</f>
        <v>Yes</v>
      </c>
    </row>
    <row r="488" spans="1:23" x14ac:dyDescent="0.3">
      <c r="A488" s="1">
        <v>487</v>
      </c>
      <c r="B488" t="s">
        <v>6147</v>
      </c>
      <c r="C488" s="2">
        <v>43626</v>
      </c>
      <c r="D488" s="2">
        <v>43629</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s="3" t="str">
        <f>VLOOKUP($M488,People!$A$2:$B$5, 2, FALSE)</f>
        <v>Anna Andreadi</v>
      </c>
      <c r="W488" s="3" t="str">
        <f>IFERROR(VLOOKUP($B488, 'Returns'!$A$2:$B$801, 2, FALSE), "No")</f>
        <v>Yes</v>
      </c>
    </row>
    <row r="489" spans="1:23" x14ac:dyDescent="0.3">
      <c r="A489" s="1">
        <v>488</v>
      </c>
      <c r="B489" t="s">
        <v>6438</v>
      </c>
      <c r="C489" s="2">
        <v>42672</v>
      </c>
      <c r="D489" s="2">
        <v>42674</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s="3" t="str">
        <f>VLOOKUP($M489,People!$A$2:$B$5, 2, FALSE)</f>
        <v>Kelly Williams</v>
      </c>
      <c r="W489" s="3" t="str">
        <f>IFERROR(VLOOKUP($B489, 'Returns'!$A$2:$B$801, 2, FALSE), "No")</f>
        <v>No</v>
      </c>
    </row>
    <row r="490" spans="1:23" x14ac:dyDescent="0.3">
      <c r="A490" s="1">
        <v>489</v>
      </c>
      <c r="B490" t="s">
        <v>6439</v>
      </c>
      <c r="C490" s="2">
        <v>42530</v>
      </c>
      <c r="D490" s="2">
        <v>42534</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s="3" t="str">
        <f>VLOOKUP($M490,People!$A$2:$B$5, 2, FALSE)</f>
        <v>Kelly Williams</v>
      </c>
      <c r="W490" s="3" t="str">
        <f>IFERROR(VLOOKUP($B490, 'Returns'!$A$2:$B$801, 2, FALSE), "No")</f>
        <v>No</v>
      </c>
    </row>
    <row r="491" spans="1:23" x14ac:dyDescent="0.3">
      <c r="A491" s="1">
        <v>490</v>
      </c>
      <c r="B491" t="s">
        <v>6439</v>
      </c>
      <c r="C491" s="2">
        <v>42530</v>
      </c>
      <c r="D491" s="2">
        <v>42534</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s="3" t="str">
        <f>VLOOKUP($M491,People!$A$2:$B$5, 2, FALSE)</f>
        <v>Kelly Williams</v>
      </c>
      <c r="W491" s="3" t="str">
        <f>IFERROR(VLOOKUP($B491, 'Returns'!$A$2:$B$801, 2, FALSE), "No")</f>
        <v>No</v>
      </c>
    </row>
    <row r="492" spans="1:23" x14ac:dyDescent="0.3">
      <c r="A492" s="1">
        <v>491</v>
      </c>
      <c r="B492" t="s">
        <v>6439</v>
      </c>
      <c r="C492" s="2">
        <v>42530</v>
      </c>
      <c r="D492" s="2">
        <v>42534</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s="3" t="str">
        <f>VLOOKUP($M492,People!$A$2:$B$5, 2, FALSE)</f>
        <v>Kelly Williams</v>
      </c>
      <c r="W492" s="3" t="str">
        <f>IFERROR(VLOOKUP($B492, 'Returns'!$A$2:$B$801, 2, FALSE), "No")</f>
        <v>No</v>
      </c>
    </row>
    <row r="493" spans="1:23" x14ac:dyDescent="0.3">
      <c r="A493" s="1">
        <v>492</v>
      </c>
      <c r="B493" t="s">
        <v>6440</v>
      </c>
      <c r="C493" s="2">
        <v>42627</v>
      </c>
      <c r="D493" s="2">
        <v>42632</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s="3" t="str">
        <f>VLOOKUP($M493,People!$A$2:$B$5, 2, FALSE)</f>
        <v>Chuck Magee</v>
      </c>
      <c r="W493" s="3" t="str">
        <f>IFERROR(VLOOKUP($B493, 'Returns'!$A$2:$B$801, 2, FALSE), "No")</f>
        <v>No</v>
      </c>
    </row>
    <row r="494" spans="1:23" x14ac:dyDescent="0.3">
      <c r="A494" s="1">
        <v>493</v>
      </c>
      <c r="B494" t="s">
        <v>6440</v>
      </c>
      <c r="C494" s="2">
        <v>42627</v>
      </c>
      <c r="D494" s="2">
        <v>42632</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s="3" t="str">
        <f>VLOOKUP($M494,People!$A$2:$B$5, 2, FALSE)</f>
        <v>Chuck Magee</v>
      </c>
      <c r="W494" s="3" t="str">
        <f>IFERROR(VLOOKUP($B494, 'Returns'!$A$2:$B$801, 2, FALSE), "No")</f>
        <v>No</v>
      </c>
    </row>
    <row r="495" spans="1:23" x14ac:dyDescent="0.3">
      <c r="A495" s="1">
        <v>494</v>
      </c>
      <c r="B495" t="s">
        <v>6441</v>
      </c>
      <c r="C495" s="2">
        <v>43229</v>
      </c>
      <c r="D495" s="2">
        <v>43234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s="3" t="str">
        <f>VLOOKUP($M495,People!$A$2:$B$5, 2, FALSE)</f>
        <v>Anna Andreadi</v>
      </c>
      <c r="W495" s="3" t="str">
        <f>IFERROR(VLOOKUP($B495, 'Returns'!$A$2:$B$801, 2, FALSE), "No")</f>
        <v>No</v>
      </c>
    </row>
    <row r="496" spans="1:23" x14ac:dyDescent="0.3">
      <c r="A496" s="1">
        <v>495</v>
      </c>
      <c r="B496" t="s">
        <v>6442</v>
      </c>
      <c r="C496" s="2">
        <v>43177</v>
      </c>
      <c r="D496" s="2">
        <v>43180</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s="3" t="str">
        <f>VLOOKUP($M496,People!$A$2:$B$5, 2, FALSE)</f>
        <v>Cassandra Brandow</v>
      </c>
      <c r="W496" s="3" t="str">
        <f>IFERROR(VLOOKUP($B496, 'Returns'!$A$2:$B$801, 2, FALSE), "No")</f>
        <v>No</v>
      </c>
    </row>
    <row r="497" spans="1:23" x14ac:dyDescent="0.3">
      <c r="A497" s="1">
        <v>496</v>
      </c>
      <c r="B497" t="s">
        <v>6443</v>
      </c>
      <c r="C497" s="2">
        <v>43096</v>
      </c>
      <c r="D497" s="2">
        <v>43100</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s="3" t="str">
        <f>VLOOKUP($M497,People!$A$2:$B$5, 2, FALSE)</f>
        <v>Cassandra Brandow</v>
      </c>
      <c r="W497" s="3" t="str">
        <f>IFERROR(VLOOKUP($B497, 'Returns'!$A$2:$B$801, 2, FALSE), "No")</f>
        <v>No</v>
      </c>
    </row>
    <row r="498" spans="1:23" x14ac:dyDescent="0.3">
      <c r="A498" s="1">
        <v>497</v>
      </c>
      <c r="B498" t="s">
        <v>6444</v>
      </c>
      <c r="C498" s="2">
        <v>43306</v>
      </c>
      <c r="D498" s="2">
        <v>43312</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s="3" t="str">
        <f>VLOOKUP($M498,People!$A$2:$B$5, 2, FALSE)</f>
        <v>Anna Andreadi</v>
      </c>
      <c r="W498" s="3" t="str">
        <f>IFERROR(VLOOKUP($B498, 'Returns'!$A$2:$B$801, 2, FALSE), "No")</f>
        <v>No</v>
      </c>
    </row>
    <row r="499" spans="1:23" x14ac:dyDescent="0.3">
      <c r="A499" s="1">
        <v>498</v>
      </c>
      <c r="B499" t="s">
        <v>6444</v>
      </c>
      <c r="C499" s="2">
        <v>43306</v>
      </c>
      <c r="D499" s="2">
        <v>43312</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s="3" t="str">
        <f>VLOOKUP($M499,People!$A$2:$B$5, 2, FALSE)</f>
        <v>Anna Andreadi</v>
      </c>
      <c r="W499" s="3" t="str">
        <f>IFERROR(VLOOKUP($B499, 'Returns'!$A$2:$B$801, 2, FALSE), "No")</f>
        <v>No</v>
      </c>
    </row>
    <row r="500" spans="1:23" x14ac:dyDescent="0.3">
      <c r="A500" s="1">
        <v>499</v>
      </c>
      <c r="B500" t="s">
        <v>6444</v>
      </c>
      <c r="C500" s="2">
        <v>43306</v>
      </c>
      <c r="D500" s="2">
        <v>43312</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s="3" t="str">
        <f>VLOOKUP($M500,People!$A$2:$B$5, 2, FALSE)</f>
        <v>Anna Andreadi</v>
      </c>
      <c r="W500" s="3" t="str">
        <f>IFERROR(VLOOKUP($B500, 'Returns'!$A$2:$B$801, 2, FALSE), "No")</f>
        <v>No</v>
      </c>
    </row>
    <row r="501" spans="1:23" x14ac:dyDescent="0.3">
      <c r="A501" s="1">
        <v>500</v>
      </c>
      <c r="B501" t="s">
        <v>6444</v>
      </c>
      <c r="C501" s="2">
        <v>43306</v>
      </c>
      <c r="D501" s="2">
        <v>43312</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s="3" t="str">
        <f>VLOOKUP($M501,People!$A$2:$B$5, 2, FALSE)</f>
        <v>Anna Andreadi</v>
      </c>
      <c r="W501" s="3" t="str">
        <f>IFERROR(VLOOKUP($B501, 'Returns'!$A$2:$B$801, 2, FALSE), "No")</f>
        <v>No</v>
      </c>
    </row>
    <row r="502" spans="1:23" x14ac:dyDescent="0.3">
      <c r="A502" s="1">
        <v>501</v>
      </c>
      <c r="B502" t="s">
        <v>6200</v>
      </c>
      <c r="C502" s="2">
        <v>43250</v>
      </c>
      <c r="D502" s="2">
        <v>43255</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s="3" t="str">
        <f>VLOOKUP($M502,People!$A$2:$B$5, 2, FALSE)</f>
        <v>Anna Andreadi</v>
      </c>
      <c r="W502" s="3" t="str">
        <f>IFERROR(VLOOKUP($B502, 'Returns'!$A$2:$B$801, 2, FALSE), "No")</f>
        <v>Yes</v>
      </c>
    </row>
    <row r="503" spans="1:23" x14ac:dyDescent="0.3">
      <c r="A503" s="1">
        <v>502</v>
      </c>
      <c r="B503" t="s">
        <v>6200</v>
      </c>
      <c r="C503" s="2">
        <v>43250</v>
      </c>
      <c r="D503" s="2">
        <v>43255</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s="3" t="str">
        <f>VLOOKUP($M503,People!$A$2:$B$5, 2, FALSE)</f>
        <v>Anna Andreadi</v>
      </c>
      <c r="W503" s="3" t="str">
        <f>IFERROR(VLOOKUP($B503, 'Returns'!$A$2:$B$801, 2, FALSE), "No")</f>
        <v>Yes</v>
      </c>
    </row>
    <row r="504" spans="1:23" x14ac:dyDescent="0.3">
      <c r="A504" s="1">
        <v>503</v>
      </c>
      <c r="B504" t="s">
        <v>6200</v>
      </c>
      <c r="C504" s="2">
        <v>43250</v>
      </c>
      <c r="D504" s="2">
        <v>43255</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s="3" t="str">
        <f>VLOOKUP($M504,People!$A$2:$B$5, 2, FALSE)</f>
        <v>Anna Andreadi</v>
      </c>
      <c r="W504" s="3" t="str">
        <f>IFERROR(VLOOKUP($B504, 'Returns'!$A$2:$B$801, 2, FALSE), "No")</f>
        <v>Yes</v>
      </c>
    </row>
    <row r="505" spans="1:23" x14ac:dyDescent="0.3">
      <c r="A505" s="1">
        <v>504</v>
      </c>
      <c r="B505" t="s">
        <v>6200</v>
      </c>
      <c r="C505" s="2">
        <v>43250</v>
      </c>
      <c r="D505" s="2">
        <v>43255</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s="3" t="str">
        <f>VLOOKUP($M505,People!$A$2:$B$5, 2, FALSE)</f>
        <v>Anna Andreadi</v>
      </c>
      <c r="W505" s="3" t="str">
        <f>IFERROR(VLOOKUP($B505, 'Returns'!$A$2:$B$801, 2, FALSE), "No")</f>
        <v>Yes</v>
      </c>
    </row>
    <row r="506" spans="1:23" x14ac:dyDescent="0.3">
      <c r="A506" s="1">
        <v>505</v>
      </c>
      <c r="B506" t="s">
        <v>6200</v>
      </c>
      <c r="C506" s="2">
        <v>43250</v>
      </c>
      <c r="D506" s="2">
        <v>43255</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s="3" t="str">
        <f>VLOOKUP($M506,People!$A$2:$B$5, 2, FALSE)</f>
        <v>Anna Andreadi</v>
      </c>
      <c r="W506" s="3" t="str">
        <f>IFERROR(VLOOKUP($B506, 'Returns'!$A$2:$B$801, 2, FALSE), "No")</f>
        <v>Yes</v>
      </c>
    </row>
    <row r="507" spans="1:23" x14ac:dyDescent="0.3">
      <c r="A507" s="1">
        <v>506</v>
      </c>
      <c r="B507" t="s">
        <v>6445</v>
      </c>
      <c r="C507" s="2">
        <v>43781</v>
      </c>
      <c r="D507" s="2">
        <v>43784</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s="3" t="str">
        <f>VLOOKUP($M507,People!$A$2:$B$5, 2, FALSE)</f>
        <v>Chuck Magee</v>
      </c>
      <c r="W507" s="3" t="str">
        <f>IFERROR(VLOOKUP($B507, 'Returns'!$A$2:$B$801, 2, FALSE), "No")</f>
        <v>No</v>
      </c>
    </row>
    <row r="508" spans="1:23" x14ac:dyDescent="0.3">
      <c r="A508" s="1">
        <v>507</v>
      </c>
      <c r="B508" t="s">
        <v>6446</v>
      </c>
      <c r="C508" s="2">
        <v>42810</v>
      </c>
      <c r="D508" s="2">
        <v>42816</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s="3" t="str">
        <f>VLOOKUP($M508,People!$A$2:$B$5, 2, FALSE)</f>
        <v>Cassandra Brandow</v>
      </c>
      <c r="W508" s="3" t="str">
        <f>IFERROR(VLOOKUP($B508, 'Returns'!$A$2:$B$801, 2, FALSE), "No")</f>
        <v>No</v>
      </c>
    </row>
    <row r="509" spans="1:23" x14ac:dyDescent="0.3">
      <c r="A509" s="1">
        <v>508</v>
      </c>
      <c r="B509" t="s">
        <v>6446</v>
      </c>
      <c r="C509" s="2">
        <v>42810</v>
      </c>
      <c r="D509" s="2">
        <v>42816</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s="3" t="str">
        <f>VLOOKUP($M509,People!$A$2:$B$5, 2, FALSE)</f>
        <v>Cassandra Brandow</v>
      </c>
      <c r="W509" s="3" t="str">
        <f>IFERROR(VLOOKUP($B509, 'Returns'!$A$2:$B$801, 2, FALSE), "No")</f>
        <v>No</v>
      </c>
    </row>
    <row r="510" spans="1:23" x14ac:dyDescent="0.3">
      <c r="A510" s="1">
        <v>509</v>
      </c>
      <c r="B510" t="s">
        <v>6446</v>
      </c>
      <c r="C510" s="2">
        <v>42810</v>
      </c>
      <c r="D510" s="2">
        <v>42816</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s="3" t="str">
        <f>VLOOKUP($M510,People!$A$2:$B$5, 2, FALSE)</f>
        <v>Cassandra Brandow</v>
      </c>
      <c r="W510" s="3" t="str">
        <f>IFERROR(VLOOKUP($B510, 'Returns'!$A$2:$B$801, 2, FALSE), "No")</f>
        <v>No</v>
      </c>
    </row>
    <row r="511" spans="1:23" x14ac:dyDescent="0.3">
      <c r="A511" s="1">
        <v>510</v>
      </c>
      <c r="B511" t="s">
        <v>6446</v>
      </c>
      <c r="C511" s="2">
        <v>42810</v>
      </c>
      <c r="D511" s="2">
        <v>42816</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s="3" t="str">
        <f>VLOOKUP($M511,People!$A$2:$B$5, 2, FALSE)</f>
        <v>Cassandra Brandow</v>
      </c>
      <c r="W511" s="3" t="str">
        <f>IFERROR(VLOOKUP($B511, 'Returns'!$A$2:$B$801, 2, FALSE), "No")</f>
        <v>No</v>
      </c>
    </row>
    <row r="512" spans="1:23" x14ac:dyDescent="0.3">
      <c r="A512" s="1">
        <v>511</v>
      </c>
      <c r="B512" t="s">
        <v>6447</v>
      </c>
      <c r="C512" s="2">
        <v>43795</v>
      </c>
      <c r="D512" s="2">
        <v>43796</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s="3" t="str">
        <f>VLOOKUP($M512,People!$A$2:$B$5, 2, FALSE)</f>
        <v>Kelly Williams</v>
      </c>
      <c r="W512" s="3" t="str">
        <f>IFERROR(VLOOKUP($B512, 'Returns'!$A$2:$B$801, 2, FALSE), "No")</f>
        <v>No</v>
      </c>
    </row>
    <row r="513" spans="1:23" x14ac:dyDescent="0.3">
      <c r="A513" s="1">
        <v>512</v>
      </c>
      <c r="B513" t="s">
        <v>6447</v>
      </c>
      <c r="C513" s="2">
        <v>43795</v>
      </c>
      <c r="D513" s="2">
        <v>43796</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s="3" t="str">
        <f>VLOOKUP($M513,People!$A$2:$B$5, 2, FALSE)</f>
        <v>Kelly Williams</v>
      </c>
      <c r="W513" s="3" t="str">
        <f>IFERROR(VLOOKUP($B513, 'Returns'!$A$2:$B$801, 2, FALSE), "No")</f>
        <v>No</v>
      </c>
    </row>
    <row r="514" spans="1:23" x14ac:dyDescent="0.3">
      <c r="A514" s="1">
        <v>513</v>
      </c>
      <c r="B514" t="s">
        <v>6448</v>
      </c>
      <c r="C514" s="2">
        <v>43393</v>
      </c>
      <c r="D514" s="2">
        <v>43396</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s="3" t="str">
        <f>VLOOKUP($M514,People!$A$2:$B$5, 2, FALSE)</f>
        <v>Chuck Magee</v>
      </c>
      <c r="W514" s="3" t="str">
        <f>IFERROR(VLOOKUP($B514, 'Returns'!$A$2:$B$801, 2, FALSE), "No")</f>
        <v>No</v>
      </c>
    </row>
    <row r="515" spans="1:23" x14ac:dyDescent="0.3">
      <c r="A515" s="1">
        <v>514</v>
      </c>
      <c r="B515" t="s">
        <v>6449</v>
      </c>
      <c r="C515" s="2">
        <v>43820</v>
      </c>
      <c r="D515" s="2">
        <v>43824</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s="3" t="str">
        <f>VLOOKUP($M515,People!$A$2:$B$5, 2, FALSE)</f>
        <v>Anna Andreadi</v>
      </c>
      <c r="W515" s="3" t="str">
        <f>IFERROR(VLOOKUP($B515, 'Returns'!$A$2:$B$801, 2, FALSE), "No")</f>
        <v>No</v>
      </c>
    </row>
    <row r="516" spans="1:23" x14ac:dyDescent="0.3">
      <c r="A516" s="1">
        <v>515</v>
      </c>
      <c r="B516" t="s">
        <v>6449</v>
      </c>
      <c r="C516" s="2">
        <v>43820</v>
      </c>
      <c r="D516" s="2">
        <v>43824</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s="3" t="str">
        <f>VLOOKUP($M516,People!$A$2:$B$5, 2, FALSE)</f>
        <v>Anna Andreadi</v>
      </c>
      <c r="W516" s="3" t="str">
        <f>IFERROR(VLOOKUP($B516, 'Returns'!$A$2:$B$801, 2, FALSE), "No")</f>
        <v>No</v>
      </c>
    </row>
    <row r="517" spans="1:23" x14ac:dyDescent="0.3">
      <c r="A517" s="1">
        <v>516</v>
      </c>
      <c r="B517" t="s">
        <v>6450</v>
      </c>
      <c r="C517" s="2">
        <v>43487</v>
      </c>
      <c r="D517" s="2">
        <v>43492</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s="3" t="str">
        <f>VLOOKUP($M517,People!$A$2:$B$5, 2, FALSE)</f>
        <v>Anna Andreadi</v>
      </c>
      <c r="W517" s="3" t="str">
        <f>IFERROR(VLOOKUP($B517, 'Returns'!$A$2:$B$801, 2, FALSE), "No")</f>
        <v>No</v>
      </c>
    </row>
    <row r="518" spans="1:23" x14ac:dyDescent="0.3">
      <c r="A518" s="1">
        <v>517</v>
      </c>
      <c r="B518" t="s">
        <v>6450</v>
      </c>
      <c r="C518" s="2">
        <v>43487</v>
      </c>
      <c r="D518" s="2">
        <v>43492</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s="3" t="str">
        <f>VLOOKUP($M518,People!$A$2:$B$5, 2, FALSE)</f>
        <v>Anna Andreadi</v>
      </c>
      <c r="W518" s="3" t="str">
        <f>IFERROR(VLOOKUP($B518, 'Returns'!$A$2:$B$801, 2, FALSE), "No")</f>
        <v>No</v>
      </c>
    </row>
    <row r="519" spans="1:23" x14ac:dyDescent="0.3">
      <c r="A519" s="1">
        <v>518</v>
      </c>
      <c r="B519" t="s">
        <v>6450</v>
      </c>
      <c r="C519" s="2">
        <v>43487</v>
      </c>
      <c r="D519" s="2">
        <v>43492</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s="3" t="str">
        <f>VLOOKUP($M519,People!$A$2:$B$5, 2, FALSE)</f>
        <v>Anna Andreadi</v>
      </c>
      <c r="W519" s="3" t="str">
        <f>IFERROR(VLOOKUP($B519, 'Returns'!$A$2:$B$801, 2, FALSE), "No")</f>
        <v>No</v>
      </c>
    </row>
    <row r="520" spans="1:23" x14ac:dyDescent="0.3">
      <c r="A520" s="1">
        <v>519</v>
      </c>
      <c r="B520" t="s">
        <v>6450</v>
      </c>
      <c r="C520" s="2">
        <v>43487</v>
      </c>
      <c r="D520" s="2">
        <v>43492</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s="3" t="str">
        <f>VLOOKUP($M520,People!$A$2:$B$5, 2, FALSE)</f>
        <v>Anna Andreadi</v>
      </c>
      <c r="W520" s="3" t="str">
        <f>IFERROR(VLOOKUP($B520, 'Returns'!$A$2:$B$801, 2, FALSE), "No")</f>
        <v>No</v>
      </c>
    </row>
    <row r="521" spans="1:23" x14ac:dyDescent="0.3">
      <c r="A521" s="1">
        <v>520</v>
      </c>
      <c r="B521" t="s">
        <v>6026</v>
      </c>
      <c r="C521" s="2">
        <v>42816</v>
      </c>
      <c r="D521" s="2">
        <v>42820</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s="3" t="str">
        <f>VLOOKUP($M521,People!$A$2:$B$5, 2, FALSE)</f>
        <v>Kelly Williams</v>
      </c>
      <c r="W521" s="3" t="str">
        <f>IFERROR(VLOOKUP($B521, 'Returns'!$A$2:$B$801, 2, FALSE), "No")</f>
        <v>Yes</v>
      </c>
    </row>
    <row r="522" spans="1:23" x14ac:dyDescent="0.3">
      <c r="A522" s="1">
        <v>521</v>
      </c>
      <c r="B522" t="s">
        <v>6026</v>
      </c>
      <c r="C522" s="2">
        <v>42816</v>
      </c>
      <c r="D522" s="2">
        <v>42820</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s="3" t="str">
        <f>VLOOKUP($M522,People!$A$2:$B$5, 2, FALSE)</f>
        <v>Kelly Williams</v>
      </c>
      <c r="W522" s="3" t="str">
        <f>IFERROR(VLOOKUP($B522, 'Returns'!$A$2:$B$801, 2, FALSE), "No")</f>
        <v>Yes</v>
      </c>
    </row>
    <row r="523" spans="1:23" x14ac:dyDescent="0.3">
      <c r="A523" s="1">
        <v>522</v>
      </c>
      <c r="B523" t="s">
        <v>6026</v>
      </c>
      <c r="C523" s="2">
        <v>42816</v>
      </c>
      <c r="D523" s="2">
        <v>42820</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s="3" t="str">
        <f>VLOOKUP($M523,People!$A$2:$B$5, 2, FALSE)</f>
        <v>Kelly Williams</v>
      </c>
      <c r="W523" s="3" t="str">
        <f>IFERROR(VLOOKUP($B523, 'Returns'!$A$2:$B$801, 2, FALSE), "No")</f>
        <v>Yes</v>
      </c>
    </row>
    <row r="524" spans="1:23" x14ac:dyDescent="0.3">
      <c r="A524" s="1">
        <v>523</v>
      </c>
      <c r="B524" t="s">
        <v>6451</v>
      </c>
      <c r="C524" s="2">
        <v>43488</v>
      </c>
      <c r="D524" s="2">
        <v>43490</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s="3" t="str">
        <f>VLOOKUP($M524,People!$A$2:$B$5, 2, FALSE)</f>
        <v>Kelly Williams</v>
      </c>
      <c r="W524" s="3" t="str">
        <f>IFERROR(VLOOKUP($B524, 'Returns'!$A$2:$B$801, 2, FALSE), "No")</f>
        <v>No</v>
      </c>
    </row>
    <row r="525" spans="1:23" x14ac:dyDescent="0.3">
      <c r="A525" s="1">
        <v>524</v>
      </c>
      <c r="B525" t="s">
        <v>6452</v>
      </c>
      <c r="C525" s="2">
        <v>43241</v>
      </c>
      <c r="D525" s="2">
        <v>43243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s="3" t="str">
        <f>VLOOKUP($M525,People!$A$2:$B$5, 2, FALSE)</f>
        <v>Anna Andreadi</v>
      </c>
      <c r="W525" s="3" t="str">
        <f>IFERROR(VLOOKUP($B525, 'Returns'!$A$2:$B$801, 2, FALSE), "No")</f>
        <v>No</v>
      </c>
    </row>
    <row r="526" spans="1:23" x14ac:dyDescent="0.3">
      <c r="A526" s="1">
        <v>525</v>
      </c>
      <c r="B526" t="s">
        <v>6452</v>
      </c>
      <c r="C526" s="2">
        <v>43241</v>
      </c>
      <c r="D526" s="2">
        <v>43243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s="3" t="str">
        <f>VLOOKUP($M526,People!$A$2:$B$5, 2, FALSE)</f>
        <v>Anna Andreadi</v>
      </c>
      <c r="W526" s="3" t="str">
        <f>IFERROR(VLOOKUP($B526, 'Returns'!$A$2:$B$801, 2, FALSE), "No")</f>
        <v>No</v>
      </c>
    </row>
    <row r="527" spans="1:23" x14ac:dyDescent="0.3">
      <c r="A527" s="1">
        <v>526</v>
      </c>
      <c r="B527" t="s">
        <v>6453</v>
      </c>
      <c r="C527" s="2">
        <v>43095</v>
      </c>
      <c r="D527" s="2">
        <v>43102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s="3" t="str">
        <f>VLOOKUP($M527,People!$A$2:$B$5, 2, FALSE)</f>
        <v>Chuck Magee</v>
      </c>
      <c r="W527" s="3" t="str">
        <f>IFERROR(VLOOKUP($B527, 'Returns'!$A$2:$B$801, 2, FALSE), "No")</f>
        <v>No</v>
      </c>
    </row>
    <row r="528" spans="1:23" x14ac:dyDescent="0.3">
      <c r="A528" s="1">
        <v>527</v>
      </c>
      <c r="B528" t="s">
        <v>6454</v>
      </c>
      <c r="C528" s="2">
        <v>43759</v>
      </c>
      <c r="D528" s="2">
        <v>43764</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s="3" t="str">
        <f>VLOOKUP($M528,People!$A$2:$B$5, 2, FALSE)</f>
        <v>Cassandra Brandow</v>
      </c>
      <c r="W528" s="3" t="str">
        <f>IFERROR(VLOOKUP($B528, 'Returns'!$A$2:$B$801, 2, FALSE), "No")</f>
        <v>No</v>
      </c>
    </row>
    <row r="529" spans="1:23" x14ac:dyDescent="0.3">
      <c r="A529" s="1">
        <v>528</v>
      </c>
      <c r="B529" t="s">
        <v>6454</v>
      </c>
      <c r="C529" s="2">
        <v>43759</v>
      </c>
      <c r="D529" s="2">
        <v>43764</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s="3" t="str">
        <f>VLOOKUP($M529,People!$A$2:$B$5, 2, FALSE)</f>
        <v>Cassandra Brandow</v>
      </c>
      <c r="W529" s="3" t="str">
        <f>IFERROR(VLOOKUP($B529, 'Returns'!$A$2:$B$801, 2, FALSE), "No")</f>
        <v>No</v>
      </c>
    </row>
    <row r="530" spans="1:23" x14ac:dyDescent="0.3">
      <c r="A530" s="1">
        <v>529</v>
      </c>
      <c r="B530" t="s">
        <v>6455</v>
      </c>
      <c r="C530" s="2">
        <v>42981</v>
      </c>
      <c r="D530" s="2">
        <v>42985</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s="3" t="str">
        <f>VLOOKUP($M530,People!$A$2:$B$5, 2, FALSE)</f>
        <v>Chuck Magee</v>
      </c>
      <c r="W530" s="3" t="str">
        <f>IFERROR(VLOOKUP($B530, 'Returns'!$A$2:$B$801, 2, FALSE), "No")</f>
        <v>No</v>
      </c>
    </row>
    <row r="531" spans="1:23" x14ac:dyDescent="0.3">
      <c r="A531" s="1">
        <v>530</v>
      </c>
      <c r="B531" t="s">
        <v>6455</v>
      </c>
      <c r="C531" s="2">
        <v>42981</v>
      </c>
      <c r="D531" s="2">
        <v>42985</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s="3" t="str">
        <f>VLOOKUP($M531,People!$A$2:$B$5, 2, FALSE)</f>
        <v>Chuck Magee</v>
      </c>
      <c r="W531" s="3" t="str">
        <f>IFERROR(VLOOKUP($B531, 'Returns'!$A$2:$B$801, 2, FALSE), "No")</f>
        <v>No</v>
      </c>
    </row>
    <row r="532" spans="1:23" x14ac:dyDescent="0.3">
      <c r="A532" s="1">
        <v>531</v>
      </c>
      <c r="B532" t="s">
        <v>6455</v>
      </c>
      <c r="C532" s="2">
        <v>42981</v>
      </c>
      <c r="D532" s="2">
        <v>42985</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s="3" t="str">
        <f>VLOOKUP($M532,People!$A$2:$B$5, 2, FALSE)</f>
        <v>Chuck Magee</v>
      </c>
      <c r="W532" s="3" t="str">
        <f>IFERROR(VLOOKUP($B532, 'Returns'!$A$2:$B$801, 2, FALSE), "No")</f>
        <v>No</v>
      </c>
    </row>
    <row r="533" spans="1:23" x14ac:dyDescent="0.3">
      <c r="A533" s="1">
        <v>532</v>
      </c>
      <c r="B533" t="s">
        <v>6456</v>
      </c>
      <c r="C533" s="2">
        <v>43046</v>
      </c>
      <c r="D533" s="2">
        <v>43048</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s="3" t="str">
        <f>VLOOKUP($M533,People!$A$2:$B$5, 2, FALSE)</f>
        <v>Anna Andreadi</v>
      </c>
      <c r="W533" s="3" t="str">
        <f>IFERROR(VLOOKUP($B533, 'Returns'!$A$2:$B$801, 2, FALSE), "No")</f>
        <v>No</v>
      </c>
    </row>
    <row r="534" spans="1:23" x14ac:dyDescent="0.3">
      <c r="A534" s="1">
        <v>533</v>
      </c>
      <c r="B534" t="s">
        <v>6457</v>
      </c>
      <c r="C534" s="2">
        <v>43715</v>
      </c>
      <c r="D534" s="2">
        <v>43719</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s="3" t="str">
        <f>VLOOKUP($M534,People!$A$2:$B$5, 2, FALSE)</f>
        <v>Anna Andreadi</v>
      </c>
      <c r="W534" s="3" t="str">
        <f>IFERROR(VLOOKUP($B534, 'Returns'!$A$2:$B$801, 2, FALSE), "No")</f>
        <v>No</v>
      </c>
    </row>
    <row r="535" spans="1:23" x14ac:dyDescent="0.3">
      <c r="A535" s="1">
        <v>534</v>
      </c>
      <c r="B535" t="s">
        <v>6458</v>
      </c>
      <c r="C535" s="2">
        <v>43249</v>
      </c>
      <c r="D535" s="2">
        <v>43252</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s="3" t="str">
        <f>VLOOKUP($M535,People!$A$2:$B$5, 2, FALSE)</f>
        <v>Cassandra Brandow</v>
      </c>
      <c r="W535" s="3" t="str">
        <f>IFERROR(VLOOKUP($B535, 'Returns'!$A$2:$B$801, 2, FALSE), "No")</f>
        <v>No</v>
      </c>
    </row>
    <row r="536" spans="1:23" x14ac:dyDescent="0.3">
      <c r="A536" s="1">
        <v>535</v>
      </c>
      <c r="B536" t="s">
        <v>6458</v>
      </c>
      <c r="C536" s="2">
        <v>43249</v>
      </c>
      <c r="D536" s="2">
        <v>43252</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s="3" t="str">
        <f>VLOOKUP($M536,People!$A$2:$B$5, 2, FALSE)</f>
        <v>Cassandra Brandow</v>
      </c>
      <c r="W536" s="3" t="str">
        <f>IFERROR(VLOOKUP($B536, 'Returns'!$A$2:$B$801, 2, FALSE), "No")</f>
        <v>No</v>
      </c>
    </row>
    <row r="537" spans="1:23" x14ac:dyDescent="0.3">
      <c r="A537" s="1">
        <v>536</v>
      </c>
      <c r="B537" t="s">
        <v>6459</v>
      </c>
      <c r="C537" s="2">
        <v>43291</v>
      </c>
      <c r="D537" s="2">
        <v>43297</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s="3" t="str">
        <f>VLOOKUP($M537,People!$A$2:$B$5, 2, FALSE)</f>
        <v>Anna Andreadi</v>
      </c>
      <c r="W537" s="3" t="str">
        <f>IFERROR(VLOOKUP($B537, 'Returns'!$A$2:$B$801, 2, FALSE), "No")</f>
        <v>No</v>
      </c>
    </row>
    <row r="538" spans="1:23" x14ac:dyDescent="0.3">
      <c r="A538" s="1">
        <v>537</v>
      </c>
      <c r="B538" t="s">
        <v>6460</v>
      </c>
      <c r="C538" s="2">
        <v>43711</v>
      </c>
      <c r="D538" s="2">
        <v>43716</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s="3" t="str">
        <f>VLOOKUP($M538,People!$A$2:$B$5, 2, FALSE)</f>
        <v>Kelly Williams</v>
      </c>
      <c r="W538" s="3" t="str">
        <f>IFERROR(VLOOKUP($B538, 'Returns'!$A$2:$B$801, 2, FALSE), "No")</f>
        <v>No</v>
      </c>
    </row>
    <row r="539" spans="1:23" x14ac:dyDescent="0.3">
      <c r="A539" s="1">
        <v>538</v>
      </c>
      <c r="B539" t="s">
        <v>6461</v>
      </c>
      <c r="C539" s="2">
        <v>43072</v>
      </c>
      <c r="D539" s="2">
        <v>43077</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s="3" t="str">
        <f>VLOOKUP($M539,People!$A$2:$B$5, 2, FALSE)</f>
        <v>Chuck Magee</v>
      </c>
      <c r="W539" s="3" t="str">
        <f>IFERROR(VLOOKUP($B539, 'Returns'!$A$2:$B$801, 2, FALSE), "No")</f>
        <v>No</v>
      </c>
    </row>
    <row r="540" spans="1:23" x14ac:dyDescent="0.3">
      <c r="A540" s="1">
        <v>539</v>
      </c>
      <c r="B540" t="s">
        <v>6462</v>
      </c>
      <c r="C540" s="2">
        <v>43076</v>
      </c>
      <c r="D540" s="2">
        <v>43080</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s="3" t="str">
        <f>VLOOKUP($M540,People!$A$2:$B$5, 2, FALSE)</f>
        <v>Cassandra Brandow</v>
      </c>
      <c r="W540" s="3" t="str">
        <f>IFERROR(VLOOKUP($B540, 'Returns'!$A$2:$B$801, 2, FALSE), "No")</f>
        <v>No</v>
      </c>
    </row>
    <row r="541" spans="1:23" x14ac:dyDescent="0.3">
      <c r="A541" s="1">
        <v>540</v>
      </c>
      <c r="B541" t="s">
        <v>6462</v>
      </c>
      <c r="C541" s="2">
        <v>43076</v>
      </c>
      <c r="D541" s="2">
        <v>43080</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s="3" t="str">
        <f>VLOOKUP($M541,People!$A$2:$B$5, 2, FALSE)</f>
        <v>Cassandra Brandow</v>
      </c>
      <c r="W541" s="3" t="str">
        <f>IFERROR(VLOOKUP($B541, 'Returns'!$A$2:$B$801, 2, FALSE), "No")</f>
        <v>No</v>
      </c>
    </row>
    <row r="542" spans="1:23" x14ac:dyDescent="0.3">
      <c r="A542" s="1">
        <v>541</v>
      </c>
      <c r="B542" t="s">
        <v>6463</v>
      </c>
      <c r="C542" s="2">
        <v>42401</v>
      </c>
      <c r="D542" s="2">
        <v>42403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s="3" t="str">
        <f>VLOOKUP($M542,People!$A$2:$B$5, 2, FALSE)</f>
        <v>Kelly Williams</v>
      </c>
      <c r="W542" s="3" t="str">
        <f>IFERROR(VLOOKUP($B542, 'Returns'!$A$2:$B$801, 2, FALSE), "No")</f>
        <v>No</v>
      </c>
    </row>
    <row r="543" spans="1:23" x14ac:dyDescent="0.3">
      <c r="A543" s="1">
        <v>542</v>
      </c>
      <c r="B543" t="s">
        <v>6067</v>
      </c>
      <c r="C543" s="2">
        <v>43295</v>
      </c>
      <c r="D543" s="2">
        <v>43298</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s="3" t="str">
        <f>VLOOKUP($M543,People!$A$2:$B$5, 2, FALSE)</f>
        <v>Anna Andreadi</v>
      </c>
      <c r="W543" s="3" t="str">
        <f>IFERROR(VLOOKUP($B543, 'Returns'!$A$2:$B$801, 2, FALSE), "No")</f>
        <v>Yes</v>
      </c>
    </row>
    <row r="544" spans="1:23" x14ac:dyDescent="0.3">
      <c r="A544" s="1">
        <v>543</v>
      </c>
      <c r="B544" t="s">
        <v>6464</v>
      </c>
      <c r="C544" s="2">
        <v>43087</v>
      </c>
      <c r="D544" s="2">
        <v>43092</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s="3" t="str">
        <f>VLOOKUP($M544,People!$A$2:$B$5, 2, FALSE)</f>
        <v>Chuck Magee</v>
      </c>
      <c r="W544" s="3" t="str">
        <f>IFERROR(VLOOKUP($B544, 'Returns'!$A$2:$B$801, 2, FALSE), "No")</f>
        <v>No</v>
      </c>
    </row>
    <row r="545" spans="1:23" x14ac:dyDescent="0.3">
      <c r="A545" s="1">
        <v>544</v>
      </c>
      <c r="B545" t="s">
        <v>6465</v>
      </c>
      <c r="C545" s="2">
        <v>42501</v>
      </c>
      <c r="D545" s="2">
        <v>42506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s="3" t="str">
        <f>VLOOKUP($M545,People!$A$2:$B$5, 2, FALSE)</f>
        <v>Kelly Williams</v>
      </c>
      <c r="W545" s="3" t="str">
        <f>IFERROR(VLOOKUP($B545, 'Returns'!$A$2:$B$801, 2, FALSE), "No")</f>
        <v>No</v>
      </c>
    </row>
    <row r="546" spans="1:23" x14ac:dyDescent="0.3">
      <c r="A546" s="1">
        <v>545</v>
      </c>
      <c r="B546" t="s">
        <v>6465</v>
      </c>
      <c r="C546" s="2">
        <v>42501</v>
      </c>
      <c r="D546" s="2">
        <v>42506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s="3" t="str">
        <f>VLOOKUP($M546,People!$A$2:$B$5, 2, FALSE)</f>
        <v>Kelly Williams</v>
      </c>
      <c r="W546" s="3" t="str">
        <f>IFERROR(VLOOKUP($B546, 'Returns'!$A$2:$B$801, 2, FALSE), "No")</f>
        <v>No</v>
      </c>
    </row>
    <row r="547" spans="1:23" x14ac:dyDescent="0.3">
      <c r="A547" s="1">
        <v>546</v>
      </c>
      <c r="B547" t="s">
        <v>6465</v>
      </c>
      <c r="C547" s="2">
        <v>42501</v>
      </c>
      <c r="D547" s="2">
        <v>42506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s="3" t="str">
        <f>VLOOKUP($M547,People!$A$2:$B$5, 2, FALSE)</f>
        <v>Kelly Williams</v>
      </c>
      <c r="W547" s="3" t="str">
        <f>IFERROR(VLOOKUP($B547, 'Returns'!$A$2:$B$801, 2, FALSE), "No")</f>
        <v>No</v>
      </c>
    </row>
    <row r="548" spans="1:23" x14ac:dyDescent="0.3">
      <c r="A548" s="1">
        <v>547</v>
      </c>
      <c r="B548" t="s">
        <v>6466</v>
      </c>
      <c r="C548" s="2">
        <v>43788</v>
      </c>
      <c r="D548" s="2">
        <v>43791</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s="3" t="str">
        <f>VLOOKUP($M548,People!$A$2:$B$5, 2, FALSE)</f>
        <v>Chuck Magee</v>
      </c>
      <c r="W548" s="3" t="str">
        <f>IFERROR(VLOOKUP($B548, 'Returns'!$A$2:$B$801, 2, FALSE), "No")</f>
        <v>No</v>
      </c>
    </row>
    <row r="549" spans="1:23" x14ac:dyDescent="0.3">
      <c r="A549" s="1">
        <v>548</v>
      </c>
      <c r="B549" t="s">
        <v>6466</v>
      </c>
      <c r="C549" s="2">
        <v>43788</v>
      </c>
      <c r="D549" s="2">
        <v>43791</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s="3" t="str">
        <f>VLOOKUP($M549,People!$A$2:$B$5, 2, FALSE)</f>
        <v>Chuck Magee</v>
      </c>
      <c r="W549" s="3" t="str">
        <f>IFERROR(VLOOKUP($B549, 'Returns'!$A$2:$B$801, 2, FALSE), "No")</f>
        <v>No</v>
      </c>
    </row>
    <row r="550" spans="1:23" x14ac:dyDescent="0.3">
      <c r="A550" s="1">
        <v>549</v>
      </c>
      <c r="B550" t="s">
        <v>6467</v>
      </c>
      <c r="C550" s="2">
        <v>43054</v>
      </c>
      <c r="D550" s="2">
        <v>43056</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s="3" t="str">
        <f>VLOOKUP($M550,People!$A$2:$B$5, 2, FALSE)</f>
        <v>Kelly Williams</v>
      </c>
      <c r="W550" s="3" t="str">
        <f>IFERROR(VLOOKUP($B550, 'Returns'!$A$2:$B$801, 2, FALSE), "No")</f>
        <v>No</v>
      </c>
    </row>
    <row r="551" spans="1:23" x14ac:dyDescent="0.3">
      <c r="A551" s="1">
        <v>550</v>
      </c>
      <c r="B551" t="s">
        <v>6467</v>
      </c>
      <c r="C551" s="2">
        <v>43054</v>
      </c>
      <c r="D551" s="2">
        <v>43056</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s="3" t="str">
        <f>VLOOKUP($M551,People!$A$2:$B$5, 2, FALSE)</f>
        <v>Kelly Williams</v>
      </c>
      <c r="W551" s="3" t="str">
        <f>IFERROR(VLOOKUP($B551, 'Returns'!$A$2:$B$801, 2, FALSE), "No")</f>
        <v>No</v>
      </c>
    </row>
    <row r="552" spans="1:23" x14ac:dyDescent="0.3">
      <c r="A552" s="1">
        <v>551</v>
      </c>
      <c r="B552" t="s">
        <v>6467</v>
      </c>
      <c r="C552" s="2">
        <v>43054</v>
      </c>
      <c r="D552" s="2">
        <v>43056</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s="3" t="str">
        <f>VLOOKUP($M552,People!$A$2:$B$5, 2, FALSE)</f>
        <v>Kelly Williams</v>
      </c>
      <c r="W552" s="3" t="str">
        <f>IFERROR(VLOOKUP($B552, 'Returns'!$A$2:$B$801, 2, FALSE), "No")</f>
        <v>No</v>
      </c>
    </row>
    <row r="553" spans="1:23" x14ac:dyDescent="0.3">
      <c r="A553" s="1">
        <v>552</v>
      </c>
      <c r="B553" t="s">
        <v>6468</v>
      </c>
      <c r="C553" s="2">
        <v>43205</v>
      </c>
      <c r="D553" s="2">
        <v>43207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s="3" t="str">
        <f>VLOOKUP($M553,People!$A$2:$B$5, 2, FALSE)</f>
        <v>Anna Andreadi</v>
      </c>
      <c r="W553" s="3" t="str">
        <f>IFERROR(VLOOKUP($B553, 'Returns'!$A$2:$B$801, 2, FALSE), "No")</f>
        <v>No</v>
      </c>
    </row>
    <row r="554" spans="1:23" x14ac:dyDescent="0.3">
      <c r="A554" s="1">
        <v>553</v>
      </c>
      <c r="B554" t="s">
        <v>6469</v>
      </c>
      <c r="C554" s="2">
        <v>43719</v>
      </c>
      <c r="D554" s="2">
        <v>43720</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s="3" t="str">
        <f>VLOOKUP($M554,People!$A$2:$B$5, 2, FALSE)</f>
        <v>Cassandra Brandow</v>
      </c>
      <c r="W554" s="3" t="str">
        <f>IFERROR(VLOOKUP($B554, 'Returns'!$A$2:$B$801, 2, FALSE), "No")</f>
        <v>No</v>
      </c>
    </row>
    <row r="555" spans="1:23" x14ac:dyDescent="0.3">
      <c r="A555" s="1">
        <v>554</v>
      </c>
      <c r="B555" t="s">
        <v>6470</v>
      </c>
      <c r="C555" s="2">
        <v>43793</v>
      </c>
      <c r="D555" s="2">
        <v>43797</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s="3" t="str">
        <f>VLOOKUP($M555,People!$A$2:$B$5, 2, FALSE)</f>
        <v>Kelly Williams</v>
      </c>
      <c r="W555" s="3" t="str">
        <f>IFERROR(VLOOKUP($B555, 'Returns'!$A$2:$B$801, 2, FALSE), "No")</f>
        <v>No</v>
      </c>
    </row>
    <row r="556" spans="1:23" x14ac:dyDescent="0.3">
      <c r="A556" s="1">
        <v>555</v>
      </c>
      <c r="B556" t="s">
        <v>6471</v>
      </c>
      <c r="C556" s="2">
        <v>43645</v>
      </c>
      <c r="D556" s="2">
        <v>43649</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s="3" t="str">
        <f>VLOOKUP($M556,People!$A$2:$B$5, 2, FALSE)</f>
        <v>Anna Andreadi</v>
      </c>
      <c r="W556" s="3" t="str">
        <f>IFERROR(VLOOKUP($B556, 'Returns'!$A$2:$B$801, 2, FALSE), "No")</f>
        <v>No</v>
      </c>
    </row>
    <row r="557" spans="1:23" x14ac:dyDescent="0.3">
      <c r="A557" s="1">
        <v>556</v>
      </c>
      <c r="B557" t="s">
        <v>6472</v>
      </c>
      <c r="C557" s="2">
        <v>42432</v>
      </c>
      <c r="D557" s="2">
        <v>42436</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s="3" t="str">
        <f>VLOOKUP($M557,People!$A$2:$B$5, 2, FALSE)</f>
        <v>Cassandra Brandow</v>
      </c>
      <c r="W557" s="3" t="str">
        <f>IFERROR(VLOOKUP($B557, 'Returns'!$A$2:$B$801, 2, FALSE), "No")</f>
        <v>No</v>
      </c>
    </row>
    <row r="558" spans="1:23" x14ac:dyDescent="0.3">
      <c r="A558" s="1">
        <v>557</v>
      </c>
      <c r="B558" t="s">
        <v>6473</v>
      </c>
      <c r="C558" s="2">
        <v>43261</v>
      </c>
      <c r="D558" s="2">
        <v>43266</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s="3" t="str">
        <f>VLOOKUP($M558,People!$A$2:$B$5, 2, FALSE)</f>
        <v>Anna Andreadi</v>
      </c>
      <c r="W558" s="3" t="str">
        <f>IFERROR(VLOOKUP($B558, 'Returns'!$A$2:$B$801, 2, FALSE), "No")</f>
        <v>No</v>
      </c>
    </row>
    <row r="559" spans="1:23" x14ac:dyDescent="0.3">
      <c r="A559" s="1">
        <v>558</v>
      </c>
      <c r="B559" t="s">
        <v>6473</v>
      </c>
      <c r="C559" s="2">
        <v>43261</v>
      </c>
      <c r="D559" s="2">
        <v>43266</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s="3" t="str">
        <f>VLOOKUP($M559,People!$A$2:$B$5, 2, FALSE)</f>
        <v>Anna Andreadi</v>
      </c>
      <c r="W559" s="3" t="str">
        <f>IFERROR(VLOOKUP($B559, 'Returns'!$A$2:$B$801, 2, FALSE), "No")</f>
        <v>No</v>
      </c>
    </row>
    <row r="560" spans="1:23" x14ac:dyDescent="0.3">
      <c r="A560" s="1">
        <v>559</v>
      </c>
      <c r="B560" t="s">
        <v>6473</v>
      </c>
      <c r="C560" s="2">
        <v>43261</v>
      </c>
      <c r="D560" s="2">
        <v>43266</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s="3" t="str">
        <f>VLOOKUP($M560,People!$A$2:$B$5, 2, FALSE)</f>
        <v>Anna Andreadi</v>
      </c>
      <c r="W560" s="3" t="str">
        <f>IFERROR(VLOOKUP($B560, 'Returns'!$A$2:$B$801, 2, FALSE), "No")</f>
        <v>No</v>
      </c>
    </row>
    <row r="561" spans="1:23" x14ac:dyDescent="0.3">
      <c r="A561" s="1">
        <v>560</v>
      </c>
      <c r="B561" t="s">
        <v>6474</v>
      </c>
      <c r="C561" s="2">
        <v>43789</v>
      </c>
      <c r="D561" s="2">
        <v>43791</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s="3" t="str">
        <f>VLOOKUP($M561,People!$A$2:$B$5, 2, FALSE)</f>
        <v>Anna Andreadi</v>
      </c>
      <c r="W561" s="3" t="str">
        <f>IFERROR(VLOOKUP($B561, 'Returns'!$A$2:$B$801, 2, FALSE), "No")</f>
        <v>No</v>
      </c>
    </row>
    <row r="562" spans="1:23" x14ac:dyDescent="0.3">
      <c r="A562" s="1">
        <v>561</v>
      </c>
      <c r="B562" t="s">
        <v>6474</v>
      </c>
      <c r="C562" s="2">
        <v>43789</v>
      </c>
      <c r="D562" s="2">
        <v>43791</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s="3" t="str">
        <f>VLOOKUP($M562,People!$A$2:$B$5, 2, FALSE)</f>
        <v>Anna Andreadi</v>
      </c>
      <c r="W562" s="3" t="str">
        <f>IFERROR(VLOOKUP($B562, 'Returns'!$A$2:$B$801, 2, FALSE), "No")</f>
        <v>No</v>
      </c>
    </row>
    <row r="563" spans="1:23" x14ac:dyDescent="0.3">
      <c r="A563" s="1">
        <v>562</v>
      </c>
      <c r="B563" t="s">
        <v>6475</v>
      </c>
      <c r="C563" s="2">
        <v>42627</v>
      </c>
      <c r="D563" s="2">
        <v>42631</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s="3" t="str">
        <f>VLOOKUP($M563,People!$A$2:$B$5, 2, FALSE)</f>
        <v>Cassandra Brandow</v>
      </c>
      <c r="W563" s="3" t="str">
        <f>IFERROR(VLOOKUP($B563, 'Returns'!$A$2:$B$801, 2, FALSE), "No")</f>
        <v>No</v>
      </c>
    </row>
    <row r="564" spans="1:23" x14ac:dyDescent="0.3">
      <c r="A564" s="1">
        <v>563</v>
      </c>
      <c r="B564" t="s">
        <v>6475</v>
      </c>
      <c r="C564" s="2">
        <v>42627</v>
      </c>
      <c r="D564" s="2">
        <v>42631</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s="3" t="str">
        <f>VLOOKUP($M564,People!$A$2:$B$5, 2, FALSE)</f>
        <v>Cassandra Brandow</v>
      </c>
      <c r="W564" s="3" t="str">
        <f>IFERROR(VLOOKUP($B564, 'Returns'!$A$2:$B$801, 2, FALSE), "No")</f>
        <v>No</v>
      </c>
    </row>
    <row r="565" spans="1:23" x14ac:dyDescent="0.3">
      <c r="A565" s="1">
        <v>564</v>
      </c>
      <c r="B565" t="s">
        <v>6476</v>
      </c>
      <c r="C565" s="2">
        <v>43076</v>
      </c>
      <c r="D565" s="2">
        <v>43078</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s="3" t="str">
        <f>VLOOKUP($M565,People!$A$2:$B$5, 2, FALSE)</f>
        <v>Anna Andreadi</v>
      </c>
      <c r="W565" s="3" t="str">
        <f>IFERROR(VLOOKUP($B565, 'Returns'!$A$2:$B$801, 2, FALSE), "No")</f>
        <v>No</v>
      </c>
    </row>
    <row r="566" spans="1:23" x14ac:dyDescent="0.3">
      <c r="A566" s="1">
        <v>565</v>
      </c>
      <c r="B566" t="s">
        <v>6476</v>
      </c>
      <c r="C566" s="2">
        <v>43076</v>
      </c>
      <c r="D566" s="2">
        <v>43078</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s="3" t="str">
        <f>VLOOKUP($M566,People!$A$2:$B$5, 2, FALSE)</f>
        <v>Anna Andreadi</v>
      </c>
      <c r="W566" s="3" t="str">
        <f>IFERROR(VLOOKUP($B566, 'Returns'!$A$2:$B$801, 2, FALSE), "No")</f>
        <v>No</v>
      </c>
    </row>
    <row r="567" spans="1:23" x14ac:dyDescent="0.3">
      <c r="A567" s="1">
        <v>566</v>
      </c>
      <c r="B567" t="s">
        <v>6139</v>
      </c>
      <c r="C567" s="2">
        <v>43806</v>
      </c>
      <c r="D567" s="2">
        <v>43809</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s="3" t="str">
        <f>VLOOKUP($M567,People!$A$2:$B$5, 2, FALSE)</f>
        <v>Anna Andreadi</v>
      </c>
      <c r="W567" s="3" t="str">
        <f>IFERROR(VLOOKUP($B567, 'Returns'!$A$2:$B$801, 2, FALSE), "No")</f>
        <v>Yes</v>
      </c>
    </row>
    <row r="568" spans="1:23" x14ac:dyDescent="0.3">
      <c r="A568" s="1">
        <v>567</v>
      </c>
      <c r="B568" t="s">
        <v>6477</v>
      </c>
      <c r="C568" s="2">
        <v>43739</v>
      </c>
      <c r="D568" s="2">
        <v>43746</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s="3" t="str">
        <f>VLOOKUP($M568,People!$A$2:$B$5, 2, FALSE)</f>
        <v>Anna Andreadi</v>
      </c>
      <c r="W568" s="3" t="str">
        <f>IFERROR(VLOOKUP($B568, 'Returns'!$A$2:$B$801, 2, FALSE), "No")</f>
        <v>No</v>
      </c>
    </row>
    <row r="569" spans="1:23" x14ac:dyDescent="0.3">
      <c r="A569" s="1">
        <v>568</v>
      </c>
      <c r="B569" t="s">
        <v>6477</v>
      </c>
      <c r="C569" s="2">
        <v>43739</v>
      </c>
      <c r="D569" s="2">
        <v>43746</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s="3" t="str">
        <f>VLOOKUP($M569,People!$A$2:$B$5, 2, FALSE)</f>
        <v>Anna Andreadi</v>
      </c>
      <c r="W569" s="3" t="str">
        <f>IFERROR(VLOOKUP($B569, 'Returns'!$A$2:$B$801, 2, FALSE), "No")</f>
        <v>No</v>
      </c>
    </row>
    <row r="570" spans="1:23" x14ac:dyDescent="0.3">
      <c r="A570" s="1">
        <v>569</v>
      </c>
      <c r="B570" t="s">
        <v>6477</v>
      </c>
      <c r="C570" s="2">
        <v>43739</v>
      </c>
      <c r="D570" s="2">
        <v>43746</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s="3" t="str">
        <f>VLOOKUP($M570,People!$A$2:$B$5, 2, FALSE)</f>
        <v>Anna Andreadi</v>
      </c>
      <c r="W570" s="3" t="str">
        <f>IFERROR(VLOOKUP($B570, 'Returns'!$A$2:$B$801, 2, FALSE), "No")</f>
        <v>No</v>
      </c>
    </row>
    <row r="571" spans="1:23" x14ac:dyDescent="0.3">
      <c r="A571" s="1">
        <v>570</v>
      </c>
      <c r="B571" t="s">
        <v>6477</v>
      </c>
      <c r="C571" s="2">
        <v>43739</v>
      </c>
      <c r="D571" s="2">
        <v>43746</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s="3" t="str">
        <f>VLOOKUP($M571,People!$A$2:$B$5, 2, FALSE)</f>
        <v>Anna Andreadi</v>
      </c>
      <c r="W571" s="3" t="str">
        <f>IFERROR(VLOOKUP($B571, 'Returns'!$A$2:$B$801, 2, FALSE), "No")</f>
        <v>No</v>
      </c>
    </row>
    <row r="572" spans="1:23" x14ac:dyDescent="0.3">
      <c r="A572" s="1">
        <v>571</v>
      </c>
      <c r="B572" t="s">
        <v>6478</v>
      </c>
      <c r="C572" s="2">
        <v>43827</v>
      </c>
      <c r="D572" s="2">
        <v>43834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s="3" t="str">
        <f>VLOOKUP($M572,People!$A$2:$B$5, 2, FALSE)</f>
        <v>Chuck Magee</v>
      </c>
      <c r="W572" s="3" t="str">
        <f>IFERROR(VLOOKUP($B572, 'Returns'!$A$2:$B$801, 2, FALSE), "No")</f>
        <v>No</v>
      </c>
    </row>
    <row r="573" spans="1:23" x14ac:dyDescent="0.3">
      <c r="A573" s="1">
        <v>572</v>
      </c>
      <c r="B573" t="s">
        <v>6478</v>
      </c>
      <c r="C573" s="2">
        <v>43827</v>
      </c>
      <c r="D573" s="2">
        <v>43834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s="3" t="str">
        <f>VLOOKUP($M573,People!$A$2:$B$5, 2, FALSE)</f>
        <v>Chuck Magee</v>
      </c>
      <c r="W573" s="3" t="str">
        <f>IFERROR(VLOOKUP($B573, 'Returns'!$A$2:$B$801, 2, FALSE), "No")</f>
        <v>No</v>
      </c>
    </row>
    <row r="574" spans="1:23" x14ac:dyDescent="0.3">
      <c r="A574" s="1">
        <v>573</v>
      </c>
      <c r="B574" t="s">
        <v>6478</v>
      </c>
      <c r="C574" s="2">
        <v>43827</v>
      </c>
      <c r="D574" s="2">
        <v>43834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s="3" t="str">
        <f>VLOOKUP($M574,People!$A$2:$B$5, 2, FALSE)</f>
        <v>Chuck Magee</v>
      </c>
      <c r="W574" s="3" t="str">
        <f>IFERROR(VLOOKUP($B574, 'Returns'!$A$2:$B$801, 2, FALSE), "No")</f>
        <v>No</v>
      </c>
    </row>
    <row r="575" spans="1:23" x14ac:dyDescent="0.3">
      <c r="A575" s="1">
        <v>574</v>
      </c>
      <c r="B575" t="s">
        <v>6478</v>
      </c>
      <c r="C575" s="2">
        <v>43827</v>
      </c>
      <c r="D575" s="2">
        <v>43834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s="3" t="str">
        <f>VLOOKUP($M575,People!$A$2:$B$5, 2, FALSE)</f>
        <v>Chuck Magee</v>
      </c>
      <c r="W575" s="3" t="str">
        <f>IFERROR(VLOOKUP($B575, 'Returns'!$A$2:$B$801, 2, FALSE), "No")</f>
        <v>No</v>
      </c>
    </row>
    <row r="576" spans="1:23" x14ac:dyDescent="0.3">
      <c r="A576" s="1">
        <v>575</v>
      </c>
      <c r="B576" t="s">
        <v>6479</v>
      </c>
      <c r="C576" s="2">
        <v>43407</v>
      </c>
      <c r="D576" s="2">
        <v>43411</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s="3" t="str">
        <f>VLOOKUP($M576,People!$A$2:$B$5, 2, FALSE)</f>
        <v>Anna Andreadi</v>
      </c>
      <c r="W576" s="3" t="str">
        <f>IFERROR(VLOOKUP($B576, 'Returns'!$A$2:$B$801, 2, FALSE), "No")</f>
        <v>No</v>
      </c>
    </row>
    <row r="577" spans="1:23" x14ac:dyDescent="0.3">
      <c r="A577" s="1">
        <v>576</v>
      </c>
      <c r="B577" t="s">
        <v>6480</v>
      </c>
      <c r="C577" s="2">
        <v>42996</v>
      </c>
      <c r="D577" s="2">
        <v>43000</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s="3" t="str">
        <f>VLOOKUP($M577,People!$A$2:$B$5, 2, FALSE)</f>
        <v>Anna Andreadi</v>
      </c>
      <c r="W577" s="3" t="str">
        <f>IFERROR(VLOOKUP($B577, 'Returns'!$A$2:$B$801, 2, FALSE), "No")</f>
        <v>No</v>
      </c>
    </row>
    <row r="578" spans="1:23" x14ac:dyDescent="0.3">
      <c r="A578" s="1">
        <v>577</v>
      </c>
      <c r="B578" t="s">
        <v>6480</v>
      </c>
      <c r="C578" s="2">
        <v>42996</v>
      </c>
      <c r="D578" s="2">
        <v>43000</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s="3" t="str">
        <f>VLOOKUP($M578,People!$A$2:$B$5, 2, FALSE)</f>
        <v>Anna Andreadi</v>
      </c>
      <c r="W578" s="3" t="str">
        <f>IFERROR(VLOOKUP($B578, 'Returns'!$A$2:$B$801, 2, FALSE), "No")</f>
        <v>No</v>
      </c>
    </row>
    <row r="579" spans="1:23" x14ac:dyDescent="0.3">
      <c r="A579" s="1">
        <v>578</v>
      </c>
      <c r="B579" t="s">
        <v>6480</v>
      </c>
      <c r="C579" s="2">
        <v>42996</v>
      </c>
      <c r="D579" s="2">
        <v>43000</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s="3" t="str">
        <f>VLOOKUP($M579,People!$A$2:$B$5, 2, FALSE)</f>
        <v>Anna Andreadi</v>
      </c>
      <c r="W579" s="3" t="str">
        <f>IFERROR(VLOOKUP($B579, 'Returns'!$A$2:$B$801, 2, FALSE), "No")</f>
        <v>No</v>
      </c>
    </row>
    <row r="580" spans="1:23" x14ac:dyDescent="0.3">
      <c r="A580" s="1">
        <v>579</v>
      </c>
      <c r="B580" t="s">
        <v>6481</v>
      </c>
      <c r="C580" s="2">
        <v>43666</v>
      </c>
      <c r="D580" s="2">
        <v>43672</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s="3" t="str">
        <f>VLOOKUP($M580,People!$A$2:$B$5, 2, FALSE)</f>
        <v>Kelly Williams</v>
      </c>
      <c r="W580" s="3" t="str">
        <f>IFERROR(VLOOKUP($B580, 'Returns'!$A$2:$B$801, 2, FALSE), "No")</f>
        <v>No</v>
      </c>
    </row>
    <row r="581" spans="1:23" x14ac:dyDescent="0.3">
      <c r="A581" s="1">
        <v>580</v>
      </c>
      <c r="B581" t="s">
        <v>6481</v>
      </c>
      <c r="C581" s="2">
        <v>43666</v>
      </c>
      <c r="D581" s="2">
        <v>43672</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s="3" t="str">
        <f>VLOOKUP($M581,People!$A$2:$B$5, 2, FALSE)</f>
        <v>Kelly Williams</v>
      </c>
      <c r="W581" s="3" t="str">
        <f>IFERROR(VLOOKUP($B581, 'Returns'!$A$2:$B$801, 2, FALSE), "No")</f>
        <v>No</v>
      </c>
    </row>
    <row r="582" spans="1:23" x14ac:dyDescent="0.3">
      <c r="A582" s="1">
        <v>581</v>
      </c>
      <c r="B582" t="s">
        <v>6482</v>
      </c>
      <c r="C582" s="2">
        <v>42988</v>
      </c>
      <c r="D582" s="2">
        <v>42992</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s="3" t="str">
        <f>VLOOKUP($M582,People!$A$2:$B$5, 2, FALSE)</f>
        <v>Anna Andreadi</v>
      </c>
      <c r="W582" s="3" t="str">
        <f>IFERROR(VLOOKUP($B582, 'Returns'!$A$2:$B$801, 2, FALSE), "No")</f>
        <v>No</v>
      </c>
    </row>
    <row r="583" spans="1:23" x14ac:dyDescent="0.3">
      <c r="A583" s="1">
        <v>582</v>
      </c>
      <c r="B583" t="s">
        <v>6483</v>
      </c>
      <c r="C583" s="2">
        <v>43800</v>
      </c>
      <c r="D583" s="2">
        <v>43804</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s="3" t="str">
        <f>VLOOKUP($M583,People!$A$2:$B$5, 2, FALSE)</f>
        <v>Anna Andreadi</v>
      </c>
      <c r="W583" s="3" t="str">
        <f>IFERROR(VLOOKUP($B583, 'Returns'!$A$2:$B$801, 2, FALSE), "No")</f>
        <v>No</v>
      </c>
    </row>
    <row r="584" spans="1:23" x14ac:dyDescent="0.3">
      <c r="A584" s="1">
        <v>583</v>
      </c>
      <c r="B584" t="s">
        <v>6483</v>
      </c>
      <c r="C584" s="2">
        <v>43800</v>
      </c>
      <c r="D584" s="2">
        <v>43804</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s="3" t="str">
        <f>VLOOKUP($M584,People!$A$2:$B$5, 2, FALSE)</f>
        <v>Anna Andreadi</v>
      </c>
      <c r="W584" s="3" t="str">
        <f>IFERROR(VLOOKUP($B584, 'Returns'!$A$2:$B$801, 2, FALSE), "No")</f>
        <v>No</v>
      </c>
    </row>
    <row r="585" spans="1:23" x14ac:dyDescent="0.3">
      <c r="A585" s="1">
        <v>584</v>
      </c>
      <c r="B585" t="s">
        <v>6483</v>
      </c>
      <c r="C585" s="2">
        <v>43800</v>
      </c>
      <c r="D585" s="2">
        <v>43804</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s="3" t="str">
        <f>VLOOKUP($M585,People!$A$2:$B$5, 2, FALSE)</f>
        <v>Anna Andreadi</v>
      </c>
      <c r="W585" s="3" t="str">
        <f>IFERROR(VLOOKUP($B585, 'Returns'!$A$2:$B$801, 2, FALSE), "No")</f>
        <v>No</v>
      </c>
    </row>
    <row r="586" spans="1:23" x14ac:dyDescent="0.3">
      <c r="A586" s="1">
        <v>585</v>
      </c>
      <c r="B586" t="s">
        <v>6483</v>
      </c>
      <c r="C586" s="2">
        <v>43800</v>
      </c>
      <c r="D586" s="2">
        <v>43804</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s="3" t="str">
        <f>VLOOKUP($M586,People!$A$2:$B$5, 2, FALSE)</f>
        <v>Anna Andreadi</v>
      </c>
      <c r="W586" s="3" t="str">
        <f>IFERROR(VLOOKUP($B586, 'Returns'!$A$2:$B$801, 2, FALSE), "No")</f>
        <v>No</v>
      </c>
    </row>
    <row r="587" spans="1:23" x14ac:dyDescent="0.3">
      <c r="A587" s="1">
        <v>586</v>
      </c>
      <c r="B587" t="s">
        <v>6483</v>
      </c>
      <c r="C587" s="2">
        <v>43800</v>
      </c>
      <c r="D587" s="2">
        <v>43804</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s="3" t="str">
        <f>VLOOKUP($M587,People!$A$2:$B$5, 2, FALSE)</f>
        <v>Anna Andreadi</v>
      </c>
      <c r="W587" s="3" t="str">
        <f>IFERROR(VLOOKUP($B587, 'Returns'!$A$2:$B$801, 2, FALSE), "No")</f>
        <v>No</v>
      </c>
    </row>
    <row r="588" spans="1:23" x14ac:dyDescent="0.3">
      <c r="A588" s="1">
        <v>587</v>
      </c>
      <c r="B588" t="s">
        <v>6484</v>
      </c>
      <c r="C588" s="2">
        <v>42919</v>
      </c>
      <c r="D588" s="2">
        <v>42925</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s="3" t="str">
        <f>VLOOKUP($M588,People!$A$2:$B$5, 2, FALSE)</f>
        <v>Cassandra Brandow</v>
      </c>
      <c r="W588" s="3" t="str">
        <f>IFERROR(VLOOKUP($B588, 'Returns'!$A$2:$B$801, 2, FALSE), "No")</f>
        <v>No</v>
      </c>
    </row>
    <row r="589" spans="1:23" x14ac:dyDescent="0.3">
      <c r="A589" s="1">
        <v>588</v>
      </c>
      <c r="B589" t="s">
        <v>6484</v>
      </c>
      <c r="C589" s="2">
        <v>42919</v>
      </c>
      <c r="D589" s="2">
        <v>42925</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s="3" t="str">
        <f>VLOOKUP($M589,People!$A$2:$B$5, 2, FALSE)</f>
        <v>Cassandra Brandow</v>
      </c>
      <c r="W589" s="3" t="str">
        <f>IFERROR(VLOOKUP($B589, 'Returns'!$A$2:$B$801, 2, FALSE), "No")</f>
        <v>No</v>
      </c>
    </row>
    <row r="590" spans="1:23" x14ac:dyDescent="0.3">
      <c r="A590" s="1">
        <v>589</v>
      </c>
      <c r="B590" t="s">
        <v>6215</v>
      </c>
      <c r="C590" s="2">
        <v>43179</v>
      </c>
      <c r="D590" s="2">
        <v>43183</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s="3" t="str">
        <f>VLOOKUP($M590,People!$A$2:$B$5, 2, FALSE)</f>
        <v>Anna Andreadi</v>
      </c>
      <c r="W590" s="3" t="str">
        <f>IFERROR(VLOOKUP($B590, 'Returns'!$A$2:$B$801, 2, FALSE), "No")</f>
        <v>Yes</v>
      </c>
    </row>
    <row r="591" spans="1:23" x14ac:dyDescent="0.3">
      <c r="A591" s="1">
        <v>590</v>
      </c>
      <c r="B591" t="s">
        <v>6215</v>
      </c>
      <c r="C591" s="2">
        <v>43179</v>
      </c>
      <c r="D591" s="2">
        <v>43183</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s="3" t="str">
        <f>VLOOKUP($M591,People!$A$2:$B$5, 2, FALSE)</f>
        <v>Anna Andreadi</v>
      </c>
      <c r="W591" s="3" t="str">
        <f>IFERROR(VLOOKUP($B591, 'Returns'!$A$2:$B$801, 2, FALSE), "No")</f>
        <v>Yes</v>
      </c>
    </row>
    <row r="592" spans="1:23" x14ac:dyDescent="0.3">
      <c r="A592" s="1">
        <v>591</v>
      </c>
      <c r="B592" t="s">
        <v>6215</v>
      </c>
      <c r="C592" s="2">
        <v>43179</v>
      </c>
      <c r="D592" s="2">
        <v>43183</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s="3" t="str">
        <f>VLOOKUP($M592,People!$A$2:$B$5, 2, FALSE)</f>
        <v>Anna Andreadi</v>
      </c>
      <c r="W592" s="3" t="str">
        <f>IFERROR(VLOOKUP($B592, 'Returns'!$A$2:$B$801, 2, FALSE), "No")</f>
        <v>Yes</v>
      </c>
    </row>
    <row r="593" spans="1:23" x14ac:dyDescent="0.3">
      <c r="A593" s="1">
        <v>592</v>
      </c>
      <c r="B593" t="s">
        <v>6215</v>
      </c>
      <c r="C593" s="2">
        <v>43179</v>
      </c>
      <c r="D593" s="2">
        <v>43183</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s="3" t="str">
        <f>VLOOKUP($M593,People!$A$2:$B$5, 2, FALSE)</f>
        <v>Anna Andreadi</v>
      </c>
      <c r="W593" s="3" t="str">
        <f>IFERROR(VLOOKUP($B593, 'Returns'!$A$2:$B$801, 2, FALSE), "No")</f>
        <v>Yes</v>
      </c>
    </row>
    <row r="594" spans="1:23" x14ac:dyDescent="0.3">
      <c r="A594" s="1">
        <v>593</v>
      </c>
      <c r="B594" t="s">
        <v>6485</v>
      </c>
      <c r="C594" s="2">
        <v>42378</v>
      </c>
      <c r="D594" s="2">
        <v>42382</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s="3" t="str">
        <f>VLOOKUP($M594,People!$A$2:$B$5, 2, FALSE)</f>
        <v>Kelly Williams</v>
      </c>
      <c r="W594" s="3" t="str">
        <f>IFERROR(VLOOKUP($B594, 'Returns'!$A$2:$B$801, 2, FALSE), "No")</f>
        <v>No</v>
      </c>
    </row>
    <row r="595" spans="1:23" x14ac:dyDescent="0.3">
      <c r="A595" s="1">
        <v>594</v>
      </c>
      <c r="B595" t="s">
        <v>6485</v>
      </c>
      <c r="C595" s="2">
        <v>42378</v>
      </c>
      <c r="D595" s="2">
        <v>42382</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s="3" t="str">
        <f>VLOOKUP($M595,People!$A$2:$B$5, 2, FALSE)</f>
        <v>Kelly Williams</v>
      </c>
      <c r="W595" s="3" t="str">
        <f>IFERROR(VLOOKUP($B595, 'Returns'!$A$2:$B$801, 2, FALSE), "No")</f>
        <v>No</v>
      </c>
    </row>
    <row r="596" spans="1:23" x14ac:dyDescent="0.3">
      <c r="A596" s="1">
        <v>595</v>
      </c>
      <c r="B596" t="s">
        <v>6486</v>
      </c>
      <c r="C596" s="2">
        <v>42590</v>
      </c>
      <c r="D596" s="2">
        <v>42597</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s="3" t="str">
        <f>VLOOKUP($M596,People!$A$2:$B$5, 2, FALSE)</f>
        <v>Anna Andreadi</v>
      </c>
      <c r="W596" s="3" t="str">
        <f>IFERROR(VLOOKUP($B596, 'Returns'!$A$2:$B$801, 2, FALSE), "No")</f>
        <v>No</v>
      </c>
    </row>
    <row r="597" spans="1:23" x14ac:dyDescent="0.3">
      <c r="A597" s="1">
        <v>596</v>
      </c>
      <c r="B597" t="s">
        <v>6486</v>
      </c>
      <c r="C597" s="2">
        <v>42590</v>
      </c>
      <c r="D597" s="2">
        <v>42597</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s="3" t="str">
        <f>VLOOKUP($M597,People!$A$2:$B$5, 2, FALSE)</f>
        <v>Anna Andreadi</v>
      </c>
      <c r="W597" s="3" t="str">
        <f>IFERROR(VLOOKUP($B597, 'Returns'!$A$2:$B$801, 2, FALSE), "No")</f>
        <v>No</v>
      </c>
    </row>
    <row r="598" spans="1:23" x14ac:dyDescent="0.3">
      <c r="A598" s="1">
        <v>597</v>
      </c>
      <c r="B598" t="s">
        <v>6486</v>
      </c>
      <c r="C598" s="2">
        <v>42590</v>
      </c>
      <c r="D598" s="2">
        <v>42597</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s="3" t="str">
        <f>VLOOKUP($M598,People!$A$2:$B$5, 2, FALSE)</f>
        <v>Anna Andreadi</v>
      </c>
      <c r="W598" s="3" t="str">
        <f>IFERROR(VLOOKUP($B598, 'Returns'!$A$2:$B$801, 2, FALSE), "No")</f>
        <v>No</v>
      </c>
    </row>
    <row r="599" spans="1:23" x14ac:dyDescent="0.3">
      <c r="A599" s="1">
        <v>598</v>
      </c>
      <c r="B599" t="s">
        <v>6486</v>
      </c>
      <c r="C599" s="2">
        <v>42590</v>
      </c>
      <c r="D599" s="2">
        <v>42597</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s="3" t="str">
        <f>VLOOKUP($M599,People!$A$2:$B$5, 2, FALSE)</f>
        <v>Anna Andreadi</v>
      </c>
      <c r="W599" s="3" t="str">
        <f>IFERROR(VLOOKUP($B599, 'Returns'!$A$2:$B$801, 2, FALSE), "No")</f>
        <v>No</v>
      </c>
    </row>
    <row r="600" spans="1:23" x14ac:dyDescent="0.3">
      <c r="A600" s="1">
        <v>599</v>
      </c>
      <c r="B600" t="s">
        <v>6487</v>
      </c>
      <c r="C600" s="2">
        <v>43295</v>
      </c>
      <c r="D600" s="2">
        <v>43297</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s="3" t="str">
        <f>VLOOKUP($M600,People!$A$2:$B$5, 2, FALSE)</f>
        <v>Chuck Magee</v>
      </c>
      <c r="W600" s="3" t="str">
        <f>IFERROR(VLOOKUP($B600, 'Returns'!$A$2:$B$801, 2, FALSE), "No")</f>
        <v>No</v>
      </c>
    </row>
    <row r="601" spans="1:23" x14ac:dyDescent="0.3">
      <c r="A601" s="1">
        <v>600</v>
      </c>
      <c r="B601" t="s">
        <v>6488</v>
      </c>
      <c r="C601" s="2">
        <v>43297</v>
      </c>
      <c r="D601" s="2">
        <v>43302</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s="3" t="str">
        <f>VLOOKUP($M601,People!$A$2:$B$5, 2, FALSE)</f>
        <v>Chuck Magee</v>
      </c>
      <c r="W601" s="3" t="str">
        <f>IFERROR(VLOOKUP($B601, 'Returns'!$A$2:$B$801, 2, FALSE), "No")</f>
        <v>No</v>
      </c>
    </row>
    <row r="602" spans="1:23" x14ac:dyDescent="0.3">
      <c r="A602" s="1">
        <v>601</v>
      </c>
      <c r="B602" t="s">
        <v>6488</v>
      </c>
      <c r="C602" s="2">
        <v>43297</v>
      </c>
      <c r="D602" s="2">
        <v>43302</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s="3" t="str">
        <f>VLOOKUP($M602,People!$A$2:$B$5, 2, FALSE)</f>
        <v>Chuck Magee</v>
      </c>
      <c r="W602" s="3" t="str">
        <f>IFERROR(VLOOKUP($B602, 'Returns'!$A$2:$B$801, 2, FALSE), "No")</f>
        <v>No</v>
      </c>
    </row>
    <row r="603" spans="1:23" x14ac:dyDescent="0.3">
      <c r="A603" s="1">
        <v>602</v>
      </c>
      <c r="B603" t="s">
        <v>6488</v>
      </c>
      <c r="C603" s="2">
        <v>43297</v>
      </c>
      <c r="D603" s="2">
        <v>43302</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s="3" t="str">
        <f>VLOOKUP($M603,People!$A$2:$B$5, 2, FALSE)</f>
        <v>Chuck Magee</v>
      </c>
      <c r="W603" s="3" t="str">
        <f>IFERROR(VLOOKUP($B603, 'Returns'!$A$2:$B$801, 2, FALSE), "No")</f>
        <v>No</v>
      </c>
    </row>
    <row r="604" spans="1:23" x14ac:dyDescent="0.3">
      <c r="A604" s="1">
        <v>603</v>
      </c>
      <c r="B604" t="s">
        <v>6489</v>
      </c>
      <c r="C604" s="2">
        <v>42444</v>
      </c>
      <c r="D604" s="2">
        <v>42448</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s="3" t="str">
        <f>VLOOKUP($M604,People!$A$2:$B$5, 2, FALSE)</f>
        <v>Cassandra Brandow</v>
      </c>
      <c r="W604" s="3" t="str">
        <f>IFERROR(VLOOKUP($B604, 'Returns'!$A$2:$B$801, 2, FALSE), "No")</f>
        <v>No</v>
      </c>
    </row>
    <row r="605" spans="1:23" x14ac:dyDescent="0.3">
      <c r="A605" s="1">
        <v>604</v>
      </c>
      <c r="B605" t="s">
        <v>6489</v>
      </c>
      <c r="C605" s="2">
        <v>42444</v>
      </c>
      <c r="D605" s="2">
        <v>42448</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s="3" t="str">
        <f>VLOOKUP($M605,People!$A$2:$B$5, 2, FALSE)</f>
        <v>Cassandra Brandow</v>
      </c>
      <c r="W605" s="3" t="str">
        <f>IFERROR(VLOOKUP($B605, 'Returns'!$A$2:$B$801, 2, FALSE), "No")</f>
        <v>No</v>
      </c>
    </row>
    <row r="606" spans="1:23" x14ac:dyDescent="0.3">
      <c r="A606" s="1">
        <v>605</v>
      </c>
      <c r="B606" t="s">
        <v>6489</v>
      </c>
      <c r="C606" s="2">
        <v>42444</v>
      </c>
      <c r="D606" s="2">
        <v>42448</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s="3" t="str">
        <f>VLOOKUP($M606,People!$A$2:$B$5, 2, FALSE)</f>
        <v>Cassandra Brandow</v>
      </c>
      <c r="W606" s="3" t="str">
        <f>IFERROR(VLOOKUP($B606, 'Returns'!$A$2:$B$801, 2, FALSE), "No")</f>
        <v>No</v>
      </c>
    </row>
    <row r="607" spans="1:23" x14ac:dyDescent="0.3">
      <c r="A607" s="1">
        <v>606</v>
      </c>
      <c r="B607" t="s">
        <v>6489</v>
      </c>
      <c r="C607" s="2">
        <v>42444</v>
      </c>
      <c r="D607" s="2">
        <v>42448</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s="3" t="str">
        <f>VLOOKUP($M607,People!$A$2:$B$5, 2, FALSE)</f>
        <v>Cassandra Brandow</v>
      </c>
      <c r="W607" s="3" t="str">
        <f>IFERROR(VLOOKUP($B607, 'Returns'!$A$2:$B$801, 2, FALSE), "No")</f>
        <v>No</v>
      </c>
    </row>
    <row r="608" spans="1:23" x14ac:dyDescent="0.3">
      <c r="A608" s="1">
        <v>607</v>
      </c>
      <c r="B608" t="s">
        <v>6489</v>
      </c>
      <c r="C608" s="2">
        <v>42444</v>
      </c>
      <c r="D608" s="2">
        <v>42448</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s="3" t="str">
        <f>VLOOKUP($M608,People!$A$2:$B$5, 2, FALSE)</f>
        <v>Cassandra Brandow</v>
      </c>
      <c r="W608" s="3" t="str">
        <f>IFERROR(VLOOKUP($B608, 'Returns'!$A$2:$B$801, 2, FALSE), "No")</f>
        <v>No</v>
      </c>
    </row>
    <row r="609" spans="1:23" x14ac:dyDescent="0.3">
      <c r="A609" s="1">
        <v>608</v>
      </c>
      <c r="B609" t="s">
        <v>6490</v>
      </c>
      <c r="C609" s="2">
        <v>42513</v>
      </c>
      <c r="D609" s="2">
        <v>42517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s="3" t="str">
        <f>VLOOKUP($M609,People!$A$2:$B$5, 2, FALSE)</f>
        <v>Chuck Magee</v>
      </c>
      <c r="W609" s="3" t="str">
        <f>IFERROR(VLOOKUP($B609, 'Returns'!$A$2:$B$801, 2, FALSE), "No")</f>
        <v>No</v>
      </c>
    </row>
    <row r="610" spans="1:23" x14ac:dyDescent="0.3">
      <c r="A610" s="1">
        <v>609</v>
      </c>
      <c r="B610" t="s">
        <v>6490</v>
      </c>
      <c r="C610" s="2">
        <v>42513</v>
      </c>
      <c r="D610" s="2">
        <v>42517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s="3" t="str">
        <f>VLOOKUP($M610,People!$A$2:$B$5, 2, FALSE)</f>
        <v>Chuck Magee</v>
      </c>
      <c r="W610" s="3" t="str">
        <f>IFERROR(VLOOKUP($B610, 'Returns'!$A$2:$B$801, 2, FALSE), "No")</f>
        <v>No</v>
      </c>
    </row>
    <row r="611" spans="1:23" x14ac:dyDescent="0.3">
      <c r="A611" s="1">
        <v>610</v>
      </c>
      <c r="B611" t="s">
        <v>6490</v>
      </c>
      <c r="C611" s="2">
        <v>42513</v>
      </c>
      <c r="D611" s="2">
        <v>42517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s="3" t="str">
        <f>VLOOKUP($M611,People!$A$2:$B$5, 2, FALSE)</f>
        <v>Chuck Magee</v>
      </c>
      <c r="W611" s="3" t="str">
        <f>IFERROR(VLOOKUP($B611, 'Returns'!$A$2:$B$801, 2, FALSE), "No")</f>
        <v>No</v>
      </c>
    </row>
    <row r="612" spans="1:23" x14ac:dyDescent="0.3">
      <c r="A612" s="1">
        <v>611</v>
      </c>
      <c r="B612" t="s">
        <v>6491</v>
      </c>
      <c r="C612" s="2">
        <v>43218</v>
      </c>
      <c r="D612" s="2">
        <v>43221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s="3" t="str">
        <f>VLOOKUP($M612,People!$A$2:$B$5, 2, FALSE)</f>
        <v>Kelly Williams</v>
      </c>
      <c r="W612" s="3" t="str">
        <f>IFERROR(VLOOKUP($B612, 'Returns'!$A$2:$B$801, 2, FALSE), "No")</f>
        <v>No</v>
      </c>
    </row>
    <row r="613" spans="1:23" x14ac:dyDescent="0.3">
      <c r="A613" s="1">
        <v>612</v>
      </c>
      <c r="B613" t="s">
        <v>6491</v>
      </c>
      <c r="C613" s="2">
        <v>43218</v>
      </c>
      <c r="D613" s="2">
        <v>43221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s="3" t="str">
        <f>VLOOKUP($M613,People!$A$2:$B$5, 2, FALSE)</f>
        <v>Kelly Williams</v>
      </c>
      <c r="W613" s="3" t="str">
        <f>IFERROR(VLOOKUP($B613, 'Returns'!$A$2:$B$801, 2, FALSE), "No")</f>
        <v>No</v>
      </c>
    </row>
    <row r="614" spans="1:23" x14ac:dyDescent="0.3">
      <c r="A614" s="1">
        <v>613</v>
      </c>
      <c r="B614" t="s">
        <v>6492</v>
      </c>
      <c r="C614" s="2">
        <v>43354</v>
      </c>
      <c r="D614" s="2">
        <v>43356</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s="3" t="str">
        <f>VLOOKUP($M614,People!$A$2:$B$5, 2, FALSE)</f>
        <v>Chuck Magee</v>
      </c>
      <c r="W614" s="3" t="str">
        <f>IFERROR(VLOOKUP($B614, 'Returns'!$A$2:$B$801, 2, FALSE), "No")</f>
        <v>No</v>
      </c>
    </row>
    <row r="615" spans="1:23" x14ac:dyDescent="0.3">
      <c r="A615" s="1">
        <v>614</v>
      </c>
      <c r="B615" t="s">
        <v>6492</v>
      </c>
      <c r="C615" s="2">
        <v>43354</v>
      </c>
      <c r="D615" s="2">
        <v>43356</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s="3" t="str">
        <f>VLOOKUP($M615,People!$A$2:$B$5, 2, FALSE)</f>
        <v>Chuck Magee</v>
      </c>
      <c r="W615" s="3" t="str">
        <f>IFERROR(VLOOKUP($B615, 'Returns'!$A$2:$B$801, 2, FALSE), "No")</f>
        <v>No</v>
      </c>
    </row>
    <row r="616" spans="1:23" x14ac:dyDescent="0.3">
      <c r="A616" s="1">
        <v>615</v>
      </c>
      <c r="B616" t="s">
        <v>6493</v>
      </c>
      <c r="C616" s="2">
        <v>43783</v>
      </c>
      <c r="D616" s="2">
        <v>43786</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s="3" t="str">
        <f>VLOOKUP($M616,People!$A$2:$B$5, 2, FALSE)</f>
        <v>Chuck Magee</v>
      </c>
      <c r="W616" s="3" t="str">
        <f>IFERROR(VLOOKUP($B616, 'Returns'!$A$2:$B$801, 2, FALSE), "No")</f>
        <v>No</v>
      </c>
    </row>
    <row r="617" spans="1:23" x14ac:dyDescent="0.3">
      <c r="A617" s="1">
        <v>616</v>
      </c>
      <c r="B617" t="s">
        <v>6493</v>
      </c>
      <c r="C617" s="2">
        <v>43783</v>
      </c>
      <c r="D617" s="2">
        <v>43786</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s="3" t="str">
        <f>VLOOKUP($M617,People!$A$2:$B$5, 2, FALSE)</f>
        <v>Chuck Magee</v>
      </c>
      <c r="W617" s="3" t="str">
        <f>IFERROR(VLOOKUP($B617, 'Returns'!$A$2:$B$801, 2, FALSE), "No")</f>
        <v>No</v>
      </c>
    </row>
    <row r="618" spans="1:23" x14ac:dyDescent="0.3">
      <c r="A618" s="1">
        <v>617</v>
      </c>
      <c r="B618" t="s">
        <v>6494</v>
      </c>
      <c r="C618" s="2">
        <v>43695</v>
      </c>
      <c r="D618" s="2">
        <v>43700</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s="3" t="str">
        <f>VLOOKUP($M618,People!$A$2:$B$5, 2, FALSE)</f>
        <v>Chuck Magee</v>
      </c>
      <c r="W618" s="3" t="str">
        <f>IFERROR(VLOOKUP($B618, 'Returns'!$A$2:$B$801, 2, FALSE), "No")</f>
        <v>No</v>
      </c>
    </row>
    <row r="619" spans="1:23" x14ac:dyDescent="0.3">
      <c r="A619" s="1">
        <v>618</v>
      </c>
      <c r="B619" t="s">
        <v>6494</v>
      </c>
      <c r="C619" s="2">
        <v>43695</v>
      </c>
      <c r="D619" s="2">
        <v>43700</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s="3" t="str">
        <f>VLOOKUP($M619,People!$A$2:$B$5, 2, FALSE)</f>
        <v>Chuck Magee</v>
      </c>
      <c r="W619" s="3" t="str">
        <f>IFERROR(VLOOKUP($B619, 'Returns'!$A$2:$B$801, 2, FALSE), "No")</f>
        <v>No</v>
      </c>
    </row>
    <row r="620" spans="1:23" x14ac:dyDescent="0.3">
      <c r="A620" s="1">
        <v>619</v>
      </c>
      <c r="B620" t="s">
        <v>6494</v>
      </c>
      <c r="C620" s="2">
        <v>43695</v>
      </c>
      <c r="D620" s="2">
        <v>43700</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s="3" t="str">
        <f>VLOOKUP($M620,People!$A$2:$B$5, 2, FALSE)</f>
        <v>Chuck Magee</v>
      </c>
      <c r="W620" s="3" t="str">
        <f>IFERROR(VLOOKUP($B620, 'Returns'!$A$2:$B$801, 2, FALSE), "No")</f>
        <v>No</v>
      </c>
    </row>
    <row r="621" spans="1:23" x14ac:dyDescent="0.3">
      <c r="A621" s="1">
        <v>620</v>
      </c>
      <c r="B621" t="s">
        <v>6494</v>
      </c>
      <c r="C621" s="2">
        <v>43695</v>
      </c>
      <c r="D621" s="2">
        <v>43700</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s="3" t="str">
        <f>VLOOKUP($M621,People!$A$2:$B$5, 2, FALSE)</f>
        <v>Chuck Magee</v>
      </c>
      <c r="W621" s="3" t="str">
        <f>IFERROR(VLOOKUP($B621, 'Returns'!$A$2:$B$801, 2, FALSE), "No")</f>
        <v>No</v>
      </c>
    </row>
    <row r="622" spans="1:23" x14ac:dyDescent="0.3">
      <c r="A622" s="1">
        <v>621</v>
      </c>
      <c r="B622" t="s">
        <v>6494</v>
      </c>
      <c r="C622" s="2">
        <v>43695</v>
      </c>
      <c r="D622" s="2">
        <v>43700</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s="3" t="str">
        <f>VLOOKUP($M622,People!$A$2:$B$5, 2, FALSE)</f>
        <v>Chuck Magee</v>
      </c>
      <c r="W622" s="3" t="str">
        <f>IFERROR(VLOOKUP($B622, 'Returns'!$A$2:$B$801, 2, FALSE), "No")</f>
        <v>No</v>
      </c>
    </row>
    <row r="623" spans="1:23" x14ac:dyDescent="0.3">
      <c r="A623" s="1">
        <v>622</v>
      </c>
      <c r="B623" t="s">
        <v>6495</v>
      </c>
      <c r="C623" s="2">
        <v>42730</v>
      </c>
      <c r="D623" s="2">
        <v>42735</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s="3" t="str">
        <f>VLOOKUP($M623,People!$A$2:$B$5, 2, FALSE)</f>
        <v>Kelly Williams</v>
      </c>
      <c r="W623" s="3" t="str">
        <f>IFERROR(VLOOKUP($B623, 'Returns'!$A$2:$B$801, 2, FALSE), "No")</f>
        <v>No</v>
      </c>
    </row>
    <row r="624" spans="1:23" x14ac:dyDescent="0.3">
      <c r="A624" s="1">
        <v>623</v>
      </c>
      <c r="B624" t="s">
        <v>6496</v>
      </c>
      <c r="C624" s="2">
        <v>43068</v>
      </c>
      <c r="D624" s="2">
        <v>43072</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s="3" t="str">
        <f>VLOOKUP($M624,People!$A$2:$B$5, 2, FALSE)</f>
        <v>Kelly Williams</v>
      </c>
      <c r="W624" s="3" t="str">
        <f>IFERROR(VLOOKUP($B624, 'Returns'!$A$2:$B$801, 2, FALSE), "No")</f>
        <v>No</v>
      </c>
    </row>
    <row r="625" spans="1:23" x14ac:dyDescent="0.3">
      <c r="A625" s="1">
        <v>624</v>
      </c>
      <c r="B625" t="s">
        <v>6496</v>
      </c>
      <c r="C625" s="2">
        <v>43068</v>
      </c>
      <c r="D625" s="2">
        <v>43072</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s="3" t="str">
        <f>VLOOKUP($M625,People!$A$2:$B$5, 2, FALSE)</f>
        <v>Kelly Williams</v>
      </c>
      <c r="W625" s="3" t="str">
        <f>IFERROR(VLOOKUP($B625, 'Returns'!$A$2:$B$801, 2, FALSE), "No")</f>
        <v>No</v>
      </c>
    </row>
    <row r="626" spans="1:23" x14ac:dyDescent="0.3">
      <c r="A626" s="1">
        <v>625</v>
      </c>
      <c r="B626" t="s">
        <v>6496</v>
      </c>
      <c r="C626" s="2">
        <v>43068</v>
      </c>
      <c r="D626" s="2">
        <v>43072</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s="3" t="str">
        <f>VLOOKUP($M626,People!$A$2:$B$5, 2, FALSE)</f>
        <v>Kelly Williams</v>
      </c>
      <c r="W626" s="3" t="str">
        <f>IFERROR(VLOOKUP($B626, 'Returns'!$A$2:$B$801, 2, FALSE), "No")</f>
        <v>No</v>
      </c>
    </row>
    <row r="627" spans="1:23" x14ac:dyDescent="0.3">
      <c r="A627" s="1">
        <v>626</v>
      </c>
      <c r="B627" t="s">
        <v>6496</v>
      </c>
      <c r="C627" s="2">
        <v>43068</v>
      </c>
      <c r="D627" s="2">
        <v>43072</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s="3" t="str">
        <f>VLOOKUP($M627,People!$A$2:$B$5, 2, FALSE)</f>
        <v>Kelly Williams</v>
      </c>
      <c r="W627" s="3" t="str">
        <f>IFERROR(VLOOKUP($B627, 'Returns'!$A$2:$B$801, 2, FALSE), "No")</f>
        <v>No</v>
      </c>
    </row>
    <row r="628" spans="1:23" x14ac:dyDescent="0.3">
      <c r="A628" s="1">
        <v>627</v>
      </c>
      <c r="B628" t="s">
        <v>6497</v>
      </c>
      <c r="C628" s="2">
        <v>43723</v>
      </c>
      <c r="D628" s="2">
        <v>43727</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s="3" t="str">
        <f>VLOOKUP($M628,People!$A$2:$B$5, 2, FALSE)</f>
        <v>Chuck Magee</v>
      </c>
      <c r="W628" s="3" t="str">
        <f>IFERROR(VLOOKUP($B628, 'Returns'!$A$2:$B$801, 2, FALSE), "No")</f>
        <v>No</v>
      </c>
    </row>
    <row r="629" spans="1:23" x14ac:dyDescent="0.3">
      <c r="A629" s="1">
        <v>628</v>
      </c>
      <c r="B629" t="s">
        <v>6498</v>
      </c>
      <c r="C629" s="2">
        <v>43604</v>
      </c>
      <c r="D629" s="2">
        <v>43608</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s="3" t="str">
        <f>VLOOKUP($M629,People!$A$2:$B$5, 2, FALSE)</f>
        <v>Anna Andreadi</v>
      </c>
      <c r="W629" s="3" t="str">
        <f>IFERROR(VLOOKUP($B629, 'Returns'!$A$2:$B$801, 2, FALSE), "No")</f>
        <v>No</v>
      </c>
    </row>
    <row r="630" spans="1:23" x14ac:dyDescent="0.3">
      <c r="A630" s="1">
        <v>629</v>
      </c>
      <c r="B630" t="s">
        <v>6499</v>
      </c>
      <c r="C630" s="2">
        <v>43816</v>
      </c>
      <c r="D630" s="2">
        <v>43820</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s="3" t="str">
        <f>VLOOKUP($M630,People!$A$2:$B$5, 2, FALSE)</f>
        <v>Anna Andreadi</v>
      </c>
      <c r="W630" s="3" t="str">
        <f>IFERROR(VLOOKUP($B630, 'Returns'!$A$2:$B$801, 2, FALSE), "No")</f>
        <v>No</v>
      </c>
    </row>
    <row r="631" spans="1:23" x14ac:dyDescent="0.3">
      <c r="A631" s="1">
        <v>630</v>
      </c>
      <c r="B631" t="s">
        <v>6499</v>
      </c>
      <c r="C631" s="2">
        <v>43816</v>
      </c>
      <c r="D631" s="2">
        <v>43820</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s="3" t="str">
        <f>VLOOKUP($M631,People!$A$2:$B$5, 2, FALSE)</f>
        <v>Anna Andreadi</v>
      </c>
      <c r="W631" s="3" t="str">
        <f>IFERROR(VLOOKUP($B631, 'Returns'!$A$2:$B$801, 2, FALSE), "No")</f>
        <v>No</v>
      </c>
    </row>
    <row r="632" spans="1:23" x14ac:dyDescent="0.3">
      <c r="A632" s="1">
        <v>631</v>
      </c>
      <c r="B632" t="s">
        <v>6209</v>
      </c>
      <c r="C632" s="2">
        <v>43445</v>
      </c>
      <c r="D632" s="2">
        <v>43447</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s="3" t="str">
        <f>VLOOKUP($M632,People!$A$2:$B$5, 2, FALSE)</f>
        <v>Anna Andreadi</v>
      </c>
      <c r="W632" s="3" t="str">
        <f>IFERROR(VLOOKUP($B632, 'Returns'!$A$2:$B$801, 2, FALSE), "No")</f>
        <v>Yes</v>
      </c>
    </row>
    <row r="633" spans="1:23" x14ac:dyDescent="0.3">
      <c r="A633" s="1">
        <v>632</v>
      </c>
      <c r="B633" t="s">
        <v>6209</v>
      </c>
      <c r="C633" s="2">
        <v>43445</v>
      </c>
      <c r="D633" s="2">
        <v>43447</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s="3" t="str">
        <f>VLOOKUP($M633,People!$A$2:$B$5, 2, FALSE)</f>
        <v>Anna Andreadi</v>
      </c>
      <c r="W633" s="3" t="str">
        <f>IFERROR(VLOOKUP($B633, 'Returns'!$A$2:$B$801, 2, FALSE), "No")</f>
        <v>Yes</v>
      </c>
    </row>
    <row r="634" spans="1:23" x14ac:dyDescent="0.3">
      <c r="A634" s="1">
        <v>633</v>
      </c>
      <c r="B634" t="s">
        <v>6209</v>
      </c>
      <c r="C634" s="2">
        <v>43445</v>
      </c>
      <c r="D634" s="2">
        <v>43447</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s="3" t="str">
        <f>VLOOKUP($M634,People!$A$2:$B$5, 2, FALSE)</f>
        <v>Anna Andreadi</v>
      </c>
      <c r="W634" s="3" t="str">
        <f>IFERROR(VLOOKUP($B634, 'Returns'!$A$2:$B$801, 2, FALSE), "No")</f>
        <v>Yes</v>
      </c>
    </row>
    <row r="635" spans="1:23" x14ac:dyDescent="0.3">
      <c r="A635" s="1">
        <v>634</v>
      </c>
      <c r="B635" t="s">
        <v>6500</v>
      </c>
      <c r="C635" s="2">
        <v>43732</v>
      </c>
      <c r="D635" s="2">
        <v>43734</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s="3" t="str">
        <f>VLOOKUP($M635,People!$A$2:$B$5, 2, FALSE)</f>
        <v>Cassandra Brandow</v>
      </c>
      <c r="W635" s="3" t="str">
        <f>IFERROR(VLOOKUP($B635, 'Returns'!$A$2:$B$801, 2, FALSE), "No")</f>
        <v>No</v>
      </c>
    </row>
    <row r="636" spans="1:23" x14ac:dyDescent="0.3">
      <c r="A636" s="1">
        <v>635</v>
      </c>
      <c r="B636" t="s">
        <v>6500</v>
      </c>
      <c r="C636" s="2">
        <v>43732</v>
      </c>
      <c r="D636" s="2">
        <v>43734</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s="3" t="str">
        <f>VLOOKUP($M636,People!$A$2:$B$5, 2, FALSE)</f>
        <v>Cassandra Brandow</v>
      </c>
      <c r="W636" s="3" t="str">
        <f>IFERROR(VLOOKUP($B636, 'Returns'!$A$2:$B$801, 2, FALSE), "No")</f>
        <v>No</v>
      </c>
    </row>
    <row r="637" spans="1:23" x14ac:dyDescent="0.3">
      <c r="A637" s="1">
        <v>636</v>
      </c>
      <c r="B637" t="s">
        <v>6501</v>
      </c>
      <c r="C637" s="2">
        <v>43012</v>
      </c>
      <c r="D637" s="2">
        <v>43017</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s="3" t="str">
        <f>VLOOKUP($M637,People!$A$2:$B$5, 2, FALSE)</f>
        <v>Cassandra Brandow</v>
      </c>
      <c r="W637" s="3" t="str">
        <f>IFERROR(VLOOKUP($B637, 'Returns'!$A$2:$B$801, 2, FALSE), "No")</f>
        <v>No</v>
      </c>
    </row>
    <row r="638" spans="1:23" x14ac:dyDescent="0.3">
      <c r="A638" s="1">
        <v>637</v>
      </c>
      <c r="B638" t="s">
        <v>6502</v>
      </c>
      <c r="C638" s="2">
        <v>43327</v>
      </c>
      <c r="D638" s="2">
        <v>43333</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s="3" t="str">
        <f>VLOOKUP($M638,People!$A$2:$B$5, 2, FALSE)</f>
        <v>Anna Andreadi</v>
      </c>
      <c r="W638" s="3" t="str">
        <f>IFERROR(VLOOKUP($B638, 'Returns'!$A$2:$B$801, 2, FALSE), "No")</f>
        <v>No</v>
      </c>
    </row>
    <row r="639" spans="1:23" x14ac:dyDescent="0.3">
      <c r="A639" s="1">
        <v>638</v>
      </c>
      <c r="B639" t="s">
        <v>6502</v>
      </c>
      <c r="C639" s="2">
        <v>43327</v>
      </c>
      <c r="D639" s="2">
        <v>43333</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s="3" t="str">
        <f>VLOOKUP($M639,People!$A$2:$B$5, 2, FALSE)</f>
        <v>Anna Andreadi</v>
      </c>
      <c r="W639" s="3" t="str">
        <f>IFERROR(VLOOKUP($B639, 'Returns'!$A$2:$B$801, 2, FALSE), "No")</f>
        <v>No</v>
      </c>
    </row>
    <row r="640" spans="1:23" x14ac:dyDescent="0.3">
      <c r="A640" s="1">
        <v>639</v>
      </c>
      <c r="B640" t="s">
        <v>6046</v>
      </c>
      <c r="C640" s="2">
        <v>43240</v>
      </c>
      <c r="D640" s="2">
        <v>43245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s="3" t="str">
        <f>VLOOKUP($M640,People!$A$2:$B$5, 2, FALSE)</f>
        <v>Anna Andreadi</v>
      </c>
      <c r="W640" s="3" t="str">
        <f>IFERROR(VLOOKUP($B640, 'Returns'!$A$2:$B$801, 2, FALSE), "No")</f>
        <v>Yes</v>
      </c>
    </row>
    <row r="641" spans="1:23" x14ac:dyDescent="0.3">
      <c r="A641" s="1">
        <v>640</v>
      </c>
      <c r="B641" t="s">
        <v>6046</v>
      </c>
      <c r="C641" s="2">
        <v>43240</v>
      </c>
      <c r="D641" s="2">
        <v>43245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s="3" t="str">
        <f>VLOOKUP($M641,People!$A$2:$B$5, 2, FALSE)</f>
        <v>Anna Andreadi</v>
      </c>
      <c r="W641" s="3" t="str">
        <f>IFERROR(VLOOKUP($B641, 'Returns'!$A$2:$B$801, 2, FALSE), "No")</f>
        <v>Yes</v>
      </c>
    </row>
    <row r="642" spans="1:23" x14ac:dyDescent="0.3">
      <c r="A642" s="1">
        <v>641</v>
      </c>
      <c r="B642" t="s">
        <v>6503</v>
      </c>
      <c r="C642" s="2">
        <v>43452</v>
      </c>
      <c r="D642" s="2">
        <v>43456</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s="3" t="str">
        <f>VLOOKUP($M642,People!$A$2:$B$5, 2, FALSE)</f>
        <v>Kelly Williams</v>
      </c>
      <c r="W642" s="3" t="str">
        <f>IFERROR(VLOOKUP($B642, 'Returns'!$A$2:$B$801, 2, FALSE), "No")</f>
        <v>No</v>
      </c>
    </row>
    <row r="643" spans="1:23" x14ac:dyDescent="0.3">
      <c r="A643" s="1">
        <v>642</v>
      </c>
      <c r="B643" t="s">
        <v>6504</v>
      </c>
      <c r="C643" s="2">
        <v>43676</v>
      </c>
      <c r="D643" s="2">
        <v>43680</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s="3" t="str">
        <f>VLOOKUP($M643,People!$A$2:$B$5, 2, FALSE)</f>
        <v>Anna Andreadi</v>
      </c>
      <c r="W643" s="3" t="str">
        <f>IFERROR(VLOOKUP($B643, 'Returns'!$A$2:$B$801, 2, FALSE), "No")</f>
        <v>No</v>
      </c>
    </row>
    <row r="644" spans="1:23" x14ac:dyDescent="0.3">
      <c r="A644" s="1">
        <v>643</v>
      </c>
      <c r="B644" t="s">
        <v>6504</v>
      </c>
      <c r="C644" s="2">
        <v>43676</v>
      </c>
      <c r="D644" s="2">
        <v>43680</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s="3" t="str">
        <f>VLOOKUP($M644,People!$A$2:$B$5, 2, FALSE)</f>
        <v>Anna Andreadi</v>
      </c>
      <c r="W644" s="3" t="str">
        <f>IFERROR(VLOOKUP($B644, 'Returns'!$A$2:$B$801, 2, FALSE), "No")</f>
        <v>No</v>
      </c>
    </row>
    <row r="645" spans="1:23" x14ac:dyDescent="0.3">
      <c r="A645" s="1">
        <v>644</v>
      </c>
      <c r="B645" t="s">
        <v>6505</v>
      </c>
      <c r="C645" s="2">
        <v>43626</v>
      </c>
      <c r="D645" s="2">
        <v>43631</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s="3" t="str">
        <f>VLOOKUP($M645,People!$A$2:$B$5, 2, FALSE)</f>
        <v>Kelly Williams</v>
      </c>
      <c r="W645" s="3" t="str">
        <f>IFERROR(VLOOKUP($B645, 'Returns'!$A$2:$B$801, 2, FALSE), "No")</f>
        <v>No</v>
      </c>
    </row>
    <row r="646" spans="1:23" x14ac:dyDescent="0.3">
      <c r="A646" s="1">
        <v>645</v>
      </c>
      <c r="B646" t="s">
        <v>6506</v>
      </c>
      <c r="C646" s="2">
        <v>43667</v>
      </c>
      <c r="D646" s="2">
        <v>43671</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s="3" t="str">
        <f>VLOOKUP($M646,People!$A$2:$B$5, 2, FALSE)</f>
        <v>Chuck Magee</v>
      </c>
      <c r="W646" s="3" t="str">
        <f>IFERROR(VLOOKUP($B646, 'Returns'!$A$2:$B$801, 2, FALSE), "No")</f>
        <v>No</v>
      </c>
    </row>
    <row r="647" spans="1:23" x14ac:dyDescent="0.3">
      <c r="A647" s="1">
        <v>646</v>
      </c>
      <c r="B647" t="s">
        <v>6507</v>
      </c>
      <c r="C647" s="2">
        <v>43829</v>
      </c>
      <c r="D647" s="2">
        <v>43835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s="3" t="str">
        <f>VLOOKUP($M647,People!$A$2:$B$5, 2, FALSE)</f>
        <v>Kelly Williams</v>
      </c>
      <c r="W647" s="3" t="str">
        <f>IFERROR(VLOOKUP($B647, 'Returns'!$A$2:$B$801, 2, FALSE), "No")</f>
        <v>No</v>
      </c>
    </row>
    <row r="648" spans="1:23" x14ac:dyDescent="0.3">
      <c r="A648" s="1">
        <v>647</v>
      </c>
      <c r="B648" t="s">
        <v>6508</v>
      </c>
      <c r="C648" s="2">
        <v>43191</v>
      </c>
      <c r="D648" s="2">
        <v>43198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s="3" t="str">
        <f>VLOOKUP($M648,People!$A$2:$B$5, 2, FALSE)</f>
        <v>Anna Andreadi</v>
      </c>
      <c r="W648" s="3" t="str">
        <f>IFERROR(VLOOKUP($B648, 'Returns'!$A$2:$B$801, 2, FALSE), "No")</f>
        <v>No</v>
      </c>
    </row>
    <row r="649" spans="1:23" x14ac:dyDescent="0.3">
      <c r="A649" s="1">
        <v>648</v>
      </c>
      <c r="B649" t="s">
        <v>6508</v>
      </c>
      <c r="C649" s="2">
        <v>43191</v>
      </c>
      <c r="D649" s="2">
        <v>43198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s="3" t="str">
        <f>VLOOKUP($M649,People!$A$2:$B$5, 2, FALSE)</f>
        <v>Anna Andreadi</v>
      </c>
      <c r="W649" s="3" t="str">
        <f>IFERROR(VLOOKUP($B649, 'Returns'!$A$2:$B$801, 2, FALSE), "No")</f>
        <v>No</v>
      </c>
    </row>
    <row r="650" spans="1:23" x14ac:dyDescent="0.3">
      <c r="A650" s="1">
        <v>649</v>
      </c>
      <c r="B650" t="s">
        <v>6509</v>
      </c>
      <c r="C650" s="2">
        <v>43445</v>
      </c>
      <c r="D650" s="2">
        <v>43450</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s="3" t="str">
        <f>VLOOKUP($M650,People!$A$2:$B$5, 2, FALSE)</f>
        <v>Anna Andreadi</v>
      </c>
      <c r="W650" s="3" t="str">
        <f>IFERROR(VLOOKUP($B650, 'Returns'!$A$2:$B$801, 2, FALSE), "No")</f>
        <v>No</v>
      </c>
    </row>
    <row r="651" spans="1:23" x14ac:dyDescent="0.3">
      <c r="A651" s="1">
        <v>650</v>
      </c>
      <c r="B651" t="s">
        <v>6509</v>
      </c>
      <c r="C651" s="2">
        <v>43445</v>
      </c>
      <c r="D651" s="2">
        <v>43450</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s="3" t="str">
        <f>VLOOKUP($M651,People!$A$2:$B$5, 2, FALSE)</f>
        <v>Anna Andreadi</v>
      </c>
      <c r="W651" s="3" t="str">
        <f>IFERROR(VLOOKUP($B651, 'Returns'!$A$2:$B$801, 2, FALSE), "No")</f>
        <v>No</v>
      </c>
    </row>
    <row r="652" spans="1:23" x14ac:dyDescent="0.3">
      <c r="A652" s="1">
        <v>651</v>
      </c>
      <c r="B652" t="s">
        <v>6509</v>
      </c>
      <c r="C652" s="2">
        <v>43445</v>
      </c>
      <c r="D652" s="2">
        <v>43450</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s="3" t="str">
        <f>VLOOKUP($M652,People!$A$2:$B$5, 2, FALSE)</f>
        <v>Anna Andreadi</v>
      </c>
      <c r="W652" s="3" t="str">
        <f>IFERROR(VLOOKUP($B652, 'Returns'!$A$2:$B$801, 2, FALSE), "No")</f>
        <v>No</v>
      </c>
    </row>
    <row r="653" spans="1:23" x14ac:dyDescent="0.3">
      <c r="A653" s="1">
        <v>652</v>
      </c>
      <c r="B653" t="s">
        <v>6510</v>
      </c>
      <c r="C653" s="2">
        <v>43396</v>
      </c>
      <c r="D653" s="2">
        <v>43402</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s="3" t="str">
        <f>VLOOKUP($M653,People!$A$2:$B$5, 2, FALSE)</f>
        <v>Chuck Magee</v>
      </c>
      <c r="W653" s="3" t="str">
        <f>IFERROR(VLOOKUP($B653, 'Returns'!$A$2:$B$801, 2, FALSE), "No")</f>
        <v>No</v>
      </c>
    </row>
    <row r="654" spans="1:23" x14ac:dyDescent="0.3">
      <c r="A654" s="1">
        <v>653</v>
      </c>
      <c r="B654" t="s">
        <v>6511</v>
      </c>
      <c r="C654" s="2">
        <v>43635</v>
      </c>
      <c r="D654" s="2">
        <v>43639</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s="3" t="str">
        <f>VLOOKUP($M654,People!$A$2:$B$5, 2, FALSE)</f>
        <v>Chuck Magee</v>
      </c>
      <c r="W654" s="3" t="str">
        <f>IFERROR(VLOOKUP($B654, 'Returns'!$A$2:$B$801, 2, FALSE), "No")</f>
        <v>No</v>
      </c>
    </row>
    <row r="655" spans="1:23" x14ac:dyDescent="0.3">
      <c r="A655" s="1">
        <v>654</v>
      </c>
      <c r="B655" t="s">
        <v>6511</v>
      </c>
      <c r="C655" s="2">
        <v>43635</v>
      </c>
      <c r="D655" s="2">
        <v>43639</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s="3" t="str">
        <f>VLOOKUP($M655,People!$A$2:$B$5, 2, FALSE)</f>
        <v>Chuck Magee</v>
      </c>
      <c r="W655" s="3" t="str">
        <f>IFERROR(VLOOKUP($B655, 'Returns'!$A$2:$B$801, 2, FALSE), "No")</f>
        <v>No</v>
      </c>
    </row>
    <row r="656" spans="1:23" x14ac:dyDescent="0.3">
      <c r="A656" s="1">
        <v>655</v>
      </c>
      <c r="B656" t="s">
        <v>6512</v>
      </c>
      <c r="C656" s="2">
        <v>43334</v>
      </c>
      <c r="D656" s="2">
        <v>43340</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s="3" t="str">
        <f>VLOOKUP($M656,People!$A$2:$B$5, 2, FALSE)</f>
        <v>Chuck Magee</v>
      </c>
      <c r="W656" s="3" t="str">
        <f>IFERROR(VLOOKUP($B656, 'Returns'!$A$2:$B$801, 2, FALSE), "No")</f>
        <v>No</v>
      </c>
    </row>
    <row r="657" spans="1:23" x14ac:dyDescent="0.3">
      <c r="A657" s="1">
        <v>656</v>
      </c>
      <c r="B657" t="s">
        <v>6512</v>
      </c>
      <c r="C657" s="2">
        <v>43334</v>
      </c>
      <c r="D657" s="2">
        <v>43340</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s="3" t="str">
        <f>VLOOKUP($M657,People!$A$2:$B$5, 2, FALSE)</f>
        <v>Chuck Magee</v>
      </c>
      <c r="W657" s="3" t="str">
        <f>IFERROR(VLOOKUP($B657, 'Returns'!$A$2:$B$801, 2, FALSE), "No")</f>
        <v>No</v>
      </c>
    </row>
    <row r="658" spans="1:23" x14ac:dyDescent="0.3">
      <c r="A658" s="1">
        <v>657</v>
      </c>
      <c r="B658" t="s">
        <v>6512</v>
      </c>
      <c r="C658" s="2">
        <v>43334</v>
      </c>
      <c r="D658" s="2">
        <v>43340</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s="3" t="str">
        <f>VLOOKUP($M658,People!$A$2:$B$5, 2, FALSE)</f>
        <v>Chuck Magee</v>
      </c>
      <c r="W658" s="3" t="str">
        <f>IFERROR(VLOOKUP($B658, 'Returns'!$A$2:$B$801, 2, FALSE), "No")</f>
        <v>No</v>
      </c>
    </row>
    <row r="659" spans="1:23" x14ac:dyDescent="0.3">
      <c r="A659" s="1">
        <v>658</v>
      </c>
      <c r="B659" t="s">
        <v>6513</v>
      </c>
      <c r="C659" s="2">
        <v>43362</v>
      </c>
      <c r="D659" s="2">
        <v>43362</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s="3" t="str">
        <f>VLOOKUP($M659,People!$A$2:$B$5, 2, FALSE)</f>
        <v>Kelly Williams</v>
      </c>
      <c r="W659" s="3" t="str">
        <f>IFERROR(VLOOKUP($B659, 'Returns'!$A$2:$B$801, 2, FALSE), "No")</f>
        <v>No</v>
      </c>
    </row>
    <row r="660" spans="1:23" x14ac:dyDescent="0.3">
      <c r="A660" s="1">
        <v>659</v>
      </c>
      <c r="B660" t="s">
        <v>6513</v>
      </c>
      <c r="C660" s="2">
        <v>43362</v>
      </c>
      <c r="D660" s="2">
        <v>43362</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s="3" t="str">
        <f>VLOOKUP($M660,People!$A$2:$B$5, 2, FALSE)</f>
        <v>Kelly Williams</v>
      </c>
      <c r="W660" s="3" t="str">
        <f>IFERROR(VLOOKUP($B660, 'Returns'!$A$2:$B$801, 2, FALSE), "No")</f>
        <v>No</v>
      </c>
    </row>
    <row r="661" spans="1:23" x14ac:dyDescent="0.3">
      <c r="A661" s="1">
        <v>660</v>
      </c>
      <c r="B661" t="s">
        <v>6514</v>
      </c>
      <c r="C661" s="2">
        <v>42971</v>
      </c>
      <c r="D661" s="2">
        <v>42975</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s="3" t="str">
        <f>VLOOKUP($M661,People!$A$2:$B$5, 2, FALSE)</f>
        <v>Kelly Williams</v>
      </c>
      <c r="W661" s="3" t="str">
        <f>IFERROR(VLOOKUP($B661, 'Returns'!$A$2:$B$801, 2, FALSE), "No")</f>
        <v>No</v>
      </c>
    </row>
    <row r="662" spans="1:23" x14ac:dyDescent="0.3">
      <c r="A662" s="1">
        <v>661</v>
      </c>
      <c r="B662" t="s">
        <v>6514</v>
      </c>
      <c r="C662" s="2">
        <v>42971</v>
      </c>
      <c r="D662" s="2">
        <v>42975</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s="3" t="str">
        <f>VLOOKUP($M662,People!$A$2:$B$5, 2, FALSE)</f>
        <v>Kelly Williams</v>
      </c>
      <c r="W662" s="3" t="str">
        <f>IFERROR(VLOOKUP($B662, 'Returns'!$A$2:$B$801, 2, FALSE), "No")</f>
        <v>No</v>
      </c>
    </row>
    <row r="663" spans="1:23" x14ac:dyDescent="0.3">
      <c r="A663" s="1">
        <v>662</v>
      </c>
      <c r="B663" t="s">
        <v>6514</v>
      </c>
      <c r="C663" s="2">
        <v>42971</v>
      </c>
      <c r="D663" s="2">
        <v>42975</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s="3" t="str">
        <f>VLOOKUP($M663,People!$A$2:$B$5, 2, FALSE)</f>
        <v>Kelly Williams</v>
      </c>
      <c r="W663" s="3" t="str">
        <f>IFERROR(VLOOKUP($B663, 'Returns'!$A$2:$B$801, 2, FALSE), "No")</f>
        <v>No</v>
      </c>
    </row>
    <row r="664" spans="1:23" x14ac:dyDescent="0.3">
      <c r="A664" s="1">
        <v>663</v>
      </c>
      <c r="B664" t="s">
        <v>6514</v>
      </c>
      <c r="C664" s="2">
        <v>42971</v>
      </c>
      <c r="D664" s="2">
        <v>42975</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s="3" t="str">
        <f>VLOOKUP($M664,People!$A$2:$B$5, 2, FALSE)</f>
        <v>Kelly Williams</v>
      </c>
      <c r="W664" s="3" t="str">
        <f>IFERROR(VLOOKUP($B664, 'Returns'!$A$2:$B$801, 2, FALSE), "No")</f>
        <v>No</v>
      </c>
    </row>
    <row r="665" spans="1:23" x14ac:dyDescent="0.3">
      <c r="A665" s="1">
        <v>664</v>
      </c>
      <c r="B665" t="s">
        <v>6515</v>
      </c>
      <c r="C665" s="2">
        <v>43185</v>
      </c>
      <c r="D665" s="2">
        <v>43189</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s="3" t="str">
        <f>VLOOKUP($M665,People!$A$2:$B$5, 2, FALSE)</f>
        <v>Chuck Magee</v>
      </c>
      <c r="W665" s="3" t="str">
        <f>IFERROR(VLOOKUP($B665, 'Returns'!$A$2:$B$801, 2, FALSE), "No")</f>
        <v>No</v>
      </c>
    </row>
    <row r="666" spans="1:23" x14ac:dyDescent="0.3">
      <c r="A666" s="1">
        <v>665</v>
      </c>
      <c r="B666" t="s">
        <v>6516</v>
      </c>
      <c r="C666" s="2">
        <v>43408</v>
      </c>
      <c r="D666" s="2">
        <v>43408</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s="3" t="str">
        <f>VLOOKUP($M666,People!$A$2:$B$5, 2, FALSE)</f>
        <v>Cassandra Brandow</v>
      </c>
      <c r="W666" s="3" t="str">
        <f>IFERROR(VLOOKUP($B666, 'Returns'!$A$2:$B$801, 2, FALSE), "No")</f>
        <v>No</v>
      </c>
    </row>
    <row r="667" spans="1:23" x14ac:dyDescent="0.3">
      <c r="A667" s="1">
        <v>666</v>
      </c>
      <c r="B667" t="s">
        <v>6517</v>
      </c>
      <c r="C667" s="2">
        <v>43624</v>
      </c>
      <c r="D667" s="2">
        <v>43626</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s="3" t="str">
        <f>VLOOKUP($M667,People!$A$2:$B$5, 2, FALSE)</f>
        <v>Kelly Williams</v>
      </c>
      <c r="W667" s="3" t="str">
        <f>IFERROR(VLOOKUP($B667, 'Returns'!$A$2:$B$801, 2, FALSE), "No")</f>
        <v>No</v>
      </c>
    </row>
    <row r="668" spans="1:23" x14ac:dyDescent="0.3">
      <c r="A668" s="1">
        <v>667</v>
      </c>
      <c r="B668" t="s">
        <v>6517</v>
      </c>
      <c r="C668" s="2">
        <v>43624</v>
      </c>
      <c r="D668" s="2">
        <v>43626</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s="3" t="str">
        <f>VLOOKUP($M668,People!$A$2:$B$5, 2, FALSE)</f>
        <v>Kelly Williams</v>
      </c>
      <c r="W668" s="3" t="str">
        <f>IFERROR(VLOOKUP($B668, 'Returns'!$A$2:$B$801, 2, FALSE), "No")</f>
        <v>No</v>
      </c>
    </row>
    <row r="669" spans="1:23" x14ac:dyDescent="0.3">
      <c r="A669" s="1">
        <v>668</v>
      </c>
      <c r="B669" t="s">
        <v>6517</v>
      </c>
      <c r="C669" s="2">
        <v>43624</v>
      </c>
      <c r="D669" s="2">
        <v>43626</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s="3" t="str">
        <f>VLOOKUP($M669,People!$A$2:$B$5, 2, FALSE)</f>
        <v>Kelly Williams</v>
      </c>
      <c r="W669" s="3" t="str">
        <f>IFERROR(VLOOKUP($B669, 'Returns'!$A$2:$B$801, 2, FALSE), "No")</f>
        <v>No</v>
      </c>
    </row>
    <row r="670" spans="1:23" x14ac:dyDescent="0.3">
      <c r="A670" s="1">
        <v>669</v>
      </c>
      <c r="B670" t="s">
        <v>6518</v>
      </c>
      <c r="C670" s="2">
        <v>42728</v>
      </c>
      <c r="D670" s="2">
        <v>42730</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s="3" t="str">
        <f>VLOOKUP($M670,People!$A$2:$B$5, 2, FALSE)</f>
        <v>Chuck Magee</v>
      </c>
      <c r="W670" s="3" t="str">
        <f>IFERROR(VLOOKUP($B670, 'Returns'!$A$2:$B$801, 2, FALSE), "No")</f>
        <v>No</v>
      </c>
    </row>
    <row r="671" spans="1:23" x14ac:dyDescent="0.3">
      <c r="A671" s="1">
        <v>670</v>
      </c>
      <c r="B671" t="s">
        <v>6519</v>
      </c>
      <c r="C671" s="2">
        <v>43625</v>
      </c>
      <c r="D671" s="2">
        <v>43629</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s="3" t="str">
        <f>VLOOKUP($M671,People!$A$2:$B$5, 2, FALSE)</f>
        <v>Kelly Williams</v>
      </c>
      <c r="W671" s="3" t="str">
        <f>IFERROR(VLOOKUP($B671, 'Returns'!$A$2:$B$801, 2, FALSE), "No")</f>
        <v>No</v>
      </c>
    </row>
    <row r="672" spans="1:23" x14ac:dyDescent="0.3">
      <c r="A672" s="1">
        <v>671</v>
      </c>
      <c r="B672" t="s">
        <v>6519</v>
      </c>
      <c r="C672" s="2">
        <v>43625</v>
      </c>
      <c r="D672" s="2">
        <v>43629</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s="3" t="str">
        <f>VLOOKUP($M672,People!$A$2:$B$5, 2, FALSE)</f>
        <v>Kelly Williams</v>
      </c>
      <c r="W672" s="3" t="str">
        <f>IFERROR(VLOOKUP($B672, 'Returns'!$A$2:$B$801, 2, FALSE), "No")</f>
        <v>No</v>
      </c>
    </row>
    <row r="673" spans="1:23" x14ac:dyDescent="0.3">
      <c r="A673" s="1">
        <v>672</v>
      </c>
      <c r="B673" t="s">
        <v>6519</v>
      </c>
      <c r="C673" s="2">
        <v>43625</v>
      </c>
      <c r="D673" s="2">
        <v>43629</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s="3" t="str">
        <f>VLOOKUP($M673,People!$A$2:$B$5, 2, FALSE)</f>
        <v>Kelly Williams</v>
      </c>
      <c r="W673" s="3" t="str">
        <f>IFERROR(VLOOKUP($B673, 'Returns'!$A$2:$B$801, 2, FALSE), "No")</f>
        <v>No</v>
      </c>
    </row>
    <row r="674" spans="1:23" x14ac:dyDescent="0.3">
      <c r="A674" s="1">
        <v>673</v>
      </c>
      <c r="B674" t="s">
        <v>6520</v>
      </c>
      <c r="C674" s="2">
        <v>43631</v>
      </c>
      <c r="D674" s="2">
        <v>43638</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s="3" t="str">
        <f>VLOOKUP($M674,People!$A$2:$B$5, 2, FALSE)</f>
        <v>Kelly Williams</v>
      </c>
      <c r="W674" s="3" t="str">
        <f>IFERROR(VLOOKUP($B674, 'Returns'!$A$2:$B$801, 2, FALSE), "No")</f>
        <v>No</v>
      </c>
    </row>
    <row r="675" spans="1:23" x14ac:dyDescent="0.3">
      <c r="A675" s="1">
        <v>674</v>
      </c>
      <c r="B675" t="s">
        <v>6521</v>
      </c>
      <c r="C675" s="2">
        <v>43804</v>
      </c>
      <c r="D675" s="2">
        <v>43807</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s="3" t="str">
        <f>VLOOKUP($M675,People!$A$2:$B$5, 2, FALSE)</f>
        <v>Kelly Williams</v>
      </c>
      <c r="W675" s="3" t="str">
        <f>IFERROR(VLOOKUP($B675, 'Returns'!$A$2:$B$801, 2, FALSE), "No")</f>
        <v>No</v>
      </c>
    </row>
    <row r="676" spans="1:23" x14ac:dyDescent="0.3">
      <c r="A676" s="1">
        <v>675</v>
      </c>
      <c r="B676" t="s">
        <v>6521</v>
      </c>
      <c r="C676" s="2">
        <v>43804</v>
      </c>
      <c r="D676" s="2">
        <v>43807</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s="3" t="str">
        <f>VLOOKUP($M676,People!$A$2:$B$5, 2, FALSE)</f>
        <v>Kelly Williams</v>
      </c>
      <c r="W676" s="3" t="str">
        <f>IFERROR(VLOOKUP($B676, 'Returns'!$A$2:$B$801, 2, FALSE), "No")</f>
        <v>No</v>
      </c>
    </row>
    <row r="677" spans="1:23" x14ac:dyDescent="0.3">
      <c r="A677" s="1">
        <v>676</v>
      </c>
      <c r="B677" t="s">
        <v>6521</v>
      </c>
      <c r="C677" s="2">
        <v>43804</v>
      </c>
      <c r="D677" s="2">
        <v>43807</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s="3" t="str">
        <f>VLOOKUP($M677,People!$A$2:$B$5, 2, FALSE)</f>
        <v>Kelly Williams</v>
      </c>
      <c r="W677" s="3" t="str">
        <f>IFERROR(VLOOKUP($B677, 'Returns'!$A$2:$B$801, 2, FALSE), "No")</f>
        <v>No</v>
      </c>
    </row>
    <row r="678" spans="1:23" x14ac:dyDescent="0.3">
      <c r="A678" s="1">
        <v>677</v>
      </c>
      <c r="B678" t="s">
        <v>6522</v>
      </c>
      <c r="C678" s="2">
        <v>43542</v>
      </c>
      <c r="D678" s="2">
        <v>43547</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s="3" t="str">
        <f>VLOOKUP($M678,People!$A$2:$B$5, 2, FALSE)</f>
        <v>Kelly Williams</v>
      </c>
      <c r="W678" s="3" t="str">
        <f>IFERROR(VLOOKUP($B678, 'Returns'!$A$2:$B$801, 2, FALSE), "No")</f>
        <v>No</v>
      </c>
    </row>
    <row r="679" spans="1:23" x14ac:dyDescent="0.3">
      <c r="A679" s="1">
        <v>678</v>
      </c>
      <c r="B679" t="s">
        <v>6522</v>
      </c>
      <c r="C679" s="2">
        <v>43542</v>
      </c>
      <c r="D679" s="2">
        <v>43547</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s="3" t="str">
        <f>VLOOKUP($M679,People!$A$2:$B$5, 2, FALSE)</f>
        <v>Kelly Williams</v>
      </c>
      <c r="W679" s="3" t="str">
        <f>IFERROR(VLOOKUP($B679, 'Returns'!$A$2:$B$801, 2, FALSE), "No")</f>
        <v>No</v>
      </c>
    </row>
    <row r="680" spans="1:23" x14ac:dyDescent="0.3">
      <c r="A680" s="1">
        <v>679</v>
      </c>
      <c r="B680" t="s">
        <v>6522</v>
      </c>
      <c r="C680" s="2">
        <v>43542</v>
      </c>
      <c r="D680" s="2">
        <v>43547</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s="3" t="str">
        <f>VLOOKUP($M680,People!$A$2:$B$5, 2, FALSE)</f>
        <v>Kelly Williams</v>
      </c>
      <c r="W680" s="3" t="str">
        <f>IFERROR(VLOOKUP($B680, 'Returns'!$A$2:$B$801, 2, FALSE), "No")</f>
        <v>No</v>
      </c>
    </row>
    <row r="681" spans="1:23" x14ac:dyDescent="0.3">
      <c r="A681" s="1">
        <v>680</v>
      </c>
      <c r="B681" t="s">
        <v>6522</v>
      </c>
      <c r="C681" s="2">
        <v>43542</v>
      </c>
      <c r="D681" s="2">
        <v>43547</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s="3" t="str">
        <f>VLOOKUP($M681,People!$A$2:$B$5, 2, FALSE)</f>
        <v>Kelly Williams</v>
      </c>
      <c r="W681" s="3" t="str">
        <f>IFERROR(VLOOKUP($B681, 'Returns'!$A$2:$B$801, 2, FALSE), "No")</f>
        <v>No</v>
      </c>
    </row>
    <row r="682" spans="1:23" x14ac:dyDescent="0.3">
      <c r="A682" s="1">
        <v>681</v>
      </c>
      <c r="B682" t="s">
        <v>6523</v>
      </c>
      <c r="C682" s="2">
        <v>43423</v>
      </c>
      <c r="D682" s="2">
        <v>43428</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s="3" t="str">
        <f>VLOOKUP($M682,People!$A$2:$B$5, 2, FALSE)</f>
        <v>Chuck Magee</v>
      </c>
      <c r="W682" s="3" t="str">
        <f>IFERROR(VLOOKUP($B682, 'Returns'!$A$2:$B$801, 2, FALSE), "No")</f>
        <v>No</v>
      </c>
    </row>
    <row r="683" spans="1:23" x14ac:dyDescent="0.3">
      <c r="A683" s="1">
        <v>682</v>
      </c>
      <c r="B683" t="s">
        <v>6523</v>
      </c>
      <c r="C683" s="2">
        <v>43423</v>
      </c>
      <c r="D683" s="2">
        <v>43428</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s="3" t="str">
        <f>VLOOKUP($M683,People!$A$2:$B$5, 2, FALSE)</f>
        <v>Chuck Magee</v>
      </c>
      <c r="W683" s="3" t="str">
        <f>IFERROR(VLOOKUP($B683, 'Returns'!$A$2:$B$801, 2, FALSE), "No")</f>
        <v>No</v>
      </c>
    </row>
    <row r="684" spans="1:23" x14ac:dyDescent="0.3">
      <c r="A684" s="1">
        <v>683</v>
      </c>
      <c r="B684" t="s">
        <v>6523</v>
      </c>
      <c r="C684" s="2">
        <v>43423</v>
      </c>
      <c r="D684" s="2">
        <v>43428</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s="3" t="str">
        <f>VLOOKUP($M684,People!$A$2:$B$5, 2, FALSE)</f>
        <v>Chuck Magee</v>
      </c>
      <c r="W684" s="3" t="str">
        <f>IFERROR(VLOOKUP($B684, 'Returns'!$A$2:$B$801, 2, FALSE), "No")</f>
        <v>No</v>
      </c>
    </row>
    <row r="685" spans="1:23" x14ac:dyDescent="0.3">
      <c r="A685" s="1">
        <v>684</v>
      </c>
      <c r="B685" t="s">
        <v>6524</v>
      </c>
      <c r="C685" s="2">
        <v>43773</v>
      </c>
      <c r="D685" s="2">
        <v>43773</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s="3" t="str">
        <f>VLOOKUP($M685,People!$A$2:$B$5, 2, FALSE)</f>
        <v>Cassandra Brandow</v>
      </c>
      <c r="W685" s="3" t="str">
        <f>IFERROR(VLOOKUP($B685, 'Returns'!$A$2:$B$801, 2, FALSE), "No")</f>
        <v>No</v>
      </c>
    </row>
    <row r="686" spans="1:23" x14ac:dyDescent="0.3">
      <c r="A686" s="1">
        <v>685</v>
      </c>
      <c r="B686" t="s">
        <v>6524</v>
      </c>
      <c r="C686" s="2">
        <v>43773</v>
      </c>
      <c r="D686" s="2">
        <v>43773</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s="3" t="str">
        <f>VLOOKUP($M686,People!$A$2:$B$5, 2, FALSE)</f>
        <v>Cassandra Brandow</v>
      </c>
      <c r="W686" s="3" t="str">
        <f>IFERROR(VLOOKUP($B686, 'Returns'!$A$2:$B$801, 2, FALSE), "No")</f>
        <v>No</v>
      </c>
    </row>
    <row r="687" spans="1:23" x14ac:dyDescent="0.3">
      <c r="A687" s="1">
        <v>686</v>
      </c>
      <c r="B687" t="s">
        <v>6525</v>
      </c>
      <c r="C687" s="2">
        <v>42556</v>
      </c>
      <c r="D687" s="2">
        <v>42559</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s="3" t="str">
        <f>VLOOKUP($M687,People!$A$2:$B$5, 2, FALSE)</f>
        <v>Cassandra Brandow</v>
      </c>
      <c r="W687" s="3" t="str">
        <f>IFERROR(VLOOKUP($B687, 'Returns'!$A$2:$B$801, 2, FALSE), "No")</f>
        <v>No</v>
      </c>
    </row>
    <row r="688" spans="1:23" x14ac:dyDescent="0.3">
      <c r="A688" s="1">
        <v>687</v>
      </c>
      <c r="B688" t="s">
        <v>6525</v>
      </c>
      <c r="C688" s="2">
        <v>42556</v>
      </c>
      <c r="D688" s="2">
        <v>42559</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s="3" t="str">
        <f>VLOOKUP($M688,People!$A$2:$B$5, 2, FALSE)</f>
        <v>Cassandra Brandow</v>
      </c>
      <c r="W688" s="3" t="str">
        <f>IFERROR(VLOOKUP($B688, 'Returns'!$A$2:$B$801, 2, FALSE), "No")</f>
        <v>No</v>
      </c>
    </row>
    <row r="689" spans="1:23" x14ac:dyDescent="0.3">
      <c r="A689" s="1">
        <v>688</v>
      </c>
      <c r="B689" t="s">
        <v>6525</v>
      </c>
      <c r="C689" s="2">
        <v>42556</v>
      </c>
      <c r="D689" s="2">
        <v>42559</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s="3" t="str">
        <f>VLOOKUP($M689,People!$A$2:$B$5, 2, FALSE)</f>
        <v>Cassandra Brandow</v>
      </c>
      <c r="W689" s="3" t="str">
        <f>IFERROR(VLOOKUP($B689, 'Returns'!$A$2:$B$801, 2, FALSE), "No")</f>
        <v>No</v>
      </c>
    </row>
    <row r="690" spans="1:23" x14ac:dyDescent="0.3">
      <c r="A690" s="1">
        <v>689</v>
      </c>
      <c r="B690" t="s">
        <v>6526</v>
      </c>
      <c r="C690" s="2">
        <v>43824</v>
      </c>
      <c r="D690" s="2">
        <v>43828</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s="3" t="str">
        <f>VLOOKUP($M690,People!$A$2:$B$5, 2, FALSE)</f>
        <v>Chuck Magee</v>
      </c>
      <c r="W690" s="3" t="str">
        <f>IFERROR(VLOOKUP($B690, 'Returns'!$A$2:$B$801, 2, FALSE), "No")</f>
        <v>No</v>
      </c>
    </row>
    <row r="691" spans="1:23" x14ac:dyDescent="0.3">
      <c r="A691" s="1">
        <v>690</v>
      </c>
      <c r="B691" t="s">
        <v>6527</v>
      </c>
      <c r="C691" s="2">
        <v>42542</v>
      </c>
      <c r="D691" s="2">
        <v>42544</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s="3" t="str">
        <f>VLOOKUP($M691,People!$A$2:$B$5, 2, FALSE)</f>
        <v>Cassandra Brandow</v>
      </c>
      <c r="W691" s="3" t="str">
        <f>IFERROR(VLOOKUP($B691, 'Returns'!$A$2:$B$801, 2, FALSE), "No")</f>
        <v>No</v>
      </c>
    </row>
    <row r="692" spans="1:23" x14ac:dyDescent="0.3">
      <c r="A692" s="1">
        <v>691</v>
      </c>
      <c r="B692" t="s">
        <v>6527</v>
      </c>
      <c r="C692" s="2">
        <v>42542</v>
      </c>
      <c r="D692" s="2">
        <v>42544</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s="3" t="str">
        <f>VLOOKUP($M692,People!$A$2:$B$5, 2, FALSE)</f>
        <v>Cassandra Brandow</v>
      </c>
      <c r="W692" s="3" t="str">
        <f>IFERROR(VLOOKUP($B692, 'Returns'!$A$2:$B$801, 2, FALSE), "No")</f>
        <v>No</v>
      </c>
    </row>
    <row r="693" spans="1:23" x14ac:dyDescent="0.3">
      <c r="A693" s="1">
        <v>692</v>
      </c>
      <c r="B693" t="s">
        <v>6527</v>
      </c>
      <c r="C693" s="2">
        <v>42542</v>
      </c>
      <c r="D693" s="2">
        <v>42544</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s="3" t="str">
        <f>VLOOKUP($M693,People!$A$2:$B$5, 2, FALSE)</f>
        <v>Cassandra Brandow</v>
      </c>
      <c r="W693" s="3" t="str">
        <f>IFERROR(VLOOKUP($B693, 'Returns'!$A$2:$B$801, 2, FALSE), "No")</f>
        <v>No</v>
      </c>
    </row>
    <row r="694" spans="1:23" x14ac:dyDescent="0.3">
      <c r="A694" s="1">
        <v>693</v>
      </c>
      <c r="B694" t="s">
        <v>6528</v>
      </c>
      <c r="C694" s="2">
        <v>42822</v>
      </c>
      <c r="D694" s="2">
        <v>42827</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s="3" t="str">
        <f>VLOOKUP($M694,People!$A$2:$B$5, 2, FALSE)</f>
        <v>Anna Andreadi</v>
      </c>
      <c r="W694" s="3" t="str">
        <f>IFERROR(VLOOKUP($B694, 'Returns'!$A$2:$B$801, 2, FALSE), "No")</f>
        <v>No</v>
      </c>
    </row>
    <row r="695" spans="1:23" x14ac:dyDescent="0.3">
      <c r="A695" s="1">
        <v>694</v>
      </c>
      <c r="B695" t="s">
        <v>6528</v>
      </c>
      <c r="C695" s="2">
        <v>42822</v>
      </c>
      <c r="D695" s="2">
        <v>42827</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s="3" t="str">
        <f>VLOOKUP($M695,People!$A$2:$B$5, 2, FALSE)</f>
        <v>Anna Andreadi</v>
      </c>
      <c r="W695" s="3" t="str">
        <f>IFERROR(VLOOKUP($B695, 'Returns'!$A$2:$B$801, 2, FALSE), "No")</f>
        <v>No</v>
      </c>
    </row>
    <row r="696" spans="1:23" x14ac:dyDescent="0.3">
      <c r="A696" s="1">
        <v>695</v>
      </c>
      <c r="B696" t="s">
        <v>6529</v>
      </c>
      <c r="C696" s="2">
        <v>42869</v>
      </c>
      <c r="D696" s="2">
        <v>42872</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s="3" t="str">
        <f>VLOOKUP($M696,People!$A$2:$B$5, 2, FALSE)</f>
        <v>Chuck Magee</v>
      </c>
      <c r="W696" s="3" t="str">
        <f>IFERROR(VLOOKUP($B696, 'Returns'!$A$2:$B$801, 2, FALSE), "No")</f>
        <v>No</v>
      </c>
    </row>
    <row r="697" spans="1:23" x14ac:dyDescent="0.3">
      <c r="A697" s="1">
        <v>696</v>
      </c>
      <c r="B697" t="s">
        <v>6529</v>
      </c>
      <c r="C697" s="2">
        <v>42869</v>
      </c>
      <c r="D697" s="2">
        <v>42872</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s="3" t="str">
        <f>VLOOKUP($M697,People!$A$2:$B$5, 2, FALSE)</f>
        <v>Chuck Magee</v>
      </c>
      <c r="W697" s="3" t="str">
        <f>IFERROR(VLOOKUP($B697, 'Returns'!$A$2:$B$801, 2, FALSE), "No")</f>
        <v>No</v>
      </c>
    </row>
    <row r="698" spans="1:23" x14ac:dyDescent="0.3">
      <c r="A698" s="1">
        <v>697</v>
      </c>
      <c r="B698" t="s">
        <v>6529</v>
      </c>
      <c r="C698" s="2">
        <v>42869</v>
      </c>
      <c r="D698" s="2">
        <v>42872</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s="3" t="str">
        <f>VLOOKUP($M698,People!$A$2:$B$5, 2, FALSE)</f>
        <v>Chuck Magee</v>
      </c>
      <c r="W698" s="3" t="str">
        <f>IFERROR(VLOOKUP($B698, 'Returns'!$A$2:$B$801, 2, FALSE), "No")</f>
        <v>No</v>
      </c>
    </row>
    <row r="699" spans="1:23" x14ac:dyDescent="0.3">
      <c r="A699" s="1">
        <v>698</v>
      </c>
      <c r="B699" t="s">
        <v>6529</v>
      </c>
      <c r="C699" s="2">
        <v>42869</v>
      </c>
      <c r="D699" s="2">
        <v>42872</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s="3" t="str">
        <f>VLOOKUP($M699,People!$A$2:$B$5, 2, FALSE)</f>
        <v>Chuck Magee</v>
      </c>
      <c r="W699" s="3" t="str">
        <f>IFERROR(VLOOKUP($B699, 'Returns'!$A$2:$B$801, 2, FALSE), "No")</f>
        <v>No</v>
      </c>
    </row>
    <row r="700" spans="1:23" x14ac:dyDescent="0.3">
      <c r="A700" s="1">
        <v>699</v>
      </c>
      <c r="B700" t="s">
        <v>6529</v>
      </c>
      <c r="C700" s="2">
        <v>42869</v>
      </c>
      <c r="D700" s="2">
        <v>42872</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s="3" t="str">
        <f>VLOOKUP($M700,People!$A$2:$B$5, 2, FALSE)</f>
        <v>Chuck Magee</v>
      </c>
      <c r="W700" s="3" t="str">
        <f>IFERROR(VLOOKUP($B700, 'Returns'!$A$2:$B$801, 2, FALSE), "No")</f>
        <v>No</v>
      </c>
    </row>
    <row r="701" spans="1:23" x14ac:dyDescent="0.3">
      <c r="A701" s="1">
        <v>700</v>
      </c>
      <c r="B701" t="s">
        <v>6529</v>
      </c>
      <c r="C701" s="2">
        <v>42869</v>
      </c>
      <c r="D701" s="2">
        <v>42872</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s="3" t="str">
        <f>VLOOKUP($M701,People!$A$2:$B$5, 2, FALSE)</f>
        <v>Chuck Magee</v>
      </c>
      <c r="W701" s="3" t="str">
        <f>IFERROR(VLOOKUP($B701, 'Returns'!$A$2:$B$801, 2, FALSE), "No")</f>
        <v>No</v>
      </c>
    </row>
    <row r="702" spans="1:23" x14ac:dyDescent="0.3">
      <c r="A702" s="1">
        <v>701</v>
      </c>
      <c r="B702" t="s">
        <v>6529</v>
      </c>
      <c r="C702" s="2">
        <v>42869</v>
      </c>
      <c r="D702" s="2">
        <v>42872</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s="3" t="str">
        <f>VLOOKUP($M702,People!$A$2:$B$5, 2, FALSE)</f>
        <v>Chuck Magee</v>
      </c>
      <c r="W702" s="3" t="str">
        <f>IFERROR(VLOOKUP($B702, 'Returns'!$A$2:$B$801, 2, FALSE), "No")</f>
        <v>No</v>
      </c>
    </row>
    <row r="703" spans="1:23" x14ac:dyDescent="0.3">
      <c r="A703" s="1">
        <v>702</v>
      </c>
      <c r="B703" t="s">
        <v>6530</v>
      </c>
      <c r="C703" s="2">
        <v>43710</v>
      </c>
      <c r="D703" s="2">
        <v>43716</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s="3" t="str">
        <f>VLOOKUP($M703,People!$A$2:$B$5, 2, FALSE)</f>
        <v>Chuck Magee</v>
      </c>
      <c r="W703" s="3" t="str">
        <f>IFERROR(VLOOKUP($B703, 'Returns'!$A$2:$B$801, 2, FALSE), "No")</f>
        <v>No</v>
      </c>
    </row>
    <row r="704" spans="1:23" x14ac:dyDescent="0.3">
      <c r="A704" s="1">
        <v>703</v>
      </c>
      <c r="B704" t="s">
        <v>6531</v>
      </c>
      <c r="C704" s="2">
        <v>43408</v>
      </c>
      <c r="D704" s="2">
        <v>43412</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s="3" t="str">
        <f>VLOOKUP($M704,People!$A$2:$B$5, 2, FALSE)</f>
        <v>Anna Andreadi</v>
      </c>
      <c r="W704" s="3" t="str">
        <f>IFERROR(VLOOKUP($B704, 'Returns'!$A$2:$B$801, 2, FALSE), "No")</f>
        <v>No</v>
      </c>
    </row>
    <row r="705" spans="1:23" x14ac:dyDescent="0.3">
      <c r="A705" s="1">
        <v>704</v>
      </c>
      <c r="B705" t="s">
        <v>6532</v>
      </c>
      <c r="C705" s="2">
        <v>42834</v>
      </c>
      <c r="D705" s="2">
        <v>42839</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s="3" t="str">
        <f>VLOOKUP($M705,People!$A$2:$B$5, 2, FALSE)</f>
        <v>Anna Andreadi</v>
      </c>
      <c r="W705" s="3" t="str">
        <f>IFERROR(VLOOKUP($B705, 'Returns'!$A$2:$B$801, 2, FALSE), "No")</f>
        <v>No</v>
      </c>
    </row>
    <row r="706" spans="1:23" x14ac:dyDescent="0.3">
      <c r="A706" s="1">
        <v>705</v>
      </c>
      <c r="B706" t="s">
        <v>6533</v>
      </c>
      <c r="C706" s="2">
        <v>42625</v>
      </c>
      <c r="D706" s="2">
        <v>42630</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s="3" t="str">
        <f>VLOOKUP($M706,People!$A$2:$B$5, 2, FALSE)</f>
        <v>Cassandra Brandow</v>
      </c>
      <c r="W706" s="3" t="str">
        <f>IFERROR(VLOOKUP($B706, 'Returns'!$A$2:$B$801, 2, FALSE), "No")</f>
        <v>No</v>
      </c>
    </row>
    <row r="707" spans="1:23" x14ac:dyDescent="0.3">
      <c r="A707" s="1">
        <v>706</v>
      </c>
      <c r="B707" t="s">
        <v>6533</v>
      </c>
      <c r="C707" s="2">
        <v>42625</v>
      </c>
      <c r="D707" s="2">
        <v>42630</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s="3" t="str">
        <f>VLOOKUP($M707,People!$A$2:$B$5, 2, FALSE)</f>
        <v>Cassandra Brandow</v>
      </c>
      <c r="W707" s="3" t="str">
        <f>IFERROR(VLOOKUP($B707, 'Returns'!$A$2:$B$801, 2, FALSE), "No")</f>
        <v>No</v>
      </c>
    </row>
    <row r="708" spans="1:23" x14ac:dyDescent="0.3">
      <c r="A708" s="1">
        <v>707</v>
      </c>
      <c r="B708" t="s">
        <v>6533</v>
      </c>
      <c r="C708" s="2">
        <v>42625</v>
      </c>
      <c r="D708" s="2">
        <v>42630</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s="3" t="str">
        <f>VLOOKUP($M708,People!$A$2:$B$5, 2, FALSE)</f>
        <v>Cassandra Brandow</v>
      </c>
      <c r="W708" s="3" t="str">
        <f>IFERROR(VLOOKUP($B708, 'Returns'!$A$2:$B$801, 2, FALSE), "No")</f>
        <v>No</v>
      </c>
    </row>
    <row r="709" spans="1:23" x14ac:dyDescent="0.3">
      <c r="A709" s="1">
        <v>708</v>
      </c>
      <c r="B709" t="s">
        <v>6534</v>
      </c>
      <c r="C709" s="2">
        <v>42706</v>
      </c>
      <c r="D709" s="2">
        <v>42708</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s="3" t="str">
        <f>VLOOKUP($M709,People!$A$2:$B$5, 2, FALSE)</f>
        <v>Chuck Magee</v>
      </c>
      <c r="W709" s="3" t="str">
        <f>IFERROR(VLOOKUP($B709, 'Returns'!$A$2:$B$801, 2, FALSE), "No")</f>
        <v>No</v>
      </c>
    </row>
    <row r="710" spans="1:23" x14ac:dyDescent="0.3">
      <c r="A710" s="1">
        <v>709</v>
      </c>
      <c r="B710" t="s">
        <v>6534</v>
      </c>
      <c r="C710" s="2">
        <v>42706</v>
      </c>
      <c r="D710" s="2">
        <v>42708</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s="3" t="str">
        <f>VLOOKUP($M710,People!$A$2:$B$5, 2, FALSE)</f>
        <v>Chuck Magee</v>
      </c>
      <c r="W710" s="3" t="str">
        <f>IFERROR(VLOOKUP($B710, 'Returns'!$A$2:$B$801, 2, FALSE), "No")</f>
        <v>No</v>
      </c>
    </row>
    <row r="711" spans="1:23" x14ac:dyDescent="0.3">
      <c r="A711" s="1">
        <v>710</v>
      </c>
      <c r="B711" t="s">
        <v>6534</v>
      </c>
      <c r="C711" s="2">
        <v>42706</v>
      </c>
      <c r="D711" s="2">
        <v>42708</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s="3" t="str">
        <f>VLOOKUP($M711,People!$A$2:$B$5, 2, FALSE)</f>
        <v>Chuck Magee</v>
      </c>
      <c r="W711" s="3" t="str">
        <f>IFERROR(VLOOKUP($B711, 'Returns'!$A$2:$B$801, 2, FALSE), "No")</f>
        <v>No</v>
      </c>
    </row>
    <row r="712" spans="1:23" x14ac:dyDescent="0.3">
      <c r="A712" s="1">
        <v>711</v>
      </c>
      <c r="B712" t="s">
        <v>6535</v>
      </c>
      <c r="C712" s="2">
        <v>42465</v>
      </c>
      <c r="D712" s="2">
        <v>42467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s="3" t="str">
        <f>VLOOKUP($M712,People!$A$2:$B$5, 2, FALSE)</f>
        <v>Chuck Magee</v>
      </c>
      <c r="W712" s="3" t="str">
        <f>IFERROR(VLOOKUP($B712, 'Returns'!$A$2:$B$801, 2, FALSE), "No")</f>
        <v>No</v>
      </c>
    </row>
    <row r="713" spans="1:23" x14ac:dyDescent="0.3">
      <c r="A713" s="1">
        <v>712</v>
      </c>
      <c r="B713" t="s">
        <v>6536</v>
      </c>
      <c r="C713" s="2">
        <v>43711</v>
      </c>
      <c r="D713" s="2">
        <v>43715</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s="3" t="str">
        <f>VLOOKUP($M713,People!$A$2:$B$5, 2, FALSE)</f>
        <v>Cassandra Brandow</v>
      </c>
      <c r="W713" s="3" t="str">
        <f>IFERROR(VLOOKUP($B713, 'Returns'!$A$2:$B$801, 2, FALSE), "No")</f>
        <v>No</v>
      </c>
    </row>
    <row r="714" spans="1:23" x14ac:dyDescent="0.3">
      <c r="A714" s="1">
        <v>713</v>
      </c>
      <c r="B714" t="s">
        <v>6537</v>
      </c>
      <c r="C714" s="2">
        <v>43604</v>
      </c>
      <c r="D714" s="2">
        <v>43609</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s="3" t="str">
        <f>VLOOKUP($M714,People!$A$2:$B$5, 2, FALSE)</f>
        <v>Chuck Magee</v>
      </c>
      <c r="W714" s="3" t="str">
        <f>IFERROR(VLOOKUP($B714, 'Returns'!$A$2:$B$801, 2, FALSE), "No")</f>
        <v>No</v>
      </c>
    </row>
    <row r="715" spans="1:23" x14ac:dyDescent="0.3">
      <c r="A715" s="1">
        <v>714</v>
      </c>
      <c r="B715" t="s">
        <v>6537</v>
      </c>
      <c r="C715" s="2">
        <v>43604</v>
      </c>
      <c r="D715" s="2">
        <v>43609</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s="3" t="str">
        <f>VLOOKUP($M715,People!$A$2:$B$5, 2, FALSE)</f>
        <v>Chuck Magee</v>
      </c>
      <c r="W715" s="3" t="str">
        <f>IFERROR(VLOOKUP($B715, 'Returns'!$A$2:$B$801, 2, FALSE), "No")</f>
        <v>No</v>
      </c>
    </row>
    <row r="716" spans="1:23" x14ac:dyDescent="0.3">
      <c r="A716" s="1">
        <v>715</v>
      </c>
      <c r="B716" t="s">
        <v>6537</v>
      </c>
      <c r="C716" s="2">
        <v>43604</v>
      </c>
      <c r="D716" s="2">
        <v>43609</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s="3" t="str">
        <f>VLOOKUP($M716,People!$A$2:$B$5, 2, FALSE)</f>
        <v>Chuck Magee</v>
      </c>
      <c r="W716" s="3" t="str">
        <f>IFERROR(VLOOKUP($B716, 'Returns'!$A$2:$B$801, 2, FALSE), "No")</f>
        <v>No</v>
      </c>
    </row>
    <row r="717" spans="1:23" x14ac:dyDescent="0.3">
      <c r="A717" s="1">
        <v>716</v>
      </c>
      <c r="B717" t="s">
        <v>5969</v>
      </c>
      <c r="C717" s="2">
        <v>42552</v>
      </c>
      <c r="D717" s="2">
        <v>42557</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s="3" t="str">
        <f>VLOOKUP($M717,People!$A$2:$B$5, 2, FALSE)</f>
        <v>Anna Andreadi</v>
      </c>
      <c r="W717" s="3" t="str">
        <f>IFERROR(VLOOKUP($B717, 'Returns'!$A$2:$B$801, 2, FALSE), "No")</f>
        <v>Yes</v>
      </c>
    </row>
    <row r="718" spans="1:23" x14ac:dyDescent="0.3">
      <c r="A718" s="1">
        <v>717</v>
      </c>
      <c r="B718" t="s">
        <v>6538</v>
      </c>
      <c r="C718" s="2">
        <v>42380</v>
      </c>
      <c r="D718" s="2">
        <v>42383</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s="3" t="str">
        <f>VLOOKUP($M718,People!$A$2:$B$5, 2, FALSE)</f>
        <v>Chuck Magee</v>
      </c>
      <c r="W718" s="3" t="str">
        <f>IFERROR(VLOOKUP($B718, 'Returns'!$A$2:$B$801, 2, FALSE), "No")</f>
        <v>No</v>
      </c>
    </row>
    <row r="719" spans="1:23" x14ac:dyDescent="0.3">
      <c r="A719" s="1">
        <v>718</v>
      </c>
      <c r="B719" t="s">
        <v>6539</v>
      </c>
      <c r="C719" s="2">
        <v>43732</v>
      </c>
      <c r="D719" s="2">
        <v>43737</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s="3" t="str">
        <f>VLOOKUP($M719,People!$A$2:$B$5, 2, FALSE)</f>
        <v>Chuck Magee</v>
      </c>
      <c r="W719" s="3" t="str">
        <f>IFERROR(VLOOKUP($B719, 'Returns'!$A$2:$B$801, 2, FALSE), "No")</f>
        <v>No</v>
      </c>
    </row>
    <row r="720" spans="1:23" x14ac:dyDescent="0.3">
      <c r="A720" s="1">
        <v>719</v>
      </c>
      <c r="B720" t="s">
        <v>6540</v>
      </c>
      <c r="C720" s="2">
        <v>42523</v>
      </c>
      <c r="D720" s="2">
        <v>42528</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s="3" t="str">
        <f>VLOOKUP($M720,People!$A$2:$B$5, 2, FALSE)</f>
        <v>Anna Andreadi</v>
      </c>
      <c r="W720" s="3" t="str">
        <f>IFERROR(VLOOKUP($B720, 'Returns'!$A$2:$B$801, 2, FALSE), "No")</f>
        <v>No</v>
      </c>
    </row>
    <row r="721" spans="1:23" x14ac:dyDescent="0.3">
      <c r="A721" s="1">
        <v>720</v>
      </c>
      <c r="B721" t="s">
        <v>6540</v>
      </c>
      <c r="C721" s="2">
        <v>42523</v>
      </c>
      <c r="D721" s="2">
        <v>42528</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s="3" t="str">
        <f>VLOOKUP($M721,People!$A$2:$B$5, 2, FALSE)</f>
        <v>Anna Andreadi</v>
      </c>
      <c r="W721" s="3" t="str">
        <f>IFERROR(VLOOKUP($B721, 'Returns'!$A$2:$B$801, 2, FALSE), "No")</f>
        <v>No</v>
      </c>
    </row>
    <row r="722" spans="1:23" x14ac:dyDescent="0.3">
      <c r="A722" s="1">
        <v>721</v>
      </c>
      <c r="B722" t="s">
        <v>6541</v>
      </c>
      <c r="C722" s="2">
        <v>43144</v>
      </c>
      <c r="D722" s="2">
        <v>43149</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s="3" t="str">
        <f>VLOOKUP($M722,People!$A$2:$B$5, 2, FALSE)</f>
        <v>Anna Andreadi</v>
      </c>
      <c r="W722" s="3" t="str">
        <f>IFERROR(VLOOKUP($B722, 'Returns'!$A$2:$B$801, 2, FALSE), "No")</f>
        <v>No</v>
      </c>
    </row>
    <row r="723" spans="1:23" x14ac:dyDescent="0.3">
      <c r="A723" s="1">
        <v>722</v>
      </c>
      <c r="B723" t="s">
        <v>6542</v>
      </c>
      <c r="C723" s="2">
        <v>43449</v>
      </c>
      <c r="D723" s="2">
        <v>43453</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s="3" t="str">
        <f>VLOOKUP($M723,People!$A$2:$B$5, 2, FALSE)</f>
        <v>Kelly Williams</v>
      </c>
      <c r="W723" s="3" t="str">
        <f>IFERROR(VLOOKUP($B723, 'Returns'!$A$2:$B$801, 2, FALSE), "No")</f>
        <v>No</v>
      </c>
    </row>
    <row r="724" spans="1:23" x14ac:dyDescent="0.3">
      <c r="A724" s="1">
        <v>723</v>
      </c>
      <c r="B724" t="s">
        <v>6542</v>
      </c>
      <c r="C724" s="2">
        <v>43449</v>
      </c>
      <c r="D724" s="2">
        <v>43453</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s="3" t="str">
        <f>VLOOKUP($M724,People!$A$2:$B$5, 2, FALSE)</f>
        <v>Kelly Williams</v>
      </c>
      <c r="W724" s="3" t="str">
        <f>IFERROR(VLOOKUP($B724, 'Returns'!$A$2:$B$801, 2, FALSE), "No")</f>
        <v>No</v>
      </c>
    </row>
    <row r="725" spans="1:23" x14ac:dyDescent="0.3">
      <c r="A725" s="1">
        <v>724</v>
      </c>
      <c r="B725" t="s">
        <v>6543</v>
      </c>
      <c r="C725" s="2">
        <v>42650</v>
      </c>
      <c r="D725" s="2">
        <v>42656</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s="3" t="str">
        <f>VLOOKUP($M725,People!$A$2:$B$5, 2, FALSE)</f>
        <v>Chuck Magee</v>
      </c>
      <c r="W725" s="3" t="str">
        <f>IFERROR(VLOOKUP($B725, 'Returns'!$A$2:$B$801, 2, FALSE), "No")</f>
        <v>No</v>
      </c>
    </row>
    <row r="726" spans="1:23" x14ac:dyDescent="0.3">
      <c r="A726" s="1">
        <v>725</v>
      </c>
      <c r="B726" t="s">
        <v>6544</v>
      </c>
      <c r="C726" s="2">
        <v>43288</v>
      </c>
      <c r="D726" s="2">
        <v>43293</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s="3" t="str">
        <f>VLOOKUP($M726,People!$A$2:$B$5, 2, FALSE)</f>
        <v>Cassandra Brandow</v>
      </c>
      <c r="W726" s="3" t="str">
        <f>IFERROR(VLOOKUP($B726, 'Returns'!$A$2:$B$801, 2, FALSE), "No")</f>
        <v>No</v>
      </c>
    </row>
    <row r="727" spans="1:23" x14ac:dyDescent="0.3">
      <c r="A727" s="1">
        <v>726</v>
      </c>
      <c r="B727" t="s">
        <v>6545</v>
      </c>
      <c r="C727" s="2">
        <v>43724</v>
      </c>
      <c r="D727" s="2">
        <v>43728</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s="3" t="str">
        <f>VLOOKUP($M727,People!$A$2:$B$5, 2, FALSE)</f>
        <v>Kelly Williams</v>
      </c>
      <c r="W727" s="3" t="str">
        <f>IFERROR(VLOOKUP($B727, 'Returns'!$A$2:$B$801, 2, FALSE), "No")</f>
        <v>No</v>
      </c>
    </row>
    <row r="728" spans="1:23" x14ac:dyDescent="0.3">
      <c r="A728" s="1">
        <v>727</v>
      </c>
      <c r="B728" t="s">
        <v>6545</v>
      </c>
      <c r="C728" s="2">
        <v>43724</v>
      </c>
      <c r="D728" s="2">
        <v>43728</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s="3" t="str">
        <f>VLOOKUP($M728,People!$A$2:$B$5, 2, FALSE)</f>
        <v>Kelly Williams</v>
      </c>
      <c r="W728" s="3" t="str">
        <f>IFERROR(VLOOKUP($B728, 'Returns'!$A$2:$B$801, 2, FALSE), "No")</f>
        <v>No</v>
      </c>
    </row>
    <row r="729" spans="1:23" x14ac:dyDescent="0.3">
      <c r="A729" s="1">
        <v>728</v>
      </c>
      <c r="B729" t="s">
        <v>6546</v>
      </c>
      <c r="C729" s="2">
        <v>43437</v>
      </c>
      <c r="D729" s="2">
        <v>43440</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s="3" t="str">
        <f>VLOOKUP($M729,People!$A$2:$B$5, 2, FALSE)</f>
        <v>Chuck Magee</v>
      </c>
      <c r="W729" s="3" t="str">
        <f>IFERROR(VLOOKUP($B729, 'Returns'!$A$2:$B$801, 2, FALSE), "No")</f>
        <v>No</v>
      </c>
    </row>
    <row r="730" spans="1:23" x14ac:dyDescent="0.3">
      <c r="A730" s="1">
        <v>729</v>
      </c>
      <c r="B730" t="s">
        <v>6546</v>
      </c>
      <c r="C730" s="2">
        <v>43437</v>
      </c>
      <c r="D730" s="2">
        <v>43440</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s="3" t="str">
        <f>VLOOKUP($M730,People!$A$2:$B$5, 2, FALSE)</f>
        <v>Chuck Magee</v>
      </c>
      <c r="W730" s="3" t="str">
        <f>IFERROR(VLOOKUP($B730, 'Returns'!$A$2:$B$801, 2, FALSE), "No")</f>
        <v>No</v>
      </c>
    </row>
    <row r="731" spans="1:23" x14ac:dyDescent="0.3">
      <c r="A731" s="1">
        <v>730</v>
      </c>
      <c r="B731" t="s">
        <v>6546</v>
      </c>
      <c r="C731" s="2">
        <v>43437</v>
      </c>
      <c r="D731" s="2">
        <v>43440</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s="3" t="str">
        <f>VLOOKUP($M731,People!$A$2:$B$5, 2, FALSE)</f>
        <v>Chuck Magee</v>
      </c>
      <c r="W731" s="3" t="str">
        <f>IFERROR(VLOOKUP($B731, 'Returns'!$A$2:$B$801, 2, FALSE), "No")</f>
        <v>No</v>
      </c>
    </row>
    <row r="732" spans="1:23" x14ac:dyDescent="0.3">
      <c r="A732" s="1">
        <v>731</v>
      </c>
      <c r="B732" t="s">
        <v>6546</v>
      </c>
      <c r="C732" s="2">
        <v>43437</v>
      </c>
      <c r="D732" s="2">
        <v>43440</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s="3" t="str">
        <f>VLOOKUP($M732,People!$A$2:$B$5, 2, FALSE)</f>
        <v>Chuck Magee</v>
      </c>
      <c r="W732" s="3" t="str">
        <f>IFERROR(VLOOKUP($B732, 'Returns'!$A$2:$B$801, 2, FALSE), "No")</f>
        <v>No</v>
      </c>
    </row>
    <row r="733" spans="1:23" x14ac:dyDescent="0.3">
      <c r="A733" s="1">
        <v>732</v>
      </c>
      <c r="B733" t="s">
        <v>6546</v>
      </c>
      <c r="C733" s="2">
        <v>43437</v>
      </c>
      <c r="D733" s="2">
        <v>43440</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s="3" t="str">
        <f>VLOOKUP($M733,People!$A$2:$B$5, 2, FALSE)</f>
        <v>Chuck Magee</v>
      </c>
      <c r="W733" s="3" t="str">
        <f>IFERROR(VLOOKUP($B733, 'Returns'!$A$2:$B$801, 2, FALSE), "No")</f>
        <v>No</v>
      </c>
    </row>
    <row r="734" spans="1:23" x14ac:dyDescent="0.3">
      <c r="A734" s="1">
        <v>733</v>
      </c>
      <c r="B734" t="s">
        <v>6547</v>
      </c>
      <c r="C734" s="2">
        <v>43486</v>
      </c>
      <c r="D734" s="2">
        <v>43490</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s="3" t="str">
        <f>VLOOKUP($M734,People!$A$2:$B$5, 2, FALSE)</f>
        <v>Anna Andreadi</v>
      </c>
      <c r="W734" s="3" t="str">
        <f>IFERROR(VLOOKUP($B734, 'Returns'!$A$2:$B$801, 2, FALSE), "No")</f>
        <v>No</v>
      </c>
    </row>
    <row r="735" spans="1:23" x14ac:dyDescent="0.3">
      <c r="A735" s="1">
        <v>734</v>
      </c>
      <c r="B735" t="s">
        <v>6547</v>
      </c>
      <c r="C735" s="2">
        <v>43486</v>
      </c>
      <c r="D735" s="2">
        <v>43490</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s="3" t="str">
        <f>VLOOKUP($M735,People!$A$2:$B$5, 2, FALSE)</f>
        <v>Anna Andreadi</v>
      </c>
      <c r="W735" s="3" t="str">
        <f>IFERROR(VLOOKUP($B735, 'Returns'!$A$2:$B$801, 2, FALSE), "No")</f>
        <v>No</v>
      </c>
    </row>
    <row r="736" spans="1:23" x14ac:dyDescent="0.3">
      <c r="A736" s="1">
        <v>735</v>
      </c>
      <c r="B736" t="s">
        <v>6547</v>
      </c>
      <c r="C736" s="2">
        <v>43486</v>
      </c>
      <c r="D736" s="2">
        <v>43490</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s="3" t="str">
        <f>VLOOKUP($M736,People!$A$2:$B$5, 2, FALSE)</f>
        <v>Anna Andreadi</v>
      </c>
      <c r="W736" s="3" t="str">
        <f>IFERROR(VLOOKUP($B736, 'Returns'!$A$2:$B$801, 2, FALSE), "No")</f>
        <v>No</v>
      </c>
    </row>
    <row r="737" spans="1:23" x14ac:dyDescent="0.3">
      <c r="A737" s="1">
        <v>736</v>
      </c>
      <c r="B737" t="s">
        <v>6547</v>
      </c>
      <c r="C737" s="2">
        <v>43486</v>
      </c>
      <c r="D737" s="2">
        <v>43490</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s="3" t="str">
        <f>VLOOKUP($M737,People!$A$2:$B$5, 2, FALSE)</f>
        <v>Anna Andreadi</v>
      </c>
      <c r="W737" s="3" t="str">
        <f>IFERROR(VLOOKUP($B737, 'Returns'!$A$2:$B$801, 2, FALSE), "No")</f>
        <v>No</v>
      </c>
    </row>
    <row r="738" spans="1:23" x14ac:dyDescent="0.3">
      <c r="A738" s="1">
        <v>737</v>
      </c>
      <c r="B738" t="s">
        <v>6547</v>
      </c>
      <c r="C738" s="2">
        <v>43486</v>
      </c>
      <c r="D738" s="2">
        <v>43490</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s="3" t="str">
        <f>VLOOKUP($M738,People!$A$2:$B$5, 2, FALSE)</f>
        <v>Anna Andreadi</v>
      </c>
      <c r="W738" s="3" t="str">
        <f>IFERROR(VLOOKUP($B738, 'Returns'!$A$2:$B$801, 2, FALSE), "No")</f>
        <v>No</v>
      </c>
    </row>
    <row r="739" spans="1:23" x14ac:dyDescent="0.3">
      <c r="A739" s="1">
        <v>738</v>
      </c>
      <c r="B739" t="s">
        <v>6547</v>
      </c>
      <c r="C739" s="2">
        <v>43486</v>
      </c>
      <c r="D739" s="2">
        <v>43490</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s="3" t="str">
        <f>VLOOKUP($M739,People!$A$2:$B$5, 2, FALSE)</f>
        <v>Anna Andreadi</v>
      </c>
      <c r="W739" s="3" t="str">
        <f>IFERROR(VLOOKUP($B739, 'Returns'!$A$2:$B$801, 2, FALSE), "No")</f>
        <v>No</v>
      </c>
    </row>
    <row r="740" spans="1:23" x14ac:dyDescent="0.3">
      <c r="A740" s="1">
        <v>739</v>
      </c>
      <c r="B740" t="s">
        <v>6548</v>
      </c>
      <c r="C740" s="2">
        <v>42621</v>
      </c>
      <c r="D740" s="2">
        <v>42625</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s="3" t="str">
        <f>VLOOKUP($M740,People!$A$2:$B$5, 2, FALSE)</f>
        <v>Anna Andreadi</v>
      </c>
      <c r="W740" s="3" t="str">
        <f>IFERROR(VLOOKUP($B740, 'Returns'!$A$2:$B$801, 2, FALSE), "No")</f>
        <v>No</v>
      </c>
    </row>
    <row r="741" spans="1:23" x14ac:dyDescent="0.3">
      <c r="A741" s="1">
        <v>740</v>
      </c>
      <c r="B741" t="s">
        <v>6549</v>
      </c>
      <c r="C741" s="2">
        <v>42373</v>
      </c>
      <c r="D741" s="2">
        <v>42377</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s="3" t="str">
        <f>VLOOKUP($M741,People!$A$2:$B$5, 2, FALSE)</f>
        <v>Kelly Williams</v>
      </c>
      <c r="W741" s="3" t="str">
        <f>IFERROR(VLOOKUP($B741, 'Returns'!$A$2:$B$801, 2, FALSE), "No")</f>
        <v>No</v>
      </c>
    </row>
    <row r="742" spans="1:23" x14ac:dyDescent="0.3">
      <c r="A742" s="1">
        <v>741</v>
      </c>
      <c r="B742" t="s">
        <v>6549</v>
      </c>
      <c r="C742" s="2">
        <v>42373</v>
      </c>
      <c r="D742" s="2">
        <v>42377</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s="3" t="str">
        <f>VLOOKUP($M742,People!$A$2:$B$5, 2, FALSE)</f>
        <v>Kelly Williams</v>
      </c>
      <c r="W742" s="3" t="str">
        <f>IFERROR(VLOOKUP($B742, 'Returns'!$A$2:$B$801, 2, FALSE), "No")</f>
        <v>No</v>
      </c>
    </row>
    <row r="743" spans="1:23" x14ac:dyDescent="0.3">
      <c r="A743" s="1">
        <v>742</v>
      </c>
      <c r="B743" t="s">
        <v>6549</v>
      </c>
      <c r="C743" s="2">
        <v>42373</v>
      </c>
      <c r="D743" s="2">
        <v>42377</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s="3" t="str">
        <f>VLOOKUP($M743,People!$A$2:$B$5, 2, FALSE)</f>
        <v>Kelly Williams</v>
      </c>
      <c r="W743" s="3" t="str">
        <f>IFERROR(VLOOKUP($B743, 'Returns'!$A$2:$B$801, 2, FALSE), "No")</f>
        <v>No</v>
      </c>
    </row>
    <row r="744" spans="1:23" x14ac:dyDescent="0.3">
      <c r="A744" s="1">
        <v>743</v>
      </c>
      <c r="B744" t="s">
        <v>6550</v>
      </c>
      <c r="C744" s="2">
        <v>43339</v>
      </c>
      <c r="D744" s="2">
        <v>43344</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s="3" t="str">
        <f>VLOOKUP($M744,People!$A$2:$B$5, 2, FALSE)</f>
        <v>Kelly Williams</v>
      </c>
      <c r="W744" s="3" t="str">
        <f>IFERROR(VLOOKUP($B744, 'Returns'!$A$2:$B$801, 2, FALSE), "No")</f>
        <v>No</v>
      </c>
    </row>
    <row r="745" spans="1:23" x14ac:dyDescent="0.3">
      <c r="A745" s="1">
        <v>744</v>
      </c>
      <c r="B745" t="s">
        <v>6550</v>
      </c>
      <c r="C745" s="2">
        <v>43339</v>
      </c>
      <c r="D745" s="2">
        <v>43344</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s="3" t="str">
        <f>VLOOKUP($M745,People!$A$2:$B$5, 2, FALSE)</f>
        <v>Kelly Williams</v>
      </c>
      <c r="W745" s="3" t="str">
        <f>IFERROR(VLOOKUP($B745, 'Returns'!$A$2:$B$801, 2, FALSE), "No")</f>
        <v>No</v>
      </c>
    </row>
    <row r="746" spans="1:23" x14ac:dyDescent="0.3">
      <c r="A746" s="1">
        <v>745</v>
      </c>
      <c r="B746" t="s">
        <v>6550</v>
      </c>
      <c r="C746" s="2">
        <v>43339</v>
      </c>
      <c r="D746" s="2">
        <v>43344</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s="3" t="str">
        <f>VLOOKUP($M746,People!$A$2:$B$5, 2, FALSE)</f>
        <v>Kelly Williams</v>
      </c>
      <c r="W746" s="3" t="str">
        <f>IFERROR(VLOOKUP($B746, 'Returns'!$A$2:$B$801, 2, FALSE), "No")</f>
        <v>No</v>
      </c>
    </row>
    <row r="747" spans="1:23" x14ac:dyDescent="0.3">
      <c r="A747" s="1">
        <v>746</v>
      </c>
      <c r="B747" t="s">
        <v>6550</v>
      </c>
      <c r="C747" s="2">
        <v>43339</v>
      </c>
      <c r="D747" s="2">
        <v>43344</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s="3" t="str">
        <f>VLOOKUP($M747,People!$A$2:$B$5, 2, FALSE)</f>
        <v>Kelly Williams</v>
      </c>
      <c r="W747" s="3" t="str">
        <f>IFERROR(VLOOKUP($B747, 'Returns'!$A$2:$B$801, 2, FALSE), "No")</f>
        <v>No</v>
      </c>
    </row>
    <row r="748" spans="1:23" x14ac:dyDescent="0.3">
      <c r="A748" s="1">
        <v>747</v>
      </c>
      <c r="B748" t="s">
        <v>6551</v>
      </c>
      <c r="C748" s="2">
        <v>42517</v>
      </c>
      <c r="D748" s="2">
        <v>42517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s="3" t="str">
        <f>VLOOKUP($M748,People!$A$2:$B$5, 2, FALSE)</f>
        <v>Anna Andreadi</v>
      </c>
      <c r="W748" s="3" t="str">
        <f>IFERROR(VLOOKUP($B748, 'Returns'!$A$2:$B$801, 2, FALSE), "No")</f>
        <v>No</v>
      </c>
    </row>
    <row r="749" spans="1:23" x14ac:dyDescent="0.3">
      <c r="A749" s="1">
        <v>748</v>
      </c>
      <c r="B749" t="s">
        <v>6551</v>
      </c>
      <c r="C749" s="2">
        <v>42517</v>
      </c>
      <c r="D749" s="2">
        <v>42517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s="3" t="str">
        <f>VLOOKUP($M749,People!$A$2:$B$5, 2, FALSE)</f>
        <v>Anna Andreadi</v>
      </c>
      <c r="W749" s="3" t="str">
        <f>IFERROR(VLOOKUP($B749, 'Returns'!$A$2:$B$801, 2, FALSE), "No")</f>
        <v>No</v>
      </c>
    </row>
    <row r="750" spans="1:23" x14ac:dyDescent="0.3">
      <c r="A750" s="1">
        <v>749</v>
      </c>
      <c r="B750" t="s">
        <v>6552</v>
      </c>
      <c r="C750" s="2">
        <v>43179</v>
      </c>
      <c r="D750" s="2">
        <v>43181</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s="3" t="str">
        <f>VLOOKUP($M750,People!$A$2:$B$5, 2, FALSE)</f>
        <v>Kelly Williams</v>
      </c>
      <c r="W750" s="3" t="str">
        <f>IFERROR(VLOOKUP($B750, 'Returns'!$A$2:$B$801, 2, FALSE), "No")</f>
        <v>No</v>
      </c>
    </row>
    <row r="751" spans="1:23" x14ac:dyDescent="0.3">
      <c r="A751" s="1">
        <v>750</v>
      </c>
      <c r="B751" t="s">
        <v>6553</v>
      </c>
      <c r="C751" s="2">
        <v>43740</v>
      </c>
      <c r="D751" s="2">
        <v>43744</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s="3" t="str">
        <f>VLOOKUP($M751,People!$A$2:$B$5, 2, FALSE)</f>
        <v>Kelly Williams</v>
      </c>
      <c r="W751" s="3" t="str">
        <f>IFERROR(VLOOKUP($B751, 'Returns'!$A$2:$B$801, 2, FALSE), "No")</f>
        <v>No</v>
      </c>
    </row>
    <row r="752" spans="1:23" x14ac:dyDescent="0.3">
      <c r="A752" s="1">
        <v>751</v>
      </c>
      <c r="B752" t="s">
        <v>6553</v>
      </c>
      <c r="C752" s="2">
        <v>43740</v>
      </c>
      <c r="D752" s="2">
        <v>43744</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s="3" t="str">
        <f>VLOOKUP($M752,People!$A$2:$B$5, 2, FALSE)</f>
        <v>Kelly Williams</v>
      </c>
      <c r="W752" s="3" t="str">
        <f>IFERROR(VLOOKUP($B752, 'Returns'!$A$2:$B$801, 2, FALSE), "No")</f>
        <v>No</v>
      </c>
    </row>
    <row r="753" spans="1:23" x14ac:dyDescent="0.3">
      <c r="A753" s="1">
        <v>752</v>
      </c>
      <c r="B753" t="s">
        <v>6553</v>
      </c>
      <c r="C753" s="2">
        <v>43740</v>
      </c>
      <c r="D753" s="2">
        <v>43744</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s="3" t="str">
        <f>VLOOKUP($M753,People!$A$2:$B$5, 2, FALSE)</f>
        <v>Kelly Williams</v>
      </c>
      <c r="W753" s="3" t="str">
        <f>IFERROR(VLOOKUP($B753, 'Returns'!$A$2:$B$801, 2, FALSE), "No")</f>
        <v>No</v>
      </c>
    </row>
    <row r="754" spans="1:23" x14ac:dyDescent="0.3">
      <c r="A754" s="1">
        <v>753</v>
      </c>
      <c r="B754" t="s">
        <v>6553</v>
      </c>
      <c r="C754" s="2">
        <v>43740</v>
      </c>
      <c r="D754" s="2">
        <v>43744</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s="3" t="str">
        <f>VLOOKUP($M754,People!$A$2:$B$5, 2, FALSE)</f>
        <v>Kelly Williams</v>
      </c>
      <c r="W754" s="3" t="str">
        <f>IFERROR(VLOOKUP($B754, 'Returns'!$A$2:$B$801, 2, FALSE), "No")</f>
        <v>No</v>
      </c>
    </row>
    <row r="755" spans="1:23" x14ac:dyDescent="0.3">
      <c r="A755" s="1">
        <v>754</v>
      </c>
      <c r="B755" t="s">
        <v>6554</v>
      </c>
      <c r="C755" s="2">
        <v>43197</v>
      </c>
      <c r="D755" s="2">
        <v>43199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s="3" t="str">
        <f>VLOOKUP($M755,People!$A$2:$B$5, 2, FALSE)</f>
        <v>Anna Andreadi</v>
      </c>
      <c r="W755" s="3" t="str">
        <f>IFERROR(VLOOKUP($B755, 'Returns'!$A$2:$B$801, 2, FALSE), "No")</f>
        <v>No</v>
      </c>
    </row>
    <row r="756" spans="1:23" x14ac:dyDescent="0.3">
      <c r="A756" s="1">
        <v>755</v>
      </c>
      <c r="B756" t="s">
        <v>6555</v>
      </c>
      <c r="C756" s="2">
        <v>43076</v>
      </c>
      <c r="D756" s="2">
        <v>43081</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s="3" t="str">
        <f>VLOOKUP($M756,People!$A$2:$B$5, 2, FALSE)</f>
        <v>Anna Andreadi</v>
      </c>
      <c r="W756" s="3" t="str">
        <f>IFERROR(VLOOKUP($B756, 'Returns'!$A$2:$B$801, 2, FALSE), "No")</f>
        <v>No</v>
      </c>
    </row>
    <row r="757" spans="1:23" x14ac:dyDescent="0.3">
      <c r="A757" s="1">
        <v>756</v>
      </c>
      <c r="B757" t="s">
        <v>6556</v>
      </c>
      <c r="C757" s="2">
        <v>43361</v>
      </c>
      <c r="D757" s="2">
        <v>43365</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s="3" t="str">
        <f>VLOOKUP($M757,People!$A$2:$B$5, 2, FALSE)</f>
        <v>Cassandra Brandow</v>
      </c>
      <c r="W757" s="3" t="str">
        <f>IFERROR(VLOOKUP($B757, 'Returns'!$A$2:$B$801, 2, FALSE), "No")</f>
        <v>No</v>
      </c>
    </row>
    <row r="758" spans="1:23" x14ac:dyDescent="0.3">
      <c r="A758" s="1">
        <v>757</v>
      </c>
      <c r="B758" t="s">
        <v>6557</v>
      </c>
      <c r="C758" s="2">
        <v>42733</v>
      </c>
      <c r="D758" s="2">
        <v>42737</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s="3" t="str">
        <f>VLOOKUP($M758,People!$A$2:$B$5, 2, FALSE)</f>
        <v>Kelly Williams</v>
      </c>
      <c r="W758" s="3" t="str">
        <f>IFERROR(VLOOKUP($B758, 'Returns'!$A$2:$B$801, 2, FALSE), "No")</f>
        <v>No</v>
      </c>
    </row>
    <row r="759" spans="1:23" x14ac:dyDescent="0.3">
      <c r="A759" s="1">
        <v>758</v>
      </c>
      <c r="B759" t="s">
        <v>6557</v>
      </c>
      <c r="C759" s="2">
        <v>42733</v>
      </c>
      <c r="D759" s="2">
        <v>42737</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s="3" t="str">
        <f>VLOOKUP($M759,People!$A$2:$B$5, 2, FALSE)</f>
        <v>Kelly Williams</v>
      </c>
      <c r="W759" s="3" t="str">
        <f>IFERROR(VLOOKUP($B759, 'Returns'!$A$2:$B$801, 2, FALSE), "No")</f>
        <v>No</v>
      </c>
    </row>
    <row r="760" spans="1:23" x14ac:dyDescent="0.3">
      <c r="A760" s="1">
        <v>759</v>
      </c>
      <c r="B760" t="s">
        <v>6558</v>
      </c>
      <c r="C760" s="2">
        <v>43669</v>
      </c>
      <c r="D760" s="2">
        <v>43674</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s="3" t="str">
        <f>VLOOKUP($M760,People!$A$2:$B$5, 2, FALSE)</f>
        <v>Chuck Magee</v>
      </c>
      <c r="W760" s="3" t="str">
        <f>IFERROR(VLOOKUP($B760, 'Returns'!$A$2:$B$801, 2, FALSE), "No")</f>
        <v>No</v>
      </c>
    </row>
    <row r="761" spans="1:23" x14ac:dyDescent="0.3">
      <c r="A761" s="1">
        <v>760</v>
      </c>
      <c r="B761" t="s">
        <v>6559</v>
      </c>
      <c r="C761" s="2">
        <v>43726</v>
      </c>
      <c r="D761" s="2">
        <v>43730</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s="3" t="str">
        <f>VLOOKUP($M761,People!$A$2:$B$5, 2, FALSE)</f>
        <v>Kelly Williams</v>
      </c>
      <c r="W761" s="3" t="str">
        <f>IFERROR(VLOOKUP($B761, 'Returns'!$A$2:$B$801, 2, FALSE), "No")</f>
        <v>No</v>
      </c>
    </row>
    <row r="762" spans="1:23" x14ac:dyDescent="0.3">
      <c r="A762" s="1">
        <v>761</v>
      </c>
      <c r="B762" t="s">
        <v>6560</v>
      </c>
      <c r="C762" s="2">
        <v>42978</v>
      </c>
      <c r="D762" s="2">
        <v>42983</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s="3" t="str">
        <f>VLOOKUP($M762,People!$A$2:$B$5, 2, FALSE)</f>
        <v>Anna Andreadi</v>
      </c>
      <c r="W762" s="3" t="str">
        <f>IFERROR(VLOOKUP($B762, 'Returns'!$A$2:$B$801, 2, FALSE), "No")</f>
        <v>No</v>
      </c>
    </row>
    <row r="763" spans="1:23" x14ac:dyDescent="0.3">
      <c r="A763" s="1">
        <v>762</v>
      </c>
      <c r="B763" t="s">
        <v>6561</v>
      </c>
      <c r="C763" s="2">
        <v>43772</v>
      </c>
      <c r="D763" s="2">
        <v>43776</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s="3" t="str">
        <f>VLOOKUP($M763,People!$A$2:$B$5, 2, FALSE)</f>
        <v>Cassandra Brandow</v>
      </c>
      <c r="W763" s="3" t="str">
        <f>IFERROR(VLOOKUP($B763, 'Returns'!$A$2:$B$801, 2, FALSE), "No")</f>
        <v>No</v>
      </c>
    </row>
    <row r="764" spans="1:23" x14ac:dyDescent="0.3">
      <c r="A764" s="1">
        <v>763</v>
      </c>
      <c r="B764" t="s">
        <v>6562</v>
      </c>
      <c r="C764" s="2">
        <v>42774</v>
      </c>
      <c r="D764" s="2">
        <v>42779</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s="3" t="str">
        <f>VLOOKUP($M764,People!$A$2:$B$5, 2, FALSE)</f>
        <v>Chuck Magee</v>
      </c>
      <c r="W764" s="3" t="str">
        <f>IFERROR(VLOOKUP($B764, 'Returns'!$A$2:$B$801, 2, FALSE), "No")</f>
        <v>No</v>
      </c>
    </row>
    <row r="765" spans="1:23" x14ac:dyDescent="0.3">
      <c r="A765" s="1">
        <v>764</v>
      </c>
      <c r="B765" t="s">
        <v>6563</v>
      </c>
      <c r="C765" s="2">
        <v>42382</v>
      </c>
      <c r="D765" s="2">
        <v>42384</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s="3" t="str">
        <f>VLOOKUP($M765,People!$A$2:$B$5, 2, FALSE)</f>
        <v>Cassandra Brandow</v>
      </c>
      <c r="W765" s="3" t="str">
        <f>IFERROR(VLOOKUP($B765, 'Returns'!$A$2:$B$801, 2, FALSE), "No")</f>
        <v>No</v>
      </c>
    </row>
    <row r="766" spans="1:23" x14ac:dyDescent="0.3">
      <c r="A766" s="1">
        <v>765</v>
      </c>
      <c r="B766" t="s">
        <v>6563</v>
      </c>
      <c r="C766" s="2">
        <v>42382</v>
      </c>
      <c r="D766" s="2">
        <v>42384</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s="3" t="str">
        <f>VLOOKUP($M766,People!$A$2:$B$5, 2, FALSE)</f>
        <v>Cassandra Brandow</v>
      </c>
      <c r="W766" s="3" t="str">
        <f>IFERROR(VLOOKUP($B766, 'Returns'!$A$2:$B$801, 2, FALSE), "No")</f>
        <v>No</v>
      </c>
    </row>
    <row r="767" spans="1:23" x14ac:dyDescent="0.3">
      <c r="A767" s="1">
        <v>766</v>
      </c>
      <c r="B767" t="s">
        <v>6563</v>
      </c>
      <c r="C767" s="2">
        <v>42382</v>
      </c>
      <c r="D767" s="2">
        <v>42384</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s="3" t="str">
        <f>VLOOKUP($M767,People!$A$2:$B$5, 2, FALSE)</f>
        <v>Cassandra Brandow</v>
      </c>
      <c r="W767" s="3" t="str">
        <f>IFERROR(VLOOKUP($B767, 'Returns'!$A$2:$B$801, 2, FALSE), "No")</f>
        <v>No</v>
      </c>
    </row>
    <row r="768" spans="1:23" x14ac:dyDescent="0.3">
      <c r="A768" s="1">
        <v>767</v>
      </c>
      <c r="B768" t="s">
        <v>6563</v>
      </c>
      <c r="C768" s="2">
        <v>42382</v>
      </c>
      <c r="D768" s="2">
        <v>42384</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s="3" t="str">
        <f>VLOOKUP($M768,People!$A$2:$B$5, 2, FALSE)</f>
        <v>Cassandra Brandow</v>
      </c>
      <c r="W768" s="3" t="str">
        <f>IFERROR(VLOOKUP($B768, 'Returns'!$A$2:$B$801, 2, FALSE), "No")</f>
        <v>No</v>
      </c>
    </row>
    <row r="769" spans="1:23" x14ac:dyDescent="0.3">
      <c r="A769" s="1">
        <v>768</v>
      </c>
      <c r="B769" t="s">
        <v>6563</v>
      </c>
      <c r="C769" s="2">
        <v>42382</v>
      </c>
      <c r="D769" s="2">
        <v>42384</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s="3" t="str">
        <f>VLOOKUP($M769,People!$A$2:$B$5, 2, FALSE)</f>
        <v>Cassandra Brandow</v>
      </c>
      <c r="W769" s="3" t="str">
        <f>IFERROR(VLOOKUP($B769, 'Returns'!$A$2:$B$801, 2, FALSE), "No")</f>
        <v>No</v>
      </c>
    </row>
    <row r="770" spans="1:23" x14ac:dyDescent="0.3">
      <c r="A770" s="1">
        <v>769</v>
      </c>
      <c r="B770" t="s">
        <v>6564</v>
      </c>
      <c r="C770" s="2">
        <v>42504</v>
      </c>
      <c r="D770" s="2">
        <v>42510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s="3" t="str">
        <f>VLOOKUP($M770,People!$A$2:$B$5, 2, FALSE)</f>
        <v>Cassandra Brandow</v>
      </c>
      <c r="W770" s="3" t="str">
        <f>IFERROR(VLOOKUP($B770, 'Returns'!$A$2:$B$801, 2, FALSE), "No")</f>
        <v>No</v>
      </c>
    </row>
    <row r="771" spans="1:23" x14ac:dyDescent="0.3">
      <c r="A771" s="1">
        <v>770</v>
      </c>
      <c r="B771" t="s">
        <v>6565</v>
      </c>
      <c r="C771" s="2">
        <v>43239</v>
      </c>
      <c r="D771" s="2">
        <v>43244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s="3" t="str">
        <f>VLOOKUP($M771,People!$A$2:$B$5, 2, FALSE)</f>
        <v>Cassandra Brandow</v>
      </c>
      <c r="W771" s="3" t="str">
        <f>IFERROR(VLOOKUP($B771, 'Returns'!$A$2:$B$801, 2, FALSE), "No")</f>
        <v>No</v>
      </c>
    </row>
    <row r="772" spans="1:23" x14ac:dyDescent="0.3">
      <c r="A772" s="1">
        <v>771</v>
      </c>
      <c r="B772" t="s">
        <v>6566</v>
      </c>
      <c r="C772" s="2">
        <v>43495</v>
      </c>
      <c r="D772" s="2">
        <v>43501</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s="3" t="str">
        <f>VLOOKUP($M772,People!$A$2:$B$5, 2, FALSE)</f>
        <v>Kelly Williams</v>
      </c>
      <c r="W772" s="3" t="str">
        <f>IFERROR(VLOOKUP($B772, 'Returns'!$A$2:$B$801, 2, FALSE), "No")</f>
        <v>No</v>
      </c>
    </row>
    <row r="773" spans="1:23" x14ac:dyDescent="0.3">
      <c r="A773" s="1">
        <v>772</v>
      </c>
      <c r="B773" t="s">
        <v>6566</v>
      </c>
      <c r="C773" s="2">
        <v>43495</v>
      </c>
      <c r="D773" s="2">
        <v>43501</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s="3" t="str">
        <f>VLOOKUP($M773,People!$A$2:$B$5, 2, FALSE)</f>
        <v>Kelly Williams</v>
      </c>
      <c r="W773" s="3" t="str">
        <f>IFERROR(VLOOKUP($B773, 'Returns'!$A$2:$B$801, 2, FALSE), "No")</f>
        <v>No</v>
      </c>
    </row>
    <row r="774" spans="1:23" x14ac:dyDescent="0.3">
      <c r="A774" s="1">
        <v>773</v>
      </c>
      <c r="B774" t="s">
        <v>6566</v>
      </c>
      <c r="C774" s="2">
        <v>43495</v>
      </c>
      <c r="D774" s="2">
        <v>43501</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s="3" t="str">
        <f>VLOOKUP($M774,People!$A$2:$B$5, 2, FALSE)</f>
        <v>Kelly Williams</v>
      </c>
      <c r="W774" s="3" t="str">
        <f>IFERROR(VLOOKUP($B774, 'Returns'!$A$2:$B$801, 2, FALSE), "No")</f>
        <v>No</v>
      </c>
    </row>
    <row r="775" spans="1:23" x14ac:dyDescent="0.3">
      <c r="A775" s="1">
        <v>774</v>
      </c>
      <c r="B775" t="s">
        <v>6566</v>
      </c>
      <c r="C775" s="2">
        <v>43495</v>
      </c>
      <c r="D775" s="2">
        <v>43501</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s="3" t="str">
        <f>VLOOKUP($M775,People!$A$2:$B$5, 2, FALSE)</f>
        <v>Kelly Williams</v>
      </c>
      <c r="W775" s="3" t="str">
        <f>IFERROR(VLOOKUP($B775, 'Returns'!$A$2:$B$801, 2, FALSE), "No")</f>
        <v>No</v>
      </c>
    </row>
    <row r="776" spans="1:23" x14ac:dyDescent="0.3">
      <c r="A776" s="1">
        <v>775</v>
      </c>
      <c r="B776" t="s">
        <v>6566</v>
      </c>
      <c r="C776" s="2">
        <v>43495</v>
      </c>
      <c r="D776" s="2">
        <v>43501</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s="3" t="str">
        <f>VLOOKUP($M776,People!$A$2:$B$5, 2, FALSE)</f>
        <v>Kelly Williams</v>
      </c>
      <c r="W776" s="3" t="str">
        <f>IFERROR(VLOOKUP($B776, 'Returns'!$A$2:$B$801, 2, FALSE), "No")</f>
        <v>No</v>
      </c>
    </row>
    <row r="777" spans="1:23" x14ac:dyDescent="0.3">
      <c r="A777" s="1">
        <v>776</v>
      </c>
      <c r="B777" t="s">
        <v>6566</v>
      </c>
      <c r="C777" s="2">
        <v>43495</v>
      </c>
      <c r="D777" s="2">
        <v>43501</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s="3" t="str">
        <f>VLOOKUP($M777,People!$A$2:$B$5, 2, FALSE)</f>
        <v>Kelly Williams</v>
      </c>
      <c r="W777" s="3" t="str">
        <f>IFERROR(VLOOKUP($B777, 'Returns'!$A$2:$B$801, 2, FALSE), "No")</f>
        <v>No</v>
      </c>
    </row>
    <row r="778" spans="1:23" x14ac:dyDescent="0.3">
      <c r="A778" s="1">
        <v>777</v>
      </c>
      <c r="B778" t="s">
        <v>6567</v>
      </c>
      <c r="C778" s="2">
        <v>42550</v>
      </c>
      <c r="D778" s="2">
        <v>42557</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s="3" t="str">
        <f>VLOOKUP($M778,People!$A$2:$B$5, 2, FALSE)</f>
        <v>Chuck Magee</v>
      </c>
      <c r="W778" s="3" t="str">
        <f>IFERROR(VLOOKUP($B778, 'Returns'!$A$2:$B$801, 2, FALSE), "No")</f>
        <v>No</v>
      </c>
    </row>
    <row r="779" spans="1:23" x14ac:dyDescent="0.3">
      <c r="A779" s="1">
        <v>778</v>
      </c>
      <c r="B779" t="s">
        <v>6010</v>
      </c>
      <c r="C779" s="2">
        <v>42968</v>
      </c>
      <c r="D779" s="2">
        <v>42970</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s="3" t="str">
        <f>VLOOKUP($M779,People!$A$2:$B$5, 2, FALSE)</f>
        <v>Anna Andreadi</v>
      </c>
      <c r="W779" s="3" t="str">
        <f>IFERROR(VLOOKUP($B779, 'Returns'!$A$2:$B$801, 2, FALSE), "No")</f>
        <v>Yes</v>
      </c>
    </row>
    <row r="780" spans="1:23" x14ac:dyDescent="0.3">
      <c r="A780" s="1">
        <v>779</v>
      </c>
      <c r="B780" t="s">
        <v>6010</v>
      </c>
      <c r="C780" s="2">
        <v>42968</v>
      </c>
      <c r="D780" s="2">
        <v>42970</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s="3" t="str">
        <f>VLOOKUP($M780,People!$A$2:$B$5, 2, FALSE)</f>
        <v>Anna Andreadi</v>
      </c>
      <c r="W780" s="3" t="str">
        <f>IFERROR(VLOOKUP($B780, 'Returns'!$A$2:$B$801, 2, FALSE), "No")</f>
        <v>Yes</v>
      </c>
    </row>
    <row r="781" spans="1:23" x14ac:dyDescent="0.3">
      <c r="A781" s="1">
        <v>780</v>
      </c>
      <c r="B781" t="s">
        <v>6010</v>
      </c>
      <c r="C781" s="2">
        <v>42968</v>
      </c>
      <c r="D781" s="2">
        <v>42970</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s="3" t="str">
        <f>VLOOKUP($M781,People!$A$2:$B$5, 2, FALSE)</f>
        <v>Anna Andreadi</v>
      </c>
      <c r="W781" s="3" t="str">
        <f>IFERROR(VLOOKUP($B781, 'Returns'!$A$2:$B$801, 2, FALSE), "No")</f>
        <v>Yes</v>
      </c>
    </row>
    <row r="782" spans="1:23" x14ac:dyDescent="0.3">
      <c r="A782" s="1">
        <v>781</v>
      </c>
      <c r="B782" t="s">
        <v>6010</v>
      </c>
      <c r="C782" s="2">
        <v>42968</v>
      </c>
      <c r="D782" s="2">
        <v>42970</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s="3" t="str">
        <f>VLOOKUP($M782,People!$A$2:$B$5, 2, FALSE)</f>
        <v>Anna Andreadi</v>
      </c>
      <c r="W782" s="3" t="str">
        <f>IFERROR(VLOOKUP($B782, 'Returns'!$A$2:$B$801, 2, FALSE), "No")</f>
        <v>Yes</v>
      </c>
    </row>
    <row r="783" spans="1:23" x14ac:dyDescent="0.3">
      <c r="A783" s="1">
        <v>782</v>
      </c>
      <c r="B783" t="s">
        <v>6568</v>
      </c>
      <c r="C783" s="2">
        <v>43011</v>
      </c>
      <c r="D783" s="2">
        <v>43014</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s="3" t="str">
        <f>VLOOKUP($M783,People!$A$2:$B$5, 2, FALSE)</f>
        <v>Chuck Magee</v>
      </c>
      <c r="W783" s="3" t="str">
        <f>IFERROR(VLOOKUP($B783, 'Returns'!$A$2:$B$801, 2, FALSE), "No")</f>
        <v>No</v>
      </c>
    </row>
    <row r="784" spans="1:23" x14ac:dyDescent="0.3">
      <c r="A784" s="1">
        <v>783</v>
      </c>
      <c r="B784" t="s">
        <v>6568</v>
      </c>
      <c r="C784" s="2">
        <v>43011</v>
      </c>
      <c r="D784" s="2">
        <v>43014</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s="3" t="str">
        <f>VLOOKUP($M784,People!$A$2:$B$5, 2, FALSE)</f>
        <v>Chuck Magee</v>
      </c>
      <c r="W784" s="3" t="str">
        <f>IFERROR(VLOOKUP($B784, 'Returns'!$A$2:$B$801, 2, FALSE), "No")</f>
        <v>No</v>
      </c>
    </row>
    <row r="785" spans="1:23" x14ac:dyDescent="0.3">
      <c r="A785" s="1">
        <v>784</v>
      </c>
      <c r="B785" t="s">
        <v>6568</v>
      </c>
      <c r="C785" s="2">
        <v>43011</v>
      </c>
      <c r="D785" s="2">
        <v>43014</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s="3" t="str">
        <f>VLOOKUP($M785,People!$A$2:$B$5, 2, FALSE)</f>
        <v>Chuck Magee</v>
      </c>
      <c r="W785" s="3" t="str">
        <f>IFERROR(VLOOKUP($B785, 'Returns'!$A$2:$B$801, 2, FALSE), "No")</f>
        <v>No</v>
      </c>
    </row>
    <row r="786" spans="1:23" x14ac:dyDescent="0.3">
      <c r="A786" s="1">
        <v>785</v>
      </c>
      <c r="B786" t="s">
        <v>6568</v>
      </c>
      <c r="C786" s="2">
        <v>43011</v>
      </c>
      <c r="D786" s="2">
        <v>43014</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s="3" t="str">
        <f>VLOOKUP($M786,People!$A$2:$B$5, 2, FALSE)</f>
        <v>Chuck Magee</v>
      </c>
      <c r="W786" s="3" t="str">
        <f>IFERROR(VLOOKUP($B786, 'Returns'!$A$2:$B$801, 2, FALSE), "No")</f>
        <v>No</v>
      </c>
    </row>
    <row r="787" spans="1:23" x14ac:dyDescent="0.3">
      <c r="A787" s="1">
        <v>786</v>
      </c>
      <c r="B787" t="s">
        <v>6569</v>
      </c>
      <c r="C787" s="2">
        <v>42878</v>
      </c>
      <c r="D787" s="2">
        <v>42883</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s="3" t="str">
        <f>VLOOKUP($M787,People!$A$2:$B$5, 2, FALSE)</f>
        <v>Cassandra Brandow</v>
      </c>
      <c r="W787" s="3" t="str">
        <f>IFERROR(VLOOKUP($B787, 'Returns'!$A$2:$B$801, 2, FALSE), "No")</f>
        <v>No</v>
      </c>
    </row>
    <row r="788" spans="1:23" x14ac:dyDescent="0.3">
      <c r="A788" s="1">
        <v>787</v>
      </c>
      <c r="B788" t="s">
        <v>6570</v>
      </c>
      <c r="C788" s="2">
        <v>43541</v>
      </c>
      <c r="D788" s="2">
        <v>43545</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s="3" t="str">
        <f>VLOOKUP($M788,People!$A$2:$B$5, 2, FALSE)</f>
        <v>Anna Andreadi</v>
      </c>
      <c r="W788" s="3" t="str">
        <f>IFERROR(VLOOKUP($B788, 'Returns'!$A$2:$B$801, 2, FALSE), "No")</f>
        <v>No</v>
      </c>
    </row>
    <row r="789" spans="1:23" x14ac:dyDescent="0.3">
      <c r="A789" s="1">
        <v>788</v>
      </c>
      <c r="B789" t="s">
        <v>6571</v>
      </c>
      <c r="C789" s="2">
        <v>43081</v>
      </c>
      <c r="D789" s="2">
        <v>43085</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s="3" t="str">
        <f>VLOOKUP($M789,People!$A$2:$B$5, 2, FALSE)</f>
        <v>Anna Andreadi</v>
      </c>
      <c r="W789" s="3" t="str">
        <f>IFERROR(VLOOKUP($B789, 'Returns'!$A$2:$B$801, 2, FALSE), "No")</f>
        <v>No</v>
      </c>
    </row>
    <row r="790" spans="1:23" x14ac:dyDescent="0.3">
      <c r="A790" s="1">
        <v>789</v>
      </c>
      <c r="B790" t="s">
        <v>6572</v>
      </c>
      <c r="C790" s="2">
        <v>42912</v>
      </c>
      <c r="D790" s="2">
        <v>42916</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s="3" t="str">
        <f>VLOOKUP($M790,People!$A$2:$B$5, 2, FALSE)</f>
        <v>Cassandra Brandow</v>
      </c>
      <c r="W790" s="3" t="str">
        <f>IFERROR(VLOOKUP($B790, 'Returns'!$A$2:$B$801, 2, FALSE), "No")</f>
        <v>No</v>
      </c>
    </row>
    <row r="791" spans="1:23" x14ac:dyDescent="0.3">
      <c r="A791" s="1">
        <v>790</v>
      </c>
      <c r="B791" t="s">
        <v>6572</v>
      </c>
      <c r="C791" s="2">
        <v>42912</v>
      </c>
      <c r="D791" s="2">
        <v>42916</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s="3" t="str">
        <f>VLOOKUP($M791,People!$A$2:$B$5, 2, FALSE)</f>
        <v>Cassandra Brandow</v>
      </c>
      <c r="W791" s="3" t="str">
        <f>IFERROR(VLOOKUP($B791, 'Returns'!$A$2:$B$801, 2, FALSE), "No")</f>
        <v>No</v>
      </c>
    </row>
    <row r="792" spans="1:23" x14ac:dyDescent="0.3">
      <c r="A792" s="1">
        <v>791</v>
      </c>
      <c r="B792" t="s">
        <v>6572</v>
      </c>
      <c r="C792" s="2">
        <v>42912</v>
      </c>
      <c r="D792" s="2">
        <v>42916</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s="3" t="str">
        <f>VLOOKUP($M792,People!$A$2:$B$5, 2, FALSE)</f>
        <v>Cassandra Brandow</v>
      </c>
      <c r="W792" s="3" t="str">
        <f>IFERROR(VLOOKUP($B792, 'Returns'!$A$2:$B$801, 2, FALSE), "No")</f>
        <v>No</v>
      </c>
    </row>
    <row r="793" spans="1:23" x14ac:dyDescent="0.3">
      <c r="A793" s="1">
        <v>792</v>
      </c>
      <c r="B793" t="s">
        <v>6572</v>
      </c>
      <c r="C793" s="2">
        <v>42912</v>
      </c>
      <c r="D793" s="2">
        <v>42916</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s="3" t="str">
        <f>VLOOKUP($M793,People!$A$2:$B$5, 2, FALSE)</f>
        <v>Cassandra Brandow</v>
      </c>
      <c r="W793" s="3" t="str">
        <f>IFERROR(VLOOKUP($B793, 'Returns'!$A$2:$B$801, 2, FALSE), "No")</f>
        <v>No</v>
      </c>
    </row>
    <row r="794" spans="1:23" x14ac:dyDescent="0.3">
      <c r="A794" s="1">
        <v>793</v>
      </c>
      <c r="B794" t="s">
        <v>6573</v>
      </c>
      <c r="C794" s="2">
        <v>43240</v>
      </c>
      <c r="D794" s="2">
        <v>43240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s="3" t="str">
        <f>VLOOKUP($M794,People!$A$2:$B$5, 2, FALSE)</f>
        <v>Cassandra Brandow</v>
      </c>
      <c r="W794" s="3" t="str">
        <f>IFERROR(VLOOKUP($B794, 'Returns'!$A$2:$B$801, 2, FALSE), "No")</f>
        <v>No</v>
      </c>
    </row>
    <row r="795" spans="1:23" x14ac:dyDescent="0.3">
      <c r="A795" s="1">
        <v>794</v>
      </c>
      <c r="B795" t="s">
        <v>6574</v>
      </c>
      <c r="C795" s="2">
        <v>42633</v>
      </c>
      <c r="D795" s="2">
        <v>42639</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s="3" t="str">
        <f>VLOOKUP($M795,People!$A$2:$B$5, 2, FALSE)</f>
        <v>Anna Andreadi</v>
      </c>
      <c r="W795" s="3" t="str">
        <f>IFERROR(VLOOKUP($B795, 'Returns'!$A$2:$B$801, 2, FALSE), "No")</f>
        <v>No</v>
      </c>
    </row>
    <row r="796" spans="1:23" x14ac:dyDescent="0.3">
      <c r="A796" s="1">
        <v>795</v>
      </c>
      <c r="B796" t="s">
        <v>6574</v>
      </c>
      <c r="C796" s="2">
        <v>42633</v>
      </c>
      <c r="D796" s="2">
        <v>42639</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s="3" t="str">
        <f>VLOOKUP($M796,People!$A$2:$B$5, 2, FALSE)</f>
        <v>Anna Andreadi</v>
      </c>
      <c r="W796" s="3" t="str">
        <f>IFERROR(VLOOKUP($B796, 'Returns'!$A$2:$B$801, 2, FALSE), "No")</f>
        <v>No</v>
      </c>
    </row>
    <row r="797" spans="1:23" x14ac:dyDescent="0.3">
      <c r="A797" s="1">
        <v>796</v>
      </c>
      <c r="B797" t="s">
        <v>6575</v>
      </c>
      <c r="C797" s="2">
        <v>43729</v>
      </c>
      <c r="D797" s="2">
        <v>43734</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s="3" t="str">
        <f>VLOOKUP($M797,People!$A$2:$B$5, 2, FALSE)</f>
        <v>Kelly Williams</v>
      </c>
      <c r="W797" s="3" t="str">
        <f>IFERROR(VLOOKUP($B797, 'Returns'!$A$2:$B$801, 2, FALSE), "No")</f>
        <v>No</v>
      </c>
    </row>
    <row r="798" spans="1:23" x14ac:dyDescent="0.3">
      <c r="A798" s="1">
        <v>797</v>
      </c>
      <c r="B798" t="s">
        <v>6576</v>
      </c>
      <c r="C798" s="2">
        <v>43093</v>
      </c>
      <c r="D798" s="2">
        <v>43095</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s="3" t="str">
        <f>VLOOKUP($M798,People!$A$2:$B$5, 2, FALSE)</f>
        <v>Chuck Magee</v>
      </c>
      <c r="W798" s="3" t="str">
        <f>IFERROR(VLOOKUP($B798, 'Returns'!$A$2:$B$801, 2, FALSE), "No")</f>
        <v>No</v>
      </c>
    </row>
    <row r="799" spans="1:23" x14ac:dyDescent="0.3">
      <c r="A799" s="1">
        <v>798</v>
      </c>
      <c r="B799" t="s">
        <v>6576</v>
      </c>
      <c r="C799" s="2">
        <v>43093</v>
      </c>
      <c r="D799" s="2">
        <v>43095</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s="3" t="str">
        <f>VLOOKUP($M799,People!$A$2:$B$5, 2, FALSE)</f>
        <v>Chuck Magee</v>
      </c>
      <c r="W799" s="3" t="str">
        <f>IFERROR(VLOOKUP($B799, 'Returns'!$A$2:$B$801, 2, FALSE), "No")</f>
        <v>No</v>
      </c>
    </row>
    <row r="800" spans="1:23" x14ac:dyDescent="0.3">
      <c r="A800" s="1">
        <v>799</v>
      </c>
      <c r="B800" t="s">
        <v>6576</v>
      </c>
      <c r="C800" s="2">
        <v>43093</v>
      </c>
      <c r="D800" s="2">
        <v>43095</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s="3" t="str">
        <f>VLOOKUP($M800,People!$A$2:$B$5, 2, FALSE)</f>
        <v>Chuck Magee</v>
      </c>
      <c r="W800" s="3" t="str">
        <f>IFERROR(VLOOKUP($B800, 'Returns'!$A$2:$B$801, 2, FALSE), "No")</f>
        <v>No</v>
      </c>
    </row>
    <row r="801" spans="1:23" x14ac:dyDescent="0.3">
      <c r="A801" s="1">
        <v>800</v>
      </c>
      <c r="B801" t="s">
        <v>5979</v>
      </c>
      <c r="C801" s="2">
        <v>43066</v>
      </c>
      <c r="D801" s="2">
        <v>43072</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s="3" t="str">
        <f>VLOOKUP($M801,People!$A$2:$B$5, 2, FALSE)</f>
        <v>Anna Andreadi</v>
      </c>
      <c r="W801" s="3" t="str">
        <f>IFERROR(VLOOKUP($B801, 'Returns'!$A$2:$B$801, 2, FALSE), "No")</f>
        <v>Yes</v>
      </c>
    </row>
    <row r="802" spans="1:23" x14ac:dyDescent="0.3">
      <c r="A802" s="1">
        <v>801</v>
      </c>
      <c r="B802" t="s">
        <v>6577</v>
      </c>
      <c r="C802" s="2">
        <v>43516</v>
      </c>
      <c r="D802" s="2">
        <v>43519</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s="3" t="str">
        <f>VLOOKUP($M802,People!$A$2:$B$5, 2, FALSE)</f>
        <v>Anna Andreadi</v>
      </c>
      <c r="W802" s="3" t="str">
        <f>IFERROR(VLOOKUP($B802, 'Returns'!$A$2:$B$801, 2, FALSE), "No")</f>
        <v>No</v>
      </c>
    </row>
    <row r="803" spans="1:23" x14ac:dyDescent="0.3">
      <c r="A803" s="1">
        <v>802</v>
      </c>
      <c r="B803" t="s">
        <v>6577</v>
      </c>
      <c r="C803" s="2">
        <v>43516</v>
      </c>
      <c r="D803" s="2">
        <v>43519</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s="3" t="str">
        <f>VLOOKUP($M803,People!$A$2:$B$5, 2, FALSE)</f>
        <v>Anna Andreadi</v>
      </c>
      <c r="W803" s="3" t="str">
        <f>IFERROR(VLOOKUP($B803, 'Returns'!$A$2:$B$801, 2, FALSE), "No")</f>
        <v>No</v>
      </c>
    </row>
    <row r="804" spans="1:23" x14ac:dyDescent="0.3">
      <c r="A804" s="1">
        <v>803</v>
      </c>
      <c r="B804" t="s">
        <v>6578</v>
      </c>
      <c r="C804" s="2">
        <v>43330</v>
      </c>
      <c r="D804" s="2">
        <v>43335</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s="3" t="str">
        <f>VLOOKUP($M804,People!$A$2:$B$5, 2, FALSE)</f>
        <v>Chuck Magee</v>
      </c>
      <c r="W804" s="3" t="str">
        <f>IFERROR(VLOOKUP($B804, 'Returns'!$A$2:$B$801, 2, FALSE), "No")</f>
        <v>No</v>
      </c>
    </row>
    <row r="805" spans="1:23" x14ac:dyDescent="0.3">
      <c r="A805" s="1">
        <v>804</v>
      </c>
      <c r="B805" t="s">
        <v>6579</v>
      </c>
      <c r="C805" s="2">
        <v>43171</v>
      </c>
      <c r="D805" s="2">
        <v>43176</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s="3" t="str">
        <f>VLOOKUP($M805,People!$A$2:$B$5, 2, FALSE)</f>
        <v>Cassandra Brandow</v>
      </c>
      <c r="W805" s="3" t="str">
        <f>IFERROR(VLOOKUP($B805, 'Returns'!$A$2:$B$801, 2, FALSE), "No")</f>
        <v>No</v>
      </c>
    </row>
    <row r="806" spans="1:23" x14ac:dyDescent="0.3">
      <c r="A806" s="1">
        <v>805</v>
      </c>
      <c r="B806" t="s">
        <v>6580</v>
      </c>
      <c r="C806" s="2">
        <v>43577</v>
      </c>
      <c r="D806" s="2">
        <v>43579</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s="3" t="str">
        <f>VLOOKUP($M806,People!$A$2:$B$5, 2, FALSE)</f>
        <v>Anna Andreadi</v>
      </c>
      <c r="W806" s="3" t="str">
        <f>IFERROR(VLOOKUP($B806, 'Returns'!$A$2:$B$801, 2, FALSE), "No")</f>
        <v>No</v>
      </c>
    </row>
    <row r="807" spans="1:23" x14ac:dyDescent="0.3">
      <c r="A807" s="1">
        <v>806</v>
      </c>
      <c r="B807" t="s">
        <v>6581</v>
      </c>
      <c r="C807" s="2">
        <v>42675</v>
      </c>
      <c r="D807" s="2">
        <v>42681</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s="3" t="str">
        <f>VLOOKUP($M807,People!$A$2:$B$5, 2, FALSE)</f>
        <v>Anna Andreadi</v>
      </c>
      <c r="W807" s="3" t="str">
        <f>IFERROR(VLOOKUP($B807, 'Returns'!$A$2:$B$801, 2, FALSE), "No")</f>
        <v>No</v>
      </c>
    </row>
    <row r="808" spans="1:23" x14ac:dyDescent="0.3">
      <c r="A808" s="1">
        <v>807</v>
      </c>
      <c r="B808" t="s">
        <v>6581</v>
      </c>
      <c r="C808" s="2">
        <v>42675</v>
      </c>
      <c r="D808" s="2">
        <v>42681</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s="3" t="str">
        <f>VLOOKUP($M808,People!$A$2:$B$5, 2, FALSE)</f>
        <v>Anna Andreadi</v>
      </c>
      <c r="W808" s="3" t="str">
        <f>IFERROR(VLOOKUP($B808, 'Returns'!$A$2:$B$801, 2, FALSE), "No")</f>
        <v>No</v>
      </c>
    </row>
    <row r="809" spans="1:23" x14ac:dyDescent="0.3">
      <c r="A809" s="1">
        <v>808</v>
      </c>
      <c r="B809" t="s">
        <v>6582</v>
      </c>
      <c r="C809" s="2">
        <v>42769</v>
      </c>
      <c r="D809" s="2">
        <v>42771</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s="3" t="str">
        <f>VLOOKUP($M809,People!$A$2:$B$5, 2, FALSE)</f>
        <v>Kelly Williams</v>
      </c>
      <c r="W809" s="3" t="str">
        <f>IFERROR(VLOOKUP($B809, 'Returns'!$A$2:$B$801, 2, FALSE), "No")</f>
        <v>No</v>
      </c>
    </row>
    <row r="810" spans="1:23" x14ac:dyDescent="0.3">
      <c r="A810" s="1">
        <v>809</v>
      </c>
      <c r="B810" t="s">
        <v>6582</v>
      </c>
      <c r="C810" s="2">
        <v>42769</v>
      </c>
      <c r="D810" s="2">
        <v>42771</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s="3" t="str">
        <f>VLOOKUP($M810,People!$A$2:$B$5, 2, FALSE)</f>
        <v>Kelly Williams</v>
      </c>
      <c r="W810" s="3" t="str">
        <f>IFERROR(VLOOKUP($B810, 'Returns'!$A$2:$B$801, 2, FALSE), "No")</f>
        <v>No</v>
      </c>
    </row>
    <row r="811" spans="1:23" x14ac:dyDescent="0.3">
      <c r="A811" s="1">
        <v>810</v>
      </c>
      <c r="B811" t="s">
        <v>6583</v>
      </c>
      <c r="C811" s="2">
        <v>42656</v>
      </c>
      <c r="D811" s="2">
        <v>42658</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s="3" t="str">
        <f>VLOOKUP($M811,People!$A$2:$B$5, 2, FALSE)</f>
        <v>Anna Andreadi</v>
      </c>
      <c r="W811" s="3" t="str">
        <f>IFERROR(VLOOKUP($B811, 'Returns'!$A$2:$B$801, 2, FALSE), "No")</f>
        <v>No</v>
      </c>
    </row>
    <row r="812" spans="1:23" x14ac:dyDescent="0.3">
      <c r="A812" s="1">
        <v>811</v>
      </c>
      <c r="B812" t="s">
        <v>6583</v>
      </c>
      <c r="C812" s="2">
        <v>42656</v>
      </c>
      <c r="D812" s="2">
        <v>42658</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s="3" t="str">
        <f>VLOOKUP($M812,People!$A$2:$B$5, 2, FALSE)</f>
        <v>Anna Andreadi</v>
      </c>
      <c r="W812" s="3" t="str">
        <f>IFERROR(VLOOKUP($B812, 'Returns'!$A$2:$B$801, 2, FALSE), "No")</f>
        <v>No</v>
      </c>
    </row>
    <row r="813" spans="1:23" x14ac:dyDescent="0.3">
      <c r="A813" s="1">
        <v>812</v>
      </c>
      <c r="B813" t="s">
        <v>6583</v>
      </c>
      <c r="C813" s="2">
        <v>42656</v>
      </c>
      <c r="D813" s="2">
        <v>42658</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s="3" t="str">
        <f>VLOOKUP($M813,People!$A$2:$B$5, 2, FALSE)</f>
        <v>Anna Andreadi</v>
      </c>
      <c r="W813" s="3" t="str">
        <f>IFERROR(VLOOKUP($B813, 'Returns'!$A$2:$B$801, 2, FALSE), "No")</f>
        <v>No</v>
      </c>
    </row>
    <row r="814" spans="1:23" x14ac:dyDescent="0.3">
      <c r="A814" s="1">
        <v>813</v>
      </c>
      <c r="B814" t="s">
        <v>6583</v>
      </c>
      <c r="C814" s="2">
        <v>42656</v>
      </c>
      <c r="D814" s="2">
        <v>42658</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s="3" t="str">
        <f>VLOOKUP($M814,People!$A$2:$B$5, 2, FALSE)</f>
        <v>Anna Andreadi</v>
      </c>
      <c r="W814" s="3" t="str">
        <f>IFERROR(VLOOKUP($B814, 'Returns'!$A$2:$B$801, 2, FALSE), "No")</f>
        <v>No</v>
      </c>
    </row>
    <row r="815" spans="1:23" x14ac:dyDescent="0.3">
      <c r="A815" s="1">
        <v>814</v>
      </c>
      <c r="B815" t="s">
        <v>6584</v>
      </c>
      <c r="C815" s="2">
        <v>43599</v>
      </c>
      <c r="D815" s="2">
        <v>43599</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s="3" t="str">
        <f>VLOOKUP($M815,People!$A$2:$B$5, 2, FALSE)</f>
        <v>Anna Andreadi</v>
      </c>
      <c r="W815" s="3" t="str">
        <f>IFERROR(VLOOKUP($B815, 'Returns'!$A$2:$B$801, 2, FALSE), "No")</f>
        <v>No</v>
      </c>
    </row>
    <row r="816" spans="1:23" x14ac:dyDescent="0.3">
      <c r="A816" s="1">
        <v>815</v>
      </c>
      <c r="B816" t="s">
        <v>6584</v>
      </c>
      <c r="C816" s="2">
        <v>43599</v>
      </c>
      <c r="D816" s="2">
        <v>43599</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s="3" t="str">
        <f>VLOOKUP($M816,People!$A$2:$B$5, 2, FALSE)</f>
        <v>Anna Andreadi</v>
      </c>
      <c r="W816" s="3" t="str">
        <f>IFERROR(VLOOKUP($B816, 'Returns'!$A$2:$B$801, 2, FALSE), "No")</f>
        <v>No</v>
      </c>
    </row>
    <row r="817" spans="1:23" x14ac:dyDescent="0.3">
      <c r="A817" s="1">
        <v>816</v>
      </c>
      <c r="B817" t="s">
        <v>6585</v>
      </c>
      <c r="C817" s="2">
        <v>42814</v>
      </c>
      <c r="D817" s="2">
        <v>42817</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s="3" t="str">
        <f>VLOOKUP($M817,People!$A$2:$B$5, 2, FALSE)</f>
        <v>Kelly Williams</v>
      </c>
      <c r="W817" s="3" t="str">
        <f>IFERROR(VLOOKUP($B817, 'Returns'!$A$2:$B$801, 2, FALSE), "No")</f>
        <v>No</v>
      </c>
    </row>
    <row r="818" spans="1:23" x14ac:dyDescent="0.3">
      <c r="A818" s="1">
        <v>817</v>
      </c>
      <c r="B818" t="s">
        <v>6586</v>
      </c>
      <c r="C818" s="2">
        <v>43358</v>
      </c>
      <c r="D818" s="2">
        <v>43362</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s="3" t="str">
        <f>VLOOKUP($M818,People!$A$2:$B$5, 2, FALSE)</f>
        <v>Chuck Magee</v>
      </c>
      <c r="W818" s="3" t="str">
        <f>IFERROR(VLOOKUP($B818, 'Returns'!$A$2:$B$801, 2, FALSE), "No")</f>
        <v>No</v>
      </c>
    </row>
    <row r="819" spans="1:23" x14ac:dyDescent="0.3">
      <c r="A819" s="1">
        <v>818</v>
      </c>
      <c r="B819" t="s">
        <v>6587</v>
      </c>
      <c r="C819" s="2">
        <v>42549</v>
      </c>
      <c r="D819" s="2">
        <v>42553</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s="3" t="str">
        <f>VLOOKUP($M819,People!$A$2:$B$5, 2, FALSE)</f>
        <v>Chuck Magee</v>
      </c>
      <c r="W819" s="3" t="str">
        <f>IFERROR(VLOOKUP($B819, 'Returns'!$A$2:$B$801, 2, FALSE), "No")</f>
        <v>No</v>
      </c>
    </row>
    <row r="820" spans="1:23" x14ac:dyDescent="0.3">
      <c r="A820" s="1">
        <v>819</v>
      </c>
      <c r="B820" t="s">
        <v>6587</v>
      </c>
      <c r="C820" s="2">
        <v>42549</v>
      </c>
      <c r="D820" s="2">
        <v>42553</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s="3" t="str">
        <f>VLOOKUP($M820,People!$A$2:$B$5, 2, FALSE)</f>
        <v>Chuck Magee</v>
      </c>
      <c r="W820" s="3" t="str">
        <f>IFERROR(VLOOKUP($B820, 'Returns'!$A$2:$B$801, 2, FALSE), "No")</f>
        <v>No</v>
      </c>
    </row>
    <row r="821" spans="1:23" x14ac:dyDescent="0.3">
      <c r="A821" s="1">
        <v>820</v>
      </c>
      <c r="B821" t="s">
        <v>6587</v>
      </c>
      <c r="C821" s="2">
        <v>42549</v>
      </c>
      <c r="D821" s="2">
        <v>42553</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s="3" t="str">
        <f>VLOOKUP($M821,People!$A$2:$B$5, 2, FALSE)</f>
        <v>Chuck Magee</v>
      </c>
      <c r="W821" s="3" t="str">
        <f>IFERROR(VLOOKUP($B821, 'Returns'!$A$2:$B$801, 2, FALSE), "No")</f>
        <v>No</v>
      </c>
    </row>
    <row r="822" spans="1:23" x14ac:dyDescent="0.3">
      <c r="A822" s="1">
        <v>821</v>
      </c>
      <c r="B822" t="s">
        <v>6587</v>
      </c>
      <c r="C822" s="2">
        <v>42549</v>
      </c>
      <c r="D822" s="2">
        <v>42553</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s="3" t="str">
        <f>VLOOKUP($M822,People!$A$2:$B$5, 2, FALSE)</f>
        <v>Chuck Magee</v>
      </c>
      <c r="W822" s="3" t="str">
        <f>IFERROR(VLOOKUP($B822, 'Returns'!$A$2:$B$801, 2, FALSE), "No")</f>
        <v>No</v>
      </c>
    </row>
    <row r="823" spans="1:23" x14ac:dyDescent="0.3">
      <c r="A823" s="1">
        <v>822</v>
      </c>
      <c r="B823" t="s">
        <v>6587</v>
      </c>
      <c r="C823" s="2">
        <v>42549</v>
      </c>
      <c r="D823" s="2">
        <v>42553</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s="3" t="str">
        <f>VLOOKUP($M823,People!$A$2:$B$5, 2, FALSE)</f>
        <v>Chuck Magee</v>
      </c>
      <c r="W823" s="3" t="str">
        <f>IFERROR(VLOOKUP($B823, 'Returns'!$A$2:$B$801, 2, FALSE), "No")</f>
        <v>No</v>
      </c>
    </row>
    <row r="824" spans="1:23" x14ac:dyDescent="0.3">
      <c r="A824" s="1">
        <v>823</v>
      </c>
      <c r="B824" t="s">
        <v>6588</v>
      </c>
      <c r="C824" s="2">
        <v>43636</v>
      </c>
      <c r="D824" s="2">
        <v>43643</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s="3" t="str">
        <f>VLOOKUP($M824,People!$A$2:$B$5, 2, FALSE)</f>
        <v>Chuck Magee</v>
      </c>
      <c r="W824" s="3" t="str">
        <f>IFERROR(VLOOKUP($B824, 'Returns'!$A$2:$B$801, 2, FALSE), "No")</f>
        <v>No</v>
      </c>
    </row>
    <row r="825" spans="1:23" x14ac:dyDescent="0.3">
      <c r="A825" s="1">
        <v>824</v>
      </c>
      <c r="B825" t="s">
        <v>6588</v>
      </c>
      <c r="C825" s="2">
        <v>43636</v>
      </c>
      <c r="D825" s="2">
        <v>43643</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s="3" t="str">
        <f>VLOOKUP($M825,People!$A$2:$B$5, 2, FALSE)</f>
        <v>Chuck Magee</v>
      </c>
      <c r="W825" s="3" t="str">
        <f>IFERROR(VLOOKUP($B825, 'Returns'!$A$2:$B$801, 2, FALSE), "No")</f>
        <v>No</v>
      </c>
    </row>
    <row r="826" spans="1:23" x14ac:dyDescent="0.3">
      <c r="A826" s="1">
        <v>825</v>
      </c>
      <c r="B826" t="s">
        <v>6589</v>
      </c>
      <c r="C826" s="2">
        <v>42499</v>
      </c>
      <c r="D826" s="2">
        <v>42505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s="3" t="str">
        <f>VLOOKUP($M826,People!$A$2:$B$5, 2, FALSE)</f>
        <v>Anna Andreadi</v>
      </c>
      <c r="W826" s="3" t="str">
        <f>IFERROR(VLOOKUP($B826, 'Returns'!$A$2:$B$801, 2, FALSE), "No")</f>
        <v>No</v>
      </c>
    </row>
    <row r="827" spans="1:23" x14ac:dyDescent="0.3">
      <c r="A827" s="1">
        <v>826</v>
      </c>
      <c r="B827" t="s">
        <v>6589</v>
      </c>
      <c r="C827" s="2">
        <v>42499</v>
      </c>
      <c r="D827" s="2">
        <v>42505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s="3" t="str">
        <f>VLOOKUP($M827,People!$A$2:$B$5, 2, FALSE)</f>
        <v>Anna Andreadi</v>
      </c>
      <c r="W827" s="3" t="str">
        <f>IFERROR(VLOOKUP($B827, 'Returns'!$A$2:$B$801, 2, FALSE), "No")</f>
        <v>No</v>
      </c>
    </row>
    <row r="828" spans="1:23" x14ac:dyDescent="0.3">
      <c r="A828" s="1">
        <v>827</v>
      </c>
      <c r="B828" t="s">
        <v>6590</v>
      </c>
      <c r="C828" s="2">
        <v>43698</v>
      </c>
      <c r="D828" s="2">
        <v>43705</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s="3" t="str">
        <f>VLOOKUP($M828,People!$A$2:$B$5, 2, FALSE)</f>
        <v>Kelly Williams</v>
      </c>
      <c r="W828" s="3" t="str">
        <f>IFERROR(VLOOKUP($B828, 'Returns'!$A$2:$B$801, 2, FALSE), "No")</f>
        <v>No</v>
      </c>
    </row>
    <row r="829" spans="1:23" x14ac:dyDescent="0.3">
      <c r="A829" s="1">
        <v>828</v>
      </c>
      <c r="B829" t="s">
        <v>6590</v>
      </c>
      <c r="C829" s="2">
        <v>43698</v>
      </c>
      <c r="D829" s="2">
        <v>43705</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s="3" t="str">
        <f>VLOOKUP($M829,People!$A$2:$B$5, 2, FALSE)</f>
        <v>Kelly Williams</v>
      </c>
      <c r="W829" s="3" t="str">
        <f>IFERROR(VLOOKUP($B829, 'Returns'!$A$2:$B$801, 2, FALSE), "No")</f>
        <v>No</v>
      </c>
    </row>
    <row r="830" spans="1:23" x14ac:dyDescent="0.3">
      <c r="A830" s="1">
        <v>829</v>
      </c>
      <c r="B830" t="s">
        <v>6590</v>
      </c>
      <c r="C830" s="2">
        <v>43698</v>
      </c>
      <c r="D830" s="2">
        <v>43705</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s="3" t="str">
        <f>VLOOKUP($M830,People!$A$2:$B$5, 2, FALSE)</f>
        <v>Kelly Williams</v>
      </c>
      <c r="W830" s="3" t="str">
        <f>IFERROR(VLOOKUP($B830, 'Returns'!$A$2:$B$801, 2, FALSE), "No")</f>
        <v>No</v>
      </c>
    </row>
    <row r="831" spans="1:23" x14ac:dyDescent="0.3">
      <c r="A831" s="1">
        <v>830</v>
      </c>
      <c r="B831" t="s">
        <v>6591</v>
      </c>
      <c r="C831" s="2">
        <v>43632</v>
      </c>
      <c r="D831" s="2">
        <v>43637</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s="3" t="str">
        <f>VLOOKUP($M831,People!$A$2:$B$5, 2, FALSE)</f>
        <v>Cassandra Brandow</v>
      </c>
      <c r="W831" s="3" t="str">
        <f>IFERROR(VLOOKUP($B831, 'Returns'!$A$2:$B$801, 2, FALSE), "No")</f>
        <v>No</v>
      </c>
    </row>
    <row r="832" spans="1:23" x14ac:dyDescent="0.3">
      <c r="A832" s="1">
        <v>831</v>
      </c>
      <c r="B832" t="s">
        <v>6591</v>
      </c>
      <c r="C832" s="2">
        <v>43632</v>
      </c>
      <c r="D832" s="2">
        <v>43637</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s="3" t="str">
        <f>VLOOKUP($M832,People!$A$2:$B$5, 2, FALSE)</f>
        <v>Cassandra Brandow</v>
      </c>
      <c r="W832" s="3" t="str">
        <f>IFERROR(VLOOKUP($B832, 'Returns'!$A$2:$B$801, 2, FALSE), "No")</f>
        <v>No</v>
      </c>
    </row>
    <row r="833" spans="1:23" x14ac:dyDescent="0.3">
      <c r="A833" s="1">
        <v>832</v>
      </c>
      <c r="B833" t="s">
        <v>6591</v>
      </c>
      <c r="C833" s="2">
        <v>43632</v>
      </c>
      <c r="D833" s="2">
        <v>43637</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s="3" t="str">
        <f>VLOOKUP($M833,People!$A$2:$B$5, 2, FALSE)</f>
        <v>Cassandra Brandow</v>
      </c>
      <c r="W833" s="3" t="str">
        <f>IFERROR(VLOOKUP($B833, 'Returns'!$A$2:$B$801, 2, FALSE), "No")</f>
        <v>No</v>
      </c>
    </row>
    <row r="834" spans="1:23" x14ac:dyDescent="0.3">
      <c r="A834" s="1">
        <v>833</v>
      </c>
      <c r="B834" t="s">
        <v>6591</v>
      </c>
      <c r="C834" s="2">
        <v>43632</v>
      </c>
      <c r="D834" s="2">
        <v>43637</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s="3" t="str">
        <f>VLOOKUP($M834,People!$A$2:$B$5, 2, FALSE)</f>
        <v>Cassandra Brandow</v>
      </c>
      <c r="W834" s="3" t="str">
        <f>IFERROR(VLOOKUP($B834, 'Returns'!$A$2:$B$801, 2, FALSE), "No")</f>
        <v>No</v>
      </c>
    </row>
    <row r="835" spans="1:23" x14ac:dyDescent="0.3">
      <c r="A835" s="1">
        <v>834</v>
      </c>
      <c r="B835" t="s">
        <v>6592</v>
      </c>
      <c r="C835" s="2">
        <v>43304</v>
      </c>
      <c r="D835" s="2">
        <v>43308</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s="3" t="str">
        <f>VLOOKUP($M835,People!$A$2:$B$5, 2, FALSE)</f>
        <v>Cassandra Brandow</v>
      </c>
      <c r="W835" s="3" t="str">
        <f>IFERROR(VLOOKUP($B835, 'Returns'!$A$2:$B$801, 2, FALSE), "No")</f>
        <v>No</v>
      </c>
    </row>
    <row r="836" spans="1:23" x14ac:dyDescent="0.3">
      <c r="A836" s="1">
        <v>835</v>
      </c>
      <c r="B836" t="s">
        <v>6592</v>
      </c>
      <c r="C836" s="2">
        <v>43304</v>
      </c>
      <c r="D836" s="2">
        <v>43308</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s="3" t="str">
        <f>VLOOKUP($M836,People!$A$2:$B$5, 2, FALSE)</f>
        <v>Cassandra Brandow</v>
      </c>
      <c r="W836" s="3" t="str">
        <f>IFERROR(VLOOKUP($B836, 'Returns'!$A$2:$B$801, 2, FALSE), "No")</f>
        <v>No</v>
      </c>
    </row>
    <row r="837" spans="1:23" x14ac:dyDescent="0.3">
      <c r="A837" s="1">
        <v>836</v>
      </c>
      <c r="B837" t="s">
        <v>6592</v>
      </c>
      <c r="C837" s="2">
        <v>43304</v>
      </c>
      <c r="D837" s="2">
        <v>43308</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s="3" t="str">
        <f>VLOOKUP($M837,People!$A$2:$B$5, 2, FALSE)</f>
        <v>Cassandra Brandow</v>
      </c>
      <c r="W837" s="3" t="str">
        <f>IFERROR(VLOOKUP($B837, 'Returns'!$A$2:$B$801, 2, FALSE), "No")</f>
        <v>No</v>
      </c>
    </row>
    <row r="838" spans="1:23" x14ac:dyDescent="0.3">
      <c r="A838" s="1">
        <v>837</v>
      </c>
      <c r="B838" t="s">
        <v>6593</v>
      </c>
      <c r="C838" s="2">
        <v>42621</v>
      </c>
      <c r="D838" s="2">
        <v>42626</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s="3" t="str">
        <f>VLOOKUP($M838,People!$A$2:$B$5, 2, FALSE)</f>
        <v>Kelly Williams</v>
      </c>
      <c r="W838" s="3" t="str">
        <f>IFERROR(VLOOKUP($B838, 'Returns'!$A$2:$B$801, 2, FALSE), "No")</f>
        <v>No</v>
      </c>
    </row>
    <row r="839" spans="1:23" x14ac:dyDescent="0.3">
      <c r="A839" s="1">
        <v>838</v>
      </c>
      <c r="B839" t="s">
        <v>6594</v>
      </c>
      <c r="C839" s="2">
        <v>43773</v>
      </c>
      <c r="D839" s="2">
        <v>43780</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s="3" t="str">
        <f>VLOOKUP($M839,People!$A$2:$B$5, 2, FALSE)</f>
        <v>Cassandra Brandow</v>
      </c>
      <c r="W839" s="3" t="str">
        <f>IFERROR(VLOOKUP($B839, 'Returns'!$A$2:$B$801, 2, FALSE), "No")</f>
        <v>No</v>
      </c>
    </row>
    <row r="840" spans="1:23" x14ac:dyDescent="0.3">
      <c r="A840" s="1">
        <v>839</v>
      </c>
      <c r="B840" t="s">
        <v>6595</v>
      </c>
      <c r="C840" s="2">
        <v>43166</v>
      </c>
      <c r="D840" s="2">
        <v>43171</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s="3" t="str">
        <f>VLOOKUP($M840,People!$A$2:$B$5, 2, FALSE)</f>
        <v>Kelly Williams</v>
      </c>
      <c r="W840" s="3" t="str">
        <f>IFERROR(VLOOKUP($B840, 'Returns'!$A$2:$B$801, 2, FALSE), "No")</f>
        <v>No</v>
      </c>
    </row>
    <row r="841" spans="1:23" x14ac:dyDescent="0.3">
      <c r="A841" s="1">
        <v>840</v>
      </c>
      <c r="B841" t="s">
        <v>6596</v>
      </c>
      <c r="C841" s="2">
        <v>43059</v>
      </c>
      <c r="D841" s="2">
        <v>43064</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s="3" t="str">
        <f>VLOOKUP($M841,People!$A$2:$B$5, 2, FALSE)</f>
        <v>Chuck Magee</v>
      </c>
      <c r="W841" s="3" t="str">
        <f>IFERROR(VLOOKUP($B841, 'Returns'!$A$2:$B$801, 2, FALSE), "No")</f>
        <v>No</v>
      </c>
    </row>
    <row r="842" spans="1:23" x14ac:dyDescent="0.3">
      <c r="A842" s="1">
        <v>841</v>
      </c>
      <c r="B842" t="s">
        <v>6596</v>
      </c>
      <c r="C842" s="2">
        <v>43059</v>
      </c>
      <c r="D842" s="2">
        <v>43064</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s="3" t="str">
        <f>VLOOKUP($M842,People!$A$2:$B$5, 2, FALSE)</f>
        <v>Chuck Magee</v>
      </c>
      <c r="W842" s="3" t="str">
        <f>IFERROR(VLOOKUP($B842, 'Returns'!$A$2:$B$801, 2, FALSE), "No")</f>
        <v>No</v>
      </c>
    </row>
    <row r="843" spans="1:23" x14ac:dyDescent="0.3">
      <c r="A843" s="1">
        <v>842</v>
      </c>
      <c r="B843" t="s">
        <v>6596</v>
      </c>
      <c r="C843" s="2">
        <v>43059</v>
      </c>
      <c r="D843" s="2">
        <v>43064</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s="3" t="str">
        <f>VLOOKUP($M843,People!$A$2:$B$5, 2, FALSE)</f>
        <v>Chuck Magee</v>
      </c>
      <c r="W843" s="3" t="str">
        <f>IFERROR(VLOOKUP($B843, 'Returns'!$A$2:$B$801, 2, FALSE), "No")</f>
        <v>No</v>
      </c>
    </row>
    <row r="844" spans="1:23" x14ac:dyDescent="0.3">
      <c r="A844" s="1">
        <v>843</v>
      </c>
      <c r="B844" t="s">
        <v>6597</v>
      </c>
      <c r="C844" s="2">
        <v>43411</v>
      </c>
      <c r="D844" s="2">
        <v>43413</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s="3" t="str">
        <f>VLOOKUP($M844,People!$A$2:$B$5, 2, FALSE)</f>
        <v>Anna Andreadi</v>
      </c>
      <c r="W844" s="3" t="str">
        <f>IFERROR(VLOOKUP($B844, 'Returns'!$A$2:$B$801, 2, FALSE), "No")</f>
        <v>No</v>
      </c>
    </row>
    <row r="845" spans="1:23" x14ac:dyDescent="0.3">
      <c r="A845" s="1">
        <v>844</v>
      </c>
      <c r="B845" t="s">
        <v>6597</v>
      </c>
      <c r="C845" s="2">
        <v>43411</v>
      </c>
      <c r="D845" s="2">
        <v>43413</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s="3" t="str">
        <f>VLOOKUP($M845,People!$A$2:$B$5, 2, FALSE)</f>
        <v>Anna Andreadi</v>
      </c>
      <c r="W845" s="3" t="str">
        <f>IFERROR(VLOOKUP($B845, 'Returns'!$A$2:$B$801, 2, FALSE), "No")</f>
        <v>No</v>
      </c>
    </row>
    <row r="846" spans="1:23" x14ac:dyDescent="0.3">
      <c r="A846" s="1">
        <v>845</v>
      </c>
      <c r="B846" t="s">
        <v>6597</v>
      </c>
      <c r="C846" s="2">
        <v>43411</v>
      </c>
      <c r="D846" s="2">
        <v>43413</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s="3" t="str">
        <f>VLOOKUP($M846,People!$A$2:$B$5, 2, FALSE)</f>
        <v>Anna Andreadi</v>
      </c>
      <c r="W846" s="3" t="str">
        <f>IFERROR(VLOOKUP($B846, 'Returns'!$A$2:$B$801, 2, FALSE), "No")</f>
        <v>No</v>
      </c>
    </row>
    <row r="847" spans="1:23" x14ac:dyDescent="0.3">
      <c r="A847" s="1">
        <v>846</v>
      </c>
      <c r="B847" t="s">
        <v>6597</v>
      </c>
      <c r="C847" s="2">
        <v>43411</v>
      </c>
      <c r="D847" s="2">
        <v>43413</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s="3" t="str">
        <f>VLOOKUP($M847,People!$A$2:$B$5, 2, FALSE)</f>
        <v>Anna Andreadi</v>
      </c>
      <c r="W847" s="3" t="str">
        <f>IFERROR(VLOOKUP($B847, 'Returns'!$A$2:$B$801, 2, FALSE), "No")</f>
        <v>No</v>
      </c>
    </row>
    <row r="848" spans="1:23" x14ac:dyDescent="0.3">
      <c r="A848" s="1">
        <v>847</v>
      </c>
      <c r="B848" t="s">
        <v>6598</v>
      </c>
      <c r="C848" s="2">
        <v>43021</v>
      </c>
      <c r="D848" s="2">
        <v>43025</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s="3" t="str">
        <f>VLOOKUP($M848,People!$A$2:$B$5, 2, FALSE)</f>
        <v>Cassandra Brandow</v>
      </c>
      <c r="W848" s="3" t="str">
        <f>IFERROR(VLOOKUP($B848, 'Returns'!$A$2:$B$801, 2, FALSE), "No")</f>
        <v>No</v>
      </c>
    </row>
    <row r="849" spans="1:23" x14ac:dyDescent="0.3">
      <c r="A849" s="1">
        <v>848</v>
      </c>
      <c r="B849" t="s">
        <v>6598</v>
      </c>
      <c r="C849" s="2">
        <v>43021</v>
      </c>
      <c r="D849" s="2">
        <v>43025</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s="3" t="str">
        <f>VLOOKUP($M849,People!$A$2:$B$5, 2, FALSE)</f>
        <v>Cassandra Brandow</v>
      </c>
      <c r="W849" s="3" t="str">
        <f>IFERROR(VLOOKUP($B849, 'Returns'!$A$2:$B$801, 2, FALSE), "No")</f>
        <v>No</v>
      </c>
    </row>
    <row r="850" spans="1:23" x14ac:dyDescent="0.3">
      <c r="A850" s="1">
        <v>849</v>
      </c>
      <c r="B850" t="s">
        <v>6599</v>
      </c>
      <c r="C850" s="2">
        <v>43466</v>
      </c>
      <c r="D850" s="2">
        <v>43471</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s="3" t="str">
        <f>VLOOKUP($M850,People!$A$2:$B$5, 2, FALSE)</f>
        <v>Chuck Magee</v>
      </c>
      <c r="W850" s="3" t="str">
        <f>IFERROR(VLOOKUP($B850, 'Returns'!$A$2:$B$801, 2, FALSE), "No")</f>
        <v>No</v>
      </c>
    </row>
    <row r="851" spans="1:23" x14ac:dyDescent="0.3">
      <c r="A851" s="1">
        <v>850</v>
      </c>
      <c r="B851" t="s">
        <v>6600</v>
      </c>
      <c r="C851" s="2">
        <v>42407</v>
      </c>
      <c r="D851" s="2">
        <v>42412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s="3" t="str">
        <f>VLOOKUP($M851,People!$A$2:$B$5, 2, FALSE)</f>
        <v>Chuck Magee</v>
      </c>
      <c r="W851" s="3" t="str">
        <f>IFERROR(VLOOKUP($B851, 'Returns'!$A$2:$B$801, 2, FALSE), "No")</f>
        <v>No</v>
      </c>
    </row>
    <row r="852" spans="1:23" x14ac:dyDescent="0.3">
      <c r="A852" s="1">
        <v>851</v>
      </c>
      <c r="B852" t="s">
        <v>6601</v>
      </c>
      <c r="C852" s="2">
        <v>43271</v>
      </c>
      <c r="D852" s="2">
        <v>43276</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s="3" t="str">
        <f>VLOOKUP($M852,People!$A$2:$B$5, 2, FALSE)</f>
        <v>Anna Andreadi</v>
      </c>
      <c r="W852" s="3" t="str">
        <f>IFERROR(VLOOKUP($B852, 'Returns'!$A$2:$B$801, 2, FALSE), "No")</f>
        <v>No</v>
      </c>
    </row>
    <row r="853" spans="1:23" x14ac:dyDescent="0.3">
      <c r="A853" s="1">
        <v>852</v>
      </c>
      <c r="B853" t="s">
        <v>6601</v>
      </c>
      <c r="C853" s="2">
        <v>43271</v>
      </c>
      <c r="D853" s="2">
        <v>43276</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s="3" t="str">
        <f>VLOOKUP($M853,People!$A$2:$B$5, 2, FALSE)</f>
        <v>Anna Andreadi</v>
      </c>
      <c r="W853" s="3" t="str">
        <f>IFERROR(VLOOKUP($B853, 'Returns'!$A$2:$B$801, 2, FALSE), "No")</f>
        <v>No</v>
      </c>
    </row>
    <row r="854" spans="1:23" x14ac:dyDescent="0.3">
      <c r="A854" s="1">
        <v>853</v>
      </c>
      <c r="B854" t="s">
        <v>6602</v>
      </c>
      <c r="C854" s="2">
        <v>43248</v>
      </c>
      <c r="D854" s="2">
        <v>43255</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s="3" t="str">
        <f>VLOOKUP($M854,People!$A$2:$B$5, 2, FALSE)</f>
        <v>Cassandra Brandow</v>
      </c>
      <c r="W854" s="3" t="str">
        <f>IFERROR(VLOOKUP($B854, 'Returns'!$A$2:$B$801, 2, FALSE), "No")</f>
        <v>No</v>
      </c>
    </row>
    <row r="855" spans="1:23" x14ac:dyDescent="0.3">
      <c r="A855" s="1">
        <v>854</v>
      </c>
      <c r="B855" t="s">
        <v>6603</v>
      </c>
      <c r="C855" s="2">
        <v>43150</v>
      </c>
      <c r="D855" s="2">
        <v>43155</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s="3" t="str">
        <f>VLOOKUP($M855,People!$A$2:$B$5, 2, FALSE)</f>
        <v>Chuck Magee</v>
      </c>
      <c r="W855" s="3" t="str">
        <f>IFERROR(VLOOKUP($B855, 'Returns'!$A$2:$B$801, 2, FALSE), "No")</f>
        <v>No</v>
      </c>
    </row>
    <row r="856" spans="1:23" x14ac:dyDescent="0.3">
      <c r="A856" s="1">
        <v>855</v>
      </c>
      <c r="B856" t="s">
        <v>6603</v>
      </c>
      <c r="C856" s="2">
        <v>43150</v>
      </c>
      <c r="D856" s="2">
        <v>43155</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s="3" t="str">
        <f>VLOOKUP($M856,People!$A$2:$B$5, 2, FALSE)</f>
        <v>Chuck Magee</v>
      </c>
      <c r="W856" s="3" t="str">
        <f>IFERROR(VLOOKUP($B856, 'Returns'!$A$2:$B$801, 2, FALSE), "No")</f>
        <v>No</v>
      </c>
    </row>
    <row r="857" spans="1:23" x14ac:dyDescent="0.3">
      <c r="A857" s="1">
        <v>856</v>
      </c>
      <c r="B857" t="s">
        <v>6604</v>
      </c>
      <c r="C857" s="2">
        <v>42585</v>
      </c>
      <c r="D857" s="2">
        <v>42590</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s="3" t="str">
        <f>VLOOKUP($M857,People!$A$2:$B$5, 2, FALSE)</f>
        <v>Chuck Magee</v>
      </c>
      <c r="W857" s="3" t="str">
        <f>IFERROR(VLOOKUP($B857, 'Returns'!$A$2:$B$801, 2, FALSE), "No")</f>
        <v>No</v>
      </c>
    </row>
    <row r="858" spans="1:23" x14ac:dyDescent="0.3">
      <c r="A858" s="1">
        <v>857</v>
      </c>
      <c r="B858" t="s">
        <v>6604</v>
      </c>
      <c r="C858" s="2">
        <v>42585</v>
      </c>
      <c r="D858" s="2">
        <v>42590</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s="3" t="str">
        <f>VLOOKUP($M858,People!$A$2:$B$5, 2, FALSE)</f>
        <v>Chuck Magee</v>
      </c>
      <c r="W858" s="3" t="str">
        <f>IFERROR(VLOOKUP($B858, 'Returns'!$A$2:$B$801, 2, FALSE), "No")</f>
        <v>No</v>
      </c>
    </row>
    <row r="859" spans="1:23" x14ac:dyDescent="0.3">
      <c r="A859" s="1">
        <v>858</v>
      </c>
      <c r="B859" t="s">
        <v>6604</v>
      </c>
      <c r="C859" s="2">
        <v>42585</v>
      </c>
      <c r="D859" s="2">
        <v>42590</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s="3" t="str">
        <f>VLOOKUP($M859,People!$A$2:$B$5, 2, FALSE)</f>
        <v>Chuck Magee</v>
      </c>
      <c r="W859" s="3" t="str">
        <f>IFERROR(VLOOKUP($B859, 'Returns'!$A$2:$B$801, 2, FALSE), "No")</f>
        <v>No</v>
      </c>
    </row>
    <row r="860" spans="1:23" x14ac:dyDescent="0.3">
      <c r="A860" s="1">
        <v>859</v>
      </c>
      <c r="B860" t="s">
        <v>6605</v>
      </c>
      <c r="C860" s="2">
        <v>43565</v>
      </c>
      <c r="D860" s="2">
        <v>43570</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s="3" t="str">
        <f>VLOOKUP($M860,People!$A$2:$B$5, 2, FALSE)</f>
        <v>Chuck Magee</v>
      </c>
      <c r="W860" s="3" t="str">
        <f>IFERROR(VLOOKUP($B860, 'Returns'!$A$2:$B$801, 2, FALSE), "No")</f>
        <v>No</v>
      </c>
    </row>
    <row r="861" spans="1:23" x14ac:dyDescent="0.3">
      <c r="A861" s="1">
        <v>860</v>
      </c>
      <c r="B861" t="s">
        <v>6605</v>
      </c>
      <c r="C861" s="2">
        <v>43565</v>
      </c>
      <c r="D861" s="2">
        <v>43570</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s="3" t="str">
        <f>VLOOKUP($M861,People!$A$2:$B$5, 2, FALSE)</f>
        <v>Chuck Magee</v>
      </c>
      <c r="W861" s="3" t="str">
        <f>IFERROR(VLOOKUP($B861, 'Returns'!$A$2:$B$801, 2, FALSE), "No")</f>
        <v>No</v>
      </c>
    </row>
    <row r="862" spans="1:23" x14ac:dyDescent="0.3">
      <c r="A862" s="1">
        <v>861</v>
      </c>
      <c r="B862" t="s">
        <v>6606</v>
      </c>
      <c r="C862" s="2">
        <v>42530</v>
      </c>
      <c r="D862" s="2">
        <v>42537</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s="3" t="str">
        <f>VLOOKUP($M862,People!$A$2:$B$5, 2, FALSE)</f>
        <v>Anna Andreadi</v>
      </c>
      <c r="W862" s="3" t="str">
        <f>IFERROR(VLOOKUP($B862, 'Returns'!$A$2:$B$801, 2, FALSE), "No")</f>
        <v>No</v>
      </c>
    </row>
    <row r="863" spans="1:23" x14ac:dyDescent="0.3">
      <c r="A863" s="1">
        <v>862</v>
      </c>
      <c r="B863" t="s">
        <v>6606</v>
      </c>
      <c r="C863" s="2">
        <v>42530</v>
      </c>
      <c r="D863" s="2">
        <v>42537</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s="3" t="str">
        <f>VLOOKUP($M863,People!$A$2:$B$5, 2, FALSE)</f>
        <v>Anna Andreadi</v>
      </c>
      <c r="W863" s="3" t="str">
        <f>IFERROR(VLOOKUP($B863, 'Returns'!$A$2:$B$801, 2, FALSE), "No")</f>
        <v>No</v>
      </c>
    </row>
    <row r="864" spans="1:23" x14ac:dyDescent="0.3">
      <c r="A864" s="1">
        <v>863</v>
      </c>
      <c r="B864" t="s">
        <v>6607</v>
      </c>
      <c r="C864" s="2">
        <v>43105</v>
      </c>
      <c r="D864" s="2">
        <v>43107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s="3" t="str">
        <f>VLOOKUP($M864,People!$A$2:$B$5, 2, FALSE)</f>
        <v>Cassandra Brandow</v>
      </c>
      <c r="W864" s="3" t="str">
        <f>IFERROR(VLOOKUP($B864, 'Returns'!$A$2:$B$801, 2, FALSE), "No")</f>
        <v>No</v>
      </c>
    </row>
    <row r="865" spans="1:23" x14ac:dyDescent="0.3">
      <c r="A865" s="1">
        <v>864</v>
      </c>
      <c r="B865" t="s">
        <v>6607</v>
      </c>
      <c r="C865" s="2">
        <v>43105</v>
      </c>
      <c r="D865" s="2">
        <v>43107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s="3" t="str">
        <f>VLOOKUP($M865,People!$A$2:$B$5, 2, FALSE)</f>
        <v>Cassandra Brandow</v>
      </c>
      <c r="W865" s="3" t="str">
        <f>IFERROR(VLOOKUP($B865, 'Returns'!$A$2:$B$801, 2, FALSE), "No")</f>
        <v>No</v>
      </c>
    </row>
    <row r="866" spans="1:23" x14ac:dyDescent="0.3">
      <c r="A866" s="1">
        <v>865</v>
      </c>
      <c r="B866" t="s">
        <v>6607</v>
      </c>
      <c r="C866" s="2">
        <v>43105</v>
      </c>
      <c r="D866" s="2">
        <v>43107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s="3" t="str">
        <f>VLOOKUP($M866,People!$A$2:$B$5, 2, FALSE)</f>
        <v>Cassandra Brandow</v>
      </c>
      <c r="W866" s="3" t="str">
        <f>IFERROR(VLOOKUP($B866, 'Returns'!$A$2:$B$801, 2, FALSE), "No")</f>
        <v>No</v>
      </c>
    </row>
    <row r="867" spans="1:23" x14ac:dyDescent="0.3">
      <c r="A867" s="1">
        <v>866</v>
      </c>
      <c r="B867" t="s">
        <v>6608</v>
      </c>
      <c r="C867" s="2">
        <v>42379</v>
      </c>
      <c r="D867" s="2">
        <v>42384</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s="3" t="str">
        <f>VLOOKUP($M867,People!$A$2:$B$5, 2, FALSE)</f>
        <v>Cassandra Brandow</v>
      </c>
      <c r="W867" s="3" t="str">
        <f>IFERROR(VLOOKUP($B867, 'Returns'!$A$2:$B$801, 2, FALSE), "No")</f>
        <v>No</v>
      </c>
    </row>
    <row r="868" spans="1:23" x14ac:dyDescent="0.3">
      <c r="A868" s="1">
        <v>867</v>
      </c>
      <c r="B868" t="s">
        <v>6608</v>
      </c>
      <c r="C868" s="2">
        <v>42379</v>
      </c>
      <c r="D868" s="2">
        <v>42384</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s="3" t="str">
        <f>VLOOKUP($M868,People!$A$2:$B$5, 2, FALSE)</f>
        <v>Cassandra Brandow</v>
      </c>
      <c r="W868" s="3" t="str">
        <f>IFERROR(VLOOKUP($B868, 'Returns'!$A$2:$B$801, 2, FALSE), "No")</f>
        <v>No</v>
      </c>
    </row>
    <row r="869" spans="1:23" x14ac:dyDescent="0.3">
      <c r="A869" s="1">
        <v>868</v>
      </c>
      <c r="B869" t="s">
        <v>6609</v>
      </c>
      <c r="C869" s="2">
        <v>43372</v>
      </c>
      <c r="D869" s="2">
        <v>43375</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s="3" t="str">
        <f>VLOOKUP($M869,People!$A$2:$B$5, 2, FALSE)</f>
        <v>Chuck Magee</v>
      </c>
      <c r="W869" s="3" t="str">
        <f>IFERROR(VLOOKUP($B869, 'Returns'!$A$2:$B$801, 2, FALSE), "No")</f>
        <v>No</v>
      </c>
    </row>
    <row r="870" spans="1:23" x14ac:dyDescent="0.3">
      <c r="A870" s="1">
        <v>869</v>
      </c>
      <c r="B870" t="s">
        <v>6610</v>
      </c>
      <c r="C870" s="2">
        <v>42466</v>
      </c>
      <c r="D870" s="2">
        <v>42470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s="3" t="str">
        <f>VLOOKUP($M870,People!$A$2:$B$5, 2, FALSE)</f>
        <v>Chuck Magee</v>
      </c>
      <c r="W870" s="3" t="str">
        <f>IFERROR(VLOOKUP($B870, 'Returns'!$A$2:$B$801, 2, FALSE), "No")</f>
        <v>No</v>
      </c>
    </row>
    <row r="871" spans="1:23" x14ac:dyDescent="0.3">
      <c r="A871" s="1">
        <v>870</v>
      </c>
      <c r="B871" t="s">
        <v>6611</v>
      </c>
      <c r="C871" s="2">
        <v>43346</v>
      </c>
      <c r="D871" s="2">
        <v>43348</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s="3" t="str">
        <f>VLOOKUP($M871,People!$A$2:$B$5, 2, FALSE)</f>
        <v>Chuck Magee</v>
      </c>
      <c r="W871" s="3" t="str">
        <f>IFERROR(VLOOKUP($B871, 'Returns'!$A$2:$B$801, 2, FALSE), "No")</f>
        <v>No</v>
      </c>
    </row>
    <row r="872" spans="1:23" x14ac:dyDescent="0.3">
      <c r="A872" s="1">
        <v>871</v>
      </c>
      <c r="B872" t="s">
        <v>6611</v>
      </c>
      <c r="C872" s="2">
        <v>43346</v>
      </c>
      <c r="D872" s="2">
        <v>43348</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s="3" t="str">
        <f>VLOOKUP($M872,People!$A$2:$B$5, 2, FALSE)</f>
        <v>Chuck Magee</v>
      </c>
      <c r="W872" s="3" t="str">
        <f>IFERROR(VLOOKUP($B872, 'Returns'!$A$2:$B$801, 2, FALSE), "No")</f>
        <v>No</v>
      </c>
    </row>
    <row r="873" spans="1:23" x14ac:dyDescent="0.3">
      <c r="A873" s="1">
        <v>872</v>
      </c>
      <c r="B873" t="s">
        <v>6612</v>
      </c>
      <c r="C873" s="2">
        <v>43027</v>
      </c>
      <c r="D873" s="2">
        <v>43028</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s="3" t="str">
        <f>VLOOKUP($M873,People!$A$2:$B$5, 2, FALSE)</f>
        <v>Chuck Magee</v>
      </c>
      <c r="W873" s="3" t="str">
        <f>IFERROR(VLOOKUP($B873, 'Returns'!$A$2:$B$801, 2, FALSE), "No")</f>
        <v>No</v>
      </c>
    </row>
    <row r="874" spans="1:23" x14ac:dyDescent="0.3">
      <c r="A874" s="1">
        <v>873</v>
      </c>
      <c r="B874" t="s">
        <v>6613</v>
      </c>
      <c r="C874" s="2">
        <v>42714</v>
      </c>
      <c r="D874" s="2">
        <v>42719</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s="3" t="str">
        <f>VLOOKUP($M874,People!$A$2:$B$5, 2, FALSE)</f>
        <v>Chuck Magee</v>
      </c>
      <c r="W874" s="3" t="str">
        <f>IFERROR(VLOOKUP($B874, 'Returns'!$A$2:$B$801, 2, FALSE), "No")</f>
        <v>No</v>
      </c>
    </row>
    <row r="875" spans="1:23" x14ac:dyDescent="0.3">
      <c r="A875" s="1">
        <v>874</v>
      </c>
      <c r="B875" t="s">
        <v>6613</v>
      </c>
      <c r="C875" s="2">
        <v>42714</v>
      </c>
      <c r="D875" s="2">
        <v>42719</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s="3" t="str">
        <f>VLOOKUP($M875,People!$A$2:$B$5, 2, FALSE)</f>
        <v>Chuck Magee</v>
      </c>
      <c r="W875" s="3" t="str">
        <f>IFERROR(VLOOKUP($B875, 'Returns'!$A$2:$B$801, 2, FALSE), "No")</f>
        <v>No</v>
      </c>
    </row>
    <row r="876" spans="1:23" x14ac:dyDescent="0.3">
      <c r="A876" s="1">
        <v>875</v>
      </c>
      <c r="B876" t="s">
        <v>6614</v>
      </c>
      <c r="C876" s="2">
        <v>43702</v>
      </c>
      <c r="D876" s="2">
        <v>43706</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s="3" t="str">
        <f>VLOOKUP($M876,People!$A$2:$B$5, 2, FALSE)</f>
        <v>Cassandra Brandow</v>
      </c>
      <c r="W876" s="3" t="str">
        <f>IFERROR(VLOOKUP($B876, 'Returns'!$A$2:$B$801, 2, FALSE), "No")</f>
        <v>No</v>
      </c>
    </row>
    <row r="877" spans="1:23" x14ac:dyDescent="0.3">
      <c r="A877" s="1">
        <v>876</v>
      </c>
      <c r="B877" t="s">
        <v>6048</v>
      </c>
      <c r="C877" s="2">
        <v>43117</v>
      </c>
      <c r="D877" s="2">
        <v>43121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s="3" t="str">
        <f>VLOOKUP($M877,People!$A$2:$B$5, 2, FALSE)</f>
        <v>Chuck Magee</v>
      </c>
      <c r="W877" s="3" t="str">
        <f>IFERROR(VLOOKUP($B877, 'Returns'!$A$2:$B$801, 2, FALSE), "No")</f>
        <v>Yes</v>
      </c>
    </row>
    <row r="878" spans="1:23" x14ac:dyDescent="0.3">
      <c r="A878" s="1">
        <v>877</v>
      </c>
      <c r="B878" t="s">
        <v>6048</v>
      </c>
      <c r="C878" s="2">
        <v>43117</v>
      </c>
      <c r="D878" s="2">
        <v>43121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s="3" t="str">
        <f>VLOOKUP($M878,People!$A$2:$B$5, 2, FALSE)</f>
        <v>Chuck Magee</v>
      </c>
      <c r="W878" s="3" t="str">
        <f>IFERROR(VLOOKUP($B878, 'Returns'!$A$2:$B$801, 2, FALSE), "No")</f>
        <v>Yes</v>
      </c>
    </row>
    <row r="879" spans="1:23" x14ac:dyDescent="0.3">
      <c r="A879" s="1">
        <v>878</v>
      </c>
      <c r="B879" t="s">
        <v>6048</v>
      </c>
      <c r="C879" s="2">
        <v>43117</v>
      </c>
      <c r="D879" s="2">
        <v>43121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s="3" t="str">
        <f>VLOOKUP($M879,People!$A$2:$B$5, 2, FALSE)</f>
        <v>Chuck Magee</v>
      </c>
      <c r="W879" s="3" t="str">
        <f>IFERROR(VLOOKUP($B879, 'Returns'!$A$2:$B$801, 2, FALSE), "No")</f>
        <v>Yes</v>
      </c>
    </row>
    <row r="880" spans="1:23" x14ac:dyDescent="0.3">
      <c r="A880" s="1">
        <v>879</v>
      </c>
      <c r="B880" t="s">
        <v>6615</v>
      </c>
      <c r="C880" s="2">
        <v>42630</v>
      </c>
      <c r="D880" s="2">
        <v>42634</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s="3" t="str">
        <f>VLOOKUP($M880,People!$A$2:$B$5, 2, FALSE)</f>
        <v>Chuck Magee</v>
      </c>
      <c r="W880" s="3" t="str">
        <f>IFERROR(VLOOKUP($B880, 'Returns'!$A$2:$B$801, 2, FALSE), "No")</f>
        <v>No</v>
      </c>
    </row>
    <row r="881" spans="1:23" x14ac:dyDescent="0.3">
      <c r="A881" s="1">
        <v>880</v>
      </c>
      <c r="B881" t="s">
        <v>6616</v>
      </c>
      <c r="C881" s="2">
        <v>43799</v>
      </c>
      <c r="D881" s="2">
        <v>43801</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s="3" t="str">
        <f>VLOOKUP($M881,People!$A$2:$B$5, 2, FALSE)</f>
        <v>Chuck Magee</v>
      </c>
      <c r="W881" s="3" t="str">
        <f>IFERROR(VLOOKUP($B881, 'Returns'!$A$2:$B$801, 2, FALSE), "No")</f>
        <v>No</v>
      </c>
    </row>
    <row r="882" spans="1:23" x14ac:dyDescent="0.3">
      <c r="A882" s="1">
        <v>881</v>
      </c>
      <c r="B882" t="s">
        <v>6616</v>
      </c>
      <c r="C882" s="2">
        <v>43799</v>
      </c>
      <c r="D882" s="2">
        <v>43801</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s="3" t="str">
        <f>VLOOKUP($M882,People!$A$2:$B$5, 2, FALSE)</f>
        <v>Chuck Magee</v>
      </c>
      <c r="W882" s="3" t="str">
        <f>IFERROR(VLOOKUP($B882, 'Returns'!$A$2:$B$801, 2, FALSE), "No")</f>
        <v>No</v>
      </c>
    </row>
    <row r="883" spans="1:23" x14ac:dyDescent="0.3">
      <c r="A883" s="1">
        <v>882</v>
      </c>
      <c r="B883" t="s">
        <v>6617</v>
      </c>
      <c r="C883" s="2">
        <v>43017</v>
      </c>
      <c r="D883" s="2">
        <v>43021</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s="3" t="str">
        <f>VLOOKUP($M883,People!$A$2:$B$5, 2, FALSE)</f>
        <v>Cassandra Brandow</v>
      </c>
      <c r="W883" s="3" t="str">
        <f>IFERROR(VLOOKUP($B883, 'Returns'!$A$2:$B$801, 2, FALSE), "No")</f>
        <v>No</v>
      </c>
    </row>
    <row r="884" spans="1:23" x14ac:dyDescent="0.3">
      <c r="A884" s="1">
        <v>883</v>
      </c>
      <c r="B884" t="s">
        <v>6618</v>
      </c>
      <c r="C884" s="2">
        <v>43822</v>
      </c>
      <c r="D884" s="2">
        <v>43822</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s="3" t="str">
        <f>VLOOKUP($M884,People!$A$2:$B$5, 2, FALSE)</f>
        <v>Anna Andreadi</v>
      </c>
      <c r="W884" s="3" t="str">
        <f>IFERROR(VLOOKUP($B884, 'Returns'!$A$2:$B$801, 2, FALSE), "No")</f>
        <v>No</v>
      </c>
    </row>
    <row r="885" spans="1:23" x14ac:dyDescent="0.3">
      <c r="A885" s="1">
        <v>884</v>
      </c>
      <c r="B885" t="s">
        <v>6619</v>
      </c>
      <c r="C885" s="2">
        <v>43395</v>
      </c>
      <c r="D885" s="2">
        <v>43397</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s="3" t="str">
        <f>VLOOKUP($M885,People!$A$2:$B$5, 2, FALSE)</f>
        <v>Kelly Williams</v>
      </c>
      <c r="W885" s="3" t="str">
        <f>IFERROR(VLOOKUP($B885, 'Returns'!$A$2:$B$801, 2, FALSE), "No")</f>
        <v>No</v>
      </c>
    </row>
    <row r="886" spans="1:23" x14ac:dyDescent="0.3">
      <c r="A886" s="1">
        <v>885</v>
      </c>
      <c r="B886" t="s">
        <v>6620</v>
      </c>
      <c r="C886" s="2">
        <v>42489</v>
      </c>
      <c r="D886" s="2">
        <v>42494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s="3" t="str">
        <f>VLOOKUP($M886,People!$A$2:$B$5, 2, FALSE)</f>
        <v>Chuck Magee</v>
      </c>
      <c r="W886" s="3" t="str">
        <f>IFERROR(VLOOKUP($B886, 'Returns'!$A$2:$B$801, 2, FALSE), "No")</f>
        <v>No</v>
      </c>
    </row>
    <row r="887" spans="1:23" x14ac:dyDescent="0.3">
      <c r="A887" s="1">
        <v>886</v>
      </c>
      <c r="B887" t="s">
        <v>6009</v>
      </c>
      <c r="C887" s="2">
        <v>42850</v>
      </c>
      <c r="D887" s="2">
        <v>42853</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s="3" t="str">
        <f>VLOOKUP($M887,People!$A$2:$B$5, 2, FALSE)</f>
        <v>Anna Andreadi</v>
      </c>
      <c r="W887" s="3" t="str">
        <f>IFERROR(VLOOKUP($B887, 'Returns'!$A$2:$B$801, 2, FALSE), "No")</f>
        <v>Yes</v>
      </c>
    </row>
    <row r="888" spans="1:23" x14ac:dyDescent="0.3">
      <c r="A888" s="1">
        <v>887</v>
      </c>
      <c r="B888" t="s">
        <v>6621</v>
      </c>
      <c r="C888" s="2">
        <v>43642</v>
      </c>
      <c r="D888" s="2">
        <v>43648</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s="3" t="str">
        <f>VLOOKUP($M888,People!$A$2:$B$5, 2, FALSE)</f>
        <v>Anna Andreadi</v>
      </c>
      <c r="W888" s="3" t="str">
        <f>IFERROR(VLOOKUP($B888, 'Returns'!$A$2:$B$801, 2, FALSE), "No")</f>
        <v>No</v>
      </c>
    </row>
    <row r="889" spans="1:23" x14ac:dyDescent="0.3">
      <c r="A889" s="1">
        <v>888</v>
      </c>
      <c r="B889" t="s">
        <v>6622</v>
      </c>
      <c r="C889" s="2">
        <v>43752</v>
      </c>
      <c r="D889" s="2">
        <v>43757</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s="3" t="str">
        <f>VLOOKUP($M889,People!$A$2:$B$5, 2, FALSE)</f>
        <v>Chuck Magee</v>
      </c>
      <c r="W889" s="3" t="str">
        <f>IFERROR(VLOOKUP($B889, 'Returns'!$A$2:$B$801, 2, FALSE), "No")</f>
        <v>No</v>
      </c>
    </row>
    <row r="890" spans="1:23" x14ac:dyDescent="0.3">
      <c r="A890" s="1">
        <v>889</v>
      </c>
      <c r="B890" t="s">
        <v>6623</v>
      </c>
      <c r="C890" s="2">
        <v>42713</v>
      </c>
      <c r="D890" s="2">
        <v>42720</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s="3" t="str">
        <f>VLOOKUP($M890,People!$A$2:$B$5, 2, FALSE)</f>
        <v>Anna Andreadi</v>
      </c>
      <c r="W890" s="3" t="str">
        <f>IFERROR(VLOOKUP($B890, 'Returns'!$A$2:$B$801, 2, FALSE), "No")</f>
        <v>No</v>
      </c>
    </row>
    <row r="891" spans="1:23" x14ac:dyDescent="0.3">
      <c r="A891" s="1">
        <v>890</v>
      </c>
      <c r="B891" t="s">
        <v>6624</v>
      </c>
      <c r="C891" s="2">
        <v>43636</v>
      </c>
      <c r="D891" s="2">
        <v>43642</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s="3" t="str">
        <f>VLOOKUP($M891,People!$A$2:$B$5, 2, FALSE)</f>
        <v>Chuck Magee</v>
      </c>
      <c r="W891" s="3" t="str">
        <f>IFERROR(VLOOKUP($B891, 'Returns'!$A$2:$B$801, 2, FALSE), "No")</f>
        <v>No</v>
      </c>
    </row>
    <row r="892" spans="1:23" x14ac:dyDescent="0.3">
      <c r="A892" s="1">
        <v>891</v>
      </c>
      <c r="B892" t="s">
        <v>6624</v>
      </c>
      <c r="C892" s="2">
        <v>43636</v>
      </c>
      <c r="D892" s="2">
        <v>43642</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s="3" t="str">
        <f>VLOOKUP($M892,People!$A$2:$B$5, 2, FALSE)</f>
        <v>Chuck Magee</v>
      </c>
      <c r="W892" s="3" t="str">
        <f>IFERROR(VLOOKUP($B892, 'Returns'!$A$2:$B$801, 2, FALSE), "No")</f>
        <v>No</v>
      </c>
    </row>
    <row r="893" spans="1:23" x14ac:dyDescent="0.3">
      <c r="A893" s="1">
        <v>892</v>
      </c>
      <c r="B893" t="s">
        <v>6625</v>
      </c>
      <c r="C893" s="2">
        <v>43642</v>
      </c>
      <c r="D893" s="2">
        <v>43643</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s="3" t="str">
        <f>VLOOKUP($M893,People!$A$2:$B$5, 2, FALSE)</f>
        <v>Kelly Williams</v>
      </c>
      <c r="W893" s="3" t="str">
        <f>IFERROR(VLOOKUP($B893, 'Returns'!$A$2:$B$801, 2, FALSE), "No")</f>
        <v>No</v>
      </c>
    </row>
    <row r="894" spans="1:23" x14ac:dyDescent="0.3">
      <c r="A894" s="1">
        <v>893</v>
      </c>
      <c r="B894" t="s">
        <v>6625</v>
      </c>
      <c r="C894" s="2">
        <v>43642</v>
      </c>
      <c r="D894" s="2">
        <v>43643</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s="3" t="str">
        <f>VLOOKUP($M894,People!$A$2:$B$5, 2, FALSE)</f>
        <v>Kelly Williams</v>
      </c>
      <c r="W894" s="3" t="str">
        <f>IFERROR(VLOOKUP($B894, 'Returns'!$A$2:$B$801, 2, FALSE), "No")</f>
        <v>No</v>
      </c>
    </row>
    <row r="895" spans="1:23" x14ac:dyDescent="0.3">
      <c r="A895" s="1">
        <v>894</v>
      </c>
      <c r="B895" t="s">
        <v>6625</v>
      </c>
      <c r="C895" s="2">
        <v>43642</v>
      </c>
      <c r="D895" s="2">
        <v>43643</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s="3" t="str">
        <f>VLOOKUP($M895,People!$A$2:$B$5, 2, FALSE)</f>
        <v>Kelly Williams</v>
      </c>
      <c r="W895" s="3" t="str">
        <f>IFERROR(VLOOKUP($B895, 'Returns'!$A$2:$B$801, 2, FALSE), "No")</f>
        <v>No</v>
      </c>
    </row>
    <row r="896" spans="1:23" x14ac:dyDescent="0.3">
      <c r="A896" s="1">
        <v>895</v>
      </c>
      <c r="B896" t="s">
        <v>6626</v>
      </c>
      <c r="C896" s="2">
        <v>43414</v>
      </c>
      <c r="D896" s="2">
        <v>43416</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s="3" t="str">
        <f>VLOOKUP($M896,People!$A$2:$B$5, 2, FALSE)</f>
        <v>Anna Andreadi</v>
      </c>
      <c r="W896" s="3" t="str">
        <f>IFERROR(VLOOKUP($B896, 'Returns'!$A$2:$B$801, 2, FALSE), "No")</f>
        <v>No</v>
      </c>
    </row>
    <row r="897" spans="1:23" x14ac:dyDescent="0.3">
      <c r="A897" s="1">
        <v>896</v>
      </c>
      <c r="B897" t="s">
        <v>6626</v>
      </c>
      <c r="C897" s="2">
        <v>43414</v>
      </c>
      <c r="D897" s="2">
        <v>43416</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s="3" t="str">
        <f>VLOOKUP($M897,People!$A$2:$B$5, 2, FALSE)</f>
        <v>Anna Andreadi</v>
      </c>
      <c r="W897" s="3" t="str">
        <f>IFERROR(VLOOKUP($B897, 'Returns'!$A$2:$B$801, 2, FALSE), "No")</f>
        <v>No</v>
      </c>
    </row>
    <row r="898" spans="1:23" x14ac:dyDescent="0.3">
      <c r="A898" s="1">
        <v>897</v>
      </c>
      <c r="B898" t="s">
        <v>6627</v>
      </c>
      <c r="C898" s="2">
        <v>43376</v>
      </c>
      <c r="D898" s="2">
        <v>43379</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s="3" t="str">
        <f>VLOOKUP($M898,People!$A$2:$B$5, 2, FALSE)</f>
        <v>Kelly Williams</v>
      </c>
      <c r="W898" s="3" t="str">
        <f>IFERROR(VLOOKUP($B898, 'Returns'!$A$2:$B$801, 2, FALSE), "No")</f>
        <v>No</v>
      </c>
    </row>
    <row r="899" spans="1:23" x14ac:dyDescent="0.3">
      <c r="A899" s="1">
        <v>898</v>
      </c>
      <c r="B899" t="s">
        <v>6628</v>
      </c>
      <c r="C899" s="2">
        <v>42622</v>
      </c>
      <c r="D899" s="2">
        <v>42628</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s="3" t="str">
        <f>VLOOKUP($M899,People!$A$2:$B$5, 2, FALSE)</f>
        <v>Kelly Williams</v>
      </c>
      <c r="W899" s="3" t="str">
        <f>IFERROR(VLOOKUP($B899, 'Returns'!$A$2:$B$801, 2, FALSE), "No")</f>
        <v>No</v>
      </c>
    </row>
    <row r="900" spans="1:23" x14ac:dyDescent="0.3">
      <c r="A900" s="1">
        <v>899</v>
      </c>
      <c r="B900" t="s">
        <v>6629</v>
      </c>
      <c r="C900" s="2">
        <v>43767</v>
      </c>
      <c r="D900" s="2">
        <v>43769</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s="3" t="str">
        <f>VLOOKUP($M900,People!$A$2:$B$5, 2, FALSE)</f>
        <v>Chuck Magee</v>
      </c>
      <c r="W900" s="3" t="str">
        <f>IFERROR(VLOOKUP($B900, 'Returns'!$A$2:$B$801, 2, FALSE), "No")</f>
        <v>No</v>
      </c>
    </row>
    <row r="901" spans="1:23" x14ac:dyDescent="0.3">
      <c r="A901" s="1">
        <v>900</v>
      </c>
      <c r="B901" t="s">
        <v>6630</v>
      </c>
      <c r="C901" s="2">
        <v>43200</v>
      </c>
      <c r="D901" s="2">
        <v>43202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s="3" t="str">
        <f>VLOOKUP($M901,People!$A$2:$B$5, 2, FALSE)</f>
        <v>Chuck Magee</v>
      </c>
      <c r="W901" s="3" t="str">
        <f>IFERROR(VLOOKUP($B901, 'Returns'!$A$2:$B$801, 2, FALSE), "No")</f>
        <v>No</v>
      </c>
    </row>
    <row r="902" spans="1:23" x14ac:dyDescent="0.3">
      <c r="A902" s="1">
        <v>901</v>
      </c>
      <c r="B902" t="s">
        <v>6631</v>
      </c>
      <c r="C902" s="2">
        <v>43780</v>
      </c>
      <c r="D902" s="2">
        <v>43782</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s="3" t="str">
        <f>VLOOKUP($M902,People!$A$2:$B$5, 2, FALSE)</f>
        <v>Kelly Williams</v>
      </c>
      <c r="W902" s="3" t="str">
        <f>IFERROR(VLOOKUP($B902, 'Returns'!$A$2:$B$801, 2, FALSE), "No")</f>
        <v>No</v>
      </c>
    </row>
    <row r="903" spans="1:23" x14ac:dyDescent="0.3">
      <c r="A903" s="1">
        <v>902</v>
      </c>
      <c r="B903" t="s">
        <v>6631</v>
      </c>
      <c r="C903" s="2">
        <v>43780</v>
      </c>
      <c r="D903" s="2">
        <v>43782</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s="3" t="str">
        <f>VLOOKUP($M903,People!$A$2:$B$5, 2, FALSE)</f>
        <v>Kelly Williams</v>
      </c>
      <c r="W903" s="3" t="str">
        <f>IFERROR(VLOOKUP($B903, 'Returns'!$A$2:$B$801, 2, FALSE), "No")</f>
        <v>No</v>
      </c>
    </row>
    <row r="904" spans="1:23" x14ac:dyDescent="0.3">
      <c r="A904" s="1">
        <v>903</v>
      </c>
      <c r="B904" t="s">
        <v>6632</v>
      </c>
      <c r="C904" s="2">
        <v>43723</v>
      </c>
      <c r="D904" s="2">
        <v>43725</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s="3" t="str">
        <f>VLOOKUP($M904,People!$A$2:$B$5, 2, FALSE)</f>
        <v>Kelly Williams</v>
      </c>
      <c r="W904" s="3" t="str">
        <f>IFERROR(VLOOKUP($B904, 'Returns'!$A$2:$B$801, 2, FALSE), "No")</f>
        <v>No</v>
      </c>
    </row>
    <row r="905" spans="1:23" x14ac:dyDescent="0.3">
      <c r="A905" s="1">
        <v>904</v>
      </c>
      <c r="B905" t="s">
        <v>6058</v>
      </c>
      <c r="C905" s="2">
        <v>43198</v>
      </c>
      <c r="D905" s="2">
        <v>43202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s="3" t="str">
        <f>VLOOKUP($M905,People!$A$2:$B$5, 2, FALSE)</f>
        <v>Anna Andreadi</v>
      </c>
      <c r="W905" s="3" t="str">
        <f>IFERROR(VLOOKUP($B905, 'Returns'!$A$2:$B$801, 2, FALSE), "No")</f>
        <v>Yes</v>
      </c>
    </row>
    <row r="906" spans="1:23" x14ac:dyDescent="0.3">
      <c r="A906" s="1">
        <v>905</v>
      </c>
      <c r="B906" t="s">
        <v>6058</v>
      </c>
      <c r="C906" s="2">
        <v>43198</v>
      </c>
      <c r="D906" s="2">
        <v>43202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s="3" t="str">
        <f>VLOOKUP($M906,People!$A$2:$B$5, 2, FALSE)</f>
        <v>Anna Andreadi</v>
      </c>
      <c r="W906" s="3" t="str">
        <f>IFERROR(VLOOKUP($B906, 'Returns'!$A$2:$B$801, 2, FALSE), "No")</f>
        <v>Yes</v>
      </c>
    </row>
    <row r="907" spans="1:23" x14ac:dyDescent="0.3">
      <c r="A907" s="1">
        <v>906</v>
      </c>
      <c r="B907" t="s">
        <v>6058</v>
      </c>
      <c r="C907" s="2">
        <v>43198</v>
      </c>
      <c r="D907" s="2">
        <v>43202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s="3" t="str">
        <f>VLOOKUP($M907,People!$A$2:$B$5, 2, FALSE)</f>
        <v>Anna Andreadi</v>
      </c>
      <c r="W907" s="3" t="str">
        <f>IFERROR(VLOOKUP($B907, 'Returns'!$A$2:$B$801, 2, FALSE), "No")</f>
        <v>Yes</v>
      </c>
    </row>
    <row r="908" spans="1:23" x14ac:dyDescent="0.3">
      <c r="A908" s="1">
        <v>907</v>
      </c>
      <c r="B908" t="s">
        <v>6633</v>
      </c>
      <c r="C908" s="2">
        <v>43829</v>
      </c>
      <c r="D908" s="2">
        <v>43833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s="3" t="str">
        <f>VLOOKUP($M908,People!$A$2:$B$5, 2, FALSE)</f>
        <v>Chuck Magee</v>
      </c>
      <c r="W908" s="3" t="str">
        <f>IFERROR(VLOOKUP($B908, 'Returns'!$A$2:$B$801, 2, FALSE), "No")</f>
        <v>No</v>
      </c>
    </row>
    <row r="909" spans="1:23" x14ac:dyDescent="0.3">
      <c r="A909" s="1">
        <v>908</v>
      </c>
      <c r="B909" t="s">
        <v>6633</v>
      </c>
      <c r="C909" s="2">
        <v>43829</v>
      </c>
      <c r="D909" s="2">
        <v>43833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s="3" t="str">
        <f>VLOOKUP($M909,People!$A$2:$B$5, 2, FALSE)</f>
        <v>Chuck Magee</v>
      </c>
      <c r="W909" s="3" t="str">
        <f>IFERROR(VLOOKUP($B909, 'Returns'!$A$2:$B$801, 2, FALSE), "No")</f>
        <v>No</v>
      </c>
    </row>
    <row r="910" spans="1:23" x14ac:dyDescent="0.3">
      <c r="A910" s="1">
        <v>909</v>
      </c>
      <c r="B910" t="s">
        <v>6633</v>
      </c>
      <c r="C910" s="2">
        <v>43829</v>
      </c>
      <c r="D910" s="2">
        <v>43833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s="3" t="str">
        <f>VLOOKUP($M910,People!$A$2:$B$5, 2, FALSE)</f>
        <v>Chuck Magee</v>
      </c>
      <c r="W910" s="3" t="str">
        <f>IFERROR(VLOOKUP($B910, 'Returns'!$A$2:$B$801, 2, FALSE), "No")</f>
        <v>No</v>
      </c>
    </row>
    <row r="911" spans="1:23" x14ac:dyDescent="0.3">
      <c r="A911" s="1">
        <v>910</v>
      </c>
      <c r="B911" t="s">
        <v>6634</v>
      </c>
      <c r="C911" s="2">
        <v>43710</v>
      </c>
      <c r="D911" s="2">
        <v>43715</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s="3" t="str">
        <f>VLOOKUP($M911,People!$A$2:$B$5, 2, FALSE)</f>
        <v>Kelly Williams</v>
      </c>
      <c r="W911" s="3" t="str">
        <f>IFERROR(VLOOKUP($B911, 'Returns'!$A$2:$B$801, 2, FALSE), "No")</f>
        <v>No</v>
      </c>
    </row>
    <row r="912" spans="1:23" x14ac:dyDescent="0.3">
      <c r="A912" s="1">
        <v>911</v>
      </c>
      <c r="B912" t="s">
        <v>6634</v>
      </c>
      <c r="C912" s="2">
        <v>43710</v>
      </c>
      <c r="D912" s="2">
        <v>43715</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s="3" t="str">
        <f>VLOOKUP($M912,People!$A$2:$B$5, 2, FALSE)</f>
        <v>Kelly Williams</v>
      </c>
      <c r="W912" s="3" t="str">
        <f>IFERROR(VLOOKUP($B912, 'Returns'!$A$2:$B$801, 2, FALSE), "No")</f>
        <v>No</v>
      </c>
    </row>
    <row r="913" spans="1:23" x14ac:dyDescent="0.3">
      <c r="A913" s="1">
        <v>912</v>
      </c>
      <c r="B913" t="s">
        <v>6634</v>
      </c>
      <c r="C913" s="2">
        <v>43710</v>
      </c>
      <c r="D913" s="2">
        <v>43715</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s="3" t="str">
        <f>VLOOKUP($M913,People!$A$2:$B$5, 2, FALSE)</f>
        <v>Kelly Williams</v>
      </c>
      <c r="W913" s="3" t="str">
        <f>IFERROR(VLOOKUP($B913, 'Returns'!$A$2:$B$801, 2, FALSE), "No")</f>
        <v>No</v>
      </c>
    </row>
    <row r="914" spans="1:23" x14ac:dyDescent="0.3">
      <c r="A914" s="1">
        <v>913</v>
      </c>
      <c r="B914" t="s">
        <v>6635</v>
      </c>
      <c r="C914" s="2">
        <v>42886</v>
      </c>
      <c r="D914" s="2">
        <v>42893</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s="3" t="str">
        <f>VLOOKUP($M914,People!$A$2:$B$5, 2, FALSE)</f>
        <v>Chuck Magee</v>
      </c>
      <c r="W914" s="3" t="str">
        <f>IFERROR(VLOOKUP($B914, 'Returns'!$A$2:$B$801, 2, FALSE), "No")</f>
        <v>No</v>
      </c>
    </row>
    <row r="915" spans="1:23" x14ac:dyDescent="0.3">
      <c r="A915" s="1">
        <v>914</v>
      </c>
      <c r="B915" t="s">
        <v>6098</v>
      </c>
      <c r="C915" s="2">
        <v>43796</v>
      </c>
      <c r="D915" s="2">
        <v>43798</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s="3" t="str">
        <f>VLOOKUP($M915,People!$A$2:$B$5, 2, FALSE)</f>
        <v>Kelly Williams</v>
      </c>
      <c r="W915" s="3" t="str">
        <f>IFERROR(VLOOKUP($B915, 'Returns'!$A$2:$B$801, 2, FALSE), "No")</f>
        <v>Yes</v>
      </c>
    </row>
    <row r="916" spans="1:23" x14ac:dyDescent="0.3">
      <c r="A916" s="1">
        <v>915</v>
      </c>
      <c r="B916" t="s">
        <v>6098</v>
      </c>
      <c r="C916" s="2">
        <v>43796</v>
      </c>
      <c r="D916" s="2">
        <v>43798</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s="3" t="str">
        <f>VLOOKUP($M916,People!$A$2:$B$5, 2, FALSE)</f>
        <v>Kelly Williams</v>
      </c>
      <c r="W916" s="3" t="str">
        <f>IFERROR(VLOOKUP($B916, 'Returns'!$A$2:$B$801, 2, FALSE), "No")</f>
        <v>Yes</v>
      </c>
    </row>
    <row r="917" spans="1:23" x14ac:dyDescent="0.3">
      <c r="A917" s="1">
        <v>916</v>
      </c>
      <c r="B917" t="s">
        <v>6636</v>
      </c>
      <c r="C917" s="2">
        <v>42536</v>
      </c>
      <c r="D917" s="2">
        <v>42542</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s="3" t="str">
        <f>VLOOKUP($M917,People!$A$2:$B$5, 2, FALSE)</f>
        <v>Kelly Williams</v>
      </c>
      <c r="W917" s="3" t="str">
        <f>IFERROR(VLOOKUP($B917, 'Returns'!$A$2:$B$801, 2, FALSE), "No")</f>
        <v>No</v>
      </c>
    </row>
    <row r="918" spans="1:23" x14ac:dyDescent="0.3">
      <c r="A918" s="1">
        <v>917</v>
      </c>
      <c r="B918" t="s">
        <v>6636</v>
      </c>
      <c r="C918" s="2">
        <v>42536</v>
      </c>
      <c r="D918" s="2">
        <v>42542</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s="3" t="str">
        <f>VLOOKUP($M918,People!$A$2:$B$5, 2, FALSE)</f>
        <v>Kelly Williams</v>
      </c>
      <c r="W918" s="3" t="str">
        <f>IFERROR(VLOOKUP($B918, 'Returns'!$A$2:$B$801, 2, FALSE), "No")</f>
        <v>No</v>
      </c>
    </row>
    <row r="919" spans="1:23" x14ac:dyDescent="0.3">
      <c r="A919" s="1">
        <v>918</v>
      </c>
      <c r="B919" t="s">
        <v>6636</v>
      </c>
      <c r="C919" s="2">
        <v>42536</v>
      </c>
      <c r="D919" s="2">
        <v>42542</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s="3" t="str">
        <f>VLOOKUP($M919,People!$A$2:$B$5, 2, FALSE)</f>
        <v>Kelly Williams</v>
      </c>
      <c r="W919" s="3" t="str">
        <f>IFERROR(VLOOKUP($B919, 'Returns'!$A$2:$B$801, 2, FALSE), "No")</f>
        <v>No</v>
      </c>
    </row>
    <row r="920" spans="1:23" x14ac:dyDescent="0.3">
      <c r="A920" s="1">
        <v>919</v>
      </c>
      <c r="B920" t="s">
        <v>6637</v>
      </c>
      <c r="C920" s="2">
        <v>43164</v>
      </c>
      <c r="D920" s="2">
        <v>43170</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s="3" t="str">
        <f>VLOOKUP($M920,People!$A$2:$B$5, 2, FALSE)</f>
        <v>Kelly Williams</v>
      </c>
      <c r="W920" s="3" t="str">
        <f>IFERROR(VLOOKUP($B920, 'Returns'!$A$2:$B$801, 2, FALSE), "No")</f>
        <v>No</v>
      </c>
    </row>
    <row r="921" spans="1:23" x14ac:dyDescent="0.3">
      <c r="A921" s="1">
        <v>920</v>
      </c>
      <c r="B921" t="s">
        <v>6637</v>
      </c>
      <c r="C921" s="2">
        <v>43164</v>
      </c>
      <c r="D921" s="2">
        <v>43170</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s="3" t="str">
        <f>VLOOKUP($M921,People!$A$2:$B$5, 2, FALSE)</f>
        <v>Kelly Williams</v>
      </c>
      <c r="W921" s="3" t="str">
        <f>IFERROR(VLOOKUP($B921, 'Returns'!$A$2:$B$801, 2, FALSE), "No")</f>
        <v>No</v>
      </c>
    </row>
    <row r="922" spans="1:23" x14ac:dyDescent="0.3">
      <c r="A922" s="1">
        <v>921</v>
      </c>
      <c r="B922" t="s">
        <v>6638</v>
      </c>
      <c r="C922" s="2">
        <v>42709</v>
      </c>
      <c r="D922" s="2">
        <v>42716</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s="3" t="str">
        <f>VLOOKUP($M922,People!$A$2:$B$5, 2, FALSE)</f>
        <v>Cassandra Brandow</v>
      </c>
      <c r="W922" s="3" t="str">
        <f>IFERROR(VLOOKUP($B922, 'Returns'!$A$2:$B$801, 2, FALSE), "No")</f>
        <v>No</v>
      </c>
    </row>
    <row r="923" spans="1:23" x14ac:dyDescent="0.3">
      <c r="A923" s="1">
        <v>922</v>
      </c>
      <c r="B923" t="s">
        <v>6639</v>
      </c>
      <c r="C923" s="2">
        <v>42836</v>
      </c>
      <c r="D923" s="2">
        <v>42840</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s="3" t="str">
        <f>VLOOKUP($M923,People!$A$2:$B$5, 2, FALSE)</f>
        <v>Chuck Magee</v>
      </c>
      <c r="W923" s="3" t="str">
        <f>IFERROR(VLOOKUP($B923, 'Returns'!$A$2:$B$801, 2, FALSE), "No")</f>
        <v>No</v>
      </c>
    </row>
    <row r="924" spans="1:23" x14ac:dyDescent="0.3">
      <c r="A924" s="1">
        <v>923</v>
      </c>
      <c r="B924" t="s">
        <v>6639</v>
      </c>
      <c r="C924" s="2">
        <v>42836</v>
      </c>
      <c r="D924" s="2">
        <v>42840</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s="3" t="str">
        <f>VLOOKUP($M924,People!$A$2:$B$5, 2, FALSE)</f>
        <v>Chuck Magee</v>
      </c>
      <c r="W924" s="3" t="str">
        <f>IFERROR(VLOOKUP($B924, 'Returns'!$A$2:$B$801, 2, FALSE), "No")</f>
        <v>No</v>
      </c>
    </row>
    <row r="925" spans="1:23" x14ac:dyDescent="0.3">
      <c r="A925" s="1">
        <v>924</v>
      </c>
      <c r="B925" t="s">
        <v>6639</v>
      </c>
      <c r="C925" s="2">
        <v>42836</v>
      </c>
      <c r="D925" s="2">
        <v>42840</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s="3" t="str">
        <f>VLOOKUP($M925,People!$A$2:$B$5, 2, FALSE)</f>
        <v>Chuck Magee</v>
      </c>
      <c r="W925" s="3" t="str">
        <f>IFERROR(VLOOKUP($B925, 'Returns'!$A$2:$B$801, 2, FALSE), "No")</f>
        <v>No</v>
      </c>
    </row>
    <row r="926" spans="1:23" x14ac:dyDescent="0.3">
      <c r="A926" s="1">
        <v>925</v>
      </c>
      <c r="B926" t="s">
        <v>6640</v>
      </c>
      <c r="C926" s="2">
        <v>43358</v>
      </c>
      <c r="D926" s="2">
        <v>43363</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s="3" t="str">
        <f>VLOOKUP($M926,People!$A$2:$B$5, 2, FALSE)</f>
        <v>Chuck Magee</v>
      </c>
      <c r="W926" s="3" t="str">
        <f>IFERROR(VLOOKUP($B926, 'Returns'!$A$2:$B$801, 2, FALSE), "No")</f>
        <v>No</v>
      </c>
    </row>
    <row r="927" spans="1:23" x14ac:dyDescent="0.3">
      <c r="A927" s="1">
        <v>926</v>
      </c>
      <c r="B927" t="s">
        <v>6641</v>
      </c>
      <c r="C927" s="2">
        <v>42626</v>
      </c>
      <c r="D927" s="2">
        <v>42629</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s="3" t="str">
        <f>VLOOKUP($M927,People!$A$2:$B$5, 2, FALSE)</f>
        <v>Chuck Magee</v>
      </c>
      <c r="W927" s="3" t="str">
        <f>IFERROR(VLOOKUP($B927, 'Returns'!$A$2:$B$801, 2, FALSE), "No")</f>
        <v>No</v>
      </c>
    </row>
    <row r="928" spans="1:23" x14ac:dyDescent="0.3">
      <c r="A928" s="1">
        <v>927</v>
      </c>
      <c r="B928" t="s">
        <v>6641</v>
      </c>
      <c r="C928" s="2">
        <v>42626</v>
      </c>
      <c r="D928" s="2">
        <v>42629</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s="3" t="str">
        <f>VLOOKUP($M928,People!$A$2:$B$5, 2, FALSE)</f>
        <v>Chuck Magee</v>
      </c>
      <c r="W928" s="3" t="str">
        <f>IFERROR(VLOOKUP($B928, 'Returns'!$A$2:$B$801, 2, FALSE), "No")</f>
        <v>No</v>
      </c>
    </row>
    <row r="929" spans="1:23" x14ac:dyDescent="0.3">
      <c r="A929" s="1">
        <v>928</v>
      </c>
      <c r="B929" t="s">
        <v>6642</v>
      </c>
      <c r="C929" s="2">
        <v>43013</v>
      </c>
      <c r="D929" s="2">
        <v>43017</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s="3" t="str">
        <f>VLOOKUP($M929,People!$A$2:$B$5, 2, FALSE)</f>
        <v>Cassandra Brandow</v>
      </c>
      <c r="W929" s="3" t="str">
        <f>IFERROR(VLOOKUP($B929, 'Returns'!$A$2:$B$801, 2, FALSE), "No")</f>
        <v>No</v>
      </c>
    </row>
    <row r="930" spans="1:23" x14ac:dyDescent="0.3">
      <c r="A930" s="1">
        <v>929</v>
      </c>
      <c r="B930" t="s">
        <v>6642</v>
      </c>
      <c r="C930" s="2">
        <v>43013</v>
      </c>
      <c r="D930" s="2">
        <v>43017</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s="3" t="str">
        <f>VLOOKUP($M930,People!$A$2:$B$5, 2, FALSE)</f>
        <v>Cassandra Brandow</v>
      </c>
      <c r="W930" s="3" t="str">
        <f>IFERROR(VLOOKUP($B930, 'Returns'!$A$2:$B$801, 2, FALSE), "No")</f>
        <v>No</v>
      </c>
    </row>
    <row r="931" spans="1:23" x14ac:dyDescent="0.3">
      <c r="A931" s="1">
        <v>930</v>
      </c>
      <c r="B931" t="s">
        <v>6643</v>
      </c>
      <c r="C931" s="2">
        <v>43569</v>
      </c>
      <c r="D931" s="2">
        <v>43572</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s="3" t="str">
        <f>VLOOKUP($M931,People!$A$2:$B$5, 2, FALSE)</f>
        <v>Chuck Magee</v>
      </c>
      <c r="W931" s="3" t="str">
        <f>IFERROR(VLOOKUP($B931, 'Returns'!$A$2:$B$801, 2, FALSE), "No")</f>
        <v>No</v>
      </c>
    </row>
    <row r="932" spans="1:23" x14ac:dyDescent="0.3">
      <c r="A932" s="1">
        <v>931</v>
      </c>
      <c r="B932" t="s">
        <v>6643</v>
      </c>
      <c r="C932" s="2">
        <v>43569</v>
      </c>
      <c r="D932" s="2">
        <v>43572</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s="3" t="str">
        <f>VLOOKUP($M932,People!$A$2:$B$5, 2, FALSE)</f>
        <v>Chuck Magee</v>
      </c>
      <c r="W932" s="3" t="str">
        <f>IFERROR(VLOOKUP($B932, 'Returns'!$A$2:$B$801, 2, FALSE), "No")</f>
        <v>No</v>
      </c>
    </row>
    <row r="933" spans="1:23" x14ac:dyDescent="0.3">
      <c r="A933" s="1">
        <v>932</v>
      </c>
      <c r="B933" t="s">
        <v>6643</v>
      </c>
      <c r="C933" s="2">
        <v>43569</v>
      </c>
      <c r="D933" s="2">
        <v>43572</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s="3" t="str">
        <f>VLOOKUP($M933,People!$A$2:$B$5, 2, FALSE)</f>
        <v>Chuck Magee</v>
      </c>
      <c r="W933" s="3" t="str">
        <f>IFERROR(VLOOKUP($B933, 'Returns'!$A$2:$B$801, 2, FALSE), "No")</f>
        <v>No</v>
      </c>
    </row>
    <row r="934" spans="1:23" x14ac:dyDescent="0.3">
      <c r="A934" s="1">
        <v>933</v>
      </c>
      <c r="B934" t="s">
        <v>6644</v>
      </c>
      <c r="C934" s="2">
        <v>43710</v>
      </c>
      <c r="D934" s="2">
        <v>43714</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s="3" t="str">
        <f>VLOOKUP($M934,People!$A$2:$B$5, 2, FALSE)</f>
        <v>Chuck Magee</v>
      </c>
      <c r="W934" s="3" t="str">
        <f>IFERROR(VLOOKUP($B934, 'Returns'!$A$2:$B$801, 2, FALSE), "No")</f>
        <v>No</v>
      </c>
    </row>
    <row r="935" spans="1:23" x14ac:dyDescent="0.3">
      <c r="A935" s="1">
        <v>934</v>
      </c>
      <c r="B935" t="s">
        <v>6645</v>
      </c>
      <c r="C935" s="2">
        <v>43271</v>
      </c>
      <c r="D935" s="2">
        <v>43275</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s="3" t="str">
        <f>VLOOKUP($M935,People!$A$2:$B$5, 2, FALSE)</f>
        <v>Chuck Magee</v>
      </c>
      <c r="W935" s="3" t="str">
        <f>IFERROR(VLOOKUP($B935, 'Returns'!$A$2:$B$801, 2, FALSE), "No")</f>
        <v>No</v>
      </c>
    </row>
    <row r="936" spans="1:23" x14ac:dyDescent="0.3">
      <c r="A936" s="1">
        <v>935</v>
      </c>
      <c r="B936" t="s">
        <v>6645</v>
      </c>
      <c r="C936" s="2">
        <v>43271</v>
      </c>
      <c r="D936" s="2">
        <v>43275</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s="3" t="str">
        <f>VLOOKUP($M936,People!$A$2:$B$5, 2, FALSE)</f>
        <v>Chuck Magee</v>
      </c>
      <c r="W936" s="3" t="str">
        <f>IFERROR(VLOOKUP($B936, 'Returns'!$A$2:$B$801, 2, FALSE), "No")</f>
        <v>No</v>
      </c>
    </row>
    <row r="937" spans="1:23" x14ac:dyDescent="0.3">
      <c r="A937" s="1">
        <v>936</v>
      </c>
      <c r="B937" t="s">
        <v>6645</v>
      </c>
      <c r="C937" s="2">
        <v>43271</v>
      </c>
      <c r="D937" s="2">
        <v>43275</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s="3" t="str">
        <f>VLOOKUP($M937,People!$A$2:$B$5, 2, FALSE)</f>
        <v>Chuck Magee</v>
      </c>
      <c r="W937" s="3" t="str">
        <f>IFERROR(VLOOKUP($B937, 'Returns'!$A$2:$B$801, 2, FALSE), "No")</f>
        <v>No</v>
      </c>
    </row>
    <row r="938" spans="1:23" x14ac:dyDescent="0.3">
      <c r="A938" s="1">
        <v>937</v>
      </c>
      <c r="B938" t="s">
        <v>6645</v>
      </c>
      <c r="C938" s="2">
        <v>43271</v>
      </c>
      <c r="D938" s="2">
        <v>43275</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s="3" t="str">
        <f>VLOOKUP($M938,People!$A$2:$B$5, 2, FALSE)</f>
        <v>Chuck Magee</v>
      </c>
      <c r="W938" s="3" t="str">
        <f>IFERROR(VLOOKUP($B938, 'Returns'!$A$2:$B$801, 2, FALSE), "No")</f>
        <v>No</v>
      </c>
    </row>
    <row r="939" spans="1:23" x14ac:dyDescent="0.3">
      <c r="A939" s="1">
        <v>938</v>
      </c>
      <c r="B939" t="s">
        <v>6646</v>
      </c>
      <c r="C939" s="2">
        <v>43774</v>
      </c>
      <c r="D939" s="2">
        <v>43775</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s="3" t="str">
        <f>VLOOKUP($M939,People!$A$2:$B$5, 2, FALSE)</f>
        <v>Anna Andreadi</v>
      </c>
      <c r="W939" s="3" t="str">
        <f>IFERROR(VLOOKUP($B939, 'Returns'!$A$2:$B$801, 2, FALSE), "No")</f>
        <v>No</v>
      </c>
    </row>
    <row r="940" spans="1:23" x14ac:dyDescent="0.3">
      <c r="A940" s="1">
        <v>939</v>
      </c>
      <c r="B940" t="s">
        <v>6647</v>
      </c>
      <c r="C940" s="2">
        <v>43082</v>
      </c>
      <c r="D940" s="2">
        <v>43086</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s="3" t="str">
        <f>VLOOKUP($M940,People!$A$2:$B$5, 2, FALSE)</f>
        <v>Anna Andreadi</v>
      </c>
      <c r="W940" s="3" t="str">
        <f>IFERROR(VLOOKUP($B940, 'Returns'!$A$2:$B$801, 2, FALSE), "No")</f>
        <v>No</v>
      </c>
    </row>
    <row r="941" spans="1:23" x14ac:dyDescent="0.3">
      <c r="A941" s="1">
        <v>940</v>
      </c>
      <c r="B941" t="s">
        <v>6647</v>
      </c>
      <c r="C941" s="2">
        <v>43082</v>
      </c>
      <c r="D941" s="2">
        <v>43086</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s="3" t="str">
        <f>VLOOKUP($M941,People!$A$2:$B$5, 2, FALSE)</f>
        <v>Anna Andreadi</v>
      </c>
      <c r="W941" s="3" t="str">
        <f>IFERROR(VLOOKUP($B941, 'Returns'!$A$2:$B$801, 2, FALSE), "No")</f>
        <v>No</v>
      </c>
    </row>
    <row r="942" spans="1:23" x14ac:dyDescent="0.3">
      <c r="A942" s="1">
        <v>941</v>
      </c>
      <c r="B942" t="s">
        <v>6648</v>
      </c>
      <c r="C942" s="2">
        <v>43270</v>
      </c>
      <c r="D942" s="2">
        <v>43271</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s="3" t="str">
        <f>VLOOKUP($M942,People!$A$2:$B$5, 2, FALSE)</f>
        <v>Anna Andreadi</v>
      </c>
      <c r="W942" s="3" t="str">
        <f>IFERROR(VLOOKUP($B942, 'Returns'!$A$2:$B$801, 2, FALSE), "No")</f>
        <v>No</v>
      </c>
    </row>
    <row r="943" spans="1:23" x14ac:dyDescent="0.3">
      <c r="A943" s="1">
        <v>942</v>
      </c>
      <c r="B943" t="s">
        <v>6649</v>
      </c>
      <c r="C943" s="2">
        <v>43447</v>
      </c>
      <c r="D943" s="2">
        <v>43454</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s="3" t="str">
        <f>VLOOKUP($M943,People!$A$2:$B$5, 2, FALSE)</f>
        <v>Anna Andreadi</v>
      </c>
      <c r="W943" s="3" t="str">
        <f>IFERROR(VLOOKUP($B943, 'Returns'!$A$2:$B$801, 2, FALSE), "No")</f>
        <v>No</v>
      </c>
    </row>
    <row r="944" spans="1:23" x14ac:dyDescent="0.3">
      <c r="A944" s="1">
        <v>943</v>
      </c>
      <c r="B944" t="s">
        <v>6649</v>
      </c>
      <c r="C944" s="2">
        <v>43447</v>
      </c>
      <c r="D944" s="2">
        <v>43454</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s="3" t="str">
        <f>VLOOKUP($M944,People!$A$2:$B$5, 2, FALSE)</f>
        <v>Anna Andreadi</v>
      </c>
      <c r="W944" s="3" t="str">
        <f>IFERROR(VLOOKUP($B944, 'Returns'!$A$2:$B$801, 2, FALSE), "No")</f>
        <v>No</v>
      </c>
    </row>
    <row r="945" spans="1:23" x14ac:dyDescent="0.3">
      <c r="A945" s="1">
        <v>944</v>
      </c>
      <c r="B945" t="s">
        <v>6650</v>
      </c>
      <c r="C945" s="2">
        <v>42884</v>
      </c>
      <c r="D945" s="2">
        <v>42889</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s="3" t="str">
        <f>VLOOKUP($M945,People!$A$2:$B$5, 2, FALSE)</f>
        <v>Anna Andreadi</v>
      </c>
      <c r="W945" s="3" t="str">
        <f>IFERROR(VLOOKUP($B945, 'Returns'!$A$2:$B$801, 2, FALSE), "No")</f>
        <v>No</v>
      </c>
    </row>
    <row r="946" spans="1:23" x14ac:dyDescent="0.3">
      <c r="A946" s="1">
        <v>945</v>
      </c>
      <c r="B946" t="s">
        <v>6650</v>
      </c>
      <c r="C946" s="2">
        <v>42884</v>
      </c>
      <c r="D946" s="2">
        <v>42889</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s="3" t="str">
        <f>VLOOKUP($M946,People!$A$2:$B$5, 2, FALSE)</f>
        <v>Anna Andreadi</v>
      </c>
      <c r="W946" s="3" t="str">
        <f>IFERROR(VLOOKUP($B946, 'Returns'!$A$2:$B$801, 2, FALSE), "No")</f>
        <v>No</v>
      </c>
    </row>
    <row r="947" spans="1:23" x14ac:dyDescent="0.3">
      <c r="A947" s="1">
        <v>946</v>
      </c>
      <c r="B947" t="s">
        <v>6650</v>
      </c>
      <c r="C947" s="2">
        <v>42884</v>
      </c>
      <c r="D947" s="2">
        <v>42889</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s="3" t="str">
        <f>VLOOKUP($M947,People!$A$2:$B$5, 2, FALSE)</f>
        <v>Anna Andreadi</v>
      </c>
      <c r="W947" s="3" t="str">
        <f>IFERROR(VLOOKUP($B947, 'Returns'!$A$2:$B$801, 2, FALSE), "No")</f>
        <v>No</v>
      </c>
    </row>
    <row r="948" spans="1:23" x14ac:dyDescent="0.3">
      <c r="A948" s="1">
        <v>947</v>
      </c>
      <c r="B948" t="s">
        <v>6651</v>
      </c>
      <c r="C948" s="2">
        <v>42942</v>
      </c>
      <c r="D948" s="2">
        <v>42944</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s="3" t="str">
        <f>VLOOKUP($M948,People!$A$2:$B$5, 2, FALSE)</f>
        <v>Anna Andreadi</v>
      </c>
      <c r="W948" s="3" t="str">
        <f>IFERROR(VLOOKUP($B948, 'Returns'!$A$2:$B$801, 2, FALSE), "No")</f>
        <v>No</v>
      </c>
    </row>
    <row r="949" spans="1:23" x14ac:dyDescent="0.3">
      <c r="A949" s="1">
        <v>948</v>
      </c>
      <c r="B949" t="s">
        <v>6652</v>
      </c>
      <c r="C949" s="2">
        <v>43797</v>
      </c>
      <c r="D949" s="2">
        <v>43801</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s="3" t="str">
        <f>VLOOKUP($M949,People!$A$2:$B$5, 2, FALSE)</f>
        <v>Chuck Magee</v>
      </c>
      <c r="W949" s="3" t="str">
        <f>IFERROR(VLOOKUP($B949, 'Returns'!$A$2:$B$801, 2, FALSE), "No")</f>
        <v>No</v>
      </c>
    </row>
    <row r="950" spans="1:23" x14ac:dyDescent="0.3">
      <c r="A950" s="1">
        <v>949</v>
      </c>
      <c r="B950" t="s">
        <v>6652</v>
      </c>
      <c r="C950" s="2">
        <v>43797</v>
      </c>
      <c r="D950" s="2">
        <v>43801</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s="3" t="str">
        <f>VLOOKUP($M950,People!$A$2:$B$5, 2, FALSE)</f>
        <v>Chuck Magee</v>
      </c>
      <c r="W950" s="3" t="str">
        <f>IFERROR(VLOOKUP($B950, 'Returns'!$A$2:$B$801, 2, FALSE), "No")</f>
        <v>No</v>
      </c>
    </row>
    <row r="951" spans="1:23" x14ac:dyDescent="0.3">
      <c r="A951" s="1">
        <v>950</v>
      </c>
      <c r="B951" t="s">
        <v>6652</v>
      </c>
      <c r="C951" s="2">
        <v>43797</v>
      </c>
      <c r="D951" s="2">
        <v>43801</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s="3" t="str">
        <f>VLOOKUP($M951,People!$A$2:$B$5, 2, FALSE)</f>
        <v>Chuck Magee</v>
      </c>
      <c r="W951" s="3" t="str">
        <f>IFERROR(VLOOKUP($B951, 'Returns'!$A$2:$B$801, 2, FALSE), "No")</f>
        <v>No</v>
      </c>
    </row>
    <row r="952" spans="1:23" x14ac:dyDescent="0.3">
      <c r="A952" s="1">
        <v>951</v>
      </c>
      <c r="B952" t="s">
        <v>6652</v>
      </c>
      <c r="C952" s="2">
        <v>43797</v>
      </c>
      <c r="D952" s="2">
        <v>43801</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s="3" t="str">
        <f>VLOOKUP($M952,People!$A$2:$B$5, 2, FALSE)</f>
        <v>Chuck Magee</v>
      </c>
      <c r="W952" s="3" t="str">
        <f>IFERROR(VLOOKUP($B952, 'Returns'!$A$2:$B$801, 2, FALSE), "No")</f>
        <v>No</v>
      </c>
    </row>
    <row r="953" spans="1:23" x14ac:dyDescent="0.3">
      <c r="A953" s="1">
        <v>952</v>
      </c>
      <c r="B953" t="s">
        <v>6652</v>
      </c>
      <c r="C953" s="2">
        <v>43797</v>
      </c>
      <c r="D953" s="2">
        <v>43801</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s="3" t="str">
        <f>VLOOKUP($M953,People!$A$2:$B$5, 2, FALSE)</f>
        <v>Chuck Magee</v>
      </c>
      <c r="W953" s="3" t="str">
        <f>IFERROR(VLOOKUP($B953, 'Returns'!$A$2:$B$801, 2, FALSE), "No")</f>
        <v>No</v>
      </c>
    </row>
    <row r="954" spans="1:23" x14ac:dyDescent="0.3">
      <c r="A954" s="1">
        <v>953</v>
      </c>
      <c r="B954" t="s">
        <v>6653</v>
      </c>
      <c r="C954" s="2">
        <v>43558</v>
      </c>
      <c r="D954" s="2">
        <v>43562</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s="3" t="str">
        <f>VLOOKUP($M954,People!$A$2:$B$5, 2, FALSE)</f>
        <v>Chuck Magee</v>
      </c>
      <c r="W954" s="3" t="str">
        <f>IFERROR(VLOOKUP($B954, 'Returns'!$A$2:$B$801, 2, FALSE), "No")</f>
        <v>No</v>
      </c>
    </row>
    <row r="955" spans="1:23" x14ac:dyDescent="0.3">
      <c r="A955" s="1">
        <v>954</v>
      </c>
      <c r="B955" t="s">
        <v>6136</v>
      </c>
      <c r="C955" s="2">
        <v>43827</v>
      </c>
      <c r="D955" s="2">
        <v>43831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s="3" t="str">
        <f>VLOOKUP($M955,People!$A$2:$B$5, 2, FALSE)</f>
        <v>Kelly Williams</v>
      </c>
      <c r="W955" s="3" t="str">
        <f>IFERROR(VLOOKUP($B955, 'Returns'!$A$2:$B$801, 2, FALSE), "No")</f>
        <v>Yes</v>
      </c>
    </row>
    <row r="956" spans="1:23" x14ac:dyDescent="0.3">
      <c r="A956" s="1">
        <v>955</v>
      </c>
      <c r="B956" t="s">
        <v>6136</v>
      </c>
      <c r="C956" s="2">
        <v>43827</v>
      </c>
      <c r="D956" s="2">
        <v>43831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s="3" t="str">
        <f>VLOOKUP($M956,People!$A$2:$B$5, 2, FALSE)</f>
        <v>Kelly Williams</v>
      </c>
      <c r="W956" s="3" t="str">
        <f>IFERROR(VLOOKUP($B956, 'Returns'!$A$2:$B$801, 2, FALSE), "No")</f>
        <v>Yes</v>
      </c>
    </row>
    <row r="957" spans="1:23" x14ac:dyDescent="0.3">
      <c r="A957" s="1">
        <v>956</v>
      </c>
      <c r="B957" t="s">
        <v>6654</v>
      </c>
      <c r="C957" s="2">
        <v>43799</v>
      </c>
      <c r="D957" s="2">
        <v>43803</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s="3" t="str">
        <f>VLOOKUP($M957,People!$A$2:$B$5, 2, FALSE)</f>
        <v>Cassandra Brandow</v>
      </c>
      <c r="W957" s="3" t="str">
        <f>IFERROR(VLOOKUP($B957, 'Returns'!$A$2:$B$801, 2, FALSE), "No")</f>
        <v>No</v>
      </c>
    </row>
    <row r="958" spans="1:23" x14ac:dyDescent="0.3">
      <c r="A958" s="1">
        <v>957</v>
      </c>
      <c r="B958" t="s">
        <v>6655</v>
      </c>
      <c r="C958" s="2">
        <v>43600</v>
      </c>
      <c r="D958" s="2">
        <v>43603</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s="3" t="str">
        <f>VLOOKUP($M958,People!$A$2:$B$5, 2, FALSE)</f>
        <v>Anna Andreadi</v>
      </c>
      <c r="W958" s="3" t="str">
        <f>IFERROR(VLOOKUP($B958, 'Returns'!$A$2:$B$801, 2, FALSE), "No")</f>
        <v>No</v>
      </c>
    </row>
    <row r="959" spans="1:23" x14ac:dyDescent="0.3">
      <c r="A959" s="1">
        <v>958</v>
      </c>
      <c r="B959" t="s">
        <v>6655</v>
      </c>
      <c r="C959" s="2">
        <v>43600</v>
      </c>
      <c r="D959" s="2">
        <v>43603</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s="3" t="str">
        <f>VLOOKUP($M959,People!$A$2:$B$5, 2, FALSE)</f>
        <v>Anna Andreadi</v>
      </c>
      <c r="W959" s="3" t="str">
        <f>IFERROR(VLOOKUP($B959, 'Returns'!$A$2:$B$801, 2, FALSE), "No")</f>
        <v>No</v>
      </c>
    </row>
    <row r="960" spans="1:23" x14ac:dyDescent="0.3">
      <c r="A960" s="1">
        <v>959</v>
      </c>
      <c r="B960" t="s">
        <v>6655</v>
      </c>
      <c r="C960" s="2">
        <v>43600</v>
      </c>
      <c r="D960" s="2">
        <v>43603</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s="3" t="str">
        <f>VLOOKUP($M960,People!$A$2:$B$5, 2, FALSE)</f>
        <v>Anna Andreadi</v>
      </c>
      <c r="W960" s="3" t="str">
        <f>IFERROR(VLOOKUP($B960, 'Returns'!$A$2:$B$801, 2, FALSE), "No")</f>
        <v>No</v>
      </c>
    </row>
    <row r="961" spans="1:23" x14ac:dyDescent="0.3">
      <c r="A961" s="1">
        <v>960</v>
      </c>
      <c r="B961" t="s">
        <v>6656</v>
      </c>
      <c r="C961" s="2">
        <v>43000</v>
      </c>
      <c r="D961" s="2">
        <v>43000</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s="3" t="str">
        <f>VLOOKUP($M961,People!$A$2:$B$5, 2, FALSE)</f>
        <v>Anna Andreadi</v>
      </c>
      <c r="W961" s="3" t="str">
        <f>IFERROR(VLOOKUP($B961, 'Returns'!$A$2:$B$801, 2, FALSE), "No")</f>
        <v>No</v>
      </c>
    </row>
    <row r="962" spans="1:23" x14ac:dyDescent="0.3">
      <c r="A962" s="1">
        <v>961</v>
      </c>
      <c r="B962" t="s">
        <v>6657</v>
      </c>
      <c r="C962" s="2">
        <v>43783</v>
      </c>
      <c r="D962" s="2">
        <v>43788</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s="3" t="str">
        <f>VLOOKUP($M962,People!$A$2:$B$5, 2, FALSE)</f>
        <v>Anna Andreadi</v>
      </c>
      <c r="W962" s="3" t="str">
        <f>IFERROR(VLOOKUP($B962, 'Returns'!$A$2:$B$801, 2, FALSE), "No")</f>
        <v>No</v>
      </c>
    </row>
    <row r="963" spans="1:23" x14ac:dyDescent="0.3">
      <c r="A963" s="1">
        <v>962</v>
      </c>
      <c r="B963" t="s">
        <v>6658</v>
      </c>
      <c r="C963" s="2">
        <v>43066</v>
      </c>
      <c r="D963" s="2">
        <v>43070</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s="3" t="str">
        <f>VLOOKUP($M963,People!$A$2:$B$5, 2, FALSE)</f>
        <v>Cassandra Brandow</v>
      </c>
      <c r="W963" s="3" t="str">
        <f>IFERROR(VLOOKUP($B963, 'Returns'!$A$2:$B$801, 2, FALSE), "No")</f>
        <v>No</v>
      </c>
    </row>
    <row r="964" spans="1:23" x14ac:dyDescent="0.3">
      <c r="A964" s="1">
        <v>963</v>
      </c>
      <c r="B964" t="s">
        <v>6659</v>
      </c>
      <c r="C964" s="2">
        <v>43344</v>
      </c>
      <c r="D964" s="2">
        <v>43347</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s="3" t="str">
        <f>VLOOKUP($M964,People!$A$2:$B$5, 2, FALSE)</f>
        <v>Anna Andreadi</v>
      </c>
      <c r="W964" s="3" t="str">
        <f>IFERROR(VLOOKUP($B964, 'Returns'!$A$2:$B$801, 2, FALSE), "No")</f>
        <v>No</v>
      </c>
    </row>
    <row r="965" spans="1:23" x14ac:dyDescent="0.3">
      <c r="A965" s="1">
        <v>964</v>
      </c>
      <c r="B965" t="s">
        <v>6660</v>
      </c>
      <c r="C965" s="2">
        <v>42635</v>
      </c>
      <c r="D965" s="2">
        <v>42637</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s="3" t="str">
        <f>VLOOKUP($M965,People!$A$2:$B$5, 2, FALSE)</f>
        <v>Cassandra Brandow</v>
      </c>
      <c r="W965" s="3" t="str">
        <f>IFERROR(VLOOKUP($B965, 'Returns'!$A$2:$B$801, 2, FALSE), "No")</f>
        <v>No</v>
      </c>
    </row>
    <row r="966" spans="1:23" x14ac:dyDescent="0.3">
      <c r="A966" s="1">
        <v>965</v>
      </c>
      <c r="B966" t="s">
        <v>6661</v>
      </c>
      <c r="C966" s="2">
        <v>43564</v>
      </c>
      <c r="D966" s="2">
        <v>43566</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s="3" t="str">
        <f>VLOOKUP($M966,People!$A$2:$B$5, 2, FALSE)</f>
        <v>Chuck Magee</v>
      </c>
      <c r="W966" s="3" t="str">
        <f>IFERROR(VLOOKUP($B966, 'Returns'!$A$2:$B$801, 2, FALSE), "No")</f>
        <v>No</v>
      </c>
    </row>
    <row r="967" spans="1:23" x14ac:dyDescent="0.3">
      <c r="A967" s="1">
        <v>966</v>
      </c>
      <c r="B967" t="s">
        <v>6661</v>
      </c>
      <c r="C967" s="2">
        <v>43564</v>
      </c>
      <c r="D967" s="2">
        <v>43566</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s="3" t="str">
        <f>VLOOKUP($M967,People!$A$2:$B$5, 2, FALSE)</f>
        <v>Chuck Magee</v>
      </c>
      <c r="W967" s="3" t="str">
        <f>IFERROR(VLOOKUP($B967, 'Returns'!$A$2:$B$801, 2, FALSE), "No")</f>
        <v>No</v>
      </c>
    </row>
    <row r="968" spans="1:23" x14ac:dyDescent="0.3">
      <c r="A968" s="1">
        <v>967</v>
      </c>
      <c r="B968" t="s">
        <v>6661</v>
      </c>
      <c r="C968" s="2">
        <v>43564</v>
      </c>
      <c r="D968" s="2">
        <v>43566</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s="3" t="str">
        <f>VLOOKUP($M968,People!$A$2:$B$5, 2, FALSE)</f>
        <v>Chuck Magee</v>
      </c>
      <c r="W968" s="3" t="str">
        <f>IFERROR(VLOOKUP($B968, 'Returns'!$A$2:$B$801, 2, FALSE), "No")</f>
        <v>No</v>
      </c>
    </row>
    <row r="969" spans="1:23" x14ac:dyDescent="0.3">
      <c r="A969" s="1">
        <v>968</v>
      </c>
      <c r="B969" t="s">
        <v>6661</v>
      </c>
      <c r="C969" s="2">
        <v>43564</v>
      </c>
      <c r="D969" s="2">
        <v>43566</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s="3" t="str">
        <f>VLOOKUP($M969,People!$A$2:$B$5, 2, FALSE)</f>
        <v>Chuck Magee</v>
      </c>
      <c r="W969" s="3" t="str">
        <f>IFERROR(VLOOKUP($B969, 'Returns'!$A$2:$B$801, 2, FALSE), "No")</f>
        <v>No</v>
      </c>
    </row>
    <row r="970" spans="1:23" x14ac:dyDescent="0.3">
      <c r="A970" s="1">
        <v>969</v>
      </c>
      <c r="B970" t="s">
        <v>6661</v>
      </c>
      <c r="C970" s="2">
        <v>43564</v>
      </c>
      <c r="D970" s="2">
        <v>43566</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s="3" t="str">
        <f>VLOOKUP($M970,People!$A$2:$B$5, 2, FALSE)</f>
        <v>Chuck Magee</v>
      </c>
      <c r="W970" s="3" t="str">
        <f>IFERROR(VLOOKUP($B970, 'Returns'!$A$2:$B$801, 2, FALSE), "No")</f>
        <v>No</v>
      </c>
    </row>
    <row r="971" spans="1:23" x14ac:dyDescent="0.3">
      <c r="A971" s="1">
        <v>970</v>
      </c>
      <c r="B971" t="s">
        <v>6661</v>
      </c>
      <c r="C971" s="2">
        <v>43564</v>
      </c>
      <c r="D971" s="2">
        <v>43566</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s="3" t="str">
        <f>VLOOKUP($M971,People!$A$2:$B$5, 2, FALSE)</f>
        <v>Chuck Magee</v>
      </c>
      <c r="W971" s="3" t="str">
        <f>IFERROR(VLOOKUP($B971, 'Returns'!$A$2:$B$801, 2, FALSE), "No")</f>
        <v>No</v>
      </c>
    </row>
    <row r="972" spans="1:23" x14ac:dyDescent="0.3">
      <c r="A972" s="1">
        <v>971</v>
      </c>
      <c r="B972" t="s">
        <v>6662</v>
      </c>
      <c r="C972" s="2">
        <v>42385</v>
      </c>
      <c r="D972" s="2">
        <v>42387</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s="3" t="str">
        <f>VLOOKUP($M972,People!$A$2:$B$5, 2, FALSE)</f>
        <v>Chuck Magee</v>
      </c>
      <c r="W972" s="3" t="str">
        <f>IFERROR(VLOOKUP($B972, 'Returns'!$A$2:$B$801, 2, FALSE), "No")</f>
        <v>No</v>
      </c>
    </row>
    <row r="973" spans="1:23" x14ac:dyDescent="0.3">
      <c r="A973" s="1">
        <v>972</v>
      </c>
      <c r="B973" t="s">
        <v>6662</v>
      </c>
      <c r="C973" s="2">
        <v>42385</v>
      </c>
      <c r="D973" s="2">
        <v>42387</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s="3" t="str">
        <f>VLOOKUP($M973,People!$A$2:$B$5, 2, FALSE)</f>
        <v>Chuck Magee</v>
      </c>
      <c r="W973" s="3" t="str">
        <f>IFERROR(VLOOKUP($B973, 'Returns'!$A$2:$B$801, 2, FALSE), "No")</f>
        <v>No</v>
      </c>
    </row>
    <row r="974" spans="1:23" x14ac:dyDescent="0.3">
      <c r="A974" s="1">
        <v>973</v>
      </c>
      <c r="B974" t="s">
        <v>6662</v>
      </c>
      <c r="C974" s="2">
        <v>42385</v>
      </c>
      <c r="D974" s="2">
        <v>42387</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s="3" t="str">
        <f>VLOOKUP($M974,People!$A$2:$B$5, 2, FALSE)</f>
        <v>Chuck Magee</v>
      </c>
      <c r="W974" s="3" t="str">
        <f>IFERROR(VLOOKUP($B974, 'Returns'!$A$2:$B$801, 2, FALSE), "No")</f>
        <v>No</v>
      </c>
    </row>
    <row r="975" spans="1:23" x14ac:dyDescent="0.3">
      <c r="A975" s="1">
        <v>974</v>
      </c>
      <c r="B975" t="s">
        <v>6662</v>
      </c>
      <c r="C975" s="2">
        <v>42385</v>
      </c>
      <c r="D975" s="2">
        <v>42387</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s="3" t="str">
        <f>VLOOKUP($M975,People!$A$2:$B$5, 2, FALSE)</f>
        <v>Chuck Magee</v>
      </c>
      <c r="W975" s="3" t="str">
        <f>IFERROR(VLOOKUP($B975, 'Returns'!$A$2:$B$801, 2, FALSE), "No")</f>
        <v>No</v>
      </c>
    </row>
    <row r="976" spans="1:23" x14ac:dyDescent="0.3">
      <c r="A976" s="1">
        <v>975</v>
      </c>
      <c r="B976" t="s">
        <v>6217</v>
      </c>
      <c r="C976" s="2">
        <v>43743</v>
      </c>
      <c r="D976" s="2">
        <v>43746</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s="3" t="str">
        <f>VLOOKUP($M976,People!$A$2:$B$5, 2, FALSE)</f>
        <v>Chuck Magee</v>
      </c>
      <c r="W976" s="3" t="str">
        <f>IFERROR(VLOOKUP($B976, 'Returns'!$A$2:$B$801, 2, FALSE), "No")</f>
        <v>Yes</v>
      </c>
    </row>
    <row r="977" spans="1:23" x14ac:dyDescent="0.3">
      <c r="A977" s="1">
        <v>976</v>
      </c>
      <c r="B977" t="s">
        <v>6217</v>
      </c>
      <c r="C977" s="2">
        <v>43743</v>
      </c>
      <c r="D977" s="2">
        <v>43746</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s="3" t="str">
        <f>VLOOKUP($M977,People!$A$2:$B$5, 2, FALSE)</f>
        <v>Chuck Magee</v>
      </c>
      <c r="W977" s="3" t="str">
        <f>IFERROR(VLOOKUP($B977, 'Returns'!$A$2:$B$801, 2, FALSE), "No")</f>
        <v>Yes</v>
      </c>
    </row>
    <row r="978" spans="1:23" x14ac:dyDescent="0.3">
      <c r="A978" s="1">
        <v>977</v>
      </c>
      <c r="B978" t="s">
        <v>6663</v>
      </c>
      <c r="C978" s="2">
        <v>43655</v>
      </c>
      <c r="D978" s="2">
        <v>43661</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s="3" t="str">
        <f>VLOOKUP($M978,People!$A$2:$B$5, 2, FALSE)</f>
        <v>Anna Andreadi</v>
      </c>
      <c r="W978" s="3" t="str">
        <f>IFERROR(VLOOKUP($B978, 'Returns'!$A$2:$B$801, 2, FALSE), "No")</f>
        <v>No</v>
      </c>
    </row>
    <row r="979" spans="1:23" x14ac:dyDescent="0.3">
      <c r="A979" s="1">
        <v>978</v>
      </c>
      <c r="B979" t="s">
        <v>6664</v>
      </c>
      <c r="C979" s="2">
        <v>43472</v>
      </c>
      <c r="D979" s="2">
        <v>43475</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s="3" t="str">
        <f>VLOOKUP($M979,People!$A$2:$B$5, 2, FALSE)</f>
        <v>Kelly Williams</v>
      </c>
      <c r="W979" s="3" t="str">
        <f>IFERROR(VLOOKUP($B979, 'Returns'!$A$2:$B$801, 2, FALSE), "No")</f>
        <v>No</v>
      </c>
    </row>
    <row r="980" spans="1:23" x14ac:dyDescent="0.3">
      <c r="A980" s="1">
        <v>979</v>
      </c>
      <c r="B980" t="s">
        <v>6665</v>
      </c>
      <c r="C980" s="2">
        <v>43250</v>
      </c>
      <c r="D980" s="2">
        <v>43251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s="3" t="str">
        <f>VLOOKUP($M980,People!$A$2:$B$5, 2, FALSE)</f>
        <v>Cassandra Brandow</v>
      </c>
      <c r="W980" s="3" t="str">
        <f>IFERROR(VLOOKUP($B980, 'Returns'!$A$2:$B$801, 2, FALSE), "No")</f>
        <v>No</v>
      </c>
    </row>
    <row r="981" spans="1:23" x14ac:dyDescent="0.3">
      <c r="A981" s="1">
        <v>980</v>
      </c>
      <c r="B981" t="s">
        <v>6666</v>
      </c>
      <c r="C981" s="2">
        <v>43078</v>
      </c>
      <c r="D981" s="2">
        <v>43081</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s="3" t="str">
        <f>VLOOKUP($M981,People!$A$2:$B$5, 2, FALSE)</f>
        <v>Kelly Williams</v>
      </c>
      <c r="W981" s="3" t="str">
        <f>IFERROR(VLOOKUP($B981, 'Returns'!$A$2:$B$801, 2, FALSE), "No")</f>
        <v>No</v>
      </c>
    </row>
    <row r="982" spans="1:23" x14ac:dyDescent="0.3">
      <c r="A982" s="1">
        <v>981</v>
      </c>
      <c r="B982" t="s">
        <v>6667</v>
      </c>
      <c r="C982" s="2">
        <v>43376</v>
      </c>
      <c r="D982" s="2">
        <v>43381</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s="3" t="str">
        <f>VLOOKUP($M982,People!$A$2:$B$5, 2, FALSE)</f>
        <v>Chuck Magee</v>
      </c>
      <c r="W982" s="3" t="str">
        <f>IFERROR(VLOOKUP($B982, 'Returns'!$A$2:$B$801, 2, FALSE), "No")</f>
        <v>No</v>
      </c>
    </row>
    <row r="983" spans="1:23" x14ac:dyDescent="0.3">
      <c r="A983" s="1">
        <v>982</v>
      </c>
      <c r="B983" t="s">
        <v>6668</v>
      </c>
      <c r="C983" s="2">
        <v>42685</v>
      </c>
      <c r="D983" s="2">
        <v>42688</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s="3" t="str">
        <f>VLOOKUP($M983,People!$A$2:$B$5, 2, FALSE)</f>
        <v>Anna Andreadi</v>
      </c>
      <c r="W983" s="3" t="str">
        <f>IFERROR(VLOOKUP($B983, 'Returns'!$A$2:$B$801, 2, FALSE), "No")</f>
        <v>No</v>
      </c>
    </row>
    <row r="984" spans="1:23" x14ac:dyDescent="0.3">
      <c r="A984" s="1">
        <v>983</v>
      </c>
      <c r="B984" t="s">
        <v>6668</v>
      </c>
      <c r="C984" s="2">
        <v>42685</v>
      </c>
      <c r="D984" s="2">
        <v>42688</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s="3" t="str">
        <f>VLOOKUP($M984,People!$A$2:$B$5, 2, FALSE)</f>
        <v>Anna Andreadi</v>
      </c>
      <c r="W984" s="3" t="str">
        <f>IFERROR(VLOOKUP($B984, 'Returns'!$A$2:$B$801, 2, FALSE), "No")</f>
        <v>No</v>
      </c>
    </row>
    <row r="985" spans="1:23" x14ac:dyDescent="0.3">
      <c r="A985" s="1">
        <v>984</v>
      </c>
      <c r="B985" t="s">
        <v>6668</v>
      </c>
      <c r="C985" s="2">
        <v>42685</v>
      </c>
      <c r="D985" s="2">
        <v>42688</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s="3" t="str">
        <f>VLOOKUP($M985,People!$A$2:$B$5, 2, FALSE)</f>
        <v>Anna Andreadi</v>
      </c>
      <c r="W985" s="3" t="str">
        <f>IFERROR(VLOOKUP($B985, 'Returns'!$A$2:$B$801, 2, FALSE), "No")</f>
        <v>No</v>
      </c>
    </row>
    <row r="986" spans="1:23" x14ac:dyDescent="0.3">
      <c r="A986" s="1">
        <v>985</v>
      </c>
      <c r="B986" t="s">
        <v>6669</v>
      </c>
      <c r="C986" s="2">
        <v>43737</v>
      </c>
      <c r="D986" s="2">
        <v>43743</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s="3" t="str">
        <f>VLOOKUP($M986,People!$A$2:$B$5, 2, FALSE)</f>
        <v>Kelly Williams</v>
      </c>
      <c r="W986" s="3" t="str">
        <f>IFERROR(VLOOKUP($B986, 'Returns'!$A$2:$B$801, 2, FALSE), "No")</f>
        <v>No</v>
      </c>
    </row>
    <row r="987" spans="1:23" x14ac:dyDescent="0.3">
      <c r="A987" s="1">
        <v>986</v>
      </c>
      <c r="B987" t="s">
        <v>6669</v>
      </c>
      <c r="C987" s="2">
        <v>43737</v>
      </c>
      <c r="D987" s="2">
        <v>43743</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s="3" t="str">
        <f>VLOOKUP($M987,People!$A$2:$B$5, 2, FALSE)</f>
        <v>Kelly Williams</v>
      </c>
      <c r="W987" s="3" t="str">
        <f>IFERROR(VLOOKUP($B987, 'Returns'!$A$2:$B$801, 2, FALSE), "No")</f>
        <v>No</v>
      </c>
    </row>
    <row r="988" spans="1:23" x14ac:dyDescent="0.3">
      <c r="A988" s="1">
        <v>987</v>
      </c>
      <c r="B988" t="s">
        <v>6669</v>
      </c>
      <c r="C988" s="2">
        <v>43737</v>
      </c>
      <c r="D988" s="2">
        <v>43743</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s="3" t="str">
        <f>VLOOKUP($M988,People!$A$2:$B$5, 2, FALSE)</f>
        <v>Kelly Williams</v>
      </c>
      <c r="W988" s="3" t="str">
        <f>IFERROR(VLOOKUP($B988, 'Returns'!$A$2:$B$801, 2, FALSE), "No")</f>
        <v>No</v>
      </c>
    </row>
    <row r="989" spans="1:23" x14ac:dyDescent="0.3">
      <c r="A989" s="1">
        <v>988</v>
      </c>
      <c r="B989" t="s">
        <v>6670</v>
      </c>
      <c r="C989" s="2">
        <v>42804</v>
      </c>
      <c r="D989" s="2">
        <v>42804</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s="3" t="str">
        <f>VLOOKUP($M989,People!$A$2:$B$5, 2, FALSE)</f>
        <v>Kelly Williams</v>
      </c>
      <c r="W989" s="3" t="str">
        <f>IFERROR(VLOOKUP($B989, 'Returns'!$A$2:$B$801, 2, FALSE), "No")</f>
        <v>No</v>
      </c>
    </row>
    <row r="990" spans="1:23" x14ac:dyDescent="0.3">
      <c r="A990" s="1">
        <v>989</v>
      </c>
      <c r="B990" t="s">
        <v>6671</v>
      </c>
      <c r="C990" s="2">
        <v>43606</v>
      </c>
      <c r="D990" s="2">
        <v>43611</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s="3" t="str">
        <f>VLOOKUP($M990,People!$A$2:$B$5, 2, FALSE)</f>
        <v>Chuck Magee</v>
      </c>
      <c r="W990" s="3" t="str">
        <f>IFERROR(VLOOKUP($B990, 'Returns'!$A$2:$B$801, 2, FALSE), "No")</f>
        <v>No</v>
      </c>
    </row>
    <row r="991" spans="1:23" x14ac:dyDescent="0.3">
      <c r="A991" s="1">
        <v>990</v>
      </c>
      <c r="B991" t="s">
        <v>6671</v>
      </c>
      <c r="C991" s="2">
        <v>43606</v>
      </c>
      <c r="D991" s="2">
        <v>43611</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s="3" t="str">
        <f>VLOOKUP($M991,People!$A$2:$B$5, 2, FALSE)</f>
        <v>Chuck Magee</v>
      </c>
      <c r="W991" s="3" t="str">
        <f>IFERROR(VLOOKUP($B991, 'Returns'!$A$2:$B$801, 2, FALSE), "No")</f>
        <v>No</v>
      </c>
    </row>
    <row r="992" spans="1:23" x14ac:dyDescent="0.3">
      <c r="A992" s="1">
        <v>991</v>
      </c>
      <c r="B992" t="s">
        <v>6672</v>
      </c>
      <c r="C992" s="2">
        <v>42823</v>
      </c>
      <c r="D992" s="2">
        <v>42825</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s="3" t="str">
        <f>VLOOKUP($M992,People!$A$2:$B$5, 2, FALSE)</f>
        <v>Cassandra Brandow</v>
      </c>
      <c r="W992" s="3" t="str">
        <f>IFERROR(VLOOKUP($B992, 'Returns'!$A$2:$B$801, 2, FALSE), "No")</f>
        <v>No</v>
      </c>
    </row>
    <row r="993" spans="1:23" x14ac:dyDescent="0.3">
      <c r="A993" s="1">
        <v>992</v>
      </c>
      <c r="B993" t="s">
        <v>6673</v>
      </c>
      <c r="C993" s="2">
        <v>43352</v>
      </c>
      <c r="D993" s="2">
        <v>43354</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s="3" t="str">
        <f>VLOOKUP($M993,People!$A$2:$B$5, 2, FALSE)</f>
        <v>Chuck Magee</v>
      </c>
      <c r="W993" s="3" t="str">
        <f>IFERROR(VLOOKUP($B993, 'Returns'!$A$2:$B$801, 2, FALSE), "No")</f>
        <v>No</v>
      </c>
    </row>
    <row r="994" spans="1:23" x14ac:dyDescent="0.3">
      <c r="A994" s="1">
        <v>993</v>
      </c>
      <c r="B994" t="s">
        <v>6036</v>
      </c>
      <c r="C994" s="2">
        <v>43338</v>
      </c>
      <c r="D994" s="2">
        <v>43339</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s="3" t="str">
        <f>VLOOKUP($M994,People!$A$2:$B$5, 2, FALSE)</f>
        <v>Anna Andreadi</v>
      </c>
      <c r="W994" s="3" t="str">
        <f>IFERROR(VLOOKUP($B994, 'Returns'!$A$2:$B$801, 2, FALSE), "No")</f>
        <v>Yes</v>
      </c>
    </row>
    <row r="995" spans="1:23" x14ac:dyDescent="0.3">
      <c r="A995" s="1">
        <v>994</v>
      </c>
      <c r="B995" t="s">
        <v>6036</v>
      </c>
      <c r="C995" s="2">
        <v>43338</v>
      </c>
      <c r="D995" s="2">
        <v>43339</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s="3" t="str">
        <f>VLOOKUP($M995,People!$A$2:$B$5, 2, FALSE)</f>
        <v>Anna Andreadi</v>
      </c>
      <c r="W995" s="3" t="str">
        <f>IFERROR(VLOOKUP($B995, 'Returns'!$A$2:$B$801, 2, FALSE), "No")</f>
        <v>Yes</v>
      </c>
    </row>
    <row r="996" spans="1:23" x14ac:dyDescent="0.3">
      <c r="A996" s="1">
        <v>995</v>
      </c>
      <c r="B996" t="s">
        <v>6674</v>
      </c>
      <c r="C996" s="2">
        <v>42511</v>
      </c>
      <c r="D996" s="2">
        <v>42515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s="3" t="str">
        <f>VLOOKUP($M996,People!$A$2:$B$5, 2, FALSE)</f>
        <v>Cassandra Brandow</v>
      </c>
      <c r="W996" s="3" t="str">
        <f>IFERROR(VLOOKUP($B996, 'Returns'!$A$2:$B$801, 2, FALSE), "No")</f>
        <v>No</v>
      </c>
    </row>
    <row r="997" spans="1:23" x14ac:dyDescent="0.3">
      <c r="A997" s="1">
        <v>996</v>
      </c>
      <c r="B997" t="s">
        <v>6674</v>
      </c>
      <c r="C997" s="2">
        <v>42511</v>
      </c>
      <c r="D997" s="2">
        <v>42515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s="3" t="str">
        <f>VLOOKUP($M997,People!$A$2:$B$5, 2, FALSE)</f>
        <v>Cassandra Brandow</v>
      </c>
      <c r="W997" s="3" t="str">
        <f>IFERROR(VLOOKUP($B997, 'Returns'!$A$2:$B$801, 2, FALSE), "No")</f>
        <v>No</v>
      </c>
    </row>
    <row r="998" spans="1:23" x14ac:dyDescent="0.3">
      <c r="A998" s="1">
        <v>997</v>
      </c>
      <c r="B998" t="s">
        <v>6675</v>
      </c>
      <c r="C998" s="2">
        <v>43036</v>
      </c>
      <c r="D998" s="2">
        <v>43042</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s="3" t="str">
        <f>VLOOKUP($M998,People!$A$2:$B$5, 2, FALSE)</f>
        <v>Cassandra Brandow</v>
      </c>
      <c r="W998" s="3" t="str">
        <f>IFERROR(VLOOKUP($B998, 'Returns'!$A$2:$B$801, 2, FALSE), "No")</f>
        <v>No</v>
      </c>
    </row>
    <row r="999" spans="1:23" x14ac:dyDescent="0.3">
      <c r="A999" s="1">
        <v>998</v>
      </c>
      <c r="B999" t="s">
        <v>6675</v>
      </c>
      <c r="C999" s="2">
        <v>43036</v>
      </c>
      <c r="D999" s="2">
        <v>43042</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s="3" t="str">
        <f>VLOOKUP($M999,People!$A$2:$B$5, 2, FALSE)</f>
        <v>Cassandra Brandow</v>
      </c>
      <c r="W999" s="3" t="str">
        <f>IFERROR(VLOOKUP($B999, 'Returns'!$A$2:$B$801, 2, FALSE), "No")</f>
        <v>No</v>
      </c>
    </row>
    <row r="1000" spans="1:23" x14ac:dyDescent="0.3">
      <c r="A1000" s="1">
        <v>999</v>
      </c>
      <c r="B1000" t="s">
        <v>6675</v>
      </c>
      <c r="C1000" s="2">
        <v>43036</v>
      </c>
      <c r="D1000" s="2">
        <v>43042</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s="3" t="str">
        <f>VLOOKUP($M1000,People!$A$2:$B$5, 2, FALSE)</f>
        <v>Cassandra Brandow</v>
      </c>
      <c r="W1000" s="3" t="str">
        <f>IFERROR(VLOOKUP($B1000, 'Returns'!$A$2:$B$801, 2, FALSE), "No")</f>
        <v>No</v>
      </c>
    </row>
    <row r="1001" spans="1:23" x14ac:dyDescent="0.3">
      <c r="A1001" s="1">
        <v>1000</v>
      </c>
      <c r="B1001" t="s">
        <v>6675</v>
      </c>
      <c r="C1001" s="2">
        <v>43036</v>
      </c>
      <c r="D1001" s="2">
        <v>43042</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s="3" t="str">
        <f>VLOOKUP($M1001,People!$A$2:$B$5, 2, FALSE)</f>
        <v>Cassandra Brandow</v>
      </c>
      <c r="W1001" s="3" t="str">
        <f>IFERROR(VLOOKUP($B1001, 'Returns'!$A$2:$B$801, 2, FALSE), "No")</f>
        <v>No</v>
      </c>
    </row>
    <row r="1002" spans="1:23" x14ac:dyDescent="0.3">
      <c r="A1002" s="1">
        <v>1001</v>
      </c>
      <c r="B1002" t="s">
        <v>6676</v>
      </c>
      <c r="C1002" s="2">
        <v>43417</v>
      </c>
      <c r="D1002" s="2">
        <v>43421</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s="3" t="str">
        <f>VLOOKUP($M1002,People!$A$2:$B$5, 2, FALSE)</f>
        <v>Anna Andreadi</v>
      </c>
      <c r="W1002" s="3" t="str">
        <f>IFERROR(VLOOKUP($B1002, 'Returns'!$A$2:$B$801, 2, FALSE), "No")</f>
        <v>No</v>
      </c>
    </row>
    <row r="1003" spans="1:23" x14ac:dyDescent="0.3">
      <c r="A1003" s="1">
        <v>1002</v>
      </c>
      <c r="B1003" t="s">
        <v>6677</v>
      </c>
      <c r="C1003" s="2">
        <v>42947</v>
      </c>
      <c r="D1003" s="2">
        <v>42947</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s="3" t="str">
        <f>VLOOKUP($M1003,People!$A$2:$B$5, 2, FALSE)</f>
        <v>Chuck Magee</v>
      </c>
      <c r="W1003" s="3" t="str">
        <f>IFERROR(VLOOKUP($B1003, 'Returns'!$A$2:$B$801, 2, FALSE), "No")</f>
        <v>No</v>
      </c>
    </row>
    <row r="1004" spans="1:23" x14ac:dyDescent="0.3">
      <c r="A1004" s="1">
        <v>1003</v>
      </c>
      <c r="B1004" t="s">
        <v>6677</v>
      </c>
      <c r="C1004" s="2">
        <v>42947</v>
      </c>
      <c r="D1004" s="2">
        <v>42947</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s="3" t="str">
        <f>VLOOKUP($M1004,People!$A$2:$B$5, 2, FALSE)</f>
        <v>Chuck Magee</v>
      </c>
      <c r="W1004" s="3" t="str">
        <f>IFERROR(VLOOKUP($B1004, 'Returns'!$A$2:$B$801, 2, FALSE), "No")</f>
        <v>No</v>
      </c>
    </row>
    <row r="1005" spans="1:23" x14ac:dyDescent="0.3">
      <c r="A1005" s="1">
        <v>1004</v>
      </c>
      <c r="B1005" t="s">
        <v>6677</v>
      </c>
      <c r="C1005" s="2">
        <v>42947</v>
      </c>
      <c r="D1005" s="2">
        <v>42947</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s="3" t="str">
        <f>VLOOKUP($M1005,People!$A$2:$B$5, 2, FALSE)</f>
        <v>Chuck Magee</v>
      </c>
      <c r="W1005" s="3" t="str">
        <f>IFERROR(VLOOKUP($B1005, 'Returns'!$A$2:$B$801, 2, FALSE), "No")</f>
        <v>No</v>
      </c>
    </row>
    <row r="1006" spans="1:23" x14ac:dyDescent="0.3">
      <c r="A1006" s="1">
        <v>1005</v>
      </c>
      <c r="B1006" t="s">
        <v>6678</v>
      </c>
      <c r="C1006" s="2">
        <v>42974</v>
      </c>
      <c r="D1006" s="2">
        <v>42978</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s="3" t="str">
        <f>VLOOKUP($M1006,People!$A$2:$B$5, 2, FALSE)</f>
        <v>Anna Andreadi</v>
      </c>
      <c r="W1006" s="3" t="str">
        <f>IFERROR(VLOOKUP($B1006, 'Returns'!$A$2:$B$801, 2, FALSE), "No")</f>
        <v>No</v>
      </c>
    </row>
    <row r="1007" spans="1:23" x14ac:dyDescent="0.3">
      <c r="A1007" s="1">
        <v>1006</v>
      </c>
      <c r="B1007" t="s">
        <v>6679</v>
      </c>
      <c r="C1007" s="2">
        <v>43052</v>
      </c>
      <c r="D1007" s="2">
        <v>43056</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s="3" t="str">
        <f>VLOOKUP($M1007,People!$A$2:$B$5, 2, FALSE)</f>
        <v>Cassandra Brandow</v>
      </c>
      <c r="W1007" s="3" t="str">
        <f>IFERROR(VLOOKUP($B1007, 'Returns'!$A$2:$B$801, 2, FALSE), "No")</f>
        <v>No</v>
      </c>
    </row>
    <row r="1008" spans="1:23" x14ac:dyDescent="0.3">
      <c r="A1008" s="1">
        <v>1007</v>
      </c>
      <c r="B1008" t="s">
        <v>6680</v>
      </c>
      <c r="C1008" s="2">
        <v>43045</v>
      </c>
      <c r="D1008" s="2">
        <v>43048</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s="3" t="str">
        <f>VLOOKUP($M1008,People!$A$2:$B$5, 2, FALSE)</f>
        <v>Anna Andreadi</v>
      </c>
      <c r="W1008" s="3" t="str">
        <f>IFERROR(VLOOKUP($B1008, 'Returns'!$A$2:$B$801, 2, FALSE), "No")</f>
        <v>No</v>
      </c>
    </row>
    <row r="1009" spans="1:23" x14ac:dyDescent="0.3">
      <c r="A1009" s="1">
        <v>1008</v>
      </c>
      <c r="B1009" t="s">
        <v>6680</v>
      </c>
      <c r="C1009" s="2">
        <v>43045</v>
      </c>
      <c r="D1009" s="2">
        <v>43048</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s="3" t="str">
        <f>VLOOKUP($M1009,People!$A$2:$B$5, 2, FALSE)</f>
        <v>Anna Andreadi</v>
      </c>
      <c r="W1009" s="3" t="str">
        <f>IFERROR(VLOOKUP($B1009, 'Returns'!$A$2:$B$801, 2, FALSE), "No")</f>
        <v>No</v>
      </c>
    </row>
    <row r="1010" spans="1:23" x14ac:dyDescent="0.3">
      <c r="A1010" s="1">
        <v>1009</v>
      </c>
      <c r="B1010" t="s">
        <v>6681</v>
      </c>
      <c r="C1010" s="2">
        <v>43825</v>
      </c>
      <c r="D1010" s="2">
        <v>43831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s="3" t="str">
        <f>VLOOKUP($M1010,People!$A$2:$B$5, 2, FALSE)</f>
        <v>Kelly Williams</v>
      </c>
      <c r="W1010" s="3" t="str">
        <f>IFERROR(VLOOKUP($B1010, 'Returns'!$A$2:$B$801, 2, FALSE), "No")</f>
        <v>No</v>
      </c>
    </row>
    <row r="1011" spans="1:23" x14ac:dyDescent="0.3">
      <c r="A1011" s="1">
        <v>1010</v>
      </c>
      <c r="B1011" t="s">
        <v>6682</v>
      </c>
      <c r="C1011" s="2">
        <v>43678</v>
      </c>
      <c r="D1011" s="2">
        <v>43680</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s="3" t="str">
        <f>VLOOKUP($M1011,People!$A$2:$B$5, 2, FALSE)</f>
        <v>Kelly Williams</v>
      </c>
      <c r="W1011" s="3" t="str">
        <f>IFERROR(VLOOKUP($B1011, 'Returns'!$A$2:$B$801, 2, FALSE), "No")</f>
        <v>No</v>
      </c>
    </row>
    <row r="1012" spans="1:23" x14ac:dyDescent="0.3">
      <c r="A1012" s="1">
        <v>1011</v>
      </c>
      <c r="B1012" t="s">
        <v>6683</v>
      </c>
      <c r="C1012" s="2">
        <v>42698</v>
      </c>
      <c r="D1012" s="2">
        <v>42700</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s="3" t="str">
        <f>VLOOKUP($M1012,People!$A$2:$B$5, 2, FALSE)</f>
        <v>Anna Andreadi</v>
      </c>
      <c r="W1012" s="3" t="str">
        <f>IFERROR(VLOOKUP($B1012, 'Returns'!$A$2:$B$801, 2, FALSE), "No")</f>
        <v>No</v>
      </c>
    </row>
    <row r="1013" spans="1:23" x14ac:dyDescent="0.3">
      <c r="A1013" s="1">
        <v>1012</v>
      </c>
      <c r="B1013" t="s">
        <v>6684</v>
      </c>
      <c r="C1013" s="2">
        <v>43633</v>
      </c>
      <c r="D1013" s="2">
        <v>43637</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s="3" t="str">
        <f>VLOOKUP($M1013,People!$A$2:$B$5, 2, FALSE)</f>
        <v>Anna Andreadi</v>
      </c>
      <c r="W1013" s="3" t="str">
        <f>IFERROR(VLOOKUP($B1013, 'Returns'!$A$2:$B$801, 2, FALSE), "No")</f>
        <v>No</v>
      </c>
    </row>
    <row r="1014" spans="1:23" x14ac:dyDescent="0.3">
      <c r="A1014" s="1">
        <v>1013</v>
      </c>
      <c r="B1014" t="s">
        <v>6684</v>
      </c>
      <c r="C1014" s="2">
        <v>43633</v>
      </c>
      <c r="D1014" s="2">
        <v>43637</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s="3" t="str">
        <f>VLOOKUP($M1014,People!$A$2:$B$5, 2, FALSE)</f>
        <v>Anna Andreadi</v>
      </c>
      <c r="W1014" s="3" t="str">
        <f>IFERROR(VLOOKUP($B1014, 'Returns'!$A$2:$B$801, 2, FALSE), "No")</f>
        <v>No</v>
      </c>
    </row>
    <row r="1015" spans="1:23" x14ac:dyDescent="0.3">
      <c r="A1015" s="1">
        <v>1014</v>
      </c>
      <c r="B1015" t="s">
        <v>6194</v>
      </c>
      <c r="C1015" s="2">
        <v>43090</v>
      </c>
      <c r="D1015" s="2">
        <v>43093</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s="3" t="str">
        <f>VLOOKUP($M1015,People!$A$2:$B$5, 2, FALSE)</f>
        <v>Anna Andreadi</v>
      </c>
      <c r="W1015" s="3" t="str">
        <f>IFERROR(VLOOKUP($B1015, 'Returns'!$A$2:$B$801, 2, FALSE), "No")</f>
        <v>Yes</v>
      </c>
    </row>
    <row r="1016" spans="1:23" x14ac:dyDescent="0.3">
      <c r="A1016" s="1">
        <v>1015</v>
      </c>
      <c r="B1016" t="s">
        <v>6194</v>
      </c>
      <c r="C1016" s="2">
        <v>43090</v>
      </c>
      <c r="D1016" s="2">
        <v>43093</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s="3" t="str">
        <f>VLOOKUP($M1016,People!$A$2:$B$5, 2, FALSE)</f>
        <v>Anna Andreadi</v>
      </c>
      <c r="W1016" s="3" t="str">
        <f>IFERROR(VLOOKUP($B1016, 'Returns'!$A$2:$B$801, 2, FALSE), "No")</f>
        <v>Yes</v>
      </c>
    </row>
    <row r="1017" spans="1:23" x14ac:dyDescent="0.3">
      <c r="A1017" s="1">
        <v>1016</v>
      </c>
      <c r="B1017" t="s">
        <v>6685</v>
      </c>
      <c r="C1017" s="2">
        <v>42995</v>
      </c>
      <c r="D1017" s="2">
        <v>42997</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s="3" t="str">
        <f>VLOOKUP($M1017,People!$A$2:$B$5, 2, FALSE)</f>
        <v>Anna Andreadi</v>
      </c>
      <c r="W1017" s="3" t="str">
        <f>IFERROR(VLOOKUP($B1017, 'Returns'!$A$2:$B$801, 2, FALSE), "No")</f>
        <v>No</v>
      </c>
    </row>
    <row r="1018" spans="1:23" x14ac:dyDescent="0.3">
      <c r="A1018" s="1">
        <v>1017</v>
      </c>
      <c r="B1018" t="s">
        <v>6686</v>
      </c>
      <c r="C1018" s="2">
        <v>42922</v>
      </c>
      <c r="D1018" s="2">
        <v>42926</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s="3" t="str">
        <f>VLOOKUP($M1018,People!$A$2:$B$5, 2, FALSE)</f>
        <v>Chuck Magee</v>
      </c>
      <c r="W1018" s="3" t="str">
        <f>IFERROR(VLOOKUP($B1018, 'Returns'!$A$2:$B$801, 2, FALSE), "No")</f>
        <v>No</v>
      </c>
    </row>
    <row r="1019" spans="1:23" x14ac:dyDescent="0.3">
      <c r="A1019" s="1">
        <v>1018</v>
      </c>
      <c r="B1019" t="s">
        <v>6686</v>
      </c>
      <c r="C1019" s="2">
        <v>42922</v>
      </c>
      <c r="D1019" s="2">
        <v>42926</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s="3" t="str">
        <f>VLOOKUP($M1019,People!$A$2:$B$5, 2, FALSE)</f>
        <v>Chuck Magee</v>
      </c>
      <c r="W1019" s="3" t="str">
        <f>IFERROR(VLOOKUP($B1019, 'Returns'!$A$2:$B$801, 2, FALSE), "No")</f>
        <v>No</v>
      </c>
    </row>
    <row r="1020" spans="1:23" x14ac:dyDescent="0.3">
      <c r="A1020" s="1">
        <v>1019</v>
      </c>
      <c r="B1020" t="s">
        <v>6686</v>
      </c>
      <c r="C1020" s="2">
        <v>42922</v>
      </c>
      <c r="D1020" s="2">
        <v>42926</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s="3" t="str">
        <f>VLOOKUP($M1020,People!$A$2:$B$5, 2, FALSE)</f>
        <v>Chuck Magee</v>
      </c>
      <c r="W1020" s="3" t="str">
        <f>IFERROR(VLOOKUP($B1020, 'Returns'!$A$2:$B$801, 2, FALSE), "No")</f>
        <v>No</v>
      </c>
    </row>
    <row r="1021" spans="1:23" x14ac:dyDescent="0.3">
      <c r="A1021" s="1">
        <v>1020</v>
      </c>
      <c r="B1021" t="s">
        <v>6686</v>
      </c>
      <c r="C1021" s="2">
        <v>42922</v>
      </c>
      <c r="D1021" s="2">
        <v>42926</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s="3" t="str">
        <f>VLOOKUP($M1021,People!$A$2:$B$5, 2, FALSE)</f>
        <v>Chuck Magee</v>
      </c>
      <c r="W1021" s="3" t="str">
        <f>IFERROR(VLOOKUP($B1021, 'Returns'!$A$2:$B$801, 2, FALSE), "No")</f>
        <v>No</v>
      </c>
    </row>
    <row r="1022" spans="1:23" x14ac:dyDescent="0.3">
      <c r="A1022" s="1">
        <v>1021</v>
      </c>
      <c r="B1022" t="s">
        <v>6687</v>
      </c>
      <c r="C1022" s="2">
        <v>42852</v>
      </c>
      <c r="D1022" s="2">
        <v>42858</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s="3" t="str">
        <f>VLOOKUP($M1022,People!$A$2:$B$5, 2, FALSE)</f>
        <v>Chuck Magee</v>
      </c>
      <c r="W1022" s="3" t="str">
        <f>IFERROR(VLOOKUP($B1022, 'Returns'!$A$2:$B$801, 2, FALSE), "No")</f>
        <v>No</v>
      </c>
    </row>
    <row r="1023" spans="1:23" x14ac:dyDescent="0.3">
      <c r="A1023" s="1">
        <v>1022</v>
      </c>
      <c r="B1023" t="s">
        <v>6687</v>
      </c>
      <c r="C1023" s="2">
        <v>42852</v>
      </c>
      <c r="D1023" s="2">
        <v>42858</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s="3" t="str">
        <f>VLOOKUP($M1023,People!$A$2:$B$5, 2, FALSE)</f>
        <v>Chuck Magee</v>
      </c>
      <c r="W1023" s="3" t="str">
        <f>IFERROR(VLOOKUP($B1023, 'Returns'!$A$2:$B$801, 2, FALSE), "No")</f>
        <v>No</v>
      </c>
    </row>
    <row r="1024" spans="1:23" x14ac:dyDescent="0.3">
      <c r="A1024" s="1">
        <v>1023</v>
      </c>
      <c r="B1024" t="s">
        <v>6687</v>
      </c>
      <c r="C1024" s="2">
        <v>42852</v>
      </c>
      <c r="D1024" s="2">
        <v>42858</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s="3" t="str">
        <f>VLOOKUP($M1024,People!$A$2:$B$5, 2, FALSE)</f>
        <v>Chuck Magee</v>
      </c>
      <c r="W1024" s="3" t="str">
        <f>IFERROR(VLOOKUP($B1024, 'Returns'!$A$2:$B$801, 2, FALSE), "No")</f>
        <v>No</v>
      </c>
    </row>
    <row r="1025" spans="1:23" x14ac:dyDescent="0.3">
      <c r="A1025" s="1">
        <v>1024</v>
      </c>
      <c r="B1025" t="s">
        <v>6688</v>
      </c>
      <c r="C1025" s="2">
        <v>42902</v>
      </c>
      <c r="D1025" s="2">
        <v>42906</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s="3" t="str">
        <f>VLOOKUP($M1025,People!$A$2:$B$5, 2, FALSE)</f>
        <v>Chuck Magee</v>
      </c>
      <c r="W1025" s="3" t="str">
        <f>IFERROR(VLOOKUP($B1025, 'Returns'!$A$2:$B$801, 2, FALSE), "No")</f>
        <v>No</v>
      </c>
    </row>
    <row r="1026" spans="1:23" x14ac:dyDescent="0.3">
      <c r="A1026" s="1">
        <v>1025</v>
      </c>
      <c r="B1026" t="s">
        <v>6689</v>
      </c>
      <c r="C1026" s="2">
        <v>43816</v>
      </c>
      <c r="D1026" s="2">
        <v>43819</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s="3" t="str">
        <f>VLOOKUP($M1026,People!$A$2:$B$5, 2, FALSE)</f>
        <v>Anna Andreadi</v>
      </c>
      <c r="W1026" s="3" t="str">
        <f>IFERROR(VLOOKUP($B1026, 'Returns'!$A$2:$B$801, 2, FALSE), "No")</f>
        <v>No</v>
      </c>
    </row>
    <row r="1027" spans="1:23" x14ac:dyDescent="0.3">
      <c r="A1027" s="1">
        <v>1026</v>
      </c>
      <c r="B1027" t="s">
        <v>6055</v>
      </c>
      <c r="C1027" s="2">
        <v>43111</v>
      </c>
      <c r="D1027" s="2">
        <v>43113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s="3" t="str">
        <f>VLOOKUP($M1027,People!$A$2:$B$5, 2, FALSE)</f>
        <v>Chuck Magee</v>
      </c>
      <c r="W1027" s="3" t="str">
        <f>IFERROR(VLOOKUP($B1027, 'Returns'!$A$2:$B$801, 2, FALSE), "No")</f>
        <v>Yes</v>
      </c>
    </row>
    <row r="1028" spans="1:23" x14ac:dyDescent="0.3">
      <c r="A1028" s="1">
        <v>1027</v>
      </c>
      <c r="B1028" t="s">
        <v>6055</v>
      </c>
      <c r="C1028" s="2">
        <v>43111</v>
      </c>
      <c r="D1028" s="2">
        <v>43113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s="3" t="str">
        <f>VLOOKUP($M1028,People!$A$2:$B$5, 2, FALSE)</f>
        <v>Chuck Magee</v>
      </c>
      <c r="W1028" s="3" t="str">
        <f>IFERROR(VLOOKUP($B1028, 'Returns'!$A$2:$B$801, 2, FALSE), "No")</f>
        <v>Yes</v>
      </c>
    </row>
    <row r="1029" spans="1:23" x14ac:dyDescent="0.3">
      <c r="A1029" s="1">
        <v>1028</v>
      </c>
      <c r="B1029" t="s">
        <v>6055</v>
      </c>
      <c r="C1029" s="2">
        <v>43111</v>
      </c>
      <c r="D1029" s="2">
        <v>43113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s="3" t="str">
        <f>VLOOKUP($M1029,People!$A$2:$B$5, 2, FALSE)</f>
        <v>Chuck Magee</v>
      </c>
      <c r="W1029" s="3" t="str">
        <f>IFERROR(VLOOKUP($B1029, 'Returns'!$A$2:$B$801, 2, FALSE), "No")</f>
        <v>Yes</v>
      </c>
    </row>
    <row r="1030" spans="1:23" x14ac:dyDescent="0.3">
      <c r="A1030" s="1">
        <v>1029</v>
      </c>
      <c r="B1030" t="s">
        <v>6690</v>
      </c>
      <c r="C1030" s="2">
        <v>42562</v>
      </c>
      <c r="D1030" s="2">
        <v>42566</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s="3" t="str">
        <f>VLOOKUP($M1030,People!$A$2:$B$5, 2, FALSE)</f>
        <v>Chuck Magee</v>
      </c>
      <c r="W1030" s="3" t="str">
        <f>IFERROR(VLOOKUP($B1030, 'Returns'!$A$2:$B$801, 2, FALSE), "No")</f>
        <v>No</v>
      </c>
    </row>
    <row r="1031" spans="1:23" x14ac:dyDescent="0.3">
      <c r="A1031" s="1">
        <v>1030</v>
      </c>
      <c r="B1031" t="s">
        <v>6690</v>
      </c>
      <c r="C1031" s="2">
        <v>42562</v>
      </c>
      <c r="D1031" s="2">
        <v>42566</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s="3" t="str">
        <f>VLOOKUP($M1031,People!$A$2:$B$5, 2, FALSE)</f>
        <v>Chuck Magee</v>
      </c>
      <c r="W1031" s="3" t="str">
        <f>IFERROR(VLOOKUP($B1031, 'Returns'!$A$2:$B$801, 2, FALSE), "No")</f>
        <v>No</v>
      </c>
    </row>
    <row r="1032" spans="1:23" x14ac:dyDescent="0.3">
      <c r="A1032" s="1">
        <v>1031</v>
      </c>
      <c r="B1032" t="s">
        <v>6690</v>
      </c>
      <c r="C1032" s="2">
        <v>42562</v>
      </c>
      <c r="D1032" s="2">
        <v>42566</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s="3" t="str">
        <f>VLOOKUP($M1032,People!$A$2:$B$5, 2, FALSE)</f>
        <v>Chuck Magee</v>
      </c>
      <c r="W1032" s="3" t="str">
        <f>IFERROR(VLOOKUP($B1032, 'Returns'!$A$2:$B$801, 2, FALSE), "No")</f>
        <v>No</v>
      </c>
    </row>
    <row r="1033" spans="1:23" x14ac:dyDescent="0.3">
      <c r="A1033" s="1">
        <v>1032</v>
      </c>
      <c r="B1033" t="s">
        <v>6690</v>
      </c>
      <c r="C1033" s="2">
        <v>42562</v>
      </c>
      <c r="D1033" s="2">
        <v>42566</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s="3" t="str">
        <f>VLOOKUP($M1033,People!$A$2:$B$5, 2, FALSE)</f>
        <v>Chuck Magee</v>
      </c>
      <c r="W1033" s="3" t="str">
        <f>IFERROR(VLOOKUP($B1033, 'Returns'!$A$2:$B$801, 2, FALSE), "No")</f>
        <v>No</v>
      </c>
    </row>
    <row r="1034" spans="1:23" x14ac:dyDescent="0.3">
      <c r="A1034" s="1">
        <v>1033</v>
      </c>
      <c r="B1034" t="s">
        <v>6690</v>
      </c>
      <c r="C1034" s="2">
        <v>42562</v>
      </c>
      <c r="D1034" s="2">
        <v>42566</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s="3" t="str">
        <f>VLOOKUP($M1034,People!$A$2:$B$5, 2, FALSE)</f>
        <v>Chuck Magee</v>
      </c>
      <c r="W1034" s="3" t="str">
        <f>IFERROR(VLOOKUP($B1034, 'Returns'!$A$2:$B$801, 2, FALSE), "No")</f>
        <v>No</v>
      </c>
    </row>
    <row r="1035" spans="1:23" x14ac:dyDescent="0.3">
      <c r="A1035" s="1">
        <v>1034</v>
      </c>
      <c r="B1035" t="s">
        <v>6691</v>
      </c>
      <c r="C1035" s="2">
        <v>43424</v>
      </c>
      <c r="D1035" s="2">
        <v>43426</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s="3" t="str">
        <f>VLOOKUP($M1035,People!$A$2:$B$5, 2, FALSE)</f>
        <v>Chuck Magee</v>
      </c>
      <c r="W1035" s="3" t="str">
        <f>IFERROR(VLOOKUP($B1035, 'Returns'!$A$2:$B$801, 2, FALSE), "No")</f>
        <v>No</v>
      </c>
    </row>
    <row r="1036" spans="1:23" x14ac:dyDescent="0.3">
      <c r="A1036" s="1">
        <v>1035</v>
      </c>
      <c r="B1036" t="s">
        <v>6691</v>
      </c>
      <c r="C1036" s="2">
        <v>43424</v>
      </c>
      <c r="D1036" s="2">
        <v>43426</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s="3" t="str">
        <f>VLOOKUP($M1036,People!$A$2:$B$5, 2, FALSE)</f>
        <v>Chuck Magee</v>
      </c>
      <c r="W1036" s="3" t="str">
        <f>IFERROR(VLOOKUP($B1036, 'Returns'!$A$2:$B$801, 2, FALSE), "No")</f>
        <v>No</v>
      </c>
    </row>
    <row r="1037" spans="1:23" x14ac:dyDescent="0.3">
      <c r="A1037" s="1">
        <v>1036</v>
      </c>
      <c r="B1037" t="s">
        <v>6691</v>
      </c>
      <c r="C1037" s="2">
        <v>43424</v>
      </c>
      <c r="D1037" s="2">
        <v>43426</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s="3" t="str">
        <f>VLOOKUP($M1037,People!$A$2:$B$5, 2, FALSE)</f>
        <v>Chuck Magee</v>
      </c>
      <c r="W1037" s="3" t="str">
        <f>IFERROR(VLOOKUP($B1037, 'Returns'!$A$2:$B$801, 2, FALSE), "No")</f>
        <v>No</v>
      </c>
    </row>
    <row r="1038" spans="1:23" x14ac:dyDescent="0.3">
      <c r="A1038" s="1">
        <v>1037</v>
      </c>
      <c r="B1038" t="s">
        <v>6692</v>
      </c>
      <c r="C1038" s="2">
        <v>43212</v>
      </c>
      <c r="D1038" s="2">
        <v>43216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s="3" t="str">
        <f>VLOOKUP($M1038,People!$A$2:$B$5, 2, FALSE)</f>
        <v>Kelly Williams</v>
      </c>
      <c r="W1038" s="3" t="str">
        <f>IFERROR(VLOOKUP($B1038, 'Returns'!$A$2:$B$801, 2, FALSE), "No")</f>
        <v>No</v>
      </c>
    </row>
    <row r="1039" spans="1:23" x14ac:dyDescent="0.3">
      <c r="A1039" s="1">
        <v>1038</v>
      </c>
      <c r="B1039" t="s">
        <v>6693</v>
      </c>
      <c r="C1039" s="2">
        <v>42899</v>
      </c>
      <c r="D1039" s="2">
        <v>42900</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s="3" t="str">
        <f>VLOOKUP($M1039,People!$A$2:$B$5, 2, FALSE)</f>
        <v>Anna Andreadi</v>
      </c>
      <c r="W1039" s="3" t="str">
        <f>IFERROR(VLOOKUP($B1039, 'Returns'!$A$2:$B$801, 2, FALSE), "No")</f>
        <v>No</v>
      </c>
    </row>
    <row r="1040" spans="1:23" x14ac:dyDescent="0.3">
      <c r="A1040" s="1">
        <v>1039</v>
      </c>
      <c r="B1040" t="s">
        <v>6694</v>
      </c>
      <c r="C1040" s="2">
        <v>43789</v>
      </c>
      <c r="D1040" s="2">
        <v>43790</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s="3" t="str">
        <f>VLOOKUP($M1040,People!$A$2:$B$5, 2, FALSE)</f>
        <v>Cassandra Brandow</v>
      </c>
      <c r="W1040" s="3" t="str">
        <f>IFERROR(VLOOKUP($B1040, 'Returns'!$A$2:$B$801, 2, FALSE), "No")</f>
        <v>No</v>
      </c>
    </row>
    <row r="1041" spans="1:23" x14ac:dyDescent="0.3">
      <c r="A1041" s="1">
        <v>1040</v>
      </c>
      <c r="B1041" t="s">
        <v>6694</v>
      </c>
      <c r="C1041" s="2">
        <v>43789</v>
      </c>
      <c r="D1041" s="2">
        <v>43790</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s="3" t="str">
        <f>VLOOKUP($M1041,People!$A$2:$B$5, 2, FALSE)</f>
        <v>Cassandra Brandow</v>
      </c>
      <c r="W1041" s="3" t="str">
        <f>IFERROR(VLOOKUP($B1041, 'Returns'!$A$2:$B$801, 2, FALSE), "No")</f>
        <v>No</v>
      </c>
    </row>
    <row r="1042" spans="1:23" x14ac:dyDescent="0.3">
      <c r="A1042" s="1">
        <v>1041</v>
      </c>
      <c r="B1042" t="s">
        <v>6695</v>
      </c>
      <c r="C1042" s="2">
        <v>43179</v>
      </c>
      <c r="D1042" s="2">
        <v>43183</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s="3" t="str">
        <f>VLOOKUP($M1042,People!$A$2:$B$5, 2, FALSE)</f>
        <v>Kelly Williams</v>
      </c>
      <c r="W1042" s="3" t="str">
        <f>IFERROR(VLOOKUP($B1042, 'Returns'!$A$2:$B$801, 2, FALSE), "No")</f>
        <v>No</v>
      </c>
    </row>
    <row r="1043" spans="1:23" x14ac:dyDescent="0.3">
      <c r="A1043" s="1">
        <v>1042</v>
      </c>
      <c r="B1043" t="s">
        <v>6696</v>
      </c>
      <c r="C1043" s="2">
        <v>43349</v>
      </c>
      <c r="D1043" s="2">
        <v>43352</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s="3" t="str">
        <f>VLOOKUP($M1043,People!$A$2:$B$5, 2, FALSE)</f>
        <v>Chuck Magee</v>
      </c>
      <c r="W1043" s="3" t="str">
        <f>IFERROR(VLOOKUP($B1043, 'Returns'!$A$2:$B$801, 2, FALSE), "No")</f>
        <v>No</v>
      </c>
    </row>
    <row r="1044" spans="1:23" x14ac:dyDescent="0.3">
      <c r="A1044" s="1">
        <v>1043</v>
      </c>
      <c r="B1044" t="s">
        <v>6696</v>
      </c>
      <c r="C1044" s="2">
        <v>43349</v>
      </c>
      <c r="D1044" s="2">
        <v>43352</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s="3" t="str">
        <f>VLOOKUP($M1044,People!$A$2:$B$5, 2, FALSE)</f>
        <v>Chuck Magee</v>
      </c>
      <c r="W1044" s="3" t="str">
        <f>IFERROR(VLOOKUP($B1044, 'Returns'!$A$2:$B$801, 2, FALSE), "No")</f>
        <v>No</v>
      </c>
    </row>
    <row r="1045" spans="1:23" x14ac:dyDescent="0.3">
      <c r="A1045" s="1">
        <v>1044</v>
      </c>
      <c r="B1045" t="s">
        <v>6697</v>
      </c>
      <c r="C1045" s="2">
        <v>43655</v>
      </c>
      <c r="D1045" s="2">
        <v>43658</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s="3" t="str">
        <f>VLOOKUP($M1045,People!$A$2:$B$5, 2, FALSE)</f>
        <v>Kelly Williams</v>
      </c>
      <c r="W1045" s="3" t="str">
        <f>IFERROR(VLOOKUP($B1045, 'Returns'!$A$2:$B$801, 2, FALSE), "No")</f>
        <v>No</v>
      </c>
    </row>
    <row r="1046" spans="1:23" x14ac:dyDescent="0.3">
      <c r="A1046" s="1">
        <v>1045</v>
      </c>
      <c r="B1046" t="s">
        <v>6697</v>
      </c>
      <c r="C1046" s="2">
        <v>43655</v>
      </c>
      <c r="D1046" s="2">
        <v>43658</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s="3" t="str">
        <f>VLOOKUP($M1046,People!$A$2:$B$5, 2, FALSE)</f>
        <v>Kelly Williams</v>
      </c>
      <c r="W1046" s="3" t="str">
        <f>IFERROR(VLOOKUP($B1046, 'Returns'!$A$2:$B$801, 2, FALSE), "No")</f>
        <v>No</v>
      </c>
    </row>
    <row r="1047" spans="1:23" x14ac:dyDescent="0.3">
      <c r="A1047" s="1">
        <v>1046</v>
      </c>
      <c r="B1047" t="s">
        <v>6698</v>
      </c>
      <c r="C1047" s="2">
        <v>43750</v>
      </c>
      <c r="D1047" s="2">
        <v>43754</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s="3" t="str">
        <f>VLOOKUP($M1047,People!$A$2:$B$5, 2, FALSE)</f>
        <v>Kelly Williams</v>
      </c>
      <c r="W1047" s="3" t="str">
        <f>IFERROR(VLOOKUP($B1047, 'Returns'!$A$2:$B$801, 2, FALSE), "No")</f>
        <v>No</v>
      </c>
    </row>
    <row r="1048" spans="1:23" x14ac:dyDescent="0.3">
      <c r="A1048" s="1">
        <v>1047</v>
      </c>
      <c r="B1048" t="s">
        <v>6699</v>
      </c>
      <c r="C1048" s="2">
        <v>43167</v>
      </c>
      <c r="D1048" s="2">
        <v>43172</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s="3" t="str">
        <f>VLOOKUP($M1048,People!$A$2:$B$5, 2, FALSE)</f>
        <v>Cassandra Brandow</v>
      </c>
      <c r="W1048" s="3" t="str">
        <f>IFERROR(VLOOKUP($B1048, 'Returns'!$A$2:$B$801, 2, FALSE), "No")</f>
        <v>No</v>
      </c>
    </row>
    <row r="1049" spans="1:23" x14ac:dyDescent="0.3">
      <c r="A1049" s="1">
        <v>1048</v>
      </c>
      <c r="B1049" t="s">
        <v>6699</v>
      </c>
      <c r="C1049" s="2">
        <v>43167</v>
      </c>
      <c r="D1049" s="2">
        <v>43172</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s="3" t="str">
        <f>VLOOKUP($M1049,People!$A$2:$B$5, 2, FALSE)</f>
        <v>Cassandra Brandow</v>
      </c>
      <c r="W1049" s="3" t="str">
        <f>IFERROR(VLOOKUP($B1049, 'Returns'!$A$2:$B$801, 2, FALSE), "No")</f>
        <v>No</v>
      </c>
    </row>
    <row r="1050" spans="1:23" x14ac:dyDescent="0.3">
      <c r="A1050" s="1">
        <v>1049</v>
      </c>
      <c r="B1050" t="s">
        <v>6700</v>
      </c>
      <c r="C1050" s="2">
        <v>42517</v>
      </c>
      <c r="D1050" s="2">
        <v>42522</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s="3" t="str">
        <f>VLOOKUP($M1050,People!$A$2:$B$5, 2, FALSE)</f>
        <v>Anna Andreadi</v>
      </c>
      <c r="W1050" s="3" t="str">
        <f>IFERROR(VLOOKUP($B1050, 'Returns'!$A$2:$B$801, 2, FALSE), "No")</f>
        <v>No</v>
      </c>
    </row>
    <row r="1051" spans="1:23" x14ac:dyDescent="0.3">
      <c r="A1051" s="1">
        <v>1050</v>
      </c>
      <c r="B1051" t="s">
        <v>6700</v>
      </c>
      <c r="C1051" s="2">
        <v>42517</v>
      </c>
      <c r="D1051" s="2">
        <v>42522</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s="3" t="str">
        <f>VLOOKUP($M1051,People!$A$2:$B$5, 2, FALSE)</f>
        <v>Anna Andreadi</v>
      </c>
      <c r="W1051" s="3" t="str">
        <f>IFERROR(VLOOKUP($B1051, 'Returns'!$A$2:$B$801, 2, FALSE), "No")</f>
        <v>No</v>
      </c>
    </row>
    <row r="1052" spans="1:23" x14ac:dyDescent="0.3">
      <c r="A1052" s="1">
        <v>1051</v>
      </c>
      <c r="B1052" t="s">
        <v>6701</v>
      </c>
      <c r="C1052" s="2">
        <v>42919</v>
      </c>
      <c r="D1052" s="2">
        <v>42921</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s="3" t="str">
        <f>VLOOKUP($M1052,People!$A$2:$B$5, 2, FALSE)</f>
        <v>Chuck Magee</v>
      </c>
      <c r="W1052" s="3" t="str">
        <f>IFERROR(VLOOKUP($B1052, 'Returns'!$A$2:$B$801, 2, FALSE), "No")</f>
        <v>No</v>
      </c>
    </row>
    <row r="1053" spans="1:23" x14ac:dyDescent="0.3">
      <c r="A1053" s="1">
        <v>1052</v>
      </c>
      <c r="B1053" t="s">
        <v>6701</v>
      </c>
      <c r="C1053" s="2">
        <v>42919</v>
      </c>
      <c r="D1053" s="2">
        <v>42921</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s="3" t="str">
        <f>VLOOKUP($M1053,People!$A$2:$B$5, 2, FALSE)</f>
        <v>Chuck Magee</v>
      </c>
      <c r="W1053" s="3" t="str">
        <f>IFERROR(VLOOKUP($B1053, 'Returns'!$A$2:$B$801, 2, FALSE), "No")</f>
        <v>No</v>
      </c>
    </row>
    <row r="1054" spans="1:23" x14ac:dyDescent="0.3">
      <c r="A1054" s="1">
        <v>1053</v>
      </c>
      <c r="B1054" t="s">
        <v>6701</v>
      </c>
      <c r="C1054" s="2">
        <v>42919</v>
      </c>
      <c r="D1054" s="2">
        <v>42921</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s="3" t="str">
        <f>VLOOKUP($M1054,People!$A$2:$B$5, 2, FALSE)</f>
        <v>Chuck Magee</v>
      </c>
      <c r="W1054" s="3" t="str">
        <f>IFERROR(VLOOKUP($B1054, 'Returns'!$A$2:$B$801, 2, FALSE), "No")</f>
        <v>No</v>
      </c>
    </row>
    <row r="1055" spans="1:23" x14ac:dyDescent="0.3">
      <c r="A1055" s="1">
        <v>1054</v>
      </c>
      <c r="B1055" t="s">
        <v>6702</v>
      </c>
      <c r="C1055" s="2">
        <v>42829</v>
      </c>
      <c r="D1055" s="2">
        <v>42833</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s="3" t="str">
        <f>VLOOKUP($M1055,People!$A$2:$B$5, 2, FALSE)</f>
        <v>Chuck Magee</v>
      </c>
      <c r="W1055" s="3" t="str">
        <f>IFERROR(VLOOKUP($B1055, 'Returns'!$A$2:$B$801, 2, FALSE), "No")</f>
        <v>No</v>
      </c>
    </row>
    <row r="1056" spans="1:23" x14ac:dyDescent="0.3">
      <c r="A1056" s="1">
        <v>1055</v>
      </c>
      <c r="B1056" t="s">
        <v>6702</v>
      </c>
      <c r="C1056" s="2">
        <v>42829</v>
      </c>
      <c r="D1056" s="2">
        <v>42833</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s="3" t="str">
        <f>VLOOKUP($M1056,People!$A$2:$B$5, 2, FALSE)</f>
        <v>Chuck Magee</v>
      </c>
      <c r="W1056" s="3" t="str">
        <f>IFERROR(VLOOKUP($B1056, 'Returns'!$A$2:$B$801, 2, FALSE), "No")</f>
        <v>No</v>
      </c>
    </row>
    <row r="1057" spans="1:23" x14ac:dyDescent="0.3">
      <c r="A1057" s="1">
        <v>1056</v>
      </c>
      <c r="B1057" t="s">
        <v>6702</v>
      </c>
      <c r="C1057" s="2">
        <v>42829</v>
      </c>
      <c r="D1057" s="2">
        <v>42833</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s="3" t="str">
        <f>VLOOKUP($M1057,People!$A$2:$B$5, 2, FALSE)</f>
        <v>Chuck Magee</v>
      </c>
      <c r="W1057" s="3" t="str">
        <f>IFERROR(VLOOKUP($B1057, 'Returns'!$A$2:$B$801, 2, FALSE), "No")</f>
        <v>No</v>
      </c>
    </row>
    <row r="1058" spans="1:23" x14ac:dyDescent="0.3">
      <c r="A1058" s="1">
        <v>1057</v>
      </c>
      <c r="B1058" t="s">
        <v>6702</v>
      </c>
      <c r="C1058" s="2">
        <v>42829</v>
      </c>
      <c r="D1058" s="2">
        <v>42833</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s="3" t="str">
        <f>VLOOKUP($M1058,People!$A$2:$B$5, 2, FALSE)</f>
        <v>Chuck Magee</v>
      </c>
      <c r="W1058" s="3" t="str">
        <f>IFERROR(VLOOKUP($B1058, 'Returns'!$A$2:$B$801, 2, FALSE), "No")</f>
        <v>No</v>
      </c>
    </row>
    <row r="1059" spans="1:23" x14ac:dyDescent="0.3">
      <c r="A1059" s="1">
        <v>1058</v>
      </c>
      <c r="B1059" t="s">
        <v>6703</v>
      </c>
      <c r="C1059" s="2">
        <v>43809</v>
      </c>
      <c r="D1059" s="2">
        <v>43816</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s="3" t="str">
        <f>VLOOKUP($M1059,People!$A$2:$B$5, 2, FALSE)</f>
        <v>Anna Andreadi</v>
      </c>
      <c r="W1059" s="3" t="str">
        <f>IFERROR(VLOOKUP($B1059, 'Returns'!$A$2:$B$801, 2, FALSE), "No")</f>
        <v>No</v>
      </c>
    </row>
    <row r="1060" spans="1:23" x14ac:dyDescent="0.3">
      <c r="A1060" s="1">
        <v>1059</v>
      </c>
      <c r="B1060" t="s">
        <v>6703</v>
      </c>
      <c r="C1060" s="2">
        <v>43809</v>
      </c>
      <c r="D1060" s="2">
        <v>43816</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s="3" t="str">
        <f>VLOOKUP($M1060,People!$A$2:$B$5, 2, FALSE)</f>
        <v>Anna Andreadi</v>
      </c>
      <c r="W1060" s="3" t="str">
        <f>IFERROR(VLOOKUP($B1060, 'Returns'!$A$2:$B$801, 2, FALSE), "No")</f>
        <v>No</v>
      </c>
    </row>
    <row r="1061" spans="1:23" x14ac:dyDescent="0.3">
      <c r="A1061" s="1">
        <v>1060</v>
      </c>
      <c r="B1061" t="s">
        <v>6704</v>
      </c>
      <c r="C1061" s="2">
        <v>43428</v>
      </c>
      <c r="D1061" s="2">
        <v>43435</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s="3" t="str">
        <f>VLOOKUP($M1061,People!$A$2:$B$5, 2, FALSE)</f>
        <v>Chuck Magee</v>
      </c>
      <c r="W1061" s="3" t="str">
        <f>IFERROR(VLOOKUP($B1061, 'Returns'!$A$2:$B$801, 2, FALSE), "No")</f>
        <v>No</v>
      </c>
    </row>
    <row r="1062" spans="1:23" x14ac:dyDescent="0.3">
      <c r="A1062" s="1">
        <v>1061</v>
      </c>
      <c r="B1062" t="s">
        <v>6705</v>
      </c>
      <c r="C1062" s="2">
        <v>42817</v>
      </c>
      <c r="D1062" s="2">
        <v>42823</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s="3" t="str">
        <f>VLOOKUP($M1062,People!$A$2:$B$5, 2, FALSE)</f>
        <v>Kelly Williams</v>
      </c>
      <c r="W1062" s="3" t="str">
        <f>IFERROR(VLOOKUP($B1062, 'Returns'!$A$2:$B$801, 2, FALSE), "No")</f>
        <v>No</v>
      </c>
    </row>
    <row r="1063" spans="1:23" x14ac:dyDescent="0.3">
      <c r="A1063" s="1">
        <v>1062</v>
      </c>
      <c r="B1063" t="s">
        <v>6706</v>
      </c>
      <c r="C1063" s="2">
        <v>42841</v>
      </c>
      <c r="D1063" s="2">
        <v>42846</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s="3" t="str">
        <f>VLOOKUP($M1063,People!$A$2:$B$5, 2, FALSE)</f>
        <v>Chuck Magee</v>
      </c>
      <c r="W1063" s="3" t="str">
        <f>IFERROR(VLOOKUP($B1063, 'Returns'!$A$2:$B$801, 2, FALSE), "No")</f>
        <v>No</v>
      </c>
    </row>
    <row r="1064" spans="1:23" x14ac:dyDescent="0.3">
      <c r="A1064" s="1">
        <v>1063</v>
      </c>
      <c r="B1064" t="s">
        <v>6706</v>
      </c>
      <c r="C1064" s="2">
        <v>42841</v>
      </c>
      <c r="D1064" s="2">
        <v>42846</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s="3" t="str">
        <f>VLOOKUP($M1064,People!$A$2:$B$5, 2, FALSE)</f>
        <v>Chuck Magee</v>
      </c>
      <c r="W1064" s="3" t="str">
        <f>IFERROR(VLOOKUP($B1064, 'Returns'!$A$2:$B$801, 2, FALSE), "No")</f>
        <v>No</v>
      </c>
    </row>
    <row r="1065" spans="1:23" x14ac:dyDescent="0.3">
      <c r="A1065" s="1">
        <v>1064</v>
      </c>
      <c r="B1065" t="s">
        <v>6706</v>
      </c>
      <c r="C1065" s="2">
        <v>42841</v>
      </c>
      <c r="D1065" s="2">
        <v>42846</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s="3" t="str">
        <f>VLOOKUP($M1065,People!$A$2:$B$5, 2, FALSE)</f>
        <v>Chuck Magee</v>
      </c>
      <c r="W1065" s="3" t="str">
        <f>IFERROR(VLOOKUP($B1065, 'Returns'!$A$2:$B$801, 2, FALSE), "No")</f>
        <v>No</v>
      </c>
    </row>
    <row r="1066" spans="1:23" x14ac:dyDescent="0.3">
      <c r="A1066" s="1">
        <v>1065</v>
      </c>
      <c r="B1066" t="s">
        <v>6706</v>
      </c>
      <c r="C1066" s="2">
        <v>42841</v>
      </c>
      <c r="D1066" s="2">
        <v>42846</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s="3" t="str">
        <f>VLOOKUP($M1066,People!$A$2:$B$5, 2, FALSE)</f>
        <v>Chuck Magee</v>
      </c>
      <c r="W1066" s="3" t="str">
        <f>IFERROR(VLOOKUP($B1066, 'Returns'!$A$2:$B$801, 2, FALSE), "No")</f>
        <v>No</v>
      </c>
    </row>
    <row r="1067" spans="1:23" x14ac:dyDescent="0.3">
      <c r="A1067" s="1">
        <v>1066</v>
      </c>
      <c r="B1067" t="s">
        <v>6706</v>
      </c>
      <c r="C1067" s="2">
        <v>42841</v>
      </c>
      <c r="D1067" s="2">
        <v>42846</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s="3" t="str">
        <f>VLOOKUP($M1067,People!$A$2:$B$5, 2, FALSE)</f>
        <v>Chuck Magee</v>
      </c>
      <c r="W1067" s="3" t="str">
        <f>IFERROR(VLOOKUP($B1067, 'Returns'!$A$2:$B$801, 2, FALSE), "No")</f>
        <v>No</v>
      </c>
    </row>
    <row r="1068" spans="1:23" x14ac:dyDescent="0.3">
      <c r="A1068" s="1">
        <v>1067</v>
      </c>
      <c r="B1068" t="s">
        <v>6706</v>
      </c>
      <c r="C1068" s="2">
        <v>42841</v>
      </c>
      <c r="D1068" s="2">
        <v>42846</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s="3" t="str">
        <f>VLOOKUP($M1068,People!$A$2:$B$5, 2, FALSE)</f>
        <v>Chuck Magee</v>
      </c>
      <c r="W1068" s="3" t="str">
        <f>IFERROR(VLOOKUP($B1068, 'Returns'!$A$2:$B$801, 2, FALSE), "No")</f>
        <v>No</v>
      </c>
    </row>
    <row r="1069" spans="1:23" x14ac:dyDescent="0.3">
      <c r="A1069" s="1">
        <v>1068</v>
      </c>
      <c r="B1069" t="s">
        <v>6707</v>
      </c>
      <c r="C1069" s="2">
        <v>43374</v>
      </c>
      <c r="D1069" s="2">
        <v>43375</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s="3" t="str">
        <f>VLOOKUP($M1069,People!$A$2:$B$5, 2, FALSE)</f>
        <v>Anna Andreadi</v>
      </c>
      <c r="W1069" s="3" t="str">
        <f>IFERROR(VLOOKUP($B1069, 'Returns'!$A$2:$B$801, 2, FALSE), "No")</f>
        <v>No</v>
      </c>
    </row>
    <row r="1070" spans="1:23" x14ac:dyDescent="0.3">
      <c r="A1070" s="1">
        <v>1069</v>
      </c>
      <c r="B1070" t="s">
        <v>6708</v>
      </c>
      <c r="C1070" s="2">
        <v>43736</v>
      </c>
      <c r="D1070" s="2">
        <v>43738</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s="3" t="str">
        <f>VLOOKUP($M1070,People!$A$2:$B$5, 2, FALSE)</f>
        <v>Kelly Williams</v>
      </c>
      <c r="W1070" s="3" t="str">
        <f>IFERROR(VLOOKUP($B1070, 'Returns'!$A$2:$B$801, 2, FALSE), "No")</f>
        <v>No</v>
      </c>
    </row>
    <row r="1071" spans="1:23" x14ac:dyDescent="0.3">
      <c r="A1071" s="1">
        <v>1070</v>
      </c>
      <c r="B1071" t="s">
        <v>6709</v>
      </c>
      <c r="C1071" s="2">
        <v>42941</v>
      </c>
      <c r="D1071" s="2">
        <v>42945</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s="3" t="str">
        <f>VLOOKUP($M1071,People!$A$2:$B$5, 2, FALSE)</f>
        <v>Chuck Magee</v>
      </c>
      <c r="W1071" s="3" t="str">
        <f>IFERROR(VLOOKUP($B1071, 'Returns'!$A$2:$B$801, 2, FALSE), "No")</f>
        <v>No</v>
      </c>
    </row>
    <row r="1072" spans="1:23" x14ac:dyDescent="0.3">
      <c r="A1072" s="1">
        <v>1071</v>
      </c>
      <c r="B1072" t="s">
        <v>6710</v>
      </c>
      <c r="C1072" s="2">
        <v>43059</v>
      </c>
      <c r="D1072" s="2">
        <v>43065</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s="3" t="str">
        <f>VLOOKUP($M1072,People!$A$2:$B$5, 2, FALSE)</f>
        <v>Anna Andreadi</v>
      </c>
      <c r="W1072" s="3" t="str">
        <f>IFERROR(VLOOKUP($B1072, 'Returns'!$A$2:$B$801, 2, FALSE), "No")</f>
        <v>No</v>
      </c>
    </row>
    <row r="1073" spans="1:23" x14ac:dyDescent="0.3">
      <c r="A1073" s="1">
        <v>1072</v>
      </c>
      <c r="B1073" t="s">
        <v>6081</v>
      </c>
      <c r="C1073" s="2">
        <v>43218</v>
      </c>
      <c r="D1073" s="2">
        <v>43222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s="3" t="str">
        <f>VLOOKUP($M1073,People!$A$2:$B$5, 2, FALSE)</f>
        <v>Anna Andreadi</v>
      </c>
      <c r="W1073" s="3" t="str">
        <f>IFERROR(VLOOKUP($B1073, 'Returns'!$A$2:$B$801, 2, FALSE), "No")</f>
        <v>Yes</v>
      </c>
    </row>
    <row r="1074" spans="1:23" x14ac:dyDescent="0.3">
      <c r="A1074" s="1">
        <v>1073</v>
      </c>
      <c r="B1074" t="s">
        <v>6711</v>
      </c>
      <c r="C1074" s="2">
        <v>43783</v>
      </c>
      <c r="D1074" s="2">
        <v>43788</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s="3" t="str">
        <f>VLOOKUP($M1074,People!$A$2:$B$5, 2, FALSE)</f>
        <v>Chuck Magee</v>
      </c>
      <c r="W1074" s="3" t="str">
        <f>IFERROR(VLOOKUP($B1074, 'Returns'!$A$2:$B$801, 2, FALSE), "No")</f>
        <v>No</v>
      </c>
    </row>
    <row r="1075" spans="1:23" x14ac:dyDescent="0.3">
      <c r="A1075" s="1">
        <v>1074</v>
      </c>
      <c r="B1075" t="s">
        <v>6712</v>
      </c>
      <c r="C1075" s="2">
        <v>43416</v>
      </c>
      <c r="D1075" s="2">
        <v>43423</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s="3" t="str">
        <f>VLOOKUP($M1075,People!$A$2:$B$5, 2, FALSE)</f>
        <v>Anna Andreadi</v>
      </c>
      <c r="W1075" s="3" t="str">
        <f>IFERROR(VLOOKUP($B1075, 'Returns'!$A$2:$B$801, 2, FALSE), "No")</f>
        <v>No</v>
      </c>
    </row>
    <row r="1076" spans="1:23" x14ac:dyDescent="0.3">
      <c r="A1076" s="1">
        <v>1075</v>
      </c>
      <c r="B1076" t="s">
        <v>6712</v>
      </c>
      <c r="C1076" s="2">
        <v>43416</v>
      </c>
      <c r="D1076" s="2">
        <v>43423</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s="3" t="str">
        <f>VLOOKUP($M1076,People!$A$2:$B$5, 2, FALSE)</f>
        <v>Anna Andreadi</v>
      </c>
      <c r="W1076" s="3" t="str">
        <f>IFERROR(VLOOKUP($B1076, 'Returns'!$A$2:$B$801, 2, FALSE), "No")</f>
        <v>No</v>
      </c>
    </row>
    <row r="1077" spans="1:23" x14ac:dyDescent="0.3">
      <c r="A1077" s="1">
        <v>1076</v>
      </c>
      <c r="B1077" t="s">
        <v>6712</v>
      </c>
      <c r="C1077" s="2">
        <v>43416</v>
      </c>
      <c r="D1077" s="2">
        <v>43423</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s="3" t="str">
        <f>VLOOKUP($M1077,People!$A$2:$B$5, 2, FALSE)</f>
        <v>Anna Andreadi</v>
      </c>
      <c r="W1077" s="3" t="str">
        <f>IFERROR(VLOOKUP($B1077, 'Returns'!$A$2:$B$801, 2, FALSE), "No")</f>
        <v>No</v>
      </c>
    </row>
    <row r="1078" spans="1:23" x14ac:dyDescent="0.3">
      <c r="A1078" s="1">
        <v>1077</v>
      </c>
      <c r="B1078" t="s">
        <v>6713</v>
      </c>
      <c r="C1078" s="2">
        <v>43372</v>
      </c>
      <c r="D1078" s="2">
        <v>43373</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s="3" t="str">
        <f>VLOOKUP($M1078,People!$A$2:$B$5, 2, FALSE)</f>
        <v>Kelly Williams</v>
      </c>
      <c r="W1078" s="3" t="str">
        <f>IFERROR(VLOOKUP($B1078, 'Returns'!$A$2:$B$801, 2, FALSE), "No")</f>
        <v>No</v>
      </c>
    </row>
    <row r="1079" spans="1:23" x14ac:dyDescent="0.3">
      <c r="A1079" s="1">
        <v>1078</v>
      </c>
      <c r="B1079" t="s">
        <v>6714</v>
      </c>
      <c r="C1079" s="2">
        <v>43731</v>
      </c>
      <c r="D1079" s="2">
        <v>43733</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s="3" t="str">
        <f>VLOOKUP($M1079,People!$A$2:$B$5, 2, FALSE)</f>
        <v>Anna Andreadi</v>
      </c>
      <c r="W1079" s="3" t="str">
        <f>IFERROR(VLOOKUP($B1079, 'Returns'!$A$2:$B$801, 2, FALSE), "No")</f>
        <v>No</v>
      </c>
    </row>
    <row r="1080" spans="1:23" x14ac:dyDescent="0.3">
      <c r="A1080" s="1">
        <v>1079</v>
      </c>
      <c r="B1080" t="s">
        <v>6714</v>
      </c>
      <c r="C1080" s="2">
        <v>43731</v>
      </c>
      <c r="D1080" s="2">
        <v>43733</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s="3" t="str">
        <f>VLOOKUP($M1080,People!$A$2:$B$5, 2, FALSE)</f>
        <v>Anna Andreadi</v>
      </c>
      <c r="W1080" s="3" t="str">
        <f>IFERROR(VLOOKUP($B1080, 'Returns'!$A$2:$B$801, 2, FALSE), "No")</f>
        <v>No</v>
      </c>
    </row>
    <row r="1081" spans="1:23" x14ac:dyDescent="0.3">
      <c r="A1081" s="1">
        <v>1080</v>
      </c>
      <c r="B1081" t="s">
        <v>6714</v>
      </c>
      <c r="C1081" s="2">
        <v>43731</v>
      </c>
      <c r="D1081" s="2">
        <v>43733</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s="3" t="str">
        <f>VLOOKUP($M1081,People!$A$2:$B$5, 2, FALSE)</f>
        <v>Anna Andreadi</v>
      </c>
      <c r="W1081" s="3" t="str">
        <f>IFERROR(VLOOKUP($B1081, 'Returns'!$A$2:$B$801, 2, FALSE), "No")</f>
        <v>No</v>
      </c>
    </row>
    <row r="1082" spans="1:23" x14ac:dyDescent="0.3">
      <c r="A1082" s="1">
        <v>1081</v>
      </c>
      <c r="B1082" t="s">
        <v>6715</v>
      </c>
      <c r="C1082" s="2">
        <v>43068</v>
      </c>
      <c r="D1082" s="2">
        <v>43073</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s="3" t="str">
        <f>VLOOKUP($M1082,People!$A$2:$B$5, 2, FALSE)</f>
        <v>Kelly Williams</v>
      </c>
      <c r="W1082" s="3" t="str">
        <f>IFERROR(VLOOKUP($B1082, 'Returns'!$A$2:$B$801, 2, FALSE), "No")</f>
        <v>No</v>
      </c>
    </row>
    <row r="1083" spans="1:23" x14ac:dyDescent="0.3">
      <c r="A1083" s="1">
        <v>1082</v>
      </c>
      <c r="B1083" t="s">
        <v>6715</v>
      </c>
      <c r="C1083" s="2">
        <v>43068</v>
      </c>
      <c r="D1083" s="2">
        <v>43073</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s="3" t="str">
        <f>VLOOKUP($M1083,People!$A$2:$B$5, 2, FALSE)</f>
        <v>Kelly Williams</v>
      </c>
      <c r="W1083" s="3" t="str">
        <f>IFERROR(VLOOKUP($B1083, 'Returns'!$A$2:$B$801, 2, FALSE), "No")</f>
        <v>No</v>
      </c>
    </row>
    <row r="1084" spans="1:23" x14ac:dyDescent="0.3">
      <c r="A1084" s="1">
        <v>1083</v>
      </c>
      <c r="B1084" t="s">
        <v>6716</v>
      </c>
      <c r="C1084" s="2">
        <v>43160</v>
      </c>
      <c r="D1084" s="2">
        <v>43164</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s="3" t="str">
        <f>VLOOKUP($M1084,People!$A$2:$B$5, 2, FALSE)</f>
        <v>Chuck Magee</v>
      </c>
      <c r="W1084" s="3" t="str">
        <f>IFERROR(VLOOKUP($B1084, 'Returns'!$A$2:$B$801, 2, FALSE), "No")</f>
        <v>No</v>
      </c>
    </row>
    <row r="1085" spans="1:23" x14ac:dyDescent="0.3">
      <c r="A1085" s="1">
        <v>1084</v>
      </c>
      <c r="B1085" t="s">
        <v>6716</v>
      </c>
      <c r="C1085" s="2">
        <v>43160</v>
      </c>
      <c r="D1085" s="2">
        <v>43164</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s="3" t="str">
        <f>VLOOKUP($M1085,People!$A$2:$B$5, 2, FALSE)</f>
        <v>Chuck Magee</v>
      </c>
      <c r="W1085" s="3" t="str">
        <f>IFERROR(VLOOKUP($B1085, 'Returns'!$A$2:$B$801, 2, FALSE), "No")</f>
        <v>No</v>
      </c>
    </row>
    <row r="1086" spans="1:23" x14ac:dyDescent="0.3">
      <c r="A1086" s="1">
        <v>1085</v>
      </c>
      <c r="B1086" t="s">
        <v>6716</v>
      </c>
      <c r="C1086" s="2">
        <v>43160</v>
      </c>
      <c r="D1086" s="2">
        <v>43164</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s="3" t="str">
        <f>VLOOKUP($M1086,People!$A$2:$B$5, 2, FALSE)</f>
        <v>Chuck Magee</v>
      </c>
      <c r="W1086" s="3" t="str">
        <f>IFERROR(VLOOKUP($B1086, 'Returns'!$A$2:$B$801, 2, FALSE), "No")</f>
        <v>No</v>
      </c>
    </row>
    <row r="1087" spans="1:23" x14ac:dyDescent="0.3">
      <c r="A1087" s="1">
        <v>1086</v>
      </c>
      <c r="B1087" t="s">
        <v>6716</v>
      </c>
      <c r="C1087" s="2">
        <v>43160</v>
      </c>
      <c r="D1087" s="2">
        <v>43164</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s="3" t="str">
        <f>VLOOKUP($M1087,People!$A$2:$B$5, 2, FALSE)</f>
        <v>Chuck Magee</v>
      </c>
      <c r="W1087" s="3" t="str">
        <f>IFERROR(VLOOKUP($B1087, 'Returns'!$A$2:$B$801, 2, FALSE), "No")</f>
        <v>No</v>
      </c>
    </row>
    <row r="1088" spans="1:23" x14ac:dyDescent="0.3">
      <c r="A1088" s="1">
        <v>1087</v>
      </c>
      <c r="B1088" t="s">
        <v>6717</v>
      </c>
      <c r="C1088" s="2">
        <v>43324</v>
      </c>
      <c r="D1088" s="2">
        <v>43324</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s="3" t="str">
        <f>VLOOKUP($M1088,People!$A$2:$B$5, 2, FALSE)</f>
        <v>Kelly Williams</v>
      </c>
      <c r="W1088" s="3" t="str">
        <f>IFERROR(VLOOKUP($B1088, 'Returns'!$A$2:$B$801, 2, FALSE), "No")</f>
        <v>No</v>
      </c>
    </row>
    <row r="1089" spans="1:23" x14ac:dyDescent="0.3">
      <c r="A1089" s="1">
        <v>1088</v>
      </c>
      <c r="B1089" t="s">
        <v>6718</v>
      </c>
      <c r="C1089" s="2">
        <v>43327</v>
      </c>
      <c r="D1089" s="2">
        <v>43332</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s="3" t="str">
        <f>VLOOKUP($M1089,People!$A$2:$B$5, 2, FALSE)</f>
        <v>Anna Andreadi</v>
      </c>
      <c r="W1089" s="3" t="str">
        <f>IFERROR(VLOOKUP($B1089, 'Returns'!$A$2:$B$801, 2, FALSE), "No")</f>
        <v>No</v>
      </c>
    </row>
    <row r="1090" spans="1:23" x14ac:dyDescent="0.3">
      <c r="A1090" s="1">
        <v>1089</v>
      </c>
      <c r="B1090" t="s">
        <v>6718</v>
      </c>
      <c r="C1090" s="2">
        <v>43327</v>
      </c>
      <c r="D1090" s="2">
        <v>43332</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s="3" t="str">
        <f>VLOOKUP($M1090,People!$A$2:$B$5, 2, FALSE)</f>
        <v>Anna Andreadi</v>
      </c>
      <c r="W1090" s="3" t="str">
        <f>IFERROR(VLOOKUP($B1090, 'Returns'!$A$2:$B$801, 2, FALSE), "No")</f>
        <v>No</v>
      </c>
    </row>
    <row r="1091" spans="1:23" x14ac:dyDescent="0.3">
      <c r="A1091" s="1">
        <v>1090</v>
      </c>
      <c r="B1091" t="s">
        <v>6719</v>
      </c>
      <c r="C1091" s="2">
        <v>43620</v>
      </c>
      <c r="D1091" s="2">
        <v>43626</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s="3" t="str">
        <f>VLOOKUP($M1091,People!$A$2:$B$5, 2, FALSE)</f>
        <v>Cassandra Brandow</v>
      </c>
      <c r="W1091" s="3" t="str">
        <f>IFERROR(VLOOKUP($B1091, 'Returns'!$A$2:$B$801, 2, FALSE), "No")</f>
        <v>No</v>
      </c>
    </row>
    <row r="1092" spans="1:23" x14ac:dyDescent="0.3">
      <c r="A1092" s="1">
        <v>1091</v>
      </c>
      <c r="B1092" t="s">
        <v>6719</v>
      </c>
      <c r="C1092" s="2">
        <v>43620</v>
      </c>
      <c r="D1092" s="2">
        <v>43626</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s="3" t="str">
        <f>VLOOKUP($M1092,People!$A$2:$B$5, 2, FALSE)</f>
        <v>Cassandra Brandow</v>
      </c>
      <c r="W1092" s="3" t="str">
        <f>IFERROR(VLOOKUP($B1092, 'Returns'!$A$2:$B$801, 2, FALSE), "No")</f>
        <v>No</v>
      </c>
    </row>
    <row r="1093" spans="1:23" x14ac:dyDescent="0.3">
      <c r="A1093" s="1">
        <v>1092</v>
      </c>
      <c r="B1093" t="s">
        <v>6008</v>
      </c>
      <c r="C1093" s="2">
        <v>43075</v>
      </c>
      <c r="D1093" s="2">
        <v>43082</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s="3" t="str">
        <f>VLOOKUP($M1093,People!$A$2:$B$5, 2, FALSE)</f>
        <v>Anna Andreadi</v>
      </c>
      <c r="W1093" s="3" t="str">
        <f>IFERROR(VLOOKUP($B1093, 'Returns'!$A$2:$B$801, 2, FALSE), "No")</f>
        <v>Yes</v>
      </c>
    </row>
    <row r="1094" spans="1:23" x14ac:dyDescent="0.3">
      <c r="A1094" s="1">
        <v>1093</v>
      </c>
      <c r="B1094" t="s">
        <v>6008</v>
      </c>
      <c r="C1094" s="2">
        <v>43075</v>
      </c>
      <c r="D1094" s="2">
        <v>43082</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s="3" t="str">
        <f>VLOOKUP($M1094,People!$A$2:$B$5, 2, FALSE)</f>
        <v>Anna Andreadi</v>
      </c>
      <c r="W1094" s="3" t="str">
        <f>IFERROR(VLOOKUP($B1094, 'Returns'!$A$2:$B$801, 2, FALSE), "No")</f>
        <v>Yes</v>
      </c>
    </row>
    <row r="1095" spans="1:23" x14ac:dyDescent="0.3">
      <c r="A1095" s="1">
        <v>1094</v>
      </c>
      <c r="B1095" t="s">
        <v>6720</v>
      </c>
      <c r="C1095" s="2">
        <v>43096</v>
      </c>
      <c r="D1095" s="2">
        <v>43100</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s="3" t="str">
        <f>VLOOKUP($M1095,People!$A$2:$B$5, 2, FALSE)</f>
        <v>Chuck Magee</v>
      </c>
      <c r="W1095" s="3" t="str">
        <f>IFERROR(VLOOKUP($B1095, 'Returns'!$A$2:$B$801, 2, FALSE), "No")</f>
        <v>No</v>
      </c>
    </row>
    <row r="1096" spans="1:23" x14ac:dyDescent="0.3">
      <c r="A1096" s="1">
        <v>1095</v>
      </c>
      <c r="B1096" t="s">
        <v>6720</v>
      </c>
      <c r="C1096" s="2">
        <v>43096</v>
      </c>
      <c r="D1096" s="2">
        <v>43100</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s="3" t="str">
        <f>VLOOKUP($M1096,People!$A$2:$B$5, 2, FALSE)</f>
        <v>Chuck Magee</v>
      </c>
      <c r="W1096" s="3" t="str">
        <f>IFERROR(VLOOKUP($B1096, 'Returns'!$A$2:$B$801, 2, FALSE), "No")</f>
        <v>No</v>
      </c>
    </row>
    <row r="1097" spans="1:23" x14ac:dyDescent="0.3">
      <c r="A1097" s="1">
        <v>1096</v>
      </c>
      <c r="B1097" t="s">
        <v>6721</v>
      </c>
      <c r="C1097" s="2">
        <v>43486</v>
      </c>
      <c r="D1097" s="2">
        <v>43491</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s="3" t="str">
        <f>VLOOKUP($M1097,People!$A$2:$B$5, 2, FALSE)</f>
        <v>Cassandra Brandow</v>
      </c>
      <c r="W1097" s="3" t="str">
        <f>IFERROR(VLOOKUP($B1097, 'Returns'!$A$2:$B$801, 2, FALSE), "No")</f>
        <v>No</v>
      </c>
    </row>
    <row r="1098" spans="1:23" x14ac:dyDescent="0.3">
      <c r="A1098" s="1">
        <v>1097</v>
      </c>
      <c r="B1098" t="s">
        <v>6721</v>
      </c>
      <c r="C1098" s="2">
        <v>43486</v>
      </c>
      <c r="D1098" s="2">
        <v>43491</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s="3" t="str">
        <f>VLOOKUP($M1098,People!$A$2:$B$5, 2, FALSE)</f>
        <v>Cassandra Brandow</v>
      </c>
      <c r="W1098" s="3" t="str">
        <f>IFERROR(VLOOKUP($B1098, 'Returns'!$A$2:$B$801, 2, FALSE), "No")</f>
        <v>No</v>
      </c>
    </row>
    <row r="1099" spans="1:23" x14ac:dyDescent="0.3">
      <c r="A1099" s="1">
        <v>1098</v>
      </c>
      <c r="B1099" t="s">
        <v>5972</v>
      </c>
      <c r="C1099" s="2">
        <v>42546</v>
      </c>
      <c r="D1099" s="2">
        <v>42549</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s="3" t="str">
        <f>VLOOKUP($M1099,People!$A$2:$B$5, 2, FALSE)</f>
        <v>Anna Andreadi</v>
      </c>
      <c r="W1099" s="3" t="str">
        <f>IFERROR(VLOOKUP($B1099, 'Returns'!$A$2:$B$801, 2, FALSE), "No")</f>
        <v>Yes</v>
      </c>
    </row>
    <row r="1100" spans="1:23" x14ac:dyDescent="0.3">
      <c r="A1100" s="1">
        <v>1099</v>
      </c>
      <c r="B1100" t="s">
        <v>6722</v>
      </c>
      <c r="C1100" s="2">
        <v>43265</v>
      </c>
      <c r="D1100" s="2">
        <v>43268</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s="3" t="str">
        <f>VLOOKUP($M1100,People!$A$2:$B$5, 2, FALSE)</f>
        <v>Anna Andreadi</v>
      </c>
      <c r="W1100" s="3" t="str">
        <f>IFERROR(VLOOKUP($B1100, 'Returns'!$A$2:$B$801, 2, FALSE), "No")</f>
        <v>No</v>
      </c>
    </row>
    <row r="1101" spans="1:23" x14ac:dyDescent="0.3">
      <c r="A1101" s="1">
        <v>1100</v>
      </c>
      <c r="B1101" t="s">
        <v>6722</v>
      </c>
      <c r="C1101" s="2">
        <v>43265</v>
      </c>
      <c r="D1101" s="2">
        <v>43268</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s="3" t="str">
        <f>VLOOKUP($M1101,People!$A$2:$B$5, 2, FALSE)</f>
        <v>Anna Andreadi</v>
      </c>
      <c r="W1101" s="3" t="str">
        <f>IFERROR(VLOOKUP($B1101, 'Returns'!$A$2:$B$801, 2, FALSE), "No")</f>
        <v>No</v>
      </c>
    </row>
    <row r="1102" spans="1:23" x14ac:dyDescent="0.3">
      <c r="A1102" s="1">
        <v>1101</v>
      </c>
      <c r="B1102" t="s">
        <v>6722</v>
      </c>
      <c r="C1102" s="2">
        <v>43265</v>
      </c>
      <c r="D1102" s="2">
        <v>43268</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s="3" t="str">
        <f>VLOOKUP($M1102,People!$A$2:$B$5, 2, FALSE)</f>
        <v>Anna Andreadi</v>
      </c>
      <c r="W1102" s="3" t="str">
        <f>IFERROR(VLOOKUP($B1102, 'Returns'!$A$2:$B$801, 2, FALSE), "No")</f>
        <v>No</v>
      </c>
    </row>
    <row r="1103" spans="1:23" x14ac:dyDescent="0.3">
      <c r="A1103" s="1">
        <v>1102</v>
      </c>
      <c r="B1103" t="s">
        <v>6722</v>
      </c>
      <c r="C1103" s="2">
        <v>43265</v>
      </c>
      <c r="D1103" s="2">
        <v>43268</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s="3" t="str">
        <f>VLOOKUP($M1103,People!$A$2:$B$5, 2, FALSE)</f>
        <v>Anna Andreadi</v>
      </c>
      <c r="W1103" s="3" t="str">
        <f>IFERROR(VLOOKUP($B1103, 'Returns'!$A$2:$B$801, 2, FALSE), "No")</f>
        <v>No</v>
      </c>
    </row>
    <row r="1104" spans="1:23" x14ac:dyDescent="0.3">
      <c r="A1104" s="1">
        <v>1103</v>
      </c>
      <c r="B1104" t="s">
        <v>6723</v>
      </c>
      <c r="C1104" s="2">
        <v>43576</v>
      </c>
      <c r="D1104" s="2">
        <v>43582</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s="3" t="str">
        <f>VLOOKUP($M1104,People!$A$2:$B$5, 2, FALSE)</f>
        <v>Kelly Williams</v>
      </c>
      <c r="W1104" s="3" t="str">
        <f>IFERROR(VLOOKUP($B1104, 'Returns'!$A$2:$B$801, 2, FALSE), "No")</f>
        <v>No</v>
      </c>
    </row>
    <row r="1105" spans="1:23" x14ac:dyDescent="0.3">
      <c r="A1105" s="1">
        <v>1104</v>
      </c>
      <c r="B1105" t="s">
        <v>6723</v>
      </c>
      <c r="C1105" s="2">
        <v>43576</v>
      </c>
      <c r="D1105" s="2">
        <v>43582</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s="3" t="str">
        <f>VLOOKUP($M1105,People!$A$2:$B$5, 2, FALSE)</f>
        <v>Kelly Williams</v>
      </c>
      <c r="W1105" s="3" t="str">
        <f>IFERROR(VLOOKUP($B1105, 'Returns'!$A$2:$B$801, 2, FALSE), "No")</f>
        <v>No</v>
      </c>
    </row>
    <row r="1106" spans="1:23" x14ac:dyDescent="0.3">
      <c r="A1106" s="1">
        <v>1105</v>
      </c>
      <c r="B1106" t="s">
        <v>6042</v>
      </c>
      <c r="C1106" s="2">
        <v>43394</v>
      </c>
      <c r="D1106" s="2">
        <v>43400</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s="3" t="str">
        <f>VLOOKUP($M1106,People!$A$2:$B$5, 2, FALSE)</f>
        <v>Anna Andreadi</v>
      </c>
      <c r="W1106" s="3" t="str">
        <f>IFERROR(VLOOKUP($B1106, 'Returns'!$A$2:$B$801, 2, FALSE), "No")</f>
        <v>Yes</v>
      </c>
    </row>
    <row r="1107" spans="1:23" x14ac:dyDescent="0.3">
      <c r="A1107" s="1">
        <v>1106</v>
      </c>
      <c r="B1107" t="s">
        <v>6724</v>
      </c>
      <c r="C1107" s="2">
        <v>43423</v>
      </c>
      <c r="D1107" s="2">
        <v>43428</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s="3" t="str">
        <f>VLOOKUP($M1107,People!$A$2:$B$5, 2, FALSE)</f>
        <v>Kelly Williams</v>
      </c>
      <c r="W1107" s="3" t="str">
        <f>IFERROR(VLOOKUP($B1107, 'Returns'!$A$2:$B$801, 2, FALSE), "No")</f>
        <v>No</v>
      </c>
    </row>
    <row r="1108" spans="1:23" x14ac:dyDescent="0.3">
      <c r="A1108" s="1">
        <v>1107</v>
      </c>
      <c r="B1108" t="s">
        <v>6724</v>
      </c>
      <c r="C1108" s="2">
        <v>43423</v>
      </c>
      <c r="D1108" s="2">
        <v>43428</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s="3" t="str">
        <f>VLOOKUP($M1108,People!$A$2:$B$5, 2, FALSE)</f>
        <v>Kelly Williams</v>
      </c>
      <c r="W1108" s="3" t="str">
        <f>IFERROR(VLOOKUP($B1108, 'Returns'!$A$2:$B$801, 2, FALSE), "No")</f>
        <v>No</v>
      </c>
    </row>
    <row r="1109" spans="1:23" x14ac:dyDescent="0.3">
      <c r="A1109" s="1">
        <v>1108</v>
      </c>
      <c r="B1109" t="s">
        <v>6724</v>
      </c>
      <c r="C1109" s="2">
        <v>43423</v>
      </c>
      <c r="D1109" s="2">
        <v>43428</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s="3" t="str">
        <f>VLOOKUP($M1109,People!$A$2:$B$5, 2, FALSE)</f>
        <v>Kelly Williams</v>
      </c>
      <c r="W1109" s="3" t="str">
        <f>IFERROR(VLOOKUP($B1109, 'Returns'!$A$2:$B$801, 2, FALSE), "No")</f>
        <v>No</v>
      </c>
    </row>
    <row r="1110" spans="1:23" x14ac:dyDescent="0.3">
      <c r="A1110" s="1">
        <v>1109</v>
      </c>
      <c r="B1110" t="s">
        <v>6724</v>
      </c>
      <c r="C1110" s="2">
        <v>43423</v>
      </c>
      <c r="D1110" s="2">
        <v>43428</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s="3" t="str">
        <f>VLOOKUP($M1110,People!$A$2:$B$5, 2, FALSE)</f>
        <v>Kelly Williams</v>
      </c>
      <c r="W1110" s="3" t="str">
        <f>IFERROR(VLOOKUP($B1110, 'Returns'!$A$2:$B$801, 2, FALSE), "No")</f>
        <v>No</v>
      </c>
    </row>
    <row r="1111" spans="1:23" x14ac:dyDescent="0.3">
      <c r="A1111" s="1">
        <v>1110</v>
      </c>
      <c r="B1111" t="s">
        <v>6724</v>
      </c>
      <c r="C1111" s="2">
        <v>43423</v>
      </c>
      <c r="D1111" s="2">
        <v>43428</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s="3" t="str">
        <f>VLOOKUP($M1111,People!$A$2:$B$5, 2, FALSE)</f>
        <v>Kelly Williams</v>
      </c>
      <c r="W1111" s="3" t="str">
        <f>IFERROR(VLOOKUP($B1111, 'Returns'!$A$2:$B$801, 2, FALSE), "No")</f>
        <v>No</v>
      </c>
    </row>
    <row r="1112" spans="1:23" x14ac:dyDescent="0.3">
      <c r="A1112" s="1">
        <v>1111</v>
      </c>
      <c r="B1112" t="s">
        <v>6724</v>
      </c>
      <c r="C1112" s="2">
        <v>43423</v>
      </c>
      <c r="D1112" s="2">
        <v>43428</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s="3" t="str">
        <f>VLOOKUP($M1112,People!$A$2:$B$5, 2, FALSE)</f>
        <v>Kelly Williams</v>
      </c>
      <c r="W1112" s="3" t="str">
        <f>IFERROR(VLOOKUP($B1112, 'Returns'!$A$2:$B$801, 2, FALSE), "No")</f>
        <v>No</v>
      </c>
    </row>
    <row r="1113" spans="1:23" x14ac:dyDescent="0.3">
      <c r="A1113" s="1">
        <v>1112</v>
      </c>
      <c r="B1113" t="s">
        <v>6724</v>
      </c>
      <c r="C1113" s="2">
        <v>43423</v>
      </c>
      <c r="D1113" s="2">
        <v>43428</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s="3" t="str">
        <f>VLOOKUP($M1113,People!$A$2:$B$5, 2, FALSE)</f>
        <v>Kelly Williams</v>
      </c>
      <c r="W1113" s="3" t="str">
        <f>IFERROR(VLOOKUP($B1113, 'Returns'!$A$2:$B$801, 2, FALSE), "No")</f>
        <v>No</v>
      </c>
    </row>
    <row r="1114" spans="1:23" x14ac:dyDescent="0.3">
      <c r="A1114" s="1">
        <v>1113</v>
      </c>
      <c r="B1114" t="s">
        <v>6724</v>
      </c>
      <c r="C1114" s="2">
        <v>43423</v>
      </c>
      <c r="D1114" s="2">
        <v>43428</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s="3" t="str">
        <f>VLOOKUP($M1114,People!$A$2:$B$5, 2, FALSE)</f>
        <v>Kelly Williams</v>
      </c>
      <c r="W1114" s="3" t="str">
        <f>IFERROR(VLOOKUP($B1114, 'Returns'!$A$2:$B$801, 2, FALSE), "No")</f>
        <v>No</v>
      </c>
    </row>
    <row r="1115" spans="1:23" x14ac:dyDescent="0.3">
      <c r="A1115" s="1">
        <v>1114</v>
      </c>
      <c r="B1115" t="s">
        <v>6146</v>
      </c>
      <c r="C1115" s="2">
        <v>43817</v>
      </c>
      <c r="D1115" s="2">
        <v>43822</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s="3" t="str">
        <f>VLOOKUP($M1115,People!$A$2:$B$5, 2, FALSE)</f>
        <v>Anna Andreadi</v>
      </c>
      <c r="W1115" s="3" t="str">
        <f>IFERROR(VLOOKUP($B1115, 'Returns'!$A$2:$B$801, 2, FALSE), "No")</f>
        <v>Yes</v>
      </c>
    </row>
    <row r="1116" spans="1:23" x14ac:dyDescent="0.3">
      <c r="A1116" s="1">
        <v>1115</v>
      </c>
      <c r="B1116" t="s">
        <v>6146</v>
      </c>
      <c r="C1116" s="2">
        <v>43817</v>
      </c>
      <c r="D1116" s="2">
        <v>43822</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s="3" t="str">
        <f>VLOOKUP($M1116,People!$A$2:$B$5, 2, FALSE)</f>
        <v>Anna Andreadi</v>
      </c>
      <c r="W1116" s="3" t="str">
        <f>IFERROR(VLOOKUP($B1116, 'Returns'!$A$2:$B$801, 2, FALSE), "No")</f>
        <v>Yes</v>
      </c>
    </row>
    <row r="1117" spans="1:23" x14ac:dyDescent="0.3">
      <c r="A1117" s="1">
        <v>1116</v>
      </c>
      <c r="B1117" t="s">
        <v>6146</v>
      </c>
      <c r="C1117" s="2">
        <v>43817</v>
      </c>
      <c r="D1117" s="2">
        <v>43822</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s="3" t="str">
        <f>VLOOKUP($M1117,People!$A$2:$B$5, 2, FALSE)</f>
        <v>Anna Andreadi</v>
      </c>
      <c r="W1117" s="3" t="str">
        <f>IFERROR(VLOOKUP($B1117, 'Returns'!$A$2:$B$801, 2, FALSE), "No")</f>
        <v>Yes</v>
      </c>
    </row>
    <row r="1118" spans="1:23" x14ac:dyDescent="0.3">
      <c r="A1118" s="1">
        <v>1117</v>
      </c>
      <c r="B1118" t="s">
        <v>6725</v>
      </c>
      <c r="C1118" s="2">
        <v>43303</v>
      </c>
      <c r="D1118" s="2">
        <v>43305</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s="3" t="str">
        <f>VLOOKUP($M1118,People!$A$2:$B$5, 2, FALSE)</f>
        <v>Anna Andreadi</v>
      </c>
      <c r="W1118" s="3" t="str">
        <f>IFERROR(VLOOKUP($B1118, 'Returns'!$A$2:$B$801, 2, FALSE), "No")</f>
        <v>No</v>
      </c>
    </row>
    <row r="1119" spans="1:23" x14ac:dyDescent="0.3">
      <c r="A1119" s="1">
        <v>1118</v>
      </c>
      <c r="B1119" t="s">
        <v>6726</v>
      </c>
      <c r="C1119" s="2">
        <v>42982</v>
      </c>
      <c r="D1119" s="2">
        <v>42986</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s="3" t="str">
        <f>VLOOKUP($M1119,People!$A$2:$B$5, 2, FALSE)</f>
        <v>Cassandra Brandow</v>
      </c>
      <c r="W1119" s="3" t="str">
        <f>IFERROR(VLOOKUP($B1119, 'Returns'!$A$2:$B$801, 2, FALSE), "No")</f>
        <v>No</v>
      </c>
    </row>
    <row r="1120" spans="1:23" x14ac:dyDescent="0.3">
      <c r="A1120" s="1">
        <v>1119</v>
      </c>
      <c r="B1120" t="s">
        <v>6726</v>
      </c>
      <c r="C1120" s="2">
        <v>42982</v>
      </c>
      <c r="D1120" s="2">
        <v>42986</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s="3" t="str">
        <f>VLOOKUP($M1120,People!$A$2:$B$5, 2, FALSE)</f>
        <v>Cassandra Brandow</v>
      </c>
      <c r="W1120" s="3" t="str">
        <f>IFERROR(VLOOKUP($B1120, 'Returns'!$A$2:$B$801, 2, FALSE), "No")</f>
        <v>No</v>
      </c>
    </row>
    <row r="1121" spans="1:23" x14ac:dyDescent="0.3">
      <c r="A1121" s="1">
        <v>1120</v>
      </c>
      <c r="B1121" t="s">
        <v>6726</v>
      </c>
      <c r="C1121" s="2">
        <v>42982</v>
      </c>
      <c r="D1121" s="2">
        <v>42986</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s="3" t="str">
        <f>VLOOKUP($M1121,People!$A$2:$B$5, 2, FALSE)</f>
        <v>Cassandra Brandow</v>
      </c>
      <c r="W1121" s="3" t="str">
        <f>IFERROR(VLOOKUP($B1121, 'Returns'!$A$2:$B$801, 2, FALSE), "No")</f>
        <v>No</v>
      </c>
    </row>
    <row r="1122" spans="1:23" x14ac:dyDescent="0.3">
      <c r="A1122" s="1">
        <v>1121</v>
      </c>
      <c r="B1122" t="s">
        <v>6726</v>
      </c>
      <c r="C1122" s="2">
        <v>42982</v>
      </c>
      <c r="D1122" s="2">
        <v>42986</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s="3" t="str">
        <f>VLOOKUP($M1122,People!$A$2:$B$5, 2, FALSE)</f>
        <v>Cassandra Brandow</v>
      </c>
      <c r="W1122" s="3" t="str">
        <f>IFERROR(VLOOKUP($B1122, 'Returns'!$A$2:$B$801, 2, FALSE), "No")</f>
        <v>No</v>
      </c>
    </row>
    <row r="1123" spans="1:23" x14ac:dyDescent="0.3">
      <c r="A1123" s="1">
        <v>1122</v>
      </c>
      <c r="B1123" t="s">
        <v>6727</v>
      </c>
      <c r="C1123" s="2">
        <v>42389</v>
      </c>
      <c r="D1123" s="2">
        <v>42395</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s="3" t="str">
        <f>VLOOKUP($M1123,People!$A$2:$B$5, 2, FALSE)</f>
        <v>Cassandra Brandow</v>
      </c>
      <c r="W1123" s="3" t="str">
        <f>IFERROR(VLOOKUP($B1123, 'Returns'!$A$2:$B$801, 2, FALSE), "No")</f>
        <v>No</v>
      </c>
    </row>
    <row r="1124" spans="1:23" x14ac:dyDescent="0.3">
      <c r="A1124" s="1">
        <v>1123</v>
      </c>
      <c r="B1124" t="s">
        <v>6727</v>
      </c>
      <c r="C1124" s="2">
        <v>42389</v>
      </c>
      <c r="D1124" s="2">
        <v>42395</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s="3" t="str">
        <f>VLOOKUP($M1124,People!$A$2:$B$5, 2, FALSE)</f>
        <v>Cassandra Brandow</v>
      </c>
      <c r="W1124" s="3" t="str">
        <f>IFERROR(VLOOKUP($B1124, 'Returns'!$A$2:$B$801, 2, FALSE), "No")</f>
        <v>No</v>
      </c>
    </row>
    <row r="1125" spans="1:23" x14ac:dyDescent="0.3">
      <c r="A1125" s="1">
        <v>1124</v>
      </c>
      <c r="B1125" t="s">
        <v>6727</v>
      </c>
      <c r="C1125" s="2">
        <v>42389</v>
      </c>
      <c r="D1125" s="2">
        <v>42395</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s="3" t="str">
        <f>VLOOKUP($M1125,People!$A$2:$B$5, 2, FALSE)</f>
        <v>Cassandra Brandow</v>
      </c>
      <c r="W1125" s="3" t="str">
        <f>IFERROR(VLOOKUP($B1125, 'Returns'!$A$2:$B$801, 2, FALSE), "No")</f>
        <v>No</v>
      </c>
    </row>
    <row r="1126" spans="1:23" x14ac:dyDescent="0.3">
      <c r="A1126" s="1">
        <v>1125</v>
      </c>
      <c r="B1126" t="s">
        <v>6727</v>
      </c>
      <c r="C1126" s="2">
        <v>42389</v>
      </c>
      <c r="D1126" s="2">
        <v>42395</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s="3" t="str">
        <f>VLOOKUP($M1126,People!$A$2:$B$5, 2, FALSE)</f>
        <v>Cassandra Brandow</v>
      </c>
      <c r="W1126" s="3" t="str">
        <f>IFERROR(VLOOKUP($B1126, 'Returns'!$A$2:$B$801, 2, FALSE), "No")</f>
        <v>No</v>
      </c>
    </row>
    <row r="1127" spans="1:23" x14ac:dyDescent="0.3">
      <c r="A1127" s="1">
        <v>1126</v>
      </c>
      <c r="B1127" t="s">
        <v>6727</v>
      </c>
      <c r="C1127" s="2">
        <v>42389</v>
      </c>
      <c r="D1127" s="2">
        <v>42395</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s="3" t="str">
        <f>VLOOKUP($M1127,People!$A$2:$B$5, 2, FALSE)</f>
        <v>Cassandra Brandow</v>
      </c>
      <c r="W1127" s="3" t="str">
        <f>IFERROR(VLOOKUP($B1127, 'Returns'!$A$2:$B$801, 2, FALSE), "No")</f>
        <v>No</v>
      </c>
    </row>
    <row r="1128" spans="1:23" x14ac:dyDescent="0.3">
      <c r="A1128" s="1">
        <v>1127</v>
      </c>
      <c r="B1128" t="s">
        <v>6727</v>
      </c>
      <c r="C1128" s="2">
        <v>42389</v>
      </c>
      <c r="D1128" s="2">
        <v>42395</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s="3" t="str">
        <f>VLOOKUP($M1128,People!$A$2:$B$5, 2, FALSE)</f>
        <v>Cassandra Brandow</v>
      </c>
      <c r="W1128" s="3" t="str">
        <f>IFERROR(VLOOKUP($B1128, 'Returns'!$A$2:$B$801, 2, FALSE), "No")</f>
        <v>No</v>
      </c>
    </row>
    <row r="1129" spans="1:23" x14ac:dyDescent="0.3">
      <c r="A1129" s="1">
        <v>1128</v>
      </c>
      <c r="B1129" t="s">
        <v>6728</v>
      </c>
      <c r="C1129" s="2">
        <v>42796</v>
      </c>
      <c r="D1129" s="2">
        <v>42801</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s="3" t="str">
        <f>VLOOKUP($M1129,People!$A$2:$B$5, 2, FALSE)</f>
        <v>Kelly Williams</v>
      </c>
      <c r="W1129" s="3" t="str">
        <f>IFERROR(VLOOKUP($B1129, 'Returns'!$A$2:$B$801, 2, FALSE), "No")</f>
        <v>No</v>
      </c>
    </row>
    <row r="1130" spans="1:23" x14ac:dyDescent="0.3">
      <c r="A1130" s="1">
        <v>1129</v>
      </c>
      <c r="B1130" t="s">
        <v>6728</v>
      </c>
      <c r="C1130" s="2">
        <v>42796</v>
      </c>
      <c r="D1130" s="2">
        <v>42801</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s="3" t="str">
        <f>VLOOKUP($M1130,People!$A$2:$B$5, 2, FALSE)</f>
        <v>Kelly Williams</v>
      </c>
      <c r="W1130" s="3" t="str">
        <f>IFERROR(VLOOKUP($B1130, 'Returns'!$A$2:$B$801, 2, FALSE), "No")</f>
        <v>No</v>
      </c>
    </row>
    <row r="1131" spans="1:23" x14ac:dyDescent="0.3">
      <c r="A1131" s="1">
        <v>1130</v>
      </c>
      <c r="B1131" t="s">
        <v>6729</v>
      </c>
      <c r="C1131" s="2">
        <v>43202</v>
      </c>
      <c r="D1131" s="2">
        <v>43206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s="3" t="str">
        <f>VLOOKUP($M1131,People!$A$2:$B$5, 2, FALSE)</f>
        <v>Cassandra Brandow</v>
      </c>
      <c r="W1131" s="3" t="str">
        <f>IFERROR(VLOOKUP($B1131, 'Returns'!$A$2:$B$801, 2, FALSE), "No")</f>
        <v>No</v>
      </c>
    </row>
    <row r="1132" spans="1:23" x14ac:dyDescent="0.3">
      <c r="A1132" s="1">
        <v>1131</v>
      </c>
      <c r="B1132" t="s">
        <v>6729</v>
      </c>
      <c r="C1132" s="2">
        <v>43202</v>
      </c>
      <c r="D1132" s="2">
        <v>43206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s="3" t="str">
        <f>VLOOKUP($M1132,People!$A$2:$B$5, 2, FALSE)</f>
        <v>Cassandra Brandow</v>
      </c>
      <c r="W1132" s="3" t="str">
        <f>IFERROR(VLOOKUP($B1132, 'Returns'!$A$2:$B$801, 2, FALSE), "No")</f>
        <v>No</v>
      </c>
    </row>
    <row r="1133" spans="1:23" x14ac:dyDescent="0.3">
      <c r="A1133" s="1">
        <v>1132</v>
      </c>
      <c r="B1133" t="s">
        <v>6729</v>
      </c>
      <c r="C1133" s="2">
        <v>43202</v>
      </c>
      <c r="D1133" s="2">
        <v>43206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s="3" t="str">
        <f>VLOOKUP($M1133,People!$A$2:$B$5, 2, FALSE)</f>
        <v>Cassandra Brandow</v>
      </c>
      <c r="W1133" s="3" t="str">
        <f>IFERROR(VLOOKUP($B1133, 'Returns'!$A$2:$B$801, 2, FALSE), "No")</f>
        <v>No</v>
      </c>
    </row>
    <row r="1134" spans="1:23" x14ac:dyDescent="0.3">
      <c r="A1134" s="1">
        <v>1133</v>
      </c>
      <c r="B1134" t="s">
        <v>6730</v>
      </c>
      <c r="C1134" s="2">
        <v>43440</v>
      </c>
      <c r="D1134" s="2">
        <v>43441</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s="3" t="str">
        <f>VLOOKUP($M1134,People!$A$2:$B$5, 2, FALSE)</f>
        <v>Anna Andreadi</v>
      </c>
      <c r="W1134" s="3" t="str">
        <f>IFERROR(VLOOKUP($B1134, 'Returns'!$A$2:$B$801, 2, FALSE), "No")</f>
        <v>No</v>
      </c>
    </row>
    <row r="1135" spans="1:23" x14ac:dyDescent="0.3">
      <c r="A1135" s="1">
        <v>1134</v>
      </c>
      <c r="B1135" t="s">
        <v>6731</v>
      </c>
      <c r="C1135" s="2">
        <v>43256</v>
      </c>
      <c r="D1135" s="2">
        <v>43260</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s="3" t="str">
        <f>VLOOKUP($M1135,People!$A$2:$B$5, 2, FALSE)</f>
        <v>Chuck Magee</v>
      </c>
      <c r="W1135" s="3" t="str">
        <f>IFERROR(VLOOKUP($B1135, 'Returns'!$A$2:$B$801, 2, FALSE), "No")</f>
        <v>No</v>
      </c>
    </row>
    <row r="1136" spans="1:23" x14ac:dyDescent="0.3">
      <c r="A1136" s="1">
        <v>1135</v>
      </c>
      <c r="B1136" t="s">
        <v>6731</v>
      </c>
      <c r="C1136" s="2">
        <v>43256</v>
      </c>
      <c r="D1136" s="2">
        <v>43260</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s="3" t="str">
        <f>VLOOKUP($M1136,People!$A$2:$B$5, 2, FALSE)</f>
        <v>Chuck Magee</v>
      </c>
      <c r="W1136" s="3" t="str">
        <f>IFERROR(VLOOKUP($B1136, 'Returns'!$A$2:$B$801, 2, FALSE), "No")</f>
        <v>No</v>
      </c>
    </row>
    <row r="1137" spans="1:23" x14ac:dyDescent="0.3">
      <c r="A1137" s="1">
        <v>1136</v>
      </c>
      <c r="B1137" t="s">
        <v>6732</v>
      </c>
      <c r="C1137" s="2">
        <v>43445</v>
      </c>
      <c r="D1137" s="2">
        <v>43445</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s="3" t="str">
        <f>VLOOKUP($M1137,People!$A$2:$B$5, 2, FALSE)</f>
        <v>Cassandra Brandow</v>
      </c>
      <c r="W1137" s="3" t="str">
        <f>IFERROR(VLOOKUP($B1137, 'Returns'!$A$2:$B$801, 2, FALSE), "No")</f>
        <v>No</v>
      </c>
    </row>
    <row r="1138" spans="1:23" x14ac:dyDescent="0.3">
      <c r="A1138" s="1">
        <v>1137</v>
      </c>
      <c r="B1138" t="s">
        <v>6733</v>
      </c>
      <c r="C1138" s="2">
        <v>43416</v>
      </c>
      <c r="D1138" s="2">
        <v>43419</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s="3" t="str">
        <f>VLOOKUP($M1138,People!$A$2:$B$5, 2, FALSE)</f>
        <v>Kelly Williams</v>
      </c>
      <c r="W1138" s="3" t="str">
        <f>IFERROR(VLOOKUP($B1138, 'Returns'!$A$2:$B$801, 2, FALSE), "No")</f>
        <v>No</v>
      </c>
    </row>
    <row r="1139" spans="1:23" x14ac:dyDescent="0.3">
      <c r="A1139" s="1">
        <v>1138</v>
      </c>
      <c r="B1139" t="s">
        <v>6733</v>
      </c>
      <c r="C1139" s="2">
        <v>43416</v>
      </c>
      <c r="D1139" s="2">
        <v>43419</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s="3" t="str">
        <f>VLOOKUP($M1139,People!$A$2:$B$5, 2, FALSE)</f>
        <v>Kelly Williams</v>
      </c>
      <c r="W1139" s="3" t="str">
        <f>IFERROR(VLOOKUP($B1139, 'Returns'!$A$2:$B$801, 2, FALSE), "No")</f>
        <v>No</v>
      </c>
    </row>
    <row r="1140" spans="1:23" x14ac:dyDescent="0.3">
      <c r="A1140" s="1">
        <v>1139</v>
      </c>
      <c r="B1140" t="s">
        <v>6733</v>
      </c>
      <c r="C1140" s="2">
        <v>43416</v>
      </c>
      <c r="D1140" s="2">
        <v>43419</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s="3" t="str">
        <f>VLOOKUP($M1140,People!$A$2:$B$5, 2, FALSE)</f>
        <v>Kelly Williams</v>
      </c>
      <c r="W1140" s="3" t="str">
        <f>IFERROR(VLOOKUP($B1140, 'Returns'!$A$2:$B$801, 2, FALSE), "No")</f>
        <v>No</v>
      </c>
    </row>
    <row r="1141" spans="1:23" x14ac:dyDescent="0.3">
      <c r="A1141" s="1">
        <v>1140</v>
      </c>
      <c r="B1141" t="s">
        <v>6733</v>
      </c>
      <c r="C1141" s="2">
        <v>43416</v>
      </c>
      <c r="D1141" s="2">
        <v>43419</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s="3" t="str">
        <f>VLOOKUP($M1141,People!$A$2:$B$5, 2, FALSE)</f>
        <v>Kelly Williams</v>
      </c>
      <c r="W1141" s="3" t="str">
        <f>IFERROR(VLOOKUP($B1141, 'Returns'!$A$2:$B$801, 2, FALSE), "No")</f>
        <v>No</v>
      </c>
    </row>
    <row r="1142" spans="1:23" x14ac:dyDescent="0.3">
      <c r="A1142" s="1">
        <v>1141</v>
      </c>
      <c r="B1142" t="s">
        <v>6733</v>
      </c>
      <c r="C1142" s="2">
        <v>43416</v>
      </c>
      <c r="D1142" s="2">
        <v>43419</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s="3" t="str">
        <f>VLOOKUP($M1142,People!$A$2:$B$5, 2, FALSE)</f>
        <v>Kelly Williams</v>
      </c>
      <c r="W1142" s="3" t="str">
        <f>IFERROR(VLOOKUP($B1142, 'Returns'!$A$2:$B$801, 2, FALSE), "No")</f>
        <v>No</v>
      </c>
    </row>
    <row r="1143" spans="1:23" x14ac:dyDescent="0.3">
      <c r="A1143" s="1">
        <v>1142</v>
      </c>
      <c r="B1143" t="s">
        <v>6734</v>
      </c>
      <c r="C1143" s="2">
        <v>42642</v>
      </c>
      <c r="D1143" s="2">
        <v>42646</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s="3" t="str">
        <f>VLOOKUP($M1143,People!$A$2:$B$5, 2, FALSE)</f>
        <v>Anna Andreadi</v>
      </c>
      <c r="W1143" s="3" t="str">
        <f>IFERROR(VLOOKUP($B1143, 'Returns'!$A$2:$B$801, 2, FALSE), "No")</f>
        <v>No</v>
      </c>
    </row>
    <row r="1144" spans="1:23" x14ac:dyDescent="0.3">
      <c r="A1144" s="1">
        <v>1143</v>
      </c>
      <c r="B1144" t="s">
        <v>6734</v>
      </c>
      <c r="C1144" s="2">
        <v>42642</v>
      </c>
      <c r="D1144" s="2">
        <v>42646</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s="3" t="str">
        <f>VLOOKUP($M1144,People!$A$2:$B$5, 2, FALSE)</f>
        <v>Anna Andreadi</v>
      </c>
      <c r="W1144" s="3" t="str">
        <f>IFERROR(VLOOKUP($B1144, 'Returns'!$A$2:$B$801, 2, FALSE), "No")</f>
        <v>No</v>
      </c>
    </row>
    <row r="1145" spans="1:23" x14ac:dyDescent="0.3">
      <c r="A1145" s="1">
        <v>1144</v>
      </c>
      <c r="B1145" t="s">
        <v>6734</v>
      </c>
      <c r="C1145" s="2">
        <v>42642</v>
      </c>
      <c r="D1145" s="2">
        <v>42646</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s="3" t="str">
        <f>VLOOKUP($M1145,People!$A$2:$B$5, 2, FALSE)</f>
        <v>Anna Andreadi</v>
      </c>
      <c r="W1145" s="3" t="str">
        <f>IFERROR(VLOOKUP($B1145, 'Returns'!$A$2:$B$801, 2, FALSE), "No")</f>
        <v>No</v>
      </c>
    </row>
    <row r="1146" spans="1:23" x14ac:dyDescent="0.3">
      <c r="A1146" s="1">
        <v>1145</v>
      </c>
      <c r="B1146" t="s">
        <v>6734</v>
      </c>
      <c r="C1146" s="2">
        <v>42642</v>
      </c>
      <c r="D1146" s="2">
        <v>42646</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s="3" t="str">
        <f>VLOOKUP($M1146,People!$A$2:$B$5, 2, FALSE)</f>
        <v>Anna Andreadi</v>
      </c>
      <c r="W1146" s="3" t="str">
        <f>IFERROR(VLOOKUP($B1146, 'Returns'!$A$2:$B$801, 2, FALSE), "No")</f>
        <v>No</v>
      </c>
    </row>
    <row r="1147" spans="1:23" x14ac:dyDescent="0.3">
      <c r="A1147" s="1">
        <v>1146</v>
      </c>
      <c r="B1147" t="s">
        <v>6734</v>
      </c>
      <c r="C1147" s="2">
        <v>42642</v>
      </c>
      <c r="D1147" s="2">
        <v>42646</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s="3" t="str">
        <f>VLOOKUP($M1147,People!$A$2:$B$5, 2, FALSE)</f>
        <v>Anna Andreadi</v>
      </c>
      <c r="W1147" s="3" t="str">
        <f>IFERROR(VLOOKUP($B1147, 'Returns'!$A$2:$B$801, 2, FALSE), "No")</f>
        <v>No</v>
      </c>
    </row>
    <row r="1148" spans="1:23" x14ac:dyDescent="0.3">
      <c r="A1148" s="1">
        <v>1147</v>
      </c>
      <c r="B1148" t="s">
        <v>6735</v>
      </c>
      <c r="C1148" s="2">
        <v>42829</v>
      </c>
      <c r="D1148" s="2">
        <v>42829</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s="3" t="str">
        <f>VLOOKUP($M1148,People!$A$2:$B$5, 2, FALSE)</f>
        <v>Kelly Williams</v>
      </c>
      <c r="W1148" s="3" t="str">
        <f>IFERROR(VLOOKUP($B1148, 'Returns'!$A$2:$B$801, 2, FALSE), "No")</f>
        <v>No</v>
      </c>
    </row>
    <row r="1149" spans="1:23" x14ac:dyDescent="0.3">
      <c r="A1149" s="1">
        <v>1148</v>
      </c>
      <c r="B1149" t="s">
        <v>6735</v>
      </c>
      <c r="C1149" s="2">
        <v>42829</v>
      </c>
      <c r="D1149" s="2">
        <v>42829</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s="3" t="str">
        <f>VLOOKUP($M1149,People!$A$2:$B$5, 2, FALSE)</f>
        <v>Kelly Williams</v>
      </c>
      <c r="W1149" s="3" t="str">
        <f>IFERROR(VLOOKUP($B1149, 'Returns'!$A$2:$B$801, 2, FALSE), "No")</f>
        <v>No</v>
      </c>
    </row>
    <row r="1150" spans="1:23" x14ac:dyDescent="0.3">
      <c r="A1150" s="1">
        <v>1149</v>
      </c>
      <c r="B1150" t="s">
        <v>6735</v>
      </c>
      <c r="C1150" s="2">
        <v>42829</v>
      </c>
      <c r="D1150" s="2">
        <v>42829</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s="3" t="str">
        <f>VLOOKUP($M1150,People!$A$2:$B$5, 2, FALSE)</f>
        <v>Kelly Williams</v>
      </c>
      <c r="W1150" s="3" t="str">
        <f>IFERROR(VLOOKUP($B1150, 'Returns'!$A$2:$B$801, 2, FALSE), "No")</f>
        <v>No</v>
      </c>
    </row>
    <row r="1151" spans="1:23" x14ac:dyDescent="0.3">
      <c r="A1151" s="1">
        <v>1150</v>
      </c>
      <c r="B1151" t="s">
        <v>6735</v>
      </c>
      <c r="C1151" s="2">
        <v>42829</v>
      </c>
      <c r="D1151" s="2">
        <v>42829</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s="3" t="str">
        <f>VLOOKUP($M1151,People!$A$2:$B$5, 2, FALSE)</f>
        <v>Kelly Williams</v>
      </c>
      <c r="W1151" s="3" t="str">
        <f>IFERROR(VLOOKUP($B1151, 'Returns'!$A$2:$B$801, 2, FALSE), "No")</f>
        <v>No</v>
      </c>
    </row>
    <row r="1152" spans="1:23" x14ac:dyDescent="0.3">
      <c r="A1152" s="1">
        <v>1151</v>
      </c>
      <c r="B1152" t="s">
        <v>6735</v>
      </c>
      <c r="C1152" s="2">
        <v>42829</v>
      </c>
      <c r="D1152" s="2">
        <v>42829</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s="3" t="str">
        <f>VLOOKUP($M1152,People!$A$2:$B$5, 2, FALSE)</f>
        <v>Kelly Williams</v>
      </c>
      <c r="W1152" s="3" t="str">
        <f>IFERROR(VLOOKUP($B1152, 'Returns'!$A$2:$B$801, 2, FALSE), "No")</f>
        <v>No</v>
      </c>
    </row>
    <row r="1153" spans="1:23" x14ac:dyDescent="0.3">
      <c r="A1153" s="1">
        <v>1152</v>
      </c>
      <c r="B1153" t="s">
        <v>6736</v>
      </c>
      <c r="C1153" s="2">
        <v>42863</v>
      </c>
      <c r="D1153" s="2">
        <v>42869</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s="3" t="str">
        <f>VLOOKUP($M1153,People!$A$2:$B$5, 2, FALSE)</f>
        <v>Chuck Magee</v>
      </c>
      <c r="W1153" s="3" t="str">
        <f>IFERROR(VLOOKUP($B1153, 'Returns'!$A$2:$B$801, 2, FALSE), "No")</f>
        <v>No</v>
      </c>
    </row>
    <row r="1154" spans="1:23" x14ac:dyDescent="0.3">
      <c r="A1154" s="1">
        <v>1153</v>
      </c>
      <c r="B1154" t="s">
        <v>6737</v>
      </c>
      <c r="C1154" s="2">
        <v>43465</v>
      </c>
      <c r="D1154" s="2">
        <v>43471</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s="3" t="str">
        <f>VLOOKUP($M1154,People!$A$2:$B$5, 2, FALSE)</f>
        <v>Anna Andreadi</v>
      </c>
      <c r="W1154" s="3" t="str">
        <f>IFERROR(VLOOKUP($B1154, 'Returns'!$A$2:$B$801, 2, FALSE), "No")</f>
        <v>No</v>
      </c>
    </row>
    <row r="1155" spans="1:23" x14ac:dyDescent="0.3">
      <c r="A1155" s="1">
        <v>1154</v>
      </c>
      <c r="B1155" t="s">
        <v>6737</v>
      </c>
      <c r="C1155" s="2">
        <v>43465</v>
      </c>
      <c r="D1155" s="2">
        <v>43471</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s="3" t="str">
        <f>VLOOKUP($M1155,People!$A$2:$B$5, 2, FALSE)</f>
        <v>Anna Andreadi</v>
      </c>
      <c r="W1155" s="3" t="str">
        <f>IFERROR(VLOOKUP($B1155, 'Returns'!$A$2:$B$801, 2, FALSE), "No")</f>
        <v>No</v>
      </c>
    </row>
    <row r="1156" spans="1:23" x14ac:dyDescent="0.3">
      <c r="A1156" s="1">
        <v>1155</v>
      </c>
      <c r="B1156" t="s">
        <v>6738</v>
      </c>
      <c r="C1156" s="2">
        <v>42724</v>
      </c>
      <c r="D1156" s="2">
        <v>42725</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s="3" t="str">
        <f>VLOOKUP($M1156,People!$A$2:$B$5, 2, FALSE)</f>
        <v>Cassandra Brandow</v>
      </c>
      <c r="W1156" s="3" t="str">
        <f>IFERROR(VLOOKUP($B1156, 'Returns'!$A$2:$B$801, 2, FALSE), "No")</f>
        <v>No</v>
      </c>
    </row>
    <row r="1157" spans="1:23" x14ac:dyDescent="0.3">
      <c r="A1157" s="1">
        <v>1156</v>
      </c>
      <c r="B1157" t="s">
        <v>6738</v>
      </c>
      <c r="C1157" s="2">
        <v>42724</v>
      </c>
      <c r="D1157" s="2">
        <v>42725</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s="3" t="str">
        <f>VLOOKUP($M1157,People!$A$2:$B$5, 2, FALSE)</f>
        <v>Cassandra Brandow</v>
      </c>
      <c r="W1157" s="3" t="str">
        <f>IFERROR(VLOOKUP($B1157, 'Returns'!$A$2:$B$801, 2, FALSE), "No")</f>
        <v>No</v>
      </c>
    </row>
    <row r="1158" spans="1:23" x14ac:dyDescent="0.3">
      <c r="A1158" s="1">
        <v>1157</v>
      </c>
      <c r="B1158" t="s">
        <v>6738</v>
      </c>
      <c r="C1158" s="2">
        <v>42724</v>
      </c>
      <c r="D1158" s="2">
        <v>42725</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s="3" t="str">
        <f>VLOOKUP($M1158,People!$A$2:$B$5, 2, FALSE)</f>
        <v>Cassandra Brandow</v>
      </c>
      <c r="W1158" s="3" t="str">
        <f>IFERROR(VLOOKUP($B1158, 'Returns'!$A$2:$B$801, 2, FALSE), "No")</f>
        <v>No</v>
      </c>
    </row>
    <row r="1159" spans="1:23" x14ac:dyDescent="0.3">
      <c r="A1159" s="1">
        <v>1158</v>
      </c>
      <c r="B1159" t="s">
        <v>6738</v>
      </c>
      <c r="C1159" s="2">
        <v>42724</v>
      </c>
      <c r="D1159" s="2">
        <v>42725</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s="3" t="str">
        <f>VLOOKUP($M1159,People!$A$2:$B$5, 2, FALSE)</f>
        <v>Cassandra Brandow</v>
      </c>
      <c r="W1159" s="3" t="str">
        <f>IFERROR(VLOOKUP($B1159, 'Returns'!$A$2:$B$801, 2, FALSE), "No")</f>
        <v>No</v>
      </c>
    </row>
    <row r="1160" spans="1:23" x14ac:dyDescent="0.3">
      <c r="A1160" s="1">
        <v>1159</v>
      </c>
      <c r="B1160" t="s">
        <v>6739</v>
      </c>
      <c r="C1160" s="2">
        <v>43283</v>
      </c>
      <c r="D1160" s="2">
        <v>43288</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s="3" t="str">
        <f>VLOOKUP($M1160,People!$A$2:$B$5, 2, FALSE)</f>
        <v>Anna Andreadi</v>
      </c>
      <c r="W1160" s="3" t="str">
        <f>IFERROR(VLOOKUP($B1160, 'Returns'!$A$2:$B$801, 2, FALSE), "No")</f>
        <v>No</v>
      </c>
    </row>
    <row r="1161" spans="1:23" x14ac:dyDescent="0.3">
      <c r="A1161" s="1">
        <v>1160</v>
      </c>
      <c r="B1161" t="s">
        <v>6740</v>
      </c>
      <c r="C1161" s="2">
        <v>43645</v>
      </c>
      <c r="D1161" s="2">
        <v>43650</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s="3" t="str">
        <f>VLOOKUP($M1161,People!$A$2:$B$5, 2, FALSE)</f>
        <v>Kelly Williams</v>
      </c>
      <c r="W1161" s="3" t="str">
        <f>IFERROR(VLOOKUP($B1161, 'Returns'!$A$2:$B$801, 2, FALSE), "No")</f>
        <v>No</v>
      </c>
    </row>
    <row r="1162" spans="1:23" x14ac:dyDescent="0.3">
      <c r="A1162" s="1">
        <v>1161</v>
      </c>
      <c r="B1162" t="s">
        <v>6740</v>
      </c>
      <c r="C1162" s="2">
        <v>43645</v>
      </c>
      <c r="D1162" s="2">
        <v>43650</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s="3" t="str">
        <f>VLOOKUP($M1162,People!$A$2:$B$5, 2, FALSE)</f>
        <v>Kelly Williams</v>
      </c>
      <c r="W1162" s="3" t="str">
        <f>IFERROR(VLOOKUP($B1162, 'Returns'!$A$2:$B$801, 2, FALSE), "No")</f>
        <v>No</v>
      </c>
    </row>
    <row r="1163" spans="1:23" x14ac:dyDescent="0.3">
      <c r="A1163" s="1">
        <v>1162</v>
      </c>
      <c r="B1163" t="s">
        <v>5953</v>
      </c>
      <c r="C1163" s="2">
        <v>42614</v>
      </c>
      <c r="D1163" s="2">
        <v>42618</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s="3" t="str">
        <f>VLOOKUP($M1163,People!$A$2:$B$5, 2, FALSE)</f>
        <v>Anna Andreadi</v>
      </c>
      <c r="W1163" s="3" t="str">
        <f>IFERROR(VLOOKUP($B1163, 'Returns'!$A$2:$B$801, 2, FALSE), "No")</f>
        <v>Yes</v>
      </c>
    </row>
    <row r="1164" spans="1:23" x14ac:dyDescent="0.3">
      <c r="A1164" s="1">
        <v>1163</v>
      </c>
      <c r="B1164" t="s">
        <v>6741</v>
      </c>
      <c r="C1164" s="2">
        <v>42432</v>
      </c>
      <c r="D1164" s="2">
        <v>42437</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s="3" t="str">
        <f>VLOOKUP($M1164,People!$A$2:$B$5, 2, FALSE)</f>
        <v>Chuck Magee</v>
      </c>
      <c r="W1164" s="3" t="str">
        <f>IFERROR(VLOOKUP($B1164, 'Returns'!$A$2:$B$801, 2, FALSE), "No")</f>
        <v>No</v>
      </c>
    </row>
    <row r="1165" spans="1:23" x14ac:dyDescent="0.3">
      <c r="A1165" s="1">
        <v>1164</v>
      </c>
      <c r="B1165" t="s">
        <v>6741</v>
      </c>
      <c r="C1165" s="2">
        <v>42432</v>
      </c>
      <c r="D1165" s="2">
        <v>42437</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s="3" t="str">
        <f>VLOOKUP($M1165,People!$A$2:$B$5, 2, FALSE)</f>
        <v>Chuck Magee</v>
      </c>
      <c r="W1165" s="3" t="str">
        <f>IFERROR(VLOOKUP($B1165, 'Returns'!$A$2:$B$801, 2, FALSE), "No")</f>
        <v>No</v>
      </c>
    </row>
    <row r="1166" spans="1:23" x14ac:dyDescent="0.3">
      <c r="A1166" s="1">
        <v>1165</v>
      </c>
      <c r="B1166" t="s">
        <v>6741</v>
      </c>
      <c r="C1166" s="2">
        <v>42432</v>
      </c>
      <c r="D1166" s="2">
        <v>42437</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s="3" t="str">
        <f>VLOOKUP($M1166,People!$A$2:$B$5, 2, FALSE)</f>
        <v>Chuck Magee</v>
      </c>
      <c r="W1166" s="3" t="str">
        <f>IFERROR(VLOOKUP($B1166, 'Returns'!$A$2:$B$801, 2, FALSE), "No")</f>
        <v>No</v>
      </c>
    </row>
    <row r="1167" spans="1:23" x14ac:dyDescent="0.3">
      <c r="A1167" s="1">
        <v>1166</v>
      </c>
      <c r="B1167" t="s">
        <v>6742</v>
      </c>
      <c r="C1167" s="2">
        <v>42494</v>
      </c>
      <c r="D1167" s="2">
        <v>42498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s="3" t="str">
        <f>VLOOKUP($M1167,People!$A$2:$B$5, 2, FALSE)</f>
        <v>Kelly Williams</v>
      </c>
      <c r="W1167" s="3" t="str">
        <f>IFERROR(VLOOKUP($B1167, 'Returns'!$A$2:$B$801, 2, FALSE), "No")</f>
        <v>No</v>
      </c>
    </row>
    <row r="1168" spans="1:23" x14ac:dyDescent="0.3">
      <c r="A1168" s="1">
        <v>1167</v>
      </c>
      <c r="B1168" t="s">
        <v>6743</v>
      </c>
      <c r="C1168" s="2">
        <v>43041</v>
      </c>
      <c r="D1168" s="2">
        <v>43041</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s="3" t="str">
        <f>VLOOKUP($M1168,People!$A$2:$B$5, 2, FALSE)</f>
        <v>Anna Andreadi</v>
      </c>
      <c r="W1168" s="3" t="str">
        <f>IFERROR(VLOOKUP($B1168, 'Returns'!$A$2:$B$801, 2, FALSE), "No")</f>
        <v>No</v>
      </c>
    </row>
    <row r="1169" spans="1:23" x14ac:dyDescent="0.3">
      <c r="A1169" s="1">
        <v>1168</v>
      </c>
      <c r="B1169" t="s">
        <v>6744</v>
      </c>
      <c r="C1169" s="2">
        <v>43807</v>
      </c>
      <c r="D1169" s="2">
        <v>43809</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s="3" t="str">
        <f>VLOOKUP($M1169,People!$A$2:$B$5, 2, FALSE)</f>
        <v>Chuck Magee</v>
      </c>
      <c r="W1169" s="3" t="str">
        <f>IFERROR(VLOOKUP($B1169, 'Returns'!$A$2:$B$801, 2, FALSE), "No")</f>
        <v>No</v>
      </c>
    </row>
    <row r="1170" spans="1:23" x14ac:dyDescent="0.3">
      <c r="A1170" s="1">
        <v>1169</v>
      </c>
      <c r="B1170" t="s">
        <v>6744</v>
      </c>
      <c r="C1170" s="2">
        <v>43807</v>
      </c>
      <c r="D1170" s="2">
        <v>43809</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s="3" t="str">
        <f>VLOOKUP($M1170,People!$A$2:$B$5, 2, FALSE)</f>
        <v>Chuck Magee</v>
      </c>
      <c r="W1170" s="3" t="str">
        <f>IFERROR(VLOOKUP($B1170, 'Returns'!$A$2:$B$801, 2, FALSE), "No")</f>
        <v>No</v>
      </c>
    </row>
    <row r="1171" spans="1:23" x14ac:dyDescent="0.3">
      <c r="A1171" s="1">
        <v>1170</v>
      </c>
      <c r="B1171" t="s">
        <v>6744</v>
      </c>
      <c r="C1171" s="2">
        <v>43807</v>
      </c>
      <c r="D1171" s="2">
        <v>43809</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s="3" t="str">
        <f>VLOOKUP($M1171,People!$A$2:$B$5, 2, FALSE)</f>
        <v>Chuck Magee</v>
      </c>
      <c r="W1171" s="3" t="str">
        <f>IFERROR(VLOOKUP($B1171, 'Returns'!$A$2:$B$801, 2, FALSE), "No")</f>
        <v>No</v>
      </c>
    </row>
    <row r="1172" spans="1:23" x14ac:dyDescent="0.3">
      <c r="A1172" s="1">
        <v>1171</v>
      </c>
      <c r="B1172" t="s">
        <v>6744</v>
      </c>
      <c r="C1172" s="2">
        <v>43807</v>
      </c>
      <c r="D1172" s="2">
        <v>43809</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s="3" t="str">
        <f>VLOOKUP($M1172,People!$A$2:$B$5, 2, FALSE)</f>
        <v>Chuck Magee</v>
      </c>
      <c r="W1172" s="3" t="str">
        <f>IFERROR(VLOOKUP($B1172, 'Returns'!$A$2:$B$801, 2, FALSE), "No")</f>
        <v>No</v>
      </c>
    </row>
    <row r="1173" spans="1:23" x14ac:dyDescent="0.3">
      <c r="A1173" s="1">
        <v>1172</v>
      </c>
      <c r="B1173" t="s">
        <v>6745</v>
      </c>
      <c r="C1173" s="2">
        <v>42439</v>
      </c>
      <c r="D1173" s="2">
        <v>42443</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s="3" t="str">
        <f>VLOOKUP($M1173,People!$A$2:$B$5, 2, FALSE)</f>
        <v>Kelly Williams</v>
      </c>
      <c r="W1173" s="3" t="str">
        <f>IFERROR(VLOOKUP($B1173, 'Returns'!$A$2:$B$801, 2, FALSE), "No")</f>
        <v>No</v>
      </c>
    </row>
    <row r="1174" spans="1:23" x14ac:dyDescent="0.3">
      <c r="A1174" s="1">
        <v>1173</v>
      </c>
      <c r="B1174" t="s">
        <v>6746</v>
      </c>
      <c r="C1174" s="2">
        <v>42481</v>
      </c>
      <c r="D1174" s="2">
        <v>42485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s="3" t="str">
        <f>VLOOKUP($M1174,People!$A$2:$B$5, 2, FALSE)</f>
        <v>Anna Andreadi</v>
      </c>
      <c r="W1174" s="3" t="str">
        <f>IFERROR(VLOOKUP($B1174, 'Returns'!$A$2:$B$801, 2, FALSE), "No")</f>
        <v>No</v>
      </c>
    </row>
    <row r="1175" spans="1:23" x14ac:dyDescent="0.3">
      <c r="A1175" s="1">
        <v>1174</v>
      </c>
      <c r="B1175" t="s">
        <v>6747</v>
      </c>
      <c r="C1175" s="2">
        <v>43030</v>
      </c>
      <c r="D1175" s="2">
        <v>43034</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s="3" t="str">
        <f>VLOOKUP($M1175,People!$A$2:$B$5, 2, FALSE)</f>
        <v>Kelly Williams</v>
      </c>
      <c r="W1175" s="3" t="str">
        <f>IFERROR(VLOOKUP($B1175, 'Returns'!$A$2:$B$801, 2, FALSE), "No")</f>
        <v>No</v>
      </c>
    </row>
    <row r="1176" spans="1:23" x14ac:dyDescent="0.3">
      <c r="A1176" s="1">
        <v>1175</v>
      </c>
      <c r="B1176" t="s">
        <v>6748</v>
      </c>
      <c r="C1176" s="2">
        <v>42969</v>
      </c>
      <c r="D1176" s="2">
        <v>42972</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s="3" t="str">
        <f>VLOOKUP($M1176,People!$A$2:$B$5, 2, FALSE)</f>
        <v>Chuck Magee</v>
      </c>
      <c r="W1176" s="3" t="str">
        <f>IFERROR(VLOOKUP($B1176, 'Returns'!$A$2:$B$801, 2, FALSE), "No")</f>
        <v>No</v>
      </c>
    </row>
    <row r="1177" spans="1:23" x14ac:dyDescent="0.3">
      <c r="A1177" s="1">
        <v>1176</v>
      </c>
      <c r="B1177" t="s">
        <v>6749</v>
      </c>
      <c r="C1177" s="2">
        <v>43341</v>
      </c>
      <c r="D1177" s="2">
        <v>43346</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s="3" t="str">
        <f>VLOOKUP($M1177,People!$A$2:$B$5, 2, FALSE)</f>
        <v>Chuck Magee</v>
      </c>
      <c r="W1177" s="3" t="str">
        <f>IFERROR(VLOOKUP($B1177, 'Returns'!$A$2:$B$801, 2, FALSE), "No")</f>
        <v>No</v>
      </c>
    </row>
    <row r="1178" spans="1:23" x14ac:dyDescent="0.3">
      <c r="A1178" s="1">
        <v>1177</v>
      </c>
      <c r="B1178" t="s">
        <v>6750</v>
      </c>
      <c r="C1178" s="2">
        <v>42731</v>
      </c>
      <c r="D1178" s="2">
        <v>42734</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s="3" t="str">
        <f>VLOOKUP($M1178,People!$A$2:$B$5, 2, FALSE)</f>
        <v>Anna Andreadi</v>
      </c>
      <c r="W1178" s="3" t="str">
        <f>IFERROR(VLOOKUP($B1178, 'Returns'!$A$2:$B$801, 2, FALSE), "No")</f>
        <v>No</v>
      </c>
    </row>
    <row r="1179" spans="1:23" x14ac:dyDescent="0.3">
      <c r="A1179" s="1">
        <v>1178</v>
      </c>
      <c r="B1179" t="s">
        <v>6751</v>
      </c>
      <c r="C1179" s="2">
        <v>43435</v>
      </c>
      <c r="D1179" s="2">
        <v>43439</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s="3" t="str">
        <f>VLOOKUP($M1179,People!$A$2:$B$5, 2, FALSE)</f>
        <v>Chuck Magee</v>
      </c>
      <c r="W1179" s="3" t="str">
        <f>IFERROR(VLOOKUP($B1179, 'Returns'!$A$2:$B$801, 2, FALSE), "No")</f>
        <v>No</v>
      </c>
    </row>
    <row r="1180" spans="1:23" x14ac:dyDescent="0.3">
      <c r="A1180" s="1">
        <v>1179</v>
      </c>
      <c r="B1180" t="s">
        <v>6751</v>
      </c>
      <c r="C1180" s="2">
        <v>43435</v>
      </c>
      <c r="D1180" s="2">
        <v>43439</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s="3" t="str">
        <f>VLOOKUP($M1180,People!$A$2:$B$5, 2, FALSE)</f>
        <v>Chuck Magee</v>
      </c>
      <c r="W1180" s="3" t="str">
        <f>IFERROR(VLOOKUP($B1180, 'Returns'!$A$2:$B$801, 2, FALSE), "No")</f>
        <v>No</v>
      </c>
    </row>
    <row r="1181" spans="1:23" x14ac:dyDescent="0.3">
      <c r="A1181" s="1">
        <v>1180</v>
      </c>
      <c r="B1181" t="s">
        <v>6752</v>
      </c>
      <c r="C1181" s="2">
        <v>43214</v>
      </c>
      <c r="D1181" s="2">
        <v>43217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s="3" t="str">
        <f>VLOOKUP($M1181,People!$A$2:$B$5, 2, FALSE)</f>
        <v>Kelly Williams</v>
      </c>
      <c r="W1181" s="3" t="str">
        <f>IFERROR(VLOOKUP($B1181, 'Returns'!$A$2:$B$801, 2, FALSE), "No")</f>
        <v>No</v>
      </c>
    </row>
    <row r="1182" spans="1:23" x14ac:dyDescent="0.3">
      <c r="A1182" s="1">
        <v>1181</v>
      </c>
      <c r="B1182" t="s">
        <v>6753</v>
      </c>
      <c r="C1182" s="2">
        <v>42542</v>
      </c>
      <c r="D1182" s="2">
        <v>42546</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s="3" t="str">
        <f>VLOOKUP($M1182,People!$A$2:$B$5, 2, FALSE)</f>
        <v>Chuck Magee</v>
      </c>
      <c r="W1182" s="3" t="str">
        <f>IFERROR(VLOOKUP($B1182, 'Returns'!$A$2:$B$801, 2, FALSE), "No")</f>
        <v>No</v>
      </c>
    </row>
    <row r="1183" spans="1:23" x14ac:dyDescent="0.3">
      <c r="A1183" s="1">
        <v>1182</v>
      </c>
      <c r="B1183" t="s">
        <v>6753</v>
      </c>
      <c r="C1183" s="2">
        <v>42542</v>
      </c>
      <c r="D1183" s="2">
        <v>42546</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s="3" t="str">
        <f>VLOOKUP($M1183,People!$A$2:$B$5, 2, FALSE)</f>
        <v>Chuck Magee</v>
      </c>
      <c r="W1183" s="3" t="str">
        <f>IFERROR(VLOOKUP($B1183, 'Returns'!$A$2:$B$801, 2, FALSE), "No")</f>
        <v>No</v>
      </c>
    </row>
    <row r="1184" spans="1:23" x14ac:dyDescent="0.3">
      <c r="A1184" s="1">
        <v>1183</v>
      </c>
      <c r="B1184" t="s">
        <v>6754</v>
      </c>
      <c r="C1184" s="2">
        <v>43479</v>
      </c>
      <c r="D1184" s="2">
        <v>43480</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s="3" t="str">
        <f>VLOOKUP($M1184,People!$A$2:$B$5, 2, FALSE)</f>
        <v>Cassandra Brandow</v>
      </c>
      <c r="W1184" s="3" t="str">
        <f>IFERROR(VLOOKUP($B1184, 'Returns'!$A$2:$B$801, 2, FALSE), "No")</f>
        <v>No</v>
      </c>
    </row>
    <row r="1185" spans="1:23" x14ac:dyDescent="0.3">
      <c r="A1185" s="1">
        <v>1184</v>
      </c>
      <c r="B1185" t="s">
        <v>6754</v>
      </c>
      <c r="C1185" s="2">
        <v>43479</v>
      </c>
      <c r="D1185" s="2">
        <v>43480</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s="3" t="str">
        <f>VLOOKUP($M1185,People!$A$2:$B$5, 2, FALSE)</f>
        <v>Cassandra Brandow</v>
      </c>
      <c r="W1185" s="3" t="str">
        <f>IFERROR(VLOOKUP($B1185, 'Returns'!$A$2:$B$801, 2, FALSE), "No")</f>
        <v>No</v>
      </c>
    </row>
    <row r="1186" spans="1:23" x14ac:dyDescent="0.3">
      <c r="A1186" s="1">
        <v>1185</v>
      </c>
      <c r="B1186" t="s">
        <v>5955</v>
      </c>
      <c r="C1186" s="2">
        <v>42698</v>
      </c>
      <c r="D1186" s="2">
        <v>42704</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s="3" t="str">
        <f>VLOOKUP($M1186,People!$A$2:$B$5, 2, FALSE)</f>
        <v>Anna Andreadi</v>
      </c>
      <c r="W1186" s="3" t="str">
        <f>IFERROR(VLOOKUP($B1186, 'Returns'!$A$2:$B$801, 2, FALSE), "No")</f>
        <v>Yes</v>
      </c>
    </row>
    <row r="1187" spans="1:23" x14ac:dyDescent="0.3">
      <c r="A1187" s="1">
        <v>1186</v>
      </c>
      <c r="B1187" t="s">
        <v>5955</v>
      </c>
      <c r="C1187" s="2">
        <v>42698</v>
      </c>
      <c r="D1187" s="2">
        <v>42704</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s="3" t="str">
        <f>VLOOKUP($M1187,People!$A$2:$B$5, 2, FALSE)</f>
        <v>Anna Andreadi</v>
      </c>
      <c r="W1187" s="3" t="str">
        <f>IFERROR(VLOOKUP($B1187, 'Returns'!$A$2:$B$801, 2, FALSE), "No")</f>
        <v>Yes</v>
      </c>
    </row>
    <row r="1188" spans="1:23" x14ac:dyDescent="0.3">
      <c r="A1188" s="1">
        <v>1187</v>
      </c>
      <c r="B1188" t="s">
        <v>5955</v>
      </c>
      <c r="C1188" s="2">
        <v>42698</v>
      </c>
      <c r="D1188" s="2">
        <v>42704</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s="3" t="str">
        <f>VLOOKUP($M1188,People!$A$2:$B$5, 2, FALSE)</f>
        <v>Anna Andreadi</v>
      </c>
      <c r="W1188" s="3" t="str">
        <f>IFERROR(VLOOKUP($B1188, 'Returns'!$A$2:$B$801, 2, FALSE), "No")</f>
        <v>Yes</v>
      </c>
    </row>
    <row r="1189" spans="1:23" x14ac:dyDescent="0.3">
      <c r="A1189" s="1">
        <v>1188</v>
      </c>
      <c r="B1189" t="s">
        <v>5955</v>
      </c>
      <c r="C1189" s="2">
        <v>42698</v>
      </c>
      <c r="D1189" s="2">
        <v>42704</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s="3" t="str">
        <f>VLOOKUP($M1189,People!$A$2:$B$5, 2, FALSE)</f>
        <v>Anna Andreadi</v>
      </c>
      <c r="W1189" s="3" t="str">
        <f>IFERROR(VLOOKUP($B1189, 'Returns'!$A$2:$B$801, 2, FALSE), "No")</f>
        <v>Yes</v>
      </c>
    </row>
    <row r="1190" spans="1:23" x14ac:dyDescent="0.3">
      <c r="A1190" s="1">
        <v>1189</v>
      </c>
      <c r="B1190" t="s">
        <v>6111</v>
      </c>
      <c r="C1190" s="2">
        <v>43522</v>
      </c>
      <c r="D1190" s="2">
        <v>43524</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s="3" t="str">
        <f>VLOOKUP($M1190,People!$A$2:$B$5, 2, FALSE)</f>
        <v>Anna Andreadi</v>
      </c>
      <c r="W1190" s="3" t="str">
        <f>IFERROR(VLOOKUP($B1190, 'Returns'!$A$2:$B$801, 2, FALSE), "No")</f>
        <v>Yes</v>
      </c>
    </row>
    <row r="1191" spans="1:23" x14ac:dyDescent="0.3">
      <c r="A1191" s="1">
        <v>1190</v>
      </c>
      <c r="B1191" t="s">
        <v>6111</v>
      </c>
      <c r="C1191" s="2">
        <v>43522</v>
      </c>
      <c r="D1191" s="2">
        <v>43524</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s="3" t="str">
        <f>VLOOKUP($M1191,People!$A$2:$B$5, 2, FALSE)</f>
        <v>Anna Andreadi</v>
      </c>
      <c r="W1191" s="3" t="str">
        <f>IFERROR(VLOOKUP($B1191, 'Returns'!$A$2:$B$801, 2, FALSE), "No")</f>
        <v>Yes</v>
      </c>
    </row>
    <row r="1192" spans="1:23" x14ac:dyDescent="0.3">
      <c r="A1192" s="1">
        <v>1191</v>
      </c>
      <c r="B1192" t="s">
        <v>6111</v>
      </c>
      <c r="C1192" s="2">
        <v>43522</v>
      </c>
      <c r="D1192" s="2">
        <v>43524</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s="3" t="str">
        <f>VLOOKUP($M1192,People!$A$2:$B$5, 2, FALSE)</f>
        <v>Anna Andreadi</v>
      </c>
      <c r="W1192" s="3" t="str">
        <f>IFERROR(VLOOKUP($B1192, 'Returns'!$A$2:$B$801, 2, FALSE), "No")</f>
        <v>Yes</v>
      </c>
    </row>
    <row r="1193" spans="1:23" x14ac:dyDescent="0.3">
      <c r="A1193" s="1">
        <v>1192</v>
      </c>
      <c r="B1193" t="s">
        <v>6111</v>
      </c>
      <c r="C1193" s="2">
        <v>43522</v>
      </c>
      <c r="D1193" s="2">
        <v>43524</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s="3" t="str">
        <f>VLOOKUP($M1193,People!$A$2:$B$5, 2, FALSE)</f>
        <v>Anna Andreadi</v>
      </c>
      <c r="W1193" s="3" t="str">
        <f>IFERROR(VLOOKUP($B1193, 'Returns'!$A$2:$B$801, 2, FALSE), "No")</f>
        <v>Yes</v>
      </c>
    </row>
    <row r="1194" spans="1:23" x14ac:dyDescent="0.3">
      <c r="A1194" s="1">
        <v>1193</v>
      </c>
      <c r="B1194" t="s">
        <v>6111</v>
      </c>
      <c r="C1194" s="2">
        <v>43522</v>
      </c>
      <c r="D1194" s="2">
        <v>43524</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s="3" t="str">
        <f>VLOOKUP($M1194,People!$A$2:$B$5, 2, FALSE)</f>
        <v>Anna Andreadi</v>
      </c>
      <c r="W1194" s="3" t="str">
        <f>IFERROR(VLOOKUP($B1194, 'Returns'!$A$2:$B$801, 2, FALSE), "No")</f>
        <v>Yes</v>
      </c>
    </row>
    <row r="1195" spans="1:23" x14ac:dyDescent="0.3">
      <c r="A1195" s="1">
        <v>1194</v>
      </c>
      <c r="B1195" t="s">
        <v>6755</v>
      </c>
      <c r="C1195" s="2">
        <v>42993</v>
      </c>
      <c r="D1195" s="2">
        <v>42993</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s="3" t="str">
        <f>VLOOKUP($M1195,People!$A$2:$B$5, 2, FALSE)</f>
        <v>Cassandra Brandow</v>
      </c>
      <c r="W1195" s="3" t="str">
        <f>IFERROR(VLOOKUP($B1195, 'Returns'!$A$2:$B$801, 2, FALSE), "No")</f>
        <v>No</v>
      </c>
    </row>
    <row r="1196" spans="1:23" x14ac:dyDescent="0.3">
      <c r="A1196" s="1">
        <v>1195</v>
      </c>
      <c r="B1196" t="s">
        <v>6755</v>
      </c>
      <c r="C1196" s="2">
        <v>42993</v>
      </c>
      <c r="D1196" s="2">
        <v>42993</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s="3" t="str">
        <f>VLOOKUP($M1196,People!$A$2:$B$5, 2, FALSE)</f>
        <v>Cassandra Brandow</v>
      </c>
      <c r="W1196" s="3" t="str">
        <f>IFERROR(VLOOKUP($B1196, 'Returns'!$A$2:$B$801, 2, FALSE), "No")</f>
        <v>No</v>
      </c>
    </row>
    <row r="1197" spans="1:23" x14ac:dyDescent="0.3">
      <c r="A1197" s="1">
        <v>1196</v>
      </c>
      <c r="B1197" t="s">
        <v>6755</v>
      </c>
      <c r="C1197" s="2">
        <v>42993</v>
      </c>
      <c r="D1197" s="2">
        <v>42993</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s="3" t="str">
        <f>VLOOKUP($M1197,People!$A$2:$B$5, 2, FALSE)</f>
        <v>Cassandra Brandow</v>
      </c>
      <c r="W1197" s="3" t="str">
        <f>IFERROR(VLOOKUP($B1197, 'Returns'!$A$2:$B$801, 2, FALSE), "No")</f>
        <v>No</v>
      </c>
    </row>
    <row r="1198" spans="1:23" x14ac:dyDescent="0.3">
      <c r="A1198" s="1">
        <v>1197</v>
      </c>
      <c r="B1198" t="s">
        <v>6755</v>
      </c>
      <c r="C1198" s="2">
        <v>42993</v>
      </c>
      <c r="D1198" s="2">
        <v>42993</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s="3" t="str">
        <f>VLOOKUP($M1198,People!$A$2:$B$5, 2, FALSE)</f>
        <v>Cassandra Brandow</v>
      </c>
      <c r="W1198" s="3" t="str">
        <f>IFERROR(VLOOKUP($B1198, 'Returns'!$A$2:$B$801, 2, FALSE), "No")</f>
        <v>No</v>
      </c>
    </row>
    <row r="1199" spans="1:23" x14ac:dyDescent="0.3">
      <c r="A1199" s="1">
        <v>1198</v>
      </c>
      <c r="B1199" t="s">
        <v>6756</v>
      </c>
      <c r="C1199" s="2">
        <v>43198</v>
      </c>
      <c r="D1199" s="2">
        <v>43202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s="3" t="str">
        <f>VLOOKUP($M1199,People!$A$2:$B$5, 2, FALSE)</f>
        <v>Kelly Williams</v>
      </c>
      <c r="W1199" s="3" t="str">
        <f>IFERROR(VLOOKUP($B1199, 'Returns'!$A$2:$B$801, 2, FALSE), "No")</f>
        <v>No</v>
      </c>
    </row>
    <row r="1200" spans="1:23" x14ac:dyDescent="0.3">
      <c r="A1200" s="1">
        <v>1199</v>
      </c>
      <c r="B1200" t="s">
        <v>6756</v>
      </c>
      <c r="C1200" s="2">
        <v>43198</v>
      </c>
      <c r="D1200" s="2">
        <v>43202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s="3" t="str">
        <f>VLOOKUP($M1200,People!$A$2:$B$5, 2, FALSE)</f>
        <v>Kelly Williams</v>
      </c>
      <c r="W1200" s="3" t="str">
        <f>IFERROR(VLOOKUP($B1200, 'Returns'!$A$2:$B$801, 2, FALSE), "No")</f>
        <v>No</v>
      </c>
    </row>
    <row r="1201" spans="1:23" x14ac:dyDescent="0.3">
      <c r="A1201" s="1">
        <v>1200</v>
      </c>
      <c r="B1201" t="s">
        <v>6756</v>
      </c>
      <c r="C1201" s="2">
        <v>43198</v>
      </c>
      <c r="D1201" s="2">
        <v>43202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s="3" t="str">
        <f>VLOOKUP($M1201,People!$A$2:$B$5, 2, FALSE)</f>
        <v>Kelly Williams</v>
      </c>
      <c r="W1201" s="3" t="str">
        <f>IFERROR(VLOOKUP($B1201, 'Returns'!$A$2:$B$801, 2, FALSE), "No")</f>
        <v>No</v>
      </c>
    </row>
    <row r="1202" spans="1:23" x14ac:dyDescent="0.3">
      <c r="A1202" s="1">
        <v>1201</v>
      </c>
      <c r="B1202" t="s">
        <v>6045</v>
      </c>
      <c r="C1202" s="2">
        <v>43299</v>
      </c>
      <c r="D1202" s="2">
        <v>43305</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s="3" t="str">
        <f>VLOOKUP($M1202,People!$A$2:$B$5, 2, FALSE)</f>
        <v>Anna Andreadi</v>
      </c>
      <c r="W1202" s="3" t="str">
        <f>IFERROR(VLOOKUP($B1202, 'Returns'!$A$2:$B$801, 2, FALSE), "No")</f>
        <v>Yes</v>
      </c>
    </row>
    <row r="1203" spans="1:23" x14ac:dyDescent="0.3">
      <c r="A1203" s="1">
        <v>1202</v>
      </c>
      <c r="B1203" t="s">
        <v>6045</v>
      </c>
      <c r="C1203" s="2">
        <v>43299</v>
      </c>
      <c r="D1203" s="2">
        <v>43305</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s="3" t="str">
        <f>VLOOKUP($M1203,People!$A$2:$B$5, 2, FALSE)</f>
        <v>Anna Andreadi</v>
      </c>
      <c r="W1203" s="3" t="str">
        <f>IFERROR(VLOOKUP($B1203, 'Returns'!$A$2:$B$801, 2, FALSE), "No")</f>
        <v>Yes</v>
      </c>
    </row>
    <row r="1204" spans="1:23" x14ac:dyDescent="0.3">
      <c r="A1204" s="1">
        <v>1203</v>
      </c>
      <c r="B1204" t="s">
        <v>6045</v>
      </c>
      <c r="C1204" s="2">
        <v>43299</v>
      </c>
      <c r="D1204" s="2">
        <v>43305</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s="3" t="str">
        <f>VLOOKUP($M1204,People!$A$2:$B$5, 2, FALSE)</f>
        <v>Anna Andreadi</v>
      </c>
      <c r="W1204" s="3" t="str">
        <f>IFERROR(VLOOKUP($B1204, 'Returns'!$A$2:$B$801, 2, FALSE), "No")</f>
        <v>Yes</v>
      </c>
    </row>
    <row r="1205" spans="1:23" x14ac:dyDescent="0.3">
      <c r="A1205" s="1">
        <v>1204</v>
      </c>
      <c r="B1205" t="s">
        <v>6045</v>
      </c>
      <c r="C1205" s="2">
        <v>43299</v>
      </c>
      <c r="D1205" s="2">
        <v>43305</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s="3" t="str">
        <f>VLOOKUP($M1205,People!$A$2:$B$5, 2, FALSE)</f>
        <v>Anna Andreadi</v>
      </c>
      <c r="W1205" s="3" t="str">
        <f>IFERROR(VLOOKUP($B1205, 'Returns'!$A$2:$B$801, 2, FALSE), "No")</f>
        <v>Yes</v>
      </c>
    </row>
    <row r="1206" spans="1:23" x14ac:dyDescent="0.3">
      <c r="A1206" s="1">
        <v>1205</v>
      </c>
      <c r="B1206" t="s">
        <v>6045</v>
      </c>
      <c r="C1206" s="2">
        <v>43299</v>
      </c>
      <c r="D1206" s="2">
        <v>43305</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s="3" t="str">
        <f>VLOOKUP($M1206,People!$A$2:$B$5, 2, FALSE)</f>
        <v>Anna Andreadi</v>
      </c>
      <c r="W1206" s="3" t="str">
        <f>IFERROR(VLOOKUP($B1206, 'Returns'!$A$2:$B$801, 2, FALSE), "No")</f>
        <v>Yes</v>
      </c>
    </row>
    <row r="1207" spans="1:23" x14ac:dyDescent="0.3">
      <c r="A1207" s="1">
        <v>1206</v>
      </c>
      <c r="B1207" t="s">
        <v>6757</v>
      </c>
      <c r="C1207" s="2">
        <v>43678</v>
      </c>
      <c r="D1207" s="2">
        <v>43681</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s="3" t="str">
        <f>VLOOKUP($M1207,People!$A$2:$B$5, 2, FALSE)</f>
        <v>Cassandra Brandow</v>
      </c>
      <c r="W1207" s="3" t="str">
        <f>IFERROR(VLOOKUP($B1207, 'Returns'!$A$2:$B$801, 2, FALSE), "No")</f>
        <v>No</v>
      </c>
    </row>
    <row r="1208" spans="1:23" x14ac:dyDescent="0.3">
      <c r="A1208" s="1">
        <v>1207</v>
      </c>
      <c r="B1208" t="s">
        <v>6758</v>
      </c>
      <c r="C1208" s="2">
        <v>43295</v>
      </c>
      <c r="D1208" s="2">
        <v>43299</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s="3" t="str">
        <f>VLOOKUP($M1208,People!$A$2:$B$5, 2, FALSE)</f>
        <v>Chuck Magee</v>
      </c>
      <c r="W1208" s="3" t="str">
        <f>IFERROR(VLOOKUP($B1208, 'Returns'!$A$2:$B$801, 2, FALSE), "No")</f>
        <v>No</v>
      </c>
    </row>
    <row r="1209" spans="1:23" x14ac:dyDescent="0.3">
      <c r="A1209" s="1">
        <v>1208</v>
      </c>
      <c r="B1209" t="s">
        <v>6758</v>
      </c>
      <c r="C1209" s="2">
        <v>43295</v>
      </c>
      <c r="D1209" s="2">
        <v>43299</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s="3" t="str">
        <f>VLOOKUP($M1209,People!$A$2:$B$5, 2, FALSE)</f>
        <v>Chuck Magee</v>
      </c>
      <c r="W1209" s="3" t="str">
        <f>IFERROR(VLOOKUP($B1209, 'Returns'!$A$2:$B$801, 2, FALSE), "No")</f>
        <v>No</v>
      </c>
    </row>
    <row r="1210" spans="1:23" x14ac:dyDescent="0.3">
      <c r="A1210" s="1">
        <v>1209</v>
      </c>
      <c r="B1210" t="s">
        <v>6758</v>
      </c>
      <c r="C1210" s="2">
        <v>43295</v>
      </c>
      <c r="D1210" s="2">
        <v>43299</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s="3" t="str">
        <f>VLOOKUP($M1210,People!$A$2:$B$5, 2, FALSE)</f>
        <v>Chuck Magee</v>
      </c>
      <c r="W1210" s="3" t="str">
        <f>IFERROR(VLOOKUP($B1210, 'Returns'!$A$2:$B$801, 2, FALSE), "No")</f>
        <v>No</v>
      </c>
    </row>
    <row r="1211" spans="1:23" x14ac:dyDescent="0.3">
      <c r="A1211" s="1">
        <v>1210</v>
      </c>
      <c r="B1211" t="s">
        <v>6758</v>
      </c>
      <c r="C1211" s="2">
        <v>43295</v>
      </c>
      <c r="D1211" s="2">
        <v>43299</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s="3" t="str">
        <f>VLOOKUP($M1211,People!$A$2:$B$5, 2, FALSE)</f>
        <v>Chuck Magee</v>
      </c>
      <c r="W1211" s="3" t="str">
        <f>IFERROR(VLOOKUP($B1211, 'Returns'!$A$2:$B$801, 2, FALSE), "No")</f>
        <v>No</v>
      </c>
    </row>
    <row r="1212" spans="1:23" x14ac:dyDescent="0.3">
      <c r="A1212" s="1">
        <v>1211</v>
      </c>
      <c r="B1212" t="s">
        <v>6758</v>
      </c>
      <c r="C1212" s="2">
        <v>43295</v>
      </c>
      <c r="D1212" s="2">
        <v>43299</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s="3" t="str">
        <f>VLOOKUP($M1212,People!$A$2:$B$5, 2, FALSE)</f>
        <v>Chuck Magee</v>
      </c>
      <c r="W1212" s="3" t="str">
        <f>IFERROR(VLOOKUP($B1212, 'Returns'!$A$2:$B$801, 2, FALSE), "No")</f>
        <v>No</v>
      </c>
    </row>
    <row r="1213" spans="1:23" x14ac:dyDescent="0.3">
      <c r="A1213" s="1">
        <v>1212</v>
      </c>
      <c r="B1213" t="s">
        <v>6758</v>
      </c>
      <c r="C1213" s="2">
        <v>43295</v>
      </c>
      <c r="D1213" s="2">
        <v>43299</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s="3" t="str">
        <f>VLOOKUP($M1213,People!$A$2:$B$5, 2, FALSE)</f>
        <v>Chuck Magee</v>
      </c>
      <c r="W1213" s="3" t="str">
        <f>IFERROR(VLOOKUP($B1213, 'Returns'!$A$2:$B$801, 2, FALSE), "No")</f>
        <v>No</v>
      </c>
    </row>
    <row r="1214" spans="1:23" x14ac:dyDescent="0.3">
      <c r="A1214" s="1">
        <v>1213</v>
      </c>
      <c r="B1214" t="s">
        <v>6222</v>
      </c>
      <c r="C1214" s="2">
        <v>43717</v>
      </c>
      <c r="D1214" s="2">
        <v>43721</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s="3" t="str">
        <f>VLOOKUP($M1214,People!$A$2:$B$5, 2, FALSE)</f>
        <v>Chuck Magee</v>
      </c>
      <c r="W1214" s="3" t="str">
        <f>IFERROR(VLOOKUP($B1214, 'Returns'!$A$2:$B$801, 2, FALSE), "No")</f>
        <v>Yes</v>
      </c>
    </row>
    <row r="1215" spans="1:23" x14ac:dyDescent="0.3">
      <c r="A1215" s="1">
        <v>1214</v>
      </c>
      <c r="B1215" t="s">
        <v>6222</v>
      </c>
      <c r="C1215" s="2">
        <v>43717</v>
      </c>
      <c r="D1215" s="2">
        <v>43721</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s="3" t="str">
        <f>VLOOKUP($M1215,People!$A$2:$B$5, 2, FALSE)</f>
        <v>Chuck Magee</v>
      </c>
      <c r="W1215" s="3" t="str">
        <f>IFERROR(VLOOKUP($B1215, 'Returns'!$A$2:$B$801, 2, FALSE), "No")</f>
        <v>Yes</v>
      </c>
    </row>
    <row r="1216" spans="1:23" x14ac:dyDescent="0.3">
      <c r="A1216" s="1">
        <v>1215</v>
      </c>
      <c r="B1216" t="s">
        <v>6222</v>
      </c>
      <c r="C1216" s="2">
        <v>43717</v>
      </c>
      <c r="D1216" s="2">
        <v>43721</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s="3" t="str">
        <f>VLOOKUP($M1216,People!$A$2:$B$5, 2, FALSE)</f>
        <v>Chuck Magee</v>
      </c>
      <c r="W1216" s="3" t="str">
        <f>IFERROR(VLOOKUP($B1216, 'Returns'!$A$2:$B$801, 2, FALSE), "No")</f>
        <v>Yes</v>
      </c>
    </row>
    <row r="1217" spans="1:23" x14ac:dyDescent="0.3">
      <c r="A1217" s="1">
        <v>1216</v>
      </c>
      <c r="B1217" t="s">
        <v>6222</v>
      </c>
      <c r="C1217" s="2">
        <v>43717</v>
      </c>
      <c r="D1217" s="2">
        <v>43721</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s="3" t="str">
        <f>VLOOKUP($M1217,People!$A$2:$B$5, 2, FALSE)</f>
        <v>Chuck Magee</v>
      </c>
      <c r="W1217" s="3" t="str">
        <f>IFERROR(VLOOKUP($B1217, 'Returns'!$A$2:$B$801, 2, FALSE), "No")</f>
        <v>Yes</v>
      </c>
    </row>
    <row r="1218" spans="1:23" x14ac:dyDescent="0.3">
      <c r="A1218" s="1">
        <v>1217</v>
      </c>
      <c r="B1218" t="s">
        <v>6222</v>
      </c>
      <c r="C1218" s="2">
        <v>43717</v>
      </c>
      <c r="D1218" s="2">
        <v>43721</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s="3" t="str">
        <f>VLOOKUP($M1218,People!$A$2:$B$5, 2, FALSE)</f>
        <v>Chuck Magee</v>
      </c>
      <c r="W1218" s="3" t="str">
        <f>IFERROR(VLOOKUP($B1218, 'Returns'!$A$2:$B$801, 2, FALSE), "No")</f>
        <v>Yes</v>
      </c>
    </row>
    <row r="1219" spans="1:23" x14ac:dyDescent="0.3">
      <c r="A1219" s="1">
        <v>1218</v>
      </c>
      <c r="B1219" t="s">
        <v>6222</v>
      </c>
      <c r="C1219" s="2">
        <v>43717</v>
      </c>
      <c r="D1219" s="2">
        <v>43721</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s="3" t="str">
        <f>VLOOKUP($M1219,People!$A$2:$B$5, 2, FALSE)</f>
        <v>Chuck Magee</v>
      </c>
      <c r="W1219" s="3" t="str">
        <f>IFERROR(VLOOKUP($B1219, 'Returns'!$A$2:$B$801, 2, FALSE), "No")</f>
        <v>Yes</v>
      </c>
    </row>
    <row r="1220" spans="1:23" x14ac:dyDescent="0.3">
      <c r="A1220" s="1">
        <v>1219</v>
      </c>
      <c r="B1220" t="s">
        <v>6222</v>
      </c>
      <c r="C1220" s="2">
        <v>43717</v>
      </c>
      <c r="D1220" s="2">
        <v>43721</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s="3" t="str">
        <f>VLOOKUP($M1220,People!$A$2:$B$5, 2, FALSE)</f>
        <v>Chuck Magee</v>
      </c>
      <c r="W1220" s="3" t="str">
        <f>IFERROR(VLOOKUP($B1220, 'Returns'!$A$2:$B$801, 2, FALSE), "No")</f>
        <v>Yes</v>
      </c>
    </row>
    <row r="1221" spans="1:23" x14ac:dyDescent="0.3">
      <c r="A1221" s="1">
        <v>1220</v>
      </c>
      <c r="B1221" t="s">
        <v>6222</v>
      </c>
      <c r="C1221" s="2">
        <v>43717</v>
      </c>
      <c r="D1221" s="2">
        <v>43721</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s="3" t="str">
        <f>VLOOKUP($M1221,People!$A$2:$B$5, 2, FALSE)</f>
        <v>Chuck Magee</v>
      </c>
      <c r="W1221" s="3" t="str">
        <f>IFERROR(VLOOKUP($B1221, 'Returns'!$A$2:$B$801, 2, FALSE), "No")</f>
        <v>Yes</v>
      </c>
    </row>
    <row r="1222" spans="1:23" x14ac:dyDescent="0.3">
      <c r="A1222" s="1">
        <v>1221</v>
      </c>
      <c r="B1222" t="s">
        <v>6759</v>
      </c>
      <c r="C1222" s="2">
        <v>42563</v>
      </c>
      <c r="D1222" s="2">
        <v>42567</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s="3" t="str">
        <f>VLOOKUP($M1222,People!$A$2:$B$5, 2, FALSE)</f>
        <v>Anna Andreadi</v>
      </c>
      <c r="W1222" s="3" t="str">
        <f>IFERROR(VLOOKUP($B1222, 'Returns'!$A$2:$B$801, 2, FALSE), "No")</f>
        <v>No</v>
      </c>
    </row>
    <row r="1223" spans="1:23" x14ac:dyDescent="0.3">
      <c r="A1223" s="1">
        <v>1222</v>
      </c>
      <c r="B1223" t="s">
        <v>6759</v>
      </c>
      <c r="C1223" s="2">
        <v>42563</v>
      </c>
      <c r="D1223" s="2">
        <v>42567</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s="3" t="str">
        <f>VLOOKUP($M1223,People!$A$2:$B$5, 2, FALSE)</f>
        <v>Anna Andreadi</v>
      </c>
      <c r="W1223" s="3" t="str">
        <f>IFERROR(VLOOKUP($B1223, 'Returns'!$A$2:$B$801, 2, FALSE), "No")</f>
        <v>No</v>
      </c>
    </row>
    <row r="1224" spans="1:23" x14ac:dyDescent="0.3">
      <c r="A1224" s="1">
        <v>1223</v>
      </c>
      <c r="B1224" t="s">
        <v>6760</v>
      </c>
      <c r="C1224" s="2">
        <v>43438</v>
      </c>
      <c r="D1224" s="2">
        <v>43439</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s="3" t="str">
        <f>VLOOKUP($M1224,People!$A$2:$B$5, 2, FALSE)</f>
        <v>Chuck Magee</v>
      </c>
      <c r="W1224" s="3" t="str">
        <f>IFERROR(VLOOKUP($B1224, 'Returns'!$A$2:$B$801, 2, FALSE), "No")</f>
        <v>No</v>
      </c>
    </row>
    <row r="1225" spans="1:23" x14ac:dyDescent="0.3">
      <c r="A1225" s="1">
        <v>1224</v>
      </c>
      <c r="B1225" t="s">
        <v>6760</v>
      </c>
      <c r="C1225" s="2">
        <v>43438</v>
      </c>
      <c r="D1225" s="2">
        <v>43439</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s="3" t="str">
        <f>VLOOKUP($M1225,People!$A$2:$B$5, 2, FALSE)</f>
        <v>Chuck Magee</v>
      </c>
      <c r="W1225" s="3" t="str">
        <f>IFERROR(VLOOKUP($B1225, 'Returns'!$A$2:$B$801, 2, FALSE), "No")</f>
        <v>No</v>
      </c>
    </row>
    <row r="1226" spans="1:23" x14ac:dyDescent="0.3">
      <c r="A1226" s="1">
        <v>1225</v>
      </c>
      <c r="B1226" t="s">
        <v>6760</v>
      </c>
      <c r="C1226" s="2">
        <v>43438</v>
      </c>
      <c r="D1226" s="2">
        <v>43439</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s="3" t="str">
        <f>VLOOKUP($M1226,People!$A$2:$B$5, 2, FALSE)</f>
        <v>Chuck Magee</v>
      </c>
      <c r="W1226" s="3" t="str">
        <f>IFERROR(VLOOKUP($B1226, 'Returns'!$A$2:$B$801, 2, FALSE), "No")</f>
        <v>No</v>
      </c>
    </row>
    <row r="1227" spans="1:23" x14ac:dyDescent="0.3">
      <c r="A1227" s="1">
        <v>1226</v>
      </c>
      <c r="B1227" t="s">
        <v>6760</v>
      </c>
      <c r="C1227" s="2">
        <v>43438</v>
      </c>
      <c r="D1227" s="2">
        <v>43439</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s="3" t="str">
        <f>VLOOKUP($M1227,People!$A$2:$B$5, 2, FALSE)</f>
        <v>Chuck Magee</v>
      </c>
      <c r="W1227" s="3" t="str">
        <f>IFERROR(VLOOKUP($B1227, 'Returns'!$A$2:$B$801, 2, FALSE), "No")</f>
        <v>No</v>
      </c>
    </row>
    <row r="1228" spans="1:23" x14ac:dyDescent="0.3">
      <c r="A1228" s="1">
        <v>1227</v>
      </c>
      <c r="B1228" t="s">
        <v>6760</v>
      </c>
      <c r="C1228" s="2">
        <v>43438</v>
      </c>
      <c r="D1228" s="2">
        <v>43439</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s="3" t="str">
        <f>VLOOKUP($M1228,People!$A$2:$B$5, 2, FALSE)</f>
        <v>Chuck Magee</v>
      </c>
      <c r="W1228" s="3" t="str">
        <f>IFERROR(VLOOKUP($B1228, 'Returns'!$A$2:$B$801, 2, FALSE), "No")</f>
        <v>No</v>
      </c>
    </row>
    <row r="1229" spans="1:23" x14ac:dyDescent="0.3">
      <c r="A1229" s="1">
        <v>1228</v>
      </c>
      <c r="B1229" t="s">
        <v>6760</v>
      </c>
      <c r="C1229" s="2">
        <v>43438</v>
      </c>
      <c r="D1229" s="2">
        <v>43439</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s="3" t="str">
        <f>VLOOKUP($M1229,People!$A$2:$B$5, 2, FALSE)</f>
        <v>Chuck Magee</v>
      </c>
      <c r="W1229" s="3" t="str">
        <f>IFERROR(VLOOKUP($B1229, 'Returns'!$A$2:$B$801, 2, FALSE), "No")</f>
        <v>No</v>
      </c>
    </row>
    <row r="1230" spans="1:23" x14ac:dyDescent="0.3">
      <c r="A1230" s="1">
        <v>1229</v>
      </c>
      <c r="B1230" t="s">
        <v>6761</v>
      </c>
      <c r="C1230" s="2">
        <v>43775</v>
      </c>
      <c r="D1230" s="2">
        <v>43780</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s="3" t="str">
        <f>VLOOKUP($M1230,People!$A$2:$B$5, 2, FALSE)</f>
        <v>Anna Andreadi</v>
      </c>
      <c r="W1230" s="3" t="str">
        <f>IFERROR(VLOOKUP($B1230, 'Returns'!$A$2:$B$801, 2, FALSE), "No")</f>
        <v>No</v>
      </c>
    </row>
    <row r="1231" spans="1:23" x14ac:dyDescent="0.3">
      <c r="A1231" s="1">
        <v>1230</v>
      </c>
      <c r="B1231" t="s">
        <v>6761</v>
      </c>
      <c r="C1231" s="2">
        <v>43775</v>
      </c>
      <c r="D1231" s="2">
        <v>43780</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s="3" t="str">
        <f>VLOOKUP($M1231,People!$A$2:$B$5, 2, FALSE)</f>
        <v>Anna Andreadi</v>
      </c>
      <c r="W1231" s="3" t="str">
        <f>IFERROR(VLOOKUP($B1231, 'Returns'!$A$2:$B$801, 2, FALSE), "No")</f>
        <v>No</v>
      </c>
    </row>
    <row r="1232" spans="1:23" x14ac:dyDescent="0.3">
      <c r="A1232" s="1">
        <v>1231</v>
      </c>
      <c r="B1232" t="s">
        <v>6761</v>
      </c>
      <c r="C1232" s="2">
        <v>43775</v>
      </c>
      <c r="D1232" s="2">
        <v>43780</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s="3" t="str">
        <f>VLOOKUP($M1232,People!$A$2:$B$5, 2, FALSE)</f>
        <v>Anna Andreadi</v>
      </c>
      <c r="W1232" s="3" t="str">
        <f>IFERROR(VLOOKUP($B1232, 'Returns'!$A$2:$B$801, 2, FALSE), "No")</f>
        <v>No</v>
      </c>
    </row>
    <row r="1233" spans="1:23" x14ac:dyDescent="0.3">
      <c r="A1233" s="1">
        <v>1232</v>
      </c>
      <c r="B1233" t="s">
        <v>6762</v>
      </c>
      <c r="C1233" s="2">
        <v>43039</v>
      </c>
      <c r="D1233" s="2">
        <v>43041</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s="3" t="str">
        <f>VLOOKUP($M1233,People!$A$2:$B$5, 2, FALSE)</f>
        <v>Chuck Magee</v>
      </c>
      <c r="W1233" s="3" t="str">
        <f>IFERROR(VLOOKUP($B1233, 'Returns'!$A$2:$B$801, 2, FALSE), "No")</f>
        <v>No</v>
      </c>
    </row>
    <row r="1234" spans="1:23" x14ac:dyDescent="0.3">
      <c r="A1234" s="1">
        <v>1233</v>
      </c>
      <c r="B1234" t="s">
        <v>6762</v>
      </c>
      <c r="C1234" s="2">
        <v>43039</v>
      </c>
      <c r="D1234" s="2">
        <v>43041</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s="3" t="str">
        <f>VLOOKUP($M1234,People!$A$2:$B$5, 2, FALSE)</f>
        <v>Chuck Magee</v>
      </c>
      <c r="W1234" s="3" t="str">
        <f>IFERROR(VLOOKUP($B1234, 'Returns'!$A$2:$B$801, 2, FALSE), "No")</f>
        <v>No</v>
      </c>
    </row>
    <row r="1235" spans="1:23" x14ac:dyDescent="0.3">
      <c r="A1235" s="1">
        <v>1234</v>
      </c>
      <c r="B1235" t="s">
        <v>6763</v>
      </c>
      <c r="C1235" s="2">
        <v>43250</v>
      </c>
      <c r="D1235" s="2">
        <v>43252</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s="3" t="str">
        <f>VLOOKUP($M1235,People!$A$2:$B$5, 2, FALSE)</f>
        <v>Chuck Magee</v>
      </c>
      <c r="W1235" s="3" t="str">
        <f>IFERROR(VLOOKUP($B1235, 'Returns'!$A$2:$B$801, 2, FALSE), "No")</f>
        <v>No</v>
      </c>
    </row>
    <row r="1236" spans="1:23" x14ac:dyDescent="0.3">
      <c r="A1236" s="1">
        <v>1235</v>
      </c>
      <c r="B1236" t="s">
        <v>6764</v>
      </c>
      <c r="C1236" s="2">
        <v>43401</v>
      </c>
      <c r="D1236" s="2">
        <v>43401</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s="3" t="str">
        <f>VLOOKUP($M1236,People!$A$2:$B$5, 2, FALSE)</f>
        <v>Cassandra Brandow</v>
      </c>
      <c r="W1236" s="3" t="str">
        <f>IFERROR(VLOOKUP($B1236, 'Returns'!$A$2:$B$801, 2, FALSE), "No")</f>
        <v>No</v>
      </c>
    </row>
    <row r="1237" spans="1:23" x14ac:dyDescent="0.3">
      <c r="A1237" s="1">
        <v>1236</v>
      </c>
      <c r="B1237" t="s">
        <v>6764</v>
      </c>
      <c r="C1237" s="2">
        <v>43401</v>
      </c>
      <c r="D1237" s="2">
        <v>43401</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s="3" t="str">
        <f>VLOOKUP($M1237,People!$A$2:$B$5, 2, FALSE)</f>
        <v>Cassandra Brandow</v>
      </c>
      <c r="W1237" s="3" t="str">
        <f>IFERROR(VLOOKUP($B1237, 'Returns'!$A$2:$B$801, 2, FALSE), "No")</f>
        <v>No</v>
      </c>
    </row>
    <row r="1238" spans="1:23" x14ac:dyDescent="0.3">
      <c r="A1238" s="1">
        <v>1237</v>
      </c>
      <c r="B1238" t="s">
        <v>6764</v>
      </c>
      <c r="C1238" s="2">
        <v>43401</v>
      </c>
      <c r="D1238" s="2">
        <v>43401</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s="3" t="str">
        <f>VLOOKUP($M1238,People!$A$2:$B$5, 2, FALSE)</f>
        <v>Cassandra Brandow</v>
      </c>
      <c r="W1238" s="3" t="str">
        <f>IFERROR(VLOOKUP($B1238, 'Returns'!$A$2:$B$801, 2, FALSE), "No")</f>
        <v>No</v>
      </c>
    </row>
    <row r="1239" spans="1:23" x14ac:dyDescent="0.3">
      <c r="A1239" s="1">
        <v>1238</v>
      </c>
      <c r="B1239" t="s">
        <v>6764</v>
      </c>
      <c r="C1239" s="2">
        <v>43401</v>
      </c>
      <c r="D1239" s="2">
        <v>43401</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s="3" t="str">
        <f>VLOOKUP($M1239,People!$A$2:$B$5, 2, FALSE)</f>
        <v>Cassandra Brandow</v>
      </c>
      <c r="W1239" s="3" t="str">
        <f>IFERROR(VLOOKUP($B1239, 'Returns'!$A$2:$B$801, 2, FALSE), "No")</f>
        <v>No</v>
      </c>
    </row>
    <row r="1240" spans="1:23" x14ac:dyDescent="0.3">
      <c r="A1240" s="1">
        <v>1239</v>
      </c>
      <c r="B1240" t="s">
        <v>5954</v>
      </c>
      <c r="C1240" s="2">
        <v>42593</v>
      </c>
      <c r="D1240" s="2">
        <v>42597</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s="3" t="str">
        <f>VLOOKUP($M1240,People!$A$2:$B$5, 2, FALSE)</f>
        <v>Anna Andreadi</v>
      </c>
      <c r="W1240" s="3" t="str">
        <f>IFERROR(VLOOKUP($B1240, 'Returns'!$A$2:$B$801, 2, FALSE), "No")</f>
        <v>Yes</v>
      </c>
    </row>
    <row r="1241" spans="1:23" x14ac:dyDescent="0.3">
      <c r="A1241" s="1">
        <v>1240</v>
      </c>
      <c r="B1241" t="s">
        <v>5954</v>
      </c>
      <c r="C1241" s="2">
        <v>42593</v>
      </c>
      <c r="D1241" s="2">
        <v>42597</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s="3" t="str">
        <f>VLOOKUP($M1241,People!$A$2:$B$5, 2, FALSE)</f>
        <v>Anna Andreadi</v>
      </c>
      <c r="W1241" s="3" t="str">
        <f>IFERROR(VLOOKUP($B1241, 'Returns'!$A$2:$B$801, 2, FALSE), "No")</f>
        <v>Yes</v>
      </c>
    </row>
    <row r="1242" spans="1:23" x14ac:dyDescent="0.3">
      <c r="A1242" s="1">
        <v>1241</v>
      </c>
      <c r="B1242" t="s">
        <v>5954</v>
      </c>
      <c r="C1242" s="2">
        <v>42593</v>
      </c>
      <c r="D1242" s="2">
        <v>42597</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s="3" t="str">
        <f>VLOOKUP($M1242,People!$A$2:$B$5, 2, FALSE)</f>
        <v>Anna Andreadi</v>
      </c>
      <c r="W1242" s="3" t="str">
        <f>IFERROR(VLOOKUP($B1242, 'Returns'!$A$2:$B$801, 2, FALSE), "No")</f>
        <v>Yes</v>
      </c>
    </row>
    <row r="1243" spans="1:23" x14ac:dyDescent="0.3">
      <c r="A1243" s="1">
        <v>1242</v>
      </c>
      <c r="B1243" t="s">
        <v>6765</v>
      </c>
      <c r="C1243" s="2">
        <v>43341</v>
      </c>
      <c r="D1243" s="2">
        <v>43347</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s="3" t="str">
        <f>VLOOKUP($M1243,People!$A$2:$B$5, 2, FALSE)</f>
        <v>Chuck Magee</v>
      </c>
      <c r="W1243" s="3" t="str">
        <f>IFERROR(VLOOKUP($B1243, 'Returns'!$A$2:$B$801, 2, FALSE), "No")</f>
        <v>No</v>
      </c>
    </row>
    <row r="1244" spans="1:23" x14ac:dyDescent="0.3">
      <c r="A1244" s="1">
        <v>1243</v>
      </c>
      <c r="B1244" t="s">
        <v>6766</v>
      </c>
      <c r="C1244" s="2">
        <v>43146</v>
      </c>
      <c r="D1244" s="2">
        <v>43153</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s="3" t="str">
        <f>VLOOKUP($M1244,People!$A$2:$B$5, 2, FALSE)</f>
        <v>Chuck Magee</v>
      </c>
      <c r="W1244" s="3" t="str">
        <f>IFERROR(VLOOKUP($B1244, 'Returns'!$A$2:$B$801, 2, FALSE), "No")</f>
        <v>No</v>
      </c>
    </row>
    <row r="1245" spans="1:23" x14ac:dyDescent="0.3">
      <c r="A1245" s="1">
        <v>1244</v>
      </c>
      <c r="B1245" t="s">
        <v>6766</v>
      </c>
      <c r="C1245" s="2">
        <v>43146</v>
      </c>
      <c r="D1245" s="2">
        <v>43153</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s="3" t="str">
        <f>VLOOKUP($M1245,People!$A$2:$B$5, 2, FALSE)</f>
        <v>Chuck Magee</v>
      </c>
      <c r="W1245" s="3" t="str">
        <f>IFERROR(VLOOKUP($B1245, 'Returns'!$A$2:$B$801, 2, FALSE), "No")</f>
        <v>No</v>
      </c>
    </row>
    <row r="1246" spans="1:23" x14ac:dyDescent="0.3">
      <c r="A1246" s="1">
        <v>1245</v>
      </c>
      <c r="B1246" t="s">
        <v>6767</v>
      </c>
      <c r="C1246" s="2">
        <v>43599</v>
      </c>
      <c r="D1246" s="2">
        <v>43606</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s="3" t="str">
        <f>VLOOKUP($M1246,People!$A$2:$B$5, 2, FALSE)</f>
        <v>Cassandra Brandow</v>
      </c>
      <c r="W1246" s="3" t="str">
        <f>IFERROR(VLOOKUP($B1246, 'Returns'!$A$2:$B$801, 2, FALSE), "No")</f>
        <v>No</v>
      </c>
    </row>
    <row r="1247" spans="1:23" x14ac:dyDescent="0.3">
      <c r="A1247" s="1">
        <v>1246</v>
      </c>
      <c r="B1247" t="s">
        <v>6768</v>
      </c>
      <c r="C1247" s="2">
        <v>42716</v>
      </c>
      <c r="D1247" s="2">
        <v>42718</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s="3" t="str">
        <f>VLOOKUP($M1247,People!$A$2:$B$5, 2, FALSE)</f>
        <v>Anna Andreadi</v>
      </c>
      <c r="W1247" s="3" t="str">
        <f>IFERROR(VLOOKUP($B1247, 'Returns'!$A$2:$B$801, 2, FALSE), "No")</f>
        <v>No</v>
      </c>
    </row>
    <row r="1248" spans="1:23" x14ac:dyDescent="0.3">
      <c r="A1248" s="1">
        <v>1247</v>
      </c>
      <c r="B1248" t="s">
        <v>6768</v>
      </c>
      <c r="C1248" s="2">
        <v>42716</v>
      </c>
      <c r="D1248" s="2">
        <v>42718</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s="3" t="str">
        <f>VLOOKUP($M1248,People!$A$2:$B$5, 2, FALSE)</f>
        <v>Anna Andreadi</v>
      </c>
      <c r="W1248" s="3" t="str">
        <f>IFERROR(VLOOKUP($B1248, 'Returns'!$A$2:$B$801, 2, FALSE), "No")</f>
        <v>No</v>
      </c>
    </row>
    <row r="1249" spans="1:23" x14ac:dyDescent="0.3">
      <c r="A1249" s="1">
        <v>1248</v>
      </c>
      <c r="B1249" t="s">
        <v>6768</v>
      </c>
      <c r="C1249" s="2">
        <v>42716</v>
      </c>
      <c r="D1249" s="2">
        <v>42718</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s="3" t="str">
        <f>VLOOKUP($M1249,People!$A$2:$B$5, 2, FALSE)</f>
        <v>Anna Andreadi</v>
      </c>
      <c r="W1249" s="3" t="str">
        <f>IFERROR(VLOOKUP($B1249, 'Returns'!$A$2:$B$801, 2, FALSE), "No")</f>
        <v>No</v>
      </c>
    </row>
    <row r="1250" spans="1:23" x14ac:dyDescent="0.3">
      <c r="A1250" s="1">
        <v>1249</v>
      </c>
      <c r="B1250" t="s">
        <v>6769</v>
      </c>
      <c r="C1250" s="2">
        <v>43817</v>
      </c>
      <c r="D1250" s="2">
        <v>43823</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s="3" t="str">
        <f>VLOOKUP($M1250,People!$A$2:$B$5, 2, FALSE)</f>
        <v>Chuck Magee</v>
      </c>
      <c r="W1250" s="3" t="str">
        <f>IFERROR(VLOOKUP($B1250, 'Returns'!$A$2:$B$801, 2, FALSE), "No")</f>
        <v>No</v>
      </c>
    </row>
    <row r="1251" spans="1:23" x14ac:dyDescent="0.3">
      <c r="A1251" s="1">
        <v>1250</v>
      </c>
      <c r="B1251" t="s">
        <v>6769</v>
      </c>
      <c r="C1251" s="2">
        <v>43817</v>
      </c>
      <c r="D1251" s="2">
        <v>43823</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s="3" t="str">
        <f>VLOOKUP($M1251,People!$A$2:$B$5, 2, FALSE)</f>
        <v>Chuck Magee</v>
      </c>
      <c r="W1251" s="3" t="str">
        <f>IFERROR(VLOOKUP($B1251, 'Returns'!$A$2:$B$801, 2, FALSE), "No")</f>
        <v>No</v>
      </c>
    </row>
    <row r="1252" spans="1:23" x14ac:dyDescent="0.3">
      <c r="A1252" s="1">
        <v>1251</v>
      </c>
      <c r="B1252" t="s">
        <v>6769</v>
      </c>
      <c r="C1252" s="2">
        <v>43817</v>
      </c>
      <c r="D1252" s="2">
        <v>43823</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s="3" t="str">
        <f>VLOOKUP($M1252,People!$A$2:$B$5, 2, FALSE)</f>
        <v>Chuck Magee</v>
      </c>
      <c r="W1252" s="3" t="str">
        <f>IFERROR(VLOOKUP($B1252, 'Returns'!$A$2:$B$801, 2, FALSE), "No")</f>
        <v>No</v>
      </c>
    </row>
    <row r="1253" spans="1:23" x14ac:dyDescent="0.3">
      <c r="A1253" s="1">
        <v>1252</v>
      </c>
      <c r="B1253" t="s">
        <v>6769</v>
      </c>
      <c r="C1253" s="2">
        <v>43817</v>
      </c>
      <c r="D1253" s="2">
        <v>43823</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s="3" t="str">
        <f>VLOOKUP($M1253,People!$A$2:$B$5, 2, FALSE)</f>
        <v>Chuck Magee</v>
      </c>
      <c r="W1253" s="3" t="str">
        <f>IFERROR(VLOOKUP($B1253, 'Returns'!$A$2:$B$801, 2, FALSE), "No")</f>
        <v>No</v>
      </c>
    </row>
    <row r="1254" spans="1:23" x14ac:dyDescent="0.3">
      <c r="A1254" s="1">
        <v>1253</v>
      </c>
      <c r="B1254" t="s">
        <v>6770</v>
      </c>
      <c r="C1254" s="2">
        <v>42920</v>
      </c>
      <c r="D1254" s="2">
        <v>42925</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s="3" t="str">
        <f>VLOOKUP($M1254,People!$A$2:$B$5, 2, FALSE)</f>
        <v>Kelly Williams</v>
      </c>
      <c r="W1254" s="3" t="str">
        <f>IFERROR(VLOOKUP($B1254, 'Returns'!$A$2:$B$801, 2, FALSE), "No")</f>
        <v>No</v>
      </c>
    </row>
    <row r="1255" spans="1:23" x14ac:dyDescent="0.3">
      <c r="A1255" s="1">
        <v>1254</v>
      </c>
      <c r="B1255" t="s">
        <v>6771</v>
      </c>
      <c r="C1255" s="2">
        <v>43534</v>
      </c>
      <c r="D1255" s="2">
        <v>43538</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s="3" t="str">
        <f>VLOOKUP($M1255,People!$A$2:$B$5, 2, FALSE)</f>
        <v>Chuck Magee</v>
      </c>
      <c r="W1255" s="3" t="str">
        <f>IFERROR(VLOOKUP($B1255, 'Returns'!$A$2:$B$801, 2, FALSE), "No")</f>
        <v>No</v>
      </c>
    </row>
    <row r="1256" spans="1:23" x14ac:dyDescent="0.3">
      <c r="A1256" s="1">
        <v>1255</v>
      </c>
      <c r="B1256" t="s">
        <v>6771</v>
      </c>
      <c r="C1256" s="2">
        <v>43534</v>
      </c>
      <c r="D1256" s="2">
        <v>43538</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s="3" t="str">
        <f>VLOOKUP($M1256,People!$A$2:$B$5, 2, FALSE)</f>
        <v>Chuck Magee</v>
      </c>
      <c r="W1256" s="3" t="str">
        <f>IFERROR(VLOOKUP($B1256, 'Returns'!$A$2:$B$801, 2, FALSE), "No")</f>
        <v>No</v>
      </c>
    </row>
    <row r="1257" spans="1:23" x14ac:dyDescent="0.3">
      <c r="A1257" s="1">
        <v>1256</v>
      </c>
      <c r="B1257" t="s">
        <v>6771</v>
      </c>
      <c r="C1257" s="2">
        <v>43534</v>
      </c>
      <c r="D1257" s="2">
        <v>43538</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s="3" t="str">
        <f>VLOOKUP($M1257,People!$A$2:$B$5, 2, FALSE)</f>
        <v>Chuck Magee</v>
      </c>
      <c r="W1257" s="3" t="str">
        <f>IFERROR(VLOOKUP($B1257, 'Returns'!$A$2:$B$801, 2, FALSE), "No")</f>
        <v>No</v>
      </c>
    </row>
    <row r="1258" spans="1:23" x14ac:dyDescent="0.3">
      <c r="A1258" s="1">
        <v>1257</v>
      </c>
      <c r="B1258" t="s">
        <v>6771</v>
      </c>
      <c r="C1258" s="2">
        <v>43534</v>
      </c>
      <c r="D1258" s="2">
        <v>43538</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s="3" t="str">
        <f>VLOOKUP($M1258,People!$A$2:$B$5, 2, FALSE)</f>
        <v>Chuck Magee</v>
      </c>
      <c r="W1258" s="3" t="str">
        <f>IFERROR(VLOOKUP($B1258, 'Returns'!$A$2:$B$801, 2, FALSE), "No")</f>
        <v>No</v>
      </c>
    </row>
    <row r="1259" spans="1:23" x14ac:dyDescent="0.3">
      <c r="A1259" s="1">
        <v>1258</v>
      </c>
      <c r="B1259" t="s">
        <v>6772</v>
      </c>
      <c r="C1259" s="2">
        <v>43458</v>
      </c>
      <c r="D1259" s="2">
        <v>43462</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s="3" t="str">
        <f>VLOOKUP($M1259,People!$A$2:$B$5, 2, FALSE)</f>
        <v>Cassandra Brandow</v>
      </c>
      <c r="W1259" s="3" t="str">
        <f>IFERROR(VLOOKUP($B1259, 'Returns'!$A$2:$B$801, 2, FALSE), "No")</f>
        <v>No</v>
      </c>
    </row>
    <row r="1260" spans="1:23" x14ac:dyDescent="0.3">
      <c r="A1260" s="1">
        <v>1259</v>
      </c>
      <c r="B1260" t="s">
        <v>6772</v>
      </c>
      <c r="C1260" s="2">
        <v>43458</v>
      </c>
      <c r="D1260" s="2">
        <v>43462</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s="3" t="str">
        <f>VLOOKUP($M1260,People!$A$2:$B$5, 2, FALSE)</f>
        <v>Cassandra Brandow</v>
      </c>
      <c r="W1260" s="3" t="str">
        <f>IFERROR(VLOOKUP($B1260, 'Returns'!$A$2:$B$801, 2, FALSE), "No")</f>
        <v>No</v>
      </c>
    </row>
    <row r="1261" spans="1:23" x14ac:dyDescent="0.3">
      <c r="A1261" s="1">
        <v>1260</v>
      </c>
      <c r="B1261" t="s">
        <v>6772</v>
      </c>
      <c r="C1261" s="2">
        <v>43458</v>
      </c>
      <c r="D1261" s="2">
        <v>43462</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s="3" t="str">
        <f>VLOOKUP($M1261,People!$A$2:$B$5, 2, FALSE)</f>
        <v>Cassandra Brandow</v>
      </c>
      <c r="W1261" s="3" t="str">
        <f>IFERROR(VLOOKUP($B1261, 'Returns'!$A$2:$B$801, 2, FALSE), "No")</f>
        <v>No</v>
      </c>
    </row>
    <row r="1262" spans="1:23" x14ac:dyDescent="0.3">
      <c r="A1262" s="1">
        <v>1261</v>
      </c>
      <c r="B1262" t="s">
        <v>6773</v>
      </c>
      <c r="C1262" s="2">
        <v>43761</v>
      </c>
      <c r="D1262" s="2">
        <v>43765</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s="3" t="str">
        <f>VLOOKUP($M1262,People!$A$2:$B$5, 2, FALSE)</f>
        <v>Cassandra Brandow</v>
      </c>
      <c r="W1262" s="3" t="str">
        <f>IFERROR(VLOOKUP($B1262, 'Returns'!$A$2:$B$801, 2, FALSE), "No")</f>
        <v>No</v>
      </c>
    </row>
    <row r="1263" spans="1:23" x14ac:dyDescent="0.3">
      <c r="A1263" s="1">
        <v>1262</v>
      </c>
      <c r="B1263" t="s">
        <v>6774</v>
      </c>
      <c r="C1263" s="2">
        <v>43401</v>
      </c>
      <c r="D1263" s="2">
        <v>43408</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s="3" t="str">
        <f>VLOOKUP($M1263,People!$A$2:$B$5, 2, FALSE)</f>
        <v>Cassandra Brandow</v>
      </c>
      <c r="W1263" s="3" t="str">
        <f>IFERROR(VLOOKUP($B1263, 'Returns'!$A$2:$B$801, 2, FALSE), "No")</f>
        <v>No</v>
      </c>
    </row>
    <row r="1264" spans="1:23" x14ac:dyDescent="0.3">
      <c r="A1264" s="1">
        <v>1263</v>
      </c>
      <c r="B1264" t="s">
        <v>6775</v>
      </c>
      <c r="C1264" s="2">
        <v>43653</v>
      </c>
      <c r="D1264" s="2">
        <v>43655</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s="3" t="str">
        <f>VLOOKUP($M1264,People!$A$2:$B$5, 2, FALSE)</f>
        <v>Chuck Magee</v>
      </c>
      <c r="W1264" s="3" t="str">
        <f>IFERROR(VLOOKUP($B1264, 'Returns'!$A$2:$B$801, 2, FALSE), "No")</f>
        <v>No</v>
      </c>
    </row>
    <row r="1265" spans="1:23" x14ac:dyDescent="0.3">
      <c r="A1265" s="1">
        <v>1264</v>
      </c>
      <c r="B1265" t="s">
        <v>6776</v>
      </c>
      <c r="C1265" s="2">
        <v>43374</v>
      </c>
      <c r="D1265" s="2">
        <v>43375</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s="3" t="str">
        <f>VLOOKUP($M1265,People!$A$2:$B$5, 2, FALSE)</f>
        <v>Kelly Williams</v>
      </c>
      <c r="W1265" s="3" t="str">
        <f>IFERROR(VLOOKUP($B1265, 'Returns'!$A$2:$B$801, 2, FALSE), "No")</f>
        <v>No</v>
      </c>
    </row>
    <row r="1266" spans="1:23" x14ac:dyDescent="0.3">
      <c r="A1266" s="1">
        <v>1265</v>
      </c>
      <c r="B1266" t="s">
        <v>6776</v>
      </c>
      <c r="C1266" s="2">
        <v>43374</v>
      </c>
      <c r="D1266" s="2">
        <v>43375</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s="3" t="str">
        <f>VLOOKUP($M1266,People!$A$2:$B$5, 2, FALSE)</f>
        <v>Kelly Williams</v>
      </c>
      <c r="W1266" s="3" t="str">
        <f>IFERROR(VLOOKUP($B1266, 'Returns'!$A$2:$B$801, 2, FALSE), "No")</f>
        <v>No</v>
      </c>
    </row>
    <row r="1267" spans="1:23" x14ac:dyDescent="0.3">
      <c r="A1267" s="1">
        <v>1266</v>
      </c>
      <c r="B1267" t="s">
        <v>6777</v>
      </c>
      <c r="C1267" s="2">
        <v>43710</v>
      </c>
      <c r="D1267" s="2">
        <v>43715</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s="3" t="str">
        <f>VLOOKUP($M1267,People!$A$2:$B$5, 2, FALSE)</f>
        <v>Anna Andreadi</v>
      </c>
      <c r="W1267" s="3" t="str">
        <f>IFERROR(VLOOKUP($B1267, 'Returns'!$A$2:$B$801, 2, FALSE), "No")</f>
        <v>No</v>
      </c>
    </row>
    <row r="1268" spans="1:23" x14ac:dyDescent="0.3">
      <c r="A1268" s="1">
        <v>1267</v>
      </c>
      <c r="B1268" t="s">
        <v>6778</v>
      </c>
      <c r="C1268" s="2">
        <v>42728</v>
      </c>
      <c r="D1268" s="2">
        <v>42733</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s="3" t="str">
        <f>VLOOKUP($M1268,People!$A$2:$B$5, 2, FALSE)</f>
        <v>Anna Andreadi</v>
      </c>
      <c r="W1268" s="3" t="str">
        <f>IFERROR(VLOOKUP($B1268, 'Returns'!$A$2:$B$801, 2, FALSE), "No")</f>
        <v>No</v>
      </c>
    </row>
    <row r="1269" spans="1:23" x14ac:dyDescent="0.3">
      <c r="A1269" s="1">
        <v>1268</v>
      </c>
      <c r="B1269" t="s">
        <v>6778</v>
      </c>
      <c r="C1269" s="2">
        <v>42728</v>
      </c>
      <c r="D1269" s="2">
        <v>42733</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s="3" t="str">
        <f>VLOOKUP($M1269,People!$A$2:$B$5, 2, FALSE)</f>
        <v>Anna Andreadi</v>
      </c>
      <c r="W1269" s="3" t="str">
        <f>IFERROR(VLOOKUP($B1269, 'Returns'!$A$2:$B$801, 2, FALSE), "No")</f>
        <v>No</v>
      </c>
    </row>
    <row r="1270" spans="1:23" x14ac:dyDescent="0.3">
      <c r="A1270" s="1">
        <v>1269</v>
      </c>
      <c r="B1270" t="s">
        <v>6779</v>
      </c>
      <c r="C1270" s="2">
        <v>43731</v>
      </c>
      <c r="D1270" s="2">
        <v>43735</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s="3" t="str">
        <f>VLOOKUP($M1270,People!$A$2:$B$5, 2, FALSE)</f>
        <v>Anna Andreadi</v>
      </c>
      <c r="W1270" s="3" t="str">
        <f>IFERROR(VLOOKUP($B1270, 'Returns'!$A$2:$B$801, 2, FALSE), "No")</f>
        <v>No</v>
      </c>
    </row>
    <row r="1271" spans="1:23" x14ac:dyDescent="0.3">
      <c r="A1271" s="1">
        <v>1270</v>
      </c>
      <c r="B1271" t="s">
        <v>6780</v>
      </c>
      <c r="C1271" s="2">
        <v>43620</v>
      </c>
      <c r="D1271" s="2">
        <v>43624</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s="3" t="str">
        <f>VLOOKUP($M1271,People!$A$2:$B$5, 2, FALSE)</f>
        <v>Cassandra Brandow</v>
      </c>
      <c r="W1271" s="3" t="str">
        <f>IFERROR(VLOOKUP($B1271, 'Returns'!$A$2:$B$801, 2, FALSE), "No")</f>
        <v>No</v>
      </c>
    </row>
    <row r="1272" spans="1:23" x14ac:dyDescent="0.3">
      <c r="A1272" s="1">
        <v>1271</v>
      </c>
      <c r="B1272" t="s">
        <v>6781</v>
      </c>
      <c r="C1272" s="2">
        <v>43211</v>
      </c>
      <c r="D1272" s="2">
        <v>43216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s="3" t="str">
        <f>VLOOKUP($M1272,People!$A$2:$B$5, 2, FALSE)</f>
        <v>Kelly Williams</v>
      </c>
      <c r="W1272" s="3" t="str">
        <f>IFERROR(VLOOKUP($B1272, 'Returns'!$A$2:$B$801, 2, FALSE), "No")</f>
        <v>No</v>
      </c>
    </row>
    <row r="1273" spans="1:23" x14ac:dyDescent="0.3">
      <c r="A1273" s="1">
        <v>1272</v>
      </c>
      <c r="B1273" t="s">
        <v>6781</v>
      </c>
      <c r="C1273" s="2">
        <v>43211</v>
      </c>
      <c r="D1273" s="2">
        <v>43216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s="3" t="str">
        <f>VLOOKUP($M1273,People!$A$2:$B$5, 2, FALSE)</f>
        <v>Kelly Williams</v>
      </c>
      <c r="W1273" s="3" t="str">
        <f>IFERROR(VLOOKUP($B1273, 'Returns'!$A$2:$B$801, 2, FALSE), "No")</f>
        <v>No</v>
      </c>
    </row>
    <row r="1274" spans="1:23" x14ac:dyDescent="0.3">
      <c r="A1274" s="1">
        <v>1273</v>
      </c>
      <c r="B1274" t="s">
        <v>6781</v>
      </c>
      <c r="C1274" s="2">
        <v>43211</v>
      </c>
      <c r="D1274" s="2">
        <v>43216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s="3" t="str">
        <f>VLOOKUP($M1274,People!$A$2:$B$5, 2, FALSE)</f>
        <v>Kelly Williams</v>
      </c>
      <c r="W1274" s="3" t="str">
        <f>IFERROR(VLOOKUP($B1274, 'Returns'!$A$2:$B$801, 2, FALSE), "No")</f>
        <v>No</v>
      </c>
    </row>
    <row r="1275" spans="1:23" x14ac:dyDescent="0.3">
      <c r="A1275" s="1">
        <v>1274</v>
      </c>
      <c r="B1275" t="s">
        <v>6782</v>
      </c>
      <c r="C1275" s="2">
        <v>43246</v>
      </c>
      <c r="D1275" s="2">
        <v>43246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s="3" t="str">
        <f>VLOOKUP($M1275,People!$A$2:$B$5, 2, FALSE)</f>
        <v>Kelly Williams</v>
      </c>
      <c r="W1275" s="3" t="str">
        <f>IFERROR(VLOOKUP($B1275, 'Returns'!$A$2:$B$801, 2, FALSE), "No")</f>
        <v>No</v>
      </c>
    </row>
    <row r="1276" spans="1:23" x14ac:dyDescent="0.3">
      <c r="A1276" s="1">
        <v>1275</v>
      </c>
      <c r="B1276" t="s">
        <v>6782</v>
      </c>
      <c r="C1276" s="2">
        <v>43246</v>
      </c>
      <c r="D1276" s="2">
        <v>43246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s="3" t="str">
        <f>VLOOKUP($M1276,People!$A$2:$B$5, 2, FALSE)</f>
        <v>Kelly Williams</v>
      </c>
      <c r="W1276" s="3" t="str">
        <f>IFERROR(VLOOKUP($B1276, 'Returns'!$A$2:$B$801, 2, FALSE), "No")</f>
        <v>No</v>
      </c>
    </row>
    <row r="1277" spans="1:23" x14ac:dyDescent="0.3">
      <c r="A1277" s="1">
        <v>1276</v>
      </c>
      <c r="B1277" t="s">
        <v>6782</v>
      </c>
      <c r="C1277" s="2">
        <v>43246</v>
      </c>
      <c r="D1277" s="2">
        <v>43246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s="3" t="str">
        <f>VLOOKUP($M1277,People!$A$2:$B$5, 2, FALSE)</f>
        <v>Kelly Williams</v>
      </c>
      <c r="W1277" s="3" t="str">
        <f>IFERROR(VLOOKUP($B1277, 'Returns'!$A$2:$B$801, 2, FALSE), "No")</f>
        <v>No</v>
      </c>
    </row>
    <row r="1278" spans="1:23" x14ac:dyDescent="0.3">
      <c r="A1278" s="1">
        <v>1277</v>
      </c>
      <c r="B1278" t="s">
        <v>6782</v>
      </c>
      <c r="C1278" s="2">
        <v>43246</v>
      </c>
      <c r="D1278" s="2">
        <v>43246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s="3" t="str">
        <f>VLOOKUP($M1278,People!$A$2:$B$5, 2, FALSE)</f>
        <v>Kelly Williams</v>
      </c>
      <c r="W1278" s="3" t="str">
        <f>IFERROR(VLOOKUP($B1278, 'Returns'!$A$2:$B$801, 2, FALSE), "No")</f>
        <v>No</v>
      </c>
    </row>
    <row r="1279" spans="1:23" x14ac:dyDescent="0.3">
      <c r="A1279" s="1">
        <v>1278</v>
      </c>
      <c r="B1279" t="s">
        <v>6783</v>
      </c>
      <c r="C1279" s="2">
        <v>43222</v>
      </c>
      <c r="D1279" s="2">
        <v>43227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s="3" t="str">
        <f>VLOOKUP($M1279,People!$A$2:$B$5, 2, FALSE)</f>
        <v>Kelly Williams</v>
      </c>
      <c r="W1279" s="3" t="str">
        <f>IFERROR(VLOOKUP($B1279, 'Returns'!$A$2:$B$801, 2, FALSE), "No")</f>
        <v>No</v>
      </c>
    </row>
    <row r="1280" spans="1:23" x14ac:dyDescent="0.3">
      <c r="A1280" s="1">
        <v>1279</v>
      </c>
      <c r="B1280" t="s">
        <v>6784</v>
      </c>
      <c r="C1280" s="2">
        <v>42621</v>
      </c>
      <c r="D1280" s="2">
        <v>42624</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s="3" t="str">
        <f>VLOOKUP($M1280,People!$A$2:$B$5, 2, FALSE)</f>
        <v>Cassandra Brandow</v>
      </c>
      <c r="W1280" s="3" t="str">
        <f>IFERROR(VLOOKUP($B1280, 'Returns'!$A$2:$B$801, 2, FALSE), "No")</f>
        <v>No</v>
      </c>
    </row>
    <row r="1281" spans="1:23" x14ac:dyDescent="0.3">
      <c r="A1281" s="1">
        <v>1280</v>
      </c>
      <c r="B1281" t="s">
        <v>6784</v>
      </c>
      <c r="C1281" s="2">
        <v>42621</v>
      </c>
      <c r="D1281" s="2">
        <v>42624</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s="3" t="str">
        <f>VLOOKUP($M1281,People!$A$2:$B$5, 2, FALSE)</f>
        <v>Cassandra Brandow</v>
      </c>
      <c r="W1281" s="3" t="str">
        <f>IFERROR(VLOOKUP($B1281, 'Returns'!$A$2:$B$801, 2, FALSE), "No")</f>
        <v>No</v>
      </c>
    </row>
    <row r="1282" spans="1:23" x14ac:dyDescent="0.3">
      <c r="A1282" s="1">
        <v>1281</v>
      </c>
      <c r="B1282" t="s">
        <v>6785</v>
      </c>
      <c r="C1282" s="2">
        <v>43348</v>
      </c>
      <c r="D1282" s="2">
        <v>43349</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s="3" t="str">
        <f>VLOOKUP($M1282,People!$A$2:$B$5, 2, FALSE)</f>
        <v>Kelly Williams</v>
      </c>
      <c r="W1282" s="3" t="str">
        <f>IFERROR(VLOOKUP($B1282, 'Returns'!$A$2:$B$801, 2, FALSE), "No")</f>
        <v>No</v>
      </c>
    </row>
    <row r="1283" spans="1:23" x14ac:dyDescent="0.3">
      <c r="A1283" s="1">
        <v>1282</v>
      </c>
      <c r="B1283" t="s">
        <v>6786</v>
      </c>
      <c r="C1283" s="2">
        <v>43564</v>
      </c>
      <c r="D1283" s="2">
        <v>43566</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s="3" t="str">
        <f>VLOOKUP($M1283,People!$A$2:$B$5, 2, FALSE)</f>
        <v>Cassandra Brandow</v>
      </c>
      <c r="W1283" s="3" t="str">
        <f>IFERROR(VLOOKUP($B1283, 'Returns'!$A$2:$B$801, 2, FALSE), "No")</f>
        <v>No</v>
      </c>
    </row>
    <row r="1284" spans="1:23" x14ac:dyDescent="0.3">
      <c r="A1284" s="1">
        <v>1283</v>
      </c>
      <c r="B1284" t="s">
        <v>6786</v>
      </c>
      <c r="C1284" s="2">
        <v>43564</v>
      </c>
      <c r="D1284" s="2">
        <v>43566</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s="3" t="str">
        <f>VLOOKUP($M1284,People!$A$2:$B$5, 2, FALSE)</f>
        <v>Cassandra Brandow</v>
      </c>
      <c r="W1284" s="3" t="str">
        <f>IFERROR(VLOOKUP($B1284, 'Returns'!$A$2:$B$801, 2, FALSE), "No")</f>
        <v>No</v>
      </c>
    </row>
    <row r="1285" spans="1:23" x14ac:dyDescent="0.3">
      <c r="A1285" s="1">
        <v>1284</v>
      </c>
      <c r="B1285" t="s">
        <v>6786</v>
      </c>
      <c r="C1285" s="2">
        <v>43564</v>
      </c>
      <c r="D1285" s="2">
        <v>43566</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s="3" t="str">
        <f>VLOOKUP($M1285,People!$A$2:$B$5, 2, FALSE)</f>
        <v>Cassandra Brandow</v>
      </c>
      <c r="W1285" s="3" t="str">
        <f>IFERROR(VLOOKUP($B1285, 'Returns'!$A$2:$B$801, 2, FALSE), "No")</f>
        <v>No</v>
      </c>
    </row>
    <row r="1286" spans="1:23" x14ac:dyDescent="0.3">
      <c r="A1286" s="1">
        <v>1285</v>
      </c>
      <c r="B1286" t="s">
        <v>6787</v>
      </c>
      <c r="C1286" s="2">
        <v>43075</v>
      </c>
      <c r="D1286" s="2">
        <v>43081</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s="3" t="str">
        <f>VLOOKUP($M1286,People!$A$2:$B$5, 2, FALSE)</f>
        <v>Kelly Williams</v>
      </c>
      <c r="W1286" s="3" t="str">
        <f>IFERROR(VLOOKUP($B1286, 'Returns'!$A$2:$B$801, 2, FALSE), "No")</f>
        <v>No</v>
      </c>
    </row>
    <row r="1287" spans="1:23" x14ac:dyDescent="0.3">
      <c r="A1287" s="1">
        <v>1286</v>
      </c>
      <c r="B1287" t="s">
        <v>6788</v>
      </c>
      <c r="C1287" s="2">
        <v>43277</v>
      </c>
      <c r="D1287" s="2">
        <v>43284</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s="3" t="str">
        <f>VLOOKUP($M1287,People!$A$2:$B$5, 2, FALSE)</f>
        <v>Chuck Magee</v>
      </c>
      <c r="W1287" s="3" t="str">
        <f>IFERROR(VLOOKUP($B1287, 'Returns'!$A$2:$B$801, 2, FALSE), "No")</f>
        <v>No</v>
      </c>
    </row>
    <row r="1288" spans="1:23" x14ac:dyDescent="0.3">
      <c r="A1288" s="1">
        <v>1287</v>
      </c>
      <c r="B1288" t="s">
        <v>6789</v>
      </c>
      <c r="C1288" s="2">
        <v>42920</v>
      </c>
      <c r="D1288" s="2">
        <v>42924</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s="3" t="str">
        <f>VLOOKUP($M1288,People!$A$2:$B$5, 2, FALSE)</f>
        <v>Chuck Magee</v>
      </c>
      <c r="W1288" s="3" t="str">
        <f>IFERROR(VLOOKUP($B1288, 'Returns'!$A$2:$B$801, 2, FALSE), "No")</f>
        <v>No</v>
      </c>
    </row>
    <row r="1289" spans="1:23" x14ac:dyDescent="0.3">
      <c r="A1289" s="1">
        <v>1288</v>
      </c>
      <c r="B1289" t="s">
        <v>6790</v>
      </c>
      <c r="C1289" s="2">
        <v>43426</v>
      </c>
      <c r="D1289" s="2">
        <v>43430</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s="3" t="str">
        <f>VLOOKUP($M1289,People!$A$2:$B$5, 2, FALSE)</f>
        <v>Chuck Magee</v>
      </c>
      <c r="W1289" s="3" t="str">
        <f>IFERROR(VLOOKUP($B1289, 'Returns'!$A$2:$B$801, 2, FALSE), "No")</f>
        <v>No</v>
      </c>
    </row>
    <row r="1290" spans="1:23" x14ac:dyDescent="0.3">
      <c r="A1290" s="1">
        <v>1289</v>
      </c>
      <c r="B1290" t="s">
        <v>6790</v>
      </c>
      <c r="C1290" s="2">
        <v>43426</v>
      </c>
      <c r="D1290" s="2">
        <v>43430</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s="3" t="str">
        <f>VLOOKUP($M1290,People!$A$2:$B$5, 2, FALSE)</f>
        <v>Chuck Magee</v>
      </c>
      <c r="W1290" s="3" t="str">
        <f>IFERROR(VLOOKUP($B1290, 'Returns'!$A$2:$B$801, 2, FALSE), "No")</f>
        <v>No</v>
      </c>
    </row>
    <row r="1291" spans="1:23" x14ac:dyDescent="0.3">
      <c r="A1291" s="1">
        <v>1290</v>
      </c>
      <c r="B1291" t="s">
        <v>6790</v>
      </c>
      <c r="C1291" s="2">
        <v>43426</v>
      </c>
      <c r="D1291" s="2">
        <v>43430</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s="3" t="str">
        <f>VLOOKUP($M1291,People!$A$2:$B$5, 2, FALSE)</f>
        <v>Chuck Magee</v>
      </c>
      <c r="W1291" s="3" t="str">
        <f>IFERROR(VLOOKUP($B1291, 'Returns'!$A$2:$B$801, 2, FALSE), "No")</f>
        <v>No</v>
      </c>
    </row>
    <row r="1292" spans="1:23" x14ac:dyDescent="0.3">
      <c r="A1292" s="1">
        <v>1291</v>
      </c>
      <c r="B1292" t="s">
        <v>6791</v>
      </c>
      <c r="C1292" s="2">
        <v>43414</v>
      </c>
      <c r="D1292" s="2">
        <v>43416</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s="3" t="str">
        <f>VLOOKUP($M1292,People!$A$2:$B$5, 2, FALSE)</f>
        <v>Anna Andreadi</v>
      </c>
      <c r="W1292" s="3" t="str">
        <f>IFERROR(VLOOKUP($B1292, 'Returns'!$A$2:$B$801, 2, FALSE), "No")</f>
        <v>No</v>
      </c>
    </row>
    <row r="1293" spans="1:23" x14ac:dyDescent="0.3">
      <c r="A1293" s="1">
        <v>1292</v>
      </c>
      <c r="B1293" t="s">
        <v>6791</v>
      </c>
      <c r="C1293" s="2">
        <v>43414</v>
      </c>
      <c r="D1293" s="2">
        <v>43416</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s="3" t="str">
        <f>VLOOKUP($M1293,People!$A$2:$B$5, 2, FALSE)</f>
        <v>Anna Andreadi</v>
      </c>
      <c r="W1293" s="3" t="str">
        <f>IFERROR(VLOOKUP($B1293, 'Returns'!$A$2:$B$801, 2, FALSE), "No")</f>
        <v>No</v>
      </c>
    </row>
    <row r="1294" spans="1:23" x14ac:dyDescent="0.3">
      <c r="A1294" s="1">
        <v>1293</v>
      </c>
      <c r="B1294" t="s">
        <v>6792</v>
      </c>
      <c r="C1294" s="2">
        <v>42974</v>
      </c>
      <c r="D1294" s="2">
        <v>42979</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s="3" t="str">
        <f>VLOOKUP($M1294,People!$A$2:$B$5, 2, FALSE)</f>
        <v>Anna Andreadi</v>
      </c>
      <c r="W1294" s="3" t="str">
        <f>IFERROR(VLOOKUP($B1294, 'Returns'!$A$2:$B$801, 2, FALSE), "No")</f>
        <v>No</v>
      </c>
    </row>
    <row r="1295" spans="1:23" x14ac:dyDescent="0.3">
      <c r="A1295" s="1">
        <v>1294</v>
      </c>
      <c r="B1295" t="s">
        <v>6792</v>
      </c>
      <c r="C1295" s="2">
        <v>42974</v>
      </c>
      <c r="D1295" s="2">
        <v>42979</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s="3" t="str">
        <f>VLOOKUP($M1295,People!$A$2:$B$5, 2, FALSE)</f>
        <v>Anna Andreadi</v>
      </c>
      <c r="W1295" s="3" t="str">
        <f>IFERROR(VLOOKUP($B1295, 'Returns'!$A$2:$B$801, 2, FALSE), "No")</f>
        <v>No</v>
      </c>
    </row>
    <row r="1296" spans="1:23" x14ac:dyDescent="0.3">
      <c r="A1296" s="1">
        <v>1295</v>
      </c>
      <c r="B1296" t="s">
        <v>6792</v>
      </c>
      <c r="C1296" s="2">
        <v>42974</v>
      </c>
      <c r="D1296" s="2">
        <v>42979</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s="3" t="str">
        <f>VLOOKUP($M1296,People!$A$2:$B$5, 2, FALSE)</f>
        <v>Anna Andreadi</v>
      </c>
      <c r="W1296" s="3" t="str">
        <f>IFERROR(VLOOKUP($B1296, 'Returns'!$A$2:$B$801, 2, FALSE), "No")</f>
        <v>No</v>
      </c>
    </row>
    <row r="1297" spans="1:23" x14ac:dyDescent="0.3">
      <c r="A1297" s="1">
        <v>1296</v>
      </c>
      <c r="B1297" t="s">
        <v>6793</v>
      </c>
      <c r="C1297" s="2">
        <v>42880</v>
      </c>
      <c r="D1297" s="2">
        <v>42884</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s="3" t="str">
        <f>VLOOKUP($M1297,People!$A$2:$B$5, 2, FALSE)</f>
        <v>Anna Andreadi</v>
      </c>
      <c r="W1297" s="3" t="str">
        <f>IFERROR(VLOOKUP($B1297, 'Returns'!$A$2:$B$801, 2, FALSE), "No")</f>
        <v>No</v>
      </c>
    </row>
    <row r="1298" spans="1:23" x14ac:dyDescent="0.3">
      <c r="A1298" s="1">
        <v>1297</v>
      </c>
      <c r="B1298" t="s">
        <v>6109</v>
      </c>
      <c r="C1298" s="2">
        <v>43829</v>
      </c>
      <c r="D1298" s="2">
        <v>43833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s="3" t="str">
        <f>VLOOKUP($M1298,People!$A$2:$B$5, 2, FALSE)</f>
        <v>Anna Andreadi</v>
      </c>
      <c r="W1298" s="3" t="str">
        <f>IFERROR(VLOOKUP($B1298, 'Returns'!$A$2:$B$801, 2, FALSE), "No")</f>
        <v>Yes</v>
      </c>
    </row>
    <row r="1299" spans="1:23" x14ac:dyDescent="0.3">
      <c r="A1299" s="1">
        <v>1298</v>
      </c>
      <c r="B1299" t="s">
        <v>6109</v>
      </c>
      <c r="C1299" s="2">
        <v>43829</v>
      </c>
      <c r="D1299" s="2">
        <v>43833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s="3" t="str">
        <f>VLOOKUP($M1299,People!$A$2:$B$5, 2, FALSE)</f>
        <v>Anna Andreadi</v>
      </c>
      <c r="W1299" s="3" t="str">
        <f>IFERROR(VLOOKUP($B1299, 'Returns'!$A$2:$B$801, 2, FALSE), "No")</f>
        <v>Yes</v>
      </c>
    </row>
    <row r="1300" spans="1:23" x14ac:dyDescent="0.3">
      <c r="A1300" s="1">
        <v>1299</v>
      </c>
      <c r="B1300" t="s">
        <v>6794</v>
      </c>
      <c r="C1300" s="2">
        <v>43442</v>
      </c>
      <c r="D1300" s="2">
        <v>43446</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s="3" t="str">
        <f>VLOOKUP($M1300,People!$A$2:$B$5, 2, FALSE)</f>
        <v>Kelly Williams</v>
      </c>
      <c r="W1300" s="3" t="str">
        <f>IFERROR(VLOOKUP($B1300, 'Returns'!$A$2:$B$801, 2, FALSE), "No")</f>
        <v>No</v>
      </c>
    </row>
    <row r="1301" spans="1:23" x14ac:dyDescent="0.3">
      <c r="A1301" s="1">
        <v>1300</v>
      </c>
      <c r="B1301" t="s">
        <v>6795</v>
      </c>
      <c r="C1301" s="2">
        <v>43012</v>
      </c>
      <c r="D1301" s="2">
        <v>43015</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s="3" t="str">
        <f>VLOOKUP($M1301,People!$A$2:$B$5, 2, FALSE)</f>
        <v>Anna Andreadi</v>
      </c>
      <c r="W1301" s="3" t="str">
        <f>IFERROR(VLOOKUP($B1301, 'Returns'!$A$2:$B$801, 2, FALSE), "No")</f>
        <v>No</v>
      </c>
    </row>
    <row r="1302" spans="1:23" x14ac:dyDescent="0.3">
      <c r="A1302" s="1">
        <v>1301</v>
      </c>
      <c r="B1302" t="s">
        <v>6796</v>
      </c>
      <c r="C1302" s="2">
        <v>43457</v>
      </c>
      <c r="D1302" s="2">
        <v>43459</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s="3" t="str">
        <f>VLOOKUP($M1302,People!$A$2:$B$5, 2, FALSE)</f>
        <v>Cassandra Brandow</v>
      </c>
      <c r="W1302" s="3" t="str">
        <f>IFERROR(VLOOKUP($B1302, 'Returns'!$A$2:$B$801, 2, FALSE), "No")</f>
        <v>No</v>
      </c>
    </row>
    <row r="1303" spans="1:23" x14ac:dyDescent="0.3">
      <c r="A1303" s="1">
        <v>1302</v>
      </c>
      <c r="B1303" t="s">
        <v>6796</v>
      </c>
      <c r="C1303" s="2">
        <v>43457</v>
      </c>
      <c r="D1303" s="2">
        <v>43459</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s="3" t="str">
        <f>VLOOKUP($M1303,People!$A$2:$B$5, 2, FALSE)</f>
        <v>Cassandra Brandow</v>
      </c>
      <c r="W1303" s="3" t="str">
        <f>IFERROR(VLOOKUP($B1303, 'Returns'!$A$2:$B$801, 2, FALSE), "No")</f>
        <v>No</v>
      </c>
    </row>
    <row r="1304" spans="1:23" x14ac:dyDescent="0.3">
      <c r="A1304" s="1">
        <v>1303</v>
      </c>
      <c r="B1304" t="s">
        <v>6797</v>
      </c>
      <c r="C1304" s="2">
        <v>42997</v>
      </c>
      <c r="D1304" s="2">
        <v>43002</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s="3" t="str">
        <f>VLOOKUP($M1304,People!$A$2:$B$5, 2, FALSE)</f>
        <v>Cassandra Brandow</v>
      </c>
      <c r="W1304" s="3" t="str">
        <f>IFERROR(VLOOKUP($B1304, 'Returns'!$A$2:$B$801, 2, FALSE), "No")</f>
        <v>No</v>
      </c>
    </row>
    <row r="1305" spans="1:23" x14ac:dyDescent="0.3">
      <c r="A1305" s="1">
        <v>1304</v>
      </c>
      <c r="B1305" t="s">
        <v>6798</v>
      </c>
      <c r="C1305" s="2">
        <v>43649</v>
      </c>
      <c r="D1305" s="2">
        <v>43653</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s="3" t="str">
        <f>VLOOKUP($M1305,People!$A$2:$B$5, 2, FALSE)</f>
        <v>Cassandra Brandow</v>
      </c>
      <c r="W1305" s="3" t="str">
        <f>IFERROR(VLOOKUP($B1305, 'Returns'!$A$2:$B$801, 2, FALSE), "No")</f>
        <v>No</v>
      </c>
    </row>
    <row r="1306" spans="1:23" x14ac:dyDescent="0.3">
      <c r="A1306" s="1">
        <v>1305</v>
      </c>
      <c r="B1306" t="s">
        <v>6798</v>
      </c>
      <c r="C1306" s="2">
        <v>43649</v>
      </c>
      <c r="D1306" s="2">
        <v>43653</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s="3" t="str">
        <f>VLOOKUP($M1306,People!$A$2:$B$5, 2, FALSE)</f>
        <v>Cassandra Brandow</v>
      </c>
      <c r="W1306" s="3" t="str">
        <f>IFERROR(VLOOKUP($B1306, 'Returns'!$A$2:$B$801, 2, FALSE), "No")</f>
        <v>No</v>
      </c>
    </row>
    <row r="1307" spans="1:23" x14ac:dyDescent="0.3">
      <c r="A1307" s="1">
        <v>1306</v>
      </c>
      <c r="B1307" t="s">
        <v>6799</v>
      </c>
      <c r="C1307" s="2">
        <v>43295</v>
      </c>
      <c r="D1307" s="2">
        <v>43297</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s="3" t="str">
        <f>VLOOKUP($M1307,People!$A$2:$B$5, 2, FALSE)</f>
        <v>Kelly Williams</v>
      </c>
      <c r="W1307" s="3" t="str">
        <f>IFERROR(VLOOKUP($B1307, 'Returns'!$A$2:$B$801, 2, FALSE), "No")</f>
        <v>No</v>
      </c>
    </row>
    <row r="1308" spans="1:23" x14ac:dyDescent="0.3">
      <c r="A1308" s="1">
        <v>1307</v>
      </c>
      <c r="B1308" t="s">
        <v>6800</v>
      </c>
      <c r="C1308" s="2">
        <v>43271</v>
      </c>
      <c r="D1308" s="2">
        <v>43272</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s="3" t="str">
        <f>VLOOKUP($M1308,People!$A$2:$B$5, 2, FALSE)</f>
        <v>Anna Andreadi</v>
      </c>
      <c r="W1308" s="3" t="str">
        <f>IFERROR(VLOOKUP($B1308, 'Returns'!$A$2:$B$801, 2, FALSE), "No")</f>
        <v>No</v>
      </c>
    </row>
    <row r="1309" spans="1:23" x14ac:dyDescent="0.3">
      <c r="A1309" s="1">
        <v>1308</v>
      </c>
      <c r="B1309" t="s">
        <v>6800</v>
      </c>
      <c r="C1309" s="2">
        <v>43271</v>
      </c>
      <c r="D1309" s="2">
        <v>43272</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s="3" t="str">
        <f>VLOOKUP($M1309,People!$A$2:$B$5, 2, FALSE)</f>
        <v>Anna Andreadi</v>
      </c>
      <c r="W1309" s="3" t="str">
        <f>IFERROR(VLOOKUP($B1309, 'Returns'!$A$2:$B$801, 2, FALSE), "No")</f>
        <v>No</v>
      </c>
    </row>
    <row r="1310" spans="1:23" x14ac:dyDescent="0.3">
      <c r="A1310" s="1">
        <v>1309</v>
      </c>
      <c r="B1310" t="s">
        <v>6800</v>
      </c>
      <c r="C1310" s="2">
        <v>43271</v>
      </c>
      <c r="D1310" s="2">
        <v>43272</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s="3" t="str">
        <f>VLOOKUP($M1310,People!$A$2:$B$5, 2, FALSE)</f>
        <v>Anna Andreadi</v>
      </c>
      <c r="W1310" s="3" t="str">
        <f>IFERROR(VLOOKUP($B1310, 'Returns'!$A$2:$B$801, 2, FALSE), "No")</f>
        <v>No</v>
      </c>
    </row>
    <row r="1311" spans="1:23" x14ac:dyDescent="0.3">
      <c r="A1311" s="1">
        <v>1310</v>
      </c>
      <c r="B1311" t="s">
        <v>6800</v>
      </c>
      <c r="C1311" s="2">
        <v>43271</v>
      </c>
      <c r="D1311" s="2">
        <v>43272</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s="3" t="str">
        <f>VLOOKUP($M1311,People!$A$2:$B$5, 2, FALSE)</f>
        <v>Anna Andreadi</v>
      </c>
      <c r="W1311" s="3" t="str">
        <f>IFERROR(VLOOKUP($B1311, 'Returns'!$A$2:$B$801, 2, FALSE), "No")</f>
        <v>No</v>
      </c>
    </row>
    <row r="1312" spans="1:23" x14ac:dyDescent="0.3">
      <c r="A1312" s="1">
        <v>1311</v>
      </c>
      <c r="B1312" t="s">
        <v>6800</v>
      </c>
      <c r="C1312" s="2">
        <v>43271</v>
      </c>
      <c r="D1312" s="2">
        <v>43272</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s="3" t="str">
        <f>VLOOKUP($M1312,People!$A$2:$B$5, 2, FALSE)</f>
        <v>Anna Andreadi</v>
      </c>
      <c r="W1312" s="3" t="str">
        <f>IFERROR(VLOOKUP($B1312, 'Returns'!$A$2:$B$801, 2, FALSE), "No")</f>
        <v>No</v>
      </c>
    </row>
    <row r="1313" spans="1:23" x14ac:dyDescent="0.3">
      <c r="A1313" s="1">
        <v>1312</v>
      </c>
      <c r="B1313" t="s">
        <v>6801</v>
      </c>
      <c r="C1313" s="2">
        <v>43443</v>
      </c>
      <c r="D1313" s="2">
        <v>43447</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s="3" t="str">
        <f>VLOOKUP($M1313,People!$A$2:$B$5, 2, FALSE)</f>
        <v>Chuck Magee</v>
      </c>
      <c r="W1313" s="3" t="str">
        <f>IFERROR(VLOOKUP($B1313, 'Returns'!$A$2:$B$801, 2, FALSE), "No")</f>
        <v>No</v>
      </c>
    </row>
    <row r="1314" spans="1:23" x14ac:dyDescent="0.3">
      <c r="A1314" s="1">
        <v>1313</v>
      </c>
      <c r="B1314" t="s">
        <v>6801</v>
      </c>
      <c r="C1314" s="2">
        <v>43443</v>
      </c>
      <c r="D1314" s="2">
        <v>43447</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s="3" t="str">
        <f>VLOOKUP($M1314,People!$A$2:$B$5, 2, FALSE)</f>
        <v>Chuck Magee</v>
      </c>
      <c r="W1314" s="3" t="str">
        <f>IFERROR(VLOOKUP($B1314, 'Returns'!$A$2:$B$801, 2, FALSE), "No")</f>
        <v>No</v>
      </c>
    </row>
    <row r="1315" spans="1:23" x14ac:dyDescent="0.3">
      <c r="A1315" s="1">
        <v>1314</v>
      </c>
      <c r="B1315" t="s">
        <v>6802</v>
      </c>
      <c r="C1315" s="2">
        <v>43367</v>
      </c>
      <c r="D1315" s="2">
        <v>43374</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s="3" t="str">
        <f>VLOOKUP($M1315,People!$A$2:$B$5, 2, FALSE)</f>
        <v>Chuck Magee</v>
      </c>
      <c r="W1315" s="3" t="str">
        <f>IFERROR(VLOOKUP($B1315, 'Returns'!$A$2:$B$801, 2, FALSE), "No")</f>
        <v>No</v>
      </c>
    </row>
    <row r="1316" spans="1:23" x14ac:dyDescent="0.3">
      <c r="A1316" s="1">
        <v>1315</v>
      </c>
      <c r="B1316" t="s">
        <v>6074</v>
      </c>
      <c r="C1316" s="2">
        <v>43452</v>
      </c>
      <c r="D1316" s="2">
        <v>43457</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s="3" t="str">
        <f>VLOOKUP($M1316,People!$A$2:$B$5, 2, FALSE)</f>
        <v>Anna Andreadi</v>
      </c>
      <c r="W1316" s="3" t="str">
        <f>IFERROR(VLOOKUP($B1316, 'Returns'!$A$2:$B$801, 2, FALSE), "No")</f>
        <v>Yes</v>
      </c>
    </row>
    <row r="1317" spans="1:23" x14ac:dyDescent="0.3">
      <c r="A1317" s="1">
        <v>1316</v>
      </c>
      <c r="B1317" t="s">
        <v>6074</v>
      </c>
      <c r="C1317" s="2">
        <v>43452</v>
      </c>
      <c r="D1317" s="2">
        <v>43457</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s="3" t="str">
        <f>VLOOKUP($M1317,People!$A$2:$B$5, 2, FALSE)</f>
        <v>Anna Andreadi</v>
      </c>
      <c r="W1317" s="3" t="str">
        <f>IFERROR(VLOOKUP($B1317, 'Returns'!$A$2:$B$801, 2, FALSE), "No")</f>
        <v>Yes</v>
      </c>
    </row>
    <row r="1318" spans="1:23" x14ac:dyDescent="0.3">
      <c r="A1318" s="1">
        <v>1317</v>
      </c>
      <c r="B1318" t="s">
        <v>6074</v>
      </c>
      <c r="C1318" s="2">
        <v>43452</v>
      </c>
      <c r="D1318" s="2">
        <v>43457</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s="3" t="str">
        <f>VLOOKUP($M1318,People!$A$2:$B$5, 2, FALSE)</f>
        <v>Anna Andreadi</v>
      </c>
      <c r="W1318" s="3" t="str">
        <f>IFERROR(VLOOKUP($B1318, 'Returns'!$A$2:$B$801, 2, FALSE), "No")</f>
        <v>Yes</v>
      </c>
    </row>
    <row r="1319" spans="1:23" x14ac:dyDescent="0.3">
      <c r="A1319" s="1">
        <v>1318</v>
      </c>
      <c r="B1319" t="s">
        <v>6803</v>
      </c>
      <c r="C1319" s="2">
        <v>43809</v>
      </c>
      <c r="D1319" s="2">
        <v>43813</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s="3" t="str">
        <f>VLOOKUP($M1319,People!$A$2:$B$5, 2, FALSE)</f>
        <v>Chuck Magee</v>
      </c>
      <c r="W1319" s="3" t="str">
        <f>IFERROR(VLOOKUP($B1319, 'Returns'!$A$2:$B$801, 2, FALSE), "No")</f>
        <v>No</v>
      </c>
    </row>
    <row r="1320" spans="1:23" x14ac:dyDescent="0.3">
      <c r="A1320" s="1">
        <v>1319</v>
      </c>
      <c r="B1320" t="s">
        <v>5974</v>
      </c>
      <c r="C1320" s="2">
        <v>42552</v>
      </c>
      <c r="D1320" s="2">
        <v>42556</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s="3" t="str">
        <f>VLOOKUP($M1320,People!$A$2:$B$5, 2, FALSE)</f>
        <v>Cassandra Brandow</v>
      </c>
      <c r="W1320" s="3" t="str">
        <f>IFERROR(VLOOKUP($B1320, 'Returns'!$A$2:$B$801, 2, FALSE), "No")</f>
        <v>Yes</v>
      </c>
    </row>
    <row r="1321" spans="1:23" x14ac:dyDescent="0.3">
      <c r="A1321" s="1">
        <v>1320</v>
      </c>
      <c r="B1321" t="s">
        <v>5974</v>
      </c>
      <c r="C1321" s="2">
        <v>42552</v>
      </c>
      <c r="D1321" s="2">
        <v>42556</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s="3" t="str">
        <f>VLOOKUP($M1321,People!$A$2:$B$5, 2, FALSE)</f>
        <v>Cassandra Brandow</v>
      </c>
      <c r="W1321" s="3" t="str">
        <f>IFERROR(VLOOKUP($B1321, 'Returns'!$A$2:$B$801, 2, FALSE), "No")</f>
        <v>Yes</v>
      </c>
    </row>
    <row r="1322" spans="1:23" x14ac:dyDescent="0.3">
      <c r="A1322" s="1">
        <v>1321</v>
      </c>
      <c r="B1322" t="s">
        <v>6804</v>
      </c>
      <c r="C1322" s="2">
        <v>43499</v>
      </c>
      <c r="D1322" s="2">
        <v>43504</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s="3" t="str">
        <f>VLOOKUP($M1322,People!$A$2:$B$5, 2, FALSE)</f>
        <v>Chuck Magee</v>
      </c>
      <c r="W1322" s="3" t="str">
        <f>IFERROR(VLOOKUP($B1322, 'Returns'!$A$2:$B$801, 2, FALSE), "No")</f>
        <v>No</v>
      </c>
    </row>
    <row r="1323" spans="1:23" x14ac:dyDescent="0.3">
      <c r="A1323" s="1">
        <v>1322</v>
      </c>
      <c r="B1323" t="s">
        <v>6804</v>
      </c>
      <c r="C1323" s="2">
        <v>43499</v>
      </c>
      <c r="D1323" s="2">
        <v>43504</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s="3" t="str">
        <f>VLOOKUP($M1323,People!$A$2:$B$5, 2, FALSE)</f>
        <v>Chuck Magee</v>
      </c>
      <c r="W1323" s="3" t="str">
        <f>IFERROR(VLOOKUP($B1323, 'Returns'!$A$2:$B$801, 2, FALSE), "No")</f>
        <v>No</v>
      </c>
    </row>
    <row r="1324" spans="1:23" x14ac:dyDescent="0.3">
      <c r="A1324" s="1">
        <v>1323</v>
      </c>
      <c r="B1324" t="s">
        <v>6805</v>
      </c>
      <c r="C1324" s="2">
        <v>43527</v>
      </c>
      <c r="D1324" s="2">
        <v>43532</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s="3" t="str">
        <f>VLOOKUP($M1324,People!$A$2:$B$5, 2, FALSE)</f>
        <v>Cassandra Brandow</v>
      </c>
      <c r="W1324" s="3" t="str">
        <f>IFERROR(VLOOKUP($B1324, 'Returns'!$A$2:$B$801, 2, FALSE), "No")</f>
        <v>No</v>
      </c>
    </row>
    <row r="1325" spans="1:23" x14ac:dyDescent="0.3">
      <c r="A1325" s="1">
        <v>1324</v>
      </c>
      <c r="B1325" t="s">
        <v>6806</v>
      </c>
      <c r="C1325" s="2">
        <v>43747</v>
      </c>
      <c r="D1325" s="2">
        <v>43748</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s="3" t="str">
        <f>VLOOKUP($M1325,People!$A$2:$B$5, 2, FALSE)</f>
        <v>Cassandra Brandow</v>
      </c>
      <c r="W1325" s="3" t="str">
        <f>IFERROR(VLOOKUP($B1325, 'Returns'!$A$2:$B$801, 2, FALSE), "No")</f>
        <v>No</v>
      </c>
    </row>
    <row r="1326" spans="1:23" x14ac:dyDescent="0.3">
      <c r="A1326" s="1">
        <v>1325</v>
      </c>
      <c r="B1326" t="s">
        <v>6807</v>
      </c>
      <c r="C1326" s="2">
        <v>42641</v>
      </c>
      <c r="D1326" s="2">
        <v>42646</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s="3" t="str">
        <f>VLOOKUP($M1326,People!$A$2:$B$5, 2, FALSE)</f>
        <v>Chuck Magee</v>
      </c>
      <c r="W1326" s="3" t="str">
        <f>IFERROR(VLOOKUP($B1326, 'Returns'!$A$2:$B$801, 2, FALSE), "No")</f>
        <v>No</v>
      </c>
    </row>
    <row r="1327" spans="1:23" x14ac:dyDescent="0.3">
      <c r="A1327" s="1">
        <v>1326</v>
      </c>
      <c r="B1327" t="s">
        <v>6808</v>
      </c>
      <c r="C1327" s="2">
        <v>42517</v>
      </c>
      <c r="D1327" s="2">
        <v>42520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s="3" t="str">
        <f>VLOOKUP($M1327,People!$A$2:$B$5, 2, FALSE)</f>
        <v>Kelly Williams</v>
      </c>
      <c r="W1327" s="3" t="str">
        <f>IFERROR(VLOOKUP($B1327, 'Returns'!$A$2:$B$801, 2, FALSE), "No")</f>
        <v>No</v>
      </c>
    </row>
    <row r="1328" spans="1:23" x14ac:dyDescent="0.3">
      <c r="A1328" s="1">
        <v>1327</v>
      </c>
      <c r="B1328" t="s">
        <v>6809</v>
      </c>
      <c r="C1328" s="2">
        <v>42900</v>
      </c>
      <c r="D1328" s="2">
        <v>42904</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s="3" t="str">
        <f>VLOOKUP($M1328,People!$A$2:$B$5, 2, FALSE)</f>
        <v>Chuck Magee</v>
      </c>
      <c r="W1328" s="3" t="str">
        <f>IFERROR(VLOOKUP($B1328, 'Returns'!$A$2:$B$801, 2, FALSE), "No")</f>
        <v>No</v>
      </c>
    </row>
    <row r="1329" spans="1:23" x14ac:dyDescent="0.3">
      <c r="A1329" s="1">
        <v>1328</v>
      </c>
      <c r="B1329" t="s">
        <v>6810</v>
      </c>
      <c r="C1329" s="2">
        <v>43189</v>
      </c>
      <c r="D1329" s="2">
        <v>43191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s="3" t="str">
        <f>VLOOKUP($M1329,People!$A$2:$B$5, 2, FALSE)</f>
        <v>Chuck Magee</v>
      </c>
      <c r="W1329" s="3" t="str">
        <f>IFERROR(VLOOKUP($B1329, 'Returns'!$A$2:$B$801, 2, FALSE), "No")</f>
        <v>No</v>
      </c>
    </row>
    <row r="1330" spans="1:23" x14ac:dyDescent="0.3">
      <c r="A1330" s="1">
        <v>1329</v>
      </c>
      <c r="B1330" t="s">
        <v>6811</v>
      </c>
      <c r="C1330" s="2">
        <v>43753</v>
      </c>
      <c r="D1330" s="2">
        <v>43756</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s="3" t="str">
        <f>VLOOKUP($M1330,People!$A$2:$B$5, 2, FALSE)</f>
        <v>Anna Andreadi</v>
      </c>
      <c r="W1330" s="3" t="str">
        <f>IFERROR(VLOOKUP($B1330, 'Returns'!$A$2:$B$801, 2, FALSE), "No")</f>
        <v>No</v>
      </c>
    </row>
    <row r="1331" spans="1:23" x14ac:dyDescent="0.3">
      <c r="A1331" s="1">
        <v>1330</v>
      </c>
      <c r="B1331" t="s">
        <v>6812</v>
      </c>
      <c r="C1331" s="2">
        <v>43243</v>
      </c>
      <c r="D1331" s="2">
        <v>43247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s="3" t="str">
        <f>VLOOKUP($M1331,People!$A$2:$B$5, 2, FALSE)</f>
        <v>Anna Andreadi</v>
      </c>
      <c r="W1331" s="3" t="str">
        <f>IFERROR(VLOOKUP($B1331, 'Returns'!$A$2:$B$801, 2, FALSE), "No")</f>
        <v>No</v>
      </c>
    </row>
    <row r="1332" spans="1:23" x14ac:dyDescent="0.3">
      <c r="A1332" s="1">
        <v>1331</v>
      </c>
      <c r="B1332" t="s">
        <v>6813</v>
      </c>
      <c r="C1332" s="2">
        <v>43618</v>
      </c>
      <c r="D1332" s="2">
        <v>43622</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s="3" t="str">
        <f>VLOOKUP($M1332,People!$A$2:$B$5, 2, FALSE)</f>
        <v>Chuck Magee</v>
      </c>
      <c r="W1332" s="3" t="str">
        <f>IFERROR(VLOOKUP($B1332, 'Returns'!$A$2:$B$801, 2, FALSE), "No")</f>
        <v>No</v>
      </c>
    </row>
    <row r="1333" spans="1:23" x14ac:dyDescent="0.3">
      <c r="A1333" s="1">
        <v>1332</v>
      </c>
      <c r="B1333" t="s">
        <v>6813</v>
      </c>
      <c r="C1333" s="2">
        <v>43618</v>
      </c>
      <c r="D1333" s="2">
        <v>43622</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s="3" t="str">
        <f>VLOOKUP($M1333,People!$A$2:$B$5, 2, FALSE)</f>
        <v>Chuck Magee</v>
      </c>
      <c r="W1333" s="3" t="str">
        <f>IFERROR(VLOOKUP($B1333, 'Returns'!$A$2:$B$801, 2, FALSE), "No")</f>
        <v>No</v>
      </c>
    </row>
    <row r="1334" spans="1:23" x14ac:dyDescent="0.3">
      <c r="A1334" s="1">
        <v>1333</v>
      </c>
      <c r="B1334" t="s">
        <v>6814</v>
      </c>
      <c r="C1334" s="2">
        <v>42416</v>
      </c>
      <c r="D1334" s="2">
        <v>42421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s="3" t="str">
        <f>VLOOKUP($M1334,People!$A$2:$B$5, 2, FALSE)</f>
        <v>Kelly Williams</v>
      </c>
      <c r="W1334" s="3" t="str">
        <f>IFERROR(VLOOKUP($B1334, 'Returns'!$A$2:$B$801, 2, FALSE), "No")</f>
        <v>No</v>
      </c>
    </row>
    <row r="1335" spans="1:23" x14ac:dyDescent="0.3">
      <c r="A1335" s="1">
        <v>1334</v>
      </c>
      <c r="B1335" t="s">
        <v>6814</v>
      </c>
      <c r="C1335" s="2">
        <v>42416</v>
      </c>
      <c r="D1335" s="2">
        <v>42421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s="3" t="str">
        <f>VLOOKUP($M1335,People!$A$2:$B$5, 2, FALSE)</f>
        <v>Kelly Williams</v>
      </c>
      <c r="W1335" s="3" t="str">
        <f>IFERROR(VLOOKUP($B1335, 'Returns'!$A$2:$B$801, 2, FALSE), "No")</f>
        <v>No</v>
      </c>
    </row>
    <row r="1336" spans="1:23" x14ac:dyDescent="0.3">
      <c r="A1336" s="1">
        <v>1335</v>
      </c>
      <c r="B1336" t="s">
        <v>6815</v>
      </c>
      <c r="C1336" s="2">
        <v>42496</v>
      </c>
      <c r="D1336" s="2">
        <v>42500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s="3" t="str">
        <f>VLOOKUP($M1336,People!$A$2:$B$5, 2, FALSE)</f>
        <v>Anna Andreadi</v>
      </c>
      <c r="W1336" s="3" t="str">
        <f>IFERROR(VLOOKUP($B1336, 'Returns'!$A$2:$B$801, 2, FALSE), "No")</f>
        <v>No</v>
      </c>
    </row>
    <row r="1337" spans="1:23" x14ac:dyDescent="0.3">
      <c r="A1337" s="1">
        <v>1336</v>
      </c>
      <c r="B1337" t="s">
        <v>6816</v>
      </c>
      <c r="C1337" s="2">
        <v>43236</v>
      </c>
      <c r="D1337" s="2">
        <v>43243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s="3" t="str">
        <f>VLOOKUP($M1337,People!$A$2:$B$5, 2, FALSE)</f>
        <v>Chuck Magee</v>
      </c>
      <c r="W1337" s="3" t="str">
        <f>IFERROR(VLOOKUP($B1337, 'Returns'!$A$2:$B$801, 2, FALSE), "No")</f>
        <v>No</v>
      </c>
    </row>
    <row r="1338" spans="1:23" x14ac:dyDescent="0.3">
      <c r="A1338" s="1">
        <v>1337</v>
      </c>
      <c r="B1338" t="s">
        <v>6817</v>
      </c>
      <c r="C1338" s="2">
        <v>43557</v>
      </c>
      <c r="D1338" s="2">
        <v>43562</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s="3" t="str">
        <f>VLOOKUP($M1338,People!$A$2:$B$5, 2, FALSE)</f>
        <v>Anna Andreadi</v>
      </c>
      <c r="W1338" s="3" t="str">
        <f>IFERROR(VLOOKUP($B1338, 'Returns'!$A$2:$B$801, 2, FALSE), "No")</f>
        <v>No</v>
      </c>
    </row>
    <row r="1339" spans="1:23" x14ac:dyDescent="0.3">
      <c r="A1339" s="1">
        <v>1338</v>
      </c>
      <c r="B1339" t="s">
        <v>6818</v>
      </c>
      <c r="C1339" s="2">
        <v>43555</v>
      </c>
      <c r="D1339" s="2">
        <v>43557</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s="3" t="str">
        <f>VLOOKUP($M1339,People!$A$2:$B$5, 2, FALSE)</f>
        <v>Chuck Magee</v>
      </c>
      <c r="W1339" s="3" t="str">
        <f>IFERROR(VLOOKUP($B1339, 'Returns'!$A$2:$B$801, 2, FALSE), "No")</f>
        <v>No</v>
      </c>
    </row>
    <row r="1340" spans="1:23" x14ac:dyDescent="0.3">
      <c r="A1340" s="1">
        <v>1339</v>
      </c>
      <c r="B1340" t="s">
        <v>6818</v>
      </c>
      <c r="C1340" s="2">
        <v>43555</v>
      </c>
      <c r="D1340" s="2">
        <v>43557</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s="3" t="str">
        <f>VLOOKUP($M1340,People!$A$2:$B$5, 2, FALSE)</f>
        <v>Chuck Magee</v>
      </c>
      <c r="W1340" s="3" t="str">
        <f>IFERROR(VLOOKUP($B1340, 'Returns'!$A$2:$B$801, 2, FALSE), "No")</f>
        <v>No</v>
      </c>
    </row>
    <row r="1341" spans="1:23" x14ac:dyDescent="0.3">
      <c r="A1341" s="1">
        <v>1340</v>
      </c>
      <c r="B1341" t="s">
        <v>6818</v>
      </c>
      <c r="C1341" s="2">
        <v>43555</v>
      </c>
      <c r="D1341" s="2">
        <v>43557</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s="3" t="str">
        <f>VLOOKUP($M1341,People!$A$2:$B$5, 2, FALSE)</f>
        <v>Chuck Magee</v>
      </c>
      <c r="W1341" s="3" t="str">
        <f>IFERROR(VLOOKUP($B1341, 'Returns'!$A$2:$B$801, 2, FALSE), "No")</f>
        <v>No</v>
      </c>
    </row>
    <row r="1342" spans="1:23" x14ac:dyDescent="0.3">
      <c r="A1342" s="1">
        <v>1341</v>
      </c>
      <c r="B1342" t="s">
        <v>6819</v>
      </c>
      <c r="C1342" s="2">
        <v>43467</v>
      </c>
      <c r="D1342" s="2">
        <v>43469</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s="3" t="str">
        <f>VLOOKUP($M1342,People!$A$2:$B$5, 2, FALSE)</f>
        <v>Cassandra Brandow</v>
      </c>
      <c r="W1342" s="3" t="str">
        <f>IFERROR(VLOOKUP($B1342, 'Returns'!$A$2:$B$801, 2, FALSE), "No")</f>
        <v>No</v>
      </c>
    </row>
    <row r="1343" spans="1:23" x14ac:dyDescent="0.3">
      <c r="A1343" s="1">
        <v>1342</v>
      </c>
      <c r="B1343" t="s">
        <v>6819</v>
      </c>
      <c r="C1343" s="2">
        <v>43467</v>
      </c>
      <c r="D1343" s="2">
        <v>43469</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s="3" t="str">
        <f>VLOOKUP($M1343,People!$A$2:$B$5, 2, FALSE)</f>
        <v>Cassandra Brandow</v>
      </c>
      <c r="W1343" s="3" t="str">
        <f>IFERROR(VLOOKUP($B1343, 'Returns'!$A$2:$B$801, 2, FALSE), "No")</f>
        <v>No</v>
      </c>
    </row>
    <row r="1344" spans="1:23" x14ac:dyDescent="0.3">
      <c r="A1344" s="1">
        <v>1343</v>
      </c>
      <c r="B1344" t="s">
        <v>6819</v>
      </c>
      <c r="C1344" s="2">
        <v>43467</v>
      </c>
      <c r="D1344" s="2">
        <v>43469</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s="3" t="str">
        <f>VLOOKUP($M1344,People!$A$2:$B$5, 2, FALSE)</f>
        <v>Cassandra Brandow</v>
      </c>
      <c r="W1344" s="3" t="str">
        <f>IFERROR(VLOOKUP($B1344, 'Returns'!$A$2:$B$801, 2, FALSE), "No")</f>
        <v>No</v>
      </c>
    </row>
    <row r="1345" spans="1:23" x14ac:dyDescent="0.3">
      <c r="A1345" s="1">
        <v>1344</v>
      </c>
      <c r="B1345" t="s">
        <v>6820</v>
      </c>
      <c r="C1345" s="2">
        <v>42883</v>
      </c>
      <c r="D1345" s="2">
        <v>42887</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s="3" t="str">
        <f>VLOOKUP($M1345,People!$A$2:$B$5, 2, FALSE)</f>
        <v>Chuck Magee</v>
      </c>
      <c r="W1345" s="3" t="str">
        <f>IFERROR(VLOOKUP($B1345, 'Returns'!$A$2:$B$801, 2, FALSE), "No")</f>
        <v>No</v>
      </c>
    </row>
    <row r="1346" spans="1:23" x14ac:dyDescent="0.3">
      <c r="A1346" s="1">
        <v>1345</v>
      </c>
      <c r="B1346" t="s">
        <v>6820</v>
      </c>
      <c r="C1346" s="2">
        <v>42883</v>
      </c>
      <c r="D1346" s="2">
        <v>42887</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s="3" t="str">
        <f>VLOOKUP($M1346,People!$A$2:$B$5, 2, FALSE)</f>
        <v>Chuck Magee</v>
      </c>
      <c r="W1346" s="3" t="str">
        <f>IFERROR(VLOOKUP($B1346, 'Returns'!$A$2:$B$801, 2, FALSE), "No")</f>
        <v>No</v>
      </c>
    </row>
    <row r="1347" spans="1:23" x14ac:dyDescent="0.3">
      <c r="A1347" s="1">
        <v>1346</v>
      </c>
      <c r="B1347" t="s">
        <v>6821</v>
      </c>
      <c r="C1347" s="2">
        <v>42446</v>
      </c>
      <c r="D1347" s="2">
        <v>42453</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s="3" t="str">
        <f>VLOOKUP($M1347,People!$A$2:$B$5, 2, FALSE)</f>
        <v>Kelly Williams</v>
      </c>
      <c r="W1347" s="3" t="str">
        <f>IFERROR(VLOOKUP($B1347, 'Returns'!$A$2:$B$801, 2, FALSE), "No")</f>
        <v>No</v>
      </c>
    </row>
    <row r="1348" spans="1:23" x14ac:dyDescent="0.3">
      <c r="A1348" s="1">
        <v>1347</v>
      </c>
      <c r="B1348" t="s">
        <v>6821</v>
      </c>
      <c r="C1348" s="2">
        <v>42446</v>
      </c>
      <c r="D1348" s="2">
        <v>42453</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s="3" t="str">
        <f>VLOOKUP($M1348,People!$A$2:$B$5, 2, FALSE)</f>
        <v>Kelly Williams</v>
      </c>
      <c r="W1348" s="3" t="str">
        <f>IFERROR(VLOOKUP($B1348, 'Returns'!$A$2:$B$801, 2, FALSE), "No")</f>
        <v>No</v>
      </c>
    </row>
    <row r="1349" spans="1:23" x14ac:dyDescent="0.3">
      <c r="A1349" s="1">
        <v>1348</v>
      </c>
      <c r="B1349" t="s">
        <v>6821</v>
      </c>
      <c r="C1349" s="2">
        <v>42446</v>
      </c>
      <c r="D1349" s="2">
        <v>42453</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s="3" t="str">
        <f>VLOOKUP($M1349,People!$A$2:$B$5, 2, FALSE)</f>
        <v>Kelly Williams</v>
      </c>
      <c r="W1349" s="3" t="str">
        <f>IFERROR(VLOOKUP($B1349, 'Returns'!$A$2:$B$801, 2, FALSE), "No")</f>
        <v>No</v>
      </c>
    </row>
    <row r="1350" spans="1:23" x14ac:dyDescent="0.3">
      <c r="A1350" s="1">
        <v>1349</v>
      </c>
      <c r="B1350" t="s">
        <v>6821</v>
      </c>
      <c r="C1350" s="2">
        <v>42446</v>
      </c>
      <c r="D1350" s="2">
        <v>42453</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s="3" t="str">
        <f>VLOOKUP($M1350,People!$A$2:$B$5, 2, FALSE)</f>
        <v>Kelly Williams</v>
      </c>
      <c r="W1350" s="3" t="str">
        <f>IFERROR(VLOOKUP($B1350, 'Returns'!$A$2:$B$801, 2, FALSE), "No")</f>
        <v>No</v>
      </c>
    </row>
    <row r="1351" spans="1:23" x14ac:dyDescent="0.3">
      <c r="A1351" s="1">
        <v>1350</v>
      </c>
      <c r="B1351" t="s">
        <v>6821</v>
      </c>
      <c r="C1351" s="2">
        <v>42446</v>
      </c>
      <c r="D1351" s="2">
        <v>42453</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s="3" t="str">
        <f>VLOOKUP($M1351,People!$A$2:$B$5, 2, FALSE)</f>
        <v>Kelly Williams</v>
      </c>
      <c r="W1351" s="3" t="str">
        <f>IFERROR(VLOOKUP($B1351, 'Returns'!$A$2:$B$801, 2, FALSE), "No")</f>
        <v>No</v>
      </c>
    </row>
    <row r="1352" spans="1:23" x14ac:dyDescent="0.3">
      <c r="A1352" s="1">
        <v>1351</v>
      </c>
      <c r="B1352" t="s">
        <v>6822</v>
      </c>
      <c r="C1352" s="2">
        <v>42646</v>
      </c>
      <c r="D1352" s="2">
        <v>42651</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s="3" t="str">
        <f>VLOOKUP($M1352,People!$A$2:$B$5, 2, FALSE)</f>
        <v>Kelly Williams</v>
      </c>
      <c r="W1352" s="3" t="str">
        <f>IFERROR(VLOOKUP($B1352, 'Returns'!$A$2:$B$801, 2, FALSE), "No")</f>
        <v>No</v>
      </c>
    </row>
    <row r="1353" spans="1:23" x14ac:dyDescent="0.3">
      <c r="A1353" s="1">
        <v>1352</v>
      </c>
      <c r="B1353" t="s">
        <v>6823</v>
      </c>
      <c r="C1353" s="2">
        <v>43187</v>
      </c>
      <c r="D1353" s="2">
        <v>43190</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s="3" t="str">
        <f>VLOOKUP($M1353,People!$A$2:$B$5, 2, FALSE)</f>
        <v>Cassandra Brandow</v>
      </c>
      <c r="W1353" s="3" t="str">
        <f>IFERROR(VLOOKUP($B1353, 'Returns'!$A$2:$B$801, 2, FALSE), "No")</f>
        <v>No</v>
      </c>
    </row>
    <row r="1354" spans="1:23" x14ac:dyDescent="0.3">
      <c r="A1354" s="1">
        <v>1353</v>
      </c>
      <c r="B1354" t="s">
        <v>6824</v>
      </c>
      <c r="C1354" s="2">
        <v>43589</v>
      </c>
      <c r="D1354" s="2">
        <v>43594</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s="3" t="str">
        <f>VLOOKUP($M1354,People!$A$2:$B$5, 2, FALSE)</f>
        <v>Anna Andreadi</v>
      </c>
      <c r="W1354" s="3" t="str">
        <f>IFERROR(VLOOKUP($B1354, 'Returns'!$A$2:$B$801, 2, FALSE), "No")</f>
        <v>No</v>
      </c>
    </row>
    <row r="1355" spans="1:23" x14ac:dyDescent="0.3">
      <c r="A1355" s="1">
        <v>1354</v>
      </c>
      <c r="B1355" t="s">
        <v>6824</v>
      </c>
      <c r="C1355" s="2">
        <v>43589</v>
      </c>
      <c r="D1355" s="2">
        <v>43594</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s="3" t="str">
        <f>VLOOKUP($M1355,People!$A$2:$B$5, 2, FALSE)</f>
        <v>Anna Andreadi</v>
      </c>
      <c r="W1355" s="3" t="str">
        <f>IFERROR(VLOOKUP($B1355, 'Returns'!$A$2:$B$801, 2, FALSE), "No")</f>
        <v>No</v>
      </c>
    </row>
    <row r="1356" spans="1:23" x14ac:dyDescent="0.3">
      <c r="A1356" s="1">
        <v>1355</v>
      </c>
      <c r="B1356" t="s">
        <v>6824</v>
      </c>
      <c r="C1356" s="2">
        <v>43589</v>
      </c>
      <c r="D1356" s="2">
        <v>43594</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s="3" t="str">
        <f>VLOOKUP($M1356,People!$A$2:$B$5, 2, FALSE)</f>
        <v>Anna Andreadi</v>
      </c>
      <c r="W1356" s="3" t="str">
        <f>IFERROR(VLOOKUP($B1356, 'Returns'!$A$2:$B$801, 2, FALSE), "No")</f>
        <v>No</v>
      </c>
    </row>
    <row r="1357" spans="1:23" x14ac:dyDescent="0.3">
      <c r="A1357" s="1">
        <v>1356</v>
      </c>
      <c r="B1357" t="s">
        <v>6825</v>
      </c>
      <c r="C1357" s="2">
        <v>42556</v>
      </c>
      <c r="D1357" s="2">
        <v>42556</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s="3" t="str">
        <f>VLOOKUP($M1357,People!$A$2:$B$5, 2, FALSE)</f>
        <v>Kelly Williams</v>
      </c>
      <c r="W1357" s="3" t="str">
        <f>IFERROR(VLOOKUP($B1357, 'Returns'!$A$2:$B$801, 2, FALSE), "No")</f>
        <v>No</v>
      </c>
    </row>
    <row r="1358" spans="1:23" x14ac:dyDescent="0.3">
      <c r="A1358" s="1">
        <v>1357</v>
      </c>
      <c r="B1358" t="s">
        <v>6825</v>
      </c>
      <c r="C1358" s="2">
        <v>42556</v>
      </c>
      <c r="D1358" s="2">
        <v>42556</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s="3" t="str">
        <f>VLOOKUP($M1358,People!$A$2:$B$5, 2, FALSE)</f>
        <v>Kelly Williams</v>
      </c>
      <c r="W1358" s="3" t="str">
        <f>IFERROR(VLOOKUP($B1358, 'Returns'!$A$2:$B$801, 2, FALSE), "No")</f>
        <v>No</v>
      </c>
    </row>
    <row r="1359" spans="1:23" x14ac:dyDescent="0.3">
      <c r="A1359" s="1">
        <v>1358</v>
      </c>
      <c r="B1359" t="s">
        <v>6826</v>
      </c>
      <c r="C1359" s="2">
        <v>43225</v>
      </c>
      <c r="D1359" s="2">
        <v>43227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s="3" t="str">
        <f>VLOOKUP($M1359,People!$A$2:$B$5, 2, FALSE)</f>
        <v>Cassandra Brandow</v>
      </c>
      <c r="W1359" s="3" t="str">
        <f>IFERROR(VLOOKUP($B1359, 'Returns'!$A$2:$B$801, 2, FALSE), "No")</f>
        <v>No</v>
      </c>
    </row>
    <row r="1360" spans="1:23" x14ac:dyDescent="0.3">
      <c r="A1360" s="1">
        <v>1359</v>
      </c>
      <c r="B1360" t="s">
        <v>6827</v>
      </c>
      <c r="C1360" s="2">
        <v>43581</v>
      </c>
      <c r="D1360" s="2">
        <v>43582</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s="3" t="str">
        <f>VLOOKUP($M1360,People!$A$2:$B$5, 2, FALSE)</f>
        <v>Kelly Williams</v>
      </c>
      <c r="W1360" s="3" t="str">
        <f>IFERROR(VLOOKUP($B1360, 'Returns'!$A$2:$B$801, 2, FALSE), "No")</f>
        <v>No</v>
      </c>
    </row>
    <row r="1361" spans="1:23" x14ac:dyDescent="0.3">
      <c r="A1361" s="1">
        <v>1360</v>
      </c>
      <c r="B1361" t="s">
        <v>6828</v>
      </c>
      <c r="C1361" s="2">
        <v>42639</v>
      </c>
      <c r="D1361" s="2">
        <v>42644</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s="3" t="str">
        <f>VLOOKUP($M1361,People!$A$2:$B$5, 2, FALSE)</f>
        <v>Anna Andreadi</v>
      </c>
      <c r="W1361" s="3" t="str">
        <f>IFERROR(VLOOKUP($B1361, 'Returns'!$A$2:$B$801, 2, FALSE), "No")</f>
        <v>No</v>
      </c>
    </row>
    <row r="1362" spans="1:23" x14ac:dyDescent="0.3">
      <c r="A1362" s="1">
        <v>1361</v>
      </c>
      <c r="B1362" t="s">
        <v>6829</v>
      </c>
      <c r="C1362" s="2">
        <v>43757</v>
      </c>
      <c r="D1362" s="2">
        <v>43763</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s="3" t="str">
        <f>VLOOKUP($M1362,People!$A$2:$B$5, 2, FALSE)</f>
        <v>Chuck Magee</v>
      </c>
      <c r="W1362" s="3" t="str">
        <f>IFERROR(VLOOKUP($B1362, 'Returns'!$A$2:$B$801, 2, FALSE), "No")</f>
        <v>No</v>
      </c>
    </row>
    <row r="1363" spans="1:23" x14ac:dyDescent="0.3">
      <c r="A1363" s="1">
        <v>1362</v>
      </c>
      <c r="B1363" t="s">
        <v>6829</v>
      </c>
      <c r="C1363" s="2">
        <v>43757</v>
      </c>
      <c r="D1363" s="2">
        <v>43763</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s="3" t="str">
        <f>VLOOKUP($M1363,People!$A$2:$B$5, 2, FALSE)</f>
        <v>Chuck Magee</v>
      </c>
      <c r="W1363" s="3" t="str">
        <f>IFERROR(VLOOKUP($B1363, 'Returns'!$A$2:$B$801, 2, FALSE), "No")</f>
        <v>No</v>
      </c>
    </row>
    <row r="1364" spans="1:23" x14ac:dyDescent="0.3">
      <c r="A1364" s="1">
        <v>1363</v>
      </c>
      <c r="B1364" t="s">
        <v>6829</v>
      </c>
      <c r="C1364" s="2">
        <v>43757</v>
      </c>
      <c r="D1364" s="2">
        <v>43763</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s="3" t="str">
        <f>VLOOKUP($M1364,People!$A$2:$B$5, 2, FALSE)</f>
        <v>Chuck Magee</v>
      </c>
      <c r="W1364" s="3" t="str">
        <f>IFERROR(VLOOKUP($B1364, 'Returns'!$A$2:$B$801, 2, FALSE), "No")</f>
        <v>No</v>
      </c>
    </row>
    <row r="1365" spans="1:23" x14ac:dyDescent="0.3">
      <c r="A1365" s="1">
        <v>1364</v>
      </c>
      <c r="B1365" t="s">
        <v>6830</v>
      </c>
      <c r="C1365" s="2">
        <v>43779</v>
      </c>
      <c r="D1365" s="2">
        <v>43780</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s="3" t="str">
        <f>VLOOKUP($M1365,People!$A$2:$B$5, 2, FALSE)</f>
        <v>Anna Andreadi</v>
      </c>
      <c r="W1365" s="3" t="str">
        <f>IFERROR(VLOOKUP($B1365, 'Returns'!$A$2:$B$801, 2, FALSE), "No")</f>
        <v>No</v>
      </c>
    </row>
    <row r="1366" spans="1:23" x14ac:dyDescent="0.3">
      <c r="A1366" s="1">
        <v>1365</v>
      </c>
      <c r="B1366" t="s">
        <v>6830</v>
      </c>
      <c r="C1366" s="2">
        <v>43779</v>
      </c>
      <c r="D1366" s="2">
        <v>43780</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s="3" t="str">
        <f>VLOOKUP($M1366,People!$A$2:$B$5, 2, FALSE)</f>
        <v>Anna Andreadi</v>
      </c>
      <c r="W1366" s="3" t="str">
        <f>IFERROR(VLOOKUP($B1366, 'Returns'!$A$2:$B$801, 2, FALSE), "No")</f>
        <v>No</v>
      </c>
    </row>
    <row r="1367" spans="1:23" x14ac:dyDescent="0.3">
      <c r="A1367" s="1">
        <v>1366</v>
      </c>
      <c r="B1367" t="s">
        <v>6830</v>
      </c>
      <c r="C1367" s="2">
        <v>43779</v>
      </c>
      <c r="D1367" s="2">
        <v>43780</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s="3" t="str">
        <f>VLOOKUP($M1367,People!$A$2:$B$5, 2, FALSE)</f>
        <v>Anna Andreadi</v>
      </c>
      <c r="W1367" s="3" t="str">
        <f>IFERROR(VLOOKUP($B1367, 'Returns'!$A$2:$B$801, 2, FALSE), "No")</f>
        <v>No</v>
      </c>
    </row>
    <row r="1368" spans="1:23" x14ac:dyDescent="0.3">
      <c r="A1368" s="1">
        <v>1367</v>
      </c>
      <c r="B1368" t="s">
        <v>6830</v>
      </c>
      <c r="C1368" s="2">
        <v>43779</v>
      </c>
      <c r="D1368" s="2">
        <v>43780</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s="3" t="str">
        <f>VLOOKUP($M1368,People!$A$2:$B$5, 2, FALSE)</f>
        <v>Anna Andreadi</v>
      </c>
      <c r="W1368" s="3" t="str">
        <f>IFERROR(VLOOKUP($B1368, 'Returns'!$A$2:$B$801, 2, FALSE), "No")</f>
        <v>No</v>
      </c>
    </row>
    <row r="1369" spans="1:23" x14ac:dyDescent="0.3">
      <c r="A1369" s="1">
        <v>1368</v>
      </c>
      <c r="B1369" t="s">
        <v>6830</v>
      </c>
      <c r="C1369" s="2">
        <v>43779</v>
      </c>
      <c r="D1369" s="2">
        <v>43780</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s="3" t="str">
        <f>VLOOKUP($M1369,People!$A$2:$B$5, 2, FALSE)</f>
        <v>Anna Andreadi</v>
      </c>
      <c r="W1369" s="3" t="str">
        <f>IFERROR(VLOOKUP($B1369, 'Returns'!$A$2:$B$801, 2, FALSE), "No")</f>
        <v>No</v>
      </c>
    </row>
    <row r="1370" spans="1:23" x14ac:dyDescent="0.3">
      <c r="A1370" s="1">
        <v>1369</v>
      </c>
      <c r="B1370" t="s">
        <v>6831</v>
      </c>
      <c r="C1370" s="2">
        <v>43654</v>
      </c>
      <c r="D1370" s="2">
        <v>43657</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s="3" t="str">
        <f>VLOOKUP($M1370,People!$A$2:$B$5, 2, FALSE)</f>
        <v>Anna Andreadi</v>
      </c>
      <c r="W1370" s="3" t="str">
        <f>IFERROR(VLOOKUP($B1370, 'Returns'!$A$2:$B$801, 2, FALSE), "No")</f>
        <v>No</v>
      </c>
    </row>
    <row r="1371" spans="1:23" x14ac:dyDescent="0.3">
      <c r="A1371" s="1">
        <v>1370</v>
      </c>
      <c r="B1371" t="s">
        <v>6832</v>
      </c>
      <c r="C1371" s="2">
        <v>43093</v>
      </c>
      <c r="D1371" s="2">
        <v>43097</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s="3" t="str">
        <f>VLOOKUP($M1371,People!$A$2:$B$5, 2, FALSE)</f>
        <v>Anna Andreadi</v>
      </c>
      <c r="W1371" s="3" t="str">
        <f>IFERROR(VLOOKUP($B1371, 'Returns'!$A$2:$B$801, 2, FALSE), "No")</f>
        <v>No</v>
      </c>
    </row>
    <row r="1372" spans="1:23" x14ac:dyDescent="0.3">
      <c r="A1372" s="1">
        <v>1371</v>
      </c>
      <c r="B1372" t="s">
        <v>6832</v>
      </c>
      <c r="C1372" s="2">
        <v>43093</v>
      </c>
      <c r="D1372" s="2">
        <v>43097</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s="3" t="str">
        <f>VLOOKUP($M1372,People!$A$2:$B$5, 2, FALSE)</f>
        <v>Anna Andreadi</v>
      </c>
      <c r="W1372" s="3" t="str">
        <f>IFERROR(VLOOKUP($B1372, 'Returns'!$A$2:$B$801, 2, FALSE), "No")</f>
        <v>No</v>
      </c>
    </row>
    <row r="1373" spans="1:23" x14ac:dyDescent="0.3">
      <c r="A1373" s="1">
        <v>1372</v>
      </c>
      <c r="B1373" t="s">
        <v>6833</v>
      </c>
      <c r="C1373" s="2">
        <v>43531</v>
      </c>
      <c r="D1373" s="2">
        <v>43536</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s="3" t="str">
        <f>VLOOKUP($M1373,People!$A$2:$B$5, 2, FALSE)</f>
        <v>Chuck Magee</v>
      </c>
      <c r="W1373" s="3" t="str">
        <f>IFERROR(VLOOKUP($B1373, 'Returns'!$A$2:$B$801, 2, FALSE), "No")</f>
        <v>No</v>
      </c>
    </row>
    <row r="1374" spans="1:23" x14ac:dyDescent="0.3">
      <c r="A1374" s="1">
        <v>1373</v>
      </c>
      <c r="B1374" t="s">
        <v>6834</v>
      </c>
      <c r="C1374" s="2">
        <v>42461</v>
      </c>
      <c r="D1374" s="2">
        <v>42466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s="3" t="str">
        <f>VLOOKUP($M1374,People!$A$2:$B$5, 2, FALSE)</f>
        <v>Anna Andreadi</v>
      </c>
      <c r="W1374" s="3" t="str">
        <f>IFERROR(VLOOKUP($B1374, 'Returns'!$A$2:$B$801, 2, FALSE), "No")</f>
        <v>No</v>
      </c>
    </row>
    <row r="1375" spans="1:23" x14ac:dyDescent="0.3">
      <c r="A1375" s="1">
        <v>1374</v>
      </c>
      <c r="B1375" t="s">
        <v>6834</v>
      </c>
      <c r="C1375" s="2">
        <v>42461</v>
      </c>
      <c r="D1375" s="2">
        <v>42466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s="3" t="str">
        <f>VLOOKUP($M1375,People!$A$2:$B$5, 2, FALSE)</f>
        <v>Anna Andreadi</v>
      </c>
      <c r="W1375" s="3" t="str">
        <f>IFERROR(VLOOKUP($B1375, 'Returns'!$A$2:$B$801, 2, FALSE), "No")</f>
        <v>No</v>
      </c>
    </row>
    <row r="1376" spans="1:23" x14ac:dyDescent="0.3">
      <c r="A1376" s="1">
        <v>1375</v>
      </c>
      <c r="B1376" t="s">
        <v>6835</v>
      </c>
      <c r="C1376" s="2">
        <v>42992</v>
      </c>
      <c r="D1376" s="2">
        <v>42997</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s="3" t="str">
        <f>VLOOKUP($M1376,People!$A$2:$B$5, 2, FALSE)</f>
        <v>Anna Andreadi</v>
      </c>
      <c r="W1376" s="3" t="str">
        <f>IFERROR(VLOOKUP($B1376, 'Returns'!$A$2:$B$801, 2, FALSE), "No")</f>
        <v>No</v>
      </c>
    </row>
    <row r="1377" spans="1:23" x14ac:dyDescent="0.3">
      <c r="A1377" s="1">
        <v>1376</v>
      </c>
      <c r="B1377" t="s">
        <v>5951</v>
      </c>
      <c r="C1377" s="2">
        <v>42586</v>
      </c>
      <c r="D1377" s="2">
        <v>42591</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s="3" t="str">
        <f>VLOOKUP($M1377,People!$A$2:$B$5, 2, FALSE)</f>
        <v>Anna Andreadi</v>
      </c>
      <c r="W1377" s="3" t="str">
        <f>IFERROR(VLOOKUP($B1377, 'Returns'!$A$2:$B$801, 2, FALSE), "No")</f>
        <v>Yes</v>
      </c>
    </row>
    <row r="1378" spans="1:23" x14ac:dyDescent="0.3">
      <c r="A1378" s="1">
        <v>1377</v>
      </c>
      <c r="B1378" t="s">
        <v>5951</v>
      </c>
      <c r="C1378" s="2">
        <v>42586</v>
      </c>
      <c r="D1378" s="2">
        <v>42591</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s="3" t="str">
        <f>VLOOKUP($M1378,People!$A$2:$B$5, 2, FALSE)</f>
        <v>Anna Andreadi</v>
      </c>
      <c r="W1378" s="3" t="str">
        <f>IFERROR(VLOOKUP($B1378, 'Returns'!$A$2:$B$801, 2, FALSE), "No")</f>
        <v>Yes</v>
      </c>
    </row>
    <row r="1379" spans="1:23" x14ac:dyDescent="0.3">
      <c r="A1379" s="1">
        <v>1378</v>
      </c>
      <c r="B1379" t="s">
        <v>5951</v>
      </c>
      <c r="C1379" s="2">
        <v>42586</v>
      </c>
      <c r="D1379" s="2">
        <v>42591</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s="3" t="str">
        <f>VLOOKUP($M1379,People!$A$2:$B$5, 2, FALSE)</f>
        <v>Anna Andreadi</v>
      </c>
      <c r="W1379" s="3" t="str">
        <f>IFERROR(VLOOKUP($B1379, 'Returns'!$A$2:$B$801, 2, FALSE), "No")</f>
        <v>Yes</v>
      </c>
    </row>
    <row r="1380" spans="1:23" x14ac:dyDescent="0.3">
      <c r="A1380" s="1">
        <v>1379</v>
      </c>
      <c r="B1380" t="s">
        <v>5951</v>
      </c>
      <c r="C1380" s="2">
        <v>42586</v>
      </c>
      <c r="D1380" s="2">
        <v>42591</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s="3" t="str">
        <f>VLOOKUP($M1380,People!$A$2:$B$5, 2, FALSE)</f>
        <v>Anna Andreadi</v>
      </c>
      <c r="W1380" s="3" t="str">
        <f>IFERROR(VLOOKUP($B1380, 'Returns'!$A$2:$B$801, 2, FALSE), "No")</f>
        <v>Yes</v>
      </c>
    </row>
    <row r="1381" spans="1:23" x14ac:dyDescent="0.3">
      <c r="A1381" s="1">
        <v>1380</v>
      </c>
      <c r="B1381" t="s">
        <v>5951</v>
      </c>
      <c r="C1381" s="2">
        <v>42586</v>
      </c>
      <c r="D1381" s="2">
        <v>42591</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s="3" t="str">
        <f>VLOOKUP($M1381,People!$A$2:$B$5, 2, FALSE)</f>
        <v>Anna Andreadi</v>
      </c>
      <c r="W1381" s="3" t="str">
        <f>IFERROR(VLOOKUP($B1381, 'Returns'!$A$2:$B$801, 2, FALSE), "No")</f>
        <v>Yes</v>
      </c>
    </row>
    <row r="1382" spans="1:23" x14ac:dyDescent="0.3">
      <c r="A1382" s="1">
        <v>1381</v>
      </c>
      <c r="B1382" t="s">
        <v>5951</v>
      </c>
      <c r="C1382" s="2">
        <v>42586</v>
      </c>
      <c r="D1382" s="2">
        <v>42591</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s="3" t="str">
        <f>VLOOKUP($M1382,People!$A$2:$B$5, 2, FALSE)</f>
        <v>Anna Andreadi</v>
      </c>
      <c r="W1382" s="3" t="str">
        <f>IFERROR(VLOOKUP($B1382, 'Returns'!$A$2:$B$801, 2, FALSE), "No")</f>
        <v>Yes</v>
      </c>
    </row>
    <row r="1383" spans="1:23" x14ac:dyDescent="0.3">
      <c r="A1383" s="1">
        <v>1382</v>
      </c>
      <c r="B1383" t="s">
        <v>6836</v>
      </c>
      <c r="C1383" s="2">
        <v>43346</v>
      </c>
      <c r="D1383" s="2">
        <v>43352</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s="3" t="str">
        <f>VLOOKUP($M1383,People!$A$2:$B$5, 2, FALSE)</f>
        <v>Kelly Williams</v>
      </c>
      <c r="W1383" s="3" t="str">
        <f>IFERROR(VLOOKUP($B1383, 'Returns'!$A$2:$B$801, 2, FALSE), "No")</f>
        <v>No</v>
      </c>
    </row>
    <row r="1384" spans="1:23" x14ac:dyDescent="0.3">
      <c r="A1384" s="1">
        <v>1383</v>
      </c>
      <c r="B1384" t="s">
        <v>6837</v>
      </c>
      <c r="C1384" s="2">
        <v>43136</v>
      </c>
      <c r="D1384" s="2">
        <v>43136</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s="3" t="str">
        <f>VLOOKUP($M1384,People!$A$2:$B$5, 2, FALSE)</f>
        <v>Cassandra Brandow</v>
      </c>
      <c r="W1384" s="3" t="str">
        <f>IFERROR(VLOOKUP($B1384, 'Returns'!$A$2:$B$801, 2, FALSE), "No")</f>
        <v>No</v>
      </c>
    </row>
    <row r="1385" spans="1:23" x14ac:dyDescent="0.3">
      <c r="A1385" s="1">
        <v>1384</v>
      </c>
      <c r="B1385" t="s">
        <v>6837</v>
      </c>
      <c r="C1385" s="2">
        <v>43136</v>
      </c>
      <c r="D1385" s="2">
        <v>43136</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s="3" t="str">
        <f>VLOOKUP($M1385,People!$A$2:$B$5, 2, FALSE)</f>
        <v>Cassandra Brandow</v>
      </c>
      <c r="W1385" s="3" t="str">
        <f>IFERROR(VLOOKUP($B1385, 'Returns'!$A$2:$B$801, 2, FALSE), "No")</f>
        <v>No</v>
      </c>
    </row>
    <row r="1386" spans="1:23" x14ac:dyDescent="0.3">
      <c r="A1386" s="1">
        <v>1385</v>
      </c>
      <c r="B1386" t="s">
        <v>6837</v>
      </c>
      <c r="C1386" s="2">
        <v>43136</v>
      </c>
      <c r="D1386" s="2">
        <v>43136</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s="3" t="str">
        <f>VLOOKUP($M1386,People!$A$2:$B$5, 2, FALSE)</f>
        <v>Cassandra Brandow</v>
      </c>
      <c r="W1386" s="3" t="str">
        <f>IFERROR(VLOOKUP($B1386, 'Returns'!$A$2:$B$801, 2, FALSE), "No")</f>
        <v>No</v>
      </c>
    </row>
    <row r="1387" spans="1:23" x14ac:dyDescent="0.3">
      <c r="A1387" s="1">
        <v>1386</v>
      </c>
      <c r="B1387" t="s">
        <v>6837</v>
      </c>
      <c r="C1387" s="2">
        <v>43136</v>
      </c>
      <c r="D1387" s="2">
        <v>43136</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s="3" t="str">
        <f>VLOOKUP($M1387,People!$A$2:$B$5, 2, FALSE)</f>
        <v>Cassandra Brandow</v>
      </c>
      <c r="W1387" s="3" t="str">
        <f>IFERROR(VLOOKUP($B1387, 'Returns'!$A$2:$B$801, 2, FALSE), "No")</f>
        <v>No</v>
      </c>
    </row>
    <row r="1388" spans="1:23" x14ac:dyDescent="0.3">
      <c r="A1388" s="1">
        <v>1387</v>
      </c>
      <c r="B1388" t="s">
        <v>6837</v>
      </c>
      <c r="C1388" s="2">
        <v>43136</v>
      </c>
      <c r="D1388" s="2">
        <v>43136</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s="3" t="str">
        <f>VLOOKUP($M1388,People!$A$2:$B$5, 2, FALSE)</f>
        <v>Cassandra Brandow</v>
      </c>
      <c r="W1388" s="3" t="str">
        <f>IFERROR(VLOOKUP($B1388, 'Returns'!$A$2:$B$801, 2, FALSE), "No")</f>
        <v>No</v>
      </c>
    </row>
    <row r="1389" spans="1:23" x14ac:dyDescent="0.3">
      <c r="A1389" s="1">
        <v>1388</v>
      </c>
      <c r="B1389" t="s">
        <v>6837</v>
      </c>
      <c r="C1389" s="2">
        <v>43136</v>
      </c>
      <c r="D1389" s="2">
        <v>43136</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s="3" t="str">
        <f>VLOOKUP($M1389,People!$A$2:$B$5, 2, FALSE)</f>
        <v>Cassandra Brandow</v>
      </c>
      <c r="W1389" s="3" t="str">
        <f>IFERROR(VLOOKUP($B1389, 'Returns'!$A$2:$B$801, 2, FALSE), "No")</f>
        <v>No</v>
      </c>
    </row>
    <row r="1390" spans="1:23" x14ac:dyDescent="0.3">
      <c r="A1390" s="1">
        <v>1389</v>
      </c>
      <c r="B1390" t="s">
        <v>6837</v>
      </c>
      <c r="C1390" s="2">
        <v>43136</v>
      </c>
      <c r="D1390" s="2">
        <v>43136</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s="3" t="str">
        <f>VLOOKUP($M1390,People!$A$2:$B$5, 2, FALSE)</f>
        <v>Cassandra Brandow</v>
      </c>
      <c r="W1390" s="3" t="str">
        <f>IFERROR(VLOOKUP($B1390, 'Returns'!$A$2:$B$801, 2, FALSE), "No")</f>
        <v>No</v>
      </c>
    </row>
    <row r="1391" spans="1:23" x14ac:dyDescent="0.3">
      <c r="A1391" s="1">
        <v>1390</v>
      </c>
      <c r="B1391" t="s">
        <v>6837</v>
      </c>
      <c r="C1391" s="2">
        <v>43136</v>
      </c>
      <c r="D1391" s="2">
        <v>43136</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s="3" t="str">
        <f>VLOOKUP($M1391,People!$A$2:$B$5, 2, FALSE)</f>
        <v>Cassandra Brandow</v>
      </c>
      <c r="W1391" s="3" t="str">
        <f>IFERROR(VLOOKUP($B1391, 'Returns'!$A$2:$B$801, 2, FALSE), "No")</f>
        <v>No</v>
      </c>
    </row>
    <row r="1392" spans="1:23" x14ac:dyDescent="0.3">
      <c r="A1392" s="1">
        <v>1391</v>
      </c>
      <c r="B1392" t="s">
        <v>6837</v>
      </c>
      <c r="C1392" s="2">
        <v>43136</v>
      </c>
      <c r="D1392" s="2">
        <v>43136</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s="3" t="str">
        <f>VLOOKUP($M1392,People!$A$2:$B$5, 2, FALSE)</f>
        <v>Cassandra Brandow</v>
      </c>
      <c r="W1392" s="3" t="str">
        <f>IFERROR(VLOOKUP($B1392, 'Returns'!$A$2:$B$801, 2, FALSE), "No")</f>
        <v>No</v>
      </c>
    </row>
    <row r="1393" spans="1:23" x14ac:dyDescent="0.3">
      <c r="A1393" s="1">
        <v>1392</v>
      </c>
      <c r="B1393" t="s">
        <v>6837</v>
      </c>
      <c r="C1393" s="2">
        <v>43136</v>
      </c>
      <c r="D1393" s="2">
        <v>43136</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s="3" t="str">
        <f>VLOOKUP($M1393,People!$A$2:$B$5, 2, FALSE)</f>
        <v>Cassandra Brandow</v>
      </c>
      <c r="W1393" s="3" t="str">
        <f>IFERROR(VLOOKUP($B1393, 'Returns'!$A$2:$B$801, 2, FALSE), "No")</f>
        <v>No</v>
      </c>
    </row>
    <row r="1394" spans="1:23" x14ac:dyDescent="0.3">
      <c r="A1394" s="1">
        <v>1393</v>
      </c>
      <c r="B1394" t="s">
        <v>6837</v>
      </c>
      <c r="C1394" s="2">
        <v>43136</v>
      </c>
      <c r="D1394" s="2">
        <v>43136</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s="3" t="str">
        <f>VLOOKUP($M1394,People!$A$2:$B$5, 2, FALSE)</f>
        <v>Cassandra Brandow</v>
      </c>
      <c r="W1394" s="3" t="str">
        <f>IFERROR(VLOOKUP($B1394, 'Returns'!$A$2:$B$801, 2, FALSE), "No")</f>
        <v>No</v>
      </c>
    </row>
    <row r="1395" spans="1:23" x14ac:dyDescent="0.3">
      <c r="A1395" s="1">
        <v>1394</v>
      </c>
      <c r="B1395" t="s">
        <v>6838</v>
      </c>
      <c r="C1395" s="2">
        <v>43649</v>
      </c>
      <c r="D1395" s="2">
        <v>43650</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s="3" t="str">
        <f>VLOOKUP($M1395,People!$A$2:$B$5, 2, FALSE)</f>
        <v>Cassandra Brandow</v>
      </c>
      <c r="W1395" s="3" t="str">
        <f>IFERROR(VLOOKUP($B1395, 'Returns'!$A$2:$B$801, 2, FALSE), "No")</f>
        <v>No</v>
      </c>
    </row>
    <row r="1396" spans="1:23" x14ac:dyDescent="0.3">
      <c r="A1396" s="1">
        <v>1395</v>
      </c>
      <c r="B1396" t="s">
        <v>6839</v>
      </c>
      <c r="C1396" s="2">
        <v>43747</v>
      </c>
      <c r="D1396" s="2">
        <v>43752</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s="3" t="str">
        <f>VLOOKUP($M1396,People!$A$2:$B$5, 2, FALSE)</f>
        <v>Kelly Williams</v>
      </c>
      <c r="W1396" s="3" t="str">
        <f>IFERROR(VLOOKUP($B1396, 'Returns'!$A$2:$B$801, 2, FALSE), "No")</f>
        <v>No</v>
      </c>
    </row>
    <row r="1397" spans="1:23" x14ac:dyDescent="0.3">
      <c r="A1397" s="1">
        <v>1396</v>
      </c>
      <c r="B1397" t="s">
        <v>6839</v>
      </c>
      <c r="C1397" s="2">
        <v>43747</v>
      </c>
      <c r="D1397" s="2">
        <v>43752</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s="3" t="str">
        <f>VLOOKUP($M1397,People!$A$2:$B$5, 2, FALSE)</f>
        <v>Kelly Williams</v>
      </c>
      <c r="W1397" s="3" t="str">
        <f>IFERROR(VLOOKUP($B1397, 'Returns'!$A$2:$B$801, 2, FALSE), "No")</f>
        <v>No</v>
      </c>
    </row>
    <row r="1398" spans="1:23" x14ac:dyDescent="0.3">
      <c r="A1398" s="1">
        <v>1397</v>
      </c>
      <c r="B1398" t="s">
        <v>6840</v>
      </c>
      <c r="C1398" s="2">
        <v>43428</v>
      </c>
      <c r="D1398" s="2">
        <v>43430</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s="3" t="str">
        <f>VLOOKUP($M1398,People!$A$2:$B$5, 2, FALSE)</f>
        <v>Chuck Magee</v>
      </c>
      <c r="W1398" s="3" t="str">
        <f>IFERROR(VLOOKUP($B1398, 'Returns'!$A$2:$B$801, 2, FALSE), "No")</f>
        <v>No</v>
      </c>
    </row>
    <row r="1399" spans="1:23" x14ac:dyDescent="0.3">
      <c r="A1399" s="1">
        <v>1398</v>
      </c>
      <c r="B1399" t="s">
        <v>6840</v>
      </c>
      <c r="C1399" s="2">
        <v>43428</v>
      </c>
      <c r="D1399" s="2">
        <v>43430</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s="3" t="str">
        <f>VLOOKUP($M1399,People!$A$2:$B$5, 2, FALSE)</f>
        <v>Chuck Magee</v>
      </c>
      <c r="W1399" s="3" t="str">
        <f>IFERROR(VLOOKUP($B1399, 'Returns'!$A$2:$B$801, 2, FALSE), "No")</f>
        <v>No</v>
      </c>
    </row>
    <row r="1400" spans="1:23" x14ac:dyDescent="0.3">
      <c r="A1400" s="1">
        <v>1399</v>
      </c>
      <c r="B1400" t="s">
        <v>6840</v>
      </c>
      <c r="C1400" s="2">
        <v>43428</v>
      </c>
      <c r="D1400" s="2">
        <v>43430</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s="3" t="str">
        <f>VLOOKUP($M1400,People!$A$2:$B$5, 2, FALSE)</f>
        <v>Chuck Magee</v>
      </c>
      <c r="W1400" s="3" t="str">
        <f>IFERROR(VLOOKUP($B1400, 'Returns'!$A$2:$B$801, 2, FALSE), "No")</f>
        <v>No</v>
      </c>
    </row>
    <row r="1401" spans="1:23" x14ac:dyDescent="0.3">
      <c r="A1401" s="1">
        <v>1400</v>
      </c>
      <c r="B1401" t="s">
        <v>6840</v>
      </c>
      <c r="C1401" s="2">
        <v>43428</v>
      </c>
      <c r="D1401" s="2">
        <v>43430</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s="3" t="str">
        <f>VLOOKUP($M1401,People!$A$2:$B$5, 2, FALSE)</f>
        <v>Chuck Magee</v>
      </c>
      <c r="W1401" s="3" t="str">
        <f>IFERROR(VLOOKUP($B1401, 'Returns'!$A$2:$B$801, 2, FALSE), "No")</f>
        <v>No</v>
      </c>
    </row>
    <row r="1402" spans="1:23" x14ac:dyDescent="0.3">
      <c r="A1402" s="1">
        <v>1401</v>
      </c>
      <c r="B1402" t="s">
        <v>6084</v>
      </c>
      <c r="C1402" s="2">
        <v>43405</v>
      </c>
      <c r="D1402" s="2">
        <v>43409</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s="3" t="str">
        <f>VLOOKUP($M1402,People!$A$2:$B$5, 2, FALSE)</f>
        <v>Cassandra Brandow</v>
      </c>
      <c r="W1402" s="3" t="str">
        <f>IFERROR(VLOOKUP($B1402, 'Returns'!$A$2:$B$801, 2, FALSE), "No")</f>
        <v>Yes</v>
      </c>
    </row>
    <row r="1403" spans="1:23" x14ac:dyDescent="0.3">
      <c r="A1403" s="1">
        <v>1402</v>
      </c>
      <c r="B1403" t="s">
        <v>6084</v>
      </c>
      <c r="C1403" s="2">
        <v>43405</v>
      </c>
      <c r="D1403" s="2">
        <v>43409</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s="3" t="str">
        <f>VLOOKUP($M1403,People!$A$2:$B$5, 2, FALSE)</f>
        <v>Cassandra Brandow</v>
      </c>
      <c r="W1403" s="3" t="str">
        <f>IFERROR(VLOOKUP($B1403, 'Returns'!$A$2:$B$801, 2, FALSE), "No")</f>
        <v>Yes</v>
      </c>
    </row>
    <row r="1404" spans="1:23" x14ac:dyDescent="0.3">
      <c r="A1404" s="1">
        <v>1403</v>
      </c>
      <c r="B1404" t="s">
        <v>6841</v>
      </c>
      <c r="C1404" s="2">
        <v>43209</v>
      </c>
      <c r="D1404" s="2">
        <v>43215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s="3" t="str">
        <f>VLOOKUP($M1404,People!$A$2:$B$5, 2, FALSE)</f>
        <v>Chuck Magee</v>
      </c>
      <c r="W1404" s="3" t="str">
        <f>IFERROR(VLOOKUP($B1404, 'Returns'!$A$2:$B$801, 2, FALSE), "No")</f>
        <v>No</v>
      </c>
    </row>
    <row r="1405" spans="1:23" x14ac:dyDescent="0.3">
      <c r="A1405" s="1">
        <v>1404</v>
      </c>
      <c r="B1405" t="s">
        <v>6841</v>
      </c>
      <c r="C1405" s="2">
        <v>43209</v>
      </c>
      <c r="D1405" s="2">
        <v>43215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s="3" t="str">
        <f>VLOOKUP($M1405,People!$A$2:$B$5, 2, FALSE)</f>
        <v>Chuck Magee</v>
      </c>
      <c r="W1405" s="3" t="str">
        <f>IFERROR(VLOOKUP($B1405, 'Returns'!$A$2:$B$801, 2, FALSE), "No")</f>
        <v>No</v>
      </c>
    </row>
    <row r="1406" spans="1:23" x14ac:dyDescent="0.3">
      <c r="A1406" s="1">
        <v>1405</v>
      </c>
      <c r="B1406" t="s">
        <v>6842</v>
      </c>
      <c r="C1406" s="2">
        <v>42466</v>
      </c>
      <c r="D1406" s="2">
        <v>42468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s="3" t="str">
        <f>VLOOKUP($M1406,People!$A$2:$B$5, 2, FALSE)</f>
        <v>Chuck Magee</v>
      </c>
      <c r="W1406" s="3" t="str">
        <f>IFERROR(VLOOKUP($B1406, 'Returns'!$A$2:$B$801, 2, FALSE), "No")</f>
        <v>No</v>
      </c>
    </row>
    <row r="1407" spans="1:23" x14ac:dyDescent="0.3">
      <c r="A1407" s="1">
        <v>1406</v>
      </c>
      <c r="B1407" t="s">
        <v>6842</v>
      </c>
      <c r="C1407" s="2">
        <v>42466</v>
      </c>
      <c r="D1407" s="2">
        <v>42468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s="3" t="str">
        <f>VLOOKUP($M1407,People!$A$2:$B$5, 2, FALSE)</f>
        <v>Chuck Magee</v>
      </c>
      <c r="W1407" s="3" t="str">
        <f>IFERROR(VLOOKUP($B1407, 'Returns'!$A$2:$B$801, 2, FALSE), "No")</f>
        <v>No</v>
      </c>
    </row>
    <row r="1408" spans="1:23" x14ac:dyDescent="0.3">
      <c r="A1408" s="1">
        <v>1407</v>
      </c>
      <c r="B1408" t="s">
        <v>6842</v>
      </c>
      <c r="C1408" s="2">
        <v>42466</v>
      </c>
      <c r="D1408" s="2">
        <v>42468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s="3" t="str">
        <f>VLOOKUP($M1408,People!$A$2:$B$5, 2, FALSE)</f>
        <v>Chuck Magee</v>
      </c>
      <c r="W1408" s="3" t="str">
        <f>IFERROR(VLOOKUP($B1408, 'Returns'!$A$2:$B$801, 2, FALSE), "No")</f>
        <v>No</v>
      </c>
    </row>
    <row r="1409" spans="1:23" x14ac:dyDescent="0.3">
      <c r="A1409" s="1">
        <v>1408</v>
      </c>
      <c r="B1409" t="s">
        <v>6843</v>
      </c>
      <c r="C1409" s="2">
        <v>43345</v>
      </c>
      <c r="D1409" s="2">
        <v>43349</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s="3" t="str">
        <f>VLOOKUP($M1409,People!$A$2:$B$5, 2, FALSE)</f>
        <v>Chuck Magee</v>
      </c>
      <c r="W1409" s="3" t="str">
        <f>IFERROR(VLOOKUP($B1409, 'Returns'!$A$2:$B$801, 2, FALSE), "No")</f>
        <v>No</v>
      </c>
    </row>
    <row r="1410" spans="1:23" x14ac:dyDescent="0.3">
      <c r="A1410" s="1">
        <v>1409</v>
      </c>
      <c r="B1410" t="s">
        <v>6843</v>
      </c>
      <c r="C1410" s="2">
        <v>43345</v>
      </c>
      <c r="D1410" s="2">
        <v>43349</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s="3" t="str">
        <f>VLOOKUP($M1410,People!$A$2:$B$5, 2, FALSE)</f>
        <v>Chuck Magee</v>
      </c>
      <c r="W1410" s="3" t="str">
        <f>IFERROR(VLOOKUP($B1410, 'Returns'!$A$2:$B$801, 2, FALSE), "No")</f>
        <v>No</v>
      </c>
    </row>
    <row r="1411" spans="1:23" x14ac:dyDescent="0.3">
      <c r="A1411" s="1">
        <v>1410</v>
      </c>
      <c r="B1411" t="s">
        <v>6844</v>
      </c>
      <c r="C1411" s="2">
        <v>43368</v>
      </c>
      <c r="D1411" s="2">
        <v>43373</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s="3" t="str">
        <f>VLOOKUP($M1411,People!$A$2:$B$5, 2, FALSE)</f>
        <v>Anna Andreadi</v>
      </c>
      <c r="W1411" s="3" t="str">
        <f>IFERROR(VLOOKUP($B1411, 'Returns'!$A$2:$B$801, 2, FALSE), "No")</f>
        <v>No</v>
      </c>
    </row>
    <row r="1412" spans="1:23" x14ac:dyDescent="0.3">
      <c r="A1412" s="1">
        <v>1411</v>
      </c>
      <c r="B1412" t="s">
        <v>6845</v>
      </c>
      <c r="C1412" s="2">
        <v>43773</v>
      </c>
      <c r="D1412" s="2">
        <v>43780</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s="3" t="str">
        <f>VLOOKUP($M1412,People!$A$2:$B$5, 2, FALSE)</f>
        <v>Kelly Williams</v>
      </c>
      <c r="W1412" s="3" t="str">
        <f>IFERROR(VLOOKUP($B1412, 'Returns'!$A$2:$B$801, 2, FALSE), "No")</f>
        <v>No</v>
      </c>
    </row>
    <row r="1413" spans="1:23" x14ac:dyDescent="0.3">
      <c r="A1413" s="1">
        <v>1412</v>
      </c>
      <c r="B1413" t="s">
        <v>6846</v>
      </c>
      <c r="C1413" s="2">
        <v>43290</v>
      </c>
      <c r="D1413" s="2">
        <v>43294</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s="3" t="str">
        <f>VLOOKUP($M1413,People!$A$2:$B$5, 2, FALSE)</f>
        <v>Chuck Magee</v>
      </c>
      <c r="W1413" s="3" t="str">
        <f>IFERROR(VLOOKUP($B1413, 'Returns'!$A$2:$B$801, 2, FALSE), "No")</f>
        <v>No</v>
      </c>
    </row>
    <row r="1414" spans="1:23" x14ac:dyDescent="0.3">
      <c r="A1414" s="1">
        <v>1413</v>
      </c>
      <c r="B1414" t="s">
        <v>6846</v>
      </c>
      <c r="C1414" s="2">
        <v>43290</v>
      </c>
      <c r="D1414" s="2">
        <v>43294</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s="3" t="str">
        <f>VLOOKUP($M1414,People!$A$2:$B$5, 2, FALSE)</f>
        <v>Chuck Magee</v>
      </c>
      <c r="W1414" s="3" t="str">
        <f>IFERROR(VLOOKUP($B1414, 'Returns'!$A$2:$B$801, 2, FALSE), "No")</f>
        <v>No</v>
      </c>
    </row>
    <row r="1415" spans="1:23" x14ac:dyDescent="0.3">
      <c r="A1415" s="1">
        <v>1414</v>
      </c>
      <c r="B1415" t="s">
        <v>6847</v>
      </c>
      <c r="C1415" s="2">
        <v>42551</v>
      </c>
      <c r="D1415" s="2">
        <v>42556</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s="3" t="str">
        <f>VLOOKUP($M1415,People!$A$2:$B$5, 2, FALSE)</f>
        <v>Chuck Magee</v>
      </c>
      <c r="W1415" s="3" t="str">
        <f>IFERROR(VLOOKUP($B1415, 'Returns'!$A$2:$B$801, 2, FALSE), "No")</f>
        <v>No</v>
      </c>
    </row>
    <row r="1416" spans="1:23" x14ac:dyDescent="0.3">
      <c r="A1416" s="1">
        <v>1415</v>
      </c>
      <c r="B1416" t="s">
        <v>6110</v>
      </c>
      <c r="C1416" s="2">
        <v>43493</v>
      </c>
      <c r="D1416" s="2">
        <v>43496</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s="3" t="str">
        <f>VLOOKUP($M1416,People!$A$2:$B$5, 2, FALSE)</f>
        <v>Anna Andreadi</v>
      </c>
      <c r="W1416" s="3" t="str">
        <f>IFERROR(VLOOKUP($B1416, 'Returns'!$A$2:$B$801, 2, FALSE), "No")</f>
        <v>Yes</v>
      </c>
    </row>
    <row r="1417" spans="1:23" x14ac:dyDescent="0.3">
      <c r="A1417" s="1">
        <v>1416</v>
      </c>
      <c r="B1417" t="s">
        <v>6110</v>
      </c>
      <c r="C1417" s="2">
        <v>43493</v>
      </c>
      <c r="D1417" s="2">
        <v>43496</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s="3" t="str">
        <f>VLOOKUP($M1417,People!$A$2:$B$5, 2, FALSE)</f>
        <v>Anna Andreadi</v>
      </c>
      <c r="W1417" s="3" t="str">
        <f>IFERROR(VLOOKUP($B1417, 'Returns'!$A$2:$B$801, 2, FALSE), "No")</f>
        <v>Yes</v>
      </c>
    </row>
    <row r="1418" spans="1:23" x14ac:dyDescent="0.3">
      <c r="A1418" s="1">
        <v>1417</v>
      </c>
      <c r="B1418" t="s">
        <v>6848</v>
      </c>
      <c r="C1418" s="2">
        <v>42999</v>
      </c>
      <c r="D1418" s="2">
        <v>43002</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s="3" t="str">
        <f>VLOOKUP($M1418,People!$A$2:$B$5, 2, FALSE)</f>
        <v>Kelly Williams</v>
      </c>
      <c r="W1418" s="3" t="str">
        <f>IFERROR(VLOOKUP($B1418, 'Returns'!$A$2:$B$801, 2, FALSE), "No")</f>
        <v>No</v>
      </c>
    </row>
    <row r="1419" spans="1:23" x14ac:dyDescent="0.3">
      <c r="A1419" s="1">
        <v>1418</v>
      </c>
      <c r="B1419" t="s">
        <v>6848</v>
      </c>
      <c r="C1419" s="2">
        <v>42999</v>
      </c>
      <c r="D1419" s="2">
        <v>43002</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s="3" t="str">
        <f>VLOOKUP($M1419,People!$A$2:$B$5, 2, FALSE)</f>
        <v>Kelly Williams</v>
      </c>
      <c r="W1419" s="3" t="str">
        <f>IFERROR(VLOOKUP($B1419, 'Returns'!$A$2:$B$801, 2, FALSE), "No")</f>
        <v>No</v>
      </c>
    </row>
    <row r="1420" spans="1:23" x14ac:dyDescent="0.3">
      <c r="A1420" s="1">
        <v>1419</v>
      </c>
      <c r="B1420" t="s">
        <v>6848</v>
      </c>
      <c r="C1420" s="2">
        <v>42999</v>
      </c>
      <c r="D1420" s="2">
        <v>43002</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s="3" t="str">
        <f>VLOOKUP($M1420,People!$A$2:$B$5, 2, FALSE)</f>
        <v>Kelly Williams</v>
      </c>
      <c r="W1420" s="3" t="str">
        <f>IFERROR(VLOOKUP($B1420, 'Returns'!$A$2:$B$801, 2, FALSE), "No")</f>
        <v>No</v>
      </c>
    </row>
    <row r="1421" spans="1:23" x14ac:dyDescent="0.3">
      <c r="A1421" s="1">
        <v>1420</v>
      </c>
      <c r="B1421" t="s">
        <v>6849</v>
      </c>
      <c r="C1421" s="2">
        <v>43004</v>
      </c>
      <c r="D1421" s="2">
        <v>43008</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s="3" t="str">
        <f>VLOOKUP($M1421,People!$A$2:$B$5, 2, FALSE)</f>
        <v>Anna Andreadi</v>
      </c>
      <c r="W1421" s="3" t="str">
        <f>IFERROR(VLOOKUP($B1421, 'Returns'!$A$2:$B$801, 2, FALSE), "No")</f>
        <v>No</v>
      </c>
    </row>
    <row r="1422" spans="1:23" x14ac:dyDescent="0.3">
      <c r="A1422" s="1">
        <v>1421</v>
      </c>
      <c r="B1422" t="s">
        <v>6849</v>
      </c>
      <c r="C1422" s="2">
        <v>43004</v>
      </c>
      <c r="D1422" s="2">
        <v>43008</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s="3" t="str">
        <f>VLOOKUP($M1422,People!$A$2:$B$5, 2, FALSE)</f>
        <v>Anna Andreadi</v>
      </c>
      <c r="W1422" s="3" t="str">
        <f>IFERROR(VLOOKUP($B1422, 'Returns'!$A$2:$B$801, 2, FALSE), "No")</f>
        <v>No</v>
      </c>
    </row>
    <row r="1423" spans="1:23" x14ac:dyDescent="0.3">
      <c r="A1423" s="1">
        <v>1422</v>
      </c>
      <c r="B1423" t="s">
        <v>6849</v>
      </c>
      <c r="C1423" s="2">
        <v>43004</v>
      </c>
      <c r="D1423" s="2">
        <v>43008</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s="3" t="str">
        <f>VLOOKUP($M1423,People!$A$2:$B$5, 2, FALSE)</f>
        <v>Anna Andreadi</v>
      </c>
      <c r="W1423" s="3" t="str">
        <f>IFERROR(VLOOKUP($B1423, 'Returns'!$A$2:$B$801, 2, FALSE), "No")</f>
        <v>No</v>
      </c>
    </row>
    <row r="1424" spans="1:23" x14ac:dyDescent="0.3">
      <c r="A1424" s="1">
        <v>1423</v>
      </c>
      <c r="B1424" t="s">
        <v>6849</v>
      </c>
      <c r="C1424" s="2">
        <v>43004</v>
      </c>
      <c r="D1424" s="2">
        <v>43008</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s="3" t="str">
        <f>VLOOKUP($M1424,People!$A$2:$B$5, 2, FALSE)</f>
        <v>Anna Andreadi</v>
      </c>
      <c r="W1424" s="3" t="str">
        <f>IFERROR(VLOOKUP($B1424, 'Returns'!$A$2:$B$801, 2, FALSE), "No")</f>
        <v>No</v>
      </c>
    </row>
    <row r="1425" spans="1:23" x14ac:dyDescent="0.3">
      <c r="A1425" s="1">
        <v>1424</v>
      </c>
      <c r="B1425" t="s">
        <v>6849</v>
      </c>
      <c r="C1425" s="2">
        <v>43004</v>
      </c>
      <c r="D1425" s="2">
        <v>43008</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s="3" t="str">
        <f>VLOOKUP($M1425,People!$A$2:$B$5, 2, FALSE)</f>
        <v>Anna Andreadi</v>
      </c>
      <c r="W1425" s="3" t="str">
        <f>IFERROR(VLOOKUP($B1425, 'Returns'!$A$2:$B$801, 2, FALSE), "No")</f>
        <v>No</v>
      </c>
    </row>
    <row r="1426" spans="1:23" x14ac:dyDescent="0.3">
      <c r="A1426" s="1">
        <v>1425</v>
      </c>
      <c r="B1426" t="s">
        <v>6849</v>
      </c>
      <c r="C1426" s="2">
        <v>43004</v>
      </c>
      <c r="D1426" s="2">
        <v>43008</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s="3" t="str">
        <f>VLOOKUP($M1426,People!$A$2:$B$5, 2, FALSE)</f>
        <v>Anna Andreadi</v>
      </c>
      <c r="W1426" s="3" t="str">
        <f>IFERROR(VLOOKUP($B1426, 'Returns'!$A$2:$B$801, 2, FALSE), "No")</f>
        <v>No</v>
      </c>
    </row>
    <row r="1427" spans="1:23" x14ac:dyDescent="0.3">
      <c r="A1427" s="1">
        <v>1426</v>
      </c>
      <c r="B1427" t="s">
        <v>6849</v>
      </c>
      <c r="C1427" s="2">
        <v>43004</v>
      </c>
      <c r="D1427" s="2">
        <v>43008</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s="3" t="str">
        <f>VLOOKUP($M1427,People!$A$2:$B$5, 2, FALSE)</f>
        <v>Anna Andreadi</v>
      </c>
      <c r="W1427" s="3" t="str">
        <f>IFERROR(VLOOKUP($B1427, 'Returns'!$A$2:$B$801, 2, FALSE), "No")</f>
        <v>No</v>
      </c>
    </row>
    <row r="1428" spans="1:23" x14ac:dyDescent="0.3">
      <c r="A1428" s="1">
        <v>1427</v>
      </c>
      <c r="B1428" t="s">
        <v>6850</v>
      </c>
      <c r="C1428" s="2">
        <v>43039</v>
      </c>
      <c r="D1428" s="2">
        <v>43043</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s="3" t="str">
        <f>VLOOKUP($M1428,People!$A$2:$B$5, 2, FALSE)</f>
        <v>Anna Andreadi</v>
      </c>
      <c r="W1428" s="3" t="str">
        <f>IFERROR(VLOOKUP($B1428, 'Returns'!$A$2:$B$801, 2, FALSE), "No")</f>
        <v>No</v>
      </c>
    </row>
    <row r="1429" spans="1:23" x14ac:dyDescent="0.3">
      <c r="A1429" s="1">
        <v>1428</v>
      </c>
      <c r="B1429" t="s">
        <v>6850</v>
      </c>
      <c r="C1429" s="2">
        <v>43039</v>
      </c>
      <c r="D1429" s="2">
        <v>43043</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s="3" t="str">
        <f>VLOOKUP($M1429,People!$A$2:$B$5, 2, FALSE)</f>
        <v>Anna Andreadi</v>
      </c>
      <c r="W1429" s="3" t="str">
        <f>IFERROR(VLOOKUP($B1429, 'Returns'!$A$2:$B$801, 2, FALSE), "No")</f>
        <v>No</v>
      </c>
    </row>
    <row r="1430" spans="1:23" x14ac:dyDescent="0.3">
      <c r="A1430" s="1">
        <v>1429</v>
      </c>
      <c r="B1430" t="s">
        <v>6850</v>
      </c>
      <c r="C1430" s="2">
        <v>43039</v>
      </c>
      <c r="D1430" s="2">
        <v>43043</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s="3" t="str">
        <f>VLOOKUP($M1430,People!$A$2:$B$5, 2, FALSE)</f>
        <v>Anna Andreadi</v>
      </c>
      <c r="W1430" s="3" t="str">
        <f>IFERROR(VLOOKUP($B1430, 'Returns'!$A$2:$B$801, 2, FALSE), "No")</f>
        <v>No</v>
      </c>
    </row>
    <row r="1431" spans="1:23" x14ac:dyDescent="0.3">
      <c r="A1431" s="1">
        <v>1430</v>
      </c>
      <c r="B1431" t="s">
        <v>6850</v>
      </c>
      <c r="C1431" s="2">
        <v>43039</v>
      </c>
      <c r="D1431" s="2">
        <v>43043</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s="3" t="str">
        <f>VLOOKUP($M1431,People!$A$2:$B$5, 2, FALSE)</f>
        <v>Anna Andreadi</v>
      </c>
      <c r="W1431" s="3" t="str">
        <f>IFERROR(VLOOKUP($B1431, 'Returns'!$A$2:$B$801, 2, FALSE), "No")</f>
        <v>No</v>
      </c>
    </row>
    <row r="1432" spans="1:23" x14ac:dyDescent="0.3">
      <c r="A1432" s="1">
        <v>1431</v>
      </c>
      <c r="B1432" t="s">
        <v>6851</v>
      </c>
      <c r="C1432" s="2">
        <v>43795</v>
      </c>
      <c r="D1432" s="2">
        <v>43799</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s="3" t="str">
        <f>VLOOKUP($M1432,People!$A$2:$B$5, 2, FALSE)</f>
        <v>Chuck Magee</v>
      </c>
      <c r="W1432" s="3" t="str">
        <f>IFERROR(VLOOKUP($B1432, 'Returns'!$A$2:$B$801, 2, FALSE), "No")</f>
        <v>No</v>
      </c>
    </row>
    <row r="1433" spans="1:23" x14ac:dyDescent="0.3">
      <c r="A1433" s="1">
        <v>1432</v>
      </c>
      <c r="B1433" t="s">
        <v>6852</v>
      </c>
      <c r="C1433" s="2">
        <v>42723</v>
      </c>
      <c r="D1433" s="2">
        <v>42725</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s="3" t="str">
        <f>VLOOKUP($M1433,People!$A$2:$B$5, 2, FALSE)</f>
        <v>Cassandra Brandow</v>
      </c>
      <c r="W1433" s="3" t="str">
        <f>IFERROR(VLOOKUP($B1433, 'Returns'!$A$2:$B$801, 2, FALSE), "No")</f>
        <v>No</v>
      </c>
    </row>
    <row r="1434" spans="1:23" x14ac:dyDescent="0.3">
      <c r="A1434" s="1">
        <v>1433</v>
      </c>
      <c r="B1434" t="s">
        <v>6852</v>
      </c>
      <c r="C1434" s="2">
        <v>42723</v>
      </c>
      <c r="D1434" s="2">
        <v>42725</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s="3" t="str">
        <f>VLOOKUP($M1434,People!$A$2:$B$5, 2, FALSE)</f>
        <v>Cassandra Brandow</v>
      </c>
      <c r="W1434" s="3" t="str">
        <f>IFERROR(VLOOKUP($B1434, 'Returns'!$A$2:$B$801, 2, FALSE), "No")</f>
        <v>No</v>
      </c>
    </row>
    <row r="1435" spans="1:23" x14ac:dyDescent="0.3">
      <c r="A1435" s="1">
        <v>1434</v>
      </c>
      <c r="B1435" t="s">
        <v>6852</v>
      </c>
      <c r="C1435" s="2">
        <v>42723</v>
      </c>
      <c r="D1435" s="2">
        <v>42725</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s="3" t="str">
        <f>VLOOKUP($M1435,People!$A$2:$B$5, 2, FALSE)</f>
        <v>Cassandra Brandow</v>
      </c>
      <c r="W1435" s="3" t="str">
        <f>IFERROR(VLOOKUP($B1435, 'Returns'!$A$2:$B$801, 2, FALSE), "No")</f>
        <v>No</v>
      </c>
    </row>
    <row r="1436" spans="1:23" x14ac:dyDescent="0.3">
      <c r="A1436" s="1">
        <v>1435</v>
      </c>
      <c r="B1436" t="s">
        <v>6853</v>
      </c>
      <c r="C1436" s="2">
        <v>43460</v>
      </c>
      <c r="D1436" s="2">
        <v>43464</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s="3" t="str">
        <f>VLOOKUP($M1436,People!$A$2:$B$5, 2, FALSE)</f>
        <v>Anna Andreadi</v>
      </c>
      <c r="W1436" s="3" t="str">
        <f>IFERROR(VLOOKUP($B1436, 'Returns'!$A$2:$B$801, 2, FALSE), "No")</f>
        <v>No</v>
      </c>
    </row>
    <row r="1437" spans="1:23" x14ac:dyDescent="0.3">
      <c r="A1437" s="1">
        <v>1436</v>
      </c>
      <c r="B1437" t="s">
        <v>6854</v>
      </c>
      <c r="C1437" s="2">
        <v>43636</v>
      </c>
      <c r="D1437" s="2">
        <v>43643</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s="3" t="str">
        <f>VLOOKUP($M1437,People!$A$2:$B$5, 2, FALSE)</f>
        <v>Chuck Magee</v>
      </c>
      <c r="W1437" s="3" t="str">
        <f>IFERROR(VLOOKUP($B1437, 'Returns'!$A$2:$B$801, 2, FALSE), "No")</f>
        <v>No</v>
      </c>
    </row>
    <row r="1438" spans="1:23" x14ac:dyDescent="0.3">
      <c r="A1438" s="1">
        <v>1437</v>
      </c>
      <c r="B1438" t="s">
        <v>6854</v>
      </c>
      <c r="C1438" s="2">
        <v>43636</v>
      </c>
      <c r="D1438" s="2">
        <v>43643</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s="3" t="str">
        <f>VLOOKUP($M1438,People!$A$2:$B$5, 2, FALSE)</f>
        <v>Chuck Magee</v>
      </c>
      <c r="W1438" s="3" t="str">
        <f>IFERROR(VLOOKUP($B1438, 'Returns'!$A$2:$B$801, 2, FALSE), "No")</f>
        <v>No</v>
      </c>
    </row>
    <row r="1439" spans="1:23" x14ac:dyDescent="0.3">
      <c r="A1439" s="1">
        <v>1438</v>
      </c>
      <c r="B1439" t="s">
        <v>6003</v>
      </c>
      <c r="C1439" s="2">
        <v>43023</v>
      </c>
      <c r="D1439" s="2">
        <v>43023</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s="3" t="str">
        <f>VLOOKUP($M1439,People!$A$2:$B$5, 2, FALSE)</f>
        <v>Kelly Williams</v>
      </c>
      <c r="W1439" s="3" t="str">
        <f>IFERROR(VLOOKUP($B1439, 'Returns'!$A$2:$B$801, 2, FALSE), "No")</f>
        <v>Yes</v>
      </c>
    </row>
    <row r="1440" spans="1:23" x14ac:dyDescent="0.3">
      <c r="A1440" s="1">
        <v>1439</v>
      </c>
      <c r="B1440" t="s">
        <v>6003</v>
      </c>
      <c r="C1440" s="2">
        <v>43023</v>
      </c>
      <c r="D1440" s="2">
        <v>43023</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s="3" t="str">
        <f>VLOOKUP($M1440,People!$A$2:$B$5, 2, FALSE)</f>
        <v>Kelly Williams</v>
      </c>
      <c r="W1440" s="3" t="str">
        <f>IFERROR(VLOOKUP($B1440, 'Returns'!$A$2:$B$801, 2, FALSE), "No")</f>
        <v>Yes</v>
      </c>
    </row>
    <row r="1441" spans="1:23" x14ac:dyDescent="0.3">
      <c r="A1441" s="1">
        <v>1440</v>
      </c>
      <c r="B1441" t="s">
        <v>6855</v>
      </c>
      <c r="C1441" s="2">
        <v>43567</v>
      </c>
      <c r="D1441" s="2">
        <v>43570</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s="3" t="str">
        <f>VLOOKUP($M1441,People!$A$2:$B$5, 2, FALSE)</f>
        <v>Chuck Magee</v>
      </c>
      <c r="W1441" s="3" t="str">
        <f>IFERROR(VLOOKUP($B1441, 'Returns'!$A$2:$B$801, 2, FALSE), "No")</f>
        <v>No</v>
      </c>
    </row>
    <row r="1442" spans="1:23" x14ac:dyDescent="0.3">
      <c r="A1442" s="1">
        <v>1441</v>
      </c>
      <c r="B1442" t="s">
        <v>6855</v>
      </c>
      <c r="C1442" s="2">
        <v>43567</v>
      </c>
      <c r="D1442" s="2">
        <v>43570</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s="3" t="str">
        <f>VLOOKUP($M1442,People!$A$2:$B$5, 2, FALSE)</f>
        <v>Chuck Magee</v>
      </c>
      <c r="W1442" s="3" t="str">
        <f>IFERROR(VLOOKUP($B1442, 'Returns'!$A$2:$B$801, 2, FALSE), "No")</f>
        <v>No</v>
      </c>
    </row>
    <row r="1443" spans="1:23" x14ac:dyDescent="0.3">
      <c r="A1443" s="1">
        <v>1442</v>
      </c>
      <c r="B1443" t="s">
        <v>6856</v>
      </c>
      <c r="C1443" s="2">
        <v>43818</v>
      </c>
      <c r="D1443" s="2">
        <v>43823</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s="3" t="str">
        <f>VLOOKUP($M1443,People!$A$2:$B$5, 2, FALSE)</f>
        <v>Anna Andreadi</v>
      </c>
      <c r="W1443" s="3" t="str">
        <f>IFERROR(VLOOKUP($B1443, 'Returns'!$A$2:$B$801, 2, FALSE), "No")</f>
        <v>No</v>
      </c>
    </row>
    <row r="1444" spans="1:23" x14ac:dyDescent="0.3">
      <c r="A1444" s="1">
        <v>1443</v>
      </c>
      <c r="B1444" t="s">
        <v>6857</v>
      </c>
      <c r="C1444" s="2">
        <v>43682</v>
      </c>
      <c r="D1444" s="2">
        <v>43685</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s="3" t="str">
        <f>VLOOKUP($M1444,People!$A$2:$B$5, 2, FALSE)</f>
        <v>Cassandra Brandow</v>
      </c>
      <c r="W1444" s="3" t="str">
        <f>IFERROR(VLOOKUP($B1444, 'Returns'!$A$2:$B$801, 2, FALSE), "No")</f>
        <v>No</v>
      </c>
    </row>
    <row r="1445" spans="1:23" x14ac:dyDescent="0.3">
      <c r="A1445" s="1">
        <v>1444</v>
      </c>
      <c r="B1445" t="s">
        <v>6858</v>
      </c>
      <c r="C1445" s="2">
        <v>43009</v>
      </c>
      <c r="D1445" s="2">
        <v>43014</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s="3" t="str">
        <f>VLOOKUP($M1445,People!$A$2:$B$5, 2, FALSE)</f>
        <v>Anna Andreadi</v>
      </c>
      <c r="W1445" s="3" t="str">
        <f>IFERROR(VLOOKUP($B1445, 'Returns'!$A$2:$B$801, 2, FALSE), "No")</f>
        <v>No</v>
      </c>
    </row>
    <row r="1446" spans="1:23" x14ac:dyDescent="0.3">
      <c r="A1446" s="1">
        <v>1445</v>
      </c>
      <c r="B1446" t="s">
        <v>6859</v>
      </c>
      <c r="C1446" s="2">
        <v>43243</v>
      </c>
      <c r="D1446" s="2">
        <v>43248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s="3" t="str">
        <f>VLOOKUP($M1446,People!$A$2:$B$5, 2, FALSE)</f>
        <v>Kelly Williams</v>
      </c>
      <c r="W1446" s="3" t="str">
        <f>IFERROR(VLOOKUP($B1446, 'Returns'!$A$2:$B$801, 2, FALSE), "No")</f>
        <v>No</v>
      </c>
    </row>
    <row r="1447" spans="1:23" x14ac:dyDescent="0.3">
      <c r="A1447" s="1">
        <v>1446</v>
      </c>
      <c r="B1447" t="s">
        <v>6860</v>
      </c>
      <c r="C1447" s="2">
        <v>43629</v>
      </c>
      <c r="D1447" s="2">
        <v>43632</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s="3" t="str">
        <f>VLOOKUP($M1447,People!$A$2:$B$5, 2, FALSE)</f>
        <v>Kelly Williams</v>
      </c>
      <c r="W1447" s="3" t="str">
        <f>IFERROR(VLOOKUP($B1447, 'Returns'!$A$2:$B$801, 2, FALSE), "No")</f>
        <v>No</v>
      </c>
    </row>
    <row r="1448" spans="1:23" x14ac:dyDescent="0.3">
      <c r="A1448" s="1">
        <v>1447</v>
      </c>
      <c r="B1448" t="s">
        <v>6860</v>
      </c>
      <c r="C1448" s="2">
        <v>43629</v>
      </c>
      <c r="D1448" s="2">
        <v>43632</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s="3" t="str">
        <f>VLOOKUP($M1448,People!$A$2:$B$5, 2, FALSE)</f>
        <v>Kelly Williams</v>
      </c>
      <c r="W1448" s="3" t="str">
        <f>IFERROR(VLOOKUP($B1448, 'Returns'!$A$2:$B$801, 2, FALSE), "No")</f>
        <v>No</v>
      </c>
    </row>
    <row r="1449" spans="1:23" x14ac:dyDescent="0.3">
      <c r="A1449" s="1">
        <v>1448</v>
      </c>
      <c r="B1449" t="s">
        <v>6860</v>
      </c>
      <c r="C1449" s="2">
        <v>43629</v>
      </c>
      <c r="D1449" s="2">
        <v>43632</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s="3" t="str">
        <f>VLOOKUP($M1449,People!$A$2:$B$5, 2, FALSE)</f>
        <v>Kelly Williams</v>
      </c>
      <c r="W1449" s="3" t="str">
        <f>IFERROR(VLOOKUP($B1449, 'Returns'!$A$2:$B$801, 2, FALSE), "No")</f>
        <v>No</v>
      </c>
    </row>
    <row r="1450" spans="1:23" x14ac:dyDescent="0.3">
      <c r="A1450" s="1">
        <v>1449</v>
      </c>
      <c r="B1450" t="s">
        <v>6861</v>
      </c>
      <c r="C1450" s="2">
        <v>42483</v>
      </c>
      <c r="D1450" s="2">
        <v>42484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s="3" t="str">
        <f>VLOOKUP($M1450,People!$A$2:$B$5, 2, FALSE)</f>
        <v>Chuck Magee</v>
      </c>
      <c r="W1450" s="3" t="str">
        <f>IFERROR(VLOOKUP($B1450, 'Returns'!$A$2:$B$801, 2, FALSE), "No")</f>
        <v>No</v>
      </c>
    </row>
    <row r="1451" spans="1:23" x14ac:dyDescent="0.3">
      <c r="A1451" s="1">
        <v>1450</v>
      </c>
      <c r="B1451" t="s">
        <v>6862</v>
      </c>
      <c r="C1451" s="2">
        <v>42856</v>
      </c>
      <c r="D1451" s="2">
        <v>42862</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s="3" t="str">
        <f>VLOOKUP($M1451,People!$A$2:$B$5, 2, FALSE)</f>
        <v>Anna Andreadi</v>
      </c>
      <c r="W1451" s="3" t="str">
        <f>IFERROR(VLOOKUP($B1451, 'Returns'!$A$2:$B$801, 2, FALSE), "No")</f>
        <v>No</v>
      </c>
    </row>
    <row r="1452" spans="1:23" x14ac:dyDescent="0.3">
      <c r="A1452" s="1">
        <v>1451</v>
      </c>
      <c r="B1452" t="s">
        <v>6863</v>
      </c>
      <c r="C1452" s="2">
        <v>42935</v>
      </c>
      <c r="D1452" s="2">
        <v>42936</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s="3" t="str">
        <f>VLOOKUP($M1452,People!$A$2:$B$5, 2, FALSE)</f>
        <v>Anna Andreadi</v>
      </c>
      <c r="W1452" s="3" t="str">
        <f>IFERROR(VLOOKUP($B1452, 'Returns'!$A$2:$B$801, 2, FALSE), "No")</f>
        <v>No</v>
      </c>
    </row>
    <row r="1453" spans="1:23" x14ac:dyDescent="0.3">
      <c r="A1453" s="1">
        <v>1452</v>
      </c>
      <c r="B1453" t="s">
        <v>6864</v>
      </c>
      <c r="C1453" s="2">
        <v>43430</v>
      </c>
      <c r="D1453" s="2">
        <v>43433</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s="3" t="str">
        <f>VLOOKUP($M1453,People!$A$2:$B$5, 2, FALSE)</f>
        <v>Cassandra Brandow</v>
      </c>
      <c r="W1453" s="3" t="str">
        <f>IFERROR(VLOOKUP($B1453, 'Returns'!$A$2:$B$801, 2, FALSE), "No")</f>
        <v>No</v>
      </c>
    </row>
    <row r="1454" spans="1:23" x14ac:dyDescent="0.3">
      <c r="A1454" s="1">
        <v>1453</v>
      </c>
      <c r="B1454" t="s">
        <v>6864</v>
      </c>
      <c r="C1454" s="2">
        <v>43430</v>
      </c>
      <c r="D1454" s="2">
        <v>43433</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s="3" t="str">
        <f>VLOOKUP($M1454,People!$A$2:$B$5, 2, FALSE)</f>
        <v>Cassandra Brandow</v>
      </c>
      <c r="W1454" s="3" t="str">
        <f>IFERROR(VLOOKUP($B1454, 'Returns'!$A$2:$B$801, 2, FALSE), "No")</f>
        <v>No</v>
      </c>
    </row>
    <row r="1455" spans="1:23" x14ac:dyDescent="0.3">
      <c r="A1455" s="1">
        <v>1454</v>
      </c>
      <c r="B1455" t="s">
        <v>6864</v>
      </c>
      <c r="C1455" s="2">
        <v>43430</v>
      </c>
      <c r="D1455" s="2">
        <v>43433</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s="3" t="str">
        <f>VLOOKUP($M1455,People!$A$2:$B$5, 2, FALSE)</f>
        <v>Cassandra Brandow</v>
      </c>
      <c r="W1455" s="3" t="str">
        <f>IFERROR(VLOOKUP($B1455, 'Returns'!$A$2:$B$801, 2, FALSE), "No")</f>
        <v>No</v>
      </c>
    </row>
    <row r="1456" spans="1:23" x14ac:dyDescent="0.3">
      <c r="A1456" s="1">
        <v>1455</v>
      </c>
      <c r="B1456" t="s">
        <v>6864</v>
      </c>
      <c r="C1456" s="2">
        <v>43430</v>
      </c>
      <c r="D1456" s="2">
        <v>43433</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s="3" t="str">
        <f>VLOOKUP($M1456,People!$A$2:$B$5, 2, FALSE)</f>
        <v>Cassandra Brandow</v>
      </c>
      <c r="W1456" s="3" t="str">
        <f>IFERROR(VLOOKUP($B1456, 'Returns'!$A$2:$B$801, 2, FALSE), "No")</f>
        <v>No</v>
      </c>
    </row>
    <row r="1457" spans="1:23" x14ac:dyDescent="0.3">
      <c r="A1457" s="1">
        <v>1456</v>
      </c>
      <c r="B1457" t="s">
        <v>6865</v>
      </c>
      <c r="C1457" s="2">
        <v>43628</v>
      </c>
      <c r="D1457" s="2">
        <v>43635</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s="3" t="str">
        <f>VLOOKUP($M1457,People!$A$2:$B$5, 2, FALSE)</f>
        <v>Cassandra Brandow</v>
      </c>
      <c r="W1457" s="3" t="str">
        <f>IFERROR(VLOOKUP($B1457, 'Returns'!$A$2:$B$801, 2, FALSE), "No")</f>
        <v>No</v>
      </c>
    </row>
    <row r="1458" spans="1:23" x14ac:dyDescent="0.3">
      <c r="A1458" s="1">
        <v>1457</v>
      </c>
      <c r="B1458" t="s">
        <v>6865</v>
      </c>
      <c r="C1458" s="2">
        <v>43628</v>
      </c>
      <c r="D1458" s="2">
        <v>43635</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s="3" t="str">
        <f>VLOOKUP($M1458,People!$A$2:$B$5, 2, FALSE)</f>
        <v>Cassandra Brandow</v>
      </c>
      <c r="W1458" s="3" t="str">
        <f>IFERROR(VLOOKUP($B1458, 'Returns'!$A$2:$B$801, 2, FALSE), "No")</f>
        <v>No</v>
      </c>
    </row>
    <row r="1459" spans="1:23" x14ac:dyDescent="0.3">
      <c r="A1459" s="1">
        <v>1458</v>
      </c>
      <c r="B1459" t="s">
        <v>6866</v>
      </c>
      <c r="C1459" s="2">
        <v>42964</v>
      </c>
      <c r="D1459" s="2">
        <v>42968</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s="3" t="str">
        <f>VLOOKUP($M1459,People!$A$2:$B$5, 2, FALSE)</f>
        <v>Chuck Magee</v>
      </c>
      <c r="W1459" s="3" t="str">
        <f>IFERROR(VLOOKUP($B1459, 'Returns'!$A$2:$B$801, 2, FALSE), "No")</f>
        <v>No</v>
      </c>
    </row>
    <row r="1460" spans="1:23" x14ac:dyDescent="0.3">
      <c r="A1460" s="1">
        <v>1459</v>
      </c>
      <c r="B1460" t="s">
        <v>6867</v>
      </c>
      <c r="C1460" s="2">
        <v>43368</v>
      </c>
      <c r="D1460" s="2">
        <v>43374</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s="3" t="str">
        <f>VLOOKUP($M1460,People!$A$2:$B$5, 2, FALSE)</f>
        <v>Kelly Williams</v>
      </c>
      <c r="W1460" s="3" t="str">
        <f>IFERROR(VLOOKUP($B1460, 'Returns'!$A$2:$B$801, 2, FALSE), "No")</f>
        <v>No</v>
      </c>
    </row>
    <row r="1461" spans="1:23" x14ac:dyDescent="0.3">
      <c r="A1461" s="1">
        <v>1460</v>
      </c>
      <c r="B1461" t="s">
        <v>6868</v>
      </c>
      <c r="C1461" s="2">
        <v>42494</v>
      </c>
      <c r="D1461" s="2">
        <v>42494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s="3" t="str">
        <f>VLOOKUP($M1461,People!$A$2:$B$5, 2, FALSE)</f>
        <v>Chuck Magee</v>
      </c>
      <c r="W1461" s="3" t="str">
        <f>IFERROR(VLOOKUP($B1461, 'Returns'!$A$2:$B$801, 2, FALSE), "No")</f>
        <v>No</v>
      </c>
    </row>
    <row r="1462" spans="1:23" x14ac:dyDescent="0.3">
      <c r="A1462" s="1">
        <v>1461</v>
      </c>
      <c r="B1462" t="s">
        <v>5992</v>
      </c>
      <c r="C1462" s="2">
        <v>43070</v>
      </c>
      <c r="D1462" s="2">
        <v>43077</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s="3" t="str">
        <f>VLOOKUP($M1462,People!$A$2:$B$5, 2, FALSE)</f>
        <v>Anna Andreadi</v>
      </c>
      <c r="W1462" s="3" t="str">
        <f>IFERROR(VLOOKUP($B1462, 'Returns'!$A$2:$B$801, 2, FALSE), "No")</f>
        <v>Yes</v>
      </c>
    </row>
    <row r="1463" spans="1:23" x14ac:dyDescent="0.3">
      <c r="A1463" s="1">
        <v>1462</v>
      </c>
      <c r="B1463" t="s">
        <v>6869</v>
      </c>
      <c r="C1463" s="2">
        <v>43170</v>
      </c>
      <c r="D1463" s="2">
        <v>43174</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s="3" t="str">
        <f>VLOOKUP($M1463,People!$A$2:$B$5, 2, FALSE)</f>
        <v>Chuck Magee</v>
      </c>
      <c r="W1463" s="3" t="str">
        <f>IFERROR(VLOOKUP($B1463, 'Returns'!$A$2:$B$801, 2, FALSE), "No")</f>
        <v>No</v>
      </c>
    </row>
    <row r="1464" spans="1:23" x14ac:dyDescent="0.3">
      <c r="A1464" s="1">
        <v>1463</v>
      </c>
      <c r="B1464" t="s">
        <v>6870</v>
      </c>
      <c r="C1464" s="2">
        <v>43338</v>
      </c>
      <c r="D1464" s="2">
        <v>43340</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s="3" t="str">
        <f>VLOOKUP($M1464,People!$A$2:$B$5, 2, FALSE)</f>
        <v>Kelly Williams</v>
      </c>
      <c r="W1464" s="3" t="str">
        <f>IFERROR(VLOOKUP($B1464, 'Returns'!$A$2:$B$801, 2, FALSE), "No")</f>
        <v>No</v>
      </c>
    </row>
    <row r="1465" spans="1:23" x14ac:dyDescent="0.3">
      <c r="A1465" s="1">
        <v>1464</v>
      </c>
      <c r="B1465" t="s">
        <v>6870</v>
      </c>
      <c r="C1465" s="2">
        <v>43338</v>
      </c>
      <c r="D1465" s="2">
        <v>43340</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s="3" t="str">
        <f>VLOOKUP($M1465,People!$A$2:$B$5, 2, FALSE)</f>
        <v>Kelly Williams</v>
      </c>
      <c r="W1465" s="3" t="str">
        <f>IFERROR(VLOOKUP($B1465, 'Returns'!$A$2:$B$801, 2, FALSE), "No")</f>
        <v>No</v>
      </c>
    </row>
    <row r="1466" spans="1:23" x14ac:dyDescent="0.3">
      <c r="A1466" s="1">
        <v>1465</v>
      </c>
      <c r="B1466" t="s">
        <v>6871</v>
      </c>
      <c r="C1466" s="2">
        <v>43450</v>
      </c>
      <c r="D1466" s="2">
        <v>43453</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s="3" t="str">
        <f>VLOOKUP($M1466,People!$A$2:$B$5, 2, FALSE)</f>
        <v>Chuck Magee</v>
      </c>
      <c r="W1466" s="3" t="str">
        <f>IFERROR(VLOOKUP($B1466, 'Returns'!$A$2:$B$801, 2, FALSE), "No")</f>
        <v>No</v>
      </c>
    </row>
    <row r="1467" spans="1:23" x14ac:dyDescent="0.3">
      <c r="A1467" s="1">
        <v>1466</v>
      </c>
      <c r="B1467" t="s">
        <v>6872</v>
      </c>
      <c r="C1467" s="2">
        <v>42590</v>
      </c>
      <c r="D1467" s="2">
        <v>42596</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s="3" t="str">
        <f>VLOOKUP($M1467,People!$A$2:$B$5, 2, FALSE)</f>
        <v>Anna Andreadi</v>
      </c>
      <c r="W1467" s="3" t="str">
        <f>IFERROR(VLOOKUP($B1467, 'Returns'!$A$2:$B$801, 2, FALSE), "No")</f>
        <v>No</v>
      </c>
    </row>
    <row r="1468" spans="1:23" x14ac:dyDescent="0.3">
      <c r="A1468" s="1">
        <v>1467</v>
      </c>
      <c r="B1468" t="s">
        <v>6872</v>
      </c>
      <c r="C1468" s="2">
        <v>42590</v>
      </c>
      <c r="D1468" s="2">
        <v>42596</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s="3" t="str">
        <f>VLOOKUP($M1468,People!$A$2:$B$5, 2, FALSE)</f>
        <v>Anna Andreadi</v>
      </c>
      <c r="W1468" s="3" t="str">
        <f>IFERROR(VLOOKUP($B1468, 'Returns'!$A$2:$B$801, 2, FALSE), "No")</f>
        <v>No</v>
      </c>
    </row>
    <row r="1469" spans="1:23" x14ac:dyDescent="0.3">
      <c r="A1469" s="1">
        <v>1468</v>
      </c>
      <c r="B1469" t="s">
        <v>6873</v>
      </c>
      <c r="C1469" s="2">
        <v>42871</v>
      </c>
      <c r="D1469" s="2">
        <v>42871</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s="3" t="str">
        <f>VLOOKUP($M1469,People!$A$2:$B$5, 2, FALSE)</f>
        <v>Cassandra Brandow</v>
      </c>
      <c r="W1469" s="3" t="str">
        <f>IFERROR(VLOOKUP($B1469, 'Returns'!$A$2:$B$801, 2, FALSE), "No")</f>
        <v>No</v>
      </c>
    </row>
    <row r="1470" spans="1:23" x14ac:dyDescent="0.3">
      <c r="A1470" s="1">
        <v>1469</v>
      </c>
      <c r="B1470" t="s">
        <v>6874</v>
      </c>
      <c r="C1470" s="2">
        <v>43808</v>
      </c>
      <c r="D1470" s="2">
        <v>43812</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s="3" t="str">
        <f>VLOOKUP($M1470,People!$A$2:$B$5, 2, FALSE)</f>
        <v>Kelly Williams</v>
      </c>
      <c r="W1470" s="3" t="str">
        <f>IFERROR(VLOOKUP($B1470, 'Returns'!$A$2:$B$801, 2, FALSE), "No")</f>
        <v>No</v>
      </c>
    </row>
    <row r="1471" spans="1:23" x14ac:dyDescent="0.3">
      <c r="A1471" s="1">
        <v>1470</v>
      </c>
      <c r="B1471" t="s">
        <v>6874</v>
      </c>
      <c r="C1471" s="2">
        <v>43808</v>
      </c>
      <c r="D1471" s="2">
        <v>43812</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s="3" t="str">
        <f>VLOOKUP($M1471,People!$A$2:$B$5, 2, FALSE)</f>
        <v>Kelly Williams</v>
      </c>
      <c r="W1471" s="3" t="str">
        <f>IFERROR(VLOOKUP($B1471, 'Returns'!$A$2:$B$801, 2, FALSE), "No")</f>
        <v>No</v>
      </c>
    </row>
    <row r="1472" spans="1:23" x14ac:dyDescent="0.3">
      <c r="A1472" s="1">
        <v>1471</v>
      </c>
      <c r="B1472" t="s">
        <v>6874</v>
      </c>
      <c r="C1472" s="2">
        <v>43808</v>
      </c>
      <c r="D1472" s="2">
        <v>43812</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s="3" t="str">
        <f>VLOOKUP($M1472,People!$A$2:$B$5, 2, FALSE)</f>
        <v>Kelly Williams</v>
      </c>
      <c r="W1472" s="3" t="str">
        <f>IFERROR(VLOOKUP($B1472, 'Returns'!$A$2:$B$801, 2, FALSE), "No")</f>
        <v>No</v>
      </c>
    </row>
    <row r="1473" spans="1:23" x14ac:dyDescent="0.3">
      <c r="A1473" s="1">
        <v>1472</v>
      </c>
      <c r="B1473" t="s">
        <v>6875</v>
      </c>
      <c r="C1473" s="2">
        <v>43002</v>
      </c>
      <c r="D1473" s="2">
        <v>43005</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s="3" t="str">
        <f>VLOOKUP($M1473,People!$A$2:$B$5, 2, FALSE)</f>
        <v>Chuck Magee</v>
      </c>
      <c r="W1473" s="3" t="str">
        <f>IFERROR(VLOOKUP($B1473, 'Returns'!$A$2:$B$801, 2, FALSE), "No")</f>
        <v>No</v>
      </c>
    </row>
    <row r="1474" spans="1:23" x14ac:dyDescent="0.3">
      <c r="A1474" s="1">
        <v>1473</v>
      </c>
      <c r="B1474" t="s">
        <v>6876</v>
      </c>
      <c r="C1474" s="2">
        <v>43657</v>
      </c>
      <c r="D1474" s="2">
        <v>43661</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s="3" t="str">
        <f>VLOOKUP($M1474,People!$A$2:$B$5, 2, FALSE)</f>
        <v>Anna Andreadi</v>
      </c>
      <c r="W1474" s="3" t="str">
        <f>IFERROR(VLOOKUP($B1474, 'Returns'!$A$2:$B$801, 2, FALSE), "No")</f>
        <v>No</v>
      </c>
    </row>
    <row r="1475" spans="1:23" x14ac:dyDescent="0.3">
      <c r="A1475" s="1">
        <v>1474</v>
      </c>
      <c r="B1475" t="s">
        <v>6877</v>
      </c>
      <c r="C1475" s="2">
        <v>43070</v>
      </c>
      <c r="D1475" s="2">
        <v>43071</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s="3" t="str">
        <f>VLOOKUP($M1475,People!$A$2:$B$5, 2, FALSE)</f>
        <v>Kelly Williams</v>
      </c>
      <c r="W1475" s="3" t="str">
        <f>IFERROR(VLOOKUP($B1475, 'Returns'!$A$2:$B$801, 2, FALSE), "No")</f>
        <v>No</v>
      </c>
    </row>
    <row r="1476" spans="1:23" x14ac:dyDescent="0.3">
      <c r="A1476" s="1">
        <v>1475</v>
      </c>
      <c r="B1476" t="s">
        <v>6878</v>
      </c>
      <c r="C1476" s="2">
        <v>43423</v>
      </c>
      <c r="D1476" s="2">
        <v>43429</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s="3" t="str">
        <f>VLOOKUP($M1476,People!$A$2:$B$5, 2, FALSE)</f>
        <v>Chuck Magee</v>
      </c>
      <c r="W1476" s="3" t="str">
        <f>IFERROR(VLOOKUP($B1476, 'Returns'!$A$2:$B$801, 2, FALSE), "No")</f>
        <v>No</v>
      </c>
    </row>
    <row r="1477" spans="1:23" x14ac:dyDescent="0.3">
      <c r="A1477" s="1">
        <v>1476</v>
      </c>
      <c r="B1477" t="s">
        <v>6878</v>
      </c>
      <c r="C1477" s="2">
        <v>43423</v>
      </c>
      <c r="D1477" s="2">
        <v>43429</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s="3" t="str">
        <f>VLOOKUP($M1477,People!$A$2:$B$5, 2, FALSE)</f>
        <v>Chuck Magee</v>
      </c>
      <c r="W1477" s="3" t="str">
        <f>IFERROR(VLOOKUP($B1477, 'Returns'!$A$2:$B$801, 2, FALSE), "No")</f>
        <v>No</v>
      </c>
    </row>
    <row r="1478" spans="1:23" x14ac:dyDescent="0.3">
      <c r="A1478" s="1">
        <v>1477</v>
      </c>
      <c r="B1478" t="s">
        <v>6879</v>
      </c>
      <c r="C1478" s="2">
        <v>43543</v>
      </c>
      <c r="D1478" s="2">
        <v>43548</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s="3" t="str">
        <f>VLOOKUP($M1478,People!$A$2:$B$5, 2, FALSE)</f>
        <v>Chuck Magee</v>
      </c>
      <c r="W1478" s="3" t="str">
        <f>IFERROR(VLOOKUP($B1478, 'Returns'!$A$2:$B$801, 2, FALSE), "No")</f>
        <v>No</v>
      </c>
    </row>
    <row r="1479" spans="1:23" x14ac:dyDescent="0.3">
      <c r="A1479" s="1">
        <v>1478</v>
      </c>
      <c r="B1479" t="s">
        <v>6880</v>
      </c>
      <c r="C1479" s="2">
        <v>43417</v>
      </c>
      <c r="D1479" s="2">
        <v>43421</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s="3" t="str">
        <f>VLOOKUP($M1479,People!$A$2:$B$5, 2, FALSE)</f>
        <v>Cassandra Brandow</v>
      </c>
      <c r="W1479" s="3" t="str">
        <f>IFERROR(VLOOKUP($B1479, 'Returns'!$A$2:$B$801, 2, FALSE), "No")</f>
        <v>No</v>
      </c>
    </row>
    <row r="1480" spans="1:23" x14ac:dyDescent="0.3">
      <c r="A1480" s="1">
        <v>1479</v>
      </c>
      <c r="B1480" t="s">
        <v>6881</v>
      </c>
      <c r="C1480" s="2">
        <v>43788</v>
      </c>
      <c r="D1480" s="2">
        <v>43789</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s="3" t="str">
        <f>VLOOKUP($M1480,People!$A$2:$B$5, 2, FALSE)</f>
        <v>Anna Andreadi</v>
      </c>
      <c r="W1480" s="3" t="str">
        <f>IFERROR(VLOOKUP($B1480, 'Returns'!$A$2:$B$801, 2, FALSE), "No")</f>
        <v>No</v>
      </c>
    </row>
    <row r="1481" spans="1:23" x14ac:dyDescent="0.3">
      <c r="A1481" s="1">
        <v>1480</v>
      </c>
      <c r="B1481" t="s">
        <v>6201</v>
      </c>
      <c r="C1481" s="2">
        <v>43436</v>
      </c>
      <c r="D1481" s="2">
        <v>43442</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s="3" t="str">
        <f>VLOOKUP($M1481,People!$A$2:$B$5, 2, FALSE)</f>
        <v>Anna Andreadi</v>
      </c>
      <c r="W1481" s="3" t="str">
        <f>IFERROR(VLOOKUP($B1481, 'Returns'!$A$2:$B$801, 2, FALSE), "No")</f>
        <v>Yes</v>
      </c>
    </row>
    <row r="1482" spans="1:23" x14ac:dyDescent="0.3">
      <c r="A1482" s="1">
        <v>1481</v>
      </c>
      <c r="B1482" t="s">
        <v>6201</v>
      </c>
      <c r="C1482" s="2">
        <v>43436</v>
      </c>
      <c r="D1482" s="2">
        <v>43442</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s="3" t="str">
        <f>VLOOKUP($M1482,People!$A$2:$B$5, 2, FALSE)</f>
        <v>Anna Andreadi</v>
      </c>
      <c r="W1482" s="3" t="str">
        <f>IFERROR(VLOOKUP($B1482, 'Returns'!$A$2:$B$801, 2, FALSE), "No")</f>
        <v>Yes</v>
      </c>
    </row>
    <row r="1483" spans="1:23" x14ac:dyDescent="0.3">
      <c r="A1483" s="1">
        <v>1482</v>
      </c>
      <c r="B1483" t="s">
        <v>6201</v>
      </c>
      <c r="C1483" s="2">
        <v>43436</v>
      </c>
      <c r="D1483" s="2">
        <v>43442</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s="3" t="str">
        <f>VLOOKUP($M1483,People!$A$2:$B$5, 2, FALSE)</f>
        <v>Anna Andreadi</v>
      </c>
      <c r="W1483" s="3" t="str">
        <f>IFERROR(VLOOKUP($B1483, 'Returns'!$A$2:$B$801, 2, FALSE), "No")</f>
        <v>Yes</v>
      </c>
    </row>
    <row r="1484" spans="1:23" x14ac:dyDescent="0.3">
      <c r="A1484" s="1">
        <v>1483</v>
      </c>
      <c r="B1484" t="s">
        <v>6882</v>
      </c>
      <c r="C1484" s="2">
        <v>43702</v>
      </c>
      <c r="D1484" s="2">
        <v>43705</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s="3" t="str">
        <f>VLOOKUP($M1484,People!$A$2:$B$5, 2, FALSE)</f>
        <v>Cassandra Brandow</v>
      </c>
      <c r="W1484" s="3" t="str">
        <f>IFERROR(VLOOKUP($B1484, 'Returns'!$A$2:$B$801, 2, FALSE), "No")</f>
        <v>No</v>
      </c>
    </row>
    <row r="1485" spans="1:23" x14ac:dyDescent="0.3">
      <c r="A1485" s="1">
        <v>1484</v>
      </c>
      <c r="B1485" t="s">
        <v>6882</v>
      </c>
      <c r="C1485" s="2">
        <v>43702</v>
      </c>
      <c r="D1485" s="2">
        <v>43705</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s="3" t="str">
        <f>VLOOKUP($M1485,People!$A$2:$B$5, 2, FALSE)</f>
        <v>Cassandra Brandow</v>
      </c>
      <c r="W1485" s="3" t="str">
        <f>IFERROR(VLOOKUP($B1485, 'Returns'!$A$2:$B$801, 2, FALSE), "No")</f>
        <v>No</v>
      </c>
    </row>
    <row r="1486" spans="1:23" x14ac:dyDescent="0.3">
      <c r="A1486" s="1">
        <v>1485</v>
      </c>
      <c r="B1486" t="s">
        <v>6883</v>
      </c>
      <c r="C1486" s="2">
        <v>43387</v>
      </c>
      <c r="D1486" s="2">
        <v>43391</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s="3" t="str">
        <f>VLOOKUP($M1486,People!$A$2:$B$5, 2, FALSE)</f>
        <v>Anna Andreadi</v>
      </c>
      <c r="W1486" s="3" t="str">
        <f>IFERROR(VLOOKUP($B1486, 'Returns'!$A$2:$B$801, 2, FALSE), "No")</f>
        <v>No</v>
      </c>
    </row>
    <row r="1487" spans="1:23" x14ac:dyDescent="0.3">
      <c r="A1487" s="1">
        <v>1486</v>
      </c>
      <c r="B1487" t="s">
        <v>6884</v>
      </c>
      <c r="C1487" s="2">
        <v>42701</v>
      </c>
      <c r="D1487" s="2">
        <v>42707</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s="3" t="str">
        <f>VLOOKUP($M1487,People!$A$2:$B$5, 2, FALSE)</f>
        <v>Chuck Magee</v>
      </c>
      <c r="W1487" s="3" t="str">
        <f>IFERROR(VLOOKUP($B1487, 'Returns'!$A$2:$B$801, 2, FALSE), "No")</f>
        <v>No</v>
      </c>
    </row>
    <row r="1488" spans="1:23" x14ac:dyDescent="0.3">
      <c r="A1488" s="1">
        <v>1487</v>
      </c>
      <c r="B1488" t="s">
        <v>6885</v>
      </c>
      <c r="C1488" s="2">
        <v>43042</v>
      </c>
      <c r="D1488" s="2">
        <v>43046</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s="3" t="str">
        <f>VLOOKUP($M1488,People!$A$2:$B$5, 2, FALSE)</f>
        <v>Anna Andreadi</v>
      </c>
      <c r="W1488" s="3" t="str">
        <f>IFERROR(VLOOKUP($B1488, 'Returns'!$A$2:$B$801, 2, FALSE), "No")</f>
        <v>No</v>
      </c>
    </row>
    <row r="1489" spans="1:23" x14ac:dyDescent="0.3">
      <c r="A1489" s="1">
        <v>1488</v>
      </c>
      <c r="B1489" t="s">
        <v>6885</v>
      </c>
      <c r="C1489" s="2">
        <v>43042</v>
      </c>
      <c r="D1489" s="2">
        <v>43046</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s="3" t="str">
        <f>VLOOKUP($M1489,People!$A$2:$B$5, 2, FALSE)</f>
        <v>Anna Andreadi</v>
      </c>
      <c r="W1489" s="3" t="str">
        <f>IFERROR(VLOOKUP($B1489, 'Returns'!$A$2:$B$801, 2, FALSE), "No")</f>
        <v>No</v>
      </c>
    </row>
    <row r="1490" spans="1:23" x14ac:dyDescent="0.3">
      <c r="A1490" s="1">
        <v>1489</v>
      </c>
      <c r="B1490" t="s">
        <v>6885</v>
      </c>
      <c r="C1490" s="2">
        <v>43042</v>
      </c>
      <c r="D1490" s="2">
        <v>43046</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s="3" t="str">
        <f>VLOOKUP($M1490,People!$A$2:$B$5, 2, FALSE)</f>
        <v>Anna Andreadi</v>
      </c>
      <c r="W1490" s="3" t="str">
        <f>IFERROR(VLOOKUP($B1490, 'Returns'!$A$2:$B$801, 2, FALSE), "No")</f>
        <v>No</v>
      </c>
    </row>
    <row r="1491" spans="1:23" x14ac:dyDescent="0.3">
      <c r="A1491" s="1">
        <v>1490</v>
      </c>
      <c r="B1491" t="s">
        <v>6886</v>
      </c>
      <c r="C1491" s="2">
        <v>42703</v>
      </c>
      <c r="D1491" s="2">
        <v>42710</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s="3" t="str">
        <f>VLOOKUP($M1491,People!$A$2:$B$5, 2, FALSE)</f>
        <v>Chuck Magee</v>
      </c>
      <c r="W1491" s="3" t="str">
        <f>IFERROR(VLOOKUP($B1491, 'Returns'!$A$2:$B$801, 2, FALSE), "No")</f>
        <v>No</v>
      </c>
    </row>
    <row r="1492" spans="1:23" x14ac:dyDescent="0.3">
      <c r="A1492" s="1">
        <v>1491</v>
      </c>
      <c r="B1492" t="s">
        <v>6887</v>
      </c>
      <c r="C1492" s="2">
        <v>43585</v>
      </c>
      <c r="D1492" s="2">
        <v>43590</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s="3" t="str">
        <f>VLOOKUP($M1492,People!$A$2:$B$5, 2, FALSE)</f>
        <v>Chuck Magee</v>
      </c>
      <c r="W1492" s="3" t="str">
        <f>IFERROR(VLOOKUP($B1492, 'Returns'!$A$2:$B$801, 2, FALSE), "No")</f>
        <v>No</v>
      </c>
    </row>
    <row r="1493" spans="1:23" x14ac:dyDescent="0.3">
      <c r="A1493" s="1">
        <v>1492</v>
      </c>
      <c r="B1493" t="s">
        <v>6888</v>
      </c>
      <c r="C1493" s="2">
        <v>43793</v>
      </c>
      <c r="D1493" s="2">
        <v>43797</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s="3" t="str">
        <f>VLOOKUP($M1493,People!$A$2:$B$5, 2, FALSE)</f>
        <v>Chuck Magee</v>
      </c>
      <c r="W1493" s="3" t="str">
        <f>IFERROR(VLOOKUP($B1493, 'Returns'!$A$2:$B$801, 2, FALSE), "No")</f>
        <v>No</v>
      </c>
    </row>
    <row r="1494" spans="1:23" x14ac:dyDescent="0.3">
      <c r="A1494" s="1">
        <v>1493</v>
      </c>
      <c r="B1494" t="s">
        <v>6888</v>
      </c>
      <c r="C1494" s="2">
        <v>43793</v>
      </c>
      <c r="D1494" s="2">
        <v>43797</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s="3" t="str">
        <f>VLOOKUP($M1494,People!$A$2:$B$5, 2, FALSE)</f>
        <v>Chuck Magee</v>
      </c>
      <c r="W1494" s="3" t="str">
        <f>IFERROR(VLOOKUP($B1494, 'Returns'!$A$2:$B$801, 2, FALSE), "No")</f>
        <v>No</v>
      </c>
    </row>
    <row r="1495" spans="1:23" x14ac:dyDescent="0.3">
      <c r="A1495" s="1">
        <v>1494</v>
      </c>
      <c r="B1495" t="s">
        <v>6889</v>
      </c>
      <c r="C1495" s="2">
        <v>43768</v>
      </c>
      <c r="D1495" s="2">
        <v>43772</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s="3" t="str">
        <f>VLOOKUP($M1495,People!$A$2:$B$5, 2, FALSE)</f>
        <v>Anna Andreadi</v>
      </c>
      <c r="W1495" s="3" t="str">
        <f>IFERROR(VLOOKUP($B1495, 'Returns'!$A$2:$B$801, 2, FALSE), "No")</f>
        <v>No</v>
      </c>
    </row>
    <row r="1496" spans="1:23" x14ac:dyDescent="0.3">
      <c r="A1496" s="1">
        <v>1495</v>
      </c>
      <c r="B1496" t="s">
        <v>6890</v>
      </c>
      <c r="C1496" s="2">
        <v>42721</v>
      </c>
      <c r="D1496" s="2">
        <v>42723</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s="3" t="str">
        <f>VLOOKUP($M1496,People!$A$2:$B$5, 2, FALSE)</f>
        <v>Cassandra Brandow</v>
      </c>
      <c r="W1496" s="3" t="str">
        <f>IFERROR(VLOOKUP($B1496, 'Returns'!$A$2:$B$801, 2, FALSE), "No")</f>
        <v>No</v>
      </c>
    </row>
    <row r="1497" spans="1:23" x14ac:dyDescent="0.3">
      <c r="A1497" s="1">
        <v>1496</v>
      </c>
      <c r="B1497" t="s">
        <v>6891</v>
      </c>
      <c r="C1497" s="2">
        <v>43712</v>
      </c>
      <c r="D1497" s="2">
        <v>43716</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s="3" t="str">
        <f>VLOOKUP($M1497,People!$A$2:$B$5, 2, FALSE)</f>
        <v>Kelly Williams</v>
      </c>
      <c r="W1497" s="3" t="str">
        <f>IFERROR(VLOOKUP($B1497, 'Returns'!$A$2:$B$801, 2, FALSE), "No")</f>
        <v>No</v>
      </c>
    </row>
    <row r="1498" spans="1:23" x14ac:dyDescent="0.3">
      <c r="A1498" s="1">
        <v>1497</v>
      </c>
      <c r="B1498" t="s">
        <v>6891</v>
      </c>
      <c r="C1498" s="2">
        <v>43712</v>
      </c>
      <c r="D1498" s="2">
        <v>43716</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s="3" t="str">
        <f>VLOOKUP($M1498,People!$A$2:$B$5, 2, FALSE)</f>
        <v>Kelly Williams</v>
      </c>
      <c r="W1498" s="3" t="str">
        <f>IFERROR(VLOOKUP($B1498, 'Returns'!$A$2:$B$801, 2, FALSE), "No")</f>
        <v>No</v>
      </c>
    </row>
    <row r="1499" spans="1:23" x14ac:dyDescent="0.3">
      <c r="A1499" s="1">
        <v>1498</v>
      </c>
      <c r="B1499" t="s">
        <v>6891</v>
      </c>
      <c r="C1499" s="2">
        <v>43712</v>
      </c>
      <c r="D1499" s="2">
        <v>43716</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s="3" t="str">
        <f>VLOOKUP($M1499,People!$A$2:$B$5, 2, FALSE)</f>
        <v>Kelly Williams</v>
      </c>
      <c r="W1499" s="3" t="str">
        <f>IFERROR(VLOOKUP($B1499, 'Returns'!$A$2:$B$801, 2, FALSE), "No")</f>
        <v>No</v>
      </c>
    </row>
    <row r="1500" spans="1:23" x14ac:dyDescent="0.3">
      <c r="A1500" s="1">
        <v>1499</v>
      </c>
      <c r="B1500" t="s">
        <v>6892</v>
      </c>
      <c r="C1500" s="2">
        <v>43390</v>
      </c>
      <c r="D1500" s="2">
        <v>43393</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s="3" t="str">
        <f>VLOOKUP($M1500,People!$A$2:$B$5, 2, FALSE)</f>
        <v>Anna Andreadi</v>
      </c>
      <c r="W1500" s="3" t="str">
        <f>IFERROR(VLOOKUP($B1500, 'Returns'!$A$2:$B$801, 2, FALSE), "No")</f>
        <v>No</v>
      </c>
    </row>
    <row r="1501" spans="1:23" x14ac:dyDescent="0.3">
      <c r="A1501" s="1">
        <v>1500</v>
      </c>
      <c r="B1501" t="s">
        <v>6893</v>
      </c>
      <c r="C1501" s="2">
        <v>43781</v>
      </c>
      <c r="D1501" s="2">
        <v>43787</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s="3" t="str">
        <f>VLOOKUP($M1501,People!$A$2:$B$5, 2, FALSE)</f>
        <v>Kelly Williams</v>
      </c>
      <c r="W1501" s="3" t="str">
        <f>IFERROR(VLOOKUP($B1501, 'Returns'!$A$2:$B$801, 2, FALSE), "No")</f>
        <v>No</v>
      </c>
    </row>
    <row r="1502" spans="1:23" x14ac:dyDescent="0.3">
      <c r="A1502" s="1">
        <v>1501</v>
      </c>
      <c r="B1502" t="s">
        <v>6893</v>
      </c>
      <c r="C1502" s="2">
        <v>43781</v>
      </c>
      <c r="D1502" s="2">
        <v>43787</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s="3" t="str">
        <f>VLOOKUP($M1502,People!$A$2:$B$5, 2, FALSE)</f>
        <v>Kelly Williams</v>
      </c>
      <c r="W1502" s="3" t="str">
        <f>IFERROR(VLOOKUP($B1502, 'Returns'!$A$2:$B$801, 2, FALSE), "No")</f>
        <v>No</v>
      </c>
    </row>
    <row r="1503" spans="1:23" x14ac:dyDescent="0.3">
      <c r="A1503" s="1">
        <v>1502</v>
      </c>
      <c r="B1503" t="s">
        <v>6893</v>
      </c>
      <c r="C1503" s="2">
        <v>43781</v>
      </c>
      <c r="D1503" s="2">
        <v>43787</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s="3" t="str">
        <f>VLOOKUP($M1503,People!$A$2:$B$5, 2, FALSE)</f>
        <v>Kelly Williams</v>
      </c>
      <c r="W1503" s="3" t="str">
        <f>IFERROR(VLOOKUP($B1503, 'Returns'!$A$2:$B$801, 2, FALSE), "No")</f>
        <v>No</v>
      </c>
    </row>
    <row r="1504" spans="1:23" x14ac:dyDescent="0.3">
      <c r="A1504" s="1">
        <v>1503</v>
      </c>
      <c r="B1504" t="s">
        <v>6894</v>
      </c>
      <c r="C1504" s="2">
        <v>43428</v>
      </c>
      <c r="D1504" s="2">
        <v>43435</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s="3" t="str">
        <f>VLOOKUP($M1504,People!$A$2:$B$5, 2, FALSE)</f>
        <v>Anna Andreadi</v>
      </c>
      <c r="W1504" s="3" t="str">
        <f>IFERROR(VLOOKUP($B1504, 'Returns'!$A$2:$B$801, 2, FALSE), "No")</f>
        <v>No</v>
      </c>
    </row>
    <row r="1505" spans="1:23" x14ac:dyDescent="0.3">
      <c r="A1505" s="1">
        <v>1504</v>
      </c>
      <c r="B1505" t="s">
        <v>6894</v>
      </c>
      <c r="C1505" s="2">
        <v>43428</v>
      </c>
      <c r="D1505" s="2">
        <v>43435</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s="3" t="str">
        <f>VLOOKUP($M1505,People!$A$2:$B$5, 2, FALSE)</f>
        <v>Anna Andreadi</v>
      </c>
      <c r="W1505" s="3" t="str">
        <f>IFERROR(VLOOKUP($B1505, 'Returns'!$A$2:$B$801, 2, FALSE), "No")</f>
        <v>No</v>
      </c>
    </row>
    <row r="1506" spans="1:23" x14ac:dyDescent="0.3">
      <c r="A1506" s="1">
        <v>1505</v>
      </c>
      <c r="B1506" t="s">
        <v>6895</v>
      </c>
      <c r="C1506" s="2">
        <v>42948</v>
      </c>
      <c r="D1506" s="2">
        <v>42954</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s="3" t="str">
        <f>VLOOKUP($M1506,People!$A$2:$B$5, 2, FALSE)</f>
        <v>Anna Andreadi</v>
      </c>
      <c r="W1506" s="3" t="str">
        <f>IFERROR(VLOOKUP($B1506, 'Returns'!$A$2:$B$801, 2, FALSE), "No")</f>
        <v>No</v>
      </c>
    </row>
    <row r="1507" spans="1:23" x14ac:dyDescent="0.3">
      <c r="A1507" s="1">
        <v>1506</v>
      </c>
      <c r="B1507" t="s">
        <v>6895</v>
      </c>
      <c r="C1507" s="2">
        <v>42948</v>
      </c>
      <c r="D1507" s="2">
        <v>42954</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s="3" t="str">
        <f>VLOOKUP($M1507,People!$A$2:$B$5, 2, FALSE)</f>
        <v>Anna Andreadi</v>
      </c>
      <c r="W1507" s="3" t="str">
        <f>IFERROR(VLOOKUP($B1507, 'Returns'!$A$2:$B$801, 2, FALSE), "No")</f>
        <v>No</v>
      </c>
    </row>
    <row r="1508" spans="1:23" x14ac:dyDescent="0.3">
      <c r="A1508" s="1">
        <v>1507</v>
      </c>
      <c r="B1508" t="s">
        <v>6896</v>
      </c>
      <c r="C1508" s="2">
        <v>43823</v>
      </c>
      <c r="D1508" s="2">
        <v>43828</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s="3" t="str">
        <f>VLOOKUP($M1508,People!$A$2:$B$5, 2, FALSE)</f>
        <v>Chuck Magee</v>
      </c>
      <c r="W1508" s="3" t="str">
        <f>IFERROR(VLOOKUP($B1508, 'Returns'!$A$2:$B$801, 2, FALSE), "No")</f>
        <v>No</v>
      </c>
    </row>
    <row r="1509" spans="1:23" x14ac:dyDescent="0.3">
      <c r="A1509" s="1">
        <v>1508</v>
      </c>
      <c r="B1509" t="s">
        <v>6897</v>
      </c>
      <c r="C1509" s="2">
        <v>43360</v>
      </c>
      <c r="D1509" s="2">
        <v>43366</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s="3" t="str">
        <f>VLOOKUP($M1509,People!$A$2:$B$5, 2, FALSE)</f>
        <v>Cassandra Brandow</v>
      </c>
      <c r="W1509" s="3" t="str">
        <f>IFERROR(VLOOKUP($B1509, 'Returns'!$A$2:$B$801, 2, FALSE), "No")</f>
        <v>No</v>
      </c>
    </row>
    <row r="1510" spans="1:23" x14ac:dyDescent="0.3">
      <c r="A1510" s="1">
        <v>1509</v>
      </c>
      <c r="B1510" t="s">
        <v>6101</v>
      </c>
      <c r="C1510" s="2">
        <v>43809</v>
      </c>
      <c r="D1510" s="2">
        <v>43809</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s="3" t="str">
        <f>VLOOKUP($M1510,People!$A$2:$B$5, 2, FALSE)</f>
        <v>Kelly Williams</v>
      </c>
      <c r="W1510" s="3" t="str">
        <f>IFERROR(VLOOKUP($B1510, 'Returns'!$A$2:$B$801, 2, FALSE), "No")</f>
        <v>Yes</v>
      </c>
    </row>
    <row r="1511" spans="1:23" x14ac:dyDescent="0.3">
      <c r="A1511" s="1">
        <v>1510</v>
      </c>
      <c r="B1511" t="s">
        <v>6898</v>
      </c>
      <c r="C1511" s="2">
        <v>43720</v>
      </c>
      <c r="D1511" s="2">
        <v>43723</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s="3" t="str">
        <f>VLOOKUP($M1511,People!$A$2:$B$5, 2, FALSE)</f>
        <v>Anna Andreadi</v>
      </c>
      <c r="W1511" s="3" t="str">
        <f>IFERROR(VLOOKUP($B1511, 'Returns'!$A$2:$B$801, 2, FALSE), "No")</f>
        <v>No</v>
      </c>
    </row>
    <row r="1512" spans="1:23" x14ac:dyDescent="0.3">
      <c r="A1512" s="1">
        <v>1511</v>
      </c>
      <c r="B1512" t="s">
        <v>6899</v>
      </c>
      <c r="C1512" s="2">
        <v>43640</v>
      </c>
      <c r="D1512" s="2">
        <v>43647</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s="3" t="str">
        <f>VLOOKUP($M1512,People!$A$2:$B$5, 2, FALSE)</f>
        <v>Anna Andreadi</v>
      </c>
      <c r="W1512" s="3" t="str">
        <f>IFERROR(VLOOKUP($B1512, 'Returns'!$A$2:$B$801, 2, FALSE), "No")</f>
        <v>No</v>
      </c>
    </row>
    <row r="1513" spans="1:23" x14ac:dyDescent="0.3">
      <c r="A1513" s="1">
        <v>1512</v>
      </c>
      <c r="B1513" t="s">
        <v>6899</v>
      </c>
      <c r="C1513" s="2">
        <v>43640</v>
      </c>
      <c r="D1513" s="2">
        <v>43647</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s="3" t="str">
        <f>VLOOKUP($M1513,People!$A$2:$B$5, 2, FALSE)</f>
        <v>Anna Andreadi</v>
      </c>
      <c r="W1513" s="3" t="str">
        <f>IFERROR(VLOOKUP($B1513, 'Returns'!$A$2:$B$801, 2, FALSE), "No")</f>
        <v>No</v>
      </c>
    </row>
    <row r="1514" spans="1:23" x14ac:dyDescent="0.3">
      <c r="A1514" s="1">
        <v>1513</v>
      </c>
      <c r="B1514" t="s">
        <v>6900</v>
      </c>
      <c r="C1514" s="2">
        <v>43695</v>
      </c>
      <c r="D1514" s="2">
        <v>43699</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s="3" t="str">
        <f>VLOOKUP($M1514,People!$A$2:$B$5, 2, FALSE)</f>
        <v>Kelly Williams</v>
      </c>
      <c r="W1514" s="3" t="str">
        <f>IFERROR(VLOOKUP($B1514, 'Returns'!$A$2:$B$801, 2, FALSE), "No")</f>
        <v>No</v>
      </c>
    </row>
    <row r="1515" spans="1:23" x14ac:dyDescent="0.3">
      <c r="A1515" s="1">
        <v>1514</v>
      </c>
      <c r="B1515" t="s">
        <v>6900</v>
      </c>
      <c r="C1515" s="2">
        <v>43695</v>
      </c>
      <c r="D1515" s="2">
        <v>43699</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s="3" t="str">
        <f>VLOOKUP($M1515,People!$A$2:$B$5, 2, FALSE)</f>
        <v>Kelly Williams</v>
      </c>
      <c r="W1515" s="3" t="str">
        <f>IFERROR(VLOOKUP($B1515, 'Returns'!$A$2:$B$801, 2, FALSE), "No")</f>
        <v>No</v>
      </c>
    </row>
    <row r="1516" spans="1:23" x14ac:dyDescent="0.3">
      <c r="A1516" s="1">
        <v>1515</v>
      </c>
      <c r="B1516" t="s">
        <v>6900</v>
      </c>
      <c r="C1516" s="2">
        <v>43695</v>
      </c>
      <c r="D1516" s="2">
        <v>43699</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s="3" t="str">
        <f>VLOOKUP($M1516,People!$A$2:$B$5, 2, FALSE)</f>
        <v>Kelly Williams</v>
      </c>
      <c r="W1516" s="3" t="str">
        <f>IFERROR(VLOOKUP($B1516, 'Returns'!$A$2:$B$801, 2, FALSE), "No")</f>
        <v>No</v>
      </c>
    </row>
    <row r="1517" spans="1:23" x14ac:dyDescent="0.3">
      <c r="A1517" s="1">
        <v>1516</v>
      </c>
      <c r="B1517" t="s">
        <v>6901</v>
      </c>
      <c r="C1517" s="2">
        <v>43810</v>
      </c>
      <c r="D1517" s="2">
        <v>43816</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s="3" t="str">
        <f>VLOOKUP($M1517,People!$A$2:$B$5, 2, FALSE)</f>
        <v>Chuck Magee</v>
      </c>
      <c r="W1517" s="3" t="str">
        <f>IFERROR(VLOOKUP($B1517, 'Returns'!$A$2:$B$801, 2, FALSE), "No")</f>
        <v>No</v>
      </c>
    </row>
    <row r="1518" spans="1:23" x14ac:dyDescent="0.3">
      <c r="A1518" s="1">
        <v>1517</v>
      </c>
      <c r="B1518" t="s">
        <v>6902</v>
      </c>
      <c r="C1518" s="2">
        <v>43809</v>
      </c>
      <c r="D1518" s="2">
        <v>43813</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s="3" t="str">
        <f>VLOOKUP($M1518,People!$A$2:$B$5, 2, FALSE)</f>
        <v>Anna Andreadi</v>
      </c>
      <c r="W1518" s="3" t="str">
        <f>IFERROR(VLOOKUP($B1518, 'Returns'!$A$2:$B$801, 2, FALSE), "No")</f>
        <v>No</v>
      </c>
    </row>
    <row r="1519" spans="1:23" x14ac:dyDescent="0.3">
      <c r="A1519" s="1">
        <v>1518</v>
      </c>
      <c r="B1519" t="s">
        <v>6903</v>
      </c>
      <c r="C1519" s="2">
        <v>42403</v>
      </c>
      <c r="D1519" s="2">
        <v>42406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s="3" t="str">
        <f>VLOOKUP($M1519,People!$A$2:$B$5, 2, FALSE)</f>
        <v>Anna Andreadi</v>
      </c>
      <c r="W1519" s="3" t="str">
        <f>IFERROR(VLOOKUP($B1519, 'Returns'!$A$2:$B$801, 2, FALSE), "No")</f>
        <v>No</v>
      </c>
    </row>
    <row r="1520" spans="1:23" x14ac:dyDescent="0.3">
      <c r="A1520" s="1">
        <v>1519</v>
      </c>
      <c r="B1520" t="s">
        <v>6903</v>
      </c>
      <c r="C1520" s="2">
        <v>42403</v>
      </c>
      <c r="D1520" s="2">
        <v>42406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s="3" t="str">
        <f>VLOOKUP($M1520,People!$A$2:$B$5, 2, FALSE)</f>
        <v>Anna Andreadi</v>
      </c>
      <c r="W1520" s="3" t="str">
        <f>IFERROR(VLOOKUP($B1520, 'Returns'!$A$2:$B$801, 2, FALSE), "No")</f>
        <v>No</v>
      </c>
    </row>
    <row r="1521" spans="1:23" x14ac:dyDescent="0.3">
      <c r="A1521" s="1">
        <v>1520</v>
      </c>
      <c r="B1521" t="s">
        <v>6904</v>
      </c>
      <c r="C1521" s="2">
        <v>43507</v>
      </c>
      <c r="D1521" s="2">
        <v>43510</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s="3" t="str">
        <f>VLOOKUP($M1521,People!$A$2:$B$5, 2, FALSE)</f>
        <v>Anna Andreadi</v>
      </c>
      <c r="W1521" s="3" t="str">
        <f>IFERROR(VLOOKUP($B1521, 'Returns'!$A$2:$B$801, 2, FALSE), "No")</f>
        <v>No</v>
      </c>
    </row>
    <row r="1522" spans="1:23" x14ac:dyDescent="0.3">
      <c r="A1522" s="1">
        <v>1521</v>
      </c>
      <c r="B1522" t="s">
        <v>6905</v>
      </c>
      <c r="C1522" s="2">
        <v>43571</v>
      </c>
      <c r="D1522" s="2">
        <v>43576</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s="3" t="str">
        <f>VLOOKUP($M1522,People!$A$2:$B$5, 2, FALSE)</f>
        <v>Kelly Williams</v>
      </c>
      <c r="W1522" s="3" t="str">
        <f>IFERROR(VLOOKUP($B1522, 'Returns'!$A$2:$B$801, 2, FALSE), "No")</f>
        <v>No</v>
      </c>
    </row>
    <row r="1523" spans="1:23" x14ac:dyDescent="0.3">
      <c r="A1523" s="1">
        <v>1522</v>
      </c>
      <c r="B1523" t="s">
        <v>6906</v>
      </c>
      <c r="C1523" s="2">
        <v>43075</v>
      </c>
      <c r="D1523" s="2">
        <v>43080</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s="3" t="str">
        <f>VLOOKUP($M1523,People!$A$2:$B$5, 2, FALSE)</f>
        <v>Anna Andreadi</v>
      </c>
      <c r="W1523" s="3" t="str">
        <f>IFERROR(VLOOKUP($B1523, 'Returns'!$A$2:$B$801, 2, FALSE), "No")</f>
        <v>No</v>
      </c>
    </row>
    <row r="1524" spans="1:23" x14ac:dyDescent="0.3">
      <c r="A1524" s="1">
        <v>1523</v>
      </c>
      <c r="B1524" t="s">
        <v>6906</v>
      </c>
      <c r="C1524" s="2">
        <v>43075</v>
      </c>
      <c r="D1524" s="2">
        <v>43080</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s="3" t="str">
        <f>VLOOKUP($M1524,People!$A$2:$B$5, 2, FALSE)</f>
        <v>Anna Andreadi</v>
      </c>
      <c r="W1524" s="3" t="str">
        <f>IFERROR(VLOOKUP($B1524, 'Returns'!$A$2:$B$801, 2, FALSE), "No")</f>
        <v>No</v>
      </c>
    </row>
    <row r="1525" spans="1:23" x14ac:dyDescent="0.3">
      <c r="A1525" s="1">
        <v>1524</v>
      </c>
      <c r="B1525" t="s">
        <v>6906</v>
      </c>
      <c r="C1525" s="2">
        <v>43075</v>
      </c>
      <c r="D1525" s="2">
        <v>43080</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s="3" t="str">
        <f>VLOOKUP($M1525,People!$A$2:$B$5, 2, FALSE)</f>
        <v>Anna Andreadi</v>
      </c>
      <c r="W1525" s="3" t="str">
        <f>IFERROR(VLOOKUP($B1525, 'Returns'!$A$2:$B$801, 2, FALSE), "No")</f>
        <v>No</v>
      </c>
    </row>
    <row r="1526" spans="1:23" x14ac:dyDescent="0.3">
      <c r="A1526" s="1">
        <v>1525</v>
      </c>
      <c r="B1526" t="s">
        <v>6906</v>
      </c>
      <c r="C1526" s="2">
        <v>43075</v>
      </c>
      <c r="D1526" s="2">
        <v>43080</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s="3" t="str">
        <f>VLOOKUP($M1526,People!$A$2:$B$5, 2, FALSE)</f>
        <v>Anna Andreadi</v>
      </c>
      <c r="W1526" s="3" t="str">
        <f>IFERROR(VLOOKUP($B1526, 'Returns'!$A$2:$B$801, 2, FALSE), "No")</f>
        <v>No</v>
      </c>
    </row>
    <row r="1527" spans="1:23" x14ac:dyDescent="0.3">
      <c r="A1527" s="1">
        <v>1526</v>
      </c>
      <c r="B1527" t="s">
        <v>6906</v>
      </c>
      <c r="C1527" s="2">
        <v>43075</v>
      </c>
      <c r="D1527" s="2">
        <v>43080</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s="3" t="str">
        <f>VLOOKUP($M1527,People!$A$2:$B$5, 2, FALSE)</f>
        <v>Anna Andreadi</v>
      </c>
      <c r="W1527" s="3" t="str">
        <f>IFERROR(VLOOKUP($B1527, 'Returns'!$A$2:$B$801, 2, FALSE), "No")</f>
        <v>No</v>
      </c>
    </row>
    <row r="1528" spans="1:23" x14ac:dyDescent="0.3">
      <c r="A1528" s="1">
        <v>1527</v>
      </c>
      <c r="B1528" t="s">
        <v>6907</v>
      </c>
      <c r="C1528" s="2">
        <v>43303</v>
      </c>
      <c r="D1528" s="2">
        <v>43308</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s="3" t="str">
        <f>VLOOKUP($M1528,People!$A$2:$B$5, 2, FALSE)</f>
        <v>Chuck Magee</v>
      </c>
      <c r="W1528" s="3" t="str">
        <f>IFERROR(VLOOKUP($B1528, 'Returns'!$A$2:$B$801, 2, FALSE), "No")</f>
        <v>No</v>
      </c>
    </row>
    <row r="1529" spans="1:23" x14ac:dyDescent="0.3">
      <c r="A1529" s="1">
        <v>1528</v>
      </c>
      <c r="B1529" t="s">
        <v>6907</v>
      </c>
      <c r="C1529" s="2">
        <v>43303</v>
      </c>
      <c r="D1529" s="2">
        <v>43308</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s="3" t="str">
        <f>VLOOKUP($M1529,People!$A$2:$B$5, 2, FALSE)</f>
        <v>Chuck Magee</v>
      </c>
      <c r="W1529" s="3" t="str">
        <f>IFERROR(VLOOKUP($B1529, 'Returns'!$A$2:$B$801, 2, FALSE), "No")</f>
        <v>No</v>
      </c>
    </row>
    <row r="1530" spans="1:23" x14ac:dyDescent="0.3">
      <c r="A1530" s="1">
        <v>1529</v>
      </c>
      <c r="B1530" t="s">
        <v>6908</v>
      </c>
      <c r="C1530" s="2">
        <v>43046</v>
      </c>
      <c r="D1530" s="2">
        <v>43049</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s="3" t="str">
        <f>VLOOKUP($M1530,People!$A$2:$B$5, 2, FALSE)</f>
        <v>Chuck Magee</v>
      </c>
      <c r="W1530" s="3" t="str">
        <f>IFERROR(VLOOKUP($B1530, 'Returns'!$A$2:$B$801, 2, FALSE), "No")</f>
        <v>No</v>
      </c>
    </row>
    <row r="1531" spans="1:23" x14ac:dyDescent="0.3">
      <c r="A1531" s="1">
        <v>1530</v>
      </c>
      <c r="B1531" t="s">
        <v>6908</v>
      </c>
      <c r="C1531" s="2">
        <v>43046</v>
      </c>
      <c r="D1531" s="2">
        <v>43049</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s="3" t="str">
        <f>VLOOKUP($M1531,People!$A$2:$B$5, 2, FALSE)</f>
        <v>Chuck Magee</v>
      </c>
      <c r="W1531" s="3" t="str">
        <f>IFERROR(VLOOKUP($B1531, 'Returns'!$A$2:$B$801, 2, FALSE), "No")</f>
        <v>No</v>
      </c>
    </row>
    <row r="1532" spans="1:23" x14ac:dyDescent="0.3">
      <c r="A1532" s="1">
        <v>1531</v>
      </c>
      <c r="B1532" t="s">
        <v>6909</v>
      </c>
      <c r="C1532" s="2">
        <v>42820</v>
      </c>
      <c r="D1532" s="2">
        <v>42825</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s="3" t="str">
        <f>VLOOKUP($M1532,People!$A$2:$B$5, 2, FALSE)</f>
        <v>Cassandra Brandow</v>
      </c>
      <c r="W1532" s="3" t="str">
        <f>IFERROR(VLOOKUP($B1532, 'Returns'!$A$2:$B$801, 2, FALSE), "No")</f>
        <v>No</v>
      </c>
    </row>
    <row r="1533" spans="1:23" x14ac:dyDescent="0.3">
      <c r="A1533" s="1">
        <v>1532</v>
      </c>
      <c r="B1533" t="s">
        <v>6910</v>
      </c>
      <c r="C1533" s="2">
        <v>43708</v>
      </c>
      <c r="D1533" s="2">
        <v>43713</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s="3" t="str">
        <f>VLOOKUP($M1533,People!$A$2:$B$5, 2, FALSE)</f>
        <v>Anna Andreadi</v>
      </c>
      <c r="W1533" s="3" t="str">
        <f>IFERROR(VLOOKUP($B1533, 'Returns'!$A$2:$B$801, 2, FALSE), "No")</f>
        <v>No</v>
      </c>
    </row>
    <row r="1534" spans="1:23" x14ac:dyDescent="0.3">
      <c r="A1534" s="1">
        <v>1533</v>
      </c>
      <c r="B1534" t="s">
        <v>6910</v>
      </c>
      <c r="C1534" s="2">
        <v>43708</v>
      </c>
      <c r="D1534" s="2">
        <v>43713</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s="3" t="str">
        <f>VLOOKUP($M1534,People!$A$2:$B$5, 2, FALSE)</f>
        <v>Anna Andreadi</v>
      </c>
      <c r="W1534" s="3" t="str">
        <f>IFERROR(VLOOKUP($B1534, 'Returns'!$A$2:$B$801, 2, FALSE), "No")</f>
        <v>No</v>
      </c>
    </row>
    <row r="1535" spans="1:23" x14ac:dyDescent="0.3">
      <c r="A1535" s="1">
        <v>1534</v>
      </c>
      <c r="B1535" t="s">
        <v>6911</v>
      </c>
      <c r="C1535" s="2">
        <v>43438</v>
      </c>
      <c r="D1535" s="2">
        <v>43442</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s="3" t="str">
        <f>VLOOKUP($M1535,People!$A$2:$B$5, 2, FALSE)</f>
        <v>Chuck Magee</v>
      </c>
      <c r="W1535" s="3" t="str">
        <f>IFERROR(VLOOKUP($B1535, 'Returns'!$A$2:$B$801, 2, FALSE), "No")</f>
        <v>No</v>
      </c>
    </row>
    <row r="1536" spans="1:23" x14ac:dyDescent="0.3">
      <c r="A1536" s="1">
        <v>1535</v>
      </c>
      <c r="B1536" t="s">
        <v>6912</v>
      </c>
      <c r="C1536" s="2">
        <v>43506</v>
      </c>
      <c r="D1536" s="2">
        <v>43510</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s="3" t="str">
        <f>VLOOKUP($M1536,People!$A$2:$B$5, 2, FALSE)</f>
        <v>Anna Andreadi</v>
      </c>
      <c r="W1536" s="3" t="str">
        <f>IFERROR(VLOOKUP($B1536, 'Returns'!$A$2:$B$801, 2, FALSE), "No")</f>
        <v>No</v>
      </c>
    </row>
    <row r="1537" spans="1:23" x14ac:dyDescent="0.3">
      <c r="A1537" s="1">
        <v>1536</v>
      </c>
      <c r="B1537" t="s">
        <v>6913</v>
      </c>
      <c r="C1537" s="2">
        <v>43402</v>
      </c>
      <c r="D1537" s="2">
        <v>43406</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s="3" t="str">
        <f>VLOOKUP($M1537,People!$A$2:$B$5, 2, FALSE)</f>
        <v>Chuck Magee</v>
      </c>
      <c r="W1537" s="3" t="str">
        <f>IFERROR(VLOOKUP($B1537, 'Returns'!$A$2:$B$801, 2, FALSE), "No")</f>
        <v>No</v>
      </c>
    </row>
    <row r="1538" spans="1:23" x14ac:dyDescent="0.3">
      <c r="A1538" s="1">
        <v>1537</v>
      </c>
      <c r="B1538" t="s">
        <v>6913</v>
      </c>
      <c r="C1538" s="2">
        <v>43402</v>
      </c>
      <c r="D1538" s="2">
        <v>43406</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s="3" t="str">
        <f>VLOOKUP($M1538,People!$A$2:$B$5, 2, FALSE)</f>
        <v>Chuck Magee</v>
      </c>
      <c r="W1538" s="3" t="str">
        <f>IFERROR(VLOOKUP($B1538, 'Returns'!$A$2:$B$801, 2, FALSE), "No")</f>
        <v>No</v>
      </c>
    </row>
    <row r="1539" spans="1:23" x14ac:dyDescent="0.3">
      <c r="A1539" s="1">
        <v>1538</v>
      </c>
      <c r="B1539" t="s">
        <v>6914</v>
      </c>
      <c r="C1539" s="2">
        <v>43723</v>
      </c>
      <c r="D1539" s="2">
        <v>43725</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s="3" t="str">
        <f>VLOOKUP($M1539,People!$A$2:$B$5, 2, FALSE)</f>
        <v>Chuck Magee</v>
      </c>
      <c r="W1539" s="3" t="str">
        <f>IFERROR(VLOOKUP($B1539, 'Returns'!$A$2:$B$801, 2, FALSE), "No")</f>
        <v>No</v>
      </c>
    </row>
    <row r="1540" spans="1:23" x14ac:dyDescent="0.3">
      <c r="A1540" s="1">
        <v>1539</v>
      </c>
      <c r="B1540" t="s">
        <v>6914</v>
      </c>
      <c r="C1540" s="2">
        <v>43723</v>
      </c>
      <c r="D1540" s="2">
        <v>43725</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s="3" t="str">
        <f>VLOOKUP($M1540,People!$A$2:$B$5, 2, FALSE)</f>
        <v>Chuck Magee</v>
      </c>
      <c r="W1540" s="3" t="str">
        <f>IFERROR(VLOOKUP($B1540, 'Returns'!$A$2:$B$801, 2, FALSE), "No")</f>
        <v>No</v>
      </c>
    </row>
    <row r="1541" spans="1:23" x14ac:dyDescent="0.3">
      <c r="A1541" s="1">
        <v>1540</v>
      </c>
      <c r="B1541" t="s">
        <v>6914</v>
      </c>
      <c r="C1541" s="2">
        <v>43723</v>
      </c>
      <c r="D1541" s="2">
        <v>43725</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s="3" t="str">
        <f>VLOOKUP($M1541,People!$A$2:$B$5, 2, FALSE)</f>
        <v>Chuck Magee</v>
      </c>
      <c r="W1541" s="3" t="str">
        <f>IFERROR(VLOOKUP($B1541, 'Returns'!$A$2:$B$801, 2, FALSE), "No")</f>
        <v>No</v>
      </c>
    </row>
    <row r="1542" spans="1:23" x14ac:dyDescent="0.3">
      <c r="A1542" s="1">
        <v>1541</v>
      </c>
      <c r="B1542" t="s">
        <v>6914</v>
      </c>
      <c r="C1542" s="2">
        <v>43723</v>
      </c>
      <c r="D1542" s="2">
        <v>43725</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s="3" t="str">
        <f>VLOOKUP($M1542,People!$A$2:$B$5, 2, FALSE)</f>
        <v>Chuck Magee</v>
      </c>
      <c r="W1542" s="3" t="str">
        <f>IFERROR(VLOOKUP($B1542, 'Returns'!$A$2:$B$801, 2, FALSE), "No")</f>
        <v>No</v>
      </c>
    </row>
    <row r="1543" spans="1:23" x14ac:dyDescent="0.3">
      <c r="A1543" s="1">
        <v>1542</v>
      </c>
      <c r="B1543" t="s">
        <v>6915</v>
      </c>
      <c r="C1543" s="2">
        <v>42440</v>
      </c>
      <c r="D1543" s="2">
        <v>42445</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s="3" t="str">
        <f>VLOOKUP($M1543,People!$A$2:$B$5, 2, FALSE)</f>
        <v>Chuck Magee</v>
      </c>
      <c r="W1543" s="3" t="str">
        <f>IFERROR(VLOOKUP($B1543, 'Returns'!$A$2:$B$801, 2, FALSE), "No")</f>
        <v>No</v>
      </c>
    </row>
    <row r="1544" spans="1:23" x14ac:dyDescent="0.3">
      <c r="A1544" s="1">
        <v>1543</v>
      </c>
      <c r="B1544" t="s">
        <v>6915</v>
      </c>
      <c r="C1544" s="2">
        <v>42440</v>
      </c>
      <c r="D1544" s="2">
        <v>42445</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s="3" t="str">
        <f>VLOOKUP($M1544,People!$A$2:$B$5, 2, FALSE)</f>
        <v>Chuck Magee</v>
      </c>
      <c r="W1544" s="3" t="str">
        <f>IFERROR(VLOOKUP($B1544, 'Returns'!$A$2:$B$801, 2, FALSE), "No")</f>
        <v>No</v>
      </c>
    </row>
    <row r="1545" spans="1:23" x14ac:dyDescent="0.3">
      <c r="A1545" s="1">
        <v>1544</v>
      </c>
      <c r="B1545" t="s">
        <v>6916</v>
      </c>
      <c r="C1545" s="2">
        <v>42404</v>
      </c>
      <c r="D1545" s="2">
        <v>42408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s="3" t="str">
        <f>VLOOKUP($M1545,People!$A$2:$B$5, 2, FALSE)</f>
        <v>Anna Andreadi</v>
      </c>
      <c r="W1545" s="3" t="str">
        <f>IFERROR(VLOOKUP($B1545, 'Returns'!$A$2:$B$801, 2, FALSE), "No")</f>
        <v>No</v>
      </c>
    </row>
    <row r="1546" spans="1:23" x14ac:dyDescent="0.3">
      <c r="A1546" s="1">
        <v>1545</v>
      </c>
      <c r="B1546" t="s">
        <v>6916</v>
      </c>
      <c r="C1546" s="2">
        <v>42404</v>
      </c>
      <c r="D1546" s="2">
        <v>42408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s="3" t="str">
        <f>VLOOKUP($M1546,People!$A$2:$B$5, 2, FALSE)</f>
        <v>Anna Andreadi</v>
      </c>
      <c r="W1546" s="3" t="str">
        <f>IFERROR(VLOOKUP($B1546, 'Returns'!$A$2:$B$801, 2, FALSE), "No")</f>
        <v>No</v>
      </c>
    </row>
    <row r="1547" spans="1:23" x14ac:dyDescent="0.3">
      <c r="A1547" s="1">
        <v>1546</v>
      </c>
      <c r="B1547" t="s">
        <v>6917</v>
      </c>
      <c r="C1547" s="2">
        <v>42735</v>
      </c>
      <c r="D1547" s="2">
        <v>42739</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s="3" t="str">
        <f>VLOOKUP($M1547,People!$A$2:$B$5, 2, FALSE)</f>
        <v>Chuck Magee</v>
      </c>
      <c r="W1547" s="3" t="str">
        <f>IFERROR(VLOOKUP($B1547, 'Returns'!$A$2:$B$801, 2, FALSE), "No")</f>
        <v>No</v>
      </c>
    </row>
    <row r="1548" spans="1:23" x14ac:dyDescent="0.3">
      <c r="A1548" s="1">
        <v>1547</v>
      </c>
      <c r="B1548" t="s">
        <v>6918</v>
      </c>
      <c r="C1548" s="2">
        <v>43062</v>
      </c>
      <c r="D1548" s="2">
        <v>43066</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s="3" t="str">
        <f>VLOOKUP($M1548,People!$A$2:$B$5, 2, FALSE)</f>
        <v>Kelly Williams</v>
      </c>
      <c r="W1548" s="3" t="str">
        <f>IFERROR(VLOOKUP($B1548, 'Returns'!$A$2:$B$801, 2, FALSE), "No")</f>
        <v>No</v>
      </c>
    </row>
    <row r="1549" spans="1:23" x14ac:dyDescent="0.3">
      <c r="A1549" s="1">
        <v>1548</v>
      </c>
      <c r="B1549" t="s">
        <v>6918</v>
      </c>
      <c r="C1549" s="2">
        <v>43062</v>
      </c>
      <c r="D1549" s="2">
        <v>43066</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s="3" t="str">
        <f>VLOOKUP($M1549,People!$A$2:$B$5, 2, FALSE)</f>
        <v>Kelly Williams</v>
      </c>
      <c r="W1549" s="3" t="str">
        <f>IFERROR(VLOOKUP($B1549, 'Returns'!$A$2:$B$801, 2, FALSE), "No")</f>
        <v>No</v>
      </c>
    </row>
    <row r="1550" spans="1:23" x14ac:dyDescent="0.3">
      <c r="A1550" s="1">
        <v>1549</v>
      </c>
      <c r="B1550" t="s">
        <v>6918</v>
      </c>
      <c r="C1550" s="2">
        <v>43062</v>
      </c>
      <c r="D1550" s="2">
        <v>43066</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s="3" t="str">
        <f>VLOOKUP($M1550,People!$A$2:$B$5, 2, FALSE)</f>
        <v>Kelly Williams</v>
      </c>
      <c r="W1550" s="3" t="str">
        <f>IFERROR(VLOOKUP($B1550, 'Returns'!$A$2:$B$801, 2, FALSE), "No")</f>
        <v>No</v>
      </c>
    </row>
    <row r="1551" spans="1:23" x14ac:dyDescent="0.3">
      <c r="A1551" s="1">
        <v>1550</v>
      </c>
      <c r="B1551" t="s">
        <v>6919</v>
      </c>
      <c r="C1551" s="2">
        <v>42557</v>
      </c>
      <c r="D1551" s="2">
        <v>42559</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s="3" t="str">
        <f>VLOOKUP($M1551,People!$A$2:$B$5, 2, FALSE)</f>
        <v>Chuck Magee</v>
      </c>
      <c r="W1551" s="3" t="str">
        <f>IFERROR(VLOOKUP($B1551, 'Returns'!$A$2:$B$801, 2, FALSE), "No")</f>
        <v>No</v>
      </c>
    </row>
    <row r="1552" spans="1:23" x14ac:dyDescent="0.3">
      <c r="A1552" s="1">
        <v>1551</v>
      </c>
      <c r="B1552" t="s">
        <v>6920</v>
      </c>
      <c r="C1552" s="2">
        <v>43782</v>
      </c>
      <c r="D1552" s="2">
        <v>43787</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s="3" t="str">
        <f>VLOOKUP($M1552,People!$A$2:$B$5, 2, FALSE)</f>
        <v>Kelly Williams</v>
      </c>
      <c r="W1552" s="3" t="str">
        <f>IFERROR(VLOOKUP($B1552, 'Returns'!$A$2:$B$801, 2, FALSE), "No")</f>
        <v>No</v>
      </c>
    </row>
    <row r="1553" spans="1:23" x14ac:dyDescent="0.3">
      <c r="A1553" s="1">
        <v>1552</v>
      </c>
      <c r="B1553" t="s">
        <v>6085</v>
      </c>
      <c r="C1553" s="2">
        <v>43268</v>
      </c>
      <c r="D1553" s="2">
        <v>43273</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s="3" t="str">
        <f>VLOOKUP($M1553,People!$A$2:$B$5, 2, FALSE)</f>
        <v>Anna Andreadi</v>
      </c>
      <c r="W1553" s="3" t="str">
        <f>IFERROR(VLOOKUP($B1553, 'Returns'!$A$2:$B$801, 2, FALSE), "No")</f>
        <v>Yes</v>
      </c>
    </row>
    <row r="1554" spans="1:23" x14ac:dyDescent="0.3">
      <c r="A1554" s="1">
        <v>1553</v>
      </c>
      <c r="B1554" t="s">
        <v>6921</v>
      </c>
      <c r="C1554" s="2">
        <v>42493</v>
      </c>
      <c r="D1554" s="2">
        <v>42495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s="3" t="str">
        <f>VLOOKUP($M1554,People!$A$2:$B$5, 2, FALSE)</f>
        <v>Kelly Williams</v>
      </c>
      <c r="W1554" s="3" t="str">
        <f>IFERROR(VLOOKUP($B1554, 'Returns'!$A$2:$B$801, 2, FALSE), "No")</f>
        <v>No</v>
      </c>
    </row>
    <row r="1555" spans="1:23" x14ac:dyDescent="0.3">
      <c r="A1555" s="1">
        <v>1554</v>
      </c>
      <c r="B1555" t="s">
        <v>6922</v>
      </c>
      <c r="C1555" s="2">
        <v>43754</v>
      </c>
      <c r="D1555" s="2">
        <v>43759</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s="3" t="str">
        <f>VLOOKUP($M1555,People!$A$2:$B$5, 2, FALSE)</f>
        <v>Cassandra Brandow</v>
      </c>
      <c r="W1555" s="3" t="str">
        <f>IFERROR(VLOOKUP($B1555, 'Returns'!$A$2:$B$801, 2, FALSE), "No")</f>
        <v>No</v>
      </c>
    </row>
    <row r="1556" spans="1:23" x14ac:dyDescent="0.3">
      <c r="A1556" s="1">
        <v>1555</v>
      </c>
      <c r="B1556" t="s">
        <v>6923</v>
      </c>
      <c r="C1556" s="2">
        <v>42772</v>
      </c>
      <c r="D1556" s="2">
        <v>42779</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s="3" t="str">
        <f>VLOOKUP($M1556,People!$A$2:$B$5, 2, FALSE)</f>
        <v>Anna Andreadi</v>
      </c>
      <c r="W1556" s="3" t="str">
        <f>IFERROR(VLOOKUP($B1556, 'Returns'!$A$2:$B$801, 2, FALSE), "No")</f>
        <v>No</v>
      </c>
    </row>
    <row r="1557" spans="1:23" x14ac:dyDescent="0.3">
      <c r="A1557" s="1">
        <v>1556</v>
      </c>
      <c r="B1557" t="s">
        <v>6924</v>
      </c>
      <c r="C1557" s="2">
        <v>43712</v>
      </c>
      <c r="D1557" s="2">
        <v>43716</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s="3" t="str">
        <f>VLOOKUP($M1557,People!$A$2:$B$5, 2, FALSE)</f>
        <v>Chuck Magee</v>
      </c>
      <c r="W1557" s="3" t="str">
        <f>IFERROR(VLOOKUP($B1557, 'Returns'!$A$2:$B$801, 2, FALSE), "No")</f>
        <v>No</v>
      </c>
    </row>
    <row r="1558" spans="1:23" x14ac:dyDescent="0.3">
      <c r="A1558" s="1">
        <v>1557</v>
      </c>
      <c r="B1558" t="s">
        <v>6925</v>
      </c>
      <c r="C1558" s="2">
        <v>43229</v>
      </c>
      <c r="D1558" s="2">
        <v>43235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s="3" t="str">
        <f>VLOOKUP($M1558,People!$A$2:$B$5, 2, FALSE)</f>
        <v>Chuck Magee</v>
      </c>
      <c r="W1558" s="3" t="str">
        <f>IFERROR(VLOOKUP($B1558, 'Returns'!$A$2:$B$801, 2, FALSE), "No")</f>
        <v>No</v>
      </c>
    </row>
    <row r="1559" spans="1:23" x14ac:dyDescent="0.3">
      <c r="A1559" s="1">
        <v>1558</v>
      </c>
      <c r="B1559" t="s">
        <v>6925</v>
      </c>
      <c r="C1559" s="2">
        <v>43229</v>
      </c>
      <c r="D1559" s="2">
        <v>43235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s="3" t="str">
        <f>VLOOKUP($M1559,People!$A$2:$B$5, 2, FALSE)</f>
        <v>Chuck Magee</v>
      </c>
      <c r="W1559" s="3" t="str">
        <f>IFERROR(VLOOKUP($B1559, 'Returns'!$A$2:$B$801, 2, FALSE), "No")</f>
        <v>No</v>
      </c>
    </row>
    <row r="1560" spans="1:23" x14ac:dyDescent="0.3">
      <c r="A1560" s="1">
        <v>1559</v>
      </c>
      <c r="B1560" t="s">
        <v>6926</v>
      </c>
      <c r="C1560" s="2">
        <v>42810</v>
      </c>
      <c r="D1560" s="2">
        <v>42812</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s="3" t="str">
        <f>VLOOKUP($M1560,People!$A$2:$B$5, 2, FALSE)</f>
        <v>Anna Andreadi</v>
      </c>
      <c r="W1560" s="3" t="str">
        <f>IFERROR(VLOOKUP($B1560, 'Returns'!$A$2:$B$801, 2, FALSE), "No")</f>
        <v>No</v>
      </c>
    </row>
    <row r="1561" spans="1:23" x14ac:dyDescent="0.3">
      <c r="A1561" s="1">
        <v>1560</v>
      </c>
      <c r="B1561" t="s">
        <v>6927</v>
      </c>
      <c r="C1561" s="2">
        <v>43199</v>
      </c>
      <c r="D1561" s="2">
        <v>43203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s="3" t="str">
        <f>VLOOKUP($M1561,People!$A$2:$B$5, 2, FALSE)</f>
        <v>Anna Andreadi</v>
      </c>
      <c r="W1561" s="3" t="str">
        <f>IFERROR(VLOOKUP($B1561, 'Returns'!$A$2:$B$801, 2, FALSE), "No")</f>
        <v>No</v>
      </c>
    </row>
    <row r="1562" spans="1:23" x14ac:dyDescent="0.3">
      <c r="A1562" s="1">
        <v>1561</v>
      </c>
      <c r="B1562" t="s">
        <v>6928</v>
      </c>
      <c r="C1562" s="2">
        <v>42464</v>
      </c>
      <c r="D1562" s="2">
        <v>42469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s="3" t="str">
        <f>VLOOKUP($M1562,People!$A$2:$B$5, 2, FALSE)</f>
        <v>Anna Andreadi</v>
      </c>
      <c r="W1562" s="3" t="str">
        <f>IFERROR(VLOOKUP($B1562, 'Returns'!$A$2:$B$801, 2, FALSE), "No")</f>
        <v>No</v>
      </c>
    </row>
    <row r="1563" spans="1:23" x14ac:dyDescent="0.3">
      <c r="A1563" s="1">
        <v>1562</v>
      </c>
      <c r="B1563" t="s">
        <v>6929</v>
      </c>
      <c r="C1563" s="2">
        <v>43713</v>
      </c>
      <c r="D1563" s="2">
        <v>43714</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s="3" t="str">
        <f>VLOOKUP($M1563,People!$A$2:$B$5, 2, FALSE)</f>
        <v>Anna Andreadi</v>
      </c>
      <c r="W1563" s="3" t="str">
        <f>IFERROR(VLOOKUP($B1563, 'Returns'!$A$2:$B$801, 2, FALSE), "No")</f>
        <v>No</v>
      </c>
    </row>
    <row r="1564" spans="1:23" x14ac:dyDescent="0.3">
      <c r="A1564" s="1">
        <v>1563</v>
      </c>
      <c r="B1564" t="s">
        <v>6930</v>
      </c>
      <c r="C1564" s="2">
        <v>43646</v>
      </c>
      <c r="D1564" s="2">
        <v>43646</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s="3" t="str">
        <f>VLOOKUP($M1564,People!$A$2:$B$5, 2, FALSE)</f>
        <v>Chuck Magee</v>
      </c>
      <c r="W1564" s="3" t="str">
        <f>IFERROR(VLOOKUP($B1564, 'Returns'!$A$2:$B$801, 2, FALSE), "No")</f>
        <v>No</v>
      </c>
    </row>
    <row r="1565" spans="1:23" x14ac:dyDescent="0.3">
      <c r="A1565" s="1">
        <v>1564</v>
      </c>
      <c r="B1565" t="s">
        <v>6931</v>
      </c>
      <c r="C1565" s="2">
        <v>43048</v>
      </c>
      <c r="D1565" s="2">
        <v>43048</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s="3" t="str">
        <f>VLOOKUP($M1565,People!$A$2:$B$5, 2, FALSE)</f>
        <v>Chuck Magee</v>
      </c>
      <c r="W1565" s="3" t="str">
        <f>IFERROR(VLOOKUP($B1565, 'Returns'!$A$2:$B$801, 2, FALSE), "No")</f>
        <v>No</v>
      </c>
    </row>
    <row r="1566" spans="1:23" x14ac:dyDescent="0.3">
      <c r="A1566" s="1">
        <v>1565</v>
      </c>
      <c r="B1566" t="s">
        <v>6932</v>
      </c>
      <c r="C1566" s="2">
        <v>42433</v>
      </c>
      <c r="D1566" s="2">
        <v>42433</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s="3" t="str">
        <f>VLOOKUP($M1566,People!$A$2:$B$5, 2, FALSE)</f>
        <v>Cassandra Brandow</v>
      </c>
      <c r="W1566" s="3" t="str">
        <f>IFERROR(VLOOKUP($B1566, 'Returns'!$A$2:$B$801, 2, FALSE), "No")</f>
        <v>No</v>
      </c>
    </row>
    <row r="1567" spans="1:23" x14ac:dyDescent="0.3">
      <c r="A1567" s="1">
        <v>1566</v>
      </c>
      <c r="B1567" t="s">
        <v>6933</v>
      </c>
      <c r="C1567" s="2">
        <v>42813</v>
      </c>
      <c r="D1567" s="2">
        <v>42819</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s="3" t="str">
        <f>VLOOKUP($M1567,People!$A$2:$B$5, 2, FALSE)</f>
        <v>Anna Andreadi</v>
      </c>
      <c r="W1567" s="3" t="str">
        <f>IFERROR(VLOOKUP($B1567, 'Returns'!$A$2:$B$801, 2, FALSE), "No")</f>
        <v>No</v>
      </c>
    </row>
    <row r="1568" spans="1:23" x14ac:dyDescent="0.3">
      <c r="A1568" s="1">
        <v>1567</v>
      </c>
      <c r="B1568" t="s">
        <v>6934</v>
      </c>
      <c r="C1568" s="2">
        <v>43068</v>
      </c>
      <c r="D1568" s="2">
        <v>43069</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s="3" t="str">
        <f>VLOOKUP($M1568,People!$A$2:$B$5, 2, FALSE)</f>
        <v>Kelly Williams</v>
      </c>
      <c r="W1568" s="3" t="str">
        <f>IFERROR(VLOOKUP($B1568, 'Returns'!$A$2:$B$801, 2, FALSE), "No")</f>
        <v>No</v>
      </c>
    </row>
    <row r="1569" spans="1:23" x14ac:dyDescent="0.3">
      <c r="A1569" s="1">
        <v>1568</v>
      </c>
      <c r="B1569" t="s">
        <v>6934</v>
      </c>
      <c r="C1569" s="2">
        <v>43068</v>
      </c>
      <c r="D1569" s="2">
        <v>43069</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s="3" t="str">
        <f>VLOOKUP($M1569,People!$A$2:$B$5, 2, FALSE)</f>
        <v>Kelly Williams</v>
      </c>
      <c r="W1569" s="3" t="str">
        <f>IFERROR(VLOOKUP($B1569, 'Returns'!$A$2:$B$801, 2, FALSE), "No")</f>
        <v>No</v>
      </c>
    </row>
    <row r="1570" spans="1:23" x14ac:dyDescent="0.3">
      <c r="A1570" s="1">
        <v>1569</v>
      </c>
      <c r="B1570" t="s">
        <v>6935</v>
      </c>
      <c r="C1570" s="2">
        <v>43627</v>
      </c>
      <c r="D1570" s="2">
        <v>43627</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s="3" t="str">
        <f>VLOOKUP($M1570,People!$A$2:$B$5, 2, FALSE)</f>
        <v>Anna Andreadi</v>
      </c>
      <c r="W1570" s="3" t="str">
        <f>IFERROR(VLOOKUP($B1570, 'Returns'!$A$2:$B$801, 2, FALSE), "No")</f>
        <v>No</v>
      </c>
    </row>
    <row r="1571" spans="1:23" x14ac:dyDescent="0.3">
      <c r="A1571" s="1">
        <v>1570</v>
      </c>
      <c r="B1571" t="s">
        <v>6936</v>
      </c>
      <c r="C1571" s="2">
        <v>43795</v>
      </c>
      <c r="D1571" s="2">
        <v>43799</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s="3" t="str">
        <f>VLOOKUP($M1571,People!$A$2:$B$5, 2, FALSE)</f>
        <v>Cassandra Brandow</v>
      </c>
      <c r="W1571" s="3" t="str">
        <f>IFERROR(VLOOKUP($B1571, 'Returns'!$A$2:$B$801, 2, FALSE), "No")</f>
        <v>No</v>
      </c>
    </row>
    <row r="1572" spans="1:23" x14ac:dyDescent="0.3">
      <c r="A1572" s="1">
        <v>1571</v>
      </c>
      <c r="B1572" t="s">
        <v>6937</v>
      </c>
      <c r="C1572" s="2">
        <v>42697</v>
      </c>
      <c r="D1572" s="2">
        <v>42699</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s="3" t="str">
        <f>VLOOKUP($M1572,People!$A$2:$B$5, 2, FALSE)</f>
        <v>Anna Andreadi</v>
      </c>
      <c r="W1572" s="3" t="str">
        <f>IFERROR(VLOOKUP($B1572, 'Returns'!$A$2:$B$801, 2, FALSE), "No")</f>
        <v>No</v>
      </c>
    </row>
    <row r="1573" spans="1:23" x14ac:dyDescent="0.3">
      <c r="A1573" s="1">
        <v>1572</v>
      </c>
      <c r="B1573" t="s">
        <v>6937</v>
      </c>
      <c r="C1573" s="2">
        <v>42697</v>
      </c>
      <c r="D1573" s="2">
        <v>42699</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s="3" t="str">
        <f>VLOOKUP($M1573,People!$A$2:$B$5, 2, FALSE)</f>
        <v>Anna Andreadi</v>
      </c>
      <c r="W1573" s="3" t="str">
        <f>IFERROR(VLOOKUP($B1573, 'Returns'!$A$2:$B$801, 2, FALSE), "No")</f>
        <v>No</v>
      </c>
    </row>
    <row r="1574" spans="1:23" x14ac:dyDescent="0.3">
      <c r="A1574" s="1">
        <v>1573</v>
      </c>
      <c r="B1574" t="s">
        <v>6937</v>
      </c>
      <c r="C1574" s="2">
        <v>42697</v>
      </c>
      <c r="D1574" s="2">
        <v>42699</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s="3" t="str">
        <f>VLOOKUP($M1574,People!$A$2:$B$5, 2, FALSE)</f>
        <v>Anna Andreadi</v>
      </c>
      <c r="W1574" s="3" t="str">
        <f>IFERROR(VLOOKUP($B1574, 'Returns'!$A$2:$B$801, 2, FALSE), "No")</f>
        <v>No</v>
      </c>
    </row>
    <row r="1575" spans="1:23" x14ac:dyDescent="0.3">
      <c r="A1575" s="1">
        <v>1574</v>
      </c>
      <c r="B1575" t="s">
        <v>6937</v>
      </c>
      <c r="C1575" s="2">
        <v>42697</v>
      </c>
      <c r="D1575" s="2">
        <v>42699</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s="3" t="str">
        <f>VLOOKUP($M1575,People!$A$2:$B$5, 2, FALSE)</f>
        <v>Anna Andreadi</v>
      </c>
      <c r="W1575" s="3" t="str">
        <f>IFERROR(VLOOKUP($B1575, 'Returns'!$A$2:$B$801, 2, FALSE), "No")</f>
        <v>No</v>
      </c>
    </row>
    <row r="1576" spans="1:23" x14ac:dyDescent="0.3">
      <c r="A1576" s="1">
        <v>1575</v>
      </c>
      <c r="B1576" t="s">
        <v>6938</v>
      </c>
      <c r="C1576" s="2">
        <v>42719</v>
      </c>
      <c r="D1576" s="2">
        <v>42722</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s="3" t="str">
        <f>VLOOKUP($M1576,People!$A$2:$B$5, 2, FALSE)</f>
        <v>Kelly Williams</v>
      </c>
      <c r="W1576" s="3" t="str">
        <f>IFERROR(VLOOKUP($B1576, 'Returns'!$A$2:$B$801, 2, FALSE), "No")</f>
        <v>No</v>
      </c>
    </row>
    <row r="1577" spans="1:23" x14ac:dyDescent="0.3">
      <c r="A1577" s="1">
        <v>1576</v>
      </c>
      <c r="B1577" t="s">
        <v>6938</v>
      </c>
      <c r="C1577" s="2">
        <v>42719</v>
      </c>
      <c r="D1577" s="2">
        <v>42722</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s="3" t="str">
        <f>VLOOKUP($M1577,People!$A$2:$B$5, 2, FALSE)</f>
        <v>Kelly Williams</v>
      </c>
      <c r="W1577" s="3" t="str">
        <f>IFERROR(VLOOKUP($B1577, 'Returns'!$A$2:$B$801, 2, FALSE), "No")</f>
        <v>No</v>
      </c>
    </row>
    <row r="1578" spans="1:23" x14ac:dyDescent="0.3">
      <c r="A1578" s="1">
        <v>1577</v>
      </c>
      <c r="B1578" t="s">
        <v>6939</v>
      </c>
      <c r="C1578" s="2">
        <v>43212</v>
      </c>
      <c r="D1578" s="2">
        <v>43217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s="3" t="str">
        <f>VLOOKUP($M1578,People!$A$2:$B$5, 2, FALSE)</f>
        <v>Kelly Williams</v>
      </c>
      <c r="W1578" s="3" t="str">
        <f>IFERROR(VLOOKUP($B1578, 'Returns'!$A$2:$B$801, 2, FALSE), "No")</f>
        <v>No</v>
      </c>
    </row>
    <row r="1579" spans="1:23" x14ac:dyDescent="0.3">
      <c r="A1579" s="1">
        <v>1578</v>
      </c>
      <c r="B1579" t="s">
        <v>6940</v>
      </c>
      <c r="C1579" s="2">
        <v>43243</v>
      </c>
      <c r="D1579" s="2">
        <v>43247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s="3" t="str">
        <f>VLOOKUP($M1579,People!$A$2:$B$5, 2, FALSE)</f>
        <v>Cassandra Brandow</v>
      </c>
      <c r="W1579" s="3" t="str">
        <f>IFERROR(VLOOKUP($B1579, 'Returns'!$A$2:$B$801, 2, FALSE), "No")</f>
        <v>No</v>
      </c>
    </row>
    <row r="1580" spans="1:23" x14ac:dyDescent="0.3">
      <c r="A1580" s="1">
        <v>1579</v>
      </c>
      <c r="B1580" t="s">
        <v>6941</v>
      </c>
      <c r="C1580" s="2">
        <v>43158</v>
      </c>
      <c r="D1580" s="2">
        <v>43160</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s="3" t="str">
        <f>VLOOKUP($M1580,People!$A$2:$B$5, 2, FALSE)</f>
        <v>Chuck Magee</v>
      </c>
      <c r="W1580" s="3" t="str">
        <f>IFERROR(VLOOKUP($B1580, 'Returns'!$A$2:$B$801, 2, FALSE), "No")</f>
        <v>No</v>
      </c>
    </row>
    <row r="1581" spans="1:23" x14ac:dyDescent="0.3">
      <c r="A1581" s="1">
        <v>1580</v>
      </c>
      <c r="B1581" t="s">
        <v>6942</v>
      </c>
      <c r="C1581" s="2">
        <v>42956</v>
      </c>
      <c r="D1581" s="2">
        <v>42959</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s="3" t="str">
        <f>VLOOKUP($M1581,People!$A$2:$B$5, 2, FALSE)</f>
        <v>Chuck Magee</v>
      </c>
      <c r="W1581" s="3" t="str">
        <f>IFERROR(VLOOKUP($B1581, 'Returns'!$A$2:$B$801, 2, FALSE), "No")</f>
        <v>No</v>
      </c>
    </row>
    <row r="1582" spans="1:23" x14ac:dyDescent="0.3">
      <c r="A1582" s="1">
        <v>1581</v>
      </c>
      <c r="B1582" t="s">
        <v>6942</v>
      </c>
      <c r="C1582" s="2">
        <v>42956</v>
      </c>
      <c r="D1582" s="2">
        <v>42959</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s="3" t="str">
        <f>VLOOKUP($M1582,People!$A$2:$B$5, 2, FALSE)</f>
        <v>Chuck Magee</v>
      </c>
      <c r="W1582" s="3" t="str">
        <f>IFERROR(VLOOKUP($B1582, 'Returns'!$A$2:$B$801, 2, FALSE), "No")</f>
        <v>No</v>
      </c>
    </row>
    <row r="1583" spans="1:23" x14ac:dyDescent="0.3">
      <c r="A1583" s="1">
        <v>1582</v>
      </c>
      <c r="B1583" t="s">
        <v>6942</v>
      </c>
      <c r="C1583" s="2">
        <v>42956</v>
      </c>
      <c r="D1583" s="2">
        <v>42959</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s="3" t="str">
        <f>VLOOKUP($M1583,People!$A$2:$B$5, 2, FALSE)</f>
        <v>Chuck Magee</v>
      </c>
      <c r="W1583" s="3" t="str">
        <f>IFERROR(VLOOKUP($B1583, 'Returns'!$A$2:$B$801, 2, FALSE), "No")</f>
        <v>No</v>
      </c>
    </row>
    <row r="1584" spans="1:23" x14ac:dyDescent="0.3">
      <c r="A1584" s="1">
        <v>1583</v>
      </c>
      <c r="B1584" t="s">
        <v>6942</v>
      </c>
      <c r="C1584" s="2">
        <v>42956</v>
      </c>
      <c r="D1584" s="2">
        <v>42959</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s="3" t="str">
        <f>VLOOKUP($M1584,People!$A$2:$B$5, 2, FALSE)</f>
        <v>Chuck Magee</v>
      </c>
      <c r="W1584" s="3" t="str">
        <f>IFERROR(VLOOKUP($B1584, 'Returns'!$A$2:$B$801, 2, FALSE), "No")</f>
        <v>No</v>
      </c>
    </row>
    <row r="1585" spans="1:23" x14ac:dyDescent="0.3">
      <c r="A1585" s="1">
        <v>1584</v>
      </c>
      <c r="B1585" t="s">
        <v>6942</v>
      </c>
      <c r="C1585" s="2">
        <v>42956</v>
      </c>
      <c r="D1585" s="2">
        <v>42959</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s="3" t="str">
        <f>VLOOKUP($M1585,People!$A$2:$B$5, 2, FALSE)</f>
        <v>Chuck Magee</v>
      </c>
      <c r="W1585" s="3" t="str">
        <f>IFERROR(VLOOKUP($B1585, 'Returns'!$A$2:$B$801, 2, FALSE), "No")</f>
        <v>No</v>
      </c>
    </row>
    <row r="1586" spans="1:23" x14ac:dyDescent="0.3">
      <c r="A1586" s="1">
        <v>1585</v>
      </c>
      <c r="B1586" t="s">
        <v>6942</v>
      </c>
      <c r="C1586" s="2">
        <v>42956</v>
      </c>
      <c r="D1586" s="2">
        <v>42959</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s="3" t="str">
        <f>VLOOKUP($M1586,People!$A$2:$B$5, 2, FALSE)</f>
        <v>Chuck Magee</v>
      </c>
      <c r="W1586" s="3" t="str">
        <f>IFERROR(VLOOKUP($B1586, 'Returns'!$A$2:$B$801, 2, FALSE), "No")</f>
        <v>No</v>
      </c>
    </row>
    <row r="1587" spans="1:23" x14ac:dyDescent="0.3">
      <c r="A1587" s="1">
        <v>1586</v>
      </c>
      <c r="B1587" t="s">
        <v>6942</v>
      </c>
      <c r="C1587" s="2">
        <v>42956</v>
      </c>
      <c r="D1587" s="2">
        <v>42959</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s="3" t="str">
        <f>VLOOKUP($M1587,People!$A$2:$B$5, 2, FALSE)</f>
        <v>Chuck Magee</v>
      </c>
      <c r="W1587" s="3" t="str">
        <f>IFERROR(VLOOKUP($B1587, 'Returns'!$A$2:$B$801, 2, FALSE), "No")</f>
        <v>No</v>
      </c>
    </row>
    <row r="1588" spans="1:23" x14ac:dyDescent="0.3">
      <c r="A1588" s="1">
        <v>1587</v>
      </c>
      <c r="B1588" t="s">
        <v>6942</v>
      </c>
      <c r="C1588" s="2">
        <v>42956</v>
      </c>
      <c r="D1588" s="2">
        <v>42959</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s="3" t="str">
        <f>VLOOKUP($M1588,People!$A$2:$B$5, 2, FALSE)</f>
        <v>Chuck Magee</v>
      </c>
      <c r="W1588" s="3" t="str">
        <f>IFERROR(VLOOKUP($B1588, 'Returns'!$A$2:$B$801, 2, FALSE), "No")</f>
        <v>No</v>
      </c>
    </row>
    <row r="1589" spans="1:23" x14ac:dyDescent="0.3">
      <c r="A1589" s="1">
        <v>1588</v>
      </c>
      <c r="B1589" t="s">
        <v>6942</v>
      </c>
      <c r="C1589" s="2">
        <v>42956</v>
      </c>
      <c r="D1589" s="2">
        <v>42959</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s="3" t="str">
        <f>VLOOKUP($M1589,People!$A$2:$B$5, 2, FALSE)</f>
        <v>Chuck Magee</v>
      </c>
      <c r="W1589" s="3" t="str">
        <f>IFERROR(VLOOKUP($B1589, 'Returns'!$A$2:$B$801, 2, FALSE), "No")</f>
        <v>No</v>
      </c>
    </row>
    <row r="1590" spans="1:23" x14ac:dyDescent="0.3">
      <c r="A1590" s="1">
        <v>1589</v>
      </c>
      <c r="B1590" t="s">
        <v>6942</v>
      </c>
      <c r="C1590" s="2">
        <v>42956</v>
      </c>
      <c r="D1590" s="2">
        <v>42959</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s="3" t="str">
        <f>VLOOKUP($M1590,People!$A$2:$B$5, 2, FALSE)</f>
        <v>Chuck Magee</v>
      </c>
      <c r="W1590" s="3" t="str">
        <f>IFERROR(VLOOKUP($B1590, 'Returns'!$A$2:$B$801, 2, FALSE), "No")</f>
        <v>No</v>
      </c>
    </row>
    <row r="1591" spans="1:23" x14ac:dyDescent="0.3">
      <c r="A1591" s="1">
        <v>1590</v>
      </c>
      <c r="B1591" t="s">
        <v>6943</v>
      </c>
      <c r="C1591" s="2">
        <v>43232</v>
      </c>
      <c r="D1591" s="2">
        <v>43236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s="3" t="str">
        <f>VLOOKUP($M1591,People!$A$2:$B$5, 2, FALSE)</f>
        <v>Cassandra Brandow</v>
      </c>
      <c r="W1591" s="3" t="str">
        <f>IFERROR(VLOOKUP($B1591, 'Returns'!$A$2:$B$801, 2, FALSE), "No")</f>
        <v>No</v>
      </c>
    </row>
    <row r="1592" spans="1:23" x14ac:dyDescent="0.3">
      <c r="A1592" s="1">
        <v>1591</v>
      </c>
      <c r="B1592" t="s">
        <v>6944</v>
      </c>
      <c r="C1592" s="2">
        <v>43205</v>
      </c>
      <c r="D1592" s="2">
        <v>43209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s="3" t="str">
        <f>VLOOKUP($M1592,People!$A$2:$B$5, 2, FALSE)</f>
        <v>Kelly Williams</v>
      </c>
      <c r="W1592" s="3" t="str">
        <f>IFERROR(VLOOKUP($B1592, 'Returns'!$A$2:$B$801, 2, FALSE), "No")</f>
        <v>No</v>
      </c>
    </row>
    <row r="1593" spans="1:23" x14ac:dyDescent="0.3">
      <c r="A1593" s="1">
        <v>1592</v>
      </c>
      <c r="B1593" t="s">
        <v>6944</v>
      </c>
      <c r="C1593" s="2">
        <v>43205</v>
      </c>
      <c r="D1593" s="2">
        <v>43209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s="3" t="str">
        <f>VLOOKUP($M1593,People!$A$2:$B$5, 2, FALSE)</f>
        <v>Kelly Williams</v>
      </c>
      <c r="W1593" s="3" t="str">
        <f>IFERROR(VLOOKUP($B1593, 'Returns'!$A$2:$B$801, 2, FALSE), "No")</f>
        <v>No</v>
      </c>
    </row>
    <row r="1594" spans="1:23" x14ac:dyDescent="0.3">
      <c r="A1594" s="1">
        <v>1593</v>
      </c>
      <c r="B1594" t="s">
        <v>6945</v>
      </c>
      <c r="C1594" s="2">
        <v>42909</v>
      </c>
      <c r="D1594" s="2">
        <v>42911</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s="3" t="str">
        <f>VLOOKUP($M1594,People!$A$2:$B$5, 2, FALSE)</f>
        <v>Anna Andreadi</v>
      </c>
      <c r="W1594" s="3" t="str">
        <f>IFERROR(VLOOKUP($B1594, 'Returns'!$A$2:$B$801, 2, FALSE), "No")</f>
        <v>No</v>
      </c>
    </row>
    <row r="1595" spans="1:23" x14ac:dyDescent="0.3">
      <c r="A1595" s="1">
        <v>1594</v>
      </c>
      <c r="B1595" t="s">
        <v>6946</v>
      </c>
      <c r="C1595" s="2">
        <v>42662</v>
      </c>
      <c r="D1595" s="2">
        <v>42662</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s="3" t="str">
        <f>VLOOKUP($M1595,People!$A$2:$B$5, 2, FALSE)</f>
        <v>Anna Andreadi</v>
      </c>
      <c r="W1595" s="3" t="str">
        <f>IFERROR(VLOOKUP($B1595, 'Returns'!$A$2:$B$801, 2, FALSE), "No")</f>
        <v>No</v>
      </c>
    </row>
    <row r="1596" spans="1:23" x14ac:dyDescent="0.3">
      <c r="A1596" s="1">
        <v>1595</v>
      </c>
      <c r="B1596" t="s">
        <v>6947</v>
      </c>
      <c r="C1596" s="2">
        <v>42818</v>
      </c>
      <c r="D1596" s="2">
        <v>42821</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s="3" t="str">
        <f>VLOOKUP($M1596,People!$A$2:$B$5, 2, FALSE)</f>
        <v>Kelly Williams</v>
      </c>
      <c r="W1596" s="3" t="str">
        <f>IFERROR(VLOOKUP($B1596, 'Returns'!$A$2:$B$801, 2, FALSE), "No")</f>
        <v>No</v>
      </c>
    </row>
    <row r="1597" spans="1:23" x14ac:dyDescent="0.3">
      <c r="A1597" s="1">
        <v>1596</v>
      </c>
      <c r="B1597" t="s">
        <v>6948</v>
      </c>
      <c r="C1597" s="2">
        <v>43593</v>
      </c>
      <c r="D1597" s="2">
        <v>43597</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s="3" t="str">
        <f>VLOOKUP($M1597,People!$A$2:$B$5, 2, FALSE)</f>
        <v>Chuck Magee</v>
      </c>
      <c r="W1597" s="3" t="str">
        <f>IFERROR(VLOOKUP($B1597, 'Returns'!$A$2:$B$801, 2, FALSE), "No")</f>
        <v>No</v>
      </c>
    </row>
    <row r="1598" spans="1:23" x14ac:dyDescent="0.3">
      <c r="A1598" s="1">
        <v>1597</v>
      </c>
      <c r="B1598" t="s">
        <v>6949</v>
      </c>
      <c r="C1598" s="2">
        <v>43754</v>
      </c>
      <c r="D1598" s="2">
        <v>43756</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s="3" t="str">
        <f>VLOOKUP($M1598,People!$A$2:$B$5, 2, FALSE)</f>
        <v>Chuck Magee</v>
      </c>
      <c r="W1598" s="3" t="str">
        <f>IFERROR(VLOOKUP($B1598, 'Returns'!$A$2:$B$801, 2, FALSE), "No")</f>
        <v>No</v>
      </c>
    </row>
    <row r="1599" spans="1:23" x14ac:dyDescent="0.3">
      <c r="A1599" s="1">
        <v>1598</v>
      </c>
      <c r="B1599" t="s">
        <v>6950</v>
      </c>
      <c r="C1599" s="2">
        <v>43788</v>
      </c>
      <c r="D1599" s="2">
        <v>43790</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s="3" t="str">
        <f>VLOOKUP($M1599,People!$A$2:$B$5, 2, FALSE)</f>
        <v>Kelly Williams</v>
      </c>
      <c r="W1599" s="3" t="str">
        <f>IFERROR(VLOOKUP($B1599, 'Returns'!$A$2:$B$801, 2, FALSE), "No")</f>
        <v>No</v>
      </c>
    </row>
    <row r="1600" spans="1:23" x14ac:dyDescent="0.3">
      <c r="A1600" s="1">
        <v>1599</v>
      </c>
      <c r="B1600" t="s">
        <v>6950</v>
      </c>
      <c r="C1600" s="2">
        <v>43788</v>
      </c>
      <c r="D1600" s="2">
        <v>43790</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s="3" t="str">
        <f>VLOOKUP($M1600,People!$A$2:$B$5, 2, FALSE)</f>
        <v>Kelly Williams</v>
      </c>
      <c r="W1600" s="3" t="str">
        <f>IFERROR(VLOOKUP($B1600, 'Returns'!$A$2:$B$801, 2, FALSE), "No")</f>
        <v>No</v>
      </c>
    </row>
    <row r="1601" spans="1:23" x14ac:dyDescent="0.3">
      <c r="A1601" s="1">
        <v>1600</v>
      </c>
      <c r="B1601" t="s">
        <v>6950</v>
      </c>
      <c r="C1601" s="2">
        <v>43788</v>
      </c>
      <c r="D1601" s="2">
        <v>43790</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s="3" t="str">
        <f>VLOOKUP($M1601,People!$A$2:$B$5, 2, FALSE)</f>
        <v>Kelly Williams</v>
      </c>
      <c r="W1601" s="3" t="str">
        <f>IFERROR(VLOOKUP($B1601, 'Returns'!$A$2:$B$801, 2, FALSE), "No")</f>
        <v>No</v>
      </c>
    </row>
    <row r="1602" spans="1:23" x14ac:dyDescent="0.3">
      <c r="A1602" s="1">
        <v>1601</v>
      </c>
      <c r="B1602" t="s">
        <v>6950</v>
      </c>
      <c r="C1602" s="2">
        <v>43788</v>
      </c>
      <c r="D1602" s="2">
        <v>43790</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s="3" t="str">
        <f>VLOOKUP($M1602,People!$A$2:$B$5, 2, FALSE)</f>
        <v>Kelly Williams</v>
      </c>
      <c r="W1602" s="3" t="str">
        <f>IFERROR(VLOOKUP($B1602, 'Returns'!$A$2:$B$801, 2, FALSE), "No")</f>
        <v>No</v>
      </c>
    </row>
    <row r="1603" spans="1:23" x14ac:dyDescent="0.3">
      <c r="A1603" s="1">
        <v>1602</v>
      </c>
      <c r="B1603" t="s">
        <v>6951</v>
      </c>
      <c r="C1603" s="2">
        <v>43228</v>
      </c>
      <c r="D1603" s="2">
        <v>43233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s="3" t="str">
        <f>VLOOKUP($M1603,People!$A$2:$B$5, 2, FALSE)</f>
        <v>Chuck Magee</v>
      </c>
      <c r="W1603" s="3" t="str">
        <f>IFERROR(VLOOKUP($B1603, 'Returns'!$A$2:$B$801, 2, FALSE), "No")</f>
        <v>No</v>
      </c>
    </row>
    <row r="1604" spans="1:23" x14ac:dyDescent="0.3">
      <c r="A1604" s="1">
        <v>1603</v>
      </c>
      <c r="B1604" t="s">
        <v>6952</v>
      </c>
      <c r="C1604" s="2">
        <v>43445</v>
      </c>
      <c r="D1604" s="2">
        <v>43451</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s="3" t="str">
        <f>VLOOKUP($M1604,People!$A$2:$B$5, 2, FALSE)</f>
        <v>Cassandra Brandow</v>
      </c>
      <c r="W1604" s="3" t="str">
        <f>IFERROR(VLOOKUP($B1604, 'Returns'!$A$2:$B$801, 2, FALSE), "No")</f>
        <v>No</v>
      </c>
    </row>
    <row r="1605" spans="1:23" x14ac:dyDescent="0.3">
      <c r="A1605" s="1">
        <v>1604</v>
      </c>
      <c r="B1605" t="s">
        <v>6953</v>
      </c>
      <c r="C1605" s="2">
        <v>43799</v>
      </c>
      <c r="D1605" s="2">
        <v>43803</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s="3" t="str">
        <f>VLOOKUP($M1605,People!$A$2:$B$5, 2, FALSE)</f>
        <v>Chuck Magee</v>
      </c>
      <c r="W1605" s="3" t="str">
        <f>IFERROR(VLOOKUP($B1605, 'Returns'!$A$2:$B$801, 2, FALSE), "No")</f>
        <v>No</v>
      </c>
    </row>
    <row r="1606" spans="1:23" x14ac:dyDescent="0.3">
      <c r="A1606" s="1">
        <v>1605</v>
      </c>
      <c r="B1606" t="s">
        <v>6954</v>
      </c>
      <c r="C1606" s="2">
        <v>43209</v>
      </c>
      <c r="D1606" s="2">
        <v>43214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s="3" t="str">
        <f>VLOOKUP($M1606,People!$A$2:$B$5, 2, FALSE)</f>
        <v>Anna Andreadi</v>
      </c>
      <c r="W1606" s="3" t="str">
        <f>IFERROR(VLOOKUP($B1606, 'Returns'!$A$2:$B$801, 2, FALSE), "No")</f>
        <v>No</v>
      </c>
    </row>
    <row r="1607" spans="1:23" x14ac:dyDescent="0.3">
      <c r="A1607" s="1">
        <v>1606</v>
      </c>
      <c r="B1607" t="s">
        <v>6954</v>
      </c>
      <c r="C1607" s="2">
        <v>43209</v>
      </c>
      <c r="D1607" s="2">
        <v>43214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s="3" t="str">
        <f>VLOOKUP($M1607,People!$A$2:$B$5, 2, FALSE)</f>
        <v>Anna Andreadi</v>
      </c>
      <c r="W1607" s="3" t="str">
        <f>IFERROR(VLOOKUP($B1607, 'Returns'!$A$2:$B$801, 2, FALSE), "No")</f>
        <v>No</v>
      </c>
    </row>
    <row r="1608" spans="1:23" x14ac:dyDescent="0.3">
      <c r="A1608" s="1">
        <v>1607</v>
      </c>
      <c r="B1608" t="s">
        <v>6954</v>
      </c>
      <c r="C1608" s="2">
        <v>43209</v>
      </c>
      <c r="D1608" s="2">
        <v>43214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s="3" t="str">
        <f>VLOOKUP($M1608,People!$A$2:$B$5, 2, FALSE)</f>
        <v>Anna Andreadi</v>
      </c>
      <c r="W1608" s="3" t="str">
        <f>IFERROR(VLOOKUP($B1608, 'Returns'!$A$2:$B$801, 2, FALSE), "No")</f>
        <v>No</v>
      </c>
    </row>
    <row r="1609" spans="1:23" x14ac:dyDescent="0.3">
      <c r="A1609" s="1">
        <v>1608</v>
      </c>
      <c r="B1609" t="s">
        <v>6954</v>
      </c>
      <c r="C1609" s="2">
        <v>43209</v>
      </c>
      <c r="D1609" s="2">
        <v>43214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s="3" t="str">
        <f>VLOOKUP($M1609,People!$A$2:$B$5, 2, FALSE)</f>
        <v>Anna Andreadi</v>
      </c>
      <c r="W1609" s="3" t="str">
        <f>IFERROR(VLOOKUP($B1609, 'Returns'!$A$2:$B$801, 2, FALSE), "No")</f>
        <v>No</v>
      </c>
    </row>
    <row r="1610" spans="1:23" x14ac:dyDescent="0.3">
      <c r="A1610" s="1">
        <v>1609</v>
      </c>
      <c r="B1610" t="s">
        <v>6954</v>
      </c>
      <c r="C1610" s="2">
        <v>43209</v>
      </c>
      <c r="D1610" s="2">
        <v>43214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s="3" t="str">
        <f>VLOOKUP($M1610,People!$A$2:$B$5, 2, FALSE)</f>
        <v>Anna Andreadi</v>
      </c>
      <c r="W1610" s="3" t="str">
        <f>IFERROR(VLOOKUP($B1610, 'Returns'!$A$2:$B$801, 2, FALSE), "No")</f>
        <v>No</v>
      </c>
    </row>
    <row r="1611" spans="1:23" x14ac:dyDescent="0.3">
      <c r="A1611" s="1">
        <v>1610</v>
      </c>
      <c r="B1611" t="s">
        <v>6954</v>
      </c>
      <c r="C1611" s="2">
        <v>43209</v>
      </c>
      <c r="D1611" s="2">
        <v>43214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s="3" t="str">
        <f>VLOOKUP($M1611,People!$A$2:$B$5, 2, FALSE)</f>
        <v>Anna Andreadi</v>
      </c>
      <c r="W1611" s="3" t="str">
        <f>IFERROR(VLOOKUP($B1611, 'Returns'!$A$2:$B$801, 2, FALSE), "No")</f>
        <v>No</v>
      </c>
    </row>
    <row r="1612" spans="1:23" x14ac:dyDescent="0.3">
      <c r="A1612" s="1">
        <v>1611</v>
      </c>
      <c r="B1612" t="s">
        <v>5970</v>
      </c>
      <c r="C1612" s="2">
        <v>42516</v>
      </c>
      <c r="D1612" s="2">
        <v>42520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s="3" t="str">
        <f>VLOOKUP($M1612,People!$A$2:$B$5, 2, FALSE)</f>
        <v>Anna Andreadi</v>
      </c>
      <c r="W1612" s="3" t="str">
        <f>IFERROR(VLOOKUP($B1612, 'Returns'!$A$2:$B$801, 2, FALSE), "No")</f>
        <v>Yes</v>
      </c>
    </row>
    <row r="1613" spans="1:23" x14ac:dyDescent="0.3">
      <c r="A1613" s="1">
        <v>1612</v>
      </c>
      <c r="B1613" t="s">
        <v>5970</v>
      </c>
      <c r="C1613" s="2">
        <v>42516</v>
      </c>
      <c r="D1613" s="2">
        <v>42520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s="3" t="str">
        <f>VLOOKUP($M1613,People!$A$2:$B$5, 2, FALSE)</f>
        <v>Anna Andreadi</v>
      </c>
      <c r="W1613" s="3" t="str">
        <f>IFERROR(VLOOKUP($B1613, 'Returns'!$A$2:$B$801, 2, FALSE), "No")</f>
        <v>Yes</v>
      </c>
    </row>
    <row r="1614" spans="1:23" x14ac:dyDescent="0.3">
      <c r="A1614" s="1">
        <v>1613</v>
      </c>
      <c r="B1614" t="s">
        <v>5970</v>
      </c>
      <c r="C1614" s="2">
        <v>42516</v>
      </c>
      <c r="D1614" s="2">
        <v>42520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s="3" t="str">
        <f>VLOOKUP($M1614,People!$A$2:$B$5, 2, FALSE)</f>
        <v>Anna Andreadi</v>
      </c>
      <c r="W1614" s="3" t="str">
        <f>IFERROR(VLOOKUP($B1614, 'Returns'!$A$2:$B$801, 2, FALSE), "No")</f>
        <v>Yes</v>
      </c>
    </row>
    <row r="1615" spans="1:23" x14ac:dyDescent="0.3">
      <c r="A1615" s="1">
        <v>1614</v>
      </c>
      <c r="B1615" t="s">
        <v>6955</v>
      </c>
      <c r="C1615" s="2">
        <v>43820</v>
      </c>
      <c r="D1615" s="2">
        <v>43824</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s="3" t="str">
        <f>VLOOKUP($M1615,People!$A$2:$B$5, 2, FALSE)</f>
        <v>Anna Andreadi</v>
      </c>
      <c r="W1615" s="3" t="str">
        <f>IFERROR(VLOOKUP($B1615, 'Returns'!$A$2:$B$801, 2, FALSE), "No")</f>
        <v>No</v>
      </c>
    </row>
    <row r="1616" spans="1:23" x14ac:dyDescent="0.3">
      <c r="A1616" s="1">
        <v>1615</v>
      </c>
      <c r="B1616" t="s">
        <v>6956</v>
      </c>
      <c r="C1616" s="2">
        <v>43174</v>
      </c>
      <c r="D1616" s="2">
        <v>43178</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s="3" t="str">
        <f>VLOOKUP($M1616,People!$A$2:$B$5, 2, FALSE)</f>
        <v>Chuck Magee</v>
      </c>
      <c r="W1616" s="3" t="str">
        <f>IFERROR(VLOOKUP($B1616, 'Returns'!$A$2:$B$801, 2, FALSE), "No")</f>
        <v>No</v>
      </c>
    </row>
    <row r="1617" spans="1:23" x14ac:dyDescent="0.3">
      <c r="A1617" s="1">
        <v>1616</v>
      </c>
      <c r="B1617" t="s">
        <v>6957</v>
      </c>
      <c r="C1617" s="2">
        <v>42957</v>
      </c>
      <c r="D1617" s="2">
        <v>42963</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s="3" t="str">
        <f>VLOOKUP($M1617,People!$A$2:$B$5, 2, FALSE)</f>
        <v>Kelly Williams</v>
      </c>
      <c r="W1617" s="3" t="str">
        <f>IFERROR(VLOOKUP($B1617, 'Returns'!$A$2:$B$801, 2, FALSE), "No")</f>
        <v>No</v>
      </c>
    </row>
    <row r="1618" spans="1:23" x14ac:dyDescent="0.3">
      <c r="A1618" s="1">
        <v>1617</v>
      </c>
      <c r="B1618" t="s">
        <v>6957</v>
      </c>
      <c r="C1618" s="2">
        <v>42957</v>
      </c>
      <c r="D1618" s="2">
        <v>42963</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s="3" t="str">
        <f>VLOOKUP($M1618,People!$A$2:$B$5, 2, FALSE)</f>
        <v>Kelly Williams</v>
      </c>
      <c r="W1618" s="3" t="str">
        <f>IFERROR(VLOOKUP($B1618, 'Returns'!$A$2:$B$801, 2, FALSE), "No")</f>
        <v>No</v>
      </c>
    </row>
    <row r="1619" spans="1:23" x14ac:dyDescent="0.3">
      <c r="A1619" s="1">
        <v>1618</v>
      </c>
      <c r="B1619" t="s">
        <v>6957</v>
      </c>
      <c r="C1619" s="2">
        <v>42957</v>
      </c>
      <c r="D1619" s="2">
        <v>42963</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s="3" t="str">
        <f>VLOOKUP($M1619,People!$A$2:$B$5, 2, FALSE)</f>
        <v>Kelly Williams</v>
      </c>
      <c r="W1619" s="3" t="str">
        <f>IFERROR(VLOOKUP($B1619, 'Returns'!$A$2:$B$801, 2, FALSE), "No")</f>
        <v>No</v>
      </c>
    </row>
    <row r="1620" spans="1:23" x14ac:dyDescent="0.3">
      <c r="A1620" s="1">
        <v>1619</v>
      </c>
      <c r="B1620" t="s">
        <v>6958</v>
      </c>
      <c r="C1620" s="2">
        <v>43353</v>
      </c>
      <c r="D1620" s="2">
        <v>43357</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s="3" t="str">
        <f>VLOOKUP($M1620,People!$A$2:$B$5, 2, FALSE)</f>
        <v>Chuck Magee</v>
      </c>
      <c r="W1620" s="3" t="str">
        <f>IFERROR(VLOOKUP($B1620, 'Returns'!$A$2:$B$801, 2, FALSE), "No")</f>
        <v>No</v>
      </c>
    </row>
    <row r="1621" spans="1:23" x14ac:dyDescent="0.3">
      <c r="A1621" s="1">
        <v>1620</v>
      </c>
      <c r="B1621" t="s">
        <v>6958</v>
      </c>
      <c r="C1621" s="2">
        <v>43353</v>
      </c>
      <c r="D1621" s="2">
        <v>43357</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s="3" t="str">
        <f>VLOOKUP($M1621,People!$A$2:$B$5, 2, FALSE)</f>
        <v>Chuck Magee</v>
      </c>
      <c r="W1621" s="3" t="str">
        <f>IFERROR(VLOOKUP($B1621, 'Returns'!$A$2:$B$801, 2, FALSE), "No")</f>
        <v>No</v>
      </c>
    </row>
    <row r="1622" spans="1:23" x14ac:dyDescent="0.3">
      <c r="A1622" s="1">
        <v>1621</v>
      </c>
      <c r="B1622" t="s">
        <v>6959</v>
      </c>
      <c r="C1622" s="2">
        <v>43654</v>
      </c>
      <c r="D1622" s="2">
        <v>43661</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s="3" t="str">
        <f>VLOOKUP($M1622,People!$A$2:$B$5, 2, FALSE)</f>
        <v>Anna Andreadi</v>
      </c>
      <c r="W1622" s="3" t="str">
        <f>IFERROR(VLOOKUP($B1622, 'Returns'!$A$2:$B$801, 2, FALSE), "No")</f>
        <v>No</v>
      </c>
    </row>
    <row r="1623" spans="1:23" x14ac:dyDescent="0.3">
      <c r="A1623" s="1">
        <v>1622</v>
      </c>
      <c r="B1623" t="s">
        <v>6959</v>
      </c>
      <c r="C1623" s="2">
        <v>43654</v>
      </c>
      <c r="D1623" s="2">
        <v>43661</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s="3" t="str">
        <f>VLOOKUP($M1623,People!$A$2:$B$5, 2, FALSE)</f>
        <v>Anna Andreadi</v>
      </c>
      <c r="W1623" s="3" t="str">
        <f>IFERROR(VLOOKUP($B1623, 'Returns'!$A$2:$B$801, 2, FALSE), "No")</f>
        <v>No</v>
      </c>
    </row>
    <row r="1624" spans="1:23" x14ac:dyDescent="0.3">
      <c r="A1624" s="1">
        <v>1623</v>
      </c>
      <c r="B1624" t="s">
        <v>6959</v>
      </c>
      <c r="C1624" s="2">
        <v>43654</v>
      </c>
      <c r="D1624" s="2">
        <v>43661</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s="3" t="str">
        <f>VLOOKUP($M1624,People!$A$2:$B$5, 2, FALSE)</f>
        <v>Anna Andreadi</v>
      </c>
      <c r="W1624" s="3" t="str">
        <f>IFERROR(VLOOKUP($B1624, 'Returns'!$A$2:$B$801, 2, FALSE), "No")</f>
        <v>No</v>
      </c>
    </row>
    <row r="1625" spans="1:23" x14ac:dyDescent="0.3">
      <c r="A1625" s="1">
        <v>1624</v>
      </c>
      <c r="B1625" t="s">
        <v>6959</v>
      </c>
      <c r="C1625" s="2">
        <v>43654</v>
      </c>
      <c r="D1625" s="2">
        <v>43661</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s="3" t="str">
        <f>VLOOKUP($M1625,People!$A$2:$B$5, 2, FALSE)</f>
        <v>Anna Andreadi</v>
      </c>
      <c r="W1625" s="3" t="str">
        <f>IFERROR(VLOOKUP($B1625, 'Returns'!$A$2:$B$801, 2, FALSE), "No")</f>
        <v>No</v>
      </c>
    </row>
    <row r="1626" spans="1:23" x14ac:dyDescent="0.3">
      <c r="A1626" s="1">
        <v>1625</v>
      </c>
      <c r="B1626" t="s">
        <v>6960</v>
      </c>
      <c r="C1626" s="2">
        <v>43088</v>
      </c>
      <c r="D1626" s="2">
        <v>43093</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s="3" t="str">
        <f>VLOOKUP($M1626,People!$A$2:$B$5, 2, FALSE)</f>
        <v>Anna Andreadi</v>
      </c>
      <c r="W1626" s="3" t="str">
        <f>IFERROR(VLOOKUP($B1626, 'Returns'!$A$2:$B$801, 2, FALSE), "No")</f>
        <v>No</v>
      </c>
    </row>
    <row r="1627" spans="1:23" x14ac:dyDescent="0.3">
      <c r="A1627" s="1">
        <v>1626</v>
      </c>
      <c r="B1627" t="s">
        <v>6960</v>
      </c>
      <c r="C1627" s="2">
        <v>43088</v>
      </c>
      <c r="D1627" s="2">
        <v>43093</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s="3" t="str">
        <f>VLOOKUP($M1627,People!$A$2:$B$5, 2, FALSE)</f>
        <v>Anna Andreadi</v>
      </c>
      <c r="W1627" s="3" t="str">
        <f>IFERROR(VLOOKUP($B1627, 'Returns'!$A$2:$B$801, 2, FALSE), "No")</f>
        <v>No</v>
      </c>
    </row>
    <row r="1628" spans="1:23" x14ac:dyDescent="0.3">
      <c r="A1628" s="1">
        <v>1627</v>
      </c>
      <c r="B1628" t="s">
        <v>6961</v>
      </c>
      <c r="C1628" s="2">
        <v>43055</v>
      </c>
      <c r="D1628" s="2">
        <v>43061</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s="3" t="str">
        <f>VLOOKUP($M1628,People!$A$2:$B$5, 2, FALSE)</f>
        <v>Chuck Magee</v>
      </c>
      <c r="W1628" s="3" t="str">
        <f>IFERROR(VLOOKUP($B1628, 'Returns'!$A$2:$B$801, 2, FALSE), "No")</f>
        <v>No</v>
      </c>
    </row>
    <row r="1629" spans="1:23" x14ac:dyDescent="0.3">
      <c r="A1629" s="1">
        <v>1628</v>
      </c>
      <c r="B1629" t="s">
        <v>6962</v>
      </c>
      <c r="C1629" s="2">
        <v>43002</v>
      </c>
      <c r="D1629" s="2">
        <v>43008</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s="3" t="str">
        <f>VLOOKUP($M1629,People!$A$2:$B$5, 2, FALSE)</f>
        <v>Cassandra Brandow</v>
      </c>
      <c r="W1629" s="3" t="str">
        <f>IFERROR(VLOOKUP($B1629, 'Returns'!$A$2:$B$801, 2, FALSE), "No")</f>
        <v>No</v>
      </c>
    </row>
    <row r="1630" spans="1:23" x14ac:dyDescent="0.3">
      <c r="A1630" s="1">
        <v>1629</v>
      </c>
      <c r="B1630" t="s">
        <v>6963</v>
      </c>
      <c r="C1630" s="2">
        <v>43637</v>
      </c>
      <c r="D1630" s="2">
        <v>43641</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s="3" t="str">
        <f>VLOOKUP($M1630,People!$A$2:$B$5, 2, FALSE)</f>
        <v>Chuck Magee</v>
      </c>
      <c r="W1630" s="3" t="str">
        <f>IFERROR(VLOOKUP($B1630, 'Returns'!$A$2:$B$801, 2, FALSE), "No")</f>
        <v>No</v>
      </c>
    </row>
    <row r="1631" spans="1:23" x14ac:dyDescent="0.3">
      <c r="A1631" s="1">
        <v>1630</v>
      </c>
      <c r="B1631" t="s">
        <v>6963</v>
      </c>
      <c r="C1631" s="2">
        <v>43637</v>
      </c>
      <c r="D1631" s="2">
        <v>43641</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s="3" t="str">
        <f>VLOOKUP($M1631,People!$A$2:$B$5, 2, FALSE)</f>
        <v>Chuck Magee</v>
      </c>
      <c r="W1631" s="3" t="str">
        <f>IFERROR(VLOOKUP($B1631, 'Returns'!$A$2:$B$801, 2, FALSE), "No")</f>
        <v>No</v>
      </c>
    </row>
    <row r="1632" spans="1:23" x14ac:dyDescent="0.3">
      <c r="A1632" s="1">
        <v>1631</v>
      </c>
      <c r="B1632" t="s">
        <v>6964</v>
      </c>
      <c r="C1632" s="2">
        <v>43228</v>
      </c>
      <c r="D1632" s="2">
        <v>43228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s="3" t="str">
        <f>VLOOKUP($M1632,People!$A$2:$B$5, 2, FALSE)</f>
        <v>Chuck Magee</v>
      </c>
      <c r="W1632" s="3" t="str">
        <f>IFERROR(VLOOKUP($B1632, 'Returns'!$A$2:$B$801, 2, FALSE), "No")</f>
        <v>No</v>
      </c>
    </row>
    <row r="1633" spans="1:23" x14ac:dyDescent="0.3">
      <c r="A1633" s="1">
        <v>1632</v>
      </c>
      <c r="B1633" t="s">
        <v>6964</v>
      </c>
      <c r="C1633" s="2">
        <v>43228</v>
      </c>
      <c r="D1633" s="2">
        <v>43228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s="3" t="str">
        <f>VLOOKUP($M1633,People!$A$2:$B$5, 2, FALSE)</f>
        <v>Chuck Magee</v>
      </c>
      <c r="W1633" s="3" t="str">
        <f>IFERROR(VLOOKUP($B1633, 'Returns'!$A$2:$B$801, 2, FALSE), "No")</f>
        <v>No</v>
      </c>
    </row>
    <row r="1634" spans="1:23" x14ac:dyDescent="0.3">
      <c r="A1634" s="1">
        <v>1633</v>
      </c>
      <c r="B1634" t="s">
        <v>6964</v>
      </c>
      <c r="C1634" s="2">
        <v>43228</v>
      </c>
      <c r="D1634" s="2">
        <v>43228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s="3" t="str">
        <f>VLOOKUP($M1634,People!$A$2:$B$5, 2, FALSE)</f>
        <v>Chuck Magee</v>
      </c>
      <c r="W1634" s="3" t="str">
        <f>IFERROR(VLOOKUP($B1634, 'Returns'!$A$2:$B$801, 2, FALSE), "No")</f>
        <v>No</v>
      </c>
    </row>
    <row r="1635" spans="1:23" x14ac:dyDescent="0.3">
      <c r="A1635" s="1">
        <v>1634</v>
      </c>
      <c r="B1635" t="s">
        <v>6964</v>
      </c>
      <c r="C1635" s="2">
        <v>43228</v>
      </c>
      <c r="D1635" s="2">
        <v>43228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s="3" t="str">
        <f>VLOOKUP($M1635,People!$A$2:$B$5, 2, FALSE)</f>
        <v>Chuck Magee</v>
      </c>
      <c r="W1635" s="3" t="str">
        <f>IFERROR(VLOOKUP($B1635, 'Returns'!$A$2:$B$801, 2, FALSE), "No")</f>
        <v>No</v>
      </c>
    </row>
    <row r="1636" spans="1:23" x14ac:dyDescent="0.3">
      <c r="A1636" s="1">
        <v>1635</v>
      </c>
      <c r="B1636" t="s">
        <v>6964</v>
      </c>
      <c r="C1636" s="2">
        <v>43228</v>
      </c>
      <c r="D1636" s="2">
        <v>43228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s="3" t="str">
        <f>VLOOKUP($M1636,People!$A$2:$B$5, 2, FALSE)</f>
        <v>Chuck Magee</v>
      </c>
      <c r="W1636" s="3" t="str">
        <f>IFERROR(VLOOKUP($B1636, 'Returns'!$A$2:$B$801, 2, FALSE), "No")</f>
        <v>No</v>
      </c>
    </row>
    <row r="1637" spans="1:23" x14ac:dyDescent="0.3">
      <c r="A1637" s="1">
        <v>1636</v>
      </c>
      <c r="B1637" t="s">
        <v>6965</v>
      </c>
      <c r="C1637" s="2">
        <v>42700</v>
      </c>
      <c r="D1637" s="2">
        <v>42706</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s="3" t="str">
        <f>VLOOKUP($M1637,People!$A$2:$B$5, 2, FALSE)</f>
        <v>Anna Andreadi</v>
      </c>
      <c r="W1637" s="3" t="str">
        <f>IFERROR(VLOOKUP($B1637, 'Returns'!$A$2:$B$801, 2, FALSE), "No")</f>
        <v>No</v>
      </c>
    </row>
    <row r="1638" spans="1:23" x14ac:dyDescent="0.3">
      <c r="A1638" s="1">
        <v>1637</v>
      </c>
      <c r="B1638" t="s">
        <v>6965</v>
      </c>
      <c r="C1638" s="2">
        <v>42700</v>
      </c>
      <c r="D1638" s="2">
        <v>42706</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s="3" t="str">
        <f>VLOOKUP($M1638,People!$A$2:$B$5, 2, FALSE)</f>
        <v>Anna Andreadi</v>
      </c>
      <c r="W1638" s="3" t="str">
        <f>IFERROR(VLOOKUP($B1638, 'Returns'!$A$2:$B$801, 2, FALSE), "No")</f>
        <v>No</v>
      </c>
    </row>
    <row r="1639" spans="1:23" x14ac:dyDescent="0.3">
      <c r="A1639" s="1">
        <v>1638</v>
      </c>
      <c r="B1639" t="s">
        <v>6965</v>
      </c>
      <c r="C1639" s="2">
        <v>42700</v>
      </c>
      <c r="D1639" s="2">
        <v>42706</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s="3" t="str">
        <f>VLOOKUP($M1639,People!$A$2:$B$5, 2, FALSE)</f>
        <v>Anna Andreadi</v>
      </c>
      <c r="W1639" s="3" t="str">
        <f>IFERROR(VLOOKUP($B1639, 'Returns'!$A$2:$B$801, 2, FALSE), "No")</f>
        <v>No</v>
      </c>
    </row>
    <row r="1640" spans="1:23" x14ac:dyDescent="0.3">
      <c r="A1640" s="1">
        <v>1639</v>
      </c>
      <c r="B1640" t="s">
        <v>6966</v>
      </c>
      <c r="C1640" s="2">
        <v>43246</v>
      </c>
      <c r="D1640" s="2">
        <v>43252</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s="3" t="str">
        <f>VLOOKUP($M1640,People!$A$2:$B$5, 2, FALSE)</f>
        <v>Chuck Magee</v>
      </c>
      <c r="W1640" s="3" t="str">
        <f>IFERROR(VLOOKUP($B1640, 'Returns'!$A$2:$B$801, 2, FALSE), "No")</f>
        <v>No</v>
      </c>
    </row>
    <row r="1641" spans="1:23" x14ac:dyDescent="0.3">
      <c r="A1641" s="1">
        <v>1640</v>
      </c>
      <c r="B1641" t="s">
        <v>6966</v>
      </c>
      <c r="C1641" s="2">
        <v>43246</v>
      </c>
      <c r="D1641" s="2">
        <v>43252</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s="3" t="str">
        <f>VLOOKUP($M1641,People!$A$2:$B$5, 2, FALSE)</f>
        <v>Chuck Magee</v>
      </c>
      <c r="W1641" s="3" t="str">
        <f>IFERROR(VLOOKUP($B1641, 'Returns'!$A$2:$B$801, 2, FALSE), "No")</f>
        <v>No</v>
      </c>
    </row>
    <row r="1642" spans="1:23" x14ac:dyDescent="0.3">
      <c r="A1642" s="1">
        <v>1641</v>
      </c>
      <c r="B1642" t="s">
        <v>6966</v>
      </c>
      <c r="C1642" s="2">
        <v>43246</v>
      </c>
      <c r="D1642" s="2">
        <v>43252</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s="3" t="str">
        <f>VLOOKUP($M1642,People!$A$2:$B$5, 2, FALSE)</f>
        <v>Chuck Magee</v>
      </c>
      <c r="W1642" s="3" t="str">
        <f>IFERROR(VLOOKUP($B1642, 'Returns'!$A$2:$B$801, 2, FALSE), "No")</f>
        <v>No</v>
      </c>
    </row>
    <row r="1643" spans="1:23" x14ac:dyDescent="0.3">
      <c r="A1643" s="1">
        <v>1642</v>
      </c>
      <c r="B1643" t="s">
        <v>6966</v>
      </c>
      <c r="C1643" s="2">
        <v>43246</v>
      </c>
      <c r="D1643" s="2">
        <v>43252</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s="3" t="str">
        <f>VLOOKUP($M1643,People!$A$2:$B$5, 2, FALSE)</f>
        <v>Chuck Magee</v>
      </c>
      <c r="W1643" s="3" t="str">
        <f>IFERROR(VLOOKUP($B1643, 'Returns'!$A$2:$B$801, 2, FALSE), "No")</f>
        <v>No</v>
      </c>
    </row>
    <row r="1644" spans="1:23" x14ac:dyDescent="0.3">
      <c r="A1644" s="1">
        <v>1643</v>
      </c>
      <c r="B1644" t="s">
        <v>6967</v>
      </c>
      <c r="C1644" s="2">
        <v>42703</v>
      </c>
      <c r="D1644" s="2">
        <v>42708</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s="3" t="str">
        <f>VLOOKUP($M1644,People!$A$2:$B$5, 2, FALSE)</f>
        <v>Kelly Williams</v>
      </c>
      <c r="W1644" s="3" t="str">
        <f>IFERROR(VLOOKUP($B1644, 'Returns'!$A$2:$B$801, 2, FALSE), "No")</f>
        <v>No</v>
      </c>
    </row>
    <row r="1645" spans="1:23" x14ac:dyDescent="0.3">
      <c r="A1645" s="1">
        <v>1644</v>
      </c>
      <c r="B1645" t="s">
        <v>6968</v>
      </c>
      <c r="C1645" s="2">
        <v>42813</v>
      </c>
      <c r="D1645" s="2">
        <v>42814</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s="3" t="str">
        <f>VLOOKUP($M1645,People!$A$2:$B$5, 2, FALSE)</f>
        <v>Anna Andreadi</v>
      </c>
      <c r="W1645" s="3" t="str">
        <f>IFERROR(VLOOKUP($B1645, 'Returns'!$A$2:$B$801, 2, FALSE), "No")</f>
        <v>No</v>
      </c>
    </row>
    <row r="1646" spans="1:23" x14ac:dyDescent="0.3">
      <c r="A1646" s="1">
        <v>1645</v>
      </c>
      <c r="B1646" t="s">
        <v>6968</v>
      </c>
      <c r="C1646" s="2">
        <v>42813</v>
      </c>
      <c r="D1646" s="2">
        <v>42814</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s="3" t="str">
        <f>VLOOKUP($M1646,People!$A$2:$B$5, 2, FALSE)</f>
        <v>Anna Andreadi</v>
      </c>
      <c r="W1646" s="3" t="str">
        <f>IFERROR(VLOOKUP($B1646, 'Returns'!$A$2:$B$801, 2, FALSE), "No")</f>
        <v>No</v>
      </c>
    </row>
    <row r="1647" spans="1:23" x14ac:dyDescent="0.3">
      <c r="A1647" s="1">
        <v>1646</v>
      </c>
      <c r="B1647" t="s">
        <v>6968</v>
      </c>
      <c r="C1647" s="2">
        <v>42813</v>
      </c>
      <c r="D1647" s="2">
        <v>42814</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s="3" t="str">
        <f>VLOOKUP($M1647,People!$A$2:$B$5, 2, FALSE)</f>
        <v>Anna Andreadi</v>
      </c>
      <c r="W1647" s="3" t="str">
        <f>IFERROR(VLOOKUP($B1647, 'Returns'!$A$2:$B$801, 2, FALSE), "No")</f>
        <v>No</v>
      </c>
    </row>
    <row r="1648" spans="1:23" x14ac:dyDescent="0.3">
      <c r="A1648" s="1">
        <v>1647</v>
      </c>
      <c r="B1648" t="s">
        <v>6969</v>
      </c>
      <c r="C1648" s="2">
        <v>43040</v>
      </c>
      <c r="D1648" s="2">
        <v>43042</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s="3" t="str">
        <f>VLOOKUP($M1648,People!$A$2:$B$5, 2, FALSE)</f>
        <v>Chuck Magee</v>
      </c>
      <c r="W1648" s="3" t="str">
        <f>IFERROR(VLOOKUP($B1648, 'Returns'!$A$2:$B$801, 2, FALSE), "No")</f>
        <v>No</v>
      </c>
    </row>
    <row r="1649" spans="1:23" x14ac:dyDescent="0.3">
      <c r="A1649" s="1">
        <v>1648</v>
      </c>
      <c r="B1649" t="s">
        <v>6969</v>
      </c>
      <c r="C1649" s="2">
        <v>43040</v>
      </c>
      <c r="D1649" s="2">
        <v>43042</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s="3" t="str">
        <f>VLOOKUP($M1649,People!$A$2:$B$5, 2, FALSE)</f>
        <v>Chuck Magee</v>
      </c>
      <c r="W1649" s="3" t="str">
        <f>IFERROR(VLOOKUP($B1649, 'Returns'!$A$2:$B$801, 2, FALSE), "No")</f>
        <v>No</v>
      </c>
    </row>
    <row r="1650" spans="1:23" x14ac:dyDescent="0.3">
      <c r="A1650" s="1">
        <v>1649</v>
      </c>
      <c r="B1650" t="s">
        <v>6970</v>
      </c>
      <c r="C1650" s="2">
        <v>43004</v>
      </c>
      <c r="D1650" s="2">
        <v>43007</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s="3" t="str">
        <f>VLOOKUP($M1650,People!$A$2:$B$5, 2, FALSE)</f>
        <v>Chuck Magee</v>
      </c>
      <c r="W1650" s="3" t="str">
        <f>IFERROR(VLOOKUP($B1650, 'Returns'!$A$2:$B$801, 2, FALSE), "No")</f>
        <v>No</v>
      </c>
    </row>
    <row r="1651" spans="1:23" x14ac:dyDescent="0.3">
      <c r="A1651" s="1">
        <v>1650</v>
      </c>
      <c r="B1651" t="s">
        <v>6970</v>
      </c>
      <c r="C1651" s="2">
        <v>43004</v>
      </c>
      <c r="D1651" s="2">
        <v>43007</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s="3" t="str">
        <f>VLOOKUP($M1651,People!$A$2:$B$5, 2, FALSE)</f>
        <v>Chuck Magee</v>
      </c>
      <c r="W1651" s="3" t="str">
        <f>IFERROR(VLOOKUP($B1651, 'Returns'!$A$2:$B$801, 2, FALSE), "No")</f>
        <v>No</v>
      </c>
    </row>
    <row r="1652" spans="1:23" x14ac:dyDescent="0.3">
      <c r="A1652" s="1">
        <v>1651</v>
      </c>
      <c r="B1652" t="s">
        <v>5959</v>
      </c>
      <c r="C1652" s="2">
        <v>42611</v>
      </c>
      <c r="D1652" s="2">
        <v>42611</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s="3" t="str">
        <f>VLOOKUP($M1652,People!$A$2:$B$5, 2, FALSE)</f>
        <v>Anna Andreadi</v>
      </c>
      <c r="W1652" s="3" t="str">
        <f>IFERROR(VLOOKUP($B1652, 'Returns'!$A$2:$B$801, 2, FALSE), "No")</f>
        <v>Yes</v>
      </c>
    </row>
    <row r="1653" spans="1:23" x14ac:dyDescent="0.3">
      <c r="A1653" s="1">
        <v>1652</v>
      </c>
      <c r="B1653" t="s">
        <v>5959</v>
      </c>
      <c r="C1653" s="2">
        <v>42611</v>
      </c>
      <c r="D1653" s="2">
        <v>42611</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s="3" t="str">
        <f>VLOOKUP($M1653,People!$A$2:$B$5, 2, FALSE)</f>
        <v>Anna Andreadi</v>
      </c>
      <c r="W1653" s="3" t="str">
        <f>IFERROR(VLOOKUP($B1653, 'Returns'!$A$2:$B$801, 2, FALSE), "No")</f>
        <v>Yes</v>
      </c>
    </row>
    <row r="1654" spans="1:23" x14ac:dyDescent="0.3">
      <c r="A1654" s="1">
        <v>1653</v>
      </c>
      <c r="B1654" t="s">
        <v>6971</v>
      </c>
      <c r="C1654" s="2">
        <v>43787</v>
      </c>
      <c r="D1654" s="2">
        <v>43790</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s="3" t="str">
        <f>VLOOKUP($M1654,People!$A$2:$B$5, 2, FALSE)</f>
        <v>Anna Andreadi</v>
      </c>
      <c r="W1654" s="3" t="str">
        <f>IFERROR(VLOOKUP($B1654, 'Returns'!$A$2:$B$801, 2, FALSE), "No")</f>
        <v>No</v>
      </c>
    </row>
    <row r="1655" spans="1:23" x14ac:dyDescent="0.3">
      <c r="A1655" s="1">
        <v>1654</v>
      </c>
      <c r="B1655" t="s">
        <v>6971</v>
      </c>
      <c r="C1655" s="2">
        <v>43787</v>
      </c>
      <c r="D1655" s="2">
        <v>43790</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s="3" t="str">
        <f>VLOOKUP($M1655,People!$A$2:$B$5, 2, FALSE)</f>
        <v>Anna Andreadi</v>
      </c>
      <c r="W1655" s="3" t="str">
        <f>IFERROR(VLOOKUP($B1655, 'Returns'!$A$2:$B$801, 2, FALSE), "No")</f>
        <v>No</v>
      </c>
    </row>
    <row r="1656" spans="1:23" x14ac:dyDescent="0.3">
      <c r="A1656" s="1">
        <v>1655</v>
      </c>
      <c r="B1656" t="s">
        <v>6971</v>
      </c>
      <c r="C1656" s="2">
        <v>43787</v>
      </c>
      <c r="D1656" s="2">
        <v>43790</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s="3" t="str">
        <f>VLOOKUP($M1656,People!$A$2:$B$5, 2, FALSE)</f>
        <v>Anna Andreadi</v>
      </c>
      <c r="W1656" s="3" t="str">
        <f>IFERROR(VLOOKUP($B1656, 'Returns'!$A$2:$B$801, 2, FALSE), "No")</f>
        <v>No</v>
      </c>
    </row>
    <row r="1657" spans="1:23" x14ac:dyDescent="0.3">
      <c r="A1657" s="1">
        <v>1656</v>
      </c>
      <c r="B1657" t="s">
        <v>6971</v>
      </c>
      <c r="C1657" s="2">
        <v>43787</v>
      </c>
      <c r="D1657" s="2">
        <v>43790</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s="3" t="str">
        <f>VLOOKUP($M1657,People!$A$2:$B$5, 2, FALSE)</f>
        <v>Anna Andreadi</v>
      </c>
      <c r="W1657" s="3" t="str">
        <f>IFERROR(VLOOKUP($B1657, 'Returns'!$A$2:$B$801, 2, FALSE), "No")</f>
        <v>No</v>
      </c>
    </row>
    <row r="1658" spans="1:23" x14ac:dyDescent="0.3">
      <c r="A1658" s="1">
        <v>1657</v>
      </c>
      <c r="B1658" t="s">
        <v>6971</v>
      </c>
      <c r="C1658" s="2">
        <v>43787</v>
      </c>
      <c r="D1658" s="2">
        <v>43790</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s="3" t="str">
        <f>VLOOKUP($M1658,People!$A$2:$B$5, 2, FALSE)</f>
        <v>Anna Andreadi</v>
      </c>
      <c r="W1658" s="3" t="str">
        <f>IFERROR(VLOOKUP($B1658, 'Returns'!$A$2:$B$801, 2, FALSE), "No")</f>
        <v>No</v>
      </c>
    </row>
    <row r="1659" spans="1:23" x14ac:dyDescent="0.3">
      <c r="A1659" s="1">
        <v>1658</v>
      </c>
      <c r="B1659" t="s">
        <v>6972</v>
      </c>
      <c r="C1659" s="2">
        <v>42502</v>
      </c>
      <c r="D1659" s="2">
        <v>42505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s="3" t="str">
        <f>VLOOKUP($M1659,People!$A$2:$B$5, 2, FALSE)</f>
        <v>Kelly Williams</v>
      </c>
      <c r="W1659" s="3" t="str">
        <f>IFERROR(VLOOKUP($B1659, 'Returns'!$A$2:$B$801, 2, FALSE), "No")</f>
        <v>No</v>
      </c>
    </row>
    <row r="1660" spans="1:23" x14ac:dyDescent="0.3">
      <c r="A1660" s="1">
        <v>1659</v>
      </c>
      <c r="B1660" t="s">
        <v>6973</v>
      </c>
      <c r="C1660" s="2">
        <v>43485</v>
      </c>
      <c r="D1660" s="2">
        <v>43491</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s="3" t="str">
        <f>VLOOKUP($M1660,People!$A$2:$B$5, 2, FALSE)</f>
        <v>Anna Andreadi</v>
      </c>
      <c r="W1660" s="3" t="str">
        <f>IFERROR(VLOOKUP($B1660, 'Returns'!$A$2:$B$801, 2, FALSE), "No")</f>
        <v>No</v>
      </c>
    </row>
    <row r="1661" spans="1:23" x14ac:dyDescent="0.3">
      <c r="A1661" s="1">
        <v>1660</v>
      </c>
      <c r="B1661" t="s">
        <v>6974</v>
      </c>
      <c r="C1661" s="2">
        <v>43768</v>
      </c>
      <c r="D1661" s="2">
        <v>43775</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s="3" t="str">
        <f>VLOOKUP($M1661,People!$A$2:$B$5, 2, FALSE)</f>
        <v>Anna Andreadi</v>
      </c>
      <c r="W1661" s="3" t="str">
        <f>IFERROR(VLOOKUP($B1661, 'Returns'!$A$2:$B$801, 2, FALSE), "No")</f>
        <v>No</v>
      </c>
    </row>
    <row r="1662" spans="1:23" x14ac:dyDescent="0.3">
      <c r="A1662" s="1">
        <v>1661</v>
      </c>
      <c r="B1662" t="s">
        <v>6974</v>
      </c>
      <c r="C1662" s="2">
        <v>43768</v>
      </c>
      <c r="D1662" s="2">
        <v>43775</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s="3" t="str">
        <f>VLOOKUP($M1662,People!$A$2:$B$5, 2, FALSE)</f>
        <v>Anna Andreadi</v>
      </c>
      <c r="W1662" s="3" t="str">
        <f>IFERROR(VLOOKUP($B1662, 'Returns'!$A$2:$B$801, 2, FALSE), "No")</f>
        <v>No</v>
      </c>
    </row>
    <row r="1663" spans="1:23" x14ac:dyDescent="0.3">
      <c r="A1663" s="1">
        <v>1662</v>
      </c>
      <c r="B1663" t="s">
        <v>6975</v>
      </c>
      <c r="C1663" s="2">
        <v>43585</v>
      </c>
      <c r="D1663" s="2">
        <v>43591</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s="3" t="str">
        <f>VLOOKUP($M1663,People!$A$2:$B$5, 2, FALSE)</f>
        <v>Chuck Magee</v>
      </c>
      <c r="W1663" s="3" t="str">
        <f>IFERROR(VLOOKUP($B1663, 'Returns'!$A$2:$B$801, 2, FALSE), "No")</f>
        <v>No</v>
      </c>
    </row>
    <row r="1664" spans="1:23" x14ac:dyDescent="0.3">
      <c r="A1664" s="1">
        <v>1663</v>
      </c>
      <c r="B1664" t="s">
        <v>6975</v>
      </c>
      <c r="C1664" s="2">
        <v>43585</v>
      </c>
      <c r="D1664" s="2">
        <v>43591</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s="3" t="str">
        <f>VLOOKUP($M1664,People!$A$2:$B$5, 2, FALSE)</f>
        <v>Chuck Magee</v>
      </c>
      <c r="W1664" s="3" t="str">
        <f>IFERROR(VLOOKUP($B1664, 'Returns'!$A$2:$B$801, 2, FALSE), "No")</f>
        <v>No</v>
      </c>
    </row>
    <row r="1665" spans="1:23" x14ac:dyDescent="0.3">
      <c r="A1665" s="1">
        <v>1664</v>
      </c>
      <c r="B1665" t="s">
        <v>6976</v>
      </c>
      <c r="C1665" s="2">
        <v>43428</v>
      </c>
      <c r="D1665" s="2">
        <v>43430</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s="3" t="str">
        <f>VLOOKUP($M1665,People!$A$2:$B$5, 2, FALSE)</f>
        <v>Kelly Williams</v>
      </c>
      <c r="W1665" s="3" t="str">
        <f>IFERROR(VLOOKUP($B1665, 'Returns'!$A$2:$B$801, 2, FALSE), "No")</f>
        <v>No</v>
      </c>
    </row>
    <row r="1666" spans="1:23" x14ac:dyDescent="0.3">
      <c r="A1666" s="1">
        <v>1665</v>
      </c>
      <c r="B1666" t="s">
        <v>6976</v>
      </c>
      <c r="C1666" s="2">
        <v>43428</v>
      </c>
      <c r="D1666" s="2">
        <v>43430</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s="3" t="str">
        <f>VLOOKUP($M1666,People!$A$2:$B$5, 2, FALSE)</f>
        <v>Kelly Williams</v>
      </c>
      <c r="W1666" s="3" t="str">
        <f>IFERROR(VLOOKUP($B1666, 'Returns'!$A$2:$B$801, 2, FALSE), "No")</f>
        <v>No</v>
      </c>
    </row>
    <row r="1667" spans="1:23" x14ac:dyDescent="0.3">
      <c r="A1667" s="1">
        <v>1666</v>
      </c>
      <c r="B1667" t="s">
        <v>6976</v>
      </c>
      <c r="C1667" s="2">
        <v>43428</v>
      </c>
      <c r="D1667" s="2">
        <v>43430</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s="3" t="str">
        <f>VLOOKUP($M1667,People!$A$2:$B$5, 2, FALSE)</f>
        <v>Kelly Williams</v>
      </c>
      <c r="W1667" s="3" t="str">
        <f>IFERROR(VLOOKUP($B1667, 'Returns'!$A$2:$B$801, 2, FALSE), "No")</f>
        <v>No</v>
      </c>
    </row>
    <row r="1668" spans="1:23" x14ac:dyDescent="0.3">
      <c r="A1668" s="1">
        <v>1667</v>
      </c>
      <c r="B1668" t="s">
        <v>6976</v>
      </c>
      <c r="C1668" s="2">
        <v>43428</v>
      </c>
      <c r="D1668" s="2">
        <v>43430</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s="3" t="str">
        <f>VLOOKUP($M1668,People!$A$2:$B$5, 2, FALSE)</f>
        <v>Kelly Williams</v>
      </c>
      <c r="W1668" s="3" t="str">
        <f>IFERROR(VLOOKUP($B1668, 'Returns'!$A$2:$B$801, 2, FALSE), "No")</f>
        <v>No</v>
      </c>
    </row>
    <row r="1669" spans="1:23" x14ac:dyDescent="0.3">
      <c r="A1669" s="1">
        <v>1668</v>
      </c>
      <c r="B1669" t="s">
        <v>6976</v>
      </c>
      <c r="C1669" s="2">
        <v>43428</v>
      </c>
      <c r="D1669" s="2">
        <v>43430</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s="3" t="str">
        <f>VLOOKUP($M1669,People!$A$2:$B$5, 2, FALSE)</f>
        <v>Kelly Williams</v>
      </c>
      <c r="W1669" s="3" t="str">
        <f>IFERROR(VLOOKUP($B1669, 'Returns'!$A$2:$B$801, 2, FALSE), "No")</f>
        <v>No</v>
      </c>
    </row>
    <row r="1670" spans="1:23" x14ac:dyDescent="0.3">
      <c r="A1670" s="1">
        <v>1669</v>
      </c>
      <c r="B1670" t="s">
        <v>6976</v>
      </c>
      <c r="C1670" s="2">
        <v>43428</v>
      </c>
      <c r="D1670" s="2">
        <v>43430</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s="3" t="str">
        <f>VLOOKUP($M1670,People!$A$2:$B$5, 2, FALSE)</f>
        <v>Kelly Williams</v>
      </c>
      <c r="W1670" s="3" t="str">
        <f>IFERROR(VLOOKUP($B1670, 'Returns'!$A$2:$B$801, 2, FALSE), "No")</f>
        <v>No</v>
      </c>
    </row>
    <row r="1671" spans="1:23" x14ac:dyDescent="0.3">
      <c r="A1671" s="1">
        <v>1670</v>
      </c>
      <c r="B1671" t="s">
        <v>6977</v>
      </c>
      <c r="C1671" s="2">
        <v>42745</v>
      </c>
      <c r="D1671" s="2">
        <v>42750</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s="3" t="str">
        <f>VLOOKUP($M1671,People!$A$2:$B$5, 2, FALSE)</f>
        <v>Chuck Magee</v>
      </c>
      <c r="W1671" s="3" t="str">
        <f>IFERROR(VLOOKUP($B1671, 'Returns'!$A$2:$B$801, 2, FALSE), "No")</f>
        <v>No</v>
      </c>
    </row>
    <row r="1672" spans="1:23" x14ac:dyDescent="0.3">
      <c r="A1672" s="1">
        <v>1671</v>
      </c>
      <c r="B1672" t="s">
        <v>6978</v>
      </c>
      <c r="C1672" s="2">
        <v>43757</v>
      </c>
      <c r="D1672" s="2">
        <v>43764</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s="3" t="str">
        <f>VLOOKUP($M1672,People!$A$2:$B$5, 2, FALSE)</f>
        <v>Kelly Williams</v>
      </c>
      <c r="W1672" s="3" t="str">
        <f>IFERROR(VLOOKUP($B1672, 'Returns'!$A$2:$B$801, 2, FALSE), "No")</f>
        <v>No</v>
      </c>
    </row>
    <row r="1673" spans="1:23" x14ac:dyDescent="0.3">
      <c r="A1673" s="1">
        <v>1672</v>
      </c>
      <c r="B1673" t="s">
        <v>6979</v>
      </c>
      <c r="C1673" s="2">
        <v>43181</v>
      </c>
      <c r="D1673" s="2">
        <v>43184</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s="3" t="str">
        <f>VLOOKUP($M1673,People!$A$2:$B$5, 2, FALSE)</f>
        <v>Anna Andreadi</v>
      </c>
      <c r="W1673" s="3" t="str">
        <f>IFERROR(VLOOKUP($B1673, 'Returns'!$A$2:$B$801, 2, FALSE), "No")</f>
        <v>No</v>
      </c>
    </row>
    <row r="1674" spans="1:23" x14ac:dyDescent="0.3">
      <c r="A1674" s="1">
        <v>1673</v>
      </c>
      <c r="B1674" t="s">
        <v>6980</v>
      </c>
      <c r="C1674" s="2">
        <v>43649</v>
      </c>
      <c r="D1674" s="2">
        <v>43653</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s="3" t="str">
        <f>VLOOKUP($M1674,People!$A$2:$B$5, 2, FALSE)</f>
        <v>Kelly Williams</v>
      </c>
      <c r="W1674" s="3" t="str">
        <f>IFERROR(VLOOKUP($B1674, 'Returns'!$A$2:$B$801, 2, FALSE), "No")</f>
        <v>No</v>
      </c>
    </row>
    <row r="1675" spans="1:23" x14ac:dyDescent="0.3">
      <c r="A1675" s="1">
        <v>1674</v>
      </c>
      <c r="B1675" t="s">
        <v>6981</v>
      </c>
      <c r="C1675" s="2">
        <v>43080</v>
      </c>
      <c r="D1675" s="2">
        <v>43081</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s="3" t="str">
        <f>VLOOKUP($M1675,People!$A$2:$B$5, 2, FALSE)</f>
        <v>Cassandra Brandow</v>
      </c>
      <c r="W1675" s="3" t="str">
        <f>IFERROR(VLOOKUP($B1675, 'Returns'!$A$2:$B$801, 2, FALSE), "No")</f>
        <v>No</v>
      </c>
    </row>
    <row r="1676" spans="1:23" x14ac:dyDescent="0.3">
      <c r="A1676" s="1">
        <v>1675</v>
      </c>
      <c r="B1676" t="s">
        <v>6982</v>
      </c>
      <c r="C1676" s="2">
        <v>42995</v>
      </c>
      <c r="D1676" s="2">
        <v>42999</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s="3" t="str">
        <f>VLOOKUP($M1676,People!$A$2:$B$5, 2, FALSE)</f>
        <v>Kelly Williams</v>
      </c>
      <c r="W1676" s="3" t="str">
        <f>IFERROR(VLOOKUP($B1676, 'Returns'!$A$2:$B$801, 2, FALSE), "No")</f>
        <v>No</v>
      </c>
    </row>
    <row r="1677" spans="1:23" x14ac:dyDescent="0.3">
      <c r="A1677" s="1">
        <v>1676</v>
      </c>
      <c r="B1677" t="s">
        <v>6982</v>
      </c>
      <c r="C1677" s="2">
        <v>42995</v>
      </c>
      <c r="D1677" s="2">
        <v>42999</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s="3" t="str">
        <f>VLOOKUP($M1677,People!$A$2:$B$5, 2, FALSE)</f>
        <v>Kelly Williams</v>
      </c>
      <c r="W1677" s="3" t="str">
        <f>IFERROR(VLOOKUP($B1677, 'Returns'!$A$2:$B$801, 2, FALSE), "No")</f>
        <v>No</v>
      </c>
    </row>
    <row r="1678" spans="1:23" x14ac:dyDescent="0.3">
      <c r="A1678" s="1">
        <v>1677</v>
      </c>
      <c r="B1678" t="s">
        <v>6983</v>
      </c>
      <c r="C1678" s="2">
        <v>43238</v>
      </c>
      <c r="D1678" s="2">
        <v>43244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s="3" t="str">
        <f>VLOOKUP($M1678,People!$A$2:$B$5, 2, FALSE)</f>
        <v>Anna Andreadi</v>
      </c>
      <c r="W1678" s="3" t="str">
        <f>IFERROR(VLOOKUP($B1678, 'Returns'!$A$2:$B$801, 2, FALSE), "No")</f>
        <v>No</v>
      </c>
    </row>
    <row r="1679" spans="1:23" x14ac:dyDescent="0.3">
      <c r="A1679" s="1">
        <v>1678</v>
      </c>
      <c r="B1679" t="s">
        <v>6983</v>
      </c>
      <c r="C1679" s="2">
        <v>43238</v>
      </c>
      <c r="D1679" s="2">
        <v>43244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s="3" t="str">
        <f>VLOOKUP($M1679,People!$A$2:$B$5, 2, FALSE)</f>
        <v>Anna Andreadi</v>
      </c>
      <c r="W1679" s="3" t="str">
        <f>IFERROR(VLOOKUP($B1679, 'Returns'!$A$2:$B$801, 2, FALSE), "No")</f>
        <v>No</v>
      </c>
    </row>
    <row r="1680" spans="1:23" x14ac:dyDescent="0.3">
      <c r="A1680" s="1">
        <v>1679</v>
      </c>
      <c r="B1680" t="s">
        <v>6984</v>
      </c>
      <c r="C1680" s="2">
        <v>42620</v>
      </c>
      <c r="D1680" s="2">
        <v>42626</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s="3" t="str">
        <f>VLOOKUP($M1680,People!$A$2:$B$5, 2, FALSE)</f>
        <v>Chuck Magee</v>
      </c>
      <c r="W1680" s="3" t="str">
        <f>IFERROR(VLOOKUP($B1680, 'Returns'!$A$2:$B$801, 2, FALSE), "No")</f>
        <v>No</v>
      </c>
    </row>
    <row r="1681" spans="1:23" x14ac:dyDescent="0.3">
      <c r="A1681" s="1">
        <v>1680</v>
      </c>
      <c r="B1681" t="s">
        <v>6984</v>
      </c>
      <c r="C1681" s="2">
        <v>42620</v>
      </c>
      <c r="D1681" s="2">
        <v>42626</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s="3" t="str">
        <f>VLOOKUP($M1681,People!$A$2:$B$5, 2, FALSE)</f>
        <v>Chuck Magee</v>
      </c>
      <c r="W1681" s="3" t="str">
        <f>IFERROR(VLOOKUP($B1681, 'Returns'!$A$2:$B$801, 2, FALSE), "No")</f>
        <v>No</v>
      </c>
    </row>
    <row r="1682" spans="1:23" x14ac:dyDescent="0.3">
      <c r="A1682" s="1">
        <v>1681</v>
      </c>
      <c r="B1682" t="s">
        <v>6984</v>
      </c>
      <c r="C1682" s="2">
        <v>42620</v>
      </c>
      <c r="D1682" s="2">
        <v>42626</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s="3" t="str">
        <f>VLOOKUP($M1682,People!$A$2:$B$5, 2, FALSE)</f>
        <v>Chuck Magee</v>
      </c>
      <c r="W1682" s="3" t="str">
        <f>IFERROR(VLOOKUP($B1682, 'Returns'!$A$2:$B$801, 2, FALSE), "No")</f>
        <v>No</v>
      </c>
    </row>
    <row r="1683" spans="1:23" x14ac:dyDescent="0.3">
      <c r="A1683" s="1">
        <v>1682</v>
      </c>
      <c r="B1683" t="s">
        <v>6984</v>
      </c>
      <c r="C1683" s="2">
        <v>42620</v>
      </c>
      <c r="D1683" s="2">
        <v>42626</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s="3" t="str">
        <f>VLOOKUP($M1683,People!$A$2:$B$5, 2, FALSE)</f>
        <v>Chuck Magee</v>
      </c>
      <c r="W1683" s="3" t="str">
        <f>IFERROR(VLOOKUP($B1683, 'Returns'!$A$2:$B$801, 2, FALSE), "No")</f>
        <v>No</v>
      </c>
    </row>
    <row r="1684" spans="1:23" x14ac:dyDescent="0.3">
      <c r="A1684" s="1">
        <v>1683</v>
      </c>
      <c r="B1684" t="s">
        <v>6985</v>
      </c>
      <c r="C1684" s="2">
        <v>43372</v>
      </c>
      <c r="D1684" s="2">
        <v>43374</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s="3" t="str">
        <f>VLOOKUP($M1684,People!$A$2:$B$5, 2, FALSE)</f>
        <v>Anna Andreadi</v>
      </c>
      <c r="W1684" s="3" t="str">
        <f>IFERROR(VLOOKUP($B1684, 'Returns'!$A$2:$B$801, 2, FALSE), "No")</f>
        <v>No</v>
      </c>
    </row>
    <row r="1685" spans="1:23" x14ac:dyDescent="0.3">
      <c r="A1685" s="1">
        <v>1684</v>
      </c>
      <c r="B1685" t="s">
        <v>6986</v>
      </c>
      <c r="C1685" s="2">
        <v>43411</v>
      </c>
      <c r="D1685" s="2">
        <v>43416</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s="3" t="str">
        <f>VLOOKUP($M1685,People!$A$2:$B$5, 2, FALSE)</f>
        <v>Anna Andreadi</v>
      </c>
      <c r="W1685" s="3" t="str">
        <f>IFERROR(VLOOKUP($B1685, 'Returns'!$A$2:$B$801, 2, FALSE), "No")</f>
        <v>No</v>
      </c>
    </row>
    <row r="1686" spans="1:23" x14ac:dyDescent="0.3">
      <c r="A1686" s="1">
        <v>1685</v>
      </c>
      <c r="B1686" t="s">
        <v>6987</v>
      </c>
      <c r="C1686" s="2">
        <v>43579</v>
      </c>
      <c r="D1686" s="2">
        <v>43582</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s="3" t="str">
        <f>VLOOKUP($M1686,People!$A$2:$B$5, 2, FALSE)</f>
        <v>Chuck Magee</v>
      </c>
      <c r="W1686" s="3" t="str">
        <f>IFERROR(VLOOKUP($B1686, 'Returns'!$A$2:$B$801, 2, FALSE), "No")</f>
        <v>No</v>
      </c>
    </row>
    <row r="1687" spans="1:23" x14ac:dyDescent="0.3">
      <c r="A1687" s="1">
        <v>1686</v>
      </c>
      <c r="B1687" t="s">
        <v>6987</v>
      </c>
      <c r="C1687" s="2">
        <v>43579</v>
      </c>
      <c r="D1687" s="2">
        <v>43582</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s="3" t="str">
        <f>VLOOKUP($M1687,People!$A$2:$B$5, 2, FALSE)</f>
        <v>Chuck Magee</v>
      </c>
      <c r="W1687" s="3" t="str">
        <f>IFERROR(VLOOKUP($B1687, 'Returns'!$A$2:$B$801, 2, FALSE), "No")</f>
        <v>No</v>
      </c>
    </row>
    <row r="1688" spans="1:23" x14ac:dyDescent="0.3">
      <c r="A1688" s="1">
        <v>1687</v>
      </c>
      <c r="B1688" t="s">
        <v>6987</v>
      </c>
      <c r="C1688" s="2">
        <v>43579</v>
      </c>
      <c r="D1688" s="2">
        <v>43582</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s="3" t="str">
        <f>VLOOKUP($M1688,People!$A$2:$B$5, 2, FALSE)</f>
        <v>Chuck Magee</v>
      </c>
      <c r="W1688" s="3" t="str">
        <f>IFERROR(VLOOKUP($B1688, 'Returns'!$A$2:$B$801, 2, FALSE), "No")</f>
        <v>No</v>
      </c>
    </row>
    <row r="1689" spans="1:23" x14ac:dyDescent="0.3">
      <c r="A1689" s="1">
        <v>1688</v>
      </c>
      <c r="B1689" t="s">
        <v>6988</v>
      </c>
      <c r="C1689" s="2">
        <v>43809</v>
      </c>
      <c r="D1689" s="2">
        <v>43811</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s="3" t="str">
        <f>VLOOKUP($M1689,People!$A$2:$B$5, 2, FALSE)</f>
        <v>Chuck Magee</v>
      </c>
      <c r="W1689" s="3" t="str">
        <f>IFERROR(VLOOKUP($B1689, 'Returns'!$A$2:$B$801, 2, FALSE), "No")</f>
        <v>No</v>
      </c>
    </row>
    <row r="1690" spans="1:23" x14ac:dyDescent="0.3">
      <c r="A1690" s="1">
        <v>1689</v>
      </c>
      <c r="B1690" t="s">
        <v>6988</v>
      </c>
      <c r="C1690" s="2">
        <v>43809</v>
      </c>
      <c r="D1690" s="2">
        <v>43811</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s="3" t="str">
        <f>VLOOKUP($M1690,People!$A$2:$B$5, 2, FALSE)</f>
        <v>Chuck Magee</v>
      </c>
      <c r="W1690" s="3" t="str">
        <f>IFERROR(VLOOKUP($B1690, 'Returns'!$A$2:$B$801, 2, FALSE), "No")</f>
        <v>No</v>
      </c>
    </row>
    <row r="1691" spans="1:23" x14ac:dyDescent="0.3">
      <c r="A1691" s="1">
        <v>1690</v>
      </c>
      <c r="B1691" t="s">
        <v>6989</v>
      </c>
      <c r="C1691" s="2">
        <v>42598</v>
      </c>
      <c r="D1691" s="2">
        <v>42602</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s="3" t="str">
        <f>VLOOKUP($M1691,People!$A$2:$B$5, 2, FALSE)</f>
        <v>Chuck Magee</v>
      </c>
      <c r="W1691" s="3" t="str">
        <f>IFERROR(VLOOKUP($B1691, 'Returns'!$A$2:$B$801, 2, FALSE), "No")</f>
        <v>No</v>
      </c>
    </row>
    <row r="1692" spans="1:23" x14ac:dyDescent="0.3">
      <c r="A1692" s="1">
        <v>1691</v>
      </c>
      <c r="B1692" t="s">
        <v>6990</v>
      </c>
      <c r="C1692" s="2">
        <v>43808</v>
      </c>
      <c r="D1692" s="2">
        <v>43814</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s="3" t="str">
        <f>VLOOKUP($M1692,People!$A$2:$B$5, 2, FALSE)</f>
        <v>Kelly Williams</v>
      </c>
      <c r="W1692" s="3" t="str">
        <f>IFERROR(VLOOKUP($B1692, 'Returns'!$A$2:$B$801, 2, FALSE), "No")</f>
        <v>No</v>
      </c>
    </row>
    <row r="1693" spans="1:23" x14ac:dyDescent="0.3">
      <c r="A1693" s="1">
        <v>1692</v>
      </c>
      <c r="B1693" t="s">
        <v>6990</v>
      </c>
      <c r="C1693" s="2">
        <v>43808</v>
      </c>
      <c r="D1693" s="2">
        <v>43814</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s="3" t="str">
        <f>VLOOKUP($M1693,People!$A$2:$B$5, 2, FALSE)</f>
        <v>Kelly Williams</v>
      </c>
      <c r="W1693" s="3" t="str">
        <f>IFERROR(VLOOKUP($B1693, 'Returns'!$A$2:$B$801, 2, FALSE), "No")</f>
        <v>No</v>
      </c>
    </row>
    <row r="1694" spans="1:23" x14ac:dyDescent="0.3">
      <c r="A1694" s="1">
        <v>1693</v>
      </c>
      <c r="B1694" t="s">
        <v>6991</v>
      </c>
      <c r="C1694" s="2">
        <v>43173</v>
      </c>
      <c r="D1694" s="2">
        <v>43178</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s="3" t="str">
        <f>VLOOKUP($M1694,People!$A$2:$B$5, 2, FALSE)</f>
        <v>Chuck Magee</v>
      </c>
      <c r="W1694" s="3" t="str">
        <f>IFERROR(VLOOKUP($B1694, 'Returns'!$A$2:$B$801, 2, FALSE), "No")</f>
        <v>No</v>
      </c>
    </row>
    <row r="1695" spans="1:23" x14ac:dyDescent="0.3">
      <c r="A1695" s="1">
        <v>1694</v>
      </c>
      <c r="B1695" t="s">
        <v>6992</v>
      </c>
      <c r="C1695" s="2">
        <v>43277</v>
      </c>
      <c r="D1695" s="2">
        <v>43280</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s="3" t="str">
        <f>VLOOKUP($M1695,People!$A$2:$B$5, 2, FALSE)</f>
        <v>Kelly Williams</v>
      </c>
      <c r="W1695" s="3" t="str">
        <f>IFERROR(VLOOKUP($B1695, 'Returns'!$A$2:$B$801, 2, FALSE), "No")</f>
        <v>No</v>
      </c>
    </row>
    <row r="1696" spans="1:23" x14ac:dyDescent="0.3">
      <c r="A1696" s="1">
        <v>1695</v>
      </c>
      <c r="B1696" t="s">
        <v>6993</v>
      </c>
      <c r="C1696" s="2">
        <v>43003</v>
      </c>
      <c r="D1696" s="2">
        <v>43006</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s="3" t="str">
        <f>VLOOKUP($M1696,People!$A$2:$B$5, 2, FALSE)</f>
        <v>Chuck Magee</v>
      </c>
      <c r="W1696" s="3" t="str">
        <f>IFERROR(VLOOKUP($B1696, 'Returns'!$A$2:$B$801, 2, FALSE), "No")</f>
        <v>No</v>
      </c>
    </row>
    <row r="1697" spans="1:23" x14ac:dyDescent="0.3">
      <c r="A1697" s="1">
        <v>1696</v>
      </c>
      <c r="B1697" t="s">
        <v>6993</v>
      </c>
      <c r="C1697" s="2">
        <v>43003</v>
      </c>
      <c r="D1697" s="2">
        <v>43006</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s="3" t="str">
        <f>VLOOKUP($M1697,People!$A$2:$B$5, 2, FALSE)</f>
        <v>Chuck Magee</v>
      </c>
      <c r="W1697" s="3" t="str">
        <f>IFERROR(VLOOKUP($B1697, 'Returns'!$A$2:$B$801, 2, FALSE), "No")</f>
        <v>No</v>
      </c>
    </row>
    <row r="1698" spans="1:23" x14ac:dyDescent="0.3">
      <c r="A1698" s="1">
        <v>1697</v>
      </c>
      <c r="B1698" t="s">
        <v>6993</v>
      </c>
      <c r="C1698" s="2">
        <v>43003</v>
      </c>
      <c r="D1698" s="2">
        <v>43006</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s="3" t="str">
        <f>VLOOKUP($M1698,People!$A$2:$B$5, 2, FALSE)</f>
        <v>Chuck Magee</v>
      </c>
      <c r="W1698" s="3" t="str">
        <f>IFERROR(VLOOKUP($B1698, 'Returns'!$A$2:$B$801, 2, FALSE), "No")</f>
        <v>No</v>
      </c>
    </row>
    <row r="1699" spans="1:23" x14ac:dyDescent="0.3">
      <c r="A1699" s="1">
        <v>1698</v>
      </c>
      <c r="B1699" t="s">
        <v>6994</v>
      </c>
      <c r="C1699" s="2">
        <v>43096</v>
      </c>
      <c r="D1699" s="2">
        <v>43100</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s="3" t="str">
        <f>VLOOKUP($M1699,People!$A$2:$B$5, 2, FALSE)</f>
        <v>Anna Andreadi</v>
      </c>
      <c r="W1699" s="3" t="str">
        <f>IFERROR(VLOOKUP($B1699, 'Returns'!$A$2:$B$801, 2, FALSE), "No")</f>
        <v>No</v>
      </c>
    </row>
    <row r="1700" spans="1:23" x14ac:dyDescent="0.3">
      <c r="A1700" s="1">
        <v>1699</v>
      </c>
      <c r="B1700" t="s">
        <v>6994</v>
      </c>
      <c r="C1700" s="2">
        <v>43096</v>
      </c>
      <c r="D1700" s="2">
        <v>43100</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s="3" t="str">
        <f>VLOOKUP($M1700,People!$A$2:$B$5, 2, FALSE)</f>
        <v>Anna Andreadi</v>
      </c>
      <c r="W1700" s="3" t="str">
        <f>IFERROR(VLOOKUP($B1700, 'Returns'!$A$2:$B$801, 2, FALSE), "No")</f>
        <v>No</v>
      </c>
    </row>
    <row r="1701" spans="1:23" x14ac:dyDescent="0.3">
      <c r="A1701" s="1">
        <v>1700</v>
      </c>
      <c r="B1701" t="s">
        <v>5958</v>
      </c>
      <c r="C1701" s="2">
        <v>42524</v>
      </c>
      <c r="D1701" s="2">
        <v>42528</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s="3" t="str">
        <f>VLOOKUP($M1701,People!$A$2:$B$5, 2, FALSE)</f>
        <v>Anna Andreadi</v>
      </c>
      <c r="W1701" s="3" t="str">
        <f>IFERROR(VLOOKUP($B1701, 'Returns'!$A$2:$B$801, 2, FALSE), "No")</f>
        <v>Yes</v>
      </c>
    </row>
    <row r="1702" spans="1:23" x14ac:dyDescent="0.3">
      <c r="A1702" s="1">
        <v>1701</v>
      </c>
      <c r="B1702" t="s">
        <v>6995</v>
      </c>
      <c r="C1702" s="2">
        <v>42929</v>
      </c>
      <c r="D1702" s="2">
        <v>42931</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s="3" t="str">
        <f>VLOOKUP($M1702,People!$A$2:$B$5, 2, FALSE)</f>
        <v>Chuck Magee</v>
      </c>
      <c r="W1702" s="3" t="str">
        <f>IFERROR(VLOOKUP($B1702, 'Returns'!$A$2:$B$801, 2, FALSE), "No")</f>
        <v>No</v>
      </c>
    </row>
    <row r="1703" spans="1:23" x14ac:dyDescent="0.3">
      <c r="A1703" s="1">
        <v>1702</v>
      </c>
      <c r="B1703" t="s">
        <v>6995</v>
      </c>
      <c r="C1703" s="2">
        <v>42929</v>
      </c>
      <c r="D1703" s="2">
        <v>42931</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s="3" t="str">
        <f>VLOOKUP($M1703,People!$A$2:$B$5, 2, FALSE)</f>
        <v>Chuck Magee</v>
      </c>
      <c r="W1703" s="3" t="str">
        <f>IFERROR(VLOOKUP($B1703, 'Returns'!$A$2:$B$801, 2, FALSE), "No")</f>
        <v>No</v>
      </c>
    </row>
    <row r="1704" spans="1:23" x14ac:dyDescent="0.3">
      <c r="A1704" s="1">
        <v>1703</v>
      </c>
      <c r="B1704" t="s">
        <v>6995</v>
      </c>
      <c r="C1704" s="2">
        <v>42929</v>
      </c>
      <c r="D1704" s="2">
        <v>42931</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s="3" t="str">
        <f>VLOOKUP($M1704,People!$A$2:$B$5, 2, FALSE)</f>
        <v>Chuck Magee</v>
      </c>
      <c r="W1704" s="3" t="str">
        <f>IFERROR(VLOOKUP($B1704, 'Returns'!$A$2:$B$801, 2, FALSE), "No")</f>
        <v>No</v>
      </c>
    </row>
    <row r="1705" spans="1:23" x14ac:dyDescent="0.3">
      <c r="A1705" s="1">
        <v>1704</v>
      </c>
      <c r="B1705" t="s">
        <v>6996</v>
      </c>
      <c r="C1705" s="2">
        <v>42402</v>
      </c>
      <c r="D1705" s="2">
        <v>42406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s="3" t="str">
        <f>VLOOKUP($M1705,People!$A$2:$B$5, 2, FALSE)</f>
        <v>Anna Andreadi</v>
      </c>
      <c r="W1705" s="3" t="str">
        <f>IFERROR(VLOOKUP($B1705, 'Returns'!$A$2:$B$801, 2, FALSE), "No")</f>
        <v>No</v>
      </c>
    </row>
    <row r="1706" spans="1:23" x14ac:dyDescent="0.3">
      <c r="A1706" s="1">
        <v>1705</v>
      </c>
      <c r="B1706" t="s">
        <v>6997</v>
      </c>
      <c r="C1706" s="2">
        <v>43167</v>
      </c>
      <c r="D1706" s="2">
        <v>43167</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s="3" t="str">
        <f>VLOOKUP($M1706,People!$A$2:$B$5, 2, FALSE)</f>
        <v>Anna Andreadi</v>
      </c>
      <c r="W1706" s="3" t="str">
        <f>IFERROR(VLOOKUP($B1706, 'Returns'!$A$2:$B$801, 2, FALSE), "No")</f>
        <v>No</v>
      </c>
    </row>
    <row r="1707" spans="1:23" x14ac:dyDescent="0.3">
      <c r="A1707" s="1">
        <v>1706</v>
      </c>
      <c r="B1707" t="s">
        <v>6998</v>
      </c>
      <c r="C1707" s="2">
        <v>43061</v>
      </c>
      <c r="D1707" s="2">
        <v>43065</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s="3" t="str">
        <f>VLOOKUP($M1707,People!$A$2:$B$5, 2, FALSE)</f>
        <v>Chuck Magee</v>
      </c>
      <c r="W1707" s="3" t="str">
        <f>IFERROR(VLOOKUP($B1707, 'Returns'!$A$2:$B$801, 2, FALSE), "No")</f>
        <v>No</v>
      </c>
    </row>
    <row r="1708" spans="1:23" x14ac:dyDescent="0.3">
      <c r="A1708" s="1">
        <v>1707</v>
      </c>
      <c r="B1708" t="s">
        <v>6122</v>
      </c>
      <c r="C1708" s="2">
        <v>43768</v>
      </c>
      <c r="D1708" s="2">
        <v>43774</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s="3" t="str">
        <f>VLOOKUP($M1708,People!$A$2:$B$5, 2, FALSE)</f>
        <v>Anna Andreadi</v>
      </c>
      <c r="W1708" s="3" t="str">
        <f>IFERROR(VLOOKUP($B1708, 'Returns'!$A$2:$B$801, 2, FALSE), "No")</f>
        <v>Yes</v>
      </c>
    </row>
    <row r="1709" spans="1:23" x14ac:dyDescent="0.3">
      <c r="A1709" s="1">
        <v>1708</v>
      </c>
      <c r="B1709" t="s">
        <v>6122</v>
      </c>
      <c r="C1709" s="2">
        <v>43768</v>
      </c>
      <c r="D1709" s="2">
        <v>43774</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s="3" t="str">
        <f>VLOOKUP($M1709,People!$A$2:$B$5, 2, FALSE)</f>
        <v>Anna Andreadi</v>
      </c>
      <c r="W1709" s="3" t="str">
        <f>IFERROR(VLOOKUP($B1709, 'Returns'!$A$2:$B$801, 2, FALSE), "No")</f>
        <v>Yes</v>
      </c>
    </row>
    <row r="1710" spans="1:23" x14ac:dyDescent="0.3">
      <c r="A1710" s="1">
        <v>1709</v>
      </c>
      <c r="B1710" t="s">
        <v>6122</v>
      </c>
      <c r="C1710" s="2">
        <v>43768</v>
      </c>
      <c r="D1710" s="2">
        <v>43774</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s="3" t="str">
        <f>VLOOKUP($M1710,People!$A$2:$B$5, 2, FALSE)</f>
        <v>Anna Andreadi</v>
      </c>
      <c r="W1710" s="3" t="str">
        <f>IFERROR(VLOOKUP($B1710, 'Returns'!$A$2:$B$801, 2, FALSE), "No")</f>
        <v>Yes</v>
      </c>
    </row>
    <row r="1711" spans="1:23" x14ac:dyDescent="0.3">
      <c r="A1711" s="1">
        <v>1710</v>
      </c>
      <c r="B1711" t="s">
        <v>6122</v>
      </c>
      <c r="C1711" s="2">
        <v>43768</v>
      </c>
      <c r="D1711" s="2">
        <v>43774</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s="3" t="str">
        <f>VLOOKUP($M1711,People!$A$2:$B$5, 2, FALSE)</f>
        <v>Anna Andreadi</v>
      </c>
      <c r="W1711" s="3" t="str">
        <f>IFERROR(VLOOKUP($B1711, 'Returns'!$A$2:$B$801, 2, FALSE), "No")</f>
        <v>Yes</v>
      </c>
    </row>
    <row r="1712" spans="1:23" x14ac:dyDescent="0.3">
      <c r="A1712" s="1">
        <v>1711</v>
      </c>
      <c r="B1712" t="s">
        <v>6122</v>
      </c>
      <c r="C1712" s="2">
        <v>43768</v>
      </c>
      <c r="D1712" s="2">
        <v>43774</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s="3" t="str">
        <f>VLOOKUP($M1712,People!$A$2:$B$5, 2, FALSE)</f>
        <v>Anna Andreadi</v>
      </c>
      <c r="W1712" s="3" t="str">
        <f>IFERROR(VLOOKUP($B1712, 'Returns'!$A$2:$B$801, 2, FALSE), "No")</f>
        <v>Yes</v>
      </c>
    </row>
    <row r="1713" spans="1:23" x14ac:dyDescent="0.3">
      <c r="A1713" s="1">
        <v>1712</v>
      </c>
      <c r="B1713" t="s">
        <v>6122</v>
      </c>
      <c r="C1713" s="2">
        <v>43768</v>
      </c>
      <c r="D1713" s="2">
        <v>43774</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s="3" t="str">
        <f>VLOOKUP($M1713,People!$A$2:$B$5, 2, FALSE)</f>
        <v>Anna Andreadi</v>
      </c>
      <c r="W1713" s="3" t="str">
        <f>IFERROR(VLOOKUP($B1713, 'Returns'!$A$2:$B$801, 2, FALSE), "No")</f>
        <v>Yes</v>
      </c>
    </row>
    <row r="1714" spans="1:23" x14ac:dyDescent="0.3">
      <c r="A1714" s="1">
        <v>1713</v>
      </c>
      <c r="B1714" t="s">
        <v>6999</v>
      </c>
      <c r="C1714" s="2">
        <v>42765</v>
      </c>
      <c r="D1714" s="2">
        <v>42770</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s="3" t="str">
        <f>VLOOKUP($M1714,People!$A$2:$B$5, 2, FALSE)</f>
        <v>Kelly Williams</v>
      </c>
      <c r="W1714" s="3" t="str">
        <f>IFERROR(VLOOKUP($B1714, 'Returns'!$A$2:$B$801, 2, FALSE), "No")</f>
        <v>No</v>
      </c>
    </row>
    <row r="1715" spans="1:23" x14ac:dyDescent="0.3">
      <c r="A1715" s="1">
        <v>1714</v>
      </c>
      <c r="B1715" t="s">
        <v>7000</v>
      </c>
      <c r="C1715" s="2">
        <v>43716</v>
      </c>
      <c r="D1715" s="2">
        <v>43721</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s="3" t="str">
        <f>VLOOKUP($M1715,People!$A$2:$B$5, 2, FALSE)</f>
        <v>Kelly Williams</v>
      </c>
      <c r="W1715" s="3" t="str">
        <f>IFERROR(VLOOKUP($B1715, 'Returns'!$A$2:$B$801, 2, FALSE), "No")</f>
        <v>No</v>
      </c>
    </row>
    <row r="1716" spans="1:23" x14ac:dyDescent="0.3">
      <c r="A1716" s="1">
        <v>1715</v>
      </c>
      <c r="B1716" t="s">
        <v>7001</v>
      </c>
      <c r="C1716" s="2">
        <v>43745</v>
      </c>
      <c r="D1716" s="2">
        <v>43751</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s="3" t="str">
        <f>VLOOKUP($M1716,People!$A$2:$B$5, 2, FALSE)</f>
        <v>Anna Andreadi</v>
      </c>
      <c r="W1716" s="3" t="str">
        <f>IFERROR(VLOOKUP($B1716, 'Returns'!$A$2:$B$801, 2, FALSE), "No")</f>
        <v>No</v>
      </c>
    </row>
    <row r="1717" spans="1:23" x14ac:dyDescent="0.3">
      <c r="A1717" s="1">
        <v>1716</v>
      </c>
      <c r="B1717" t="s">
        <v>7002</v>
      </c>
      <c r="C1717" s="2">
        <v>43220</v>
      </c>
      <c r="D1717" s="2">
        <v>43224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s="3" t="str">
        <f>VLOOKUP($M1717,People!$A$2:$B$5, 2, FALSE)</f>
        <v>Chuck Magee</v>
      </c>
      <c r="W1717" s="3" t="str">
        <f>IFERROR(VLOOKUP($B1717, 'Returns'!$A$2:$B$801, 2, FALSE), "No")</f>
        <v>No</v>
      </c>
    </row>
    <row r="1718" spans="1:23" x14ac:dyDescent="0.3">
      <c r="A1718" s="1">
        <v>1717</v>
      </c>
      <c r="B1718" t="s">
        <v>7003</v>
      </c>
      <c r="C1718" s="2">
        <v>43239</v>
      </c>
      <c r="D1718" s="2">
        <v>43244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s="3" t="str">
        <f>VLOOKUP($M1718,People!$A$2:$B$5, 2, FALSE)</f>
        <v>Chuck Magee</v>
      </c>
      <c r="W1718" s="3" t="str">
        <f>IFERROR(VLOOKUP($B1718, 'Returns'!$A$2:$B$801, 2, FALSE), "No")</f>
        <v>No</v>
      </c>
    </row>
    <row r="1719" spans="1:23" x14ac:dyDescent="0.3">
      <c r="A1719" s="1">
        <v>1718</v>
      </c>
      <c r="B1719" t="s">
        <v>7003</v>
      </c>
      <c r="C1719" s="2">
        <v>43239</v>
      </c>
      <c r="D1719" s="2">
        <v>43244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s="3" t="str">
        <f>VLOOKUP($M1719,People!$A$2:$B$5, 2, FALSE)</f>
        <v>Chuck Magee</v>
      </c>
      <c r="W1719" s="3" t="str">
        <f>IFERROR(VLOOKUP($B1719, 'Returns'!$A$2:$B$801, 2, FALSE), "No")</f>
        <v>No</v>
      </c>
    </row>
    <row r="1720" spans="1:23" x14ac:dyDescent="0.3">
      <c r="A1720" s="1">
        <v>1719</v>
      </c>
      <c r="B1720" t="s">
        <v>7003</v>
      </c>
      <c r="C1720" s="2">
        <v>43239</v>
      </c>
      <c r="D1720" s="2">
        <v>43244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s="3" t="str">
        <f>VLOOKUP($M1720,People!$A$2:$B$5, 2, FALSE)</f>
        <v>Chuck Magee</v>
      </c>
      <c r="W1720" s="3" t="str">
        <f>IFERROR(VLOOKUP($B1720, 'Returns'!$A$2:$B$801, 2, FALSE), "No")</f>
        <v>No</v>
      </c>
    </row>
    <row r="1721" spans="1:23" x14ac:dyDescent="0.3">
      <c r="A1721" s="1">
        <v>1720</v>
      </c>
      <c r="B1721" t="s">
        <v>7003</v>
      </c>
      <c r="C1721" s="2">
        <v>43239</v>
      </c>
      <c r="D1721" s="2">
        <v>43244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s="3" t="str">
        <f>VLOOKUP($M1721,People!$A$2:$B$5, 2, FALSE)</f>
        <v>Chuck Magee</v>
      </c>
      <c r="W1721" s="3" t="str">
        <f>IFERROR(VLOOKUP($B1721, 'Returns'!$A$2:$B$801, 2, FALSE), "No")</f>
        <v>No</v>
      </c>
    </row>
    <row r="1722" spans="1:23" x14ac:dyDescent="0.3">
      <c r="A1722" s="1">
        <v>1721</v>
      </c>
      <c r="B1722" t="s">
        <v>7003</v>
      </c>
      <c r="C1722" s="2">
        <v>43239</v>
      </c>
      <c r="D1722" s="2">
        <v>43244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s="3" t="str">
        <f>VLOOKUP($M1722,People!$A$2:$B$5, 2, FALSE)</f>
        <v>Chuck Magee</v>
      </c>
      <c r="W1722" s="3" t="str">
        <f>IFERROR(VLOOKUP($B1722, 'Returns'!$A$2:$B$801, 2, FALSE), "No")</f>
        <v>No</v>
      </c>
    </row>
    <row r="1723" spans="1:23" x14ac:dyDescent="0.3">
      <c r="A1723" s="1">
        <v>1722</v>
      </c>
      <c r="B1723" t="s">
        <v>7004</v>
      </c>
      <c r="C1723" s="2">
        <v>43089</v>
      </c>
      <c r="D1723" s="2">
        <v>43094</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s="3" t="str">
        <f>VLOOKUP($M1723,People!$A$2:$B$5, 2, FALSE)</f>
        <v>Kelly Williams</v>
      </c>
      <c r="W1723" s="3" t="str">
        <f>IFERROR(VLOOKUP($B1723, 'Returns'!$A$2:$B$801, 2, FALSE), "No")</f>
        <v>No</v>
      </c>
    </row>
    <row r="1724" spans="1:23" x14ac:dyDescent="0.3">
      <c r="A1724" s="1">
        <v>1723</v>
      </c>
      <c r="B1724" t="s">
        <v>7004</v>
      </c>
      <c r="C1724" s="2">
        <v>43089</v>
      </c>
      <c r="D1724" s="2">
        <v>43094</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s="3" t="str">
        <f>VLOOKUP($M1724,People!$A$2:$B$5, 2, FALSE)</f>
        <v>Kelly Williams</v>
      </c>
      <c r="W1724" s="3" t="str">
        <f>IFERROR(VLOOKUP($B1724, 'Returns'!$A$2:$B$801, 2, FALSE), "No")</f>
        <v>No</v>
      </c>
    </row>
    <row r="1725" spans="1:23" x14ac:dyDescent="0.3">
      <c r="A1725" s="1">
        <v>1724</v>
      </c>
      <c r="B1725" t="s">
        <v>7004</v>
      </c>
      <c r="C1725" s="2">
        <v>43089</v>
      </c>
      <c r="D1725" s="2">
        <v>43094</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s="3" t="str">
        <f>VLOOKUP($M1725,People!$A$2:$B$5, 2, FALSE)</f>
        <v>Kelly Williams</v>
      </c>
      <c r="W1725" s="3" t="str">
        <f>IFERROR(VLOOKUP($B1725, 'Returns'!$A$2:$B$801, 2, FALSE), "No")</f>
        <v>No</v>
      </c>
    </row>
    <row r="1726" spans="1:23" x14ac:dyDescent="0.3">
      <c r="A1726" s="1">
        <v>1725</v>
      </c>
      <c r="B1726" t="s">
        <v>7005</v>
      </c>
      <c r="C1726" s="2">
        <v>43088</v>
      </c>
      <c r="D1726" s="2">
        <v>43089</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s="3" t="str">
        <f>VLOOKUP($M1726,People!$A$2:$B$5, 2, FALSE)</f>
        <v>Chuck Magee</v>
      </c>
      <c r="W1726" s="3" t="str">
        <f>IFERROR(VLOOKUP($B1726, 'Returns'!$A$2:$B$801, 2, FALSE), "No")</f>
        <v>No</v>
      </c>
    </row>
    <row r="1727" spans="1:23" x14ac:dyDescent="0.3">
      <c r="A1727" s="1">
        <v>1726</v>
      </c>
      <c r="B1727" t="s">
        <v>7005</v>
      </c>
      <c r="C1727" s="2">
        <v>43088</v>
      </c>
      <c r="D1727" s="2">
        <v>43089</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s="3" t="str">
        <f>VLOOKUP($M1727,People!$A$2:$B$5, 2, FALSE)</f>
        <v>Chuck Magee</v>
      </c>
      <c r="W1727" s="3" t="str">
        <f>IFERROR(VLOOKUP($B1727, 'Returns'!$A$2:$B$801, 2, FALSE), "No")</f>
        <v>No</v>
      </c>
    </row>
    <row r="1728" spans="1:23" x14ac:dyDescent="0.3">
      <c r="A1728" s="1">
        <v>1727</v>
      </c>
      <c r="B1728" t="s">
        <v>7005</v>
      </c>
      <c r="C1728" s="2">
        <v>43088</v>
      </c>
      <c r="D1728" s="2">
        <v>43089</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s="3" t="str">
        <f>VLOOKUP($M1728,People!$A$2:$B$5, 2, FALSE)</f>
        <v>Chuck Magee</v>
      </c>
      <c r="W1728" s="3" t="str">
        <f>IFERROR(VLOOKUP($B1728, 'Returns'!$A$2:$B$801, 2, FALSE), "No")</f>
        <v>No</v>
      </c>
    </row>
    <row r="1729" spans="1:23" x14ac:dyDescent="0.3">
      <c r="A1729" s="1">
        <v>1728</v>
      </c>
      <c r="B1729" t="s">
        <v>7006</v>
      </c>
      <c r="C1729" s="2">
        <v>43584</v>
      </c>
      <c r="D1729" s="2">
        <v>43589</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s="3" t="str">
        <f>VLOOKUP($M1729,People!$A$2:$B$5, 2, FALSE)</f>
        <v>Chuck Magee</v>
      </c>
      <c r="W1729" s="3" t="str">
        <f>IFERROR(VLOOKUP($B1729, 'Returns'!$A$2:$B$801, 2, FALSE), "No")</f>
        <v>No</v>
      </c>
    </row>
    <row r="1730" spans="1:23" x14ac:dyDescent="0.3">
      <c r="A1730" s="1">
        <v>1729</v>
      </c>
      <c r="B1730" t="s">
        <v>7007</v>
      </c>
      <c r="C1730" s="2">
        <v>43138</v>
      </c>
      <c r="D1730" s="2">
        <v>43138</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s="3" t="str">
        <f>VLOOKUP($M1730,People!$A$2:$B$5, 2, FALSE)</f>
        <v>Cassandra Brandow</v>
      </c>
      <c r="W1730" s="3" t="str">
        <f>IFERROR(VLOOKUP($B1730, 'Returns'!$A$2:$B$801, 2, FALSE), "No")</f>
        <v>No</v>
      </c>
    </row>
    <row r="1731" spans="1:23" x14ac:dyDescent="0.3">
      <c r="A1731" s="1">
        <v>1730</v>
      </c>
      <c r="B1731" t="s">
        <v>7007</v>
      </c>
      <c r="C1731" s="2">
        <v>43138</v>
      </c>
      <c r="D1731" s="2">
        <v>43138</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s="3" t="str">
        <f>VLOOKUP($M1731,People!$A$2:$B$5, 2, FALSE)</f>
        <v>Cassandra Brandow</v>
      </c>
      <c r="W1731" s="3" t="str">
        <f>IFERROR(VLOOKUP($B1731, 'Returns'!$A$2:$B$801, 2, FALSE), "No")</f>
        <v>No</v>
      </c>
    </row>
    <row r="1732" spans="1:23" x14ac:dyDescent="0.3">
      <c r="A1732" s="1">
        <v>1731</v>
      </c>
      <c r="B1732" t="s">
        <v>7008</v>
      </c>
      <c r="C1732" s="2">
        <v>42641</v>
      </c>
      <c r="D1732" s="2">
        <v>42646</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s="3" t="str">
        <f>VLOOKUP($M1732,People!$A$2:$B$5, 2, FALSE)</f>
        <v>Cassandra Brandow</v>
      </c>
      <c r="W1732" s="3" t="str">
        <f>IFERROR(VLOOKUP($B1732, 'Returns'!$A$2:$B$801, 2, FALSE), "No")</f>
        <v>No</v>
      </c>
    </row>
    <row r="1733" spans="1:23" x14ac:dyDescent="0.3">
      <c r="A1733" s="1">
        <v>1732</v>
      </c>
      <c r="B1733" t="s">
        <v>7008</v>
      </c>
      <c r="C1733" s="2">
        <v>42641</v>
      </c>
      <c r="D1733" s="2">
        <v>42646</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s="3" t="str">
        <f>VLOOKUP($M1733,People!$A$2:$B$5, 2, FALSE)</f>
        <v>Cassandra Brandow</v>
      </c>
      <c r="W1733" s="3" t="str">
        <f>IFERROR(VLOOKUP($B1733, 'Returns'!$A$2:$B$801, 2, FALSE), "No")</f>
        <v>No</v>
      </c>
    </row>
    <row r="1734" spans="1:23" x14ac:dyDescent="0.3">
      <c r="A1734" s="1">
        <v>1733</v>
      </c>
      <c r="B1734" t="s">
        <v>6208</v>
      </c>
      <c r="C1734" s="2">
        <v>43291</v>
      </c>
      <c r="D1734" s="2">
        <v>43295</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s="3" t="str">
        <f>VLOOKUP($M1734,People!$A$2:$B$5, 2, FALSE)</f>
        <v>Kelly Williams</v>
      </c>
      <c r="W1734" s="3" t="str">
        <f>IFERROR(VLOOKUP($B1734, 'Returns'!$A$2:$B$801, 2, FALSE), "No")</f>
        <v>Yes</v>
      </c>
    </row>
    <row r="1735" spans="1:23" x14ac:dyDescent="0.3">
      <c r="A1735" s="1">
        <v>1734</v>
      </c>
      <c r="B1735" t="s">
        <v>6208</v>
      </c>
      <c r="C1735" s="2">
        <v>43291</v>
      </c>
      <c r="D1735" s="2">
        <v>43295</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s="3" t="str">
        <f>VLOOKUP($M1735,People!$A$2:$B$5, 2, FALSE)</f>
        <v>Kelly Williams</v>
      </c>
      <c r="W1735" s="3" t="str">
        <f>IFERROR(VLOOKUP($B1735, 'Returns'!$A$2:$B$801, 2, FALSE), "No")</f>
        <v>Yes</v>
      </c>
    </row>
    <row r="1736" spans="1:23" x14ac:dyDescent="0.3">
      <c r="A1736" s="1">
        <v>1735</v>
      </c>
      <c r="B1736" t="s">
        <v>7009</v>
      </c>
      <c r="C1736" s="2">
        <v>43675</v>
      </c>
      <c r="D1736" s="2">
        <v>43678</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s="3" t="str">
        <f>VLOOKUP($M1736,People!$A$2:$B$5, 2, FALSE)</f>
        <v>Cassandra Brandow</v>
      </c>
      <c r="W1736" s="3" t="str">
        <f>IFERROR(VLOOKUP($B1736, 'Returns'!$A$2:$B$801, 2, FALSE), "No")</f>
        <v>No</v>
      </c>
    </row>
    <row r="1737" spans="1:23" x14ac:dyDescent="0.3">
      <c r="A1737" s="1">
        <v>1736</v>
      </c>
      <c r="B1737" t="s">
        <v>7009</v>
      </c>
      <c r="C1737" s="2">
        <v>43675</v>
      </c>
      <c r="D1737" s="2">
        <v>43678</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s="3" t="str">
        <f>VLOOKUP($M1737,People!$A$2:$B$5, 2, FALSE)</f>
        <v>Cassandra Brandow</v>
      </c>
      <c r="W1737" s="3" t="str">
        <f>IFERROR(VLOOKUP($B1737, 'Returns'!$A$2:$B$801, 2, FALSE), "No")</f>
        <v>No</v>
      </c>
    </row>
    <row r="1738" spans="1:23" x14ac:dyDescent="0.3">
      <c r="A1738" s="1">
        <v>1737</v>
      </c>
      <c r="B1738" t="s">
        <v>7009</v>
      </c>
      <c r="C1738" s="2">
        <v>43675</v>
      </c>
      <c r="D1738" s="2">
        <v>43678</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s="3" t="str">
        <f>VLOOKUP($M1738,People!$A$2:$B$5, 2, FALSE)</f>
        <v>Cassandra Brandow</v>
      </c>
      <c r="W1738" s="3" t="str">
        <f>IFERROR(VLOOKUP($B1738, 'Returns'!$A$2:$B$801, 2, FALSE), "No")</f>
        <v>No</v>
      </c>
    </row>
    <row r="1739" spans="1:23" x14ac:dyDescent="0.3">
      <c r="A1739" s="1">
        <v>1738</v>
      </c>
      <c r="B1739" t="s">
        <v>7010</v>
      </c>
      <c r="C1739" s="2">
        <v>42981</v>
      </c>
      <c r="D1739" s="2">
        <v>42987</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s="3" t="str">
        <f>VLOOKUP($M1739,People!$A$2:$B$5, 2, FALSE)</f>
        <v>Anna Andreadi</v>
      </c>
      <c r="W1739" s="3" t="str">
        <f>IFERROR(VLOOKUP($B1739, 'Returns'!$A$2:$B$801, 2, FALSE), "No")</f>
        <v>No</v>
      </c>
    </row>
    <row r="1740" spans="1:23" x14ac:dyDescent="0.3">
      <c r="A1740" s="1">
        <v>1739</v>
      </c>
      <c r="B1740" t="s">
        <v>7010</v>
      </c>
      <c r="C1740" s="2">
        <v>42981</v>
      </c>
      <c r="D1740" s="2">
        <v>42987</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s="3" t="str">
        <f>VLOOKUP($M1740,People!$A$2:$B$5, 2, FALSE)</f>
        <v>Anna Andreadi</v>
      </c>
      <c r="W1740" s="3" t="str">
        <f>IFERROR(VLOOKUP($B1740, 'Returns'!$A$2:$B$801, 2, FALSE), "No")</f>
        <v>No</v>
      </c>
    </row>
    <row r="1741" spans="1:23" x14ac:dyDescent="0.3">
      <c r="A1741" s="1">
        <v>1740</v>
      </c>
      <c r="B1741" t="s">
        <v>7010</v>
      </c>
      <c r="C1741" s="2">
        <v>42981</v>
      </c>
      <c r="D1741" s="2">
        <v>42987</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s="3" t="str">
        <f>VLOOKUP($M1741,People!$A$2:$B$5, 2, FALSE)</f>
        <v>Anna Andreadi</v>
      </c>
      <c r="W1741" s="3" t="str">
        <f>IFERROR(VLOOKUP($B1741, 'Returns'!$A$2:$B$801, 2, FALSE), "No")</f>
        <v>No</v>
      </c>
    </row>
    <row r="1742" spans="1:23" x14ac:dyDescent="0.3">
      <c r="A1742" s="1">
        <v>1741</v>
      </c>
      <c r="B1742" t="s">
        <v>7011</v>
      </c>
      <c r="C1742" s="2">
        <v>42591</v>
      </c>
      <c r="D1742" s="2">
        <v>42598</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s="3" t="str">
        <f>VLOOKUP($M1742,People!$A$2:$B$5, 2, FALSE)</f>
        <v>Anna Andreadi</v>
      </c>
      <c r="W1742" s="3" t="str">
        <f>IFERROR(VLOOKUP($B1742, 'Returns'!$A$2:$B$801, 2, FALSE), "No")</f>
        <v>No</v>
      </c>
    </row>
    <row r="1743" spans="1:23" x14ac:dyDescent="0.3">
      <c r="A1743" s="1">
        <v>1742</v>
      </c>
      <c r="B1743" t="s">
        <v>7012</v>
      </c>
      <c r="C1743" s="2">
        <v>43768</v>
      </c>
      <c r="D1743" s="2">
        <v>43772</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s="3" t="str">
        <f>VLOOKUP($M1743,People!$A$2:$B$5, 2, FALSE)</f>
        <v>Chuck Magee</v>
      </c>
      <c r="W1743" s="3" t="str">
        <f>IFERROR(VLOOKUP($B1743, 'Returns'!$A$2:$B$801, 2, FALSE), "No")</f>
        <v>No</v>
      </c>
    </row>
    <row r="1744" spans="1:23" x14ac:dyDescent="0.3">
      <c r="A1744" s="1">
        <v>1743</v>
      </c>
      <c r="B1744" t="s">
        <v>7012</v>
      </c>
      <c r="C1744" s="2">
        <v>43768</v>
      </c>
      <c r="D1744" s="2">
        <v>43772</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s="3" t="str">
        <f>VLOOKUP($M1744,People!$A$2:$B$5, 2, FALSE)</f>
        <v>Chuck Magee</v>
      </c>
      <c r="W1744" s="3" t="str">
        <f>IFERROR(VLOOKUP($B1744, 'Returns'!$A$2:$B$801, 2, FALSE), "No")</f>
        <v>No</v>
      </c>
    </row>
    <row r="1745" spans="1:23" x14ac:dyDescent="0.3">
      <c r="A1745" s="1">
        <v>1744</v>
      </c>
      <c r="B1745" t="s">
        <v>7012</v>
      </c>
      <c r="C1745" s="2">
        <v>43768</v>
      </c>
      <c r="D1745" s="2">
        <v>43772</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s="3" t="str">
        <f>VLOOKUP($M1745,People!$A$2:$B$5, 2, FALSE)</f>
        <v>Chuck Magee</v>
      </c>
      <c r="W1745" s="3" t="str">
        <f>IFERROR(VLOOKUP($B1745, 'Returns'!$A$2:$B$801, 2, FALSE), "No")</f>
        <v>No</v>
      </c>
    </row>
    <row r="1746" spans="1:23" x14ac:dyDescent="0.3">
      <c r="A1746" s="1">
        <v>1745</v>
      </c>
      <c r="B1746" t="s">
        <v>7012</v>
      </c>
      <c r="C1746" s="2">
        <v>43768</v>
      </c>
      <c r="D1746" s="2">
        <v>43772</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s="3" t="str">
        <f>VLOOKUP($M1746,People!$A$2:$B$5, 2, FALSE)</f>
        <v>Chuck Magee</v>
      </c>
      <c r="W1746" s="3" t="str">
        <f>IFERROR(VLOOKUP($B1746, 'Returns'!$A$2:$B$801, 2, FALSE), "No")</f>
        <v>No</v>
      </c>
    </row>
    <row r="1747" spans="1:23" x14ac:dyDescent="0.3">
      <c r="A1747" s="1">
        <v>1746</v>
      </c>
      <c r="B1747" t="s">
        <v>7013</v>
      </c>
      <c r="C1747" s="2">
        <v>42527</v>
      </c>
      <c r="D1747" s="2">
        <v>42530</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s="3" t="str">
        <f>VLOOKUP($M1747,People!$A$2:$B$5, 2, FALSE)</f>
        <v>Chuck Magee</v>
      </c>
      <c r="W1747" s="3" t="str">
        <f>IFERROR(VLOOKUP($B1747, 'Returns'!$A$2:$B$801, 2, FALSE), "No")</f>
        <v>No</v>
      </c>
    </row>
    <row r="1748" spans="1:23" x14ac:dyDescent="0.3">
      <c r="A1748" s="1">
        <v>1747</v>
      </c>
      <c r="B1748" t="s">
        <v>7014</v>
      </c>
      <c r="C1748" s="2">
        <v>43325</v>
      </c>
      <c r="D1748" s="2">
        <v>43329</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s="3" t="str">
        <f>VLOOKUP($M1748,People!$A$2:$B$5, 2, FALSE)</f>
        <v>Cassandra Brandow</v>
      </c>
      <c r="W1748" s="3" t="str">
        <f>IFERROR(VLOOKUP($B1748, 'Returns'!$A$2:$B$801, 2, FALSE), "No")</f>
        <v>No</v>
      </c>
    </row>
    <row r="1749" spans="1:23" x14ac:dyDescent="0.3">
      <c r="A1749" s="1">
        <v>1748</v>
      </c>
      <c r="B1749" t="s">
        <v>7014</v>
      </c>
      <c r="C1749" s="2">
        <v>43325</v>
      </c>
      <c r="D1749" s="2">
        <v>43329</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s="3" t="str">
        <f>VLOOKUP($M1749,People!$A$2:$B$5, 2, FALSE)</f>
        <v>Cassandra Brandow</v>
      </c>
      <c r="W1749" s="3" t="str">
        <f>IFERROR(VLOOKUP($B1749, 'Returns'!$A$2:$B$801, 2, FALSE), "No")</f>
        <v>No</v>
      </c>
    </row>
    <row r="1750" spans="1:23" x14ac:dyDescent="0.3">
      <c r="A1750" s="1">
        <v>1749</v>
      </c>
      <c r="B1750" t="s">
        <v>7015</v>
      </c>
      <c r="C1750" s="2">
        <v>42485</v>
      </c>
      <c r="D1750" s="2">
        <v>42489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s="3" t="str">
        <f>VLOOKUP($M1750,People!$A$2:$B$5, 2, FALSE)</f>
        <v>Kelly Williams</v>
      </c>
      <c r="W1750" s="3" t="str">
        <f>IFERROR(VLOOKUP($B1750, 'Returns'!$A$2:$B$801, 2, FALSE), "No")</f>
        <v>No</v>
      </c>
    </row>
    <row r="1751" spans="1:23" x14ac:dyDescent="0.3">
      <c r="A1751" s="1">
        <v>1750</v>
      </c>
      <c r="B1751" t="s">
        <v>7015</v>
      </c>
      <c r="C1751" s="2">
        <v>42485</v>
      </c>
      <c r="D1751" s="2">
        <v>42489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s="3" t="str">
        <f>VLOOKUP($M1751,People!$A$2:$B$5, 2, FALSE)</f>
        <v>Kelly Williams</v>
      </c>
      <c r="W1751" s="3" t="str">
        <f>IFERROR(VLOOKUP($B1751, 'Returns'!$A$2:$B$801, 2, FALSE), "No")</f>
        <v>No</v>
      </c>
    </row>
    <row r="1752" spans="1:23" x14ac:dyDescent="0.3">
      <c r="A1752" s="1">
        <v>1751</v>
      </c>
      <c r="B1752" t="s">
        <v>7016</v>
      </c>
      <c r="C1752" s="2">
        <v>43061</v>
      </c>
      <c r="D1752" s="2">
        <v>43066</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s="3" t="str">
        <f>VLOOKUP($M1752,People!$A$2:$B$5, 2, FALSE)</f>
        <v>Kelly Williams</v>
      </c>
      <c r="W1752" s="3" t="str">
        <f>IFERROR(VLOOKUP($B1752, 'Returns'!$A$2:$B$801, 2, FALSE), "No")</f>
        <v>No</v>
      </c>
    </row>
    <row r="1753" spans="1:23" x14ac:dyDescent="0.3">
      <c r="A1753" s="1">
        <v>1752</v>
      </c>
      <c r="B1753" t="s">
        <v>7017</v>
      </c>
      <c r="C1753" s="2">
        <v>43752</v>
      </c>
      <c r="D1753" s="2">
        <v>43755</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s="3" t="str">
        <f>VLOOKUP($M1753,People!$A$2:$B$5, 2, FALSE)</f>
        <v>Anna Andreadi</v>
      </c>
      <c r="W1753" s="3" t="str">
        <f>IFERROR(VLOOKUP($B1753, 'Returns'!$A$2:$B$801, 2, FALSE), "No")</f>
        <v>No</v>
      </c>
    </row>
    <row r="1754" spans="1:23" x14ac:dyDescent="0.3">
      <c r="A1754" s="1">
        <v>1753</v>
      </c>
      <c r="B1754" t="s">
        <v>7018</v>
      </c>
      <c r="C1754" s="2">
        <v>43801</v>
      </c>
      <c r="D1754" s="2">
        <v>43804</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s="3" t="str">
        <f>VLOOKUP($M1754,People!$A$2:$B$5, 2, FALSE)</f>
        <v>Anna Andreadi</v>
      </c>
      <c r="W1754" s="3" t="str">
        <f>IFERROR(VLOOKUP($B1754, 'Returns'!$A$2:$B$801, 2, FALSE), "No")</f>
        <v>No</v>
      </c>
    </row>
    <row r="1755" spans="1:23" x14ac:dyDescent="0.3">
      <c r="A1755" s="1">
        <v>1754</v>
      </c>
      <c r="B1755" t="s">
        <v>7018</v>
      </c>
      <c r="C1755" s="2">
        <v>43801</v>
      </c>
      <c r="D1755" s="2">
        <v>43804</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s="3" t="str">
        <f>VLOOKUP($M1755,People!$A$2:$B$5, 2, FALSE)</f>
        <v>Anna Andreadi</v>
      </c>
      <c r="W1755" s="3" t="str">
        <f>IFERROR(VLOOKUP($B1755, 'Returns'!$A$2:$B$801, 2, FALSE), "No")</f>
        <v>No</v>
      </c>
    </row>
    <row r="1756" spans="1:23" x14ac:dyDescent="0.3">
      <c r="A1756" s="1">
        <v>1755</v>
      </c>
      <c r="B1756" t="s">
        <v>7018</v>
      </c>
      <c r="C1756" s="2">
        <v>43801</v>
      </c>
      <c r="D1756" s="2">
        <v>43804</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s="3" t="str">
        <f>VLOOKUP($M1756,People!$A$2:$B$5, 2, FALSE)</f>
        <v>Anna Andreadi</v>
      </c>
      <c r="W1756" s="3" t="str">
        <f>IFERROR(VLOOKUP($B1756, 'Returns'!$A$2:$B$801, 2, FALSE), "No")</f>
        <v>No</v>
      </c>
    </row>
    <row r="1757" spans="1:23" x14ac:dyDescent="0.3">
      <c r="A1757" s="1">
        <v>1756</v>
      </c>
      <c r="B1757" t="s">
        <v>7019</v>
      </c>
      <c r="C1757" s="2">
        <v>43077</v>
      </c>
      <c r="D1757" s="2">
        <v>43080</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s="3" t="str">
        <f>VLOOKUP($M1757,People!$A$2:$B$5, 2, FALSE)</f>
        <v>Kelly Williams</v>
      </c>
      <c r="W1757" s="3" t="str">
        <f>IFERROR(VLOOKUP($B1757, 'Returns'!$A$2:$B$801, 2, FALSE), "No")</f>
        <v>No</v>
      </c>
    </row>
    <row r="1758" spans="1:23" x14ac:dyDescent="0.3">
      <c r="A1758" s="1">
        <v>1757</v>
      </c>
      <c r="B1758" t="s">
        <v>7019</v>
      </c>
      <c r="C1758" s="2">
        <v>43077</v>
      </c>
      <c r="D1758" s="2">
        <v>43080</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s="3" t="str">
        <f>VLOOKUP($M1758,People!$A$2:$B$5, 2, FALSE)</f>
        <v>Kelly Williams</v>
      </c>
      <c r="W1758" s="3" t="str">
        <f>IFERROR(VLOOKUP($B1758, 'Returns'!$A$2:$B$801, 2, FALSE), "No")</f>
        <v>No</v>
      </c>
    </row>
    <row r="1759" spans="1:23" x14ac:dyDescent="0.3">
      <c r="A1759" s="1">
        <v>1758</v>
      </c>
      <c r="B1759" t="s">
        <v>7020</v>
      </c>
      <c r="C1759" s="2">
        <v>42929</v>
      </c>
      <c r="D1759" s="2">
        <v>42931</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s="3" t="str">
        <f>VLOOKUP($M1759,People!$A$2:$B$5, 2, FALSE)</f>
        <v>Kelly Williams</v>
      </c>
      <c r="W1759" s="3" t="str">
        <f>IFERROR(VLOOKUP($B1759, 'Returns'!$A$2:$B$801, 2, FALSE), "No")</f>
        <v>No</v>
      </c>
    </row>
    <row r="1760" spans="1:23" x14ac:dyDescent="0.3">
      <c r="A1760" s="1">
        <v>1759</v>
      </c>
      <c r="B1760" t="s">
        <v>7021</v>
      </c>
      <c r="C1760" s="2">
        <v>42501</v>
      </c>
      <c r="D1760" s="2">
        <v>42507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s="3" t="str">
        <f>VLOOKUP($M1760,People!$A$2:$B$5, 2, FALSE)</f>
        <v>Kelly Williams</v>
      </c>
      <c r="W1760" s="3" t="str">
        <f>IFERROR(VLOOKUP($B1760, 'Returns'!$A$2:$B$801, 2, FALSE), "No")</f>
        <v>No</v>
      </c>
    </row>
    <row r="1761" spans="1:23" x14ac:dyDescent="0.3">
      <c r="A1761" s="1">
        <v>1760</v>
      </c>
      <c r="B1761" t="s">
        <v>7022</v>
      </c>
      <c r="C1761" s="2">
        <v>42374</v>
      </c>
      <c r="D1761" s="2">
        <v>42381</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s="3" t="str">
        <f>VLOOKUP($M1761,People!$A$2:$B$5, 2, FALSE)</f>
        <v>Chuck Magee</v>
      </c>
      <c r="W1761" s="3" t="str">
        <f>IFERROR(VLOOKUP($B1761, 'Returns'!$A$2:$B$801, 2, FALSE), "No")</f>
        <v>No</v>
      </c>
    </row>
    <row r="1762" spans="1:23" x14ac:dyDescent="0.3">
      <c r="A1762" s="1">
        <v>1761</v>
      </c>
      <c r="B1762" t="s">
        <v>5996</v>
      </c>
      <c r="C1762" s="2">
        <v>42983</v>
      </c>
      <c r="D1762" s="2">
        <v>42987</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s="3" t="str">
        <f>VLOOKUP($M1762,People!$A$2:$B$5, 2, FALSE)</f>
        <v>Anna Andreadi</v>
      </c>
      <c r="W1762" s="3" t="str">
        <f>IFERROR(VLOOKUP($B1762, 'Returns'!$A$2:$B$801, 2, FALSE), "No")</f>
        <v>Yes</v>
      </c>
    </row>
    <row r="1763" spans="1:23" x14ac:dyDescent="0.3">
      <c r="A1763" s="1">
        <v>1762</v>
      </c>
      <c r="B1763" t="s">
        <v>5996</v>
      </c>
      <c r="C1763" s="2">
        <v>42983</v>
      </c>
      <c r="D1763" s="2">
        <v>42987</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s="3" t="str">
        <f>VLOOKUP($M1763,People!$A$2:$B$5, 2, FALSE)</f>
        <v>Anna Andreadi</v>
      </c>
      <c r="W1763" s="3" t="str">
        <f>IFERROR(VLOOKUP($B1763, 'Returns'!$A$2:$B$801, 2, FALSE), "No")</f>
        <v>Yes</v>
      </c>
    </row>
    <row r="1764" spans="1:23" x14ac:dyDescent="0.3">
      <c r="A1764" s="1">
        <v>1763</v>
      </c>
      <c r="B1764" t="s">
        <v>5996</v>
      </c>
      <c r="C1764" s="2">
        <v>42983</v>
      </c>
      <c r="D1764" s="2">
        <v>42987</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s="3" t="str">
        <f>VLOOKUP($M1764,People!$A$2:$B$5, 2, FALSE)</f>
        <v>Anna Andreadi</v>
      </c>
      <c r="W1764" s="3" t="str">
        <f>IFERROR(VLOOKUP($B1764, 'Returns'!$A$2:$B$801, 2, FALSE), "No")</f>
        <v>Yes</v>
      </c>
    </row>
    <row r="1765" spans="1:23" x14ac:dyDescent="0.3">
      <c r="A1765" s="1">
        <v>1764</v>
      </c>
      <c r="B1765" t="s">
        <v>7023</v>
      </c>
      <c r="C1765" s="2">
        <v>43316</v>
      </c>
      <c r="D1765" s="2">
        <v>43320</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s="3" t="str">
        <f>VLOOKUP($M1765,People!$A$2:$B$5, 2, FALSE)</f>
        <v>Cassandra Brandow</v>
      </c>
      <c r="W1765" s="3" t="str">
        <f>IFERROR(VLOOKUP($B1765, 'Returns'!$A$2:$B$801, 2, FALSE), "No")</f>
        <v>No</v>
      </c>
    </row>
    <row r="1766" spans="1:23" x14ac:dyDescent="0.3">
      <c r="A1766" s="1">
        <v>1765</v>
      </c>
      <c r="B1766" t="s">
        <v>7023</v>
      </c>
      <c r="C1766" s="2">
        <v>43316</v>
      </c>
      <c r="D1766" s="2">
        <v>43320</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s="3" t="str">
        <f>VLOOKUP($M1766,People!$A$2:$B$5, 2, FALSE)</f>
        <v>Cassandra Brandow</v>
      </c>
      <c r="W1766" s="3" t="str">
        <f>IFERROR(VLOOKUP($B1766, 'Returns'!$A$2:$B$801, 2, FALSE), "No")</f>
        <v>No</v>
      </c>
    </row>
    <row r="1767" spans="1:23" x14ac:dyDescent="0.3">
      <c r="A1767" s="1">
        <v>1766</v>
      </c>
      <c r="B1767" t="s">
        <v>7023</v>
      </c>
      <c r="C1767" s="2">
        <v>43316</v>
      </c>
      <c r="D1767" s="2">
        <v>43320</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s="3" t="str">
        <f>VLOOKUP($M1767,People!$A$2:$B$5, 2, FALSE)</f>
        <v>Cassandra Brandow</v>
      </c>
      <c r="W1767" s="3" t="str">
        <f>IFERROR(VLOOKUP($B1767, 'Returns'!$A$2:$B$801, 2, FALSE), "No")</f>
        <v>No</v>
      </c>
    </row>
    <row r="1768" spans="1:23" x14ac:dyDescent="0.3">
      <c r="A1768" s="1">
        <v>1767</v>
      </c>
      <c r="B1768" t="s">
        <v>7023</v>
      </c>
      <c r="C1768" s="2">
        <v>43316</v>
      </c>
      <c r="D1768" s="2">
        <v>43320</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s="3" t="str">
        <f>VLOOKUP($M1768,People!$A$2:$B$5, 2, FALSE)</f>
        <v>Cassandra Brandow</v>
      </c>
      <c r="W1768" s="3" t="str">
        <f>IFERROR(VLOOKUP($B1768, 'Returns'!$A$2:$B$801, 2, FALSE), "No")</f>
        <v>No</v>
      </c>
    </row>
    <row r="1769" spans="1:23" x14ac:dyDescent="0.3">
      <c r="A1769" s="1">
        <v>1768</v>
      </c>
      <c r="B1769" t="s">
        <v>7024</v>
      </c>
      <c r="C1769" s="2">
        <v>42451</v>
      </c>
      <c r="D1769" s="2">
        <v>42455</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s="3" t="str">
        <f>VLOOKUP($M1769,People!$A$2:$B$5, 2, FALSE)</f>
        <v>Cassandra Brandow</v>
      </c>
      <c r="W1769" s="3" t="str">
        <f>IFERROR(VLOOKUP($B1769, 'Returns'!$A$2:$B$801, 2, FALSE), "No")</f>
        <v>No</v>
      </c>
    </row>
    <row r="1770" spans="1:23" x14ac:dyDescent="0.3">
      <c r="A1770" s="1">
        <v>1769</v>
      </c>
      <c r="B1770" t="s">
        <v>7024</v>
      </c>
      <c r="C1770" s="2">
        <v>42451</v>
      </c>
      <c r="D1770" s="2">
        <v>42455</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s="3" t="str">
        <f>VLOOKUP($M1770,People!$A$2:$B$5, 2, FALSE)</f>
        <v>Cassandra Brandow</v>
      </c>
      <c r="W1770" s="3" t="str">
        <f>IFERROR(VLOOKUP($B1770, 'Returns'!$A$2:$B$801, 2, FALSE), "No")</f>
        <v>No</v>
      </c>
    </row>
    <row r="1771" spans="1:23" x14ac:dyDescent="0.3">
      <c r="A1771" s="1">
        <v>1770</v>
      </c>
      <c r="B1771" t="s">
        <v>7025</v>
      </c>
      <c r="C1771" s="2">
        <v>43526</v>
      </c>
      <c r="D1771" s="2">
        <v>43532</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s="3" t="str">
        <f>VLOOKUP($M1771,People!$A$2:$B$5, 2, FALSE)</f>
        <v>Kelly Williams</v>
      </c>
      <c r="W1771" s="3" t="str">
        <f>IFERROR(VLOOKUP($B1771, 'Returns'!$A$2:$B$801, 2, FALSE), "No")</f>
        <v>No</v>
      </c>
    </row>
    <row r="1772" spans="1:23" x14ac:dyDescent="0.3">
      <c r="A1772" s="1">
        <v>1771</v>
      </c>
      <c r="B1772" t="s">
        <v>7025</v>
      </c>
      <c r="C1772" s="2">
        <v>43526</v>
      </c>
      <c r="D1772" s="2">
        <v>43532</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s="3" t="str">
        <f>VLOOKUP($M1772,People!$A$2:$B$5, 2, FALSE)</f>
        <v>Kelly Williams</v>
      </c>
      <c r="W1772" s="3" t="str">
        <f>IFERROR(VLOOKUP($B1772, 'Returns'!$A$2:$B$801, 2, FALSE), "No")</f>
        <v>No</v>
      </c>
    </row>
    <row r="1773" spans="1:23" x14ac:dyDescent="0.3">
      <c r="A1773" s="1">
        <v>1772</v>
      </c>
      <c r="B1773" t="s">
        <v>7026</v>
      </c>
      <c r="C1773" s="2">
        <v>43431</v>
      </c>
      <c r="D1773" s="2">
        <v>43433</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s="3" t="str">
        <f>VLOOKUP($M1773,People!$A$2:$B$5, 2, FALSE)</f>
        <v>Kelly Williams</v>
      </c>
      <c r="W1773" s="3" t="str">
        <f>IFERROR(VLOOKUP($B1773, 'Returns'!$A$2:$B$801, 2, FALSE), "No")</f>
        <v>No</v>
      </c>
    </row>
    <row r="1774" spans="1:23" x14ac:dyDescent="0.3">
      <c r="A1774" s="1">
        <v>1773</v>
      </c>
      <c r="B1774" t="s">
        <v>7026</v>
      </c>
      <c r="C1774" s="2">
        <v>43431</v>
      </c>
      <c r="D1774" s="2">
        <v>43433</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s="3" t="str">
        <f>VLOOKUP($M1774,People!$A$2:$B$5, 2, FALSE)</f>
        <v>Kelly Williams</v>
      </c>
      <c r="W1774" s="3" t="str">
        <f>IFERROR(VLOOKUP($B1774, 'Returns'!$A$2:$B$801, 2, FALSE), "No")</f>
        <v>No</v>
      </c>
    </row>
    <row r="1775" spans="1:23" x14ac:dyDescent="0.3">
      <c r="A1775" s="1">
        <v>1774</v>
      </c>
      <c r="B1775" t="s">
        <v>7027</v>
      </c>
      <c r="C1775" s="2">
        <v>42488</v>
      </c>
      <c r="D1775" s="2">
        <v>42493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s="3" t="str">
        <f>VLOOKUP($M1775,People!$A$2:$B$5, 2, FALSE)</f>
        <v>Chuck Magee</v>
      </c>
      <c r="W1775" s="3" t="str">
        <f>IFERROR(VLOOKUP($B1775, 'Returns'!$A$2:$B$801, 2, FALSE), "No")</f>
        <v>No</v>
      </c>
    </row>
    <row r="1776" spans="1:23" x14ac:dyDescent="0.3">
      <c r="A1776" s="1">
        <v>1775</v>
      </c>
      <c r="B1776" t="s">
        <v>7027</v>
      </c>
      <c r="C1776" s="2">
        <v>42488</v>
      </c>
      <c r="D1776" s="2">
        <v>42493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s="3" t="str">
        <f>VLOOKUP($M1776,People!$A$2:$B$5, 2, FALSE)</f>
        <v>Chuck Magee</v>
      </c>
      <c r="W1776" s="3" t="str">
        <f>IFERROR(VLOOKUP($B1776, 'Returns'!$A$2:$B$801, 2, FALSE), "No")</f>
        <v>No</v>
      </c>
    </row>
    <row r="1777" spans="1:23" x14ac:dyDescent="0.3">
      <c r="A1777" s="1">
        <v>1776</v>
      </c>
      <c r="B1777" t="s">
        <v>7027</v>
      </c>
      <c r="C1777" s="2">
        <v>42488</v>
      </c>
      <c r="D1777" s="2">
        <v>42493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s="3" t="str">
        <f>VLOOKUP($M1777,People!$A$2:$B$5, 2, FALSE)</f>
        <v>Chuck Magee</v>
      </c>
      <c r="W1777" s="3" t="str">
        <f>IFERROR(VLOOKUP($B1777, 'Returns'!$A$2:$B$801, 2, FALSE), "No")</f>
        <v>No</v>
      </c>
    </row>
    <row r="1778" spans="1:23" x14ac:dyDescent="0.3">
      <c r="A1778" s="1">
        <v>1777</v>
      </c>
      <c r="B1778" t="s">
        <v>7027</v>
      </c>
      <c r="C1778" s="2">
        <v>42488</v>
      </c>
      <c r="D1778" s="2">
        <v>42493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s="3" t="str">
        <f>VLOOKUP($M1778,People!$A$2:$B$5, 2, FALSE)</f>
        <v>Chuck Magee</v>
      </c>
      <c r="W1778" s="3" t="str">
        <f>IFERROR(VLOOKUP($B1778, 'Returns'!$A$2:$B$801, 2, FALSE), "No")</f>
        <v>No</v>
      </c>
    </row>
    <row r="1779" spans="1:23" x14ac:dyDescent="0.3">
      <c r="A1779" s="1">
        <v>1778</v>
      </c>
      <c r="B1779" t="s">
        <v>7028</v>
      </c>
      <c r="C1779" s="2">
        <v>43063</v>
      </c>
      <c r="D1779" s="2">
        <v>43067</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s="3" t="str">
        <f>VLOOKUP($M1779,People!$A$2:$B$5, 2, FALSE)</f>
        <v>Anna Andreadi</v>
      </c>
      <c r="W1779" s="3" t="str">
        <f>IFERROR(VLOOKUP($B1779, 'Returns'!$A$2:$B$801, 2, FALSE), "No")</f>
        <v>No</v>
      </c>
    </row>
    <row r="1780" spans="1:23" x14ac:dyDescent="0.3">
      <c r="A1780" s="1">
        <v>1779</v>
      </c>
      <c r="B1780" t="s">
        <v>7028</v>
      </c>
      <c r="C1780" s="2">
        <v>43063</v>
      </c>
      <c r="D1780" s="2">
        <v>43067</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s="3" t="str">
        <f>VLOOKUP($M1780,People!$A$2:$B$5, 2, FALSE)</f>
        <v>Anna Andreadi</v>
      </c>
      <c r="W1780" s="3" t="str">
        <f>IFERROR(VLOOKUP($B1780, 'Returns'!$A$2:$B$801, 2, FALSE), "No")</f>
        <v>No</v>
      </c>
    </row>
    <row r="1781" spans="1:23" x14ac:dyDescent="0.3">
      <c r="A1781" s="1">
        <v>1780</v>
      </c>
      <c r="B1781" t="s">
        <v>7029</v>
      </c>
      <c r="C1781" s="2">
        <v>43415</v>
      </c>
      <c r="D1781" s="2">
        <v>43420</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s="3" t="str">
        <f>VLOOKUP($M1781,People!$A$2:$B$5, 2, FALSE)</f>
        <v>Chuck Magee</v>
      </c>
      <c r="W1781" s="3" t="str">
        <f>IFERROR(VLOOKUP($B1781, 'Returns'!$A$2:$B$801, 2, FALSE), "No")</f>
        <v>No</v>
      </c>
    </row>
    <row r="1782" spans="1:23" x14ac:dyDescent="0.3">
      <c r="A1782" s="1">
        <v>1781</v>
      </c>
      <c r="B1782" t="s">
        <v>7029</v>
      </c>
      <c r="C1782" s="2">
        <v>43415</v>
      </c>
      <c r="D1782" s="2">
        <v>43420</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s="3" t="str">
        <f>VLOOKUP($M1782,People!$A$2:$B$5, 2, FALSE)</f>
        <v>Chuck Magee</v>
      </c>
      <c r="W1782" s="3" t="str">
        <f>IFERROR(VLOOKUP($B1782, 'Returns'!$A$2:$B$801, 2, FALSE), "No")</f>
        <v>No</v>
      </c>
    </row>
    <row r="1783" spans="1:23" x14ac:dyDescent="0.3">
      <c r="A1783" s="1">
        <v>1782</v>
      </c>
      <c r="B1783" t="s">
        <v>7030</v>
      </c>
      <c r="C1783" s="2">
        <v>42925</v>
      </c>
      <c r="D1783" s="2">
        <v>42929</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s="3" t="str">
        <f>VLOOKUP($M1783,People!$A$2:$B$5, 2, FALSE)</f>
        <v>Chuck Magee</v>
      </c>
      <c r="W1783" s="3" t="str">
        <f>IFERROR(VLOOKUP($B1783, 'Returns'!$A$2:$B$801, 2, FALSE), "No")</f>
        <v>No</v>
      </c>
    </row>
    <row r="1784" spans="1:23" x14ac:dyDescent="0.3">
      <c r="A1784" s="1">
        <v>1783</v>
      </c>
      <c r="B1784" t="s">
        <v>7030</v>
      </c>
      <c r="C1784" s="2">
        <v>42925</v>
      </c>
      <c r="D1784" s="2">
        <v>42929</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s="3" t="str">
        <f>VLOOKUP($M1784,People!$A$2:$B$5, 2, FALSE)</f>
        <v>Chuck Magee</v>
      </c>
      <c r="W1784" s="3" t="str">
        <f>IFERROR(VLOOKUP($B1784, 'Returns'!$A$2:$B$801, 2, FALSE), "No")</f>
        <v>No</v>
      </c>
    </row>
    <row r="1785" spans="1:23" x14ac:dyDescent="0.3">
      <c r="A1785" s="1">
        <v>1784</v>
      </c>
      <c r="B1785" t="s">
        <v>7031</v>
      </c>
      <c r="C1785" s="2">
        <v>43730</v>
      </c>
      <c r="D1785" s="2">
        <v>43734</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s="3" t="str">
        <f>VLOOKUP($M1785,People!$A$2:$B$5, 2, FALSE)</f>
        <v>Kelly Williams</v>
      </c>
      <c r="W1785" s="3" t="str">
        <f>IFERROR(VLOOKUP($B1785, 'Returns'!$A$2:$B$801, 2, FALSE), "No")</f>
        <v>No</v>
      </c>
    </row>
    <row r="1786" spans="1:23" x14ac:dyDescent="0.3">
      <c r="A1786" s="1">
        <v>1785</v>
      </c>
      <c r="B1786" t="s">
        <v>7031</v>
      </c>
      <c r="C1786" s="2">
        <v>43730</v>
      </c>
      <c r="D1786" s="2">
        <v>43734</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s="3" t="str">
        <f>VLOOKUP($M1786,People!$A$2:$B$5, 2, FALSE)</f>
        <v>Kelly Williams</v>
      </c>
      <c r="W1786" s="3" t="str">
        <f>IFERROR(VLOOKUP($B1786, 'Returns'!$A$2:$B$801, 2, FALSE), "No")</f>
        <v>No</v>
      </c>
    </row>
    <row r="1787" spans="1:23" x14ac:dyDescent="0.3">
      <c r="A1787" s="1">
        <v>1786</v>
      </c>
      <c r="B1787" t="s">
        <v>7031</v>
      </c>
      <c r="C1787" s="2">
        <v>43730</v>
      </c>
      <c r="D1787" s="2">
        <v>43734</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s="3" t="str">
        <f>VLOOKUP($M1787,People!$A$2:$B$5, 2, FALSE)</f>
        <v>Kelly Williams</v>
      </c>
      <c r="W1787" s="3" t="str">
        <f>IFERROR(VLOOKUP($B1787, 'Returns'!$A$2:$B$801, 2, FALSE), "No")</f>
        <v>No</v>
      </c>
    </row>
    <row r="1788" spans="1:23" x14ac:dyDescent="0.3">
      <c r="A1788" s="1">
        <v>1787</v>
      </c>
      <c r="B1788" t="s">
        <v>7031</v>
      </c>
      <c r="C1788" s="2">
        <v>43730</v>
      </c>
      <c r="D1788" s="2">
        <v>43734</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s="3" t="str">
        <f>VLOOKUP($M1788,People!$A$2:$B$5, 2, FALSE)</f>
        <v>Kelly Williams</v>
      </c>
      <c r="W1788" s="3" t="str">
        <f>IFERROR(VLOOKUP($B1788, 'Returns'!$A$2:$B$801, 2, FALSE), "No")</f>
        <v>No</v>
      </c>
    </row>
    <row r="1789" spans="1:23" x14ac:dyDescent="0.3">
      <c r="A1789" s="1">
        <v>1788</v>
      </c>
      <c r="B1789" t="s">
        <v>7032</v>
      </c>
      <c r="C1789" s="2">
        <v>42781</v>
      </c>
      <c r="D1789" s="2">
        <v>42785</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s="3" t="str">
        <f>VLOOKUP($M1789,People!$A$2:$B$5, 2, FALSE)</f>
        <v>Kelly Williams</v>
      </c>
      <c r="W1789" s="3" t="str">
        <f>IFERROR(VLOOKUP($B1789, 'Returns'!$A$2:$B$801, 2, FALSE), "No")</f>
        <v>No</v>
      </c>
    </row>
    <row r="1790" spans="1:23" x14ac:dyDescent="0.3">
      <c r="A1790" s="1">
        <v>1789</v>
      </c>
      <c r="B1790" t="s">
        <v>7032</v>
      </c>
      <c r="C1790" s="2">
        <v>42781</v>
      </c>
      <c r="D1790" s="2">
        <v>42785</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s="3" t="str">
        <f>VLOOKUP($M1790,People!$A$2:$B$5, 2, FALSE)</f>
        <v>Kelly Williams</v>
      </c>
      <c r="W1790" s="3" t="str">
        <f>IFERROR(VLOOKUP($B1790, 'Returns'!$A$2:$B$801, 2, FALSE), "No")</f>
        <v>No</v>
      </c>
    </row>
    <row r="1791" spans="1:23" x14ac:dyDescent="0.3">
      <c r="A1791" s="1">
        <v>1790</v>
      </c>
      <c r="B1791" t="s">
        <v>7032</v>
      </c>
      <c r="C1791" s="2">
        <v>42781</v>
      </c>
      <c r="D1791" s="2">
        <v>42785</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s="3" t="str">
        <f>VLOOKUP($M1791,People!$A$2:$B$5, 2, FALSE)</f>
        <v>Kelly Williams</v>
      </c>
      <c r="W1791" s="3" t="str">
        <f>IFERROR(VLOOKUP($B1791, 'Returns'!$A$2:$B$801, 2, FALSE), "No")</f>
        <v>No</v>
      </c>
    </row>
    <row r="1792" spans="1:23" x14ac:dyDescent="0.3">
      <c r="A1792" s="1">
        <v>1791</v>
      </c>
      <c r="B1792" t="s">
        <v>7033</v>
      </c>
      <c r="C1792" s="2">
        <v>42643</v>
      </c>
      <c r="D1792" s="2">
        <v>42647</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s="3" t="str">
        <f>VLOOKUP($M1792,People!$A$2:$B$5, 2, FALSE)</f>
        <v>Chuck Magee</v>
      </c>
      <c r="W1792" s="3" t="str">
        <f>IFERROR(VLOOKUP($B1792, 'Returns'!$A$2:$B$801, 2, FALSE), "No")</f>
        <v>No</v>
      </c>
    </row>
    <row r="1793" spans="1:23" x14ac:dyDescent="0.3">
      <c r="A1793" s="1">
        <v>1792</v>
      </c>
      <c r="B1793" t="s">
        <v>7034</v>
      </c>
      <c r="C1793" s="2">
        <v>42705</v>
      </c>
      <c r="D1793" s="2">
        <v>42707</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s="3" t="str">
        <f>VLOOKUP($M1793,People!$A$2:$B$5, 2, FALSE)</f>
        <v>Kelly Williams</v>
      </c>
      <c r="W1793" s="3" t="str">
        <f>IFERROR(VLOOKUP($B1793, 'Returns'!$A$2:$B$801, 2, FALSE), "No")</f>
        <v>No</v>
      </c>
    </row>
    <row r="1794" spans="1:23" x14ac:dyDescent="0.3">
      <c r="A1794" s="1">
        <v>1793</v>
      </c>
      <c r="B1794" t="s">
        <v>7034</v>
      </c>
      <c r="C1794" s="2">
        <v>42705</v>
      </c>
      <c r="D1794" s="2">
        <v>42707</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s="3" t="str">
        <f>VLOOKUP($M1794,People!$A$2:$B$5, 2, FALSE)</f>
        <v>Kelly Williams</v>
      </c>
      <c r="W1794" s="3" t="str">
        <f>IFERROR(VLOOKUP($B1794, 'Returns'!$A$2:$B$801, 2, FALSE), "No")</f>
        <v>No</v>
      </c>
    </row>
    <row r="1795" spans="1:23" x14ac:dyDescent="0.3">
      <c r="A1795" s="1">
        <v>1794</v>
      </c>
      <c r="B1795" t="s">
        <v>7035</v>
      </c>
      <c r="C1795" s="2">
        <v>42712</v>
      </c>
      <c r="D1795" s="2">
        <v>42717</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s="3" t="str">
        <f>VLOOKUP($M1795,People!$A$2:$B$5, 2, FALSE)</f>
        <v>Kelly Williams</v>
      </c>
      <c r="W1795" s="3" t="str">
        <f>IFERROR(VLOOKUP($B1795, 'Returns'!$A$2:$B$801, 2, FALSE), "No")</f>
        <v>No</v>
      </c>
    </row>
    <row r="1796" spans="1:23" x14ac:dyDescent="0.3">
      <c r="A1796" s="1">
        <v>1795</v>
      </c>
      <c r="B1796" t="s">
        <v>7036</v>
      </c>
      <c r="C1796" s="2">
        <v>43348</v>
      </c>
      <c r="D1796" s="2">
        <v>43353</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s="3" t="str">
        <f>VLOOKUP($M1796,People!$A$2:$B$5, 2, FALSE)</f>
        <v>Kelly Williams</v>
      </c>
      <c r="W1796" s="3" t="str">
        <f>IFERROR(VLOOKUP($B1796, 'Returns'!$A$2:$B$801, 2, FALSE), "No")</f>
        <v>No</v>
      </c>
    </row>
    <row r="1797" spans="1:23" x14ac:dyDescent="0.3">
      <c r="A1797" s="1">
        <v>1796</v>
      </c>
      <c r="B1797" t="s">
        <v>7037</v>
      </c>
      <c r="C1797" s="2">
        <v>43704</v>
      </c>
      <c r="D1797" s="2">
        <v>43707</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s="3" t="str">
        <f>VLOOKUP($M1797,People!$A$2:$B$5, 2, FALSE)</f>
        <v>Chuck Magee</v>
      </c>
      <c r="W1797" s="3" t="str">
        <f>IFERROR(VLOOKUP($B1797, 'Returns'!$A$2:$B$801, 2, FALSE), "No")</f>
        <v>No</v>
      </c>
    </row>
    <row r="1798" spans="1:23" x14ac:dyDescent="0.3">
      <c r="A1798" s="1">
        <v>1797</v>
      </c>
      <c r="B1798" t="s">
        <v>7037</v>
      </c>
      <c r="C1798" s="2">
        <v>43704</v>
      </c>
      <c r="D1798" s="2">
        <v>43707</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s="3" t="str">
        <f>VLOOKUP($M1798,People!$A$2:$B$5, 2, FALSE)</f>
        <v>Chuck Magee</v>
      </c>
      <c r="W1798" s="3" t="str">
        <f>IFERROR(VLOOKUP($B1798, 'Returns'!$A$2:$B$801, 2, FALSE), "No")</f>
        <v>No</v>
      </c>
    </row>
    <row r="1799" spans="1:23" x14ac:dyDescent="0.3">
      <c r="A1799" s="1">
        <v>1798</v>
      </c>
      <c r="B1799" t="s">
        <v>7037</v>
      </c>
      <c r="C1799" s="2">
        <v>43704</v>
      </c>
      <c r="D1799" s="2">
        <v>43707</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s="3" t="str">
        <f>VLOOKUP($M1799,People!$A$2:$B$5, 2, FALSE)</f>
        <v>Chuck Magee</v>
      </c>
      <c r="W1799" s="3" t="str">
        <f>IFERROR(VLOOKUP($B1799, 'Returns'!$A$2:$B$801, 2, FALSE), "No")</f>
        <v>No</v>
      </c>
    </row>
    <row r="1800" spans="1:23" x14ac:dyDescent="0.3">
      <c r="A1800" s="1">
        <v>1799</v>
      </c>
      <c r="B1800" t="s">
        <v>7038</v>
      </c>
      <c r="C1800" s="2">
        <v>43288</v>
      </c>
      <c r="D1800" s="2">
        <v>43292</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s="3" t="str">
        <f>VLOOKUP($M1800,People!$A$2:$B$5, 2, FALSE)</f>
        <v>Anna Andreadi</v>
      </c>
      <c r="W1800" s="3" t="str">
        <f>IFERROR(VLOOKUP($B1800, 'Returns'!$A$2:$B$801, 2, FALSE), "No")</f>
        <v>No</v>
      </c>
    </row>
    <row r="1801" spans="1:23" x14ac:dyDescent="0.3">
      <c r="A1801" s="1">
        <v>1800</v>
      </c>
      <c r="B1801" t="s">
        <v>7039</v>
      </c>
      <c r="C1801" s="2">
        <v>43320</v>
      </c>
      <c r="D1801" s="2">
        <v>43322</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s="3" t="str">
        <f>VLOOKUP($M1801,People!$A$2:$B$5, 2, FALSE)</f>
        <v>Kelly Williams</v>
      </c>
      <c r="W1801" s="3" t="str">
        <f>IFERROR(VLOOKUP($B1801, 'Returns'!$A$2:$B$801, 2, FALSE), "No")</f>
        <v>No</v>
      </c>
    </row>
    <row r="1802" spans="1:23" x14ac:dyDescent="0.3">
      <c r="A1802" s="1">
        <v>1801</v>
      </c>
      <c r="B1802" t="s">
        <v>7039</v>
      </c>
      <c r="C1802" s="2">
        <v>43320</v>
      </c>
      <c r="D1802" s="2">
        <v>43322</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s="3" t="str">
        <f>VLOOKUP($M1802,People!$A$2:$B$5, 2, FALSE)</f>
        <v>Kelly Williams</v>
      </c>
      <c r="W1802" s="3" t="str">
        <f>IFERROR(VLOOKUP($B1802, 'Returns'!$A$2:$B$801, 2, FALSE), "No")</f>
        <v>No</v>
      </c>
    </row>
    <row r="1803" spans="1:23" x14ac:dyDescent="0.3">
      <c r="A1803" s="1">
        <v>1802</v>
      </c>
      <c r="B1803" t="s">
        <v>7040</v>
      </c>
      <c r="C1803" s="2">
        <v>43417</v>
      </c>
      <c r="D1803" s="2">
        <v>43423</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s="3" t="str">
        <f>VLOOKUP($M1803,People!$A$2:$B$5, 2, FALSE)</f>
        <v>Anna Andreadi</v>
      </c>
      <c r="W1803" s="3" t="str">
        <f>IFERROR(VLOOKUP($B1803, 'Returns'!$A$2:$B$801, 2, FALSE), "No")</f>
        <v>No</v>
      </c>
    </row>
    <row r="1804" spans="1:23" x14ac:dyDescent="0.3">
      <c r="A1804" s="1">
        <v>1803</v>
      </c>
      <c r="B1804" t="s">
        <v>7041</v>
      </c>
      <c r="C1804" s="2">
        <v>43730</v>
      </c>
      <c r="D1804" s="2">
        <v>43734</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s="3" t="str">
        <f>VLOOKUP($M1804,People!$A$2:$B$5, 2, FALSE)</f>
        <v>Chuck Magee</v>
      </c>
      <c r="W1804" s="3" t="str">
        <f>IFERROR(VLOOKUP($B1804, 'Returns'!$A$2:$B$801, 2, FALSE), "No")</f>
        <v>No</v>
      </c>
    </row>
    <row r="1805" spans="1:23" x14ac:dyDescent="0.3">
      <c r="A1805" s="1">
        <v>1804</v>
      </c>
      <c r="B1805" t="s">
        <v>7041</v>
      </c>
      <c r="C1805" s="2">
        <v>43730</v>
      </c>
      <c r="D1805" s="2">
        <v>43734</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s="3" t="str">
        <f>VLOOKUP($M1805,People!$A$2:$B$5, 2, FALSE)</f>
        <v>Chuck Magee</v>
      </c>
      <c r="W1805" s="3" t="str">
        <f>IFERROR(VLOOKUP($B1805, 'Returns'!$A$2:$B$801, 2, FALSE), "No")</f>
        <v>No</v>
      </c>
    </row>
    <row r="1806" spans="1:23" x14ac:dyDescent="0.3">
      <c r="A1806" s="1">
        <v>1805</v>
      </c>
      <c r="B1806" t="s">
        <v>7041</v>
      </c>
      <c r="C1806" s="2">
        <v>43730</v>
      </c>
      <c r="D1806" s="2">
        <v>43734</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s="3" t="str">
        <f>VLOOKUP($M1806,People!$A$2:$B$5, 2, FALSE)</f>
        <v>Chuck Magee</v>
      </c>
      <c r="W1806" s="3" t="str">
        <f>IFERROR(VLOOKUP($B1806, 'Returns'!$A$2:$B$801, 2, FALSE), "No")</f>
        <v>No</v>
      </c>
    </row>
    <row r="1807" spans="1:23" x14ac:dyDescent="0.3">
      <c r="A1807" s="1">
        <v>1806</v>
      </c>
      <c r="B1807" t="s">
        <v>7042</v>
      </c>
      <c r="C1807" s="2">
        <v>43459</v>
      </c>
      <c r="D1807" s="2">
        <v>43462</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s="3" t="str">
        <f>VLOOKUP($M1807,People!$A$2:$B$5, 2, FALSE)</f>
        <v>Anna Andreadi</v>
      </c>
      <c r="W1807" s="3" t="str">
        <f>IFERROR(VLOOKUP($B1807, 'Returns'!$A$2:$B$801, 2, FALSE), "No")</f>
        <v>No</v>
      </c>
    </row>
    <row r="1808" spans="1:23" x14ac:dyDescent="0.3">
      <c r="A1808" s="1">
        <v>1807</v>
      </c>
      <c r="B1808" t="s">
        <v>7042</v>
      </c>
      <c r="C1808" s="2">
        <v>43459</v>
      </c>
      <c r="D1808" s="2">
        <v>43462</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s="3" t="str">
        <f>VLOOKUP($M1808,People!$A$2:$B$5, 2, FALSE)</f>
        <v>Anna Andreadi</v>
      </c>
      <c r="W1808" s="3" t="str">
        <f>IFERROR(VLOOKUP($B1808, 'Returns'!$A$2:$B$801, 2, FALSE), "No")</f>
        <v>No</v>
      </c>
    </row>
    <row r="1809" spans="1:23" x14ac:dyDescent="0.3">
      <c r="A1809" s="1">
        <v>1808</v>
      </c>
      <c r="B1809" t="s">
        <v>7042</v>
      </c>
      <c r="C1809" s="2">
        <v>43459</v>
      </c>
      <c r="D1809" s="2">
        <v>43462</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s="3" t="str">
        <f>VLOOKUP($M1809,People!$A$2:$B$5, 2, FALSE)</f>
        <v>Anna Andreadi</v>
      </c>
      <c r="W1809" s="3" t="str">
        <f>IFERROR(VLOOKUP($B1809, 'Returns'!$A$2:$B$801, 2, FALSE), "No")</f>
        <v>No</v>
      </c>
    </row>
    <row r="1810" spans="1:23" x14ac:dyDescent="0.3">
      <c r="A1810" s="1">
        <v>1809</v>
      </c>
      <c r="B1810" t="s">
        <v>7043</v>
      </c>
      <c r="C1810" s="2">
        <v>43142</v>
      </c>
      <c r="D1810" s="2">
        <v>43144</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s="3" t="str">
        <f>VLOOKUP($M1810,People!$A$2:$B$5, 2, FALSE)</f>
        <v>Kelly Williams</v>
      </c>
      <c r="W1810" s="3" t="str">
        <f>IFERROR(VLOOKUP($B1810, 'Returns'!$A$2:$B$801, 2, FALSE), "No")</f>
        <v>No</v>
      </c>
    </row>
    <row r="1811" spans="1:23" x14ac:dyDescent="0.3">
      <c r="A1811" s="1">
        <v>1810</v>
      </c>
      <c r="B1811" t="s">
        <v>7044</v>
      </c>
      <c r="C1811" s="2">
        <v>43396</v>
      </c>
      <c r="D1811" s="2">
        <v>43402</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s="3" t="str">
        <f>VLOOKUP($M1811,People!$A$2:$B$5, 2, FALSE)</f>
        <v>Kelly Williams</v>
      </c>
      <c r="W1811" s="3" t="str">
        <f>IFERROR(VLOOKUP($B1811, 'Returns'!$A$2:$B$801, 2, FALSE), "No")</f>
        <v>No</v>
      </c>
    </row>
    <row r="1812" spans="1:23" x14ac:dyDescent="0.3">
      <c r="A1812" s="1">
        <v>1811</v>
      </c>
      <c r="B1812" t="s">
        <v>7044</v>
      </c>
      <c r="C1812" s="2">
        <v>43396</v>
      </c>
      <c r="D1812" s="2">
        <v>43402</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s="3" t="str">
        <f>VLOOKUP($M1812,People!$A$2:$B$5, 2, FALSE)</f>
        <v>Kelly Williams</v>
      </c>
      <c r="W1812" s="3" t="str">
        <f>IFERROR(VLOOKUP($B1812, 'Returns'!$A$2:$B$801, 2, FALSE), "No")</f>
        <v>No</v>
      </c>
    </row>
    <row r="1813" spans="1:23" x14ac:dyDescent="0.3">
      <c r="A1813" s="1">
        <v>1812</v>
      </c>
      <c r="B1813" t="s">
        <v>7045</v>
      </c>
      <c r="C1813" s="2">
        <v>42530</v>
      </c>
      <c r="D1813" s="2">
        <v>42532</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s="3" t="str">
        <f>VLOOKUP($M1813,People!$A$2:$B$5, 2, FALSE)</f>
        <v>Cassandra Brandow</v>
      </c>
      <c r="W1813" s="3" t="str">
        <f>IFERROR(VLOOKUP($B1813, 'Returns'!$A$2:$B$801, 2, FALSE), "No")</f>
        <v>No</v>
      </c>
    </row>
    <row r="1814" spans="1:23" x14ac:dyDescent="0.3">
      <c r="A1814" s="1">
        <v>1813</v>
      </c>
      <c r="B1814" t="s">
        <v>7046</v>
      </c>
      <c r="C1814" s="2">
        <v>43789</v>
      </c>
      <c r="D1814" s="2">
        <v>43795</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s="3" t="str">
        <f>VLOOKUP($M1814,People!$A$2:$B$5, 2, FALSE)</f>
        <v>Chuck Magee</v>
      </c>
      <c r="W1814" s="3" t="str">
        <f>IFERROR(VLOOKUP($B1814, 'Returns'!$A$2:$B$801, 2, FALSE), "No")</f>
        <v>No</v>
      </c>
    </row>
    <row r="1815" spans="1:23" x14ac:dyDescent="0.3">
      <c r="A1815" s="1">
        <v>1814</v>
      </c>
      <c r="B1815" t="s">
        <v>7046</v>
      </c>
      <c r="C1815" s="2">
        <v>43789</v>
      </c>
      <c r="D1815" s="2">
        <v>43795</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s="3" t="str">
        <f>VLOOKUP($M1815,People!$A$2:$B$5, 2, FALSE)</f>
        <v>Chuck Magee</v>
      </c>
      <c r="W1815" s="3" t="str">
        <f>IFERROR(VLOOKUP($B1815, 'Returns'!$A$2:$B$801, 2, FALSE), "No")</f>
        <v>No</v>
      </c>
    </row>
    <row r="1816" spans="1:23" x14ac:dyDescent="0.3">
      <c r="A1816" s="1">
        <v>1815</v>
      </c>
      <c r="B1816" t="s">
        <v>7047</v>
      </c>
      <c r="C1816" s="2">
        <v>42992</v>
      </c>
      <c r="D1816" s="2">
        <v>42996</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s="3" t="str">
        <f>VLOOKUP($M1816,People!$A$2:$B$5, 2, FALSE)</f>
        <v>Anna Andreadi</v>
      </c>
      <c r="W1816" s="3" t="str">
        <f>IFERROR(VLOOKUP($B1816, 'Returns'!$A$2:$B$801, 2, FALSE), "No")</f>
        <v>No</v>
      </c>
    </row>
    <row r="1817" spans="1:23" x14ac:dyDescent="0.3">
      <c r="A1817" s="1">
        <v>1816</v>
      </c>
      <c r="B1817" t="s">
        <v>7048</v>
      </c>
      <c r="C1817" s="2">
        <v>42890</v>
      </c>
      <c r="D1817" s="2">
        <v>42890</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s="3" t="str">
        <f>VLOOKUP($M1817,People!$A$2:$B$5, 2, FALSE)</f>
        <v>Anna Andreadi</v>
      </c>
      <c r="W1817" s="3" t="str">
        <f>IFERROR(VLOOKUP($B1817, 'Returns'!$A$2:$B$801, 2, FALSE), "No")</f>
        <v>No</v>
      </c>
    </row>
    <row r="1818" spans="1:23" x14ac:dyDescent="0.3">
      <c r="A1818" s="1">
        <v>1817</v>
      </c>
      <c r="B1818" t="s">
        <v>7048</v>
      </c>
      <c r="C1818" s="2">
        <v>42890</v>
      </c>
      <c r="D1818" s="2">
        <v>42890</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s="3" t="str">
        <f>VLOOKUP($M1818,People!$A$2:$B$5, 2, FALSE)</f>
        <v>Anna Andreadi</v>
      </c>
      <c r="W1818" s="3" t="str">
        <f>IFERROR(VLOOKUP($B1818, 'Returns'!$A$2:$B$801, 2, FALSE), "No")</f>
        <v>No</v>
      </c>
    </row>
    <row r="1819" spans="1:23" x14ac:dyDescent="0.3">
      <c r="A1819" s="1">
        <v>1818</v>
      </c>
      <c r="B1819" t="s">
        <v>7049</v>
      </c>
      <c r="C1819" s="2">
        <v>43082</v>
      </c>
      <c r="D1819" s="2">
        <v>43084</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s="3" t="str">
        <f>VLOOKUP($M1819,People!$A$2:$B$5, 2, FALSE)</f>
        <v>Anna Andreadi</v>
      </c>
      <c r="W1819" s="3" t="str">
        <f>IFERROR(VLOOKUP($B1819, 'Returns'!$A$2:$B$801, 2, FALSE), "No")</f>
        <v>No</v>
      </c>
    </row>
    <row r="1820" spans="1:23" x14ac:dyDescent="0.3">
      <c r="A1820" s="1">
        <v>1819</v>
      </c>
      <c r="B1820" t="s">
        <v>7050</v>
      </c>
      <c r="C1820" s="2">
        <v>42515</v>
      </c>
      <c r="D1820" s="2">
        <v>42519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s="3" t="str">
        <f>VLOOKUP($M1820,People!$A$2:$B$5, 2, FALSE)</f>
        <v>Kelly Williams</v>
      </c>
      <c r="W1820" s="3" t="str">
        <f>IFERROR(VLOOKUP($B1820, 'Returns'!$A$2:$B$801, 2, FALSE), "No")</f>
        <v>No</v>
      </c>
    </row>
    <row r="1821" spans="1:23" x14ac:dyDescent="0.3">
      <c r="A1821" s="1">
        <v>1820</v>
      </c>
      <c r="B1821" t="s">
        <v>7050</v>
      </c>
      <c r="C1821" s="2">
        <v>42515</v>
      </c>
      <c r="D1821" s="2">
        <v>42519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s="3" t="str">
        <f>VLOOKUP($M1821,People!$A$2:$B$5, 2, FALSE)</f>
        <v>Kelly Williams</v>
      </c>
      <c r="W1821" s="3" t="str">
        <f>IFERROR(VLOOKUP($B1821, 'Returns'!$A$2:$B$801, 2, FALSE), "No")</f>
        <v>No</v>
      </c>
    </row>
    <row r="1822" spans="1:23" x14ac:dyDescent="0.3">
      <c r="A1822" s="1">
        <v>1821</v>
      </c>
      <c r="B1822" t="s">
        <v>7051</v>
      </c>
      <c r="C1822" s="2">
        <v>43147</v>
      </c>
      <c r="D1822" s="2">
        <v>43151</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s="3" t="str">
        <f>VLOOKUP($M1822,People!$A$2:$B$5, 2, FALSE)</f>
        <v>Kelly Williams</v>
      </c>
      <c r="W1822" s="3" t="str">
        <f>IFERROR(VLOOKUP($B1822, 'Returns'!$A$2:$B$801, 2, FALSE), "No")</f>
        <v>No</v>
      </c>
    </row>
    <row r="1823" spans="1:23" x14ac:dyDescent="0.3">
      <c r="A1823" s="1">
        <v>1822</v>
      </c>
      <c r="B1823" t="s">
        <v>7051</v>
      </c>
      <c r="C1823" s="2">
        <v>43147</v>
      </c>
      <c r="D1823" s="2">
        <v>43151</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s="3" t="str">
        <f>VLOOKUP($M1823,People!$A$2:$B$5, 2, FALSE)</f>
        <v>Kelly Williams</v>
      </c>
      <c r="W1823" s="3" t="str">
        <f>IFERROR(VLOOKUP($B1823, 'Returns'!$A$2:$B$801, 2, FALSE), "No")</f>
        <v>No</v>
      </c>
    </row>
    <row r="1824" spans="1:23" x14ac:dyDescent="0.3">
      <c r="A1824" s="1">
        <v>1823</v>
      </c>
      <c r="B1824" t="s">
        <v>7051</v>
      </c>
      <c r="C1824" s="2">
        <v>43147</v>
      </c>
      <c r="D1824" s="2">
        <v>43151</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s="3" t="str">
        <f>VLOOKUP($M1824,People!$A$2:$B$5, 2, FALSE)</f>
        <v>Kelly Williams</v>
      </c>
      <c r="W1824" s="3" t="str">
        <f>IFERROR(VLOOKUP($B1824, 'Returns'!$A$2:$B$801, 2, FALSE), "No")</f>
        <v>No</v>
      </c>
    </row>
    <row r="1825" spans="1:23" x14ac:dyDescent="0.3">
      <c r="A1825" s="1">
        <v>1824</v>
      </c>
      <c r="B1825" t="s">
        <v>7051</v>
      </c>
      <c r="C1825" s="2">
        <v>43147</v>
      </c>
      <c r="D1825" s="2">
        <v>43151</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s="3" t="str">
        <f>VLOOKUP($M1825,People!$A$2:$B$5, 2, FALSE)</f>
        <v>Kelly Williams</v>
      </c>
      <c r="W1825" s="3" t="str">
        <f>IFERROR(VLOOKUP($B1825, 'Returns'!$A$2:$B$801, 2, FALSE), "No")</f>
        <v>No</v>
      </c>
    </row>
    <row r="1826" spans="1:23" x14ac:dyDescent="0.3">
      <c r="A1826" s="1">
        <v>1825</v>
      </c>
      <c r="B1826" t="s">
        <v>7052</v>
      </c>
      <c r="C1826" s="2">
        <v>43456</v>
      </c>
      <c r="D1826" s="2">
        <v>43462</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s="3" t="str">
        <f>VLOOKUP($M1826,People!$A$2:$B$5, 2, FALSE)</f>
        <v>Anna Andreadi</v>
      </c>
      <c r="W1826" s="3" t="str">
        <f>IFERROR(VLOOKUP($B1826, 'Returns'!$A$2:$B$801, 2, FALSE), "No")</f>
        <v>No</v>
      </c>
    </row>
    <row r="1827" spans="1:23" x14ac:dyDescent="0.3">
      <c r="A1827" s="1">
        <v>1826</v>
      </c>
      <c r="B1827" t="s">
        <v>7052</v>
      </c>
      <c r="C1827" s="2">
        <v>43456</v>
      </c>
      <c r="D1827" s="2">
        <v>43462</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s="3" t="str">
        <f>VLOOKUP($M1827,People!$A$2:$B$5, 2, FALSE)</f>
        <v>Anna Andreadi</v>
      </c>
      <c r="W1827" s="3" t="str">
        <f>IFERROR(VLOOKUP($B1827, 'Returns'!$A$2:$B$801, 2, FALSE), "No")</f>
        <v>No</v>
      </c>
    </row>
    <row r="1828" spans="1:23" x14ac:dyDescent="0.3">
      <c r="A1828" s="1">
        <v>1827</v>
      </c>
      <c r="B1828" t="s">
        <v>7052</v>
      </c>
      <c r="C1828" s="2">
        <v>43456</v>
      </c>
      <c r="D1828" s="2">
        <v>43462</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s="3" t="str">
        <f>VLOOKUP($M1828,People!$A$2:$B$5, 2, FALSE)</f>
        <v>Anna Andreadi</v>
      </c>
      <c r="W1828" s="3" t="str">
        <f>IFERROR(VLOOKUP($B1828, 'Returns'!$A$2:$B$801, 2, FALSE), "No")</f>
        <v>No</v>
      </c>
    </row>
    <row r="1829" spans="1:23" x14ac:dyDescent="0.3">
      <c r="A1829" s="1">
        <v>1828</v>
      </c>
      <c r="B1829" t="s">
        <v>7053</v>
      </c>
      <c r="C1829" s="2">
        <v>43139</v>
      </c>
      <c r="D1829" s="2">
        <v>43142</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s="3" t="str">
        <f>VLOOKUP($M1829,People!$A$2:$B$5, 2, FALSE)</f>
        <v>Cassandra Brandow</v>
      </c>
      <c r="W1829" s="3" t="str">
        <f>IFERROR(VLOOKUP($B1829, 'Returns'!$A$2:$B$801, 2, FALSE), "No")</f>
        <v>No</v>
      </c>
    </row>
    <row r="1830" spans="1:23" x14ac:dyDescent="0.3">
      <c r="A1830" s="1">
        <v>1829</v>
      </c>
      <c r="B1830" t="s">
        <v>7054</v>
      </c>
      <c r="C1830" s="2">
        <v>42929</v>
      </c>
      <c r="D1830" s="2">
        <v>42931</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s="3" t="str">
        <f>VLOOKUP($M1830,People!$A$2:$B$5, 2, FALSE)</f>
        <v>Cassandra Brandow</v>
      </c>
      <c r="W1830" s="3" t="str">
        <f>IFERROR(VLOOKUP($B1830, 'Returns'!$A$2:$B$801, 2, FALSE), "No")</f>
        <v>No</v>
      </c>
    </row>
    <row r="1831" spans="1:23" x14ac:dyDescent="0.3">
      <c r="A1831" s="1">
        <v>1830</v>
      </c>
      <c r="B1831" t="s">
        <v>5936</v>
      </c>
      <c r="C1831" s="2">
        <v>42508</v>
      </c>
      <c r="D1831" s="2">
        <v>42514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s="3" t="str">
        <f>VLOOKUP($M1831,People!$A$2:$B$5, 2, FALSE)</f>
        <v>Chuck Magee</v>
      </c>
      <c r="W1831" s="3" t="str">
        <f>IFERROR(VLOOKUP($B1831, 'Returns'!$A$2:$B$801, 2, FALSE), "No")</f>
        <v>Yes</v>
      </c>
    </row>
    <row r="1832" spans="1:23" x14ac:dyDescent="0.3">
      <c r="A1832" s="1">
        <v>1831</v>
      </c>
      <c r="B1832" t="s">
        <v>7055</v>
      </c>
      <c r="C1832" s="2">
        <v>43759</v>
      </c>
      <c r="D1832" s="2">
        <v>43759</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s="3" t="str">
        <f>VLOOKUP($M1832,People!$A$2:$B$5, 2, FALSE)</f>
        <v>Kelly Williams</v>
      </c>
      <c r="W1832" s="3" t="str">
        <f>IFERROR(VLOOKUP($B1832, 'Returns'!$A$2:$B$801, 2, FALSE), "No")</f>
        <v>No</v>
      </c>
    </row>
    <row r="1833" spans="1:23" x14ac:dyDescent="0.3">
      <c r="A1833" s="1">
        <v>1832</v>
      </c>
      <c r="B1833" t="s">
        <v>7055</v>
      </c>
      <c r="C1833" s="2">
        <v>43759</v>
      </c>
      <c r="D1833" s="2">
        <v>43759</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s="3" t="str">
        <f>VLOOKUP($M1833,People!$A$2:$B$5, 2, FALSE)</f>
        <v>Kelly Williams</v>
      </c>
      <c r="W1833" s="3" t="str">
        <f>IFERROR(VLOOKUP($B1833, 'Returns'!$A$2:$B$801, 2, FALSE), "No")</f>
        <v>No</v>
      </c>
    </row>
    <row r="1834" spans="1:23" x14ac:dyDescent="0.3">
      <c r="A1834" s="1">
        <v>1833</v>
      </c>
      <c r="B1834" t="s">
        <v>7056</v>
      </c>
      <c r="C1834" s="2">
        <v>43044</v>
      </c>
      <c r="D1834" s="2">
        <v>43048</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s="3" t="str">
        <f>VLOOKUP($M1834,People!$A$2:$B$5, 2, FALSE)</f>
        <v>Cassandra Brandow</v>
      </c>
      <c r="W1834" s="3" t="str">
        <f>IFERROR(VLOOKUP($B1834, 'Returns'!$A$2:$B$801, 2, FALSE), "No")</f>
        <v>No</v>
      </c>
    </row>
    <row r="1835" spans="1:23" x14ac:dyDescent="0.3">
      <c r="A1835" s="1">
        <v>1834</v>
      </c>
      <c r="B1835" t="s">
        <v>7057</v>
      </c>
      <c r="C1835" s="2">
        <v>43678</v>
      </c>
      <c r="D1835" s="2">
        <v>43684</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s="3" t="str">
        <f>VLOOKUP($M1835,People!$A$2:$B$5, 2, FALSE)</f>
        <v>Kelly Williams</v>
      </c>
      <c r="W1835" s="3" t="str">
        <f>IFERROR(VLOOKUP($B1835, 'Returns'!$A$2:$B$801, 2, FALSE), "No")</f>
        <v>No</v>
      </c>
    </row>
    <row r="1836" spans="1:23" x14ac:dyDescent="0.3">
      <c r="A1836" s="1">
        <v>1835</v>
      </c>
      <c r="B1836" t="s">
        <v>7057</v>
      </c>
      <c r="C1836" s="2">
        <v>43678</v>
      </c>
      <c r="D1836" s="2">
        <v>43684</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s="3" t="str">
        <f>VLOOKUP($M1836,People!$A$2:$B$5, 2, FALSE)</f>
        <v>Kelly Williams</v>
      </c>
      <c r="W1836" s="3" t="str">
        <f>IFERROR(VLOOKUP($B1836, 'Returns'!$A$2:$B$801, 2, FALSE), "No")</f>
        <v>No</v>
      </c>
    </row>
    <row r="1837" spans="1:23" x14ac:dyDescent="0.3">
      <c r="A1837" s="1">
        <v>1836</v>
      </c>
      <c r="B1837" t="s">
        <v>7058</v>
      </c>
      <c r="C1837" s="2">
        <v>42542</v>
      </c>
      <c r="D1837" s="2">
        <v>42545</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s="3" t="str">
        <f>VLOOKUP($M1837,People!$A$2:$B$5, 2, FALSE)</f>
        <v>Chuck Magee</v>
      </c>
      <c r="W1837" s="3" t="str">
        <f>IFERROR(VLOOKUP($B1837, 'Returns'!$A$2:$B$801, 2, FALSE), "No")</f>
        <v>No</v>
      </c>
    </row>
    <row r="1838" spans="1:23" x14ac:dyDescent="0.3">
      <c r="A1838" s="1">
        <v>1837</v>
      </c>
      <c r="B1838" t="s">
        <v>7059</v>
      </c>
      <c r="C1838" s="2">
        <v>43515</v>
      </c>
      <c r="D1838" s="2">
        <v>43517</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s="3" t="str">
        <f>VLOOKUP($M1838,People!$A$2:$B$5, 2, FALSE)</f>
        <v>Cassandra Brandow</v>
      </c>
      <c r="W1838" s="3" t="str">
        <f>IFERROR(VLOOKUP($B1838, 'Returns'!$A$2:$B$801, 2, FALSE), "No")</f>
        <v>No</v>
      </c>
    </row>
    <row r="1839" spans="1:23" x14ac:dyDescent="0.3">
      <c r="A1839" s="1">
        <v>1838</v>
      </c>
      <c r="B1839" t="s">
        <v>7060</v>
      </c>
      <c r="C1839" s="2">
        <v>42583</v>
      </c>
      <c r="D1839" s="2">
        <v>42587</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s="3" t="str">
        <f>VLOOKUP($M1839,People!$A$2:$B$5, 2, FALSE)</f>
        <v>Cassandra Brandow</v>
      </c>
      <c r="W1839" s="3" t="str">
        <f>IFERROR(VLOOKUP($B1839, 'Returns'!$A$2:$B$801, 2, FALSE), "No")</f>
        <v>No</v>
      </c>
    </row>
    <row r="1840" spans="1:23" x14ac:dyDescent="0.3">
      <c r="A1840" s="1">
        <v>1839</v>
      </c>
      <c r="B1840" t="s">
        <v>7060</v>
      </c>
      <c r="C1840" s="2">
        <v>42583</v>
      </c>
      <c r="D1840" s="2">
        <v>42587</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s="3" t="str">
        <f>VLOOKUP($M1840,People!$A$2:$B$5, 2, FALSE)</f>
        <v>Cassandra Brandow</v>
      </c>
      <c r="W1840" s="3" t="str">
        <f>IFERROR(VLOOKUP($B1840, 'Returns'!$A$2:$B$801, 2, FALSE), "No")</f>
        <v>No</v>
      </c>
    </row>
    <row r="1841" spans="1:23" x14ac:dyDescent="0.3">
      <c r="A1841" s="1">
        <v>1840</v>
      </c>
      <c r="B1841" t="s">
        <v>7060</v>
      </c>
      <c r="C1841" s="2">
        <v>42583</v>
      </c>
      <c r="D1841" s="2">
        <v>42587</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s="3" t="str">
        <f>VLOOKUP($M1841,People!$A$2:$B$5, 2, FALSE)</f>
        <v>Cassandra Brandow</v>
      </c>
      <c r="W1841" s="3" t="str">
        <f>IFERROR(VLOOKUP($B1841, 'Returns'!$A$2:$B$801, 2, FALSE), "No")</f>
        <v>No</v>
      </c>
    </row>
    <row r="1842" spans="1:23" x14ac:dyDescent="0.3">
      <c r="A1842" s="1">
        <v>1841</v>
      </c>
      <c r="B1842" t="s">
        <v>7060</v>
      </c>
      <c r="C1842" s="2">
        <v>42583</v>
      </c>
      <c r="D1842" s="2">
        <v>42587</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s="3" t="str">
        <f>VLOOKUP($M1842,People!$A$2:$B$5, 2, FALSE)</f>
        <v>Cassandra Brandow</v>
      </c>
      <c r="W1842" s="3" t="str">
        <f>IFERROR(VLOOKUP($B1842, 'Returns'!$A$2:$B$801, 2, FALSE), "No")</f>
        <v>No</v>
      </c>
    </row>
    <row r="1843" spans="1:23" x14ac:dyDescent="0.3">
      <c r="A1843" s="1">
        <v>1842</v>
      </c>
      <c r="B1843" t="s">
        <v>7061</v>
      </c>
      <c r="C1843" s="2">
        <v>43299</v>
      </c>
      <c r="D1843" s="2">
        <v>43304</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s="3" t="str">
        <f>VLOOKUP($M1843,People!$A$2:$B$5, 2, FALSE)</f>
        <v>Cassandra Brandow</v>
      </c>
      <c r="W1843" s="3" t="str">
        <f>IFERROR(VLOOKUP($B1843, 'Returns'!$A$2:$B$801, 2, FALSE), "No")</f>
        <v>No</v>
      </c>
    </row>
    <row r="1844" spans="1:23" x14ac:dyDescent="0.3">
      <c r="A1844" s="1">
        <v>1843</v>
      </c>
      <c r="B1844" t="s">
        <v>7062</v>
      </c>
      <c r="C1844" s="2">
        <v>42775</v>
      </c>
      <c r="D1844" s="2">
        <v>42777</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s="3" t="str">
        <f>VLOOKUP($M1844,People!$A$2:$B$5, 2, FALSE)</f>
        <v>Kelly Williams</v>
      </c>
      <c r="W1844" s="3" t="str">
        <f>IFERROR(VLOOKUP($B1844, 'Returns'!$A$2:$B$801, 2, FALSE), "No")</f>
        <v>No</v>
      </c>
    </row>
    <row r="1845" spans="1:23" x14ac:dyDescent="0.3">
      <c r="A1845" s="1">
        <v>1844</v>
      </c>
      <c r="B1845" t="s">
        <v>7062</v>
      </c>
      <c r="C1845" s="2">
        <v>42775</v>
      </c>
      <c r="D1845" s="2">
        <v>42777</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s="3" t="str">
        <f>VLOOKUP($M1845,People!$A$2:$B$5, 2, FALSE)</f>
        <v>Kelly Williams</v>
      </c>
      <c r="W1845" s="3" t="str">
        <f>IFERROR(VLOOKUP($B1845, 'Returns'!$A$2:$B$801, 2, FALSE), "No")</f>
        <v>No</v>
      </c>
    </row>
    <row r="1846" spans="1:23" x14ac:dyDescent="0.3">
      <c r="A1846" s="1">
        <v>1845</v>
      </c>
      <c r="B1846" t="s">
        <v>7063</v>
      </c>
      <c r="C1846" s="2">
        <v>43675</v>
      </c>
      <c r="D1846" s="2">
        <v>43679</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s="3" t="str">
        <f>VLOOKUP($M1846,People!$A$2:$B$5, 2, FALSE)</f>
        <v>Anna Andreadi</v>
      </c>
      <c r="W1846" s="3" t="str">
        <f>IFERROR(VLOOKUP($B1846, 'Returns'!$A$2:$B$801, 2, FALSE), "No")</f>
        <v>No</v>
      </c>
    </row>
    <row r="1847" spans="1:23" x14ac:dyDescent="0.3">
      <c r="A1847" s="1">
        <v>1846</v>
      </c>
      <c r="B1847" t="s">
        <v>7064</v>
      </c>
      <c r="C1847" s="2">
        <v>43477</v>
      </c>
      <c r="D1847" s="2">
        <v>43482</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s="3" t="str">
        <f>VLOOKUP($M1847,People!$A$2:$B$5, 2, FALSE)</f>
        <v>Chuck Magee</v>
      </c>
      <c r="W1847" s="3" t="str">
        <f>IFERROR(VLOOKUP($B1847, 'Returns'!$A$2:$B$801, 2, FALSE), "No")</f>
        <v>No</v>
      </c>
    </row>
    <row r="1848" spans="1:23" x14ac:dyDescent="0.3">
      <c r="A1848" s="1">
        <v>1847</v>
      </c>
      <c r="B1848" t="s">
        <v>7064</v>
      </c>
      <c r="C1848" s="2">
        <v>43477</v>
      </c>
      <c r="D1848" s="2">
        <v>43482</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s="3" t="str">
        <f>VLOOKUP($M1848,People!$A$2:$B$5, 2, FALSE)</f>
        <v>Chuck Magee</v>
      </c>
      <c r="W1848" s="3" t="str">
        <f>IFERROR(VLOOKUP($B1848, 'Returns'!$A$2:$B$801, 2, FALSE), "No")</f>
        <v>No</v>
      </c>
    </row>
    <row r="1849" spans="1:23" x14ac:dyDescent="0.3">
      <c r="A1849" s="1">
        <v>1848</v>
      </c>
      <c r="B1849" t="s">
        <v>7065</v>
      </c>
      <c r="C1849" s="2">
        <v>43718</v>
      </c>
      <c r="D1849" s="2">
        <v>43718</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s="3" t="str">
        <f>VLOOKUP($M1849,People!$A$2:$B$5, 2, FALSE)</f>
        <v>Anna Andreadi</v>
      </c>
      <c r="W1849" s="3" t="str">
        <f>IFERROR(VLOOKUP($B1849, 'Returns'!$A$2:$B$801, 2, FALSE), "No")</f>
        <v>No</v>
      </c>
    </row>
    <row r="1850" spans="1:23" x14ac:dyDescent="0.3">
      <c r="A1850" s="1">
        <v>1849</v>
      </c>
      <c r="B1850" t="s">
        <v>7065</v>
      </c>
      <c r="C1850" s="2">
        <v>43718</v>
      </c>
      <c r="D1850" s="2">
        <v>43718</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s="3" t="str">
        <f>VLOOKUP($M1850,People!$A$2:$B$5, 2, FALSE)</f>
        <v>Anna Andreadi</v>
      </c>
      <c r="W1850" s="3" t="str">
        <f>IFERROR(VLOOKUP($B1850, 'Returns'!$A$2:$B$801, 2, FALSE), "No")</f>
        <v>No</v>
      </c>
    </row>
    <row r="1851" spans="1:23" x14ac:dyDescent="0.3">
      <c r="A1851" s="1">
        <v>1850</v>
      </c>
      <c r="B1851" t="s">
        <v>7066</v>
      </c>
      <c r="C1851" s="2">
        <v>42936</v>
      </c>
      <c r="D1851" s="2">
        <v>42941</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s="3" t="str">
        <f>VLOOKUP($M1851,People!$A$2:$B$5, 2, FALSE)</f>
        <v>Kelly Williams</v>
      </c>
      <c r="W1851" s="3" t="str">
        <f>IFERROR(VLOOKUP($B1851, 'Returns'!$A$2:$B$801, 2, FALSE), "No")</f>
        <v>No</v>
      </c>
    </row>
    <row r="1852" spans="1:23" x14ac:dyDescent="0.3">
      <c r="A1852" s="1">
        <v>1851</v>
      </c>
      <c r="B1852" t="s">
        <v>7066</v>
      </c>
      <c r="C1852" s="2">
        <v>42936</v>
      </c>
      <c r="D1852" s="2">
        <v>42941</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s="3" t="str">
        <f>VLOOKUP($M1852,People!$A$2:$B$5, 2, FALSE)</f>
        <v>Kelly Williams</v>
      </c>
      <c r="W1852" s="3" t="str">
        <f>IFERROR(VLOOKUP($B1852, 'Returns'!$A$2:$B$801, 2, FALSE), "No")</f>
        <v>No</v>
      </c>
    </row>
    <row r="1853" spans="1:23" x14ac:dyDescent="0.3">
      <c r="A1853" s="1">
        <v>1852</v>
      </c>
      <c r="B1853" t="s">
        <v>7066</v>
      </c>
      <c r="C1853" s="2">
        <v>42936</v>
      </c>
      <c r="D1853" s="2">
        <v>42941</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s="3" t="str">
        <f>VLOOKUP($M1853,People!$A$2:$B$5, 2, FALSE)</f>
        <v>Kelly Williams</v>
      </c>
      <c r="W1853" s="3" t="str">
        <f>IFERROR(VLOOKUP($B1853, 'Returns'!$A$2:$B$801, 2, FALSE), "No")</f>
        <v>No</v>
      </c>
    </row>
    <row r="1854" spans="1:23" x14ac:dyDescent="0.3">
      <c r="A1854" s="1">
        <v>1853</v>
      </c>
      <c r="B1854" t="s">
        <v>7066</v>
      </c>
      <c r="C1854" s="2">
        <v>42936</v>
      </c>
      <c r="D1854" s="2">
        <v>42941</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s="3" t="str">
        <f>VLOOKUP($M1854,People!$A$2:$B$5, 2, FALSE)</f>
        <v>Kelly Williams</v>
      </c>
      <c r="W1854" s="3" t="str">
        <f>IFERROR(VLOOKUP($B1854, 'Returns'!$A$2:$B$801, 2, FALSE), "No")</f>
        <v>No</v>
      </c>
    </row>
    <row r="1855" spans="1:23" x14ac:dyDescent="0.3">
      <c r="A1855" s="1">
        <v>1854</v>
      </c>
      <c r="B1855" t="s">
        <v>7066</v>
      </c>
      <c r="C1855" s="2">
        <v>42936</v>
      </c>
      <c r="D1855" s="2">
        <v>42941</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s="3" t="str">
        <f>VLOOKUP($M1855,People!$A$2:$B$5, 2, FALSE)</f>
        <v>Kelly Williams</v>
      </c>
      <c r="W1855" s="3" t="str">
        <f>IFERROR(VLOOKUP($B1855, 'Returns'!$A$2:$B$801, 2, FALSE), "No")</f>
        <v>No</v>
      </c>
    </row>
    <row r="1856" spans="1:23" x14ac:dyDescent="0.3">
      <c r="A1856" s="1">
        <v>1855</v>
      </c>
      <c r="B1856" t="s">
        <v>7066</v>
      </c>
      <c r="C1856" s="2">
        <v>42936</v>
      </c>
      <c r="D1856" s="2">
        <v>42941</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s="3" t="str">
        <f>VLOOKUP($M1856,People!$A$2:$B$5, 2, FALSE)</f>
        <v>Kelly Williams</v>
      </c>
      <c r="W1856" s="3" t="str">
        <f>IFERROR(VLOOKUP($B1856, 'Returns'!$A$2:$B$801, 2, FALSE), "No")</f>
        <v>No</v>
      </c>
    </row>
    <row r="1857" spans="1:23" x14ac:dyDescent="0.3">
      <c r="A1857" s="1">
        <v>1856</v>
      </c>
      <c r="B1857" t="s">
        <v>7067</v>
      </c>
      <c r="C1857" s="2">
        <v>42534</v>
      </c>
      <c r="D1857" s="2">
        <v>42538</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s="3" t="str">
        <f>VLOOKUP($M1857,People!$A$2:$B$5, 2, FALSE)</f>
        <v>Anna Andreadi</v>
      </c>
      <c r="W1857" s="3" t="str">
        <f>IFERROR(VLOOKUP($B1857, 'Returns'!$A$2:$B$801, 2, FALSE), "No")</f>
        <v>No</v>
      </c>
    </row>
    <row r="1858" spans="1:23" x14ac:dyDescent="0.3">
      <c r="A1858" s="1">
        <v>1857</v>
      </c>
      <c r="B1858" t="s">
        <v>7068</v>
      </c>
      <c r="C1858" s="2">
        <v>43597</v>
      </c>
      <c r="D1858" s="2">
        <v>43600</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s="3" t="str">
        <f>VLOOKUP($M1858,People!$A$2:$B$5, 2, FALSE)</f>
        <v>Kelly Williams</v>
      </c>
      <c r="W1858" s="3" t="str">
        <f>IFERROR(VLOOKUP($B1858, 'Returns'!$A$2:$B$801, 2, FALSE), "No")</f>
        <v>No</v>
      </c>
    </row>
    <row r="1859" spans="1:23" x14ac:dyDescent="0.3">
      <c r="A1859" s="1">
        <v>1858</v>
      </c>
      <c r="B1859" t="s">
        <v>7068</v>
      </c>
      <c r="C1859" s="2">
        <v>43597</v>
      </c>
      <c r="D1859" s="2">
        <v>43600</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s="3" t="str">
        <f>VLOOKUP($M1859,People!$A$2:$B$5, 2, FALSE)</f>
        <v>Kelly Williams</v>
      </c>
      <c r="W1859" s="3" t="str">
        <f>IFERROR(VLOOKUP($B1859, 'Returns'!$A$2:$B$801, 2, FALSE), "No")</f>
        <v>No</v>
      </c>
    </row>
    <row r="1860" spans="1:23" x14ac:dyDescent="0.3">
      <c r="A1860" s="1">
        <v>1859</v>
      </c>
      <c r="B1860" t="s">
        <v>7069</v>
      </c>
      <c r="C1860" s="2">
        <v>42981</v>
      </c>
      <c r="D1860" s="2">
        <v>42983</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s="3" t="str">
        <f>VLOOKUP($M1860,People!$A$2:$B$5, 2, FALSE)</f>
        <v>Chuck Magee</v>
      </c>
      <c r="W1860" s="3" t="str">
        <f>IFERROR(VLOOKUP($B1860, 'Returns'!$A$2:$B$801, 2, FALSE), "No")</f>
        <v>No</v>
      </c>
    </row>
    <row r="1861" spans="1:23" x14ac:dyDescent="0.3">
      <c r="A1861" s="1">
        <v>1860</v>
      </c>
      <c r="B1861" t="s">
        <v>7069</v>
      </c>
      <c r="C1861" s="2">
        <v>42981</v>
      </c>
      <c r="D1861" s="2">
        <v>42983</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s="3" t="str">
        <f>VLOOKUP($M1861,People!$A$2:$B$5, 2, FALSE)</f>
        <v>Chuck Magee</v>
      </c>
      <c r="W1861" s="3" t="str">
        <f>IFERROR(VLOOKUP($B1861, 'Returns'!$A$2:$B$801, 2, FALSE), "No")</f>
        <v>No</v>
      </c>
    </row>
    <row r="1862" spans="1:23" x14ac:dyDescent="0.3">
      <c r="A1862" s="1">
        <v>1861</v>
      </c>
      <c r="B1862" t="s">
        <v>7070</v>
      </c>
      <c r="C1862" s="2">
        <v>43550</v>
      </c>
      <c r="D1862" s="2">
        <v>43551</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s="3" t="str">
        <f>VLOOKUP($M1862,People!$A$2:$B$5, 2, FALSE)</f>
        <v>Chuck Magee</v>
      </c>
      <c r="W1862" s="3" t="str">
        <f>IFERROR(VLOOKUP($B1862, 'Returns'!$A$2:$B$801, 2, FALSE), "No")</f>
        <v>No</v>
      </c>
    </row>
    <row r="1863" spans="1:23" x14ac:dyDescent="0.3">
      <c r="A1863" s="1">
        <v>1862</v>
      </c>
      <c r="B1863" t="s">
        <v>7070</v>
      </c>
      <c r="C1863" s="2">
        <v>43550</v>
      </c>
      <c r="D1863" s="2">
        <v>43551</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s="3" t="str">
        <f>VLOOKUP($M1863,People!$A$2:$B$5, 2, FALSE)</f>
        <v>Chuck Magee</v>
      </c>
      <c r="W1863" s="3" t="str">
        <f>IFERROR(VLOOKUP($B1863, 'Returns'!$A$2:$B$801, 2, FALSE), "No")</f>
        <v>No</v>
      </c>
    </row>
    <row r="1864" spans="1:23" x14ac:dyDescent="0.3">
      <c r="A1864" s="1">
        <v>1863</v>
      </c>
      <c r="B1864" t="s">
        <v>7071</v>
      </c>
      <c r="C1864" s="2">
        <v>42686</v>
      </c>
      <c r="D1864" s="2">
        <v>42686</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s="3" t="str">
        <f>VLOOKUP($M1864,People!$A$2:$B$5, 2, FALSE)</f>
        <v>Kelly Williams</v>
      </c>
      <c r="W1864" s="3" t="str">
        <f>IFERROR(VLOOKUP($B1864, 'Returns'!$A$2:$B$801, 2, FALSE), "No")</f>
        <v>No</v>
      </c>
    </row>
    <row r="1865" spans="1:23" x14ac:dyDescent="0.3">
      <c r="A1865" s="1">
        <v>1864</v>
      </c>
      <c r="B1865" t="s">
        <v>7072</v>
      </c>
      <c r="C1865" s="2">
        <v>43386</v>
      </c>
      <c r="D1865" s="2">
        <v>43390</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s="3" t="str">
        <f>VLOOKUP($M1865,People!$A$2:$B$5, 2, FALSE)</f>
        <v>Anna Andreadi</v>
      </c>
      <c r="W1865" s="3" t="str">
        <f>IFERROR(VLOOKUP($B1865, 'Returns'!$A$2:$B$801, 2, FALSE), "No")</f>
        <v>No</v>
      </c>
    </row>
    <row r="1866" spans="1:23" x14ac:dyDescent="0.3">
      <c r="A1866" s="1">
        <v>1865</v>
      </c>
      <c r="B1866" t="s">
        <v>7072</v>
      </c>
      <c r="C1866" s="2">
        <v>43386</v>
      </c>
      <c r="D1866" s="2">
        <v>43390</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s="3" t="str">
        <f>VLOOKUP($M1866,People!$A$2:$B$5, 2, FALSE)</f>
        <v>Anna Andreadi</v>
      </c>
      <c r="W1866" s="3" t="str">
        <f>IFERROR(VLOOKUP($B1866, 'Returns'!$A$2:$B$801, 2, FALSE), "No")</f>
        <v>No</v>
      </c>
    </row>
    <row r="1867" spans="1:23" x14ac:dyDescent="0.3">
      <c r="A1867" s="1">
        <v>1866</v>
      </c>
      <c r="B1867" t="s">
        <v>7073</v>
      </c>
      <c r="C1867" s="2">
        <v>43781</v>
      </c>
      <c r="D1867" s="2">
        <v>43781</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s="3" t="str">
        <f>VLOOKUP($M1867,People!$A$2:$B$5, 2, FALSE)</f>
        <v>Chuck Magee</v>
      </c>
      <c r="W1867" s="3" t="str">
        <f>IFERROR(VLOOKUP($B1867, 'Returns'!$A$2:$B$801, 2, FALSE), "No")</f>
        <v>No</v>
      </c>
    </row>
    <row r="1868" spans="1:23" x14ac:dyDescent="0.3">
      <c r="A1868" s="1">
        <v>1867</v>
      </c>
      <c r="B1868" t="s">
        <v>7074</v>
      </c>
      <c r="C1868" s="2">
        <v>43570</v>
      </c>
      <c r="D1868" s="2">
        <v>43573</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s="3" t="str">
        <f>VLOOKUP($M1868,People!$A$2:$B$5, 2, FALSE)</f>
        <v>Anna Andreadi</v>
      </c>
      <c r="W1868" s="3" t="str">
        <f>IFERROR(VLOOKUP($B1868, 'Returns'!$A$2:$B$801, 2, FALSE), "No")</f>
        <v>No</v>
      </c>
    </row>
    <row r="1869" spans="1:23" x14ac:dyDescent="0.3">
      <c r="A1869" s="1">
        <v>1868</v>
      </c>
      <c r="B1869" t="s">
        <v>7075</v>
      </c>
      <c r="C1869" s="2">
        <v>42911</v>
      </c>
      <c r="D1869" s="2">
        <v>42917</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s="3" t="str">
        <f>VLOOKUP($M1869,People!$A$2:$B$5, 2, FALSE)</f>
        <v>Chuck Magee</v>
      </c>
      <c r="W1869" s="3" t="str">
        <f>IFERROR(VLOOKUP($B1869, 'Returns'!$A$2:$B$801, 2, FALSE), "No")</f>
        <v>No</v>
      </c>
    </row>
    <row r="1870" spans="1:23" x14ac:dyDescent="0.3">
      <c r="A1870" s="1">
        <v>1869</v>
      </c>
      <c r="B1870" t="s">
        <v>7075</v>
      </c>
      <c r="C1870" s="2">
        <v>42911</v>
      </c>
      <c r="D1870" s="2">
        <v>42917</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s="3" t="str">
        <f>VLOOKUP($M1870,People!$A$2:$B$5, 2, FALSE)</f>
        <v>Chuck Magee</v>
      </c>
      <c r="W1870" s="3" t="str">
        <f>IFERROR(VLOOKUP($B1870, 'Returns'!$A$2:$B$801, 2, FALSE), "No")</f>
        <v>No</v>
      </c>
    </row>
    <row r="1871" spans="1:23" x14ac:dyDescent="0.3">
      <c r="A1871" s="1">
        <v>1870</v>
      </c>
      <c r="B1871" t="s">
        <v>7076</v>
      </c>
      <c r="C1871" s="2">
        <v>43338</v>
      </c>
      <c r="D1871" s="2">
        <v>43341</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s="3" t="str">
        <f>VLOOKUP($M1871,People!$A$2:$B$5, 2, FALSE)</f>
        <v>Anna Andreadi</v>
      </c>
      <c r="W1871" s="3" t="str">
        <f>IFERROR(VLOOKUP($B1871, 'Returns'!$A$2:$B$801, 2, FALSE), "No")</f>
        <v>No</v>
      </c>
    </row>
    <row r="1872" spans="1:23" x14ac:dyDescent="0.3">
      <c r="A1872" s="1">
        <v>1871</v>
      </c>
      <c r="B1872" t="s">
        <v>7077</v>
      </c>
      <c r="C1872" s="2">
        <v>42572</v>
      </c>
      <c r="D1872" s="2">
        <v>42576</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s="3" t="str">
        <f>VLOOKUP($M1872,People!$A$2:$B$5, 2, FALSE)</f>
        <v>Anna Andreadi</v>
      </c>
      <c r="W1872" s="3" t="str">
        <f>IFERROR(VLOOKUP($B1872, 'Returns'!$A$2:$B$801, 2, FALSE), "No")</f>
        <v>No</v>
      </c>
    </row>
    <row r="1873" spans="1:23" x14ac:dyDescent="0.3">
      <c r="A1873" s="1">
        <v>1872</v>
      </c>
      <c r="B1873" t="s">
        <v>7077</v>
      </c>
      <c r="C1873" s="2">
        <v>42572</v>
      </c>
      <c r="D1873" s="2">
        <v>42576</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s="3" t="str">
        <f>VLOOKUP($M1873,People!$A$2:$B$5, 2, FALSE)</f>
        <v>Anna Andreadi</v>
      </c>
      <c r="W1873" s="3" t="str">
        <f>IFERROR(VLOOKUP($B1873, 'Returns'!$A$2:$B$801, 2, FALSE), "No")</f>
        <v>No</v>
      </c>
    </row>
    <row r="1874" spans="1:23" x14ac:dyDescent="0.3">
      <c r="A1874" s="1">
        <v>1873</v>
      </c>
      <c r="B1874" t="s">
        <v>7077</v>
      </c>
      <c r="C1874" s="2">
        <v>42572</v>
      </c>
      <c r="D1874" s="2">
        <v>42576</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s="3" t="str">
        <f>VLOOKUP($M1874,People!$A$2:$B$5, 2, FALSE)</f>
        <v>Anna Andreadi</v>
      </c>
      <c r="W1874" s="3" t="str">
        <f>IFERROR(VLOOKUP($B1874, 'Returns'!$A$2:$B$801, 2, FALSE), "No")</f>
        <v>No</v>
      </c>
    </row>
    <row r="1875" spans="1:23" x14ac:dyDescent="0.3">
      <c r="A1875" s="1">
        <v>1874</v>
      </c>
      <c r="B1875" t="s">
        <v>6152</v>
      </c>
      <c r="C1875" s="2">
        <v>43790</v>
      </c>
      <c r="D1875" s="2">
        <v>43794</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s="3" t="str">
        <f>VLOOKUP($M1875,People!$A$2:$B$5, 2, FALSE)</f>
        <v>Anna Andreadi</v>
      </c>
      <c r="W1875" s="3" t="str">
        <f>IFERROR(VLOOKUP($B1875, 'Returns'!$A$2:$B$801, 2, FALSE), "No")</f>
        <v>Yes</v>
      </c>
    </row>
    <row r="1876" spans="1:23" x14ac:dyDescent="0.3">
      <c r="A1876" s="1">
        <v>1875</v>
      </c>
      <c r="B1876" t="s">
        <v>7078</v>
      </c>
      <c r="C1876" s="2">
        <v>42525</v>
      </c>
      <c r="D1876" s="2">
        <v>42530</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s="3" t="str">
        <f>VLOOKUP($M1876,People!$A$2:$B$5, 2, FALSE)</f>
        <v>Chuck Magee</v>
      </c>
      <c r="W1876" s="3" t="str">
        <f>IFERROR(VLOOKUP($B1876, 'Returns'!$A$2:$B$801, 2, FALSE), "No")</f>
        <v>No</v>
      </c>
    </row>
    <row r="1877" spans="1:23" x14ac:dyDescent="0.3">
      <c r="A1877" s="1">
        <v>1876</v>
      </c>
      <c r="B1877" t="s">
        <v>7079</v>
      </c>
      <c r="C1877" s="2">
        <v>43169</v>
      </c>
      <c r="D1877" s="2">
        <v>43175</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s="3" t="str">
        <f>VLOOKUP($M1877,People!$A$2:$B$5, 2, FALSE)</f>
        <v>Chuck Magee</v>
      </c>
      <c r="W1877" s="3" t="str">
        <f>IFERROR(VLOOKUP($B1877, 'Returns'!$A$2:$B$801, 2, FALSE), "No")</f>
        <v>No</v>
      </c>
    </row>
    <row r="1878" spans="1:23" x14ac:dyDescent="0.3">
      <c r="A1878" s="1">
        <v>1877</v>
      </c>
      <c r="B1878" t="s">
        <v>7080</v>
      </c>
      <c r="C1878" s="2">
        <v>43549</v>
      </c>
      <c r="D1878" s="2">
        <v>43553</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s="3" t="str">
        <f>VLOOKUP($M1878,People!$A$2:$B$5, 2, FALSE)</f>
        <v>Kelly Williams</v>
      </c>
      <c r="W1878" s="3" t="str">
        <f>IFERROR(VLOOKUP($B1878, 'Returns'!$A$2:$B$801, 2, FALSE), "No")</f>
        <v>No</v>
      </c>
    </row>
    <row r="1879" spans="1:23" x14ac:dyDescent="0.3">
      <c r="A1879" s="1">
        <v>1878</v>
      </c>
      <c r="B1879" t="s">
        <v>7081</v>
      </c>
      <c r="C1879" s="2">
        <v>43828</v>
      </c>
      <c r="D1879" s="2">
        <v>43832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s="3" t="str">
        <f>VLOOKUP($M1879,People!$A$2:$B$5, 2, FALSE)</f>
        <v>Anna Andreadi</v>
      </c>
      <c r="W1879" s="3" t="str">
        <f>IFERROR(VLOOKUP($B1879, 'Returns'!$A$2:$B$801, 2, FALSE), "No")</f>
        <v>No</v>
      </c>
    </row>
    <row r="1880" spans="1:23" x14ac:dyDescent="0.3">
      <c r="A1880" s="1">
        <v>1879</v>
      </c>
      <c r="B1880" t="s">
        <v>7081</v>
      </c>
      <c r="C1880" s="2">
        <v>43828</v>
      </c>
      <c r="D1880" s="2">
        <v>43832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s="3" t="str">
        <f>VLOOKUP($M1880,People!$A$2:$B$5, 2, FALSE)</f>
        <v>Anna Andreadi</v>
      </c>
      <c r="W1880" s="3" t="str">
        <f>IFERROR(VLOOKUP($B1880, 'Returns'!$A$2:$B$801, 2, FALSE), "No")</f>
        <v>No</v>
      </c>
    </row>
    <row r="1881" spans="1:23" x14ac:dyDescent="0.3">
      <c r="A1881" s="1">
        <v>1880</v>
      </c>
      <c r="B1881" t="s">
        <v>7082</v>
      </c>
      <c r="C1881" s="2">
        <v>43552</v>
      </c>
      <c r="D1881" s="2">
        <v>43557</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s="3" t="str">
        <f>VLOOKUP($M1881,People!$A$2:$B$5, 2, FALSE)</f>
        <v>Cassandra Brandow</v>
      </c>
      <c r="W1881" s="3" t="str">
        <f>IFERROR(VLOOKUP($B1881, 'Returns'!$A$2:$B$801, 2, FALSE), "No")</f>
        <v>No</v>
      </c>
    </row>
    <row r="1882" spans="1:23" x14ac:dyDescent="0.3">
      <c r="A1882" s="1">
        <v>1881</v>
      </c>
      <c r="B1882" t="s">
        <v>7083</v>
      </c>
      <c r="C1882" s="2">
        <v>42799</v>
      </c>
      <c r="D1882" s="2">
        <v>42799</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s="3" t="str">
        <f>VLOOKUP($M1882,People!$A$2:$B$5, 2, FALSE)</f>
        <v>Chuck Magee</v>
      </c>
      <c r="W1882" s="3" t="str">
        <f>IFERROR(VLOOKUP($B1882, 'Returns'!$A$2:$B$801, 2, FALSE), "No")</f>
        <v>No</v>
      </c>
    </row>
    <row r="1883" spans="1:23" x14ac:dyDescent="0.3">
      <c r="A1883" s="1">
        <v>1882</v>
      </c>
      <c r="B1883" t="s">
        <v>7083</v>
      </c>
      <c r="C1883" s="2">
        <v>42799</v>
      </c>
      <c r="D1883" s="2">
        <v>42799</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s="3" t="str">
        <f>VLOOKUP($M1883,People!$A$2:$B$5, 2, FALSE)</f>
        <v>Chuck Magee</v>
      </c>
      <c r="W1883" s="3" t="str">
        <f>IFERROR(VLOOKUP($B1883, 'Returns'!$A$2:$B$801, 2, FALSE), "No")</f>
        <v>No</v>
      </c>
    </row>
    <row r="1884" spans="1:23" x14ac:dyDescent="0.3">
      <c r="A1884" s="1">
        <v>1883</v>
      </c>
      <c r="B1884" t="s">
        <v>7083</v>
      </c>
      <c r="C1884" s="2">
        <v>42799</v>
      </c>
      <c r="D1884" s="2">
        <v>42799</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s="3" t="str">
        <f>VLOOKUP($M1884,People!$A$2:$B$5, 2, FALSE)</f>
        <v>Chuck Magee</v>
      </c>
      <c r="W1884" s="3" t="str">
        <f>IFERROR(VLOOKUP($B1884, 'Returns'!$A$2:$B$801, 2, FALSE), "No")</f>
        <v>No</v>
      </c>
    </row>
    <row r="1885" spans="1:23" x14ac:dyDescent="0.3">
      <c r="A1885" s="1">
        <v>1884</v>
      </c>
      <c r="B1885" t="s">
        <v>7084</v>
      </c>
      <c r="C1885" s="2">
        <v>43417</v>
      </c>
      <c r="D1885" s="2">
        <v>43421</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s="3" t="str">
        <f>VLOOKUP($M1885,People!$A$2:$B$5, 2, FALSE)</f>
        <v>Chuck Magee</v>
      </c>
      <c r="W1885" s="3" t="str">
        <f>IFERROR(VLOOKUP($B1885, 'Returns'!$A$2:$B$801, 2, FALSE), "No")</f>
        <v>No</v>
      </c>
    </row>
    <row r="1886" spans="1:23" x14ac:dyDescent="0.3">
      <c r="A1886" s="1">
        <v>1885</v>
      </c>
      <c r="B1886" t="s">
        <v>7085</v>
      </c>
      <c r="C1886" s="2">
        <v>43484</v>
      </c>
      <c r="D1886" s="2">
        <v>43488</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s="3" t="str">
        <f>VLOOKUP($M1886,People!$A$2:$B$5, 2, FALSE)</f>
        <v>Kelly Williams</v>
      </c>
      <c r="W1886" s="3" t="str">
        <f>IFERROR(VLOOKUP($B1886, 'Returns'!$A$2:$B$801, 2, FALSE), "No")</f>
        <v>No</v>
      </c>
    </row>
    <row r="1887" spans="1:23" x14ac:dyDescent="0.3">
      <c r="A1887" s="1">
        <v>1886</v>
      </c>
      <c r="B1887" t="s">
        <v>7086</v>
      </c>
      <c r="C1887" s="2">
        <v>43212</v>
      </c>
      <c r="D1887" s="2">
        <v>43216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s="3" t="str">
        <f>VLOOKUP($M1887,People!$A$2:$B$5, 2, FALSE)</f>
        <v>Anna Andreadi</v>
      </c>
      <c r="W1887" s="3" t="str">
        <f>IFERROR(VLOOKUP($B1887, 'Returns'!$A$2:$B$801, 2, FALSE), "No")</f>
        <v>No</v>
      </c>
    </row>
    <row r="1888" spans="1:23" x14ac:dyDescent="0.3">
      <c r="A1888" s="1">
        <v>1887</v>
      </c>
      <c r="B1888" t="s">
        <v>7087</v>
      </c>
      <c r="C1888" s="2">
        <v>42503</v>
      </c>
      <c r="D1888" s="2">
        <v>42505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s="3" t="str">
        <f>VLOOKUP($M1888,People!$A$2:$B$5, 2, FALSE)</f>
        <v>Cassandra Brandow</v>
      </c>
      <c r="W1888" s="3" t="str">
        <f>IFERROR(VLOOKUP($B1888, 'Returns'!$A$2:$B$801, 2, FALSE), "No")</f>
        <v>No</v>
      </c>
    </row>
    <row r="1889" spans="1:23" x14ac:dyDescent="0.3">
      <c r="A1889" s="1">
        <v>1888</v>
      </c>
      <c r="B1889" t="s">
        <v>7087</v>
      </c>
      <c r="C1889" s="2">
        <v>42503</v>
      </c>
      <c r="D1889" s="2">
        <v>42505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s="3" t="str">
        <f>VLOOKUP($M1889,People!$A$2:$B$5, 2, FALSE)</f>
        <v>Cassandra Brandow</v>
      </c>
      <c r="W1889" s="3" t="str">
        <f>IFERROR(VLOOKUP($B1889, 'Returns'!$A$2:$B$801, 2, FALSE), "No")</f>
        <v>No</v>
      </c>
    </row>
    <row r="1890" spans="1:23" x14ac:dyDescent="0.3">
      <c r="A1890" s="1">
        <v>1889</v>
      </c>
      <c r="B1890" t="s">
        <v>7088</v>
      </c>
      <c r="C1890" s="2">
        <v>42664</v>
      </c>
      <c r="D1890" s="2">
        <v>42665</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s="3" t="str">
        <f>VLOOKUP($M1890,People!$A$2:$B$5, 2, FALSE)</f>
        <v>Chuck Magee</v>
      </c>
      <c r="W1890" s="3" t="str">
        <f>IFERROR(VLOOKUP($B1890, 'Returns'!$A$2:$B$801, 2, FALSE), "No")</f>
        <v>No</v>
      </c>
    </row>
    <row r="1891" spans="1:23" x14ac:dyDescent="0.3">
      <c r="A1891" s="1">
        <v>1890</v>
      </c>
      <c r="B1891" t="s">
        <v>7088</v>
      </c>
      <c r="C1891" s="2">
        <v>42664</v>
      </c>
      <c r="D1891" s="2">
        <v>42665</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s="3" t="str">
        <f>VLOOKUP($M1891,People!$A$2:$B$5, 2, FALSE)</f>
        <v>Chuck Magee</v>
      </c>
      <c r="W1891" s="3" t="str">
        <f>IFERROR(VLOOKUP($B1891, 'Returns'!$A$2:$B$801, 2, FALSE), "No")</f>
        <v>No</v>
      </c>
    </row>
    <row r="1892" spans="1:23" x14ac:dyDescent="0.3">
      <c r="A1892" s="1">
        <v>1891</v>
      </c>
      <c r="B1892" t="s">
        <v>7089</v>
      </c>
      <c r="C1892" s="2">
        <v>42443</v>
      </c>
      <c r="D1892" s="2">
        <v>42447</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s="3" t="str">
        <f>VLOOKUP($M1892,People!$A$2:$B$5, 2, FALSE)</f>
        <v>Anna Andreadi</v>
      </c>
      <c r="W1892" s="3" t="str">
        <f>IFERROR(VLOOKUP($B1892, 'Returns'!$A$2:$B$801, 2, FALSE), "No")</f>
        <v>No</v>
      </c>
    </row>
    <row r="1893" spans="1:23" x14ac:dyDescent="0.3">
      <c r="A1893" s="1">
        <v>1892</v>
      </c>
      <c r="B1893" t="s">
        <v>7089</v>
      </c>
      <c r="C1893" s="2">
        <v>42443</v>
      </c>
      <c r="D1893" s="2">
        <v>42447</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s="3" t="str">
        <f>VLOOKUP($M1893,People!$A$2:$B$5, 2, FALSE)</f>
        <v>Anna Andreadi</v>
      </c>
      <c r="W1893" s="3" t="str">
        <f>IFERROR(VLOOKUP($B1893, 'Returns'!$A$2:$B$801, 2, FALSE), "No")</f>
        <v>No</v>
      </c>
    </row>
    <row r="1894" spans="1:23" x14ac:dyDescent="0.3">
      <c r="A1894" s="1">
        <v>1893</v>
      </c>
      <c r="B1894" t="s">
        <v>7090</v>
      </c>
      <c r="C1894" s="2">
        <v>43821</v>
      </c>
      <c r="D1894" s="2">
        <v>43823</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s="3" t="str">
        <f>VLOOKUP($M1894,People!$A$2:$B$5, 2, FALSE)</f>
        <v>Cassandra Brandow</v>
      </c>
      <c r="W1894" s="3" t="str">
        <f>IFERROR(VLOOKUP($B1894, 'Returns'!$A$2:$B$801, 2, FALSE), "No")</f>
        <v>No</v>
      </c>
    </row>
    <row r="1895" spans="1:23" x14ac:dyDescent="0.3">
      <c r="A1895" s="1">
        <v>1894</v>
      </c>
      <c r="B1895" t="s">
        <v>7091</v>
      </c>
      <c r="C1895" s="2">
        <v>43428</v>
      </c>
      <c r="D1895" s="2">
        <v>43433</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s="3" t="str">
        <f>VLOOKUP($M1895,People!$A$2:$B$5, 2, FALSE)</f>
        <v>Anna Andreadi</v>
      </c>
      <c r="W1895" s="3" t="str">
        <f>IFERROR(VLOOKUP($B1895, 'Returns'!$A$2:$B$801, 2, FALSE), "No")</f>
        <v>No</v>
      </c>
    </row>
    <row r="1896" spans="1:23" x14ac:dyDescent="0.3">
      <c r="A1896" s="1">
        <v>1895</v>
      </c>
      <c r="B1896" t="s">
        <v>7092</v>
      </c>
      <c r="C1896" s="2">
        <v>43801</v>
      </c>
      <c r="D1896" s="2">
        <v>43804</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s="3" t="str">
        <f>VLOOKUP($M1896,People!$A$2:$B$5, 2, FALSE)</f>
        <v>Cassandra Brandow</v>
      </c>
      <c r="W1896" s="3" t="str">
        <f>IFERROR(VLOOKUP($B1896, 'Returns'!$A$2:$B$801, 2, FALSE), "No")</f>
        <v>No</v>
      </c>
    </row>
    <row r="1897" spans="1:23" x14ac:dyDescent="0.3">
      <c r="A1897" s="1">
        <v>1896</v>
      </c>
      <c r="B1897" t="s">
        <v>7093</v>
      </c>
      <c r="C1897" s="2">
        <v>43100</v>
      </c>
      <c r="D1897" s="2">
        <v>43104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s="3" t="str">
        <f>VLOOKUP($M1897,People!$A$2:$B$5, 2, FALSE)</f>
        <v>Anna Andreadi</v>
      </c>
      <c r="W1897" s="3" t="str">
        <f>IFERROR(VLOOKUP($B1897, 'Returns'!$A$2:$B$801, 2, FALSE), "No")</f>
        <v>No</v>
      </c>
    </row>
    <row r="1898" spans="1:23" x14ac:dyDescent="0.3">
      <c r="A1898" s="1">
        <v>1897</v>
      </c>
      <c r="B1898" t="s">
        <v>7094</v>
      </c>
      <c r="C1898" s="2">
        <v>43741</v>
      </c>
      <c r="D1898" s="2">
        <v>43744</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s="3" t="str">
        <f>VLOOKUP($M1898,People!$A$2:$B$5, 2, FALSE)</f>
        <v>Kelly Williams</v>
      </c>
      <c r="W1898" s="3" t="str">
        <f>IFERROR(VLOOKUP($B1898, 'Returns'!$A$2:$B$801, 2, FALSE), "No")</f>
        <v>No</v>
      </c>
    </row>
    <row r="1899" spans="1:23" x14ac:dyDescent="0.3">
      <c r="A1899" s="1">
        <v>1898</v>
      </c>
      <c r="B1899" t="s">
        <v>7095</v>
      </c>
      <c r="C1899" s="2">
        <v>42611</v>
      </c>
      <c r="D1899" s="2">
        <v>42615</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s="3" t="str">
        <f>VLOOKUP($M1899,People!$A$2:$B$5, 2, FALSE)</f>
        <v>Cassandra Brandow</v>
      </c>
      <c r="W1899" s="3" t="str">
        <f>IFERROR(VLOOKUP($B1899, 'Returns'!$A$2:$B$801, 2, FALSE), "No")</f>
        <v>No</v>
      </c>
    </row>
    <row r="1900" spans="1:23" x14ac:dyDescent="0.3">
      <c r="A1900" s="1">
        <v>1899</v>
      </c>
      <c r="B1900" t="s">
        <v>7095</v>
      </c>
      <c r="C1900" s="2">
        <v>42611</v>
      </c>
      <c r="D1900" s="2">
        <v>42615</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s="3" t="str">
        <f>VLOOKUP($M1900,People!$A$2:$B$5, 2, FALSE)</f>
        <v>Cassandra Brandow</v>
      </c>
      <c r="W1900" s="3" t="str">
        <f>IFERROR(VLOOKUP($B1900, 'Returns'!$A$2:$B$801, 2, FALSE), "No")</f>
        <v>No</v>
      </c>
    </row>
    <row r="1901" spans="1:23" x14ac:dyDescent="0.3">
      <c r="A1901" s="1">
        <v>1900</v>
      </c>
      <c r="B1901" t="s">
        <v>7095</v>
      </c>
      <c r="C1901" s="2">
        <v>42611</v>
      </c>
      <c r="D1901" s="2">
        <v>42615</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s="3" t="str">
        <f>VLOOKUP($M1901,People!$A$2:$B$5, 2, FALSE)</f>
        <v>Cassandra Brandow</v>
      </c>
      <c r="W1901" s="3" t="str">
        <f>IFERROR(VLOOKUP($B1901, 'Returns'!$A$2:$B$801, 2, FALSE), "No")</f>
        <v>No</v>
      </c>
    </row>
    <row r="1902" spans="1:23" x14ac:dyDescent="0.3">
      <c r="A1902" s="1">
        <v>1901</v>
      </c>
      <c r="B1902" t="s">
        <v>7096</v>
      </c>
      <c r="C1902" s="2">
        <v>43280</v>
      </c>
      <c r="D1902" s="2">
        <v>43284</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s="3" t="str">
        <f>VLOOKUP($M1902,People!$A$2:$B$5, 2, FALSE)</f>
        <v>Cassandra Brandow</v>
      </c>
      <c r="W1902" s="3" t="str">
        <f>IFERROR(VLOOKUP($B1902, 'Returns'!$A$2:$B$801, 2, FALSE), "No")</f>
        <v>No</v>
      </c>
    </row>
    <row r="1903" spans="1:23" x14ac:dyDescent="0.3">
      <c r="A1903" s="1">
        <v>1902</v>
      </c>
      <c r="B1903" t="s">
        <v>7097</v>
      </c>
      <c r="C1903" s="2">
        <v>43332</v>
      </c>
      <c r="D1903" s="2">
        <v>43335</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s="3" t="str">
        <f>VLOOKUP($M1903,People!$A$2:$B$5, 2, FALSE)</f>
        <v>Kelly Williams</v>
      </c>
      <c r="W1903" s="3" t="str">
        <f>IFERROR(VLOOKUP($B1903, 'Returns'!$A$2:$B$801, 2, FALSE), "No")</f>
        <v>No</v>
      </c>
    </row>
    <row r="1904" spans="1:23" x14ac:dyDescent="0.3">
      <c r="A1904" s="1">
        <v>1903</v>
      </c>
      <c r="B1904" t="s">
        <v>7098</v>
      </c>
      <c r="C1904" s="2">
        <v>43759</v>
      </c>
      <c r="D1904" s="2">
        <v>43760</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s="3" t="str">
        <f>VLOOKUP($M1904,People!$A$2:$B$5, 2, FALSE)</f>
        <v>Anna Andreadi</v>
      </c>
      <c r="W1904" s="3" t="str">
        <f>IFERROR(VLOOKUP($B1904, 'Returns'!$A$2:$B$801, 2, FALSE), "No")</f>
        <v>No</v>
      </c>
    </row>
    <row r="1905" spans="1:23" x14ac:dyDescent="0.3">
      <c r="A1905" s="1">
        <v>1904</v>
      </c>
      <c r="B1905" t="s">
        <v>7098</v>
      </c>
      <c r="C1905" s="2">
        <v>43759</v>
      </c>
      <c r="D1905" s="2">
        <v>43760</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s="3" t="str">
        <f>VLOOKUP($M1905,People!$A$2:$B$5, 2, FALSE)</f>
        <v>Anna Andreadi</v>
      </c>
      <c r="W1905" s="3" t="str">
        <f>IFERROR(VLOOKUP($B1905, 'Returns'!$A$2:$B$801, 2, FALSE), "No")</f>
        <v>No</v>
      </c>
    </row>
    <row r="1906" spans="1:23" x14ac:dyDescent="0.3">
      <c r="A1906" s="1">
        <v>1905</v>
      </c>
      <c r="B1906" t="s">
        <v>7098</v>
      </c>
      <c r="C1906" s="2">
        <v>43759</v>
      </c>
      <c r="D1906" s="2">
        <v>43760</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s="3" t="str">
        <f>VLOOKUP($M1906,People!$A$2:$B$5, 2, FALSE)</f>
        <v>Anna Andreadi</v>
      </c>
      <c r="W1906" s="3" t="str">
        <f>IFERROR(VLOOKUP($B1906, 'Returns'!$A$2:$B$801, 2, FALSE), "No")</f>
        <v>No</v>
      </c>
    </row>
    <row r="1907" spans="1:23" x14ac:dyDescent="0.3">
      <c r="A1907" s="1">
        <v>1906</v>
      </c>
      <c r="B1907" t="s">
        <v>7099</v>
      </c>
      <c r="C1907" s="2">
        <v>43759</v>
      </c>
      <c r="D1907" s="2">
        <v>43762</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s="3" t="str">
        <f>VLOOKUP($M1907,People!$A$2:$B$5, 2, FALSE)</f>
        <v>Kelly Williams</v>
      </c>
      <c r="W1907" s="3" t="str">
        <f>IFERROR(VLOOKUP($B1907, 'Returns'!$A$2:$B$801, 2, FALSE), "No")</f>
        <v>No</v>
      </c>
    </row>
    <row r="1908" spans="1:23" x14ac:dyDescent="0.3">
      <c r="A1908" s="1">
        <v>1907</v>
      </c>
      <c r="B1908" t="s">
        <v>7100</v>
      </c>
      <c r="C1908" s="2">
        <v>43237</v>
      </c>
      <c r="D1908" s="2">
        <v>43241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s="3" t="str">
        <f>VLOOKUP($M1908,People!$A$2:$B$5, 2, FALSE)</f>
        <v>Cassandra Brandow</v>
      </c>
      <c r="W1908" s="3" t="str">
        <f>IFERROR(VLOOKUP($B1908, 'Returns'!$A$2:$B$801, 2, FALSE), "No")</f>
        <v>No</v>
      </c>
    </row>
    <row r="1909" spans="1:23" x14ac:dyDescent="0.3">
      <c r="A1909" s="1">
        <v>1908</v>
      </c>
      <c r="B1909" t="s">
        <v>7100</v>
      </c>
      <c r="C1909" s="2">
        <v>43237</v>
      </c>
      <c r="D1909" s="2">
        <v>43241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s="3" t="str">
        <f>VLOOKUP($M1909,People!$A$2:$B$5, 2, FALSE)</f>
        <v>Cassandra Brandow</v>
      </c>
      <c r="W1909" s="3" t="str">
        <f>IFERROR(VLOOKUP($B1909, 'Returns'!$A$2:$B$801, 2, FALSE), "No")</f>
        <v>No</v>
      </c>
    </row>
    <row r="1910" spans="1:23" x14ac:dyDescent="0.3">
      <c r="A1910" s="1">
        <v>1909</v>
      </c>
      <c r="B1910" t="s">
        <v>7101</v>
      </c>
      <c r="C1910" s="2">
        <v>42769</v>
      </c>
      <c r="D1910" s="2">
        <v>42770</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s="3" t="str">
        <f>VLOOKUP($M1910,People!$A$2:$B$5, 2, FALSE)</f>
        <v>Anna Andreadi</v>
      </c>
      <c r="W1910" s="3" t="str">
        <f>IFERROR(VLOOKUP($B1910, 'Returns'!$A$2:$B$801, 2, FALSE), "No")</f>
        <v>No</v>
      </c>
    </row>
    <row r="1911" spans="1:23" x14ac:dyDescent="0.3">
      <c r="A1911" s="1">
        <v>1910</v>
      </c>
      <c r="B1911" t="s">
        <v>7102</v>
      </c>
      <c r="C1911" s="2">
        <v>43817</v>
      </c>
      <c r="D1911" s="2">
        <v>43822</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s="3" t="str">
        <f>VLOOKUP($M1911,People!$A$2:$B$5, 2, FALSE)</f>
        <v>Chuck Magee</v>
      </c>
      <c r="W1911" s="3" t="str">
        <f>IFERROR(VLOOKUP($B1911, 'Returns'!$A$2:$B$801, 2, FALSE), "No")</f>
        <v>No</v>
      </c>
    </row>
    <row r="1912" spans="1:23" x14ac:dyDescent="0.3">
      <c r="A1912" s="1">
        <v>1911</v>
      </c>
      <c r="B1912" t="s">
        <v>7103</v>
      </c>
      <c r="C1912" s="2">
        <v>43419</v>
      </c>
      <c r="D1912" s="2">
        <v>43426</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s="3" t="str">
        <f>VLOOKUP($M1912,People!$A$2:$B$5, 2, FALSE)</f>
        <v>Anna Andreadi</v>
      </c>
      <c r="W1912" s="3" t="str">
        <f>IFERROR(VLOOKUP($B1912, 'Returns'!$A$2:$B$801, 2, FALSE), "No")</f>
        <v>No</v>
      </c>
    </row>
    <row r="1913" spans="1:23" x14ac:dyDescent="0.3">
      <c r="A1913" s="1">
        <v>1912</v>
      </c>
      <c r="B1913" t="s">
        <v>7104</v>
      </c>
      <c r="C1913" s="2">
        <v>43649</v>
      </c>
      <c r="D1913" s="2">
        <v>43652</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s="3" t="str">
        <f>VLOOKUP($M1913,People!$A$2:$B$5, 2, FALSE)</f>
        <v>Kelly Williams</v>
      </c>
      <c r="W1913" s="3" t="str">
        <f>IFERROR(VLOOKUP($B1913, 'Returns'!$A$2:$B$801, 2, FALSE), "No")</f>
        <v>No</v>
      </c>
    </row>
    <row r="1914" spans="1:23" x14ac:dyDescent="0.3">
      <c r="A1914" s="1">
        <v>1913</v>
      </c>
      <c r="B1914" t="s">
        <v>7104</v>
      </c>
      <c r="C1914" s="2">
        <v>43649</v>
      </c>
      <c r="D1914" s="2">
        <v>43652</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s="3" t="str">
        <f>VLOOKUP($M1914,People!$A$2:$B$5, 2, FALSE)</f>
        <v>Kelly Williams</v>
      </c>
      <c r="W1914" s="3" t="str">
        <f>IFERROR(VLOOKUP($B1914, 'Returns'!$A$2:$B$801, 2, FALSE), "No")</f>
        <v>No</v>
      </c>
    </row>
    <row r="1915" spans="1:23" x14ac:dyDescent="0.3">
      <c r="A1915" s="1">
        <v>1914</v>
      </c>
      <c r="B1915" t="s">
        <v>7105</v>
      </c>
      <c r="C1915" s="2">
        <v>42384</v>
      </c>
      <c r="D1915" s="2">
        <v>42386</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s="3" t="str">
        <f>VLOOKUP($M1915,People!$A$2:$B$5, 2, FALSE)</f>
        <v>Cassandra Brandow</v>
      </c>
      <c r="W1915" s="3" t="str">
        <f>IFERROR(VLOOKUP($B1915, 'Returns'!$A$2:$B$801, 2, FALSE), "No")</f>
        <v>No</v>
      </c>
    </row>
    <row r="1916" spans="1:23" x14ac:dyDescent="0.3">
      <c r="A1916" s="1">
        <v>1915</v>
      </c>
      <c r="B1916" t="s">
        <v>7106</v>
      </c>
      <c r="C1916" s="2">
        <v>43585</v>
      </c>
      <c r="D1916" s="2">
        <v>43590</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s="3" t="str">
        <f>VLOOKUP($M1916,People!$A$2:$B$5, 2, FALSE)</f>
        <v>Cassandra Brandow</v>
      </c>
      <c r="W1916" s="3" t="str">
        <f>IFERROR(VLOOKUP($B1916, 'Returns'!$A$2:$B$801, 2, FALSE), "No")</f>
        <v>No</v>
      </c>
    </row>
    <row r="1917" spans="1:23" x14ac:dyDescent="0.3">
      <c r="A1917" s="1">
        <v>1916</v>
      </c>
      <c r="B1917" t="s">
        <v>7106</v>
      </c>
      <c r="C1917" s="2">
        <v>43585</v>
      </c>
      <c r="D1917" s="2">
        <v>43590</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s="3" t="str">
        <f>VLOOKUP($M1917,People!$A$2:$B$5, 2, FALSE)</f>
        <v>Cassandra Brandow</v>
      </c>
      <c r="W1917" s="3" t="str">
        <f>IFERROR(VLOOKUP($B1917, 'Returns'!$A$2:$B$801, 2, FALSE), "No")</f>
        <v>No</v>
      </c>
    </row>
    <row r="1918" spans="1:23" x14ac:dyDescent="0.3">
      <c r="A1918" s="1">
        <v>1917</v>
      </c>
      <c r="B1918" t="s">
        <v>7106</v>
      </c>
      <c r="C1918" s="2">
        <v>43585</v>
      </c>
      <c r="D1918" s="2">
        <v>43590</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s="3" t="str">
        <f>VLOOKUP($M1918,People!$A$2:$B$5, 2, FALSE)</f>
        <v>Cassandra Brandow</v>
      </c>
      <c r="W1918" s="3" t="str">
        <f>IFERROR(VLOOKUP($B1918, 'Returns'!$A$2:$B$801, 2, FALSE), "No")</f>
        <v>No</v>
      </c>
    </row>
    <row r="1919" spans="1:23" x14ac:dyDescent="0.3">
      <c r="A1919" s="1">
        <v>1918</v>
      </c>
      <c r="B1919" t="s">
        <v>7107</v>
      </c>
      <c r="C1919" s="2">
        <v>43047</v>
      </c>
      <c r="D1919" s="2">
        <v>43053</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s="3" t="str">
        <f>VLOOKUP($M1919,People!$A$2:$B$5, 2, FALSE)</f>
        <v>Chuck Magee</v>
      </c>
      <c r="W1919" s="3" t="str">
        <f>IFERROR(VLOOKUP($B1919, 'Returns'!$A$2:$B$801, 2, FALSE), "No")</f>
        <v>No</v>
      </c>
    </row>
    <row r="1920" spans="1:23" x14ac:dyDescent="0.3">
      <c r="A1920" s="1">
        <v>1919</v>
      </c>
      <c r="B1920" t="s">
        <v>7108</v>
      </c>
      <c r="C1920" s="2">
        <v>43038</v>
      </c>
      <c r="D1920" s="2">
        <v>43040</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s="3" t="str">
        <f>VLOOKUP($M1920,People!$A$2:$B$5, 2, FALSE)</f>
        <v>Kelly Williams</v>
      </c>
      <c r="W1920" s="3" t="str">
        <f>IFERROR(VLOOKUP($B1920, 'Returns'!$A$2:$B$801, 2, FALSE), "No")</f>
        <v>No</v>
      </c>
    </row>
    <row r="1921" spans="1:23" x14ac:dyDescent="0.3">
      <c r="A1921" s="1">
        <v>1920</v>
      </c>
      <c r="B1921" t="s">
        <v>7109</v>
      </c>
      <c r="C1921" s="2">
        <v>43694</v>
      </c>
      <c r="D1921" s="2">
        <v>43696</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s="3" t="str">
        <f>VLOOKUP($M1921,People!$A$2:$B$5, 2, FALSE)</f>
        <v>Chuck Magee</v>
      </c>
      <c r="W1921" s="3" t="str">
        <f>IFERROR(VLOOKUP($B1921, 'Returns'!$A$2:$B$801, 2, FALSE), "No")</f>
        <v>No</v>
      </c>
    </row>
    <row r="1922" spans="1:23" x14ac:dyDescent="0.3">
      <c r="A1922" s="1">
        <v>1921</v>
      </c>
      <c r="B1922" t="s">
        <v>7109</v>
      </c>
      <c r="C1922" s="2">
        <v>43694</v>
      </c>
      <c r="D1922" s="2">
        <v>43696</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s="3" t="str">
        <f>VLOOKUP($M1922,People!$A$2:$B$5, 2, FALSE)</f>
        <v>Chuck Magee</v>
      </c>
      <c r="W1922" s="3" t="str">
        <f>IFERROR(VLOOKUP($B1922, 'Returns'!$A$2:$B$801, 2, FALSE), "No")</f>
        <v>No</v>
      </c>
    </row>
    <row r="1923" spans="1:23" x14ac:dyDescent="0.3">
      <c r="A1923" s="1">
        <v>1922</v>
      </c>
      <c r="B1923" t="s">
        <v>7110</v>
      </c>
      <c r="C1923" s="2">
        <v>43011</v>
      </c>
      <c r="D1923" s="2">
        <v>43017</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s="3" t="str">
        <f>VLOOKUP($M1923,People!$A$2:$B$5, 2, FALSE)</f>
        <v>Chuck Magee</v>
      </c>
      <c r="W1923" s="3" t="str">
        <f>IFERROR(VLOOKUP($B1923, 'Returns'!$A$2:$B$801, 2, FALSE), "No")</f>
        <v>No</v>
      </c>
    </row>
    <row r="1924" spans="1:23" x14ac:dyDescent="0.3">
      <c r="A1924" s="1">
        <v>1923</v>
      </c>
      <c r="B1924" t="s">
        <v>7111</v>
      </c>
      <c r="C1924" s="2">
        <v>43289</v>
      </c>
      <c r="D1924" s="2">
        <v>43291</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s="3" t="str">
        <f>VLOOKUP($M1924,People!$A$2:$B$5, 2, FALSE)</f>
        <v>Kelly Williams</v>
      </c>
      <c r="W1924" s="3" t="str">
        <f>IFERROR(VLOOKUP($B1924, 'Returns'!$A$2:$B$801, 2, FALSE), "No")</f>
        <v>No</v>
      </c>
    </row>
    <row r="1925" spans="1:23" x14ac:dyDescent="0.3">
      <c r="A1925" s="1">
        <v>1924</v>
      </c>
      <c r="B1925" t="s">
        <v>7111</v>
      </c>
      <c r="C1925" s="2">
        <v>43289</v>
      </c>
      <c r="D1925" s="2">
        <v>43291</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s="3" t="str">
        <f>VLOOKUP($M1925,People!$A$2:$B$5, 2, FALSE)</f>
        <v>Kelly Williams</v>
      </c>
      <c r="W1925" s="3" t="str">
        <f>IFERROR(VLOOKUP($B1925, 'Returns'!$A$2:$B$801, 2, FALSE), "No")</f>
        <v>No</v>
      </c>
    </row>
    <row r="1926" spans="1:23" x14ac:dyDescent="0.3">
      <c r="A1926" s="1">
        <v>1925</v>
      </c>
      <c r="B1926" t="s">
        <v>7112</v>
      </c>
      <c r="C1926" s="2">
        <v>43804</v>
      </c>
      <c r="D1926" s="2">
        <v>43806</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s="3" t="str">
        <f>VLOOKUP($M1926,People!$A$2:$B$5, 2, FALSE)</f>
        <v>Anna Andreadi</v>
      </c>
      <c r="W1926" s="3" t="str">
        <f>IFERROR(VLOOKUP($B1926, 'Returns'!$A$2:$B$801, 2, FALSE), "No")</f>
        <v>No</v>
      </c>
    </row>
    <row r="1927" spans="1:23" x14ac:dyDescent="0.3">
      <c r="A1927" s="1">
        <v>1926</v>
      </c>
      <c r="B1927" t="s">
        <v>7113</v>
      </c>
      <c r="C1927" s="2">
        <v>43533</v>
      </c>
      <c r="D1927" s="2">
        <v>43537</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s="3" t="str">
        <f>VLOOKUP($M1927,People!$A$2:$B$5, 2, FALSE)</f>
        <v>Anna Andreadi</v>
      </c>
      <c r="W1927" s="3" t="str">
        <f>IFERROR(VLOOKUP($B1927, 'Returns'!$A$2:$B$801, 2, FALSE), "No")</f>
        <v>No</v>
      </c>
    </row>
    <row r="1928" spans="1:23" x14ac:dyDescent="0.3">
      <c r="A1928" s="1">
        <v>1927</v>
      </c>
      <c r="B1928" t="s">
        <v>7114</v>
      </c>
      <c r="C1928" s="2">
        <v>43260</v>
      </c>
      <c r="D1928" s="2">
        <v>43266</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s="3" t="str">
        <f>VLOOKUP($M1928,People!$A$2:$B$5, 2, FALSE)</f>
        <v>Anna Andreadi</v>
      </c>
      <c r="W1928" s="3" t="str">
        <f>IFERROR(VLOOKUP($B1928, 'Returns'!$A$2:$B$801, 2, FALSE), "No")</f>
        <v>No</v>
      </c>
    </row>
    <row r="1929" spans="1:23" x14ac:dyDescent="0.3">
      <c r="A1929" s="1">
        <v>1928</v>
      </c>
      <c r="B1929" t="s">
        <v>7115</v>
      </c>
      <c r="C1929" s="2">
        <v>43797</v>
      </c>
      <c r="D1929" s="2">
        <v>43800</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s="3" t="str">
        <f>VLOOKUP($M1929,People!$A$2:$B$5, 2, FALSE)</f>
        <v>Anna Andreadi</v>
      </c>
      <c r="W1929" s="3" t="str">
        <f>IFERROR(VLOOKUP($B1929, 'Returns'!$A$2:$B$801, 2, FALSE), "No")</f>
        <v>No</v>
      </c>
    </row>
    <row r="1930" spans="1:23" x14ac:dyDescent="0.3">
      <c r="A1930" s="1">
        <v>1929</v>
      </c>
      <c r="B1930" t="s">
        <v>7116</v>
      </c>
      <c r="C1930" s="2">
        <v>43540</v>
      </c>
      <c r="D1930" s="2">
        <v>43542</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s="3" t="str">
        <f>VLOOKUP($M1930,People!$A$2:$B$5, 2, FALSE)</f>
        <v>Anna Andreadi</v>
      </c>
      <c r="W1930" s="3" t="str">
        <f>IFERROR(VLOOKUP($B1930, 'Returns'!$A$2:$B$801, 2, FALSE), "No")</f>
        <v>No</v>
      </c>
    </row>
    <row r="1931" spans="1:23" x14ac:dyDescent="0.3">
      <c r="A1931" s="1">
        <v>1930</v>
      </c>
      <c r="B1931" t="s">
        <v>7116</v>
      </c>
      <c r="C1931" s="2">
        <v>43540</v>
      </c>
      <c r="D1931" s="2">
        <v>43542</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s="3" t="str">
        <f>VLOOKUP($M1931,People!$A$2:$B$5, 2, FALSE)</f>
        <v>Anna Andreadi</v>
      </c>
      <c r="W1931" s="3" t="str">
        <f>IFERROR(VLOOKUP($B1931, 'Returns'!$A$2:$B$801, 2, FALSE), "No")</f>
        <v>No</v>
      </c>
    </row>
    <row r="1932" spans="1:23" x14ac:dyDescent="0.3">
      <c r="A1932" s="1">
        <v>1931</v>
      </c>
      <c r="B1932" t="s">
        <v>7116</v>
      </c>
      <c r="C1932" s="2">
        <v>43540</v>
      </c>
      <c r="D1932" s="2">
        <v>43542</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s="3" t="str">
        <f>VLOOKUP($M1932,People!$A$2:$B$5, 2, FALSE)</f>
        <v>Anna Andreadi</v>
      </c>
      <c r="W1932" s="3" t="str">
        <f>IFERROR(VLOOKUP($B1932, 'Returns'!$A$2:$B$801, 2, FALSE), "No")</f>
        <v>No</v>
      </c>
    </row>
    <row r="1933" spans="1:23" x14ac:dyDescent="0.3">
      <c r="A1933" s="1">
        <v>1932</v>
      </c>
      <c r="B1933" t="s">
        <v>7117</v>
      </c>
      <c r="C1933" s="2">
        <v>43431</v>
      </c>
      <c r="D1933" s="2">
        <v>43433</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s="3" t="str">
        <f>VLOOKUP($M1933,People!$A$2:$B$5, 2, FALSE)</f>
        <v>Anna Andreadi</v>
      </c>
      <c r="W1933" s="3" t="str">
        <f>IFERROR(VLOOKUP($B1933, 'Returns'!$A$2:$B$801, 2, FALSE), "No")</f>
        <v>No</v>
      </c>
    </row>
    <row r="1934" spans="1:23" x14ac:dyDescent="0.3">
      <c r="A1934" s="1">
        <v>1933</v>
      </c>
      <c r="B1934" t="s">
        <v>7118</v>
      </c>
      <c r="C1934" s="2">
        <v>43683</v>
      </c>
      <c r="D1934" s="2">
        <v>43687</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s="3" t="str">
        <f>VLOOKUP($M1934,People!$A$2:$B$5, 2, FALSE)</f>
        <v>Cassandra Brandow</v>
      </c>
      <c r="W1934" s="3" t="str">
        <f>IFERROR(VLOOKUP($B1934, 'Returns'!$A$2:$B$801, 2, FALSE), "No")</f>
        <v>No</v>
      </c>
    </row>
    <row r="1935" spans="1:23" x14ac:dyDescent="0.3">
      <c r="A1935" s="1">
        <v>1934</v>
      </c>
      <c r="B1935" t="s">
        <v>7118</v>
      </c>
      <c r="C1935" s="2">
        <v>43683</v>
      </c>
      <c r="D1935" s="2">
        <v>43687</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s="3" t="str">
        <f>VLOOKUP($M1935,People!$A$2:$B$5, 2, FALSE)</f>
        <v>Cassandra Brandow</v>
      </c>
      <c r="W1935" s="3" t="str">
        <f>IFERROR(VLOOKUP($B1935, 'Returns'!$A$2:$B$801, 2, FALSE), "No")</f>
        <v>No</v>
      </c>
    </row>
    <row r="1936" spans="1:23" x14ac:dyDescent="0.3">
      <c r="A1936" s="1">
        <v>1935</v>
      </c>
      <c r="B1936" t="s">
        <v>7119</v>
      </c>
      <c r="C1936" s="2">
        <v>43796</v>
      </c>
      <c r="D1936" s="2">
        <v>43802</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s="3" t="str">
        <f>VLOOKUP($M1936,People!$A$2:$B$5, 2, FALSE)</f>
        <v>Anna Andreadi</v>
      </c>
      <c r="W1936" s="3" t="str">
        <f>IFERROR(VLOOKUP($B1936, 'Returns'!$A$2:$B$801, 2, FALSE), "No")</f>
        <v>No</v>
      </c>
    </row>
    <row r="1937" spans="1:23" x14ac:dyDescent="0.3">
      <c r="A1937" s="1">
        <v>1936</v>
      </c>
      <c r="B1937" t="s">
        <v>7119</v>
      </c>
      <c r="C1937" s="2">
        <v>43796</v>
      </c>
      <c r="D1937" s="2">
        <v>43802</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s="3" t="str">
        <f>VLOOKUP($M1937,People!$A$2:$B$5, 2, FALSE)</f>
        <v>Anna Andreadi</v>
      </c>
      <c r="W1937" s="3" t="str">
        <f>IFERROR(VLOOKUP($B1937, 'Returns'!$A$2:$B$801, 2, FALSE), "No")</f>
        <v>No</v>
      </c>
    </row>
    <row r="1938" spans="1:23" x14ac:dyDescent="0.3">
      <c r="A1938" s="1">
        <v>1937</v>
      </c>
      <c r="B1938" t="s">
        <v>7120</v>
      </c>
      <c r="C1938" s="2">
        <v>42880</v>
      </c>
      <c r="D1938" s="2">
        <v>42882</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s="3" t="str">
        <f>VLOOKUP($M1938,People!$A$2:$B$5, 2, FALSE)</f>
        <v>Anna Andreadi</v>
      </c>
      <c r="W1938" s="3" t="str">
        <f>IFERROR(VLOOKUP($B1938, 'Returns'!$A$2:$B$801, 2, FALSE), "No")</f>
        <v>No</v>
      </c>
    </row>
    <row r="1939" spans="1:23" x14ac:dyDescent="0.3">
      <c r="A1939" s="1">
        <v>1938</v>
      </c>
      <c r="B1939" t="s">
        <v>7121</v>
      </c>
      <c r="C1939" s="2">
        <v>43289</v>
      </c>
      <c r="D1939" s="2">
        <v>43293</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s="3" t="str">
        <f>VLOOKUP($M1939,People!$A$2:$B$5, 2, FALSE)</f>
        <v>Anna Andreadi</v>
      </c>
      <c r="W1939" s="3" t="str">
        <f>IFERROR(VLOOKUP($B1939, 'Returns'!$A$2:$B$801, 2, FALSE), "No")</f>
        <v>No</v>
      </c>
    </row>
    <row r="1940" spans="1:23" x14ac:dyDescent="0.3">
      <c r="A1940" s="1">
        <v>1939</v>
      </c>
      <c r="B1940" t="s">
        <v>7121</v>
      </c>
      <c r="C1940" s="2">
        <v>43289</v>
      </c>
      <c r="D1940" s="2">
        <v>43293</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s="3" t="str">
        <f>VLOOKUP($M1940,People!$A$2:$B$5, 2, FALSE)</f>
        <v>Anna Andreadi</v>
      </c>
      <c r="W1940" s="3" t="str">
        <f>IFERROR(VLOOKUP($B1940, 'Returns'!$A$2:$B$801, 2, FALSE), "No")</f>
        <v>No</v>
      </c>
    </row>
    <row r="1941" spans="1:23" x14ac:dyDescent="0.3">
      <c r="A1941" s="1">
        <v>1940</v>
      </c>
      <c r="B1941" t="s">
        <v>7121</v>
      </c>
      <c r="C1941" s="2">
        <v>43289</v>
      </c>
      <c r="D1941" s="2">
        <v>43293</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s="3" t="str">
        <f>VLOOKUP($M1941,People!$A$2:$B$5, 2, FALSE)</f>
        <v>Anna Andreadi</v>
      </c>
      <c r="W1941" s="3" t="str">
        <f>IFERROR(VLOOKUP($B1941, 'Returns'!$A$2:$B$801, 2, FALSE), "No")</f>
        <v>No</v>
      </c>
    </row>
    <row r="1942" spans="1:23" x14ac:dyDescent="0.3">
      <c r="A1942" s="1">
        <v>1941</v>
      </c>
      <c r="B1942" t="s">
        <v>7121</v>
      </c>
      <c r="C1942" s="2">
        <v>43289</v>
      </c>
      <c r="D1942" s="2">
        <v>43293</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s="3" t="str">
        <f>VLOOKUP($M1942,People!$A$2:$B$5, 2, FALSE)</f>
        <v>Anna Andreadi</v>
      </c>
      <c r="W1942" s="3" t="str">
        <f>IFERROR(VLOOKUP($B1942, 'Returns'!$A$2:$B$801, 2, FALSE), "No")</f>
        <v>No</v>
      </c>
    </row>
    <row r="1943" spans="1:23" x14ac:dyDescent="0.3">
      <c r="A1943" s="1">
        <v>1942</v>
      </c>
      <c r="B1943" t="s">
        <v>6154</v>
      </c>
      <c r="C1943" s="2">
        <v>43706</v>
      </c>
      <c r="D1943" s="2">
        <v>43709</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s="3" t="str">
        <f>VLOOKUP($M1943,People!$A$2:$B$5, 2, FALSE)</f>
        <v>Kelly Williams</v>
      </c>
      <c r="W1943" s="3" t="str">
        <f>IFERROR(VLOOKUP($B1943, 'Returns'!$A$2:$B$801, 2, FALSE), "No")</f>
        <v>Yes</v>
      </c>
    </row>
    <row r="1944" spans="1:23" x14ac:dyDescent="0.3">
      <c r="A1944" s="1">
        <v>1943</v>
      </c>
      <c r="B1944" t="s">
        <v>6154</v>
      </c>
      <c r="C1944" s="2">
        <v>43706</v>
      </c>
      <c r="D1944" s="2">
        <v>43709</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s="3" t="str">
        <f>VLOOKUP($M1944,People!$A$2:$B$5, 2, FALSE)</f>
        <v>Kelly Williams</v>
      </c>
      <c r="W1944" s="3" t="str">
        <f>IFERROR(VLOOKUP($B1944, 'Returns'!$A$2:$B$801, 2, FALSE), "No")</f>
        <v>Yes</v>
      </c>
    </row>
    <row r="1945" spans="1:23" x14ac:dyDescent="0.3">
      <c r="A1945" s="1">
        <v>1944</v>
      </c>
      <c r="B1945" t="s">
        <v>6154</v>
      </c>
      <c r="C1945" s="2">
        <v>43706</v>
      </c>
      <c r="D1945" s="2">
        <v>43709</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s="3" t="str">
        <f>VLOOKUP($M1945,People!$A$2:$B$5, 2, FALSE)</f>
        <v>Kelly Williams</v>
      </c>
      <c r="W1945" s="3" t="str">
        <f>IFERROR(VLOOKUP($B1945, 'Returns'!$A$2:$B$801, 2, FALSE), "No")</f>
        <v>Yes</v>
      </c>
    </row>
    <row r="1946" spans="1:23" x14ac:dyDescent="0.3">
      <c r="A1946" s="1">
        <v>1945</v>
      </c>
      <c r="B1946" t="s">
        <v>7122</v>
      </c>
      <c r="C1946" s="2">
        <v>43271</v>
      </c>
      <c r="D1946" s="2">
        <v>43277</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s="3" t="str">
        <f>VLOOKUP($M1946,People!$A$2:$B$5, 2, FALSE)</f>
        <v>Kelly Williams</v>
      </c>
      <c r="W1946" s="3" t="str">
        <f>IFERROR(VLOOKUP($B1946, 'Returns'!$A$2:$B$801, 2, FALSE), "No")</f>
        <v>No</v>
      </c>
    </row>
    <row r="1947" spans="1:23" x14ac:dyDescent="0.3">
      <c r="A1947" s="1">
        <v>1946</v>
      </c>
      <c r="B1947" t="s">
        <v>7122</v>
      </c>
      <c r="C1947" s="2">
        <v>43271</v>
      </c>
      <c r="D1947" s="2">
        <v>43277</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s="3" t="str">
        <f>VLOOKUP($M1947,People!$A$2:$B$5, 2, FALSE)</f>
        <v>Kelly Williams</v>
      </c>
      <c r="W1947" s="3" t="str">
        <f>IFERROR(VLOOKUP($B1947, 'Returns'!$A$2:$B$801, 2, FALSE), "No")</f>
        <v>No</v>
      </c>
    </row>
    <row r="1948" spans="1:23" x14ac:dyDescent="0.3">
      <c r="A1948" s="1">
        <v>1947</v>
      </c>
      <c r="B1948" t="s">
        <v>7123</v>
      </c>
      <c r="C1948" s="2">
        <v>43710</v>
      </c>
      <c r="D1948" s="2">
        <v>43714</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s="3" t="str">
        <f>VLOOKUP($M1948,People!$A$2:$B$5, 2, FALSE)</f>
        <v>Chuck Magee</v>
      </c>
      <c r="W1948" s="3" t="str">
        <f>IFERROR(VLOOKUP($B1948, 'Returns'!$A$2:$B$801, 2, FALSE), "No")</f>
        <v>No</v>
      </c>
    </row>
    <row r="1949" spans="1:23" x14ac:dyDescent="0.3">
      <c r="A1949" s="1">
        <v>1948</v>
      </c>
      <c r="B1949" t="s">
        <v>7123</v>
      </c>
      <c r="C1949" s="2">
        <v>43710</v>
      </c>
      <c r="D1949" s="2">
        <v>43714</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s="3" t="str">
        <f>VLOOKUP($M1949,People!$A$2:$B$5, 2, FALSE)</f>
        <v>Chuck Magee</v>
      </c>
      <c r="W1949" s="3" t="str">
        <f>IFERROR(VLOOKUP($B1949, 'Returns'!$A$2:$B$801, 2, FALSE), "No")</f>
        <v>No</v>
      </c>
    </row>
    <row r="1950" spans="1:23" x14ac:dyDescent="0.3">
      <c r="A1950" s="1">
        <v>1949</v>
      </c>
      <c r="B1950" t="s">
        <v>7123</v>
      </c>
      <c r="C1950" s="2">
        <v>43710</v>
      </c>
      <c r="D1950" s="2">
        <v>43714</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s="3" t="str">
        <f>VLOOKUP($M1950,People!$A$2:$B$5, 2, FALSE)</f>
        <v>Chuck Magee</v>
      </c>
      <c r="W1950" s="3" t="str">
        <f>IFERROR(VLOOKUP($B1950, 'Returns'!$A$2:$B$801, 2, FALSE), "No")</f>
        <v>No</v>
      </c>
    </row>
    <row r="1951" spans="1:23" x14ac:dyDescent="0.3">
      <c r="A1951" s="1">
        <v>1950</v>
      </c>
      <c r="B1951" t="s">
        <v>7123</v>
      </c>
      <c r="C1951" s="2">
        <v>43710</v>
      </c>
      <c r="D1951" s="2">
        <v>43714</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s="3" t="str">
        <f>VLOOKUP($M1951,People!$A$2:$B$5, 2, FALSE)</f>
        <v>Chuck Magee</v>
      </c>
      <c r="W1951" s="3" t="str">
        <f>IFERROR(VLOOKUP($B1951, 'Returns'!$A$2:$B$801, 2, FALSE), "No")</f>
        <v>No</v>
      </c>
    </row>
    <row r="1952" spans="1:23" x14ac:dyDescent="0.3">
      <c r="A1952" s="1">
        <v>1951</v>
      </c>
      <c r="B1952" t="s">
        <v>7123</v>
      </c>
      <c r="C1952" s="2">
        <v>43710</v>
      </c>
      <c r="D1952" s="2">
        <v>43714</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s="3" t="str">
        <f>VLOOKUP($M1952,People!$A$2:$B$5, 2, FALSE)</f>
        <v>Chuck Magee</v>
      </c>
      <c r="W1952" s="3" t="str">
        <f>IFERROR(VLOOKUP($B1952, 'Returns'!$A$2:$B$801, 2, FALSE), "No")</f>
        <v>No</v>
      </c>
    </row>
    <row r="1953" spans="1:23" x14ac:dyDescent="0.3">
      <c r="A1953" s="1">
        <v>1952</v>
      </c>
      <c r="B1953" t="s">
        <v>7123</v>
      </c>
      <c r="C1953" s="2">
        <v>43710</v>
      </c>
      <c r="D1953" s="2">
        <v>43714</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s="3" t="str">
        <f>VLOOKUP($M1953,People!$A$2:$B$5, 2, FALSE)</f>
        <v>Chuck Magee</v>
      </c>
      <c r="W1953" s="3" t="str">
        <f>IFERROR(VLOOKUP($B1953, 'Returns'!$A$2:$B$801, 2, FALSE), "No")</f>
        <v>No</v>
      </c>
    </row>
    <row r="1954" spans="1:23" x14ac:dyDescent="0.3">
      <c r="A1954" s="1">
        <v>1953</v>
      </c>
      <c r="B1954" t="s">
        <v>7123</v>
      </c>
      <c r="C1954" s="2">
        <v>43710</v>
      </c>
      <c r="D1954" s="2">
        <v>43714</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s="3" t="str">
        <f>VLOOKUP($M1954,People!$A$2:$B$5, 2, FALSE)</f>
        <v>Chuck Magee</v>
      </c>
      <c r="W1954" s="3" t="str">
        <f>IFERROR(VLOOKUP($B1954, 'Returns'!$A$2:$B$801, 2, FALSE), "No")</f>
        <v>No</v>
      </c>
    </row>
    <row r="1955" spans="1:23" x14ac:dyDescent="0.3">
      <c r="A1955" s="1">
        <v>1954</v>
      </c>
      <c r="B1955" t="s">
        <v>7123</v>
      </c>
      <c r="C1955" s="2">
        <v>43710</v>
      </c>
      <c r="D1955" s="2">
        <v>43714</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s="3" t="str">
        <f>VLOOKUP($M1955,People!$A$2:$B$5, 2, FALSE)</f>
        <v>Chuck Magee</v>
      </c>
      <c r="W1955" s="3" t="str">
        <f>IFERROR(VLOOKUP($B1955, 'Returns'!$A$2:$B$801, 2, FALSE), "No")</f>
        <v>No</v>
      </c>
    </row>
    <row r="1956" spans="1:23" x14ac:dyDescent="0.3">
      <c r="A1956" s="1">
        <v>1955</v>
      </c>
      <c r="B1956" t="s">
        <v>7123</v>
      </c>
      <c r="C1956" s="2">
        <v>43710</v>
      </c>
      <c r="D1956" s="2">
        <v>43714</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s="3" t="str">
        <f>VLOOKUP($M1956,People!$A$2:$B$5, 2, FALSE)</f>
        <v>Chuck Magee</v>
      </c>
      <c r="W1956" s="3" t="str">
        <f>IFERROR(VLOOKUP($B1956, 'Returns'!$A$2:$B$801, 2, FALSE), "No")</f>
        <v>No</v>
      </c>
    </row>
    <row r="1957" spans="1:23" x14ac:dyDescent="0.3">
      <c r="A1957" s="1">
        <v>1956</v>
      </c>
      <c r="B1957" t="s">
        <v>7123</v>
      </c>
      <c r="C1957" s="2">
        <v>43710</v>
      </c>
      <c r="D1957" s="2">
        <v>43714</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s="3" t="str">
        <f>VLOOKUP($M1957,People!$A$2:$B$5, 2, FALSE)</f>
        <v>Chuck Magee</v>
      </c>
      <c r="W1957" s="3" t="str">
        <f>IFERROR(VLOOKUP($B1957, 'Returns'!$A$2:$B$801, 2, FALSE), "No")</f>
        <v>No</v>
      </c>
    </row>
    <row r="1958" spans="1:23" x14ac:dyDescent="0.3">
      <c r="A1958" s="1">
        <v>1957</v>
      </c>
      <c r="B1958" t="s">
        <v>7123</v>
      </c>
      <c r="C1958" s="2">
        <v>43710</v>
      </c>
      <c r="D1958" s="2">
        <v>43714</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s="3" t="str">
        <f>VLOOKUP($M1958,People!$A$2:$B$5, 2, FALSE)</f>
        <v>Chuck Magee</v>
      </c>
      <c r="W1958" s="3" t="str">
        <f>IFERROR(VLOOKUP($B1958, 'Returns'!$A$2:$B$801, 2, FALSE), "No")</f>
        <v>No</v>
      </c>
    </row>
    <row r="1959" spans="1:23" x14ac:dyDescent="0.3">
      <c r="A1959" s="1">
        <v>1958</v>
      </c>
      <c r="B1959" t="s">
        <v>7123</v>
      </c>
      <c r="C1959" s="2">
        <v>43710</v>
      </c>
      <c r="D1959" s="2">
        <v>43714</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s="3" t="str">
        <f>VLOOKUP($M1959,People!$A$2:$B$5, 2, FALSE)</f>
        <v>Chuck Magee</v>
      </c>
      <c r="W1959" s="3" t="str">
        <f>IFERROR(VLOOKUP($B1959, 'Returns'!$A$2:$B$801, 2, FALSE), "No")</f>
        <v>No</v>
      </c>
    </row>
    <row r="1960" spans="1:23" x14ac:dyDescent="0.3">
      <c r="A1960" s="1">
        <v>1959</v>
      </c>
      <c r="B1960" t="s">
        <v>7124</v>
      </c>
      <c r="C1960" s="2">
        <v>43718</v>
      </c>
      <c r="D1960" s="2">
        <v>43723</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s="3" t="str">
        <f>VLOOKUP($M1960,People!$A$2:$B$5, 2, FALSE)</f>
        <v>Kelly Williams</v>
      </c>
      <c r="W1960" s="3" t="str">
        <f>IFERROR(VLOOKUP($B1960, 'Returns'!$A$2:$B$801, 2, FALSE), "No")</f>
        <v>No</v>
      </c>
    </row>
    <row r="1961" spans="1:23" x14ac:dyDescent="0.3">
      <c r="A1961" s="1">
        <v>1960</v>
      </c>
      <c r="B1961" t="s">
        <v>7124</v>
      </c>
      <c r="C1961" s="2">
        <v>43718</v>
      </c>
      <c r="D1961" s="2">
        <v>43723</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s="3" t="str">
        <f>VLOOKUP($M1961,People!$A$2:$B$5, 2, FALSE)</f>
        <v>Kelly Williams</v>
      </c>
      <c r="W1961" s="3" t="str">
        <f>IFERROR(VLOOKUP($B1961, 'Returns'!$A$2:$B$801, 2, FALSE), "No")</f>
        <v>No</v>
      </c>
    </row>
    <row r="1962" spans="1:23" x14ac:dyDescent="0.3">
      <c r="A1962" s="1">
        <v>1961</v>
      </c>
      <c r="B1962" t="s">
        <v>7124</v>
      </c>
      <c r="C1962" s="2">
        <v>43718</v>
      </c>
      <c r="D1962" s="2">
        <v>43723</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s="3" t="str">
        <f>VLOOKUP($M1962,People!$A$2:$B$5, 2, FALSE)</f>
        <v>Kelly Williams</v>
      </c>
      <c r="W1962" s="3" t="str">
        <f>IFERROR(VLOOKUP($B1962, 'Returns'!$A$2:$B$801, 2, FALSE), "No")</f>
        <v>No</v>
      </c>
    </row>
    <row r="1963" spans="1:23" x14ac:dyDescent="0.3">
      <c r="A1963" s="1">
        <v>1962</v>
      </c>
      <c r="B1963" t="s">
        <v>7124</v>
      </c>
      <c r="C1963" s="2">
        <v>43718</v>
      </c>
      <c r="D1963" s="2">
        <v>43723</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s="3" t="str">
        <f>VLOOKUP($M1963,People!$A$2:$B$5, 2, FALSE)</f>
        <v>Kelly Williams</v>
      </c>
      <c r="W1963" s="3" t="str">
        <f>IFERROR(VLOOKUP($B1963, 'Returns'!$A$2:$B$801, 2, FALSE), "No")</f>
        <v>No</v>
      </c>
    </row>
    <row r="1964" spans="1:23" x14ac:dyDescent="0.3">
      <c r="A1964" s="1">
        <v>1963</v>
      </c>
      <c r="B1964" t="s">
        <v>7124</v>
      </c>
      <c r="C1964" s="2">
        <v>43718</v>
      </c>
      <c r="D1964" s="2">
        <v>43723</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s="3" t="str">
        <f>VLOOKUP($M1964,People!$A$2:$B$5, 2, FALSE)</f>
        <v>Kelly Williams</v>
      </c>
      <c r="W1964" s="3" t="str">
        <f>IFERROR(VLOOKUP($B1964, 'Returns'!$A$2:$B$801, 2, FALSE), "No")</f>
        <v>No</v>
      </c>
    </row>
    <row r="1965" spans="1:23" x14ac:dyDescent="0.3">
      <c r="A1965" s="1">
        <v>1964</v>
      </c>
      <c r="B1965" t="s">
        <v>7124</v>
      </c>
      <c r="C1965" s="2">
        <v>43718</v>
      </c>
      <c r="D1965" s="2">
        <v>43723</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s="3" t="str">
        <f>VLOOKUP($M1965,People!$A$2:$B$5, 2, FALSE)</f>
        <v>Kelly Williams</v>
      </c>
      <c r="W1965" s="3" t="str">
        <f>IFERROR(VLOOKUP($B1965, 'Returns'!$A$2:$B$801, 2, FALSE), "No")</f>
        <v>No</v>
      </c>
    </row>
    <row r="1966" spans="1:23" x14ac:dyDescent="0.3">
      <c r="A1966" s="1">
        <v>1965</v>
      </c>
      <c r="B1966" t="s">
        <v>7124</v>
      </c>
      <c r="C1966" s="2">
        <v>43718</v>
      </c>
      <c r="D1966" s="2">
        <v>43723</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s="3" t="str">
        <f>VLOOKUP($M1966,People!$A$2:$B$5, 2, FALSE)</f>
        <v>Kelly Williams</v>
      </c>
      <c r="W1966" s="3" t="str">
        <f>IFERROR(VLOOKUP($B1966, 'Returns'!$A$2:$B$801, 2, FALSE), "No")</f>
        <v>No</v>
      </c>
    </row>
    <row r="1967" spans="1:23" x14ac:dyDescent="0.3">
      <c r="A1967" s="1">
        <v>1966</v>
      </c>
      <c r="B1967" t="s">
        <v>7124</v>
      </c>
      <c r="C1967" s="2">
        <v>43718</v>
      </c>
      <c r="D1967" s="2">
        <v>43723</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s="3" t="str">
        <f>VLOOKUP($M1967,People!$A$2:$B$5, 2, FALSE)</f>
        <v>Kelly Williams</v>
      </c>
      <c r="W1967" s="3" t="str">
        <f>IFERROR(VLOOKUP($B1967, 'Returns'!$A$2:$B$801, 2, FALSE), "No")</f>
        <v>No</v>
      </c>
    </row>
    <row r="1968" spans="1:23" x14ac:dyDescent="0.3">
      <c r="A1968" s="1">
        <v>1967</v>
      </c>
      <c r="B1968" t="s">
        <v>7125</v>
      </c>
      <c r="C1968" s="2">
        <v>43820</v>
      </c>
      <c r="D1968" s="2">
        <v>43827</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s="3" t="str">
        <f>VLOOKUP($M1968,People!$A$2:$B$5, 2, FALSE)</f>
        <v>Chuck Magee</v>
      </c>
      <c r="W1968" s="3" t="str">
        <f>IFERROR(VLOOKUP($B1968, 'Returns'!$A$2:$B$801, 2, FALSE), "No")</f>
        <v>No</v>
      </c>
    </row>
    <row r="1969" spans="1:23" x14ac:dyDescent="0.3">
      <c r="A1969" s="1">
        <v>1968</v>
      </c>
      <c r="B1969" t="s">
        <v>7125</v>
      </c>
      <c r="C1969" s="2">
        <v>43820</v>
      </c>
      <c r="D1969" s="2">
        <v>43827</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s="3" t="str">
        <f>VLOOKUP($M1969,People!$A$2:$B$5, 2, FALSE)</f>
        <v>Chuck Magee</v>
      </c>
      <c r="W1969" s="3" t="str">
        <f>IFERROR(VLOOKUP($B1969, 'Returns'!$A$2:$B$801, 2, FALSE), "No")</f>
        <v>No</v>
      </c>
    </row>
    <row r="1970" spans="1:23" x14ac:dyDescent="0.3">
      <c r="A1970" s="1">
        <v>1969</v>
      </c>
      <c r="B1970" t="s">
        <v>7125</v>
      </c>
      <c r="C1970" s="2">
        <v>43820</v>
      </c>
      <c r="D1970" s="2">
        <v>43827</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s="3" t="str">
        <f>VLOOKUP($M1970,People!$A$2:$B$5, 2, FALSE)</f>
        <v>Chuck Magee</v>
      </c>
      <c r="W1970" s="3" t="str">
        <f>IFERROR(VLOOKUP($B1970, 'Returns'!$A$2:$B$801, 2, FALSE), "No")</f>
        <v>No</v>
      </c>
    </row>
    <row r="1971" spans="1:23" x14ac:dyDescent="0.3">
      <c r="A1971" s="1">
        <v>1970</v>
      </c>
      <c r="B1971" t="s">
        <v>7126</v>
      </c>
      <c r="C1971" s="2">
        <v>43731</v>
      </c>
      <c r="D1971" s="2">
        <v>43737</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s="3" t="str">
        <f>VLOOKUP($M1971,People!$A$2:$B$5, 2, FALSE)</f>
        <v>Kelly Williams</v>
      </c>
      <c r="W1971" s="3" t="str">
        <f>IFERROR(VLOOKUP($B1971, 'Returns'!$A$2:$B$801, 2, FALSE), "No")</f>
        <v>No</v>
      </c>
    </row>
    <row r="1972" spans="1:23" x14ac:dyDescent="0.3">
      <c r="A1972" s="1">
        <v>1971</v>
      </c>
      <c r="B1972" t="s">
        <v>7127</v>
      </c>
      <c r="C1972" s="2">
        <v>43591</v>
      </c>
      <c r="D1972" s="2">
        <v>43596</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s="3" t="str">
        <f>VLOOKUP($M1972,People!$A$2:$B$5, 2, FALSE)</f>
        <v>Kelly Williams</v>
      </c>
      <c r="W1972" s="3" t="str">
        <f>IFERROR(VLOOKUP($B1972, 'Returns'!$A$2:$B$801, 2, FALSE), "No")</f>
        <v>No</v>
      </c>
    </row>
    <row r="1973" spans="1:23" x14ac:dyDescent="0.3">
      <c r="A1973" s="1">
        <v>1972</v>
      </c>
      <c r="B1973" t="s">
        <v>7127</v>
      </c>
      <c r="C1973" s="2">
        <v>43591</v>
      </c>
      <c r="D1973" s="2">
        <v>43596</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s="3" t="str">
        <f>VLOOKUP($M1973,People!$A$2:$B$5, 2, FALSE)</f>
        <v>Kelly Williams</v>
      </c>
      <c r="W1973" s="3" t="str">
        <f>IFERROR(VLOOKUP($B1973, 'Returns'!$A$2:$B$801, 2, FALSE), "No")</f>
        <v>No</v>
      </c>
    </row>
    <row r="1974" spans="1:23" x14ac:dyDescent="0.3">
      <c r="A1974" s="1">
        <v>1973</v>
      </c>
      <c r="B1974" t="s">
        <v>5966</v>
      </c>
      <c r="C1974" s="2">
        <v>42718</v>
      </c>
      <c r="D1974" s="2">
        <v>42723</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s="3" t="str">
        <f>VLOOKUP($M1974,People!$A$2:$B$5, 2, FALSE)</f>
        <v>Kelly Williams</v>
      </c>
      <c r="W1974" s="3" t="str">
        <f>IFERROR(VLOOKUP($B1974, 'Returns'!$A$2:$B$801, 2, FALSE), "No")</f>
        <v>Yes</v>
      </c>
    </row>
    <row r="1975" spans="1:23" x14ac:dyDescent="0.3">
      <c r="A1975" s="1">
        <v>1974</v>
      </c>
      <c r="B1975" t="s">
        <v>5966</v>
      </c>
      <c r="C1975" s="2">
        <v>42718</v>
      </c>
      <c r="D1975" s="2">
        <v>42723</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s="3" t="str">
        <f>VLOOKUP($M1975,People!$A$2:$B$5, 2, FALSE)</f>
        <v>Kelly Williams</v>
      </c>
      <c r="W1975" s="3" t="str">
        <f>IFERROR(VLOOKUP($B1975, 'Returns'!$A$2:$B$801, 2, FALSE), "No")</f>
        <v>Yes</v>
      </c>
    </row>
    <row r="1976" spans="1:23" x14ac:dyDescent="0.3">
      <c r="A1976" s="1">
        <v>1975</v>
      </c>
      <c r="B1976" t="s">
        <v>5966</v>
      </c>
      <c r="C1976" s="2">
        <v>42718</v>
      </c>
      <c r="D1976" s="2">
        <v>42723</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s="3" t="str">
        <f>VLOOKUP($M1976,People!$A$2:$B$5, 2, FALSE)</f>
        <v>Kelly Williams</v>
      </c>
      <c r="W1976" s="3" t="str">
        <f>IFERROR(VLOOKUP($B1976, 'Returns'!$A$2:$B$801, 2, FALSE), "No")</f>
        <v>Yes</v>
      </c>
    </row>
    <row r="1977" spans="1:23" x14ac:dyDescent="0.3">
      <c r="A1977" s="1">
        <v>1976</v>
      </c>
      <c r="B1977" t="s">
        <v>7128</v>
      </c>
      <c r="C1977" s="2">
        <v>42661</v>
      </c>
      <c r="D1977" s="2">
        <v>42663</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s="3" t="str">
        <f>VLOOKUP($M1977,People!$A$2:$B$5, 2, FALSE)</f>
        <v>Cassandra Brandow</v>
      </c>
      <c r="W1977" s="3" t="str">
        <f>IFERROR(VLOOKUP($B1977, 'Returns'!$A$2:$B$801, 2, FALSE), "No")</f>
        <v>No</v>
      </c>
    </row>
    <row r="1978" spans="1:23" x14ac:dyDescent="0.3">
      <c r="A1978" s="1">
        <v>1977</v>
      </c>
      <c r="B1978" t="s">
        <v>7128</v>
      </c>
      <c r="C1978" s="2">
        <v>42661</v>
      </c>
      <c r="D1978" s="2">
        <v>42663</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s="3" t="str">
        <f>VLOOKUP($M1978,People!$A$2:$B$5, 2, FALSE)</f>
        <v>Cassandra Brandow</v>
      </c>
      <c r="W1978" s="3" t="str">
        <f>IFERROR(VLOOKUP($B1978, 'Returns'!$A$2:$B$801, 2, FALSE), "No")</f>
        <v>No</v>
      </c>
    </row>
    <row r="1979" spans="1:23" x14ac:dyDescent="0.3">
      <c r="A1979" s="1">
        <v>1978</v>
      </c>
      <c r="B1979" t="s">
        <v>7128</v>
      </c>
      <c r="C1979" s="2">
        <v>42661</v>
      </c>
      <c r="D1979" s="2">
        <v>42663</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s="3" t="str">
        <f>VLOOKUP($M1979,People!$A$2:$B$5, 2, FALSE)</f>
        <v>Cassandra Brandow</v>
      </c>
      <c r="W1979" s="3" t="str">
        <f>IFERROR(VLOOKUP($B1979, 'Returns'!$A$2:$B$801, 2, FALSE), "No")</f>
        <v>No</v>
      </c>
    </row>
    <row r="1980" spans="1:23" x14ac:dyDescent="0.3">
      <c r="A1980" s="1">
        <v>1979</v>
      </c>
      <c r="B1980" t="s">
        <v>7129</v>
      </c>
      <c r="C1980" s="2">
        <v>42863</v>
      </c>
      <c r="D1980" s="2">
        <v>42867</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s="3" t="str">
        <f>VLOOKUP($M1980,People!$A$2:$B$5, 2, FALSE)</f>
        <v>Anna Andreadi</v>
      </c>
      <c r="W1980" s="3" t="str">
        <f>IFERROR(VLOOKUP($B1980, 'Returns'!$A$2:$B$801, 2, FALSE), "No")</f>
        <v>No</v>
      </c>
    </row>
    <row r="1981" spans="1:23" x14ac:dyDescent="0.3">
      <c r="A1981" s="1">
        <v>1980</v>
      </c>
      <c r="B1981" t="s">
        <v>7130</v>
      </c>
      <c r="C1981" s="2">
        <v>43204</v>
      </c>
      <c r="D1981" s="2">
        <v>43204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s="3" t="str">
        <f>VLOOKUP($M1981,People!$A$2:$B$5, 2, FALSE)</f>
        <v>Anna Andreadi</v>
      </c>
      <c r="W1981" s="3" t="str">
        <f>IFERROR(VLOOKUP($B1981, 'Returns'!$A$2:$B$801, 2, FALSE), "No")</f>
        <v>No</v>
      </c>
    </row>
    <row r="1982" spans="1:23" x14ac:dyDescent="0.3">
      <c r="A1982" s="1">
        <v>1981</v>
      </c>
      <c r="B1982" t="s">
        <v>7130</v>
      </c>
      <c r="C1982" s="2">
        <v>43204</v>
      </c>
      <c r="D1982" s="2">
        <v>43204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s="3" t="str">
        <f>VLOOKUP($M1982,People!$A$2:$B$5, 2, FALSE)</f>
        <v>Anna Andreadi</v>
      </c>
      <c r="W1982" s="3" t="str">
        <f>IFERROR(VLOOKUP($B1982, 'Returns'!$A$2:$B$801, 2, FALSE), "No")</f>
        <v>No</v>
      </c>
    </row>
    <row r="1983" spans="1:23" x14ac:dyDescent="0.3">
      <c r="A1983" s="1">
        <v>1982</v>
      </c>
      <c r="B1983" t="s">
        <v>7131</v>
      </c>
      <c r="C1983" s="2">
        <v>43083</v>
      </c>
      <c r="D1983" s="2">
        <v>43085</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s="3" t="str">
        <f>VLOOKUP($M1983,People!$A$2:$B$5, 2, FALSE)</f>
        <v>Cassandra Brandow</v>
      </c>
      <c r="W1983" s="3" t="str">
        <f>IFERROR(VLOOKUP($B1983, 'Returns'!$A$2:$B$801, 2, FALSE), "No")</f>
        <v>No</v>
      </c>
    </row>
    <row r="1984" spans="1:23" x14ac:dyDescent="0.3">
      <c r="A1984" s="1">
        <v>1983</v>
      </c>
      <c r="B1984" t="s">
        <v>7132</v>
      </c>
      <c r="C1984" s="2">
        <v>42707</v>
      </c>
      <c r="D1984" s="2">
        <v>42713</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s="3" t="str">
        <f>VLOOKUP($M1984,People!$A$2:$B$5, 2, FALSE)</f>
        <v>Kelly Williams</v>
      </c>
      <c r="W1984" s="3" t="str">
        <f>IFERROR(VLOOKUP($B1984, 'Returns'!$A$2:$B$801, 2, FALSE), "No")</f>
        <v>No</v>
      </c>
    </row>
    <row r="1985" spans="1:23" x14ac:dyDescent="0.3">
      <c r="A1985" s="1">
        <v>1984</v>
      </c>
      <c r="B1985" t="s">
        <v>5975</v>
      </c>
      <c r="C1985" s="2">
        <v>42699</v>
      </c>
      <c r="D1985" s="2">
        <v>42701</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s="3" t="str">
        <f>VLOOKUP($M1985,People!$A$2:$B$5, 2, FALSE)</f>
        <v>Anna Andreadi</v>
      </c>
      <c r="W1985" s="3" t="str">
        <f>IFERROR(VLOOKUP($B1985, 'Returns'!$A$2:$B$801, 2, FALSE), "No")</f>
        <v>Yes</v>
      </c>
    </row>
    <row r="1986" spans="1:23" x14ac:dyDescent="0.3">
      <c r="A1986" s="1">
        <v>1985</v>
      </c>
      <c r="B1986" t="s">
        <v>5975</v>
      </c>
      <c r="C1986" s="2">
        <v>42699</v>
      </c>
      <c r="D1986" s="2">
        <v>42701</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s="3" t="str">
        <f>VLOOKUP($M1986,People!$A$2:$B$5, 2, FALSE)</f>
        <v>Anna Andreadi</v>
      </c>
      <c r="W1986" s="3" t="str">
        <f>IFERROR(VLOOKUP($B1986, 'Returns'!$A$2:$B$801, 2, FALSE), "No")</f>
        <v>Yes</v>
      </c>
    </row>
    <row r="1987" spans="1:23" x14ac:dyDescent="0.3">
      <c r="A1987" s="1">
        <v>1986</v>
      </c>
      <c r="B1987" t="s">
        <v>5975</v>
      </c>
      <c r="C1987" s="2">
        <v>42699</v>
      </c>
      <c r="D1987" s="2">
        <v>42701</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s="3" t="str">
        <f>VLOOKUP($M1987,People!$A$2:$B$5, 2, FALSE)</f>
        <v>Anna Andreadi</v>
      </c>
      <c r="W1987" s="3" t="str">
        <f>IFERROR(VLOOKUP($B1987, 'Returns'!$A$2:$B$801, 2, FALSE), "No")</f>
        <v>Yes</v>
      </c>
    </row>
    <row r="1988" spans="1:23" x14ac:dyDescent="0.3">
      <c r="A1988" s="1">
        <v>1987</v>
      </c>
      <c r="B1988" t="s">
        <v>7133</v>
      </c>
      <c r="C1988" s="2">
        <v>43306</v>
      </c>
      <c r="D1988" s="2">
        <v>43308</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s="3" t="str">
        <f>VLOOKUP($M1988,People!$A$2:$B$5, 2, FALSE)</f>
        <v>Chuck Magee</v>
      </c>
      <c r="W1988" s="3" t="str">
        <f>IFERROR(VLOOKUP($B1988, 'Returns'!$A$2:$B$801, 2, FALSE), "No")</f>
        <v>No</v>
      </c>
    </row>
    <row r="1989" spans="1:23" x14ac:dyDescent="0.3">
      <c r="A1989" s="1">
        <v>1988</v>
      </c>
      <c r="B1989" t="s">
        <v>7134</v>
      </c>
      <c r="C1989" s="2">
        <v>43048</v>
      </c>
      <c r="D1989" s="2">
        <v>43052</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s="3" t="str">
        <f>VLOOKUP($M1989,People!$A$2:$B$5, 2, FALSE)</f>
        <v>Kelly Williams</v>
      </c>
      <c r="W1989" s="3" t="str">
        <f>IFERROR(VLOOKUP($B1989, 'Returns'!$A$2:$B$801, 2, FALSE), "No")</f>
        <v>No</v>
      </c>
    </row>
    <row r="1990" spans="1:23" x14ac:dyDescent="0.3">
      <c r="A1990" s="1">
        <v>1989</v>
      </c>
      <c r="B1990" t="s">
        <v>7134</v>
      </c>
      <c r="C1990" s="2">
        <v>43048</v>
      </c>
      <c r="D1990" s="2">
        <v>43052</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s="3" t="str">
        <f>VLOOKUP($M1990,People!$A$2:$B$5, 2, FALSE)</f>
        <v>Kelly Williams</v>
      </c>
      <c r="W1990" s="3" t="str">
        <f>IFERROR(VLOOKUP($B1990, 'Returns'!$A$2:$B$801, 2, FALSE), "No")</f>
        <v>No</v>
      </c>
    </row>
    <row r="1991" spans="1:23" x14ac:dyDescent="0.3">
      <c r="A1991" s="1">
        <v>1990</v>
      </c>
      <c r="B1991" t="s">
        <v>7134</v>
      </c>
      <c r="C1991" s="2">
        <v>43048</v>
      </c>
      <c r="D1991" s="2">
        <v>43052</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s="3" t="str">
        <f>VLOOKUP($M1991,People!$A$2:$B$5, 2, FALSE)</f>
        <v>Kelly Williams</v>
      </c>
      <c r="W1991" s="3" t="str">
        <f>IFERROR(VLOOKUP($B1991, 'Returns'!$A$2:$B$801, 2, FALSE), "No")</f>
        <v>No</v>
      </c>
    </row>
    <row r="1992" spans="1:23" x14ac:dyDescent="0.3">
      <c r="A1992" s="1">
        <v>1991</v>
      </c>
      <c r="B1992" t="s">
        <v>7134</v>
      </c>
      <c r="C1992" s="2">
        <v>43048</v>
      </c>
      <c r="D1992" s="2">
        <v>43052</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s="3" t="str">
        <f>VLOOKUP($M1992,People!$A$2:$B$5, 2, FALSE)</f>
        <v>Kelly Williams</v>
      </c>
      <c r="W1992" s="3" t="str">
        <f>IFERROR(VLOOKUP($B1992, 'Returns'!$A$2:$B$801, 2, FALSE), "No")</f>
        <v>No</v>
      </c>
    </row>
    <row r="1993" spans="1:23" x14ac:dyDescent="0.3">
      <c r="A1993" s="1">
        <v>1992</v>
      </c>
      <c r="B1993" t="s">
        <v>7135</v>
      </c>
      <c r="C1993" s="2">
        <v>43520</v>
      </c>
      <c r="D1993" s="2">
        <v>43524</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s="3" t="str">
        <f>VLOOKUP($M1993,People!$A$2:$B$5, 2, FALSE)</f>
        <v>Chuck Magee</v>
      </c>
      <c r="W1993" s="3" t="str">
        <f>IFERROR(VLOOKUP($B1993, 'Returns'!$A$2:$B$801, 2, FALSE), "No")</f>
        <v>No</v>
      </c>
    </row>
    <row r="1994" spans="1:23" x14ac:dyDescent="0.3">
      <c r="A1994" s="1">
        <v>1993</v>
      </c>
      <c r="B1994" t="s">
        <v>7136</v>
      </c>
      <c r="C1994" s="2">
        <v>43641</v>
      </c>
      <c r="D1994" s="2">
        <v>43648</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s="3" t="str">
        <f>VLOOKUP($M1994,People!$A$2:$B$5, 2, FALSE)</f>
        <v>Anna Andreadi</v>
      </c>
      <c r="W1994" s="3" t="str">
        <f>IFERROR(VLOOKUP($B1994, 'Returns'!$A$2:$B$801, 2, FALSE), "No")</f>
        <v>No</v>
      </c>
    </row>
    <row r="1995" spans="1:23" x14ac:dyDescent="0.3">
      <c r="A1995" s="1">
        <v>1994</v>
      </c>
      <c r="B1995" t="s">
        <v>7136</v>
      </c>
      <c r="C1995" s="2">
        <v>43641</v>
      </c>
      <c r="D1995" s="2">
        <v>43648</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s="3" t="str">
        <f>VLOOKUP($M1995,People!$A$2:$B$5, 2, FALSE)</f>
        <v>Anna Andreadi</v>
      </c>
      <c r="W1995" s="3" t="str">
        <f>IFERROR(VLOOKUP($B1995, 'Returns'!$A$2:$B$801, 2, FALSE), "No")</f>
        <v>No</v>
      </c>
    </row>
    <row r="1996" spans="1:23" x14ac:dyDescent="0.3">
      <c r="A1996" s="1">
        <v>1995</v>
      </c>
      <c r="B1996" t="s">
        <v>7136</v>
      </c>
      <c r="C1996" s="2">
        <v>43641</v>
      </c>
      <c r="D1996" s="2">
        <v>43648</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s="3" t="str">
        <f>VLOOKUP($M1996,People!$A$2:$B$5, 2, FALSE)</f>
        <v>Anna Andreadi</v>
      </c>
      <c r="W1996" s="3" t="str">
        <f>IFERROR(VLOOKUP($B1996, 'Returns'!$A$2:$B$801, 2, FALSE), "No")</f>
        <v>No</v>
      </c>
    </row>
    <row r="1997" spans="1:23" x14ac:dyDescent="0.3">
      <c r="A1997" s="1">
        <v>1996</v>
      </c>
      <c r="B1997" t="s">
        <v>7137</v>
      </c>
      <c r="C1997" s="2">
        <v>43801</v>
      </c>
      <c r="D1997" s="2">
        <v>43803</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s="3" t="str">
        <f>VLOOKUP($M1997,People!$A$2:$B$5, 2, FALSE)</f>
        <v>Kelly Williams</v>
      </c>
      <c r="W1997" s="3" t="str">
        <f>IFERROR(VLOOKUP($B1997, 'Returns'!$A$2:$B$801, 2, FALSE), "No")</f>
        <v>No</v>
      </c>
    </row>
    <row r="1998" spans="1:23" x14ac:dyDescent="0.3">
      <c r="A1998" s="1">
        <v>1997</v>
      </c>
      <c r="B1998" t="s">
        <v>7137</v>
      </c>
      <c r="C1998" s="2">
        <v>43801</v>
      </c>
      <c r="D1998" s="2">
        <v>43803</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s="3" t="str">
        <f>VLOOKUP($M1998,People!$A$2:$B$5, 2, FALSE)</f>
        <v>Kelly Williams</v>
      </c>
      <c r="W1998" s="3" t="str">
        <f>IFERROR(VLOOKUP($B1998, 'Returns'!$A$2:$B$801, 2, FALSE), "No")</f>
        <v>No</v>
      </c>
    </row>
    <row r="1999" spans="1:23" x14ac:dyDescent="0.3">
      <c r="A1999" s="1">
        <v>1998</v>
      </c>
      <c r="B1999" t="s">
        <v>7138</v>
      </c>
      <c r="C1999" s="2">
        <v>42406</v>
      </c>
      <c r="D1999" s="2">
        <v>42409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s="3" t="str">
        <f>VLOOKUP($M1999,People!$A$2:$B$5, 2, FALSE)</f>
        <v>Cassandra Brandow</v>
      </c>
      <c r="W1999" s="3" t="str">
        <f>IFERROR(VLOOKUP($B1999, 'Returns'!$A$2:$B$801, 2, FALSE), "No")</f>
        <v>No</v>
      </c>
    </row>
    <row r="2000" spans="1:23" x14ac:dyDescent="0.3">
      <c r="A2000" s="1">
        <v>1999</v>
      </c>
      <c r="B2000" t="s">
        <v>7138</v>
      </c>
      <c r="C2000" s="2">
        <v>42406</v>
      </c>
      <c r="D2000" s="2">
        <v>42409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s="3" t="str">
        <f>VLOOKUP($M2000,People!$A$2:$B$5, 2, FALSE)</f>
        <v>Cassandra Brandow</v>
      </c>
      <c r="W2000" s="3" t="str">
        <f>IFERROR(VLOOKUP($B2000, 'Returns'!$A$2:$B$801, 2, FALSE), "No")</f>
        <v>No</v>
      </c>
    </row>
    <row r="2001" spans="1:23" x14ac:dyDescent="0.3">
      <c r="A2001" s="1">
        <v>2000</v>
      </c>
      <c r="B2001" t="s">
        <v>7138</v>
      </c>
      <c r="C2001" s="2">
        <v>42406</v>
      </c>
      <c r="D2001" s="2">
        <v>42409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s="3" t="str">
        <f>VLOOKUP($M2001,People!$A$2:$B$5, 2, FALSE)</f>
        <v>Cassandra Brandow</v>
      </c>
      <c r="W2001" s="3" t="str">
        <f>IFERROR(VLOOKUP($B2001, 'Returns'!$A$2:$B$801, 2, FALSE), "No")</f>
        <v>No</v>
      </c>
    </row>
    <row r="2002" spans="1:23" x14ac:dyDescent="0.3">
      <c r="A2002" s="1">
        <v>2001</v>
      </c>
      <c r="B2002" t="s">
        <v>7139</v>
      </c>
      <c r="C2002" s="2">
        <v>43566</v>
      </c>
      <c r="D2002" s="2">
        <v>43573</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s="3" t="str">
        <f>VLOOKUP($M2002,People!$A$2:$B$5, 2, FALSE)</f>
        <v>Anna Andreadi</v>
      </c>
      <c r="W2002" s="3" t="str">
        <f>IFERROR(VLOOKUP($B2002, 'Returns'!$A$2:$B$801, 2, FALSE), "No")</f>
        <v>No</v>
      </c>
    </row>
    <row r="2003" spans="1:23" x14ac:dyDescent="0.3">
      <c r="A2003" s="1">
        <v>2002</v>
      </c>
      <c r="B2003" t="s">
        <v>7139</v>
      </c>
      <c r="C2003" s="2">
        <v>43566</v>
      </c>
      <c r="D2003" s="2">
        <v>43573</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s="3" t="str">
        <f>VLOOKUP($M2003,People!$A$2:$B$5, 2, FALSE)</f>
        <v>Anna Andreadi</v>
      </c>
      <c r="W2003" s="3" t="str">
        <f>IFERROR(VLOOKUP($B2003, 'Returns'!$A$2:$B$801, 2, FALSE), "No")</f>
        <v>No</v>
      </c>
    </row>
    <row r="2004" spans="1:23" x14ac:dyDescent="0.3">
      <c r="A2004" s="1">
        <v>2003</v>
      </c>
      <c r="B2004" t="s">
        <v>7140</v>
      </c>
      <c r="C2004" s="2">
        <v>43824</v>
      </c>
      <c r="D2004" s="2">
        <v>43827</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s="3" t="str">
        <f>VLOOKUP($M2004,People!$A$2:$B$5, 2, FALSE)</f>
        <v>Cassandra Brandow</v>
      </c>
      <c r="W2004" s="3" t="str">
        <f>IFERROR(VLOOKUP($B2004, 'Returns'!$A$2:$B$801, 2, FALSE), "No")</f>
        <v>No</v>
      </c>
    </row>
    <row r="2005" spans="1:23" x14ac:dyDescent="0.3">
      <c r="A2005" s="1">
        <v>2004</v>
      </c>
      <c r="B2005" t="s">
        <v>7140</v>
      </c>
      <c r="C2005" s="2">
        <v>43824</v>
      </c>
      <c r="D2005" s="2">
        <v>43827</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s="3" t="str">
        <f>VLOOKUP($M2005,People!$A$2:$B$5, 2, FALSE)</f>
        <v>Cassandra Brandow</v>
      </c>
      <c r="W2005" s="3" t="str">
        <f>IFERROR(VLOOKUP($B2005, 'Returns'!$A$2:$B$801, 2, FALSE), "No")</f>
        <v>No</v>
      </c>
    </row>
    <row r="2006" spans="1:23" x14ac:dyDescent="0.3">
      <c r="A2006" s="1">
        <v>2005</v>
      </c>
      <c r="B2006" t="s">
        <v>7141</v>
      </c>
      <c r="C2006" s="2">
        <v>43566</v>
      </c>
      <c r="D2006" s="2">
        <v>43573</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s="3" t="str">
        <f>VLOOKUP($M2006,People!$A$2:$B$5, 2, FALSE)</f>
        <v>Kelly Williams</v>
      </c>
      <c r="W2006" s="3" t="str">
        <f>IFERROR(VLOOKUP($B2006, 'Returns'!$A$2:$B$801, 2, FALSE), "No")</f>
        <v>No</v>
      </c>
    </row>
    <row r="2007" spans="1:23" x14ac:dyDescent="0.3">
      <c r="A2007" s="1">
        <v>2006</v>
      </c>
      <c r="B2007" t="s">
        <v>7142</v>
      </c>
      <c r="C2007" s="2">
        <v>42735</v>
      </c>
      <c r="D2007" s="2">
        <v>42739</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s="3" t="str">
        <f>VLOOKUP($M2007,People!$A$2:$B$5, 2, FALSE)</f>
        <v>Kelly Williams</v>
      </c>
      <c r="W2007" s="3" t="str">
        <f>IFERROR(VLOOKUP($B2007, 'Returns'!$A$2:$B$801, 2, FALSE), "No")</f>
        <v>No</v>
      </c>
    </row>
    <row r="2008" spans="1:23" x14ac:dyDescent="0.3">
      <c r="A2008" s="1">
        <v>2007</v>
      </c>
      <c r="B2008" t="s">
        <v>7142</v>
      </c>
      <c r="C2008" s="2">
        <v>42735</v>
      </c>
      <c r="D2008" s="2">
        <v>42739</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s="3" t="str">
        <f>VLOOKUP($M2008,People!$A$2:$B$5, 2, FALSE)</f>
        <v>Kelly Williams</v>
      </c>
      <c r="W2008" s="3" t="str">
        <f>IFERROR(VLOOKUP($B2008, 'Returns'!$A$2:$B$801, 2, FALSE), "No")</f>
        <v>No</v>
      </c>
    </row>
    <row r="2009" spans="1:23" x14ac:dyDescent="0.3">
      <c r="A2009" s="1">
        <v>2008</v>
      </c>
      <c r="B2009" t="s">
        <v>7143</v>
      </c>
      <c r="C2009" s="2">
        <v>43680</v>
      </c>
      <c r="D2009" s="2">
        <v>43681</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s="3" t="str">
        <f>VLOOKUP($M2009,People!$A$2:$B$5, 2, FALSE)</f>
        <v>Kelly Williams</v>
      </c>
      <c r="W2009" s="3" t="str">
        <f>IFERROR(VLOOKUP($B2009, 'Returns'!$A$2:$B$801, 2, FALSE), "No")</f>
        <v>No</v>
      </c>
    </row>
    <row r="2010" spans="1:23" x14ac:dyDescent="0.3">
      <c r="A2010" s="1">
        <v>2009</v>
      </c>
      <c r="B2010" t="s">
        <v>7144</v>
      </c>
      <c r="C2010" s="2">
        <v>42689</v>
      </c>
      <c r="D2010" s="2">
        <v>42695</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s="3" t="str">
        <f>VLOOKUP($M2010,People!$A$2:$B$5, 2, FALSE)</f>
        <v>Cassandra Brandow</v>
      </c>
      <c r="W2010" s="3" t="str">
        <f>IFERROR(VLOOKUP($B2010, 'Returns'!$A$2:$B$801, 2, FALSE), "No")</f>
        <v>No</v>
      </c>
    </row>
    <row r="2011" spans="1:23" x14ac:dyDescent="0.3">
      <c r="A2011" s="1">
        <v>2010</v>
      </c>
      <c r="B2011" t="s">
        <v>7144</v>
      </c>
      <c r="C2011" s="2">
        <v>42689</v>
      </c>
      <c r="D2011" s="2">
        <v>42695</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s="3" t="str">
        <f>VLOOKUP($M2011,People!$A$2:$B$5, 2, FALSE)</f>
        <v>Cassandra Brandow</v>
      </c>
      <c r="W2011" s="3" t="str">
        <f>IFERROR(VLOOKUP($B2011, 'Returns'!$A$2:$B$801, 2, FALSE), "No")</f>
        <v>No</v>
      </c>
    </row>
    <row r="2012" spans="1:23" x14ac:dyDescent="0.3">
      <c r="A2012" s="1">
        <v>2011</v>
      </c>
      <c r="B2012" t="s">
        <v>7144</v>
      </c>
      <c r="C2012" s="2">
        <v>42689</v>
      </c>
      <c r="D2012" s="2">
        <v>42695</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s="3" t="str">
        <f>VLOOKUP($M2012,People!$A$2:$B$5, 2, FALSE)</f>
        <v>Cassandra Brandow</v>
      </c>
      <c r="W2012" s="3" t="str">
        <f>IFERROR(VLOOKUP($B2012, 'Returns'!$A$2:$B$801, 2, FALSE), "No")</f>
        <v>No</v>
      </c>
    </row>
    <row r="2013" spans="1:23" x14ac:dyDescent="0.3">
      <c r="A2013" s="1">
        <v>2012</v>
      </c>
      <c r="B2013" t="s">
        <v>6023</v>
      </c>
      <c r="C2013" s="2">
        <v>43080</v>
      </c>
      <c r="D2013" s="2">
        <v>43080</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s="3" t="str">
        <f>VLOOKUP($M2013,People!$A$2:$B$5, 2, FALSE)</f>
        <v>Kelly Williams</v>
      </c>
      <c r="W2013" s="3" t="str">
        <f>IFERROR(VLOOKUP($B2013, 'Returns'!$A$2:$B$801, 2, FALSE), "No")</f>
        <v>Yes</v>
      </c>
    </row>
    <row r="2014" spans="1:23" x14ac:dyDescent="0.3">
      <c r="A2014" s="1">
        <v>2013</v>
      </c>
      <c r="B2014" t="s">
        <v>6023</v>
      </c>
      <c r="C2014" s="2">
        <v>43080</v>
      </c>
      <c r="D2014" s="2">
        <v>43080</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s="3" t="str">
        <f>VLOOKUP($M2014,People!$A$2:$B$5, 2, FALSE)</f>
        <v>Kelly Williams</v>
      </c>
      <c r="W2014" s="3" t="str">
        <f>IFERROR(VLOOKUP($B2014, 'Returns'!$A$2:$B$801, 2, FALSE), "No")</f>
        <v>Yes</v>
      </c>
    </row>
    <row r="2015" spans="1:23" x14ac:dyDescent="0.3">
      <c r="A2015" s="1">
        <v>2014</v>
      </c>
      <c r="B2015" t="s">
        <v>7145</v>
      </c>
      <c r="C2015" s="2">
        <v>43361</v>
      </c>
      <c r="D2015" s="2">
        <v>43366</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s="3" t="str">
        <f>VLOOKUP($M2015,People!$A$2:$B$5, 2, FALSE)</f>
        <v>Cassandra Brandow</v>
      </c>
      <c r="W2015" s="3" t="str">
        <f>IFERROR(VLOOKUP($B2015, 'Returns'!$A$2:$B$801, 2, FALSE), "No")</f>
        <v>No</v>
      </c>
    </row>
    <row r="2016" spans="1:23" x14ac:dyDescent="0.3">
      <c r="A2016" s="1">
        <v>2015</v>
      </c>
      <c r="B2016" t="s">
        <v>7145</v>
      </c>
      <c r="C2016" s="2">
        <v>43361</v>
      </c>
      <c r="D2016" s="2">
        <v>43366</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s="3" t="str">
        <f>VLOOKUP($M2016,People!$A$2:$B$5, 2, FALSE)</f>
        <v>Cassandra Brandow</v>
      </c>
      <c r="W2016" s="3" t="str">
        <f>IFERROR(VLOOKUP($B2016, 'Returns'!$A$2:$B$801, 2, FALSE), "No")</f>
        <v>No</v>
      </c>
    </row>
    <row r="2017" spans="1:23" x14ac:dyDescent="0.3">
      <c r="A2017" s="1">
        <v>2016</v>
      </c>
      <c r="B2017" t="s">
        <v>7145</v>
      </c>
      <c r="C2017" s="2">
        <v>43361</v>
      </c>
      <c r="D2017" s="2">
        <v>43366</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s="3" t="str">
        <f>VLOOKUP($M2017,People!$A$2:$B$5, 2, FALSE)</f>
        <v>Cassandra Brandow</v>
      </c>
      <c r="W2017" s="3" t="str">
        <f>IFERROR(VLOOKUP($B2017, 'Returns'!$A$2:$B$801, 2, FALSE), "No")</f>
        <v>No</v>
      </c>
    </row>
    <row r="2018" spans="1:23" x14ac:dyDescent="0.3">
      <c r="A2018" s="1">
        <v>2017</v>
      </c>
      <c r="B2018" t="s">
        <v>7146</v>
      </c>
      <c r="C2018" s="2">
        <v>42813</v>
      </c>
      <c r="D2018" s="2">
        <v>42817</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s="3" t="str">
        <f>VLOOKUP($M2018,People!$A$2:$B$5, 2, FALSE)</f>
        <v>Anna Andreadi</v>
      </c>
      <c r="W2018" s="3" t="str">
        <f>IFERROR(VLOOKUP($B2018, 'Returns'!$A$2:$B$801, 2, FALSE), "No")</f>
        <v>No</v>
      </c>
    </row>
    <row r="2019" spans="1:23" x14ac:dyDescent="0.3">
      <c r="A2019" s="1">
        <v>2018</v>
      </c>
      <c r="B2019" t="s">
        <v>7146</v>
      </c>
      <c r="C2019" s="2">
        <v>42813</v>
      </c>
      <c r="D2019" s="2">
        <v>42817</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s="3" t="str">
        <f>VLOOKUP($M2019,People!$A$2:$B$5, 2, FALSE)</f>
        <v>Anna Andreadi</v>
      </c>
      <c r="W2019" s="3" t="str">
        <f>IFERROR(VLOOKUP($B2019, 'Returns'!$A$2:$B$801, 2, FALSE), "No")</f>
        <v>No</v>
      </c>
    </row>
    <row r="2020" spans="1:23" x14ac:dyDescent="0.3">
      <c r="A2020" s="1">
        <v>2019</v>
      </c>
      <c r="B2020" t="s">
        <v>7146</v>
      </c>
      <c r="C2020" s="2">
        <v>42813</v>
      </c>
      <c r="D2020" s="2">
        <v>42817</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s="3" t="str">
        <f>VLOOKUP($M2020,People!$A$2:$B$5, 2, FALSE)</f>
        <v>Anna Andreadi</v>
      </c>
      <c r="W2020" s="3" t="str">
        <f>IFERROR(VLOOKUP($B2020, 'Returns'!$A$2:$B$801, 2, FALSE), "No")</f>
        <v>No</v>
      </c>
    </row>
    <row r="2021" spans="1:23" x14ac:dyDescent="0.3">
      <c r="A2021" s="1">
        <v>2020</v>
      </c>
      <c r="B2021" t="s">
        <v>7146</v>
      </c>
      <c r="C2021" s="2">
        <v>42813</v>
      </c>
      <c r="D2021" s="2">
        <v>42817</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s="3" t="str">
        <f>VLOOKUP($M2021,People!$A$2:$B$5, 2, FALSE)</f>
        <v>Anna Andreadi</v>
      </c>
      <c r="W2021" s="3" t="str">
        <f>IFERROR(VLOOKUP($B2021, 'Returns'!$A$2:$B$801, 2, FALSE), "No")</f>
        <v>No</v>
      </c>
    </row>
    <row r="2022" spans="1:23" x14ac:dyDescent="0.3">
      <c r="A2022" s="1">
        <v>2021</v>
      </c>
      <c r="B2022" t="s">
        <v>7147</v>
      </c>
      <c r="C2022" s="2">
        <v>43362</v>
      </c>
      <c r="D2022" s="2">
        <v>43364</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s="3" t="str">
        <f>VLOOKUP($M2022,People!$A$2:$B$5, 2, FALSE)</f>
        <v>Chuck Magee</v>
      </c>
      <c r="W2022" s="3" t="str">
        <f>IFERROR(VLOOKUP($B2022, 'Returns'!$A$2:$B$801, 2, FALSE), "No")</f>
        <v>No</v>
      </c>
    </row>
    <row r="2023" spans="1:23" x14ac:dyDescent="0.3">
      <c r="A2023" s="1">
        <v>2022</v>
      </c>
      <c r="B2023" t="s">
        <v>7147</v>
      </c>
      <c r="C2023" s="2">
        <v>43362</v>
      </c>
      <c r="D2023" s="2">
        <v>43364</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s="3" t="str">
        <f>VLOOKUP($M2023,People!$A$2:$B$5, 2, FALSE)</f>
        <v>Chuck Magee</v>
      </c>
      <c r="W2023" s="3" t="str">
        <f>IFERROR(VLOOKUP($B2023, 'Returns'!$A$2:$B$801, 2, FALSE), "No")</f>
        <v>No</v>
      </c>
    </row>
    <row r="2024" spans="1:23" x14ac:dyDescent="0.3">
      <c r="A2024" s="1">
        <v>2023</v>
      </c>
      <c r="B2024" t="s">
        <v>7147</v>
      </c>
      <c r="C2024" s="2">
        <v>43362</v>
      </c>
      <c r="D2024" s="2">
        <v>43364</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s="3" t="str">
        <f>VLOOKUP($M2024,People!$A$2:$B$5, 2, FALSE)</f>
        <v>Chuck Magee</v>
      </c>
      <c r="W2024" s="3" t="str">
        <f>IFERROR(VLOOKUP($B2024, 'Returns'!$A$2:$B$801, 2, FALSE), "No")</f>
        <v>No</v>
      </c>
    </row>
    <row r="2025" spans="1:23" x14ac:dyDescent="0.3">
      <c r="A2025" s="1">
        <v>2024</v>
      </c>
      <c r="B2025" t="s">
        <v>7147</v>
      </c>
      <c r="C2025" s="2">
        <v>43362</v>
      </c>
      <c r="D2025" s="2">
        <v>43364</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s="3" t="str">
        <f>VLOOKUP($M2025,People!$A$2:$B$5, 2, FALSE)</f>
        <v>Chuck Magee</v>
      </c>
      <c r="W2025" s="3" t="str">
        <f>IFERROR(VLOOKUP($B2025, 'Returns'!$A$2:$B$801, 2, FALSE), "No")</f>
        <v>No</v>
      </c>
    </row>
    <row r="2026" spans="1:23" x14ac:dyDescent="0.3">
      <c r="A2026" s="1">
        <v>2025</v>
      </c>
      <c r="B2026" t="s">
        <v>7148</v>
      </c>
      <c r="C2026" s="2">
        <v>43697</v>
      </c>
      <c r="D2026" s="2">
        <v>43699</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s="3" t="str">
        <f>VLOOKUP($M2026,People!$A$2:$B$5, 2, FALSE)</f>
        <v>Anna Andreadi</v>
      </c>
      <c r="W2026" s="3" t="str">
        <f>IFERROR(VLOOKUP($B2026, 'Returns'!$A$2:$B$801, 2, FALSE), "No")</f>
        <v>No</v>
      </c>
    </row>
    <row r="2027" spans="1:23" x14ac:dyDescent="0.3">
      <c r="A2027" s="1">
        <v>2026</v>
      </c>
      <c r="B2027" t="s">
        <v>7149</v>
      </c>
      <c r="C2027" s="2">
        <v>42807</v>
      </c>
      <c r="D2027" s="2">
        <v>42809</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s="3" t="str">
        <f>VLOOKUP($M2027,People!$A$2:$B$5, 2, FALSE)</f>
        <v>Anna Andreadi</v>
      </c>
      <c r="W2027" s="3" t="str">
        <f>IFERROR(VLOOKUP($B2027, 'Returns'!$A$2:$B$801, 2, FALSE), "No")</f>
        <v>No</v>
      </c>
    </row>
    <row r="2028" spans="1:23" x14ac:dyDescent="0.3">
      <c r="A2028" s="1">
        <v>2027</v>
      </c>
      <c r="B2028" t="s">
        <v>7150</v>
      </c>
      <c r="C2028" s="2">
        <v>43351</v>
      </c>
      <c r="D2028" s="2">
        <v>43353</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s="3" t="str">
        <f>VLOOKUP($M2028,People!$A$2:$B$5, 2, FALSE)</f>
        <v>Anna Andreadi</v>
      </c>
      <c r="W2028" s="3" t="str">
        <f>IFERROR(VLOOKUP($B2028, 'Returns'!$A$2:$B$801, 2, FALSE), "No")</f>
        <v>No</v>
      </c>
    </row>
    <row r="2029" spans="1:23" x14ac:dyDescent="0.3">
      <c r="A2029" s="1">
        <v>2028</v>
      </c>
      <c r="B2029" t="s">
        <v>7150</v>
      </c>
      <c r="C2029" s="2">
        <v>43351</v>
      </c>
      <c r="D2029" s="2">
        <v>43353</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s="3" t="str">
        <f>VLOOKUP($M2029,People!$A$2:$B$5, 2, FALSE)</f>
        <v>Anna Andreadi</v>
      </c>
      <c r="W2029" s="3" t="str">
        <f>IFERROR(VLOOKUP($B2029, 'Returns'!$A$2:$B$801, 2, FALSE), "No")</f>
        <v>No</v>
      </c>
    </row>
    <row r="2030" spans="1:23" x14ac:dyDescent="0.3">
      <c r="A2030" s="1">
        <v>2029</v>
      </c>
      <c r="B2030" t="s">
        <v>7151</v>
      </c>
      <c r="C2030" s="2">
        <v>43065</v>
      </c>
      <c r="D2030" s="2">
        <v>43069</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s="3" t="str">
        <f>VLOOKUP($M2030,People!$A$2:$B$5, 2, FALSE)</f>
        <v>Chuck Magee</v>
      </c>
      <c r="W2030" s="3" t="str">
        <f>IFERROR(VLOOKUP($B2030, 'Returns'!$A$2:$B$801, 2, FALSE), "No")</f>
        <v>No</v>
      </c>
    </row>
    <row r="2031" spans="1:23" x14ac:dyDescent="0.3">
      <c r="A2031" s="1">
        <v>2030</v>
      </c>
      <c r="B2031" t="s">
        <v>7151</v>
      </c>
      <c r="C2031" s="2">
        <v>43065</v>
      </c>
      <c r="D2031" s="2">
        <v>43069</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s="3" t="str">
        <f>VLOOKUP($M2031,People!$A$2:$B$5, 2, FALSE)</f>
        <v>Chuck Magee</v>
      </c>
      <c r="W2031" s="3" t="str">
        <f>IFERROR(VLOOKUP($B2031, 'Returns'!$A$2:$B$801, 2, FALSE), "No")</f>
        <v>No</v>
      </c>
    </row>
    <row r="2032" spans="1:23" x14ac:dyDescent="0.3">
      <c r="A2032" s="1">
        <v>2031</v>
      </c>
      <c r="B2032" t="s">
        <v>7151</v>
      </c>
      <c r="C2032" s="2">
        <v>43065</v>
      </c>
      <c r="D2032" s="2">
        <v>43069</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s="3" t="str">
        <f>VLOOKUP($M2032,People!$A$2:$B$5, 2, FALSE)</f>
        <v>Chuck Magee</v>
      </c>
      <c r="W2032" s="3" t="str">
        <f>IFERROR(VLOOKUP($B2032, 'Returns'!$A$2:$B$801, 2, FALSE), "No")</f>
        <v>No</v>
      </c>
    </row>
    <row r="2033" spans="1:23" x14ac:dyDescent="0.3">
      <c r="A2033" s="1">
        <v>2032</v>
      </c>
      <c r="B2033" t="s">
        <v>7151</v>
      </c>
      <c r="C2033" s="2">
        <v>43065</v>
      </c>
      <c r="D2033" s="2">
        <v>43069</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s="3" t="str">
        <f>VLOOKUP($M2033,People!$A$2:$B$5, 2, FALSE)</f>
        <v>Chuck Magee</v>
      </c>
      <c r="W2033" s="3" t="str">
        <f>IFERROR(VLOOKUP($B2033, 'Returns'!$A$2:$B$801, 2, FALSE), "No")</f>
        <v>No</v>
      </c>
    </row>
    <row r="2034" spans="1:23" x14ac:dyDescent="0.3">
      <c r="A2034" s="1">
        <v>2033</v>
      </c>
      <c r="B2034" t="s">
        <v>7152</v>
      </c>
      <c r="C2034" s="2">
        <v>43443</v>
      </c>
      <c r="D2034" s="2">
        <v>43447</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s="3" t="str">
        <f>VLOOKUP($M2034,People!$A$2:$B$5, 2, FALSE)</f>
        <v>Kelly Williams</v>
      </c>
      <c r="W2034" s="3" t="str">
        <f>IFERROR(VLOOKUP($B2034, 'Returns'!$A$2:$B$801, 2, FALSE), "No")</f>
        <v>No</v>
      </c>
    </row>
    <row r="2035" spans="1:23" x14ac:dyDescent="0.3">
      <c r="A2035" s="1">
        <v>2034</v>
      </c>
      <c r="B2035" t="s">
        <v>7152</v>
      </c>
      <c r="C2035" s="2">
        <v>43443</v>
      </c>
      <c r="D2035" s="2">
        <v>43447</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s="3" t="str">
        <f>VLOOKUP($M2035,People!$A$2:$B$5, 2, FALSE)</f>
        <v>Kelly Williams</v>
      </c>
      <c r="W2035" s="3" t="str">
        <f>IFERROR(VLOOKUP($B2035, 'Returns'!$A$2:$B$801, 2, FALSE), "No")</f>
        <v>No</v>
      </c>
    </row>
    <row r="2036" spans="1:23" x14ac:dyDescent="0.3">
      <c r="A2036" s="1">
        <v>2035</v>
      </c>
      <c r="B2036" t="s">
        <v>7153</v>
      </c>
      <c r="C2036" s="2">
        <v>43733</v>
      </c>
      <c r="D2036" s="2">
        <v>43737</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s="3" t="str">
        <f>VLOOKUP($M2036,People!$A$2:$B$5, 2, FALSE)</f>
        <v>Kelly Williams</v>
      </c>
      <c r="W2036" s="3" t="str">
        <f>IFERROR(VLOOKUP($B2036, 'Returns'!$A$2:$B$801, 2, FALSE), "No")</f>
        <v>No</v>
      </c>
    </row>
    <row r="2037" spans="1:23" x14ac:dyDescent="0.3">
      <c r="A2037" s="1">
        <v>2036</v>
      </c>
      <c r="B2037" t="s">
        <v>7153</v>
      </c>
      <c r="C2037" s="2">
        <v>43733</v>
      </c>
      <c r="D2037" s="2">
        <v>43737</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s="3" t="str">
        <f>VLOOKUP($M2037,People!$A$2:$B$5, 2, FALSE)</f>
        <v>Kelly Williams</v>
      </c>
      <c r="W2037" s="3" t="str">
        <f>IFERROR(VLOOKUP($B2037, 'Returns'!$A$2:$B$801, 2, FALSE), "No")</f>
        <v>No</v>
      </c>
    </row>
    <row r="2038" spans="1:23" x14ac:dyDescent="0.3">
      <c r="A2038" s="1">
        <v>2037</v>
      </c>
      <c r="B2038" t="s">
        <v>5991</v>
      </c>
      <c r="C2038" s="2">
        <v>42758</v>
      </c>
      <c r="D2038" s="2">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3" t="str">
        <f>VLOOKUP($M2038,People!$A$2:$B$5, 2, FALSE)</f>
        <v>Anna Andreadi</v>
      </c>
      <c r="W2038" s="3" t="str">
        <f>IFERROR(VLOOKUP($B2038, 'Returns'!$A$2:$B$801, 2, FALSE), "No")</f>
        <v>Yes</v>
      </c>
    </row>
    <row r="2039" spans="1:23" x14ac:dyDescent="0.3">
      <c r="A2039" s="1">
        <v>2038</v>
      </c>
      <c r="B2039" t="s">
        <v>5991</v>
      </c>
      <c r="C2039" s="2">
        <v>42758</v>
      </c>
      <c r="D2039" s="2">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3" t="str">
        <f>VLOOKUP($M2039,People!$A$2:$B$5, 2, FALSE)</f>
        <v>Anna Andreadi</v>
      </c>
      <c r="W2039" s="3" t="str">
        <f>IFERROR(VLOOKUP($B2039, 'Returns'!$A$2:$B$801, 2, FALSE), "No")</f>
        <v>Yes</v>
      </c>
    </row>
    <row r="2040" spans="1:23" x14ac:dyDescent="0.3">
      <c r="A2040" s="1">
        <v>2039</v>
      </c>
      <c r="B2040" t="s">
        <v>7154</v>
      </c>
      <c r="C2040" s="2">
        <v>42904</v>
      </c>
      <c r="D2040" s="2">
        <v>42909</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s="3" t="str">
        <f>VLOOKUP($M2040,People!$A$2:$B$5, 2, FALSE)</f>
        <v>Anna Andreadi</v>
      </c>
      <c r="W2040" s="3" t="str">
        <f>IFERROR(VLOOKUP($B2040, 'Returns'!$A$2:$B$801, 2, FALSE), "No")</f>
        <v>No</v>
      </c>
    </row>
    <row r="2041" spans="1:23" x14ac:dyDescent="0.3">
      <c r="A2041" s="1">
        <v>2040</v>
      </c>
      <c r="B2041" t="s">
        <v>7154</v>
      </c>
      <c r="C2041" s="2">
        <v>42904</v>
      </c>
      <c r="D2041" s="2">
        <v>42909</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s="3" t="str">
        <f>VLOOKUP($M2041,People!$A$2:$B$5, 2, FALSE)</f>
        <v>Anna Andreadi</v>
      </c>
      <c r="W2041" s="3" t="str">
        <f>IFERROR(VLOOKUP($B2041, 'Returns'!$A$2:$B$801, 2, FALSE), "No")</f>
        <v>No</v>
      </c>
    </row>
    <row r="2042" spans="1:23" x14ac:dyDescent="0.3">
      <c r="A2042" s="1">
        <v>2041</v>
      </c>
      <c r="B2042" t="s">
        <v>7154</v>
      </c>
      <c r="C2042" s="2">
        <v>42904</v>
      </c>
      <c r="D2042" s="2">
        <v>42909</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s="3" t="str">
        <f>VLOOKUP($M2042,People!$A$2:$B$5, 2, FALSE)</f>
        <v>Anna Andreadi</v>
      </c>
      <c r="W2042" s="3" t="str">
        <f>IFERROR(VLOOKUP($B2042, 'Returns'!$A$2:$B$801, 2, FALSE), "No")</f>
        <v>No</v>
      </c>
    </row>
    <row r="2043" spans="1:23" x14ac:dyDescent="0.3">
      <c r="A2043" s="1">
        <v>2042</v>
      </c>
      <c r="B2043" t="s">
        <v>7154</v>
      </c>
      <c r="C2043" s="2">
        <v>42904</v>
      </c>
      <c r="D2043" s="2">
        <v>42909</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s="3" t="str">
        <f>VLOOKUP($M2043,People!$A$2:$B$5, 2, FALSE)</f>
        <v>Anna Andreadi</v>
      </c>
      <c r="W2043" s="3" t="str">
        <f>IFERROR(VLOOKUP($B2043, 'Returns'!$A$2:$B$801, 2, FALSE), "No")</f>
        <v>No</v>
      </c>
    </row>
    <row r="2044" spans="1:23" x14ac:dyDescent="0.3">
      <c r="A2044" s="1">
        <v>2043</v>
      </c>
      <c r="B2044" t="s">
        <v>7155</v>
      </c>
      <c r="C2044" s="2">
        <v>43010</v>
      </c>
      <c r="D2044" s="2">
        <v>43016</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s="3" t="str">
        <f>VLOOKUP($M2044,People!$A$2:$B$5, 2, FALSE)</f>
        <v>Anna Andreadi</v>
      </c>
      <c r="W2044" s="3" t="str">
        <f>IFERROR(VLOOKUP($B2044, 'Returns'!$A$2:$B$801, 2, FALSE), "No")</f>
        <v>No</v>
      </c>
    </row>
    <row r="2045" spans="1:23" x14ac:dyDescent="0.3">
      <c r="A2045" s="1">
        <v>2044</v>
      </c>
      <c r="B2045" t="s">
        <v>7156</v>
      </c>
      <c r="C2045" s="2">
        <v>43787</v>
      </c>
      <c r="D2045" s="2">
        <v>43792</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s="3" t="str">
        <f>VLOOKUP($M2045,People!$A$2:$B$5, 2, FALSE)</f>
        <v>Chuck Magee</v>
      </c>
      <c r="W2045" s="3" t="str">
        <f>IFERROR(VLOOKUP($B2045, 'Returns'!$A$2:$B$801, 2, FALSE), "No")</f>
        <v>No</v>
      </c>
    </row>
    <row r="2046" spans="1:23" x14ac:dyDescent="0.3">
      <c r="A2046" s="1">
        <v>2045</v>
      </c>
      <c r="B2046" t="s">
        <v>7157</v>
      </c>
      <c r="C2046" s="2">
        <v>42599</v>
      </c>
      <c r="D2046" s="2">
        <v>42605</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s="3" t="str">
        <f>VLOOKUP($M2046,People!$A$2:$B$5, 2, FALSE)</f>
        <v>Kelly Williams</v>
      </c>
      <c r="W2046" s="3" t="str">
        <f>IFERROR(VLOOKUP($B2046, 'Returns'!$A$2:$B$801, 2, FALSE), "No")</f>
        <v>No</v>
      </c>
    </row>
    <row r="2047" spans="1:23" x14ac:dyDescent="0.3">
      <c r="A2047" s="1">
        <v>2046</v>
      </c>
      <c r="B2047" t="s">
        <v>7158</v>
      </c>
      <c r="C2047" s="2">
        <v>43298</v>
      </c>
      <c r="D2047" s="2">
        <v>43302</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s="3" t="str">
        <f>VLOOKUP($M2047,People!$A$2:$B$5, 2, FALSE)</f>
        <v>Chuck Magee</v>
      </c>
      <c r="W2047" s="3" t="str">
        <f>IFERROR(VLOOKUP($B2047, 'Returns'!$A$2:$B$801, 2, FALSE), "No")</f>
        <v>No</v>
      </c>
    </row>
    <row r="2048" spans="1:23" x14ac:dyDescent="0.3">
      <c r="A2048" s="1">
        <v>2047</v>
      </c>
      <c r="B2048" t="s">
        <v>7158</v>
      </c>
      <c r="C2048" s="2">
        <v>43298</v>
      </c>
      <c r="D2048" s="2">
        <v>43302</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s="3" t="str">
        <f>VLOOKUP($M2048,People!$A$2:$B$5, 2, FALSE)</f>
        <v>Chuck Magee</v>
      </c>
      <c r="W2048" s="3" t="str">
        <f>IFERROR(VLOOKUP($B2048, 'Returns'!$A$2:$B$801, 2, FALSE), "No")</f>
        <v>No</v>
      </c>
    </row>
    <row r="2049" spans="1:23" x14ac:dyDescent="0.3">
      <c r="A2049" s="1">
        <v>2048</v>
      </c>
      <c r="B2049" t="s">
        <v>7158</v>
      </c>
      <c r="C2049" s="2">
        <v>43298</v>
      </c>
      <c r="D2049" s="2">
        <v>43302</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s="3" t="str">
        <f>VLOOKUP($M2049,People!$A$2:$B$5, 2, FALSE)</f>
        <v>Chuck Magee</v>
      </c>
      <c r="W2049" s="3" t="str">
        <f>IFERROR(VLOOKUP($B2049, 'Returns'!$A$2:$B$801, 2, FALSE), "No")</f>
        <v>No</v>
      </c>
    </row>
    <row r="2050" spans="1:23" x14ac:dyDescent="0.3">
      <c r="A2050" s="1">
        <v>2049</v>
      </c>
      <c r="B2050" t="s">
        <v>7159</v>
      </c>
      <c r="C2050" s="2">
        <v>42927</v>
      </c>
      <c r="D2050" s="2">
        <v>42929</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s="3" t="str">
        <f>VLOOKUP($M2050,People!$A$2:$B$5, 2, FALSE)</f>
        <v>Chuck Magee</v>
      </c>
      <c r="W2050" s="3" t="str">
        <f>IFERROR(VLOOKUP($B2050, 'Returns'!$A$2:$B$801, 2, FALSE), "No")</f>
        <v>No</v>
      </c>
    </row>
    <row r="2051" spans="1:23" x14ac:dyDescent="0.3">
      <c r="A2051" s="1">
        <v>2050</v>
      </c>
      <c r="B2051" t="s">
        <v>7159</v>
      </c>
      <c r="C2051" s="2">
        <v>42927</v>
      </c>
      <c r="D2051" s="2">
        <v>42929</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s="3" t="str">
        <f>VLOOKUP($M2051,People!$A$2:$B$5, 2, FALSE)</f>
        <v>Chuck Magee</v>
      </c>
      <c r="W2051" s="3" t="str">
        <f>IFERROR(VLOOKUP($B2051, 'Returns'!$A$2:$B$801, 2, FALSE), "No")</f>
        <v>No</v>
      </c>
    </row>
    <row r="2052" spans="1:23" x14ac:dyDescent="0.3">
      <c r="A2052" s="1">
        <v>2051</v>
      </c>
      <c r="B2052" t="s">
        <v>7159</v>
      </c>
      <c r="C2052" s="2">
        <v>42927</v>
      </c>
      <c r="D2052" s="2">
        <v>42929</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s="3" t="str">
        <f>VLOOKUP($M2052,People!$A$2:$B$5, 2, FALSE)</f>
        <v>Chuck Magee</v>
      </c>
      <c r="W2052" s="3" t="str">
        <f>IFERROR(VLOOKUP($B2052, 'Returns'!$A$2:$B$801, 2, FALSE), "No")</f>
        <v>No</v>
      </c>
    </row>
    <row r="2053" spans="1:23" x14ac:dyDescent="0.3">
      <c r="A2053" s="1">
        <v>2052</v>
      </c>
      <c r="B2053" t="s">
        <v>7159</v>
      </c>
      <c r="C2053" s="2">
        <v>42927</v>
      </c>
      <c r="D2053" s="2">
        <v>42929</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s="3" t="str">
        <f>VLOOKUP($M2053,People!$A$2:$B$5, 2, FALSE)</f>
        <v>Chuck Magee</v>
      </c>
      <c r="W2053" s="3" t="str">
        <f>IFERROR(VLOOKUP($B2053, 'Returns'!$A$2:$B$801, 2, FALSE), "No")</f>
        <v>No</v>
      </c>
    </row>
    <row r="2054" spans="1:23" x14ac:dyDescent="0.3">
      <c r="A2054" s="1">
        <v>2053</v>
      </c>
      <c r="B2054" t="s">
        <v>7159</v>
      </c>
      <c r="C2054" s="2">
        <v>42927</v>
      </c>
      <c r="D2054" s="2">
        <v>42929</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s="3" t="str">
        <f>VLOOKUP($M2054,People!$A$2:$B$5, 2, FALSE)</f>
        <v>Chuck Magee</v>
      </c>
      <c r="W2054" s="3" t="str">
        <f>IFERROR(VLOOKUP($B2054, 'Returns'!$A$2:$B$801, 2, FALSE), "No")</f>
        <v>No</v>
      </c>
    </row>
    <row r="2055" spans="1:23" x14ac:dyDescent="0.3">
      <c r="A2055" s="1">
        <v>2054</v>
      </c>
      <c r="B2055" t="s">
        <v>7159</v>
      </c>
      <c r="C2055" s="2">
        <v>42927</v>
      </c>
      <c r="D2055" s="2">
        <v>42929</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s="3" t="str">
        <f>VLOOKUP($M2055,People!$A$2:$B$5, 2, FALSE)</f>
        <v>Chuck Magee</v>
      </c>
      <c r="W2055" s="3" t="str">
        <f>IFERROR(VLOOKUP($B2055, 'Returns'!$A$2:$B$801, 2, FALSE), "No")</f>
        <v>No</v>
      </c>
    </row>
    <row r="2056" spans="1:23" x14ac:dyDescent="0.3">
      <c r="A2056" s="1">
        <v>2055</v>
      </c>
      <c r="B2056" t="s">
        <v>7160</v>
      </c>
      <c r="C2056" s="2">
        <v>43435</v>
      </c>
      <c r="D2056" s="2">
        <v>43441</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s="3" t="str">
        <f>VLOOKUP($M2056,People!$A$2:$B$5, 2, FALSE)</f>
        <v>Kelly Williams</v>
      </c>
      <c r="W2056" s="3" t="str">
        <f>IFERROR(VLOOKUP($B2056, 'Returns'!$A$2:$B$801, 2, FALSE), "No")</f>
        <v>No</v>
      </c>
    </row>
    <row r="2057" spans="1:23" x14ac:dyDescent="0.3">
      <c r="A2057" s="1">
        <v>2056</v>
      </c>
      <c r="B2057" t="s">
        <v>7161</v>
      </c>
      <c r="C2057" s="2">
        <v>43821</v>
      </c>
      <c r="D2057" s="2">
        <v>43824</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s="3" t="str">
        <f>VLOOKUP($M2057,People!$A$2:$B$5, 2, FALSE)</f>
        <v>Kelly Williams</v>
      </c>
      <c r="W2057" s="3" t="str">
        <f>IFERROR(VLOOKUP($B2057, 'Returns'!$A$2:$B$801, 2, FALSE), "No")</f>
        <v>No</v>
      </c>
    </row>
    <row r="2058" spans="1:23" x14ac:dyDescent="0.3">
      <c r="A2058" s="1">
        <v>2057</v>
      </c>
      <c r="B2058" t="s">
        <v>7161</v>
      </c>
      <c r="C2058" s="2">
        <v>43821</v>
      </c>
      <c r="D2058" s="2">
        <v>43824</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s="3" t="str">
        <f>VLOOKUP($M2058,People!$A$2:$B$5, 2, FALSE)</f>
        <v>Kelly Williams</v>
      </c>
      <c r="W2058" s="3" t="str">
        <f>IFERROR(VLOOKUP($B2058, 'Returns'!$A$2:$B$801, 2, FALSE), "No")</f>
        <v>No</v>
      </c>
    </row>
    <row r="2059" spans="1:23" x14ac:dyDescent="0.3">
      <c r="A2059" s="1">
        <v>2058</v>
      </c>
      <c r="B2059" t="s">
        <v>7161</v>
      </c>
      <c r="C2059" s="2">
        <v>43821</v>
      </c>
      <c r="D2059" s="2">
        <v>43824</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s="3" t="str">
        <f>VLOOKUP($M2059,People!$A$2:$B$5, 2, FALSE)</f>
        <v>Kelly Williams</v>
      </c>
      <c r="W2059" s="3" t="str">
        <f>IFERROR(VLOOKUP($B2059, 'Returns'!$A$2:$B$801, 2, FALSE), "No")</f>
        <v>No</v>
      </c>
    </row>
    <row r="2060" spans="1:23" x14ac:dyDescent="0.3">
      <c r="A2060" s="1">
        <v>2059</v>
      </c>
      <c r="B2060" t="s">
        <v>7161</v>
      </c>
      <c r="C2060" s="2">
        <v>43821</v>
      </c>
      <c r="D2060" s="2">
        <v>43824</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s="3" t="str">
        <f>VLOOKUP($M2060,People!$A$2:$B$5, 2, FALSE)</f>
        <v>Kelly Williams</v>
      </c>
      <c r="W2060" s="3" t="str">
        <f>IFERROR(VLOOKUP($B2060, 'Returns'!$A$2:$B$801, 2, FALSE), "No")</f>
        <v>No</v>
      </c>
    </row>
    <row r="2061" spans="1:23" x14ac:dyDescent="0.3">
      <c r="A2061" s="1">
        <v>2060</v>
      </c>
      <c r="B2061" t="s">
        <v>7162</v>
      </c>
      <c r="C2061" s="2">
        <v>42674</v>
      </c>
      <c r="D2061" s="2">
        <v>42678</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s="3" t="str">
        <f>VLOOKUP($M2061,People!$A$2:$B$5, 2, FALSE)</f>
        <v>Anna Andreadi</v>
      </c>
      <c r="W2061" s="3" t="str">
        <f>IFERROR(VLOOKUP($B2061, 'Returns'!$A$2:$B$801, 2, FALSE), "No")</f>
        <v>No</v>
      </c>
    </row>
    <row r="2062" spans="1:23" x14ac:dyDescent="0.3">
      <c r="A2062" s="1">
        <v>2061</v>
      </c>
      <c r="B2062" t="s">
        <v>7162</v>
      </c>
      <c r="C2062" s="2">
        <v>42674</v>
      </c>
      <c r="D2062" s="2">
        <v>42678</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s="3" t="str">
        <f>VLOOKUP($M2062,People!$A$2:$B$5, 2, FALSE)</f>
        <v>Anna Andreadi</v>
      </c>
      <c r="W2062" s="3" t="str">
        <f>IFERROR(VLOOKUP($B2062, 'Returns'!$A$2:$B$801, 2, FALSE), "No")</f>
        <v>No</v>
      </c>
    </row>
    <row r="2063" spans="1:23" x14ac:dyDescent="0.3">
      <c r="A2063" s="1">
        <v>2062</v>
      </c>
      <c r="B2063" t="s">
        <v>7162</v>
      </c>
      <c r="C2063" s="2">
        <v>42674</v>
      </c>
      <c r="D2063" s="2">
        <v>42678</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s="3" t="str">
        <f>VLOOKUP($M2063,People!$A$2:$B$5, 2, FALSE)</f>
        <v>Anna Andreadi</v>
      </c>
      <c r="W2063" s="3" t="str">
        <f>IFERROR(VLOOKUP($B2063, 'Returns'!$A$2:$B$801, 2, FALSE), "No")</f>
        <v>No</v>
      </c>
    </row>
    <row r="2064" spans="1:23" x14ac:dyDescent="0.3">
      <c r="A2064" s="1">
        <v>2063</v>
      </c>
      <c r="B2064" t="s">
        <v>7162</v>
      </c>
      <c r="C2064" s="2">
        <v>42674</v>
      </c>
      <c r="D2064" s="2">
        <v>42678</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s="3" t="str">
        <f>VLOOKUP($M2064,People!$A$2:$B$5, 2, FALSE)</f>
        <v>Anna Andreadi</v>
      </c>
      <c r="W2064" s="3" t="str">
        <f>IFERROR(VLOOKUP($B2064, 'Returns'!$A$2:$B$801, 2, FALSE), "No")</f>
        <v>No</v>
      </c>
    </row>
    <row r="2065" spans="1:23" x14ac:dyDescent="0.3">
      <c r="A2065" s="1">
        <v>2064</v>
      </c>
      <c r="B2065" t="s">
        <v>7162</v>
      </c>
      <c r="C2065" s="2">
        <v>42674</v>
      </c>
      <c r="D2065" s="2">
        <v>42678</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s="3" t="str">
        <f>VLOOKUP($M2065,People!$A$2:$B$5, 2, FALSE)</f>
        <v>Anna Andreadi</v>
      </c>
      <c r="W2065" s="3" t="str">
        <f>IFERROR(VLOOKUP($B2065, 'Returns'!$A$2:$B$801, 2, FALSE), "No")</f>
        <v>No</v>
      </c>
    </row>
    <row r="2066" spans="1:23" x14ac:dyDescent="0.3">
      <c r="A2066" s="1">
        <v>2065</v>
      </c>
      <c r="B2066" t="s">
        <v>7162</v>
      </c>
      <c r="C2066" s="2">
        <v>42674</v>
      </c>
      <c r="D2066" s="2">
        <v>42678</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s="3" t="str">
        <f>VLOOKUP($M2066,People!$A$2:$B$5, 2, FALSE)</f>
        <v>Anna Andreadi</v>
      </c>
      <c r="W2066" s="3" t="str">
        <f>IFERROR(VLOOKUP($B2066, 'Returns'!$A$2:$B$801, 2, FALSE), "No")</f>
        <v>No</v>
      </c>
    </row>
    <row r="2067" spans="1:23" x14ac:dyDescent="0.3">
      <c r="A2067" s="1">
        <v>2066</v>
      </c>
      <c r="B2067" t="s">
        <v>7162</v>
      </c>
      <c r="C2067" s="2">
        <v>42674</v>
      </c>
      <c r="D2067" s="2">
        <v>42678</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s="3" t="str">
        <f>VLOOKUP($M2067,People!$A$2:$B$5, 2, FALSE)</f>
        <v>Anna Andreadi</v>
      </c>
      <c r="W2067" s="3" t="str">
        <f>IFERROR(VLOOKUP($B2067, 'Returns'!$A$2:$B$801, 2, FALSE), "No")</f>
        <v>No</v>
      </c>
    </row>
    <row r="2068" spans="1:23" x14ac:dyDescent="0.3">
      <c r="A2068" s="1">
        <v>2067</v>
      </c>
      <c r="B2068" t="s">
        <v>7162</v>
      </c>
      <c r="C2068" s="2">
        <v>42674</v>
      </c>
      <c r="D2068" s="2">
        <v>42678</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s="3" t="str">
        <f>VLOOKUP($M2068,People!$A$2:$B$5, 2, FALSE)</f>
        <v>Anna Andreadi</v>
      </c>
      <c r="W2068" s="3" t="str">
        <f>IFERROR(VLOOKUP($B2068, 'Returns'!$A$2:$B$801, 2, FALSE), "No")</f>
        <v>No</v>
      </c>
    </row>
    <row r="2069" spans="1:23" x14ac:dyDescent="0.3">
      <c r="A2069" s="1">
        <v>2068</v>
      </c>
      <c r="B2069" t="s">
        <v>7162</v>
      </c>
      <c r="C2069" s="2">
        <v>42674</v>
      </c>
      <c r="D2069" s="2">
        <v>42678</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s="3" t="str">
        <f>VLOOKUP($M2069,People!$A$2:$B$5, 2, FALSE)</f>
        <v>Anna Andreadi</v>
      </c>
      <c r="W2069" s="3" t="str">
        <f>IFERROR(VLOOKUP($B2069, 'Returns'!$A$2:$B$801, 2, FALSE), "No")</f>
        <v>No</v>
      </c>
    </row>
    <row r="2070" spans="1:23" x14ac:dyDescent="0.3">
      <c r="A2070" s="1">
        <v>2069</v>
      </c>
      <c r="B2070" t="s">
        <v>7163</v>
      </c>
      <c r="C2070" s="2">
        <v>42838</v>
      </c>
      <c r="D2070" s="2">
        <v>42844</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s="3" t="str">
        <f>VLOOKUP($M2070,People!$A$2:$B$5, 2, FALSE)</f>
        <v>Anna Andreadi</v>
      </c>
      <c r="W2070" s="3" t="str">
        <f>IFERROR(VLOOKUP($B2070, 'Returns'!$A$2:$B$801, 2, FALSE), "No")</f>
        <v>No</v>
      </c>
    </row>
    <row r="2071" spans="1:23" x14ac:dyDescent="0.3">
      <c r="A2071" s="1">
        <v>2070</v>
      </c>
      <c r="B2071" t="s">
        <v>7163</v>
      </c>
      <c r="C2071" s="2">
        <v>42838</v>
      </c>
      <c r="D2071" s="2">
        <v>42844</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s="3" t="str">
        <f>VLOOKUP($M2071,People!$A$2:$B$5, 2, FALSE)</f>
        <v>Anna Andreadi</v>
      </c>
      <c r="W2071" s="3" t="str">
        <f>IFERROR(VLOOKUP($B2071, 'Returns'!$A$2:$B$801, 2, FALSE), "No")</f>
        <v>No</v>
      </c>
    </row>
    <row r="2072" spans="1:23" x14ac:dyDescent="0.3">
      <c r="A2072" s="1">
        <v>2071</v>
      </c>
      <c r="B2072" t="s">
        <v>7164</v>
      </c>
      <c r="C2072" s="2">
        <v>43302</v>
      </c>
      <c r="D2072" s="2">
        <v>43304</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s="3" t="str">
        <f>VLOOKUP($M2072,People!$A$2:$B$5, 2, FALSE)</f>
        <v>Chuck Magee</v>
      </c>
      <c r="W2072" s="3" t="str">
        <f>IFERROR(VLOOKUP($B2072, 'Returns'!$A$2:$B$801, 2, FALSE), "No")</f>
        <v>No</v>
      </c>
    </row>
    <row r="2073" spans="1:23" x14ac:dyDescent="0.3">
      <c r="A2073" s="1">
        <v>2072</v>
      </c>
      <c r="B2073" t="s">
        <v>7165</v>
      </c>
      <c r="C2073" s="2">
        <v>43789</v>
      </c>
      <c r="D2073" s="2">
        <v>43794</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s="3" t="str">
        <f>VLOOKUP($M2073,People!$A$2:$B$5, 2, FALSE)</f>
        <v>Anna Andreadi</v>
      </c>
      <c r="W2073" s="3" t="str">
        <f>IFERROR(VLOOKUP($B2073, 'Returns'!$A$2:$B$801, 2, FALSE), "No")</f>
        <v>No</v>
      </c>
    </row>
    <row r="2074" spans="1:23" x14ac:dyDescent="0.3">
      <c r="A2074" s="1">
        <v>2073</v>
      </c>
      <c r="B2074" t="s">
        <v>7166</v>
      </c>
      <c r="C2074" s="2">
        <v>43430</v>
      </c>
      <c r="D2074" s="2">
        <v>43436</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s="3" t="str">
        <f>VLOOKUP($M2074,People!$A$2:$B$5, 2, FALSE)</f>
        <v>Anna Andreadi</v>
      </c>
      <c r="W2074" s="3" t="str">
        <f>IFERROR(VLOOKUP($B2074, 'Returns'!$A$2:$B$801, 2, FALSE), "No")</f>
        <v>No</v>
      </c>
    </row>
    <row r="2075" spans="1:23" x14ac:dyDescent="0.3">
      <c r="A2075" s="1">
        <v>2074</v>
      </c>
      <c r="B2075" t="s">
        <v>6120</v>
      </c>
      <c r="C2075" s="2">
        <v>43776</v>
      </c>
      <c r="D2075" s="2">
        <v>43781</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s="3" t="str">
        <f>VLOOKUP($M2075,People!$A$2:$B$5, 2, FALSE)</f>
        <v>Anna Andreadi</v>
      </c>
      <c r="W2075" s="3" t="str">
        <f>IFERROR(VLOOKUP($B2075, 'Returns'!$A$2:$B$801, 2, FALSE), "No")</f>
        <v>Yes</v>
      </c>
    </row>
    <row r="2076" spans="1:23" x14ac:dyDescent="0.3">
      <c r="A2076" s="1">
        <v>2075</v>
      </c>
      <c r="B2076" t="s">
        <v>6120</v>
      </c>
      <c r="C2076" s="2">
        <v>43776</v>
      </c>
      <c r="D2076" s="2">
        <v>43781</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s="3" t="str">
        <f>VLOOKUP($M2076,People!$A$2:$B$5, 2, FALSE)</f>
        <v>Anna Andreadi</v>
      </c>
      <c r="W2076" s="3" t="str">
        <f>IFERROR(VLOOKUP($B2076, 'Returns'!$A$2:$B$801, 2, FALSE), "No")</f>
        <v>Yes</v>
      </c>
    </row>
    <row r="2077" spans="1:23" x14ac:dyDescent="0.3">
      <c r="A2077" s="1">
        <v>2076</v>
      </c>
      <c r="B2077" t="s">
        <v>7167</v>
      </c>
      <c r="C2077" s="2">
        <v>42705</v>
      </c>
      <c r="D2077" s="2">
        <v>42709</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s="3" t="str">
        <f>VLOOKUP($M2077,People!$A$2:$B$5, 2, FALSE)</f>
        <v>Anna Andreadi</v>
      </c>
      <c r="W2077" s="3" t="str">
        <f>IFERROR(VLOOKUP($B2077, 'Returns'!$A$2:$B$801, 2, FALSE), "No")</f>
        <v>No</v>
      </c>
    </row>
    <row r="2078" spans="1:23" x14ac:dyDescent="0.3">
      <c r="A2078" s="1">
        <v>2077</v>
      </c>
      <c r="B2078" t="s">
        <v>7168</v>
      </c>
      <c r="C2078" s="2">
        <v>43720</v>
      </c>
      <c r="D2078" s="2">
        <v>43723</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s="3" t="str">
        <f>VLOOKUP($M2078,People!$A$2:$B$5, 2, FALSE)</f>
        <v>Chuck Magee</v>
      </c>
      <c r="W2078" s="3" t="str">
        <f>IFERROR(VLOOKUP($B2078, 'Returns'!$A$2:$B$801, 2, FALSE), "No")</f>
        <v>No</v>
      </c>
    </row>
    <row r="2079" spans="1:23" x14ac:dyDescent="0.3">
      <c r="A2079" s="1">
        <v>2078</v>
      </c>
      <c r="B2079" t="s">
        <v>7168</v>
      </c>
      <c r="C2079" s="2">
        <v>43720</v>
      </c>
      <c r="D2079" s="2">
        <v>43723</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s="3" t="str">
        <f>VLOOKUP($M2079,People!$A$2:$B$5, 2, FALSE)</f>
        <v>Chuck Magee</v>
      </c>
      <c r="W2079" s="3" t="str">
        <f>IFERROR(VLOOKUP($B2079, 'Returns'!$A$2:$B$801, 2, FALSE), "No")</f>
        <v>No</v>
      </c>
    </row>
    <row r="2080" spans="1:23" x14ac:dyDescent="0.3">
      <c r="A2080" s="1">
        <v>2079</v>
      </c>
      <c r="B2080" t="s">
        <v>7168</v>
      </c>
      <c r="C2080" s="2">
        <v>43720</v>
      </c>
      <c r="D2080" s="2">
        <v>43723</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s="3" t="str">
        <f>VLOOKUP($M2080,People!$A$2:$B$5, 2, FALSE)</f>
        <v>Chuck Magee</v>
      </c>
      <c r="W2080" s="3" t="str">
        <f>IFERROR(VLOOKUP($B2080, 'Returns'!$A$2:$B$801, 2, FALSE), "No")</f>
        <v>No</v>
      </c>
    </row>
    <row r="2081" spans="1:23" x14ac:dyDescent="0.3">
      <c r="A2081" s="1">
        <v>2080</v>
      </c>
      <c r="B2081" t="s">
        <v>7169</v>
      </c>
      <c r="C2081" s="2">
        <v>43093</v>
      </c>
      <c r="D2081" s="2">
        <v>43098</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s="3" t="str">
        <f>VLOOKUP($M2081,People!$A$2:$B$5, 2, FALSE)</f>
        <v>Anna Andreadi</v>
      </c>
      <c r="W2081" s="3" t="str">
        <f>IFERROR(VLOOKUP($B2081, 'Returns'!$A$2:$B$801, 2, FALSE), "No")</f>
        <v>No</v>
      </c>
    </row>
    <row r="2082" spans="1:23" x14ac:dyDescent="0.3">
      <c r="A2082" s="1">
        <v>2081</v>
      </c>
      <c r="B2082" t="s">
        <v>7169</v>
      </c>
      <c r="C2082" s="2">
        <v>43093</v>
      </c>
      <c r="D2082" s="2">
        <v>43098</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s="3" t="str">
        <f>VLOOKUP($M2082,People!$A$2:$B$5, 2, FALSE)</f>
        <v>Anna Andreadi</v>
      </c>
      <c r="W2082" s="3" t="str">
        <f>IFERROR(VLOOKUP($B2082, 'Returns'!$A$2:$B$801, 2, FALSE), "No")</f>
        <v>No</v>
      </c>
    </row>
    <row r="2083" spans="1:23" x14ac:dyDescent="0.3">
      <c r="A2083" s="1">
        <v>2082</v>
      </c>
      <c r="B2083" t="s">
        <v>7169</v>
      </c>
      <c r="C2083" s="2">
        <v>43093</v>
      </c>
      <c r="D2083" s="2">
        <v>43098</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s="3" t="str">
        <f>VLOOKUP($M2083,People!$A$2:$B$5, 2, FALSE)</f>
        <v>Anna Andreadi</v>
      </c>
      <c r="W2083" s="3" t="str">
        <f>IFERROR(VLOOKUP($B2083, 'Returns'!$A$2:$B$801, 2, FALSE), "No")</f>
        <v>No</v>
      </c>
    </row>
    <row r="2084" spans="1:23" x14ac:dyDescent="0.3">
      <c r="A2084" s="1">
        <v>2083</v>
      </c>
      <c r="B2084" t="s">
        <v>7170</v>
      </c>
      <c r="C2084" s="2">
        <v>43519</v>
      </c>
      <c r="D2084" s="2">
        <v>43525</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s="3" t="str">
        <f>VLOOKUP($M2084,People!$A$2:$B$5, 2, FALSE)</f>
        <v>Anna Andreadi</v>
      </c>
      <c r="W2084" s="3" t="str">
        <f>IFERROR(VLOOKUP($B2084, 'Returns'!$A$2:$B$801, 2, FALSE), "No")</f>
        <v>No</v>
      </c>
    </row>
    <row r="2085" spans="1:23" x14ac:dyDescent="0.3">
      <c r="A2085" s="1">
        <v>2084</v>
      </c>
      <c r="B2085" t="s">
        <v>7171</v>
      </c>
      <c r="C2085" s="2">
        <v>42697</v>
      </c>
      <c r="D2085" s="2">
        <v>42703</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s="3" t="str">
        <f>VLOOKUP($M2085,People!$A$2:$B$5, 2, FALSE)</f>
        <v>Kelly Williams</v>
      </c>
      <c r="W2085" s="3" t="str">
        <f>IFERROR(VLOOKUP($B2085, 'Returns'!$A$2:$B$801, 2, FALSE), "No")</f>
        <v>No</v>
      </c>
    </row>
    <row r="2086" spans="1:23" x14ac:dyDescent="0.3">
      <c r="A2086" s="1">
        <v>2085</v>
      </c>
      <c r="B2086" t="s">
        <v>7172</v>
      </c>
      <c r="C2086" s="2">
        <v>43274</v>
      </c>
      <c r="D2086" s="2">
        <v>43279</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s="3" t="str">
        <f>VLOOKUP($M2086,People!$A$2:$B$5, 2, FALSE)</f>
        <v>Chuck Magee</v>
      </c>
      <c r="W2086" s="3" t="str">
        <f>IFERROR(VLOOKUP($B2086, 'Returns'!$A$2:$B$801, 2, FALSE), "No")</f>
        <v>No</v>
      </c>
    </row>
    <row r="2087" spans="1:23" x14ac:dyDescent="0.3">
      <c r="A2087" s="1">
        <v>2086</v>
      </c>
      <c r="B2087" t="s">
        <v>7172</v>
      </c>
      <c r="C2087" s="2">
        <v>43274</v>
      </c>
      <c r="D2087" s="2">
        <v>43279</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s="3" t="str">
        <f>VLOOKUP($M2087,People!$A$2:$B$5, 2, FALSE)</f>
        <v>Chuck Magee</v>
      </c>
      <c r="W2087" s="3" t="str">
        <f>IFERROR(VLOOKUP($B2087, 'Returns'!$A$2:$B$801, 2, FALSE), "No")</f>
        <v>No</v>
      </c>
    </row>
    <row r="2088" spans="1:23" x14ac:dyDescent="0.3">
      <c r="A2088" s="1">
        <v>2087</v>
      </c>
      <c r="B2088" t="s">
        <v>7172</v>
      </c>
      <c r="C2088" s="2">
        <v>43274</v>
      </c>
      <c r="D2088" s="2">
        <v>43279</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s="3" t="str">
        <f>VLOOKUP($M2088,People!$A$2:$B$5, 2, FALSE)</f>
        <v>Chuck Magee</v>
      </c>
      <c r="W2088" s="3" t="str">
        <f>IFERROR(VLOOKUP($B2088, 'Returns'!$A$2:$B$801, 2, FALSE), "No")</f>
        <v>No</v>
      </c>
    </row>
    <row r="2089" spans="1:23" x14ac:dyDescent="0.3">
      <c r="A2089" s="1">
        <v>2088</v>
      </c>
      <c r="B2089" t="s">
        <v>7172</v>
      </c>
      <c r="C2089" s="2">
        <v>43274</v>
      </c>
      <c r="D2089" s="2">
        <v>43279</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s="3" t="str">
        <f>VLOOKUP($M2089,People!$A$2:$B$5, 2, FALSE)</f>
        <v>Chuck Magee</v>
      </c>
      <c r="W2089" s="3" t="str">
        <f>IFERROR(VLOOKUP($B2089, 'Returns'!$A$2:$B$801, 2, FALSE), "No")</f>
        <v>No</v>
      </c>
    </row>
    <row r="2090" spans="1:23" x14ac:dyDescent="0.3">
      <c r="A2090" s="1">
        <v>2089</v>
      </c>
      <c r="B2090" t="s">
        <v>7172</v>
      </c>
      <c r="C2090" s="2">
        <v>43274</v>
      </c>
      <c r="D2090" s="2">
        <v>43279</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s="3" t="str">
        <f>VLOOKUP($M2090,People!$A$2:$B$5, 2, FALSE)</f>
        <v>Chuck Magee</v>
      </c>
      <c r="W2090" s="3" t="str">
        <f>IFERROR(VLOOKUP($B2090, 'Returns'!$A$2:$B$801, 2, FALSE), "No")</f>
        <v>No</v>
      </c>
    </row>
    <row r="2091" spans="1:23" x14ac:dyDescent="0.3">
      <c r="A2091" s="1">
        <v>2090</v>
      </c>
      <c r="B2091" t="s">
        <v>7173</v>
      </c>
      <c r="C2091" s="2">
        <v>43034</v>
      </c>
      <c r="D2091" s="2">
        <v>43038</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s="3" t="str">
        <f>VLOOKUP($M2091,People!$A$2:$B$5, 2, FALSE)</f>
        <v>Anna Andreadi</v>
      </c>
      <c r="W2091" s="3" t="str">
        <f>IFERROR(VLOOKUP($B2091, 'Returns'!$A$2:$B$801, 2, FALSE), "No")</f>
        <v>No</v>
      </c>
    </row>
    <row r="2092" spans="1:23" x14ac:dyDescent="0.3">
      <c r="A2092" s="1">
        <v>2091</v>
      </c>
      <c r="B2092" t="s">
        <v>6178</v>
      </c>
      <c r="C2092" s="2">
        <v>43661</v>
      </c>
      <c r="D2092" s="2">
        <v>43665</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s="3" t="str">
        <f>VLOOKUP($M2092,People!$A$2:$B$5, 2, FALSE)</f>
        <v>Chuck Magee</v>
      </c>
      <c r="W2092" s="3" t="str">
        <f>IFERROR(VLOOKUP($B2092, 'Returns'!$A$2:$B$801, 2, FALSE), "No")</f>
        <v>Yes</v>
      </c>
    </row>
    <row r="2093" spans="1:23" x14ac:dyDescent="0.3">
      <c r="A2093" s="1">
        <v>2092</v>
      </c>
      <c r="B2093" t="s">
        <v>6178</v>
      </c>
      <c r="C2093" s="2">
        <v>43661</v>
      </c>
      <c r="D2093" s="2">
        <v>43665</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s="3" t="str">
        <f>VLOOKUP($M2093,People!$A$2:$B$5, 2, FALSE)</f>
        <v>Chuck Magee</v>
      </c>
      <c r="W2093" s="3" t="str">
        <f>IFERROR(VLOOKUP($B2093, 'Returns'!$A$2:$B$801, 2, FALSE), "No")</f>
        <v>Yes</v>
      </c>
    </row>
    <row r="2094" spans="1:23" x14ac:dyDescent="0.3">
      <c r="A2094" s="1">
        <v>2093</v>
      </c>
      <c r="B2094" t="s">
        <v>7174</v>
      </c>
      <c r="C2094" s="2">
        <v>42691</v>
      </c>
      <c r="D2094" s="2">
        <v>42695</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s="3" t="str">
        <f>VLOOKUP($M2094,People!$A$2:$B$5, 2, FALSE)</f>
        <v>Kelly Williams</v>
      </c>
      <c r="W2094" s="3" t="str">
        <f>IFERROR(VLOOKUP($B2094, 'Returns'!$A$2:$B$801, 2, FALSE), "No")</f>
        <v>No</v>
      </c>
    </row>
    <row r="2095" spans="1:23" x14ac:dyDescent="0.3">
      <c r="A2095" s="1">
        <v>2094</v>
      </c>
      <c r="B2095" t="s">
        <v>7175</v>
      </c>
      <c r="C2095" s="2">
        <v>42838</v>
      </c>
      <c r="D2095" s="2">
        <v>42840</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s="3" t="str">
        <f>VLOOKUP($M2095,People!$A$2:$B$5, 2, FALSE)</f>
        <v>Anna Andreadi</v>
      </c>
      <c r="W2095" s="3" t="str">
        <f>IFERROR(VLOOKUP($B2095, 'Returns'!$A$2:$B$801, 2, FALSE), "No")</f>
        <v>No</v>
      </c>
    </row>
    <row r="2096" spans="1:23" x14ac:dyDescent="0.3">
      <c r="A2096" s="1">
        <v>2095</v>
      </c>
      <c r="B2096" t="s">
        <v>7176</v>
      </c>
      <c r="C2096" s="2">
        <v>43064</v>
      </c>
      <c r="D2096" s="2">
        <v>43068</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s="3" t="str">
        <f>VLOOKUP($M2096,People!$A$2:$B$5, 2, FALSE)</f>
        <v>Cassandra Brandow</v>
      </c>
      <c r="W2096" s="3" t="str">
        <f>IFERROR(VLOOKUP($B2096, 'Returns'!$A$2:$B$801, 2, FALSE), "No")</f>
        <v>No</v>
      </c>
    </row>
    <row r="2097" spans="1:23" x14ac:dyDescent="0.3">
      <c r="A2097" s="1">
        <v>2096</v>
      </c>
      <c r="B2097" t="s">
        <v>7177</v>
      </c>
      <c r="C2097" s="2">
        <v>43235</v>
      </c>
      <c r="D2097" s="2">
        <v>43240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s="3" t="str">
        <f>VLOOKUP($M2097,People!$A$2:$B$5, 2, FALSE)</f>
        <v>Cassandra Brandow</v>
      </c>
      <c r="W2097" s="3" t="str">
        <f>IFERROR(VLOOKUP($B2097, 'Returns'!$A$2:$B$801, 2, FALSE), "No")</f>
        <v>No</v>
      </c>
    </row>
    <row r="2098" spans="1:23" x14ac:dyDescent="0.3">
      <c r="A2098" s="1">
        <v>2097</v>
      </c>
      <c r="B2098" t="s">
        <v>7177</v>
      </c>
      <c r="C2098" s="2">
        <v>43235</v>
      </c>
      <c r="D2098" s="2">
        <v>43240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s="3" t="str">
        <f>VLOOKUP($M2098,People!$A$2:$B$5, 2, FALSE)</f>
        <v>Cassandra Brandow</v>
      </c>
      <c r="W2098" s="3" t="str">
        <f>IFERROR(VLOOKUP($B2098, 'Returns'!$A$2:$B$801, 2, FALSE), "No")</f>
        <v>No</v>
      </c>
    </row>
    <row r="2099" spans="1:23" x14ac:dyDescent="0.3">
      <c r="A2099" s="1">
        <v>2098</v>
      </c>
      <c r="B2099" t="s">
        <v>7177</v>
      </c>
      <c r="C2099" s="2">
        <v>43235</v>
      </c>
      <c r="D2099" s="2">
        <v>43240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s="3" t="str">
        <f>VLOOKUP($M2099,People!$A$2:$B$5, 2, FALSE)</f>
        <v>Cassandra Brandow</v>
      </c>
      <c r="W2099" s="3" t="str">
        <f>IFERROR(VLOOKUP($B2099, 'Returns'!$A$2:$B$801, 2, FALSE), "No")</f>
        <v>No</v>
      </c>
    </row>
    <row r="2100" spans="1:23" x14ac:dyDescent="0.3">
      <c r="A2100" s="1">
        <v>2099</v>
      </c>
      <c r="B2100" t="s">
        <v>6123</v>
      </c>
      <c r="C2100" s="2">
        <v>43715</v>
      </c>
      <c r="D2100" s="2">
        <v>43720</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s="3" t="str">
        <f>VLOOKUP($M2100,People!$A$2:$B$5, 2, FALSE)</f>
        <v>Anna Andreadi</v>
      </c>
      <c r="W2100" s="3" t="str">
        <f>IFERROR(VLOOKUP($B2100, 'Returns'!$A$2:$B$801, 2, FALSE), "No")</f>
        <v>Yes</v>
      </c>
    </row>
    <row r="2101" spans="1:23" x14ac:dyDescent="0.3">
      <c r="A2101" s="1">
        <v>2100</v>
      </c>
      <c r="B2101" t="s">
        <v>6123</v>
      </c>
      <c r="C2101" s="2">
        <v>43715</v>
      </c>
      <c r="D2101" s="2">
        <v>43720</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s="3" t="str">
        <f>VLOOKUP($M2101,People!$A$2:$B$5, 2, FALSE)</f>
        <v>Anna Andreadi</v>
      </c>
      <c r="W2101" s="3" t="str">
        <f>IFERROR(VLOOKUP($B2101, 'Returns'!$A$2:$B$801, 2, FALSE), "No")</f>
        <v>Yes</v>
      </c>
    </row>
    <row r="2102" spans="1:23" x14ac:dyDescent="0.3">
      <c r="A2102" s="1">
        <v>2101</v>
      </c>
      <c r="B2102" t="s">
        <v>7178</v>
      </c>
      <c r="C2102" s="2">
        <v>42439</v>
      </c>
      <c r="D2102" s="2">
        <v>42446</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s="3" t="str">
        <f>VLOOKUP($M2102,People!$A$2:$B$5, 2, FALSE)</f>
        <v>Anna Andreadi</v>
      </c>
      <c r="W2102" s="3" t="str">
        <f>IFERROR(VLOOKUP($B2102, 'Returns'!$A$2:$B$801, 2, FALSE), "No")</f>
        <v>No</v>
      </c>
    </row>
    <row r="2103" spans="1:23" x14ac:dyDescent="0.3">
      <c r="A2103" s="1">
        <v>2102</v>
      </c>
      <c r="B2103" t="s">
        <v>7178</v>
      </c>
      <c r="C2103" s="2">
        <v>42439</v>
      </c>
      <c r="D2103" s="2">
        <v>42446</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s="3" t="str">
        <f>VLOOKUP($M2103,People!$A$2:$B$5, 2, FALSE)</f>
        <v>Anna Andreadi</v>
      </c>
      <c r="W2103" s="3" t="str">
        <f>IFERROR(VLOOKUP($B2103, 'Returns'!$A$2:$B$801, 2, FALSE), "No")</f>
        <v>No</v>
      </c>
    </row>
    <row r="2104" spans="1:23" x14ac:dyDescent="0.3">
      <c r="A2104" s="1">
        <v>2103</v>
      </c>
      <c r="B2104" t="s">
        <v>7179</v>
      </c>
      <c r="C2104" s="2">
        <v>42569</v>
      </c>
      <c r="D2104" s="2">
        <v>42569</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s="3" t="str">
        <f>VLOOKUP($M2104,People!$A$2:$B$5, 2, FALSE)</f>
        <v>Anna Andreadi</v>
      </c>
      <c r="W2104" s="3" t="str">
        <f>IFERROR(VLOOKUP($B2104, 'Returns'!$A$2:$B$801, 2, FALSE), "No")</f>
        <v>No</v>
      </c>
    </row>
    <row r="2105" spans="1:23" x14ac:dyDescent="0.3">
      <c r="A2105" s="1">
        <v>2104</v>
      </c>
      <c r="B2105" t="s">
        <v>7180</v>
      </c>
      <c r="C2105" s="2">
        <v>43548</v>
      </c>
      <c r="D2105" s="2">
        <v>43552</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s="3" t="str">
        <f>VLOOKUP($M2105,People!$A$2:$B$5, 2, FALSE)</f>
        <v>Chuck Magee</v>
      </c>
      <c r="W2105" s="3" t="str">
        <f>IFERROR(VLOOKUP($B2105, 'Returns'!$A$2:$B$801, 2, FALSE), "No")</f>
        <v>No</v>
      </c>
    </row>
    <row r="2106" spans="1:23" x14ac:dyDescent="0.3">
      <c r="A2106" s="1">
        <v>2105</v>
      </c>
      <c r="B2106" t="s">
        <v>7180</v>
      </c>
      <c r="C2106" s="2">
        <v>43548</v>
      </c>
      <c r="D2106" s="2">
        <v>43552</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s="3" t="str">
        <f>VLOOKUP($M2106,People!$A$2:$B$5, 2, FALSE)</f>
        <v>Chuck Magee</v>
      </c>
      <c r="W2106" s="3" t="str">
        <f>IFERROR(VLOOKUP($B2106, 'Returns'!$A$2:$B$801, 2, FALSE), "No")</f>
        <v>No</v>
      </c>
    </row>
    <row r="2107" spans="1:23" x14ac:dyDescent="0.3">
      <c r="A2107" s="1">
        <v>2106</v>
      </c>
      <c r="B2107" t="s">
        <v>7181</v>
      </c>
      <c r="C2107" s="2">
        <v>42643</v>
      </c>
      <c r="D2107" s="2">
        <v>42648</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s="3" t="str">
        <f>VLOOKUP($M2107,People!$A$2:$B$5, 2, FALSE)</f>
        <v>Cassandra Brandow</v>
      </c>
      <c r="W2107" s="3" t="str">
        <f>IFERROR(VLOOKUP($B2107, 'Returns'!$A$2:$B$801, 2, FALSE), "No")</f>
        <v>No</v>
      </c>
    </row>
    <row r="2108" spans="1:23" x14ac:dyDescent="0.3">
      <c r="A2108" s="1">
        <v>2107</v>
      </c>
      <c r="B2108" t="s">
        <v>7182</v>
      </c>
      <c r="C2108" s="2">
        <v>42639</v>
      </c>
      <c r="D2108" s="2">
        <v>42639</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s="3" t="str">
        <f>VLOOKUP($M2108,People!$A$2:$B$5, 2, FALSE)</f>
        <v>Kelly Williams</v>
      </c>
      <c r="W2108" s="3" t="str">
        <f>IFERROR(VLOOKUP($B2108, 'Returns'!$A$2:$B$801, 2, FALSE), "No")</f>
        <v>No</v>
      </c>
    </row>
    <row r="2109" spans="1:23" x14ac:dyDescent="0.3">
      <c r="A2109" s="1">
        <v>2108</v>
      </c>
      <c r="B2109" t="s">
        <v>6029</v>
      </c>
      <c r="C2109" s="2">
        <v>43039</v>
      </c>
      <c r="D2109" s="2">
        <v>43039</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s="3" t="str">
        <f>VLOOKUP($M2109,People!$A$2:$B$5, 2, FALSE)</f>
        <v>Anna Andreadi</v>
      </c>
      <c r="W2109" s="3" t="str">
        <f>IFERROR(VLOOKUP($B2109, 'Returns'!$A$2:$B$801, 2, FALSE), "No")</f>
        <v>Yes</v>
      </c>
    </row>
    <row r="2110" spans="1:23" x14ac:dyDescent="0.3">
      <c r="A2110" s="1">
        <v>2109</v>
      </c>
      <c r="B2110" t="s">
        <v>6029</v>
      </c>
      <c r="C2110" s="2">
        <v>43039</v>
      </c>
      <c r="D2110" s="2">
        <v>43039</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s="3" t="str">
        <f>VLOOKUP($M2110,People!$A$2:$B$5, 2, FALSE)</f>
        <v>Anna Andreadi</v>
      </c>
      <c r="W2110" s="3" t="str">
        <f>IFERROR(VLOOKUP($B2110, 'Returns'!$A$2:$B$801, 2, FALSE), "No")</f>
        <v>Yes</v>
      </c>
    </row>
    <row r="2111" spans="1:23" x14ac:dyDescent="0.3">
      <c r="A2111" s="1">
        <v>2110</v>
      </c>
      <c r="B2111" t="s">
        <v>6029</v>
      </c>
      <c r="C2111" s="2">
        <v>43039</v>
      </c>
      <c r="D2111" s="2">
        <v>43039</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s="3" t="str">
        <f>VLOOKUP($M2111,People!$A$2:$B$5, 2, FALSE)</f>
        <v>Anna Andreadi</v>
      </c>
      <c r="W2111" s="3" t="str">
        <f>IFERROR(VLOOKUP($B2111, 'Returns'!$A$2:$B$801, 2, FALSE), "No")</f>
        <v>Yes</v>
      </c>
    </row>
    <row r="2112" spans="1:23" x14ac:dyDescent="0.3">
      <c r="A2112" s="1">
        <v>2111</v>
      </c>
      <c r="B2112" t="s">
        <v>6029</v>
      </c>
      <c r="C2112" s="2">
        <v>43039</v>
      </c>
      <c r="D2112" s="2">
        <v>43039</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s="3" t="str">
        <f>VLOOKUP($M2112,People!$A$2:$B$5, 2, FALSE)</f>
        <v>Anna Andreadi</v>
      </c>
      <c r="W2112" s="3" t="str">
        <f>IFERROR(VLOOKUP($B2112, 'Returns'!$A$2:$B$801, 2, FALSE), "No")</f>
        <v>Yes</v>
      </c>
    </row>
    <row r="2113" spans="1:23" x14ac:dyDescent="0.3">
      <c r="A2113" s="1">
        <v>2112</v>
      </c>
      <c r="B2113" t="s">
        <v>6029</v>
      </c>
      <c r="C2113" s="2">
        <v>43039</v>
      </c>
      <c r="D2113" s="2">
        <v>43039</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s="3" t="str">
        <f>VLOOKUP($M2113,People!$A$2:$B$5, 2, FALSE)</f>
        <v>Anna Andreadi</v>
      </c>
      <c r="W2113" s="3" t="str">
        <f>IFERROR(VLOOKUP($B2113, 'Returns'!$A$2:$B$801, 2, FALSE), "No")</f>
        <v>Yes</v>
      </c>
    </row>
    <row r="2114" spans="1:23" x14ac:dyDescent="0.3">
      <c r="A2114" s="1">
        <v>2113</v>
      </c>
      <c r="B2114" t="s">
        <v>6029</v>
      </c>
      <c r="C2114" s="2">
        <v>43039</v>
      </c>
      <c r="D2114" s="2">
        <v>43039</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s="3" t="str">
        <f>VLOOKUP($M2114,People!$A$2:$B$5, 2, FALSE)</f>
        <v>Anna Andreadi</v>
      </c>
      <c r="W2114" s="3" t="str">
        <f>IFERROR(VLOOKUP($B2114, 'Returns'!$A$2:$B$801, 2, FALSE), "No")</f>
        <v>Yes</v>
      </c>
    </row>
    <row r="2115" spans="1:23" x14ac:dyDescent="0.3">
      <c r="A2115" s="1">
        <v>2114</v>
      </c>
      <c r="B2115" t="s">
        <v>6029</v>
      </c>
      <c r="C2115" s="2">
        <v>43039</v>
      </c>
      <c r="D2115" s="2">
        <v>43039</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s="3" t="str">
        <f>VLOOKUP($M2115,People!$A$2:$B$5, 2, FALSE)</f>
        <v>Anna Andreadi</v>
      </c>
      <c r="W2115" s="3" t="str">
        <f>IFERROR(VLOOKUP($B2115, 'Returns'!$A$2:$B$801, 2, FALSE), "No")</f>
        <v>Yes</v>
      </c>
    </row>
    <row r="2116" spans="1:23" x14ac:dyDescent="0.3">
      <c r="A2116" s="1">
        <v>2115</v>
      </c>
      <c r="B2116" t="s">
        <v>6029</v>
      </c>
      <c r="C2116" s="2">
        <v>43039</v>
      </c>
      <c r="D2116" s="2">
        <v>43039</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s="3" t="str">
        <f>VLOOKUP($M2116,People!$A$2:$B$5, 2, FALSE)</f>
        <v>Anna Andreadi</v>
      </c>
      <c r="W2116" s="3" t="str">
        <f>IFERROR(VLOOKUP($B2116, 'Returns'!$A$2:$B$801, 2, FALSE), "No")</f>
        <v>Yes</v>
      </c>
    </row>
    <row r="2117" spans="1:23" x14ac:dyDescent="0.3">
      <c r="A2117" s="1">
        <v>2116</v>
      </c>
      <c r="B2117" t="s">
        <v>6029</v>
      </c>
      <c r="C2117" s="2">
        <v>43039</v>
      </c>
      <c r="D2117" s="2">
        <v>43039</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s="3" t="str">
        <f>VLOOKUP($M2117,People!$A$2:$B$5, 2, FALSE)</f>
        <v>Anna Andreadi</v>
      </c>
      <c r="W2117" s="3" t="str">
        <f>IFERROR(VLOOKUP($B2117, 'Returns'!$A$2:$B$801, 2, FALSE), "No")</f>
        <v>Yes</v>
      </c>
    </row>
    <row r="2118" spans="1:23" x14ac:dyDescent="0.3">
      <c r="A2118" s="1">
        <v>2117</v>
      </c>
      <c r="B2118" t="s">
        <v>7183</v>
      </c>
      <c r="C2118" s="2">
        <v>43020</v>
      </c>
      <c r="D2118" s="2">
        <v>43025</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s="3" t="str">
        <f>VLOOKUP($M2118,People!$A$2:$B$5, 2, FALSE)</f>
        <v>Chuck Magee</v>
      </c>
      <c r="W2118" s="3" t="str">
        <f>IFERROR(VLOOKUP($B2118, 'Returns'!$A$2:$B$801, 2, FALSE), "No")</f>
        <v>No</v>
      </c>
    </row>
    <row r="2119" spans="1:23" x14ac:dyDescent="0.3">
      <c r="A2119" s="1">
        <v>2118</v>
      </c>
      <c r="B2119" t="s">
        <v>7184</v>
      </c>
      <c r="C2119" s="2">
        <v>43362</v>
      </c>
      <c r="D2119" s="2">
        <v>43366</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s="3" t="str">
        <f>VLOOKUP($M2119,People!$A$2:$B$5, 2, FALSE)</f>
        <v>Anna Andreadi</v>
      </c>
      <c r="W2119" s="3" t="str">
        <f>IFERROR(VLOOKUP($B2119, 'Returns'!$A$2:$B$801, 2, FALSE), "No")</f>
        <v>No</v>
      </c>
    </row>
    <row r="2120" spans="1:23" x14ac:dyDescent="0.3">
      <c r="A2120" s="1">
        <v>2119</v>
      </c>
      <c r="B2120" t="s">
        <v>7185</v>
      </c>
      <c r="C2120" s="2">
        <v>43568</v>
      </c>
      <c r="D2120" s="2">
        <v>43570</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s="3" t="str">
        <f>VLOOKUP($M2120,People!$A$2:$B$5, 2, FALSE)</f>
        <v>Anna Andreadi</v>
      </c>
      <c r="W2120" s="3" t="str">
        <f>IFERROR(VLOOKUP($B2120, 'Returns'!$A$2:$B$801, 2, FALSE), "No")</f>
        <v>No</v>
      </c>
    </row>
    <row r="2121" spans="1:23" x14ac:dyDescent="0.3">
      <c r="A2121" s="1">
        <v>2120</v>
      </c>
      <c r="B2121" t="s">
        <v>7185</v>
      </c>
      <c r="C2121" s="2">
        <v>43568</v>
      </c>
      <c r="D2121" s="2">
        <v>43570</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s="3" t="str">
        <f>VLOOKUP($M2121,People!$A$2:$B$5, 2, FALSE)</f>
        <v>Anna Andreadi</v>
      </c>
      <c r="W2121" s="3" t="str">
        <f>IFERROR(VLOOKUP($B2121, 'Returns'!$A$2:$B$801, 2, FALSE), "No")</f>
        <v>No</v>
      </c>
    </row>
    <row r="2122" spans="1:23" x14ac:dyDescent="0.3">
      <c r="A2122" s="1">
        <v>2121</v>
      </c>
      <c r="B2122" t="s">
        <v>7186</v>
      </c>
      <c r="C2122" s="2">
        <v>43472</v>
      </c>
      <c r="D2122" s="2">
        <v>43478</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s="3" t="str">
        <f>VLOOKUP($M2122,People!$A$2:$B$5, 2, FALSE)</f>
        <v>Cassandra Brandow</v>
      </c>
      <c r="W2122" s="3" t="str">
        <f>IFERROR(VLOOKUP($B2122, 'Returns'!$A$2:$B$801, 2, FALSE), "No")</f>
        <v>No</v>
      </c>
    </row>
    <row r="2123" spans="1:23" x14ac:dyDescent="0.3">
      <c r="A2123" s="1">
        <v>2122</v>
      </c>
      <c r="B2123" t="s">
        <v>7187</v>
      </c>
      <c r="C2123" s="2">
        <v>43778</v>
      </c>
      <c r="D2123" s="2">
        <v>43780</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s="3" t="str">
        <f>VLOOKUP($M2123,People!$A$2:$B$5, 2, FALSE)</f>
        <v>Anna Andreadi</v>
      </c>
      <c r="W2123" s="3" t="str">
        <f>IFERROR(VLOOKUP($B2123, 'Returns'!$A$2:$B$801, 2, FALSE), "No")</f>
        <v>No</v>
      </c>
    </row>
    <row r="2124" spans="1:23" x14ac:dyDescent="0.3">
      <c r="A2124" s="1">
        <v>2123</v>
      </c>
      <c r="B2124" t="s">
        <v>7188</v>
      </c>
      <c r="C2124" s="2">
        <v>43730</v>
      </c>
      <c r="D2124" s="2">
        <v>43732</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s="3" t="str">
        <f>VLOOKUP($M2124,People!$A$2:$B$5, 2, FALSE)</f>
        <v>Kelly Williams</v>
      </c>
      <c r="W2124" s="3" t="str">
        <f>IFERROR(VLOOKUP($B2124, 'Returns'!$A$2:$B$801, 2, FALSE), "No")</f>
        <v>No</v>
      </c>
    </row>
    <row r="2125" spans="1:23" x14ac:dyDescent="0.3">
      <c r="A2125" s="1">
        <v>2124</v>
      </c>
      <c r="B2125" t="s">
        <v>7188</v>
      </c>
      <c r="C2125" s="2">
        <v>43730</v>
      </c>
      <c r="D2125" s="2">
        <v>43732</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s="3" t="str">
        <f>VLOOKUP($M2125,People!$A$2:$B$5, 2, FALSE)</f>
        <v>Kelly Williams</v>
      </c>
      <c r="W2125" s="3" t="str">
        <f>IFERROR(VLOOKUP($B2125, 'Returns'!$A$2:$B$801, 2, FALSE), "No")</f>
        <v>No</v>
      </c>
    </row>
    <row r="2126" spans="1:23" x14ac:dyDescent="0.3">
      <c r="A2126" s="1">
        <v>2125</v>
      </c>
      <c r="B2126" t="s">
        <v>7189</v>
      </c>
      <c r="C2126" s="2">
        <v>43800</v>
      </c>
      <c r="D2126" s="2">
        <v>43804</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s="3" t="str">
        <f>VLOOKUP($M2126,People!$A$2:$B$5, 2, FALSE)</f>
        <v>Chuck Magee</v>
      </c>
      <c r="W2126" s="3" t="str">
        <f>IFERROR(VLOOKUP($B2126, 'Returns'!$A$2:$B$801, 2, FALSE), "No")</f>
        <v>No</v>
      </c>
    </row>
    <row r="2127" spans="1:23" x14ac:dyDescent="0.3">
      <c r="A2127" s="1">
        <v>2126</v>
      </c>
      <c r="B2127" t="s">
        <v>7189</v>
      </c>
      <c r="C2127" s="2">
        <v>43800</v>
      </c>
      <c r="D2127" s="2">
        <v>43804</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s="3" t="str">
        <f>VLOOKUP($M2127,People!$A$2:$B$5, 2, FALSE)</f>
        <v>Chuck Magee</v>
      </c>
      <c r="W2127" s="3" t="str">
        <f>IFERROR(VLOOKUP($B2127, 'Returns'!$A$2:$B$801, 2, FALSE), "No")</f>
        <v>No</v>
      </c>
    </row>
    <row r="2128" spans="1:23" x14ac:dyDescent="0.3">
      <c r="A2128" s="1">
        <v>2127</v>
      </c>
      <c r="B2128" t="s">
        <v>7190</v>
      </c>
      <c r="C2128" s="2">
        <v>42544</v>
      </c>
      <c r="D2128" s="2">
        <v>42549</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s="3" t="str">
        <f>VLOOKUP($M2128,People!$A$2:$B$5, 2, FALSE)</f>
        <v>Chuck Magee</v>
      </c>
      <c r="W2128" s="3" t="str">
        <f>IFERROR(VLOOKUP($B2128, 'Returns'!$A$2:$B$801, 2, FALSE), "No")</f>
        <v>No</v>
      </c>
    </row>
    <row r="2129" spans="1:23" x14ac:dyDescent="0.3">
      <c r="A2129" s="1">
        <v>2128</v>
      </c>
      <c r="B2129" t="s">
        <v>7191</v>
      </c>
      <c r="C2129" s="2">
        <v>43012</v>
      </c>
      <c r="D2129" s="2">
        <v>43017</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s="3" t="str">
        <f>VLOOKUP($M2129,People!$A$2:$B$5, 2, FALSE)</f>
        <v>Chuck Magee</v>
      </c>
      <c r="W2129" s="3" t="str">
        <f>IFERROR(VLOOKUP($B2129, 'Returns'!$A$2:$B$801, 2, FALSE), "No")</f>
        <v>No</v>
      </c>
    </row>
    <row r="2130" spans="1:23" x14ac:dyDescent="0.3">
      <c r="A2130" s="1">
        <v>2129</v>
      </c>
      <c r="B2130" t="s">
        <v>7191</v>
      </c>
      <c r="C2130" s="2">
        <v>43012</v>
      </c>
      <c r="D2130" s="2">
        <v>43017</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s="3" t="str">
        <f>VLOOKUP($M2130,People!$A$2:$B$5, 2, FALSE)</f>
        <v>Chuck Magee</v>
      </c>
      <c r="W2130" s="3" t="str">
        <f>IFERROR(VLOOKUP($B2130, 'Returns'!$A$2:$B$801, 2, FALSE), "No")</f>
        <v>No</v>
      </c>
    </row>
    <row r="2131" spans="1:23" x14ac:dyDescent="0.3">
      <c r="A2131" s="1">
        <v>2130</v>
      </c>
      <c r="B2131" t="s">
        <v>7192</v>
      </c>
      <c r="C2131" s="2">
        <v>42510</v>
      </c>
      <c r="D2131" s="2">
        <v>42512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s="3" t="str">
        <f>VLOOKUP($M2131,People!$A$2:$B$5, 2, FALSE)</f>
        <v>Chuck Magee</v>
      </c>
      <c r="W2131" s="3" t="str">
        <f>IFERROR(VLOOKUP($B2131, 'Returns'!$A$2:$B$801, 2, FALSE), "No")</f>
        <v>No</v>
      </c>
    </row>
    <row r="2132" spans="1:23" x14ac:dyDescent="0.3">
      <c r="A2132" s="1">
        <v>2131</v>
      </c>
      <c r="B2132" t="s">
        <v>7192</v>
      </c>
      <c r="C2132" s="2">
        <v>42510</v>
      </c>
      <c r="D2132" s="2">
        <v>42512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s="3" t="str">
        <f>VLOOKUP($M2132,People!$A$2:$B$5, 2, FALSE)</f>
        <v>Chuck Magee</v>
      </c>
      <c r="W2132" s="3" t="str">
        <f>IFERROR(VLOOKUP($B2132, 'Returns'!$A$2:$B$801, 2, FALSE), "No")</f>
        <v>No</v>
      </c>
    </row>
    <row r="2133" spans="1:23" x14ac:dyDescent="0.3">
      <c r="A2133" s="1">
        <v>2132</v>
      </c>
      <c r="B2133" t="s">
        <v>7192</v>
      </c>
      <c r="C2133" s="2">
        <v>42510</v>
      </c>
      <c r="D2133" s="2">
        <v>42512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s="3" t="str">
        <f>VLOOKUP($M2133,People!$A$2:$B$5, 2, FALSE)</f>
        <v>Chuck Magee</v>
      </c>
      <c r="W2133" s="3" t="str">
        <f>IFERROR(VLOOKUP($B2133, 'Returns'!$A$2:$B$801, 2, FALSE), "No")</f>
        <v>No</v>
      </c>
    </row>
    <row r="2134" spans="1:23" x14ac:dyDescent="0.3">
      <c r="A2134" s="1">
        <v>2133</v>
      </c>
      <c r="B2134" t="s">
        <v>7193</v>
      </c>
      <c r="C2134" s="2">
        <v>43059</v>
      </c>
      <c r="D2134" s="2">
        <v>43065</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s="3" t="str">
        <f>VLOOKUP($M2134,People!$A$2:$B$5, 2, FALSE)</f>
        <v>Chuck Magee</v>
      </c>
      <c r="W2134" s="3" t="str">
        <f>IFERROR(VLOOKUP($B2134, 'Returns'!$A$2:$B$801, 2, FALSE), "No")</f>
        <v>No</v>
      </c>
    </row>
    <row r="2135" spans="1:23" x14ac:dyDescent="0.3">
      <c r="A2135" s="1">
        <v>2134</v>
      </c>
      <c r="B2135" t="s">
        <v>7194</v>
      </c>
      <c r="C2135" s="2">
        <v>43069</v>
      </c>
      <c r="D2135" s="2">
        <v>43073</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s="3" t="str">
        <f>VLOOKUP($M2135,People!$A$2:$B$5, 2, FALSE)</f>
        <v>Chuck Magee</v>
      </c>
      <c r="W2135" s="3" t="str">
        <f>IFERROR(VLOOKUP($B2135, 'Returns'!$A$2:$B$801, 2, FALSE), "No")</f>
        <v>No</v>
      </c>
    </row>
    <row r="2136" spans="1:23" x14ac:dyDescent="0.3">
      <c r="A2136" s="1">
        <v>2135</v>
      </c>
      <c r="B2136" t="s">
        <v>7194</v>
      </c>
      <c r="C2136" s="2">
        <v>43069</v>
      </c>
      <c r="D2136" s="2">
        <v>43073</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s="3" t="str">
        <f>VLOOKUP($M2136,People!$A$2:$B$5, 2, FALSE)</f>
        <v>Chuck Magee</v>
      </c>
      <c r="W2136" s="3" t="str">
        <f>IFERROR(VLOOKUP($B2136, 'Returns'!$A$2:$B$801, 2, FALSE), "No")</f>
        <v>No</v>
      </c>
    </row>
    <row r="2137" spans="1:23" x14ac:dyDescent="0.3">
      <c r="A2137" s="1">
        <v>2136</v>
      </c>
      <c r="B2137" t="s">
        <v>7194</v>
      </c>
      <c r="C2137" s="2">
        <v>43069</v>
      </c>
      <c r="D2137" s="2">
        <v>43073</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s="3" t="str">
        <f>VLOOKUP($M2137,People!$A$2:$B$5, 2, FALSE)</f>
        <v>Chuck Magee</v>
      </c>
      <c r="W2137" s="3" t="str">
        <f>IFERROR(VLOOKUP($B2137, 'Returns'!$A$2:$B$801, 2, FALSE), "No")</f>
        <v>No</v>
      </c>
    </row>
    <row r="2138" spans="1:23" x14ac:dyDescent="0.3">
      <c r="A2138" s="1">
        <v>2137</v>
      </c>
      <c r="B2138" t="s">
        <v>7195</v>
      </c>
      <c r="C2138" s="2">
        <v>43100</v>
      </c>
      <c r="D2138" s="2">
        <v>43105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s="3" t="str">
        <f>VLOOKUP($M2138,People!$A$2:$B$5, 2, FALSE)</f>
        <v>Kelly Williams</v>
      </c>
      <c r="W2138" s="3" t="str">
        <f>IFERROR(VLOOKUP($B2138, 'Returns'!$A$2:$B$801, 2, FALSE), "No")</f>
        <v>No</v>
      </c>
    </row>
    <row r="2139" spans="1:23" x14ac:dyDescent="0.3">
      <c r="A2139" s="1">
        <v>2138</v>
      </c>
      <c r="B2139" t="s">
        <v>7195</v>
      </c>
      <c r="C2139" s="2">
        <v>43100</v>
      </c>
      <c r="D2139" s="2">
        <v>43105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s="3" t="str">
        <f>VLOOKUP($M2139,People!$A$2:$B$5, 2, FALSE)</f>
        <v>Kelly Williams</v>
      </c>
      <c r="W2139" s="3" t="str">
        <f>IFERROR(VLOOKUP($B2139, 'Returns'!$A$2:$B$801, 2, FALSE), "No")</f>
        <v>No</v>
      </c>
    </row>
    <row r="2140" spans="1:23" x14ac:dyDescent="0.3">
      <c r="A2140" s="1">
        <v>2139</v>
      </c>
      <c r="B2140" t="s">
        <v>7196</v>
      </c>
      <c r="C2140" s="2">
        <v>43785</v>
      </c>
      <c r="D2140" s="2">
        <v>43785</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s="3" t="str">
        <f>VLOOKUP($M2140,People!$A$2:$B$5, 2, FALSE)</f>
        <v>Chuck Magee</v>
      </c>
      <c r="W2140" s="3" t="str">
        <f>IFERROR(VLOOKUP($B2140, 'Returns'!$A$2:$B$801, 2, FALSE), "No")</f>
        <v>No</v>
      </c>
    </row>
    <row r="2141" spans="1:23" x14ac:dyDescent="0.3">
      <c r="A2141" s="1">
        <v>2140</v>
      </c>
      <c r="B2141" t="s">
        <v>7197</v>
      </c>
      <c r="C2141" s="2">
        <v>42527</v>
      </c>
      <c r="D2141" s="2">
        <v>42532</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s="3" t="str">
        <f>VLOOKUP($M2141,People!$A$2:$B$5, 2, FALSE)</f>
        <v>Chuck Magee</v>
      </c>
      <c r="W2141" s="3" t="str">
        <f>IFERROR(VLOOKUP($B2141, 'Returns'!$A$2:$B$801, 2, FALSE), "No")</f>
        <v>No</v>
      </c>
    </row>
    <row r="2142" spans="1:23" x14ac:dyDescent="0.3">
      <c r="A2142" s="1">
        <v>2141</v>
      </c>
      <c r="B2142" t="s">
        <v>7197</v>
      </c>
      <c r="C2142" s="2">
        <v>42527</v>
      </c>
      <c r="D2142" s="2">
        <v>42532</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s="3" t="str">
        <f>VLOOKUP($M2142,People!$A$2:$B$5, 2, FALSE)</f>
        <v>Chuck Magee</v>
      </c>
      <c r="W2142" s="3" t="str">
        <f>IFERROR(VLOOKUP($B2142, 'Returns'!$A$2:$B$801, 2, FALSE), "No")</f>
        <v>No</v>
      </c>
    </row>
    <row r="2143" spans="1:23" x14ac:dyDescent="0.3">
      <c r="A2143" s="1">
        <v>2142</v>
      </c>
      <c r="B2143" t="s">
        <v>7197</v>
      </c>
      <c r="C2143" s="2">
        <v>42527</v>
      </c>
      <c r="D2143" s="2">
        <v>42532</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s="3" t="str">
        <f>VLOOKUP($M2143,People!$A$2:$B$5, 2, FALSE)</f>
        <v>Chuck Magee</v>
      </c>
      <c r="W2143" s="3" t="str">
        <f>IFERROR(VLOOKUP($B2143, 'Returns'!$A$2:$B$801, 2, FALSE), "No")</f>
        <v>No</v>
      </c>
    </row>
    <row r="2144" spans="1:23" x14ac:dyDescent="0.3">
      <c r="A2144" s="1">
        <v>2143</v>
      </c>
      <c r="B2144" t="s">
        <v>7198</v>
      </c>
      <c r="C2144" s="2">
        <v>43344</v>
      </c>
      <c r="D2144" s="2">
        <v>43348</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s="3" t="str">
        <f>VLOOKUP($M2144,People!$A$2:$B$5, 2, FALSE)</f>
        <v>Chuck Magee</v>
      </c>
      <c r="W2144" s="3" t="str">
        <f>IFERROR(VLOOKUP($B2144, 'Returns'!$A$2:$B$801, 2, FALSE), "No")</f>
        <v>No</v>
      </c>
    </row>
    <row r="2145" spans="1:23" x14ac:dyDescent="0.3">
      <c r="A2145" s="1">
        <v>2144</v>
      </c>
      <c r="B2145" t="s">
        <v>7198</v>
      </c>
      <c r="C2145" s="2">
        <v>43344</v>
      </c>
      <c r="D2145" s="2">
        <v>43348</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s="3" t="str">
        <f>VLOOKUP($M2145,People!$A$2:$B$5, 2, FALSE)</f>
        <v>Chuck Magee</v>
      </c>
      <c r="W2145" s="3" t="str">
        <f>IFERROR(VLOOKUP($B2145, 'Returns'!$A$2:$B$801, 2, FALSE), "No")</f>
        <v>No</v>
      </c>
    </row>
    <row r="2146" spans="1:23" x14ac:dyDescent="0.3">
      <c r="A2146" s="1">
        <v>2145</v>
      </c>
      <c r="B2146" t="s">
        <v>7198</v>
      </c>
      <c r="C2146" s="2">
        <v>43344</v>
      </c>
      <c r="D2146" s="2">
        <v>43348</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s="3" t="str">
        <f>VLOOKUP($M2146,People!$A$2:$B$5, 2, FALSE)</f>
        <v>Chuck Magee</v>
      </c>
      <c r="W2146" s="3" t="str">
        <f>IFERROR(VLOOKUP($B2146, 'Returns'!$A$2:$B$801, 2, FALSE), "No")</f>
        <v>No</v>
      </c>
    </row>
    <row r="2147" spans="1:23" x14ac:dyDescent="0.3">
      <c r="A2147" s="1">
        <v>2146</v>
      </c>
      <c r="B2147" t="s">
        <v>6214</v>
      </c>
      <c r="C2147" s="2">
        <v>43276</v>
      </c>
      <c r="D2147" s="2">
        <v>43280</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s="3" t="str">
        <f>VLOOKUP($M2147,People!$A$2:$B$5, 2, FALSE)</f>
        <v>Chuck Magee</v>
      </c>
      <c r="W2147" s="3" t="str">
        <f>IFERROR(VLOOKUP($B2147, 'Returns'!$A$2:$B$801, 2, FALSE), "No")</f>
        <v>Yes</v>
      </c>
    </row>
    <row r="2148" spans="1:23" x14ac:dyDescent="0.3">
      <c r="A2148" s="1">
        <v>2147</v>
      </c>
      <c r="B2148" t="s">
        <v>6214</v>
      </c>
      <c r="C2148" s="2">
        <v>43276</v>
      </c>
      <c r="D2148" s="2">
        <v>43280</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s="3" t="str">
        <f>VLOOKUP($M2148,People!$A$2:$B$5, 2, FALSE)</f>
        <v>Chuck Magee</v>
      </c>
      <c r="W2148" s="3" t="str">
        <f>IFERROR(VLOOKUP($B2148, 'Returns'!$A$2:$B$801, 2, FALSE), "No")</f>
        <v>Yes</v>
      </c>
    </row>
    <row r="2149" spans="1:23" x14ac:dyDescent="0.3">
      <c r="A2149" s="1">
        <v>2148</v>
      </c>
      <c r="B2149" t="s">
        <v>6214</v>
      </c>
      <c r="C2149" s="2">
        <v>43276</v>
      </c>
      <c r="D2149" s="2">
        <v>43280</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s="3" t="str">
        <f>VLOOKUP($M2149,People!$A$2:$B$5, 2, FALSE)</f>
        <v>Chuck Magee</v>
      </c>
      <c r="W2149" s="3" t="str">
        <f>IFERROR(VLOOKUP($B2149, 'Returns'!$A$2:$B$801, 2, FALSE), "No")</f>
        <v>Yes</v>
      </c>
    </row>
    <row r="2150" spans="1:23" x14ac:dyDescent="0.3">
      <c r="A2150" s="1">
        <v>2149</v>
      </c>
      <c r="B2150" t="s">
        <v>7199</v>
      </c>
      <c r="C2150" s="2">
        <v>42716</v>
      </c>
      <c r="D2150" s="2">
        <v>42721</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s="3" t="str">
        <f>VLOOKUP($M2150,People!$A$2:$B$5, 2, FALSE)</f>
        <v>Anna Andreadi</v>
      </c>
      <c r="W2150" s="3" t="str">
        <f>IFERROR(VLOOKUP($B2150, 'Returns'!$A$2:$B$801, 2, FALSE), "No")</f>
        <v>No</v>
      </c>
    </row>
    <row r="2151" spans="1:23" x14ac:dyDescent="0.3">
      <c r="A2151" s="1">
        <v>2150</v>
      </c>
      <c r="B2151" t="s">
        <v>7200</v>
      </c>
      <c r="C2151" s="2">
        <v>43555</v>
      </c>
      <c r="D2151" s="2">
        <v>43560</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s="3" t="str">
        <f>VLOOKUP($M2151,People!$A$2:$B$5, 2, FALSE)</f>
        <v>Chuck Magee</v>
      </c>
      <c r="W2151" s="3" t="str">
        <f>IFERROR(VLOOKUP($B2151, 'Returns'!$A$2:$B$801, 2, FALSE), "No")</f>
        <v>No</v>
      </c>
    </row>
    <row r="2152" spans="1:23" x14ac:dyDescent="0.3">
      <c r="A2152" s="1">
        <v>2151</v>
      </c>
      <c r="B2152" t="s">
        <v>7201</v>
      </c>
      <c r="C2152" s="2">
        <v>43788</v>
      </c>
      <c r="D2152" s="2">
        <v>43795</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s="3" t="str">
        <f>VLOOKUP($M2152,People!$A$2:$B$5, 2, FALSE)</f>
        <v>Kelly Williams</v>
      </c>
      <c r="W2152" s="3" t="str">
        <f>IFERROR(VLOOKUP($B2152, 'Returns'!$A$2:$B$801, 2, FALSE), "No")</f>
        <v>No</v>
      </c>
    </row>
    <row r="2153" spans="1:23" x14ac:dyDescent="0.3">
      <c r="A2153" s="1">
        <v>2152</v>
      </c>
      <c r="B2153" t="s">
        <v>7202</v>
      </c>
      <c r="C2153" s="2">
        <v>42698</v>
      </c>
      <c r="D2153" s="2">
        <v>42703</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s="3" t="str">
        <f>VLOOKUP($M2153,People!$A$2:$B$5, 2, FALSE)</f>
        <v>Kelly Williams</v>
      </c>
      <c r="W2153" s="3" t="str">
        <f>IFERROR(VLOOKUP($B2153, 'Returns'!$A$2:$B$801, 2, FALSE), "No")</f>
        <v>No</v>
      </c>
    </row>
    <row r="2154" spans="1:23" x14ac:dyDescent="0.3">
      <c r="A2154" s="1">
        <v>2153</v>
      </c>
      <c r="B2154" t="s">
        <v>7203</v>
      </c>
      <c r="C2154" s="2">
        <v>43061</v>
      </c>
      <c r="D2154" s="2">
        <v>43065</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s="3" t="str">
        <f>VLOOKUP($M2154,People!$A$2:$B$5, 2, FALSE)</f>
        <v>Chuck Magee</v>
      </c>
      <c r="W2154" s="3" t="str">
        <f>IFERROR(VLOOKUP($B2154, 'Returns'!$A$2:$B$801, 2, FALSE), "No")</f>
        <v>No</v>
      </c>
    </row>
    <row r="2155" spans="1:23" x14ac:dyDescent="0.3">
      <c r="A2155" s="1">
        <v>2154</v>
      </c>
      <c r="B2155" t="s">
        <v>7204</v>
      </c>
      <c r="C2155" s="2">
        <v>43295</v>
      </c>
      <c r="D2155" s="2">
        <v>43299</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s="3" t="str">
        <f>VLOOKUP($M2155,People!$A$2:$B$5, 2, FALSE)</f>
        <v>Chuck Magee</v>
      </c>
      <c r="W2155" s="3" t="str">
        <f>IFERROR(VLOOKUP($B2155, 'Returns'!$A$2:$B$801, 2, FALSE), "No")</f>
        <v>No</v>
      </c>
    </row>
    <row r="2156" spans="1:23" x14ac:dyDescent="0.3">
      <c r="A2156" s="1">
        <v>2155</v>
      </c>
      <c r="B2156" t="s">
        <v>7205</v>
      </c>
      <c r="C2156" s="2">
        <v>43220</v>
      </c>
      <c r="D2156" s="2">
        <v>43225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s="3" t="str">
        <f>VLOOKUP($M2156,People!$A$2:$B$5, 2, FALSE)</f>
        <v>Kelly Williams</v>
      </c>
      <c r="W2156" s="3" t="str">
        <f>IFERROR(VLOOKUP($B2156, 'Returns'!$A$2:$B$801, 2, FALSE), "No")</f>
        <v>No</v>
      </c>
    </row>
    <row r="2157" spans="1:23" x14ac:dyDescent="0.3">
      <c r="A2157" s="1">
        <v>2156</v>
      </c>
      <c r="B2157" t="s">
        <v>7206</v>
      </c>
      <c r="C2157" s="2">
        <v>43306</v>
      </c>
      <c r="D2157" s="2">
        <v>43308</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s="3" t="str">
        <f>VLOOKUP($M2157,People!$A$2:$B$5, 2, FALSE)</f>
        <v>Anna Andreadi</v>
      </c>
      <c r="W2157" s="3" t="str">
        <f>IFERROR(VLOOKUP($B2157, 'Returns'!$A$2:$B$801, 2, FALSE), "No")</f>
        <v>No</v>
      </c>
    </row>
    <row r="2158" spans="1:23" x14ac:dyDescent="0.3">
      <c r="A2158" s="1">
        <v>2157</v>
      </c>
      <c r="B2158" t="s">
        <v>7207</v>
      </c>
      <c r="C2158" s="2">
        <v>42543</v>
      </c>
      <c r="D2158" s="2">
        <v>42545</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s="3" t="str">
        <f>VLOOKUP($M2158,People!$A$2:$B$5, 2, FALSE)</f>
        <v>Kelly Williams</v>
      </c>
      <c r="W2158" s="3" t="str">
        <f>IFERROR(VLOOKUP($B2158, 'Returns'!$A$2:$B$801, 2, FALSE), "No")</f>
        <v>No</v>
      </c>
    </row>
    <row r="2159" spans="1:23" x14ac:dyDescent="0.3">
      <c r="A2159" s="1">
        <v>2158</v>
      </c>
      <c r="B2159" t="s">
        <v>7207</v>
      </c>
      <c r="C2159" s="2">
        <v>42543</v>
      </c>
      <c r="D2159" s="2">
        <v>42545</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s="3" t="str">
        <f>VLOOKUP($M2159,People!$A$2:$B$5, 2, FALSE)</f>
        <v>Kelly Williams</v>
      </c>
      <c r="W2159" s="3" t="str">
        <f>IFERROR(VLOOKUP($B2159, 'Returns'!$A$2:$B$801, 2, FALSE), "No")</f>
        <v>No</v>
      </c>
    </row>
    <row r="2160" spans="1:23" x14ac:dyDescent="0.3">
      <c r="A2160" s="1">
        <v>2159</v>
      </c>
      <c r="B2160" t="s">
        <v>7208</v>
      </c>
      <c r="C2160" s="2">
        <v>43759</v>
      </c>
      <c r="D2160" s="2">
        <v>43764</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s="3" t="str">
        <f>VLOOKUP($M2160,People!$A$2:$B$5, 2, FALSE)</f>
        <v>Cassandra Brandow</v>
      </c>
      <c r="W2160" s="3" t="str">
        <f>IFERROR(VLOOKUP($B2160, 'Returns'!$A$2:$B$801, 2, FALSE), "No")</f>
        <v>No</v>
      </c>
    </row>
    <row r="2161" spans="1:23" x14ac:dyDescent="0.3">
      <c r="A2161" s="1">
        <v>2160</v>
      </c>
      <c r="B2161" t="s">
        <v>7209</v>
      </c>
      <c r="C2161" s="2">
        <v>43346</v>
      </c>
      <c r="D2161" s="2">
        <v>43352</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s="3" t="str">
        <f>VLOOKUP($M2161,People!$A$2:$B$5, 2, FALSE)</f>
        <v>Kelly Williams</v>
      </c>
      <c r="W2161" s="3" t="str">
        <f>IFERROR(VLOOKUP($B2161, 'Returns'!$A$2:$B$801, 2, FALSE), "No")</f>
        <v>No</v>
      </c>
    </row>
    <row r="2162" spans="1:23" x14ac:dyDescent="0.3">
      <c r="A2162" s="1">
        <v>2161</v>
      </c>
      <c r="B2162" t="s">
        <v>7210</v>
      </c>
      <c r="C2162" s="2">
        <v>43234</v>
      </c>
      <c r="D2162" s="2">
        <v>43234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s="3" t="str">
        <f>VLOOKUP($M2162,People!$A$2:$B$5, 2, FALSE)</f>
        <v>Chuck Magee</v>
      </c>
      <c r="W2162" s="3" t="str">
        <f>IFERROR(VLOOKUP($B2162, 'Returns'!$A$2:$B$801, 2, FALSE), "No")</f>
        <v>No</v>
      </c>
    </row>
    <row r="2163" spans="1:23" x14ac:dyDescent="0.3">
      <c r="A2163" s="1">
        <v>2162</v>
      </c>
      <c r="B2163" t="s">
        <v>7211</v>
      </c>
      <c r="C2163" s="2">
        <v>43107</v>
      </c>
      <c r="D2163" s="2">
        <v>43112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s="3" t="str">
        <f>VLOOKUP($M2163,People!$A$2:$B$5, 2, FALSE)</f>
        <v>Anna Andreadi</v>
      </c>
      <c r="W2163" s="3" t="str">
        <f>IFERROR(VLOOKUP($B2163, 'Returns'!$A$2:$B$801, 2, FALSE), "No")</f>
        <v>No</v>
      </c>
    </row>
    <row r="2164" spans="1:23" x14ac:dyDescent="0.3">
      <c r="A2164" s="1">
        <v>2163</v>
      </c>
      <c r="B2164" t="s">
        <v>7212</v>
      </c>
      <c r="C2164" s="2">
        <v>43537</v>
      </c>
      <c r="D2164" s="2">
        <v>43543</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s="3" t="str">
        <f>VLOOKUP($M2164,People!$A$2:$B$5, 2, FALSE)</f>
        <v>Anna Andreadi</v>
      </c>
      <c r="W2164" s="3" t="str">
        <f>IFERROR(VLOOKUP($B2164, 'Returns'!$A$2:$B$801, 2, FALSE), "No")</f>
        <v>No</v>
      </c>
    </row>
    <row r="2165" spans="1:23" x14ac:dyDescent="0.3">
      <c r="A2165" s="1">
        <v>2164</v>
      </c>
      <c r="B2165" t="s">
        <v>7213</v>
      </c>
      <c r="C2165" s="2">
        <v>43386</v>
      </c>
      <c r="D2165" s="2">
        <v>43392</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s="3" t="str">
        <f>VLOOKUP($M2165,People!$A$2:$B$5, 2, FALSE)</f>
        <v>Kelly Williams</v>
      </c>
      <c r="W2165" s="3" t="str">
        <f>IFERROR(VLOOKUP($B2165, 'Returns'!$A$2:$B$801, 2, FALSE), "No")</f>
        <v>No</v>
      </c>
    </row>
    <row r="2166" spans="1:23" x14ac:dyDescent="0.3">
      <c r="A2166" s="1">
        <v>2165</v>
      </c>
      <c r="B2166" t="s">
        <v>7213</v>
      </c>
      <c r="C2166" s="2">
        <v>43386</v>
      </c>
      <c r="D2166" s="2">
        <v>43392</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s="3" t="str">
        <f>VLOOKUP($M2166,People!$A$2:$B$5, 2, FALSE)</f>
        <v>Kelly Williams</v>
      </c>
      <c r="W2166" s="3" t="str">
        <f>IFERROR(VLOOKUP($B2166, 'Returns'!$A$2:$B$801, 2, FALSE), "No")</f>
        <v>No</v>
      </c>
    </row>
    <row r="2167" spans="1:23" x14ac:dyDescent="0.3">
      <c r="A2167" s="1">
        <v>2166</v>
      </c>
      <c r="B2167" t="s">
        <v>7213</v>
      </c>
      <c r="C2167" s="2">
        <v>43386</v>
      </c>
      <c r="D2167" s="2">
        <v>43392</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s="3" t="str">
        <f>VLOOKUP($M2167,People!$A$2:$B$5, 2, FALSE)</f>
        <v>Kelly Williams</v>
      </c>
      <c r="W2167" s="3" t="str">
        <f>IFERROR(VLOOKUP($B2167, 'Returns'!$A$2:$B$801, 2, FALSE), "No")</f>
        <v>No</v>
      </c>
    </row>
    <row r="2168" spans="1:23" x14ac:dyDescent="0.3">
      <c r="A2168" s="1">
        <v>2167</v>
      </c>
      <c r="B2168" t="s">
        <v>7213</v>
      </c>
      <c r="C2168" s="2">
        <v>43386</v>
      </c>
      <c r="D2168" s="2">
        <v>43392</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s="3" t="str">
        <f>VLOOKUP($M2168,People!$A$2:$B$5, 2, FALSE)</f>
        <v>Kelly Williams</v>
      </c>
      <c r="W2168" s="3" t="str">
        <f>IFERROR(VLOOKUP($B2168, 'Returns'!$A$2:$B$801, 2, FALSE), "No")</f>
        <v>No</v>
      </c>
    </row>
    <row r="2169" spans="1:23" x14ac:dyDescent="0.3">
      <c r="A2169" s="1">
        <v>2168</v>
      </c>
      <c r="B2169" t="s">
        <v>7213</v>
      </c>
      <c r="C2169" s="2">
        <v>43386</v>
      </c>
      <c r="D2169" s="2">
        <v>43392</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s="3" t="str">
        <f>VLOOKUP($M2169,People!$A$2:$B$5, 2, FALSE)</f>
        <v>Kelly Williams</v>
      </c>
      <c r="W2169" s="3" t="str">
        <f>IFERROR(VLOOKUP($B2169, 'Returns'!$A$2:$B$801, 2, FALSE), "No")</f>
        <v>No</v>
      </c>
    </row>
    <row r="2170" spans="1:23" x14ac:dyDescent="0.3">
      <c r="A2170" s="1">
        <v>2169</v>
      </c>
      <c r="B2170" t="s">
        <v>7214</v>
      </c>
      <c r="C2170" s="2">
        <v>43492</v>
      </c>
      <c r="D2170" s="2">
        <v>43495</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s="3" t="str">
        <f>VLOOKUP($M2170,People!$A$2:$B$5, 2, FALSE)</f>
        <v>Chuck Magee</v>
      </c>
      <c r="W2170" s="3" t="str">
        <f>IFERROR(VLOOKUP($B2170, 'Returns'!$A$2:$B$801, 2, FALSE), "No")</f>
        <v>No</v>
      </c>
    </row>
    <row r="2171" spans="1:23" x14ac:dyDescent="0.3">
      <c r="A2171" s="1">
        <v>2170</v>
      </c>
      <c r="B2171" t="s">
        <v>7214</v>
      </c>
      <c r="C2171" s="2">
        <v>43492</v>
      </c>
      <c r="D2171" s="2">
        <v>43495</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s="3" t="str">
        <f>VLOOKUP($M2171,People!$A$2:$B$5, 2, FALSE)</f>
        <v>Chuck Magee</v>
      </c>
      <c r="W2171" s="3" t="str">
        <f>IFERROR(VLOOKUP($B2171, 'Returns'!$A$2:$B$801, 2, FALSE), "No")</f>
        <v>No</v>
      </c>
    </row>
    <row r="2172" spans="1:23" x14ac:dyDescent="0.3">
      <c r="A2172" s="1">
        <v>2171</v>
      </c>
      <c r="B2172" t="s">
        <v>7214</v>
      </c>
      <c r="C2172" s="2">
        <v>43492</v>
      </c>
      <c r="D2172" s="2">
        <v>43495</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s="3" t="str">
        <f>VLOOKUP($M2172,People!$A$2:$B$5, 2, FALSE)</f>
        <v>Chuck Magee</v>
      </c>
      <c r="W2172" s="3" t="str">
        <f>IFERROR(VLOOKUP($B2172, 'Returns'!$A$2:$B$801, 2, FALSE), "No")</f>
        <v>No</v>
      </c>
    </row>
    <row r="2173" spans="1:23" x14ac:dyDescent="0.3">
      <c r="A2173" s="1">
        <v>2172</v>
      </c>
      <c r="B2173" t="s">
        <v>7215</v>
      </c>
      <c r="C2173" s="2">
        <v>43788</v>
      </c>
      <c r="D2173" s="2">
        <v>43794</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s="3" t="str">
        <f>VLOOKUP($M2173,People!$A$2:$B$5, 2, FALSE)</f>
        <v>Kelly Williams</v>
      </c>
      <c r="W2173" s="3" t="str">
        <f>IFERROR(VLOOKUP($B2173, 'Returns'!$A$2:$B$801, 2, FALSE), "No")</f>
        <v>No</v>
      </c>
    </row>
    <row r="2174" spans="1:23" x14ac:dyDescent="0.3">
      <c r="A2174" s="1">
        <v>2173</v>
      </c>
      <c r="B2174" t="s">
        <v>7216</v>
      </c>
      <c r="C2174" s="2">
        <v>42583</v>
      </c>
      <c r="D2174" s="2">
        <v>42585</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s="3" t="str">
        <f>VLOOKUP($M2174,People!$A$2:$B$5, 2, FALSE)</f>
        <v>Anna Andreadi</v>
      </c>
      <c r="W2174" s="3" t="str">
        <f>IFERROR(VLOOKUP($B2174, 'Returns'!$A$2:$B$801, 2, FALSE), "No")</f>
        <v>No</v>
      </c>
    </row>
    <row r="2175" spans="1:23" x14ac:dyDescent="0.3">
      <c r="A2175" s="1">
        <v>2174</v>
      </c>
      <c r="B2175" t="s">
        <v>7217</v>
      </c>
      <c r="C2175" s="2">
        <v>43311</v>
      </c>
      <c r="D2175" s="2">
        <v>43316</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s="3" t="str">
        <f>VLOOKUP($M2175,People!$A$2:$B$5, 2, FALSE)</f>
        <v>Kelly Williams</v>
      </c>
      <c r="W2175" s="3" t="str">
        <f>IFERROR(VLOOKUP($B2175, 'Returns'!$A$2:$B$801, 2, FALSE), "No")</f>
        <v>No</v>
      </c>
    </row>
    <row r="2176" spans="1:23" x14ac:dyDescent="0.3">
      <c r="A2176" s="1">
        <v>2175</v>
      </c>
      <c r="B2176" t="s">
        <v>7218</v>
      </c>
      <c r="C2176" s="2">
        <v>42946</v>
      </c>
      <c r="D2176" s="2">
        <v>42950</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s="3" t="str">
        <f>VLOOKUP($M2176,People!$A$2:$B$5, 2, FALSE)</f>
        <v>Kelly Williams</v>
      </c>
      <c r="W2176" s="3" t="str">
        <f>IFERROR(VLOOKUP($B2176, 'Returns'!$A$2:$B$801, 2, FALSE), "No")</f>
        <v>No</v>
      </c>
    </row>
    <row r="2177" spans="1:23" x14ac:dyDescent="0.3">
      <c r="A2177" s="1">
        <v>2176</v>
      </c>
      <c r="B2177" t="s">
        <v>7219</v>
      </c>
      <c r="C2177" s="2">
        <v>43388</v>
      </c>
      <c r="D2177" s="2">
        <v>43394</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s="3" t="str">
        <f>VLOOKUP($M2177,People!$A$2:$B$5, 2, FALSE)</f>
        <v>Anna Andreadi</v>
      </c>
      <c r="W2177" s="3" t="str">
        <f>IFERROR(VLOOKUP($B2177, 'Returns'!$A$2:$B$801, 2, FALSE), "No")</f>
        <v>No</v>
      </c>
    </row>
    <row r="2178" spans="1:23" x14ac:dyDescent="0.3">
      <c r="A2178" s="1">
        <v>2177</v>
      </c>
      <c r="B2178" t="s">
        <v>7219</v>
      </c>
      <c r="C2178" s="2">
        <v>43388</v>
      </c>
      <c r="D2178" s="2">
        <v>43394</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s="3" t="str">
        <f>VLOOKUP($M2178,People!$A$2:$B$5, 2, FALSE)</f>
        <v>Anna Andreadi</v>
      </c>
      <c r="W2178" s="3" t="str">
        <f>IFERROR(VLOOKUP($B2178, 'Returns'!$A$2:$B$801, 2, FALSE), "No")</f>
        <v>No</v>
      </c>
    </row>
    <row r="2179" spans="1:23" x14ac:dyDescent="0.3">
      <c r="A2179" s="1">
        <v>2178</v>
      </c>
      <c r="B2179" t="s">
        <v>7219</v>
      </c>
      <c r="C2179" s="2">
        <v>43388</v>
      </c>
      <c r="D2179" s="2">
        <v>43394</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s="3" t="str">
        <f>VLOOKUP($M2179,People!$A$2:$B$5, 2, FALSE)</f>
        <v>Anna Andreadi</v>
      </c>
      <c r="W2179" s="3" t="str">
        <f>IFERROR(VLOOKUP($B2179, 'Returns'!$A$2:$B$801, 2, FALSE), "No")</f>
        <v>No</v>
      </c>
    </row>
    <row r="2180" spans="1:23" x14ac:dyDescent="0.3">
      <c r="A2180" s="1">
        <v>2179</v>
      </c>
      <c r="B2180" t="s">
        <v>7219</v>
      </c>
      <c r="C2180" s="2">
        <v>43388</v>
      </c>
      <c r="D2180" s="2">
        <v>43394</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s="3" t="str">
        <f>VLOOKUP($M2180,People!$A$2:$B$5, 2, FALSE)</f>
        <v>Anna Andreadi</v>
      </c>
      <c r="W2180" s="3" t="str">
        <f>IFERROR(VLOOKUP($B2180, 'Returns'!$A$2:$B$801, 2, FALSE), "No")</f>
        <v>No</v>
      </c>
    </row>
    <row r="2181" spans="1:23" x14ac:dyDescent="0.3">
      <c r="A2181" s="1">
        <v>2180</v>
      </c>
      <c r="B2181" t="s">
        <v>7220</v>
      </c>
      <c r="C2181" s="2">
        <v>43227</v>
      </c>
      <c r="D2181" s="2">
        <v>43231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s="3" t="str">
        <f>VLOOKUP($M2181,People!$A$2:$B$5, 2, FALSE)</f>
        <v>Chuck Magee</v>
      </c>
      <c r="W2181" s="3" t="str">
        <f>IFERROR(VLOOKUP($B2181, 'Returns'!$A$2:$B$801, 2, FALSE), "No")</f>
        <v>No</v>
      </c>
    </row>
    <row r="2182" spans="1:23" x14ac:dyDescent="0.3">
      <c r="A2182" s="1">
        <v>2181</v>
      </c>
      <c r="B2182" t="s">
        <v>7220</v>
      </c>
      <c r="C2182" s="2">
        <v>43227</v>
      </c>
      <c r="D2182" s="2">
        <v>43231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s="3" t="str">
        <f>VLOOKUP($M2182,People!$A$2:$B$5, 2, FALSE)</f>
        <v>Chuck Magee</v>
      </c>
      <c r="W2182" s="3" t="str">
        <f>IFERROR(VLOOKUP($B2182, 'Returns'!$A$2:$B$801, 2, FALSE), "No")</f>
        <v>No</v>
      </c>
    </row>
    <row r="2183" spans="1:23" x14ac:dyDescent="0.3">
      <c r="A2183" s="1">
        <v>2182</v>
      </c>
      <c r="B2183" t="s">
        <v>7220</v>
      </c>
      <c r="C2183" s="2">
        <v>43227</v>
      </c>
      <c r="D2183" s="2">
        <v>43231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s="3" t="str">
        <f>VLOOKUP($M2183,People!$A$2:$B$5, 2, FALSE)</f>
        <v>Chuck Magee</v>
      </c>
      <c r="W2183" s="3" t="str">
        <f>IFERROR(VLOOKUP($B2183, 'Returns'!$A$2:$B$801, 2, FALSE), "No")</f>
        <v>No</v>
      </c>
    </row>
    <row r="2184" spans="1:23" x14ac:dyDescent="0.3">
      <c r="A2184" s="1">
        <v>2183</v>
      </c>
      <c r="B2184" t="s">
        <v>7220</v>
      </c>
      <c r="C2184" s="2">
        <v>43227</v>
      </c>
      <c r="D2184" s="2">
        <v>43231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s="3" t="str">
        <f>VLOOKUP($M2184,People!$A$2:$B$5, 2, FALSE)</f>
        <v>Chuck Magee</v>
      </c>
      <c r="W2184" s="3" t="str">
        <f>IFERROR(VLOOKUP($B2184, 'Returns'!$A$2:$B$801, 2, FALSE), "No")</f>
        <v>No</v>
      </c>
    </row>
    <row r="2185" spans="1:23" x14ac:dyDescent="0.3">
      <c r="A2185" s="1">
        <v>2184</v>
      </c>
      <c r="B2185" t="s">
        <v>7220</v>
      </c>
      <c r="C2185" s="2">
        <v>43227</v>
      </c>
      <c r="D2185" s="2">
        <v>43231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s="3" t="str">
        <f>VLOOKUP($M2185,People!$A$2:$B$5, 2, FALSE)</f>
        <v>Chuck Magee</v>
      </c>
      <c r="W2185" s="3" t="str">
        <f>IFERROR(VLOOKUP($B2185, 'Returns'!$A$2:$B$801, 2, FALSE), "No")</f>
        <v>No</v>
      </c>
    </row>
    <row r="2186" spans="1:23" x14ac:dyDescent="0.3">
      <c r="A2186" s="1">
        <v>2185</v>
      </c>
      <c r="B2186" t="s">
        <v>7220</v>
      </c>
      <c r="C2186" s="2">
        <v>43227</v>
      </c>
      <c r="D2186" s="2">
        <v>43231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s="3" t="str">
        <f>VLOOKUP($M2186,People!$A$2:$B$5, 2, FALSE)</f>
        <v>Chuck Magee</v>
      </c>
      <c r="W2186" s="3" t="str">
        <f>IFERROR(VLOOKUP($B2186, 'Returns'!$A$2:$B$801, 2, FALSE), "No")</f>
        <v>No</v>
      </c>
    </row>
    <row r="2187" spans="1:23" x14ac:dyDescent="0.3">
      <c r="A2187" s="1">
        <v>2186</v>
      </c>
      <c r="B2187" t="s">
        <v>7221</v>
      </c>
      <c r="C2187" s="2">
        <v>43678</v>
      </c>
      <c r="D2187" s="2">
        <v>43681</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s="3" t="str">
        <f>VLOOKUP($M2187,People!$A$2:$B$5, 2, FALSE)</f>
        <v>Anna Andreadi</v>
      </c>
      <c r="W2187" s="3" t="str">
        <f>IFERROR(VLOOKUP($B2187, 'Returns'!$A$2:$B$801, 2, FALSE), "No")</f>
        <v>No</v>
      </c>
    </row>
    <row r="2188" spans="1:23" x14ac:dyDescent="0.3">
      <c r="A2188" s="1">
        <v>2187</v>
      </c>
      <c r="B2188" t="s">
        <v>7222</v>
      </c>
      <c r="C2188" s="2">
        <v>43295</v>
      </c>
      <c r="D2188" s="2">
        <v>43295</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s="3" t="str">
        <f>VLOOKUP($M2188,People!$A$2:$B$5, 2, FALSE)</f>
        <v>Cassandra Brandow</v>
      </c>
      <c r="W2188" s="3" t="str">
        <f>IFERROR(VLOOKUP($B2188, 'Returns'!$A$2:$B$801, 2, FALSE), "No")</f>
        <v>No</v>
      </c>
    </row>
    <row r="2189" spans="1:23" x14ac:dyDescent="0.3">
      <c r="A2189" s="1">
        <v>2188</v>
      </c>
      <c r="B2189" t="s">
        <v>7223</v>
      </c>
      <c r="C2189" s="2">
        <v>43687</v>
      </c>
      <c r="D2189" s="2">
        <v>43692</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s="3" t="str">
        <f>VLOOKUP($M2189,People!$A$2:$B$5, 2, FALSE)</f>
        <v>Kelly Williams</v>
      </c>
      <c r="W2189" s="3" t="str">
        <f>IFERROR(VLOOKUP($B2189, 'Returns'!$A$2:$B$801, 2, FALSE), "No")</f>
        <v>No</v>
      </c>
    </row>
    <row r="2190" spans="1:23" x14ac:dyDescent="0.3">
      <c r="A2190" s="1">
        <v>2189</v>
      </c>
      <c r="B2190" t="s">
        <v>7223</v>
      </c>
      <c r="C2190" s="2">
        <v>43687</v>
      </c>
      <c r="D2190" s="2">
        <v>43692</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s="3" t="str">
        <f>VLOOKUP($M2190,People!$A$2:$B$5, 2, FALSE)</f>
        <v>Kelly Williams</v>
      </c>
      <c r="W2190" s="3" t="str">
        <f>IFERROR(VLOOKUP($B2190, 'Returns'!$A$2:$B$801, 2, FALSE), "No")</f>
        <v>No</v>
      </c>
    </row>
    <row r="2191" spans="1:23" x14ac:dyDescent="0.3">
      <c r="A2191" s="1">
        <v>2190</v>
      </c>
      <c r="B2191" t="s">
        <v>7223</v>
      </c>
      <c r="C2191" s="2">
        <v>43687</v>
      </c>
      <c r="D2191" s="2">
        <v>43692</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s="3" t="str">
        <f>VLOOKUP($M2191,People!$A$2:$B$5, 2, FALSE)</f>
        <v>Kelly Williams</v>
      </c>
      <c r="W2191" s="3" t="str">
        <f>IFERROR(VLOOKUP($B2191, 'Returns'!$A$2:$B$801, 2, FALSE), "No")</f>
        <v>No</v>
      </c>
    </row>
    <row r="2192" spans="1:23" x14ac:dyDescent="0.3">
      <c r="A2192" s="1">
        <v>2191</v>
      </c>
      <c r="B2192" t="s">
        <v>7224</v>
      </c>
      <c r="C2192" s="2">
        <v>43276</v>
      </c>
      <c r="D2192" s="2">
        <v>43280</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s="3" t="str">
        <f>VLOOKUP($M2192,People!$A$2:$B$5, 2, FALSE)</f>
        <v>Anna Andreadi</v>
      </c>
      <c r="W2192" s="3" t="str">
        <f>IFERROR(VLOOKUP($B2192, 'Returns'!$A$2:$B$801, 2, FALSE), "No")</f>
        <v>No</v>
      </c>
    </row>
    <row r="2193" spans="1:23" x14ac:dyDescent="0.3">
      <c r="A2193" s="1">
        <v>2192</v>
      </c>
      <c r="B2193" t="s">
        <v>7225</v>
      </c>
      <c r="C2193" s="2">
        <v>43444</v>
      </c>
      <c r="D2193" s="2">
        <v>43451</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s="3" t="str">
        <f>VLOOKUP($M2193,People!$A$2:$B$5, 2, FALSE)</f>
        <v>Anna Andreadi</v>
      </c>
      <c r="W2193" s="3" t="str">
        <f>IFERROR(VLOOKUP($B2193, 'Returns'!$A$2:$B$801, 2, FALSE), "No")</f>
        <v>No</v>
      </c>
    </row>
    <row r="2194" spans="1:23" x14ac:dyDescent="0.3">
      <c r="A2194" s="1">
        <v>2193</v>
      </c>
      <c r="B2194" t="s">
        <v>7225</v>
      </c>
      <c r="C2194" s="2">
        <v>43444</v>
      </c>
      <c r="D2194" s="2">
        <v>43451</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s="3" t="str">
        <f>VLOOKUP($M2194,People!$A$2:$B$5, 2, FALSE)</f>
        <v>Anna Andreadi</v>
      </c>
      <c r="W2194" s="3" t="str">
        <f>IFERROR(VLOOKUP($B2194, 'Returns'!$A$2:$B$801, 2, FALSE), "No")</f>
        <v>No</v>
      </c>
    </row>
    <row r="2195" spans="1:23" x14ac:dyDescent="0.3">
      <c r="A2195" s="1">
        <v>2194</v>
      </c>
      <c r="B2195" t="s">
        <v>7225</v>
      </c>
      <c r="C2195" s="2">
        <v>43444</v>
      </c>
      <c r="D2195" s="2">
        <v>43451</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s="3" t="str">
        <f>VLOOKUP($M2195,People!$A$2:$B$5, 2, FALSE)</f>
        <v>Anna Andreadi</v>
      </c>
      <c r="W2195" s="3" t="str">
        <f>IFERROR(VLOOKUP($B2195, 'Returns'!$A$2:$B$801, 2, FALSE), "No")</f>
        <v>No</v>
      </c>
    </row>
    <row r="2196" spans="1:23" x14ac:dyDescent="0.3">
      <c r="A2196" s="1">
        <v>2195</v>
      </c>
      <c r="B2196" t="s">
        <v>7225</v>
      </c>
      <c r="C2196" s="2">
        <v>43444</v>
      </c>
      <c r="D2196" s="2">
        <v>43451</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s="3" t="str">
        <f>VLOOKUP($M2196,People!$A$2:$B$5, 2, FALSE)</f>
        <v>Anna Andreadi</v>
      </c>
      <c r="W2196" s="3" t="str">
        <f>IFERROR(VLOOKUP($B2196, 'Returns'!$A$2:$B$801, 2, FALSE), "No")</f>
        <v>No</v>
      </c>
    </row>
    <row r="2197" spans="1:23" x14ac:dyDescent="0.3">
      <c r="A2197" s="1">
        <v>2196</v>
      </c>
      <c r="B2197" t="s">
        <v>7225</v>
      </c>
      <c r="C2197" s="2">
        <v>43444</v>
      </c>
      <c r="D2197" s="2">
        <v>43451</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s="3" t="str">
        <f>VLOOKUP($M2197,People!$A$2:$B$5, 2, FALSE)</f>
        <v>Anna Andreadi</v>
      </c>
      <c r="W2197" s="3" t="str">
        <f>IFERROR(VLOOKUP($B2197, 'Returns'!$A$2:$B$801, 2, FALSE), "No")</f>
        <v>No</v>
      </c>
    </row>
    <row r="2198" spans="1:23" x14ac:dyDescent="0.3">
      <c r="A2198" s="1">
        <v>2197</v>
      </c>
      <c r="B2198" t="s">
        <v>6066</v>
      </c>
      <c r="C2198" s="2">
        <v>43435</v>
      </c>
      <c r="D2198" s="2">
        <v>43440</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s="3" t="str">
        <f>VLOOKUP($M2198,People!$A$2:$B$5, 2, FALSE)</f>
        <v>Cassandra Brandow</v>
      </c>
      <c r="W2198" s="3" t="str">
        <f>IFERROR(VLOOKUP($B2198, 'Returns'!$A$2:$B$801, 2, FALSE), "No")</f>
        <v>Yes</v>
      </c>
    </row>
    <row r="2199" spans="1:23" x14ac:dyDescent="0.3">
      <c r="A2199" s="1">
        <v>2198</v>
      </c>
      <c r="B2199" t="s">
        <v>7226</v>
      </c>
      <c r="C2199" s="2">
        <v>42702</v>
      </c>
      <c r="D2199" s="2">
        <v>42708</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s="3" t="str">
        <f>VLOOKUP($M2199,People!$A$2:$B$5, 2, FALSE)</f>
        <v>Cassandra Brandow</v>
      </c>
      <c r="W2199" s="3" t="str">
        <f>IFERROR(VLOOKUP($B2199, 'Returns'!$A$2:$B$801, 2, FALSE), "No")</f>
        <v>No</v>
      </c>
    </row>
    <row r="2200" spans="1:23" x14ac:dyDescent="0.3">
      <c r="A2200" s="1">
        <v>2199</v>
      </c>
      <c r="B2200" t="s">
        <v>7227</v>
      </c>
      <c r="C2200" s="2">
        <v>42822</v>
      </c>
      <c r="D2200" s="2">
        <v>42827</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s="3" t="str">
        <f>VLOOKUP($M2200,People!$A$2:$B$5, 2, FALSE)</f>
        <v>Chuck Magee</v>
      </c>
      <c r="W2200" s="3" t="str">
        <f>IFERROR(VLOOKUP($B2200, 'Returns'!$A$2:$B$801, 2, FALSE), "No")</f>
        <v>No</v>
      </c>
    </row>
    <row r="2201" spans="1:23" x14ac:dyDescent="0.3">
      <c r="A2201" s="1">
        <v>2200</v>
      </c>
      <c r="B2201" t="s">
        <v>7227</v>
      </c>
      <c r="C2201" s="2">
        <v>42822</v>
      </c>
      <c r="D2201" s="2">
        <v>42827</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s="3" t="str">
        <f>VLOOKUP($M2201,People!$A$2:$B$5, 2, FALSE)</f>
        <v>Chuck Magee</v>
      </c>
      <c r="W2201" s="3" t="str">
        <f>IFERROR(VLOOKUP($B2201, 'Returns'!$A$2:$B$801, 2, FALSE), "No")</f>
        <v>No</v>
      </c>
    </row>
    <row r="2202" spans="1:23" x14ac:dyDescent="0.3">
      <c r="A2202" s="1">
        <v>2201</v>
      </c>
      <c r="B2202" t="s">
        <v>7228</v>
      </c>
      <c r="C2202" s="2">
        <v>42522</v>
      </c>
      <c r="D2202" s="2">
        <v>42527</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s="3" t="str">
        <f>VLOOKUP($M2202,People!$A$2:$B$5, 2, FALSE)</f>
        <v>Cassandra Brandow</v>
      </c>
      <c r="W2202" s="3" t="str">
        <f>IFERROR(VLOOKUP($B2202, 'Returns'!$A$2:$B$801, 2, FALSE), "No")</f>
        <v>No</v>
      </c>
    </row>
    <row r="2203" spans="1:23" x14ac:dyDescent="0.3">
      <c r="A2203" s="1">
        <v>2202</v>
      </c>
      <c r="B2203" t="s">
        <v>7228</v>
      </c>
      <c r="C2203" s="2">
        <v>42522</v>
      </c>
      <c r="D2203" s="2">
        <v>42527</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s="3" t="str">
        <f>VLOOKUP($M2203,People!$A$2:$B$5, 2, FALSE)</f>
        <v>Cassandra Brandow</v>
      </c>
      <c r="W2203" s="3" t="str">
        <f>IFERROR(VLOOKUP($B2203, 'Returns'!$A$2:$B$801, 2, FALSE), "No")</f>
        <v>No</v>
      </c>
    </row>
    <row r="2204" spans="1:23" x14ac:dyDescent="0.3">
      <c r="A2204" s="1">
        <v>2203</v>
      </c>
      <c r="B2204" t="s">
        <v>7229</v>
      </c>
      <c r="C2204" s="2">
        <v>42984</v>
      </c>
      <c r="D2204" s="2">
        <v>42990</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s="3" t="str">
        <f>VLOOKUP($M2204,People!$A$2:$B$5, 2, FALSE)</f>
        <v>Anna Andreadi</v>
      </c>
      <c r="W2204" s="3" t="str">
        <f>IFERROR(VLOOKUP($B2204, 'Returns'!$A$2:$B$801, 2, FALSE), "No")</f>
        <v>No</v>
      </c>
    </row>
    <row r="2205" spans="1:23" x14ac:dyDescent="0.3">
      <c r="A2205" s="1">
        <v>2204</v>
      </c>
      <c r="B2205" t="s">
        <v>7229</v>
      </c>
      <c r="C2205" s="2">
        <v>42984</v>
      </c>
      <c r="D2205" s="2">
        <v>42990</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s="3" t="str">
        <f>VLOOKUP($M2205,People!$A$2:$B$5, 2, FALSE)</f>
        <v>Anna Andreadi</v>
      </c>
      <c r="W2205" s="3" t="str">
        <f>IFERROR(VLOOKUP($B2205, 'Returns'!$A$2:$B$801, 2, FALSE), "No")</f>
        <v>No</v>
      </c>
    </row>
    <row r="2206" spans="1:23" x14ac:dyDescent="0.3">
      <c r="A2206" s="1">
        <v>2205</v>
      </c>
      <c r="B2206" t="s">
        <v>7230</v>
      </c>
      <c r="C2206" s="2">
        <v>42915</v>
      </c>
      <c r="D2206" s="2">
        <v>42921</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s="3" t="str">
        <f>VLOOKUP($M2206,People!$A$2:$B$5, 2, FALSE)</f>
        <v>Chuck Magee</v>
      </c>
      <c r="W2206" s="3" t="str">
        <f>IFERROR(VLOOKUP($B2206, 'Returns'!$A$2:$B$801, 2, FALSE), "No")</f>
        <v>No</v>
      </c>
    </row>
    <row r="2207" spans="1:23" x14ac:dyDescent="0.3">
      <c r="A2207" s="1">
        <v>2206</v>
      </c>
      <c r="B2207" t="s">
        <v>7231</v>
      </c>
      <c r="C2207" s="2">
        <v>43353</v>
      </c>
      <c r="D2207" s="2">
        <v>43355</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s="3" t="str">
        <f>VLOOKUP($M2207,People!$A$2:$B$5, 2, FALSE)</f>
        <v>Cassandra Brandow</v>
      </c>
      <c r="W2207" s="3" t="str">
        <f>IFERROR(VLOOKUP($B2207, 'Returns'!$A$2:$B$801, 2, FALSE), "No")</f>
        <v>No</v>
      </c>
    </row>
    <row r="2208" spans="1:23" x14ac:dyDescent="0.3">
      <c r="A2208" s="1">
        <v>2207</v>
      </c>
      <c r="B2208" t="s">
        <v>7232</v>
      </c>
      <c r="C2208" s="2">
        <v>42565</v>
      </c>
      <c r="D2208" s="2">
        <v>42571</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s="3" t="str">
        <f>VLOOKUP($M2208,People!$A$2:$B$5, 2, FALSE)</f>
        <v>Kelly Williams</v>
      </c>
      <c r="W2208" s="3" t="str">
        <f>IFERROR(VLOOKUP($B2208, 'Returns'!$A$2:$B$801, 2, FALSE), "No")</f>
        <v>No</v>
      </c>
    </row>
    <row r="2209" spans="1:23" x14ac:dyDescent="0.3">
      <c r="A2209" s="1">
        <v>2208</v>
      </c>
      <c r="B2209" t="s">
        <v>7232</v>
      </c>
      <c r="C2209" s="2">
        <v>42565</v>
      </c>
      <c r="D2209" s="2">
        <v>42571</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s="3" t="str">
        <f>VLOOKUP($M2209,People!$A$2:$B$5, 2, FALSE)</f>
        <v>Kelly Williams</v>
      </c>
      <c r="W2209" s="3" t="str">
        <f>IFERROR(VLOOKUP($B2209, 'Returns'!$A$2:$B$801, 2, FALSE), "No")</f>
        <v>No</v>
      </c>
    </row>
    <row r="2210" spans="1:23" x14ac:dyDescent="0.3">
      <c r="A2210" s="1">
        <v>2209</v>
      </c>
      <c r="B2210" t="s">
        <v>7233</v>
      </c>
      <c r="C2210" s="2">
        <v>42969</v>
      </c>
      <c r="D2210" s="2">
        <v>42973</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s="3" t="str">
        <f>VLOOKUP($M2210,People!$A$2:$B$5, 2, FALSE)</f>
        <v>Chuck Magee</v>
      </c>
      <c r="W2210" s="3" t="str">
        <f>IFERROR(VLOOKUP($B2210, 'Returns'!$A$2:$B$801, 2, FALSE), "No")</f>
        <v>No</v>
      </c>
    </row>
    <row r="2211" spans="1:23" x14ac:dyDescent="0.3">
      <c r="A2211" s="1">
        <v>2210</v>
      </c>
      <c r="B2211" t="s">
        <v>7234</v>
      </c>
      <c r="C2211" s="2">
        <v>42688</v>
      </c>
      <c r="D2211" s="2">
        <v>42690</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s="3" t="str">
        <f>VLOOKUP($M2211,People!$A$2:$B$5, 2, FALSE)</f>
        <v>Chuck Magee</v>
      </c>
      <c r="W2211" s="3" t="str">
        <f>IFERROR(VLOOKUP($B2211, 'Returns'!$A$2:$B$801, 2, FALSE), "No")</f>
        <v>No</v>
      </c>
    </row>
    <row r="2212" spans="1:23" x14ac:dyDescent="0.3">
      <c r="A2212" s="1">
        <v>2211</v>
      </c>
      <c r="B2212" t="s">
        <v>7234</v>
      </c>
      <c r="C2212" s="2">
        <v>42688</v>
      </c>
      <c r="D2212" s="2">
        <v>42690</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s="3" t="str">
        <f>VLOOKUP($M2212,People!$A$2:$B$5, 2, FALSE)</f>
        <v>Chuck Magee</v>
      </c>
      <c r="W2212" s="3" t="str">
        <f>IFERROR(VLOOKUP($B2212, 'Returns'!$A$2:$B$801, 2, FALSE), "No")</f>
        <v>No</v>
      </c>
    </row>
    <row r="2213" spans="1:23" x14ac:dyDescent="0.3">
      <c r="A2213" s="1">
        <v>2212</v>
      </c>
      <c r="B2213" t="s">
        <v>7235</v>
      </c>
      <c r="C2213" s="2">
        <v>43431</v>
      </c>
      <c r="D2213" s="2">
        <v>43434</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s="3" t="str">
        <f>VLOOKUP($M2213,People!$A$2:$B$5, 2, FALSE)</f>
        <v>Kelly Williams</v>
      </c>
      <c r="W2213" s="3" t="str">
        <f>IFERROR(VLOOKUP($B2213, 'Returns'!$A$2:$B$801, 2, FALSE), "No")</f>
        <v>No</v>
      </c>
    </row>
    <row r="2214" spans="1:23" x14ac:dyDescent="0.3">
      <c r="A2214" s="1">
        <v>2213</v>
      </c>
      <c r="B2214" t="s">
        <v>7236</v>
      </c>
      <c r="C2214" s="2">
        <v>43790</v>
      </c>
      <c r="D2214" s="2">
        <v>43794</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s="3" t="str">
        <f>VLOOKUP($M2214,People!$A$2:$B$5, 2, FALSE)</f>
        <v>Chuck Magee</v>
      </c>
      <c r="W2214" s="3" t="str">
        <f>IFERROR(VLOOKUP($B2214, 'Returns'!$A$2:$B$801, 2, FALSE), "No")</f>
        <v>No</v>
      </c>
    </row>
    <row r="2215" spans="1:23" x14ac:dyDescent="0.3">
      <c r="A2215" s="1">
        <v>2214</v>
      </c>
      <c r="B2215" t="s">
        <v>7237</v>
      </c>
      <c r="C2215" s="2">
        <v>43739</v>
      </c>
      <c r="D2215" s="2">
        <v>43740</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s="3" t="str">
        <f>VLOOKUP($M2215,People!$A$2:$B$5, 2, FALSE)</f>
        <v>Anna Andreadi</v>
      </c>
      <c r="W2215" s="3" t="str">
        <f>IFERROR(VLOOKUP($B2215, 'Returns'!$A$2:$B$801, 2, FALSE), "No")</f>
        <v>No</v>
      </c>
    </row>
    <row r="2216" spans="1:23" x14ac:dyDescent="0.3">
      <c r="A2216" s="1">
        <v>2215</v>
      </c>
      <c r="B2216" t="s">
        <v>7237</v>
      </c>
      <c r="C2216" s="2">
        <v>43739</v>
      </c>
      <c r="D2216" s="2">
        <v>43740</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s="3" t="str">
        <f>VLOOKUP($M2216,People!$A$2:$B$5, 2, FALSE)</f>
        <v>Anna Andreadi</v>
      </c>
      <c r="W2216" s="3" t="str">
        <f>IFERROR(VLOOKUP($B2216, 'Returns'!$A$2:$B$801, 2, FALSE), "No")</f>
        <v>No</v>
      </c>
    </row>
    <row r="2217" spans="1:23" x14ac:dyDescent="0.3">
      <c r="A2217" s="1">
        <v>2216</v>
      </c>
      <c r="B2217" t="s">
        <v>7237</v>
      </c>
      <c r="C2217" s="2">
        <v>43739</v>
      </c>
      <c r="D2217" s="2">
        <v>43740</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s="3" t="str">
        <f>VLOOKUP($M2217,People!$A$2:$B$5, 2, FALSE)</f>
        <v>Anna Andreadi</v>
      </c>
      <c r="W2217" s="3" t="str">
        <f>IFERROR(VLOOKUP($B2217, 'Returns'!$A$2:$B$801, 2, FALSE), "No")</f>
        <v>No</v>
      </c>
    </row>
    <row r="2218" spans="1:23" x14ac:dyDescent="0.3">
      <c r="A2218" s="1">
        <v>2217</v>
      </c>
      <c r="B2218" t="s">
        <v>7237</v>
      </c>
      <c r="C2218" s="2">
        <v>43739</v>
      </c>
      <c r="D2218" s="2">
        <v>43740</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s="3" t="str">
        <f>VLOOKUP($M2218,People!$A$2:$B$5, 2, FALSE)</f>
        <v>Anna Andreadi</v>
      </c>
      <c r="W2218" s="3" t="str">
        <f>IFERROR(VLOOKUP($B2218, 'Returns'!$A$2:$B$801, 2, FALSE), "No")</f>
        <v>No</v>
      </c>
    </row>
    <row r="2219" spans="1:23" x14ac:dyDescent="0.3">
      <c r="A2219" s="1">
        <v>2218</v>
      </c>
      <c r="B2219" t="s">
        <v>7238</v>
      </c>
      <c r="C2219" s="2">
        <v>42633</v>
      </c>
      <c r="D2219" s="2">
        <v>42638</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s="3" t="str">
        <f>VLOOKUP($M2219,People!$A$2:$B$5, 2, FALSE)</f>
        <v>Cassandra Brandow</v>
      </c>
      <c r="W2219" s="3" t="str">
        <f>IFERROR(VLOOKUP($B2219, 'Returns'!$A$2:$B$801, 2, FALSE), "No")</f>
        <v>No</v>
      </c>
    </row>
    <row r="2220" spans="1:23" x14ac:dyDescent="0.3">
      <c r="A2220" s="1">
        <v>2219</v>
      </c>
      <c r="B2220" t="s">
        <v>7239</v>
      </c>
      <c r="C2220" s="2">
        <v>43674</v>
      </c>
      <c r="D2220" s="2">
        <v>43678</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s="3" t="str">
        <f>VLOOKUP($M2220,People!$A$2:$B$5, 2, FALSE)</f>
        <v>Anna Andreadi</v>
      </c>
      <c r="W2220" s="3" t="str">
        <f>IFERROR(VLOOKUP($B2220, 'Returns'!$A$2:$B$801, 2, FALSE), "No")</f>
        <v>No</v>
      </c>
    </row>
    <row r="2221" spans="1:23" x14ac:dyDescent="0.3">
      <c r="A2221" s="1">
        <v>2220</v>
      </c>
      <c r="B2221" t="s">
        <v>7239</v>
      </c>
      <c r="C2221" s="2">
        <v>43674</v>
      </c>
      <c r="D2221" s="2">
        <v>43678</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s="3" t="str">
        <f>VLOOKUP($M2221,People!$A$2:$B$5, 2, FALSE)</f>
        <v>Anna Andreadi</v>
      </c>
      <c r="W2221" s="3" t="str">
        <f>IFERROR(VLOOKUP($B2221, 'Returns'!$A$2:$B$801, 2, FALSE), "No")</f>
        <v>No</v>
      </c>
    </row>
    <row r="2222" spans="1:23" x14ac:dyDescent="0.3">
      <c r="A2222" s="1">
        <v>2221</v>
      </c>
      <c r="B2222" t="s">
        <v>7239</v>
      </c>
      <c r="C2222" s="2">
        <v>43674</v>
      </c>
      <c r="D2222" s="2">
        <v>43678</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s="3" t="str">
        <f>VLOOKUP($M2222,People!$A$2:$B$5, 2, FALSE)</f>
        <v>Anna Andreadi</v>
      </c>
      <c r="W2222" s="3" t="str">
        <f>IFERROR(VLOOKUP($B2222, 'Returns'!$A$2:$B$801, 2, FALSE), "No")</f>
        <v>No</v>
      </c>
    </row>
    <row r="2223" spans="1:23" x14ac:dyDescent="0.3">
      <c r="A2223" s="1">
        <v>2222</v>
      </c>
      <c r="B2223" t="s">
        <v>7240</v>
      </c>
      <c r="C2223" s="2">
        <v>43075</v>
      </c>
      <c r="D2223" s="2">
        <v>43075</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s="3" t="str">
        <f>VLOOKUP($M2223,People!$A$2:$B$5, 2, FALSE)</f>
        <v>Chuck Magee</v>
      </c>
      <c r="W2223" s="3" t="str">
        <f>IFERROR(VLOOKUP($B2223, 'Returns'!$A$2:$B$801, 2, FALSE), "No")</f>
        <v>No</v>
      </c>
    </row>
    <row r="2224" spans="1:23" x14ac:dyDescent="0.3">
      <c r="A2224" s="1">
        <v>2223</v>
      </c>
      <c r="B2224" t="s">
        <v>7240</v>
      </c>
      <c r="C2224" s="2">
        <v>43075</v>
      </c>
      <c r="D2224" s="2">
        <v>43075</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s="3" t="str">
        <f>VLOOKUP($M2224,People!$A$2:$B$5, 2, FALSE)</f>
        <v>Chuck Magee</v>
      </c>
      <c r="W2224" s="3" t="str">
        <f>IFERROR(VLOOKUP($B2224, 'Returns'!$A$2:$B$801, 2, FALSE), "No")</f>
        <v>No</v>
      </c>
    </row>
    <row r="2225" spans="1:23" x14ac:dyDescent="0.3">
      <c r="A2225" s="1">
        <v>2224</v>
      </c>
      <c r="B2225" t="s">
        <v>7240</v>
      </c>
      <c r="C2225" s="2">
        <v>43075</v>
      </c>
      <c r="D2225" s="2">
        <v>43075</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s="3" t="str">
        <f>VLOOKUP($M2225,People!$A$2:$B$5, 2, FALSE)</f>
        <v>Chuck Magee</v>
      </c>
      <c r="W2225" s="3" t="str">
        <f>IFERROR(VLOOKUP($B2225, 'Returns'!$A$2:$B$801, 2, FALSE), "No")</f>
        <v>No</v>
      </c>
    </row>
    <row r="2226" spans="1:23" x14ac:dyDescent="0.3">
      <c r="A2226" s="1">
        <v>2225</v>
      </c>
      <c r="B2226" t="s">
        <v>7241</v>
      </c>
      <c r="C2226" s="2">
        <v>43677</v>
      </c>
      <c r="D2226" s="2">
        <v>43682</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s="3" t="str">
        <f>VLOOKUP($M2226,People!$A$2:$B$5, 2, FALSE)</f>
        <v>Chuck Magee</v>
      </c>
      <c r="W2226" s="3" t="str">
        <f>IFERROR(VLOOKUP($B2226, 'Returns'!$A$2:$B$801, 2, FALSE), "No")</f>
        <v>No</v>
      </c>
    </row>
    <row r="2227" spans="1:23" x14ac:dyDescent="0.3">
      <c r="A2227" s="1">
        <v>2226</v>
      </c>
      <c r="B2227" t="s">
        <v>7242</v>
      </c>
      <c r="C2227" s="2">
        <v>43178</v>
      </c>
      <c r="D2227" s="2">
        <v>43180</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s="3" t="str">
        <f>VLOOKUP($M2227,People!$A$2:$B$5, 2, FALSE)</f>
        <v>Anna Andreadi</v>
      </c>
      <c r="W2227" s="3" t="str">
        <f>IFERROR(VLOOKUP($B2227, 'Returns'!$A$2:$B$801, 2, FALSE), "No")</f>
        <v>No</v>
      </c>
    </row>
    <row r="2228" spans="1:23" x14ac:dyDescent="0.3">
      <c r="A2228" s="1">
        <v>2227</v>
      </c>
      <c r="B2228" t="s">
        <v>7243</v>
      </c>
      <c r="C2228" s="2">
        <v>43675</v>
      </c>
      <c r="D2228" s="2">
        <v>43680</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s="3" t="str">
        <f>VLOOKUP($M2228,People!$A$2:$B$5, 2, FALSE)</f>
        <v>Kelly Williams</v>
      </c>
      <c r="W2228" s="3" t="str">
        <f>IFERROR(VLOOKUP($B2228, 'Returns'!$A$2:$B$801, 2, FALSE), "No")</f>
        <v>No</v>
      </c>
    </row>
    <row r="2229" spans="1:23" x14ac:dyDescent="0.3">
      <c r="A2229" s="1">
        <v>2228</v>
      </c>
      <c r="B2229" t="s">
        <v>7243</v>
      </c>
      <c r="C2229" s="2">
        <v>43675</v>
      </c>
      <c r="D2229" s="2">
        <v>43680</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s="3" t="str">
        <f>VLOOKUP($M2229,People!$A$2:$B$5, 2, FALSE)</f>
        <v>Kelly Williams</v>
      </c>
      <c r="W2229" s="3" t="str">
        <f>IFERROR(VLOOKUP($B2229, 'Returns'!$A$2:$B$801, 2, FALSE), "No")</f>
        <v>No</v>
      </c>
    </row>
    <row r="2230" spans="1:23" x14ac:dyDescent="0.3">
      <c r="A2230" s="1">
        <v>2229</v>
      </c>
      <c r="B2230" t="s">
        <v>7244</v>
      </c>
      <c r="C2230" s="2">
        <v>43374</v>
      </c>
      <c r="D2230" s="2">
        <v>43378</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s="3" t="str">
        <f>VLOOKUP($M2230,People!$A$2:$B$5, 2, FALSE)</f>
        <v>Chuck Magee</v>
      </c>
      <c r="W2230" s="3" t="str">
        <f>IFERROR(VLOOKUP($B2230, 'Returns'!$A$2:$B$801, 2, FALSE), "No")</f>
        <v>No</v>
      </c>
    </row>
    <row r="2231" spans="1:23" x14ac:dyDescent="0.3">
      <c r="A2231" s="1">
        <v>2230</v>
      </c>
      <c r="B2231" t="s">
        <v>7245</v>
      </c>
      <c r="C2231" s="2">
        <v>42460</v>
      </c>
      <c r="D2231" s="2">
        <v>42465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s="3" t="str">
        <f>VLOOKUP($M2231,People!$A$2:$B$5, 2, FALSE)</f>
        <v>Anna Andreadi</v>
      </c>
      <c r="W2231" s="3" t="str">
        <f>IFERROR(VLOOKUP($B2231, 'Returns'!$A$2:$B$801, 2, FALSE), "No")</f>
        <v>No</v>
      </c>
    </row>
    <row r="2232" spans="1:23" x14ac:dyDescent="0.3">
      <c r="A2232" s="1">
        <v>2231</v>
      </c>
      <c r="B2232" t="s">
        <v>7245</v>
      </c>
      <c r="C2232" s="2">
        <v>42460</v>
      </c>
      <c r="D2232" s="2">
        <v>42465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s="3" t="str">
        <f>VLOOKUP($M2232,People!$A$2:$B$5, 2, FALSE)</f>
        <v>Anna Andreadi</v>
      </c>
      <c r="W2232" s="3" t="str">
        <f>IFERROR(VLOOKUP($B2232, 'Returns'!$A$2:$B$801, 2, FALSE), "No")</f>
        <v>No</v>
      </c>
    </row>
    <row r="2233" spans="1:23" x14ac:dyDescent="0.3">
      <c r="A2233" s="1">
        <v>2232</v>
      </c>
      <c r="B2233" t="s">
        <v>7246</v>
      </c>
      <c r="C2233" s="2">
        <v>43642</v>
      </c>
      <c r="D2233" s="2">
        <v>43647</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s="3" t="str">
        <f>VLOOKUP($M2233,People!$A$2:$B$5, 2, FALSE)</f>
        <v>Kelly Williams</v>
      </c>
      <c r="W2233" s="3" t="str">
        <f>IFERROR(VLOOKUP($B2233, 'Returns'!$A$2:$B$801, 2, FALSE), "No")</f>
        <v>No</v>
      </c>
    </row>
    <row r="2234" spans="1:23" x14ac:dyDescent="0.3">
      <c r="A2234" s="1">
        <v>2233</v>
      </c>
      <c r="B2234" t="s">
        <v>7247</v>
      </c>
      <c r="C2234" s="2">
        <v>43655</v>
      </c>
      <c r="D2234" s="2">
        <v>43660</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s="3" t="str">
        <f>VLOOKUP($M2234,People!$A$2:$B$5, 2, FALSE)</f>
        <v>Kelly Williams</v>
      </c>
      <c r="W2234" s="3" t="str">
        <f>IFERROR(VLOOKUP($B2234, 'Returns'!$A$2:$B$801, 2, FALSE), "No")</f>
        <v>No</v>
      </c>
    </row>
    <row r="2235" spans="1:23" x14ac:dyDescent="0.3">
      <c r="A2235" s="1">
        <v>2234</v>
      </c>
      <c r="B2235" t="s">
        <v>7248</v>
      </c>
      <c r="C2235" s="2">
        <v>43083</v>
      </c>
      <c r="D2235" s="2">
        <v>43085</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s="3" t="str">
        <f>VLOOKUP($M2235,People!$A$2:$B$5, 2, FALSE)</f>
        <v>Anna Andreadi</v>
      </c>
      <c r="W2235" s="3" t="str">
        <f>IFERROR(VLOOKUP($B2235, 'Returns'!$A$2:$B$801, 2, FALSE), "No")</f>
        <v>No</v>
      </c>
    </row>
    <row r="2236" spans="1:23" x14ac:dyDescent="0.3">
      <c r="A2236" s="1">
        <v>2235</v>
      </c>
      <c r="B2236" t="s">
        <v>7249</v>
      </c>
      <c r="C2236" s="2">
        <v>43804</v>
      </c>
      <c r="D2236" s="2">
        <v>43809</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s="3" t="str">
        <f>VLOOKUP($M2236,People!$A$2:$B$5, 2, FALSE)</f>
        <v>Chuck Magee</v>
      </c>
      <c r="W2236" s="3" t="str">
        <f>IFERROR(VLOOKUP($B2236, 'Returns'!$A$2:$B$801, 2, FALSE), "No")</f>
        <v>No</v>
      </c>
    </row>
    <row r="2237" spans="1:23" x14ac:dyDescent="0.3">
      <c r="A2237" s="1">
        <v>2236</v>
      </c>
      <c r="B2237" t="s">
        <v>7250</v>
      </c>
      <c r="C2237" s="2">
        <v>42993</v>
      </c>
      <c r="D2237" s="2">
        <v>42995</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s="3" t="str">
        <f>VLOOKUP($M2237,People!$A$2:$B$5, 2, FALSE)</f>
        <v>Kelly Williams</v>
      </c>
      <c r="W2237" s="3" t="str">
        <f>IFERROR(VLOOKUP($B2237, 'Returns'!$A$2:$B$801, 2, FALSE), "No")</f>
        <v>No</v>
      </c>
    </row>
    <row r="2238" spans="1:23" x14ac:dyDescent="0.3">
      <c r="A2238" s="1">
        <v>2237</v>
      </c>
      <c r="B2238" t="s">
        <v>7250</v>
      </c>
      <c r="C2238" s="2">
        <v>42993</v>
      </c>
      <c r="D2238" s="2">
        <v>42995</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s="3" t="str">
        <f>VLOOKUP($M2238,People!$A$2:$B$5, 2, FALSE)</f>
        <v>Kelly Williams</v>
      </c>
      <c r="W2238" s="3" t="str">
        <f>IFERROR(VLOOKUP($B2238, 'Returns'!$A$2:$B$801, 2, FALSE), "No")</f>
        <v>No</v>
      </c>
    </row>
    <row r="2239" spans="1:23" x14ac:dyDescent="0.3">
      <c r="A2239" s="1">
        <v>2238</v>
      </c>
      <c r="B2239" t="s">
        <v>7251</v>
      </c>
      <c r="C2239" s="2">
        <v>43296</v>
      </c>
      <c r="D2239" s="2">
        <v>43302</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s="3" t="str">
        <f>VLOOKUP($M2239,People!$A$2:$B$5, 2, FALSE)</f>
        <v>Anna Andreadi</v>
      </c>
      <c r="W2239" s="3" t="str">
        <f>IFERROR(VLOOKUP($B2239, 'Returns'!$A$2:$B$801, 2, FALSE), "No")</f>
        <v>No</v>
      </c>
    </row>
    <row r="2240" spans="1:23" x14ac:dyDescent="0.3">
      <c r="A2240" s="1">
        <v>2239</v>
      </c>
      <c r="B2240" t="s">
        <v>7252</v>
      </c>
      <c r="C2240" s="2">
        <v>43575</v>
      </c>
      <c r="D2240" s="2">
        <v>43581</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s="3" t="str">
        <f>VLOOKUP($M2240,People!$A$2:$B$5, 2, FALSE)</f>
        <v>Kelly Williams</v>
      </c>
      <c r="W2240" s="3" t="str">
        <f>IFERROR(VLOOKUP($B2240, 'Returns'!$A$2:$B$801, 2, FALSE), "No")</f>
        <v>No</v>
      </c>
    </row>
    <row r="2241" spans="1:23" x14ac:dyDescent="0.3">
      <c r="A2241" s="1">
        <v>2240</v>
      </c>
      <c r="B2241" t="s">
        <v>7253</v>
      </c>
      <c r="C2241" s="2">
        <v>43419</v>
      </c>
      <c r="D2241" s="2">
        <v>43421</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s="3" t="str">
        <f>VLOOKUP($M2241,People!$A$2:$B$5, 2, FALSE)</f>
        <v>Anna Andreadi</v>
      </c>
      <c r="W2241" s="3" t="str">
        <f>IFERROR(VLOOKUP($B2241, 'Returns'!$A$2:$B$801, 2, FALSE), "No")</f>
        <v>No</v>
      </c>
    </row>
    <row r="2242" spans="1:23" x14ac:dyDescent="0.3">
      <c r="A2242" s="1">
        <v>2241</v>
      </c>
      <c r="B2242" t="s">
        <v>7253</v>
      </c>
      <c r="C2242" s="2">
        <v>43419</v>
      </c>
      <c r="D2242" s="2">
        <v>43421</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s="3" t="str">
        <f>VLOOKUP($M2242,People!$A$2:$B$5, 2, FALSE)</f>
        <v>Anna Andreadi</v>
      </c>
      <c r="W2242" s="3" t="str">
        <f>IFERROR(VLOOKUP($B2242, 'Returns'!$A$2:$B$801, 2, FALSE), "No")</f>
        <v>No</v>
      </c>
    </row>
    <row r="2243" spans="1:23" x14ac:dyDescent="0.3">
      <c r="A2243" s="1">
        <v>2242</v>
      </c>
      <c r="B2243" t="s">
        <v>7254</v>
      </c>
      <c r="C2243" s="2">
        <v>43430</v>
      </c>
      <c r="D2243" s="2">
        <v>43435</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s="3" t="str">
        <f>VLOOKUP($M2243,People!$A$2:$B$5, 2, FALSE)</f>
        <v>Chuck Magee</v>
      </c>
      <c r="W2243" s="3" t="str">
        <f>IFERROR(VLOOKUP($B2243, 'Returns'!$A$2:$B$801, 2, FALSE), "No")</f>
        <v>No</v>
      </c>
    </row>
    <row r="2244" spans="1:23" x14ac:dyDescent="0.3">
      <c r="A2244" s="1">
        <v>2243</v>
      </c>
      <c r="B2244" t="s">
        <v>6099</v>
      </c>
      <c r="C2244" s="2">
        <v>43790</v>
      </c>
      <c r="D2244" s="2">
        <v>43794</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s="3" t="str">
        <f>VLOOKUP($M2244,People!$A$2:$B$5, 2, FALSE)</f>
        <v>Anna Andreadi</v>
      </c>
      <c r="W2244" s="3" t="str">
        <f>IFERROR(VLOOKUP($B2244, 'Returns'!$A$2:$B$801, 2, FALSE), "No")</f>
        <v>Yes</v>
      </c>
    </row>
    <row r="2245" spans="1:23" x14ac:dyDescent="0.3">
      <c r="A2245" s="1">
        <v>2244</v>
      </c>
      <c r="B2245" t="s">
        <v>6099</v>
      </c>
      <c r="C2245" s="2">
        <v>43790</v>
      </c>
      <c r="D2245" s="2">
        <v>43794</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s="3" t="str">
        <f>VLOOKUP($M2245,People!$A$2:$B$5, 2, FALSE)</f>
        <v>Anna Andreadi</v>
      </c>
      <c r="W2245" s="3" t="str">
        <f>IFERROR(VLOOKUP($B2245, 'Returns'!$A$2:$B$801, 2, FALSE), "No")</f>
        <v>Yes</v>
      </c>
    </row>
    <row r="2246" spans="1:23" x14ac:dyDescent="0.3">
      <c r="A2246" s="1">
        <v>2245</v>
      </c>
      <c r="B2246" t="s">
        <v>6099</v>
      </c>
      <c r="C2246" s="2">
        <v>43790</v>
      </c>
      <c r="D2246" s="2">
        <v>43794</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s="3" t="str">
        <f>VLOOKUP($M2246,People!$A$2:$B$5, 2, FALSE)</f>
        <v>Anna Andreadi</v>
      </c>
      <c r="W2246" s="3" t="str">
        <f>IFERROR(VLOOKUP($B2246, 'Returns'!$A$2:$B$801, 2, FALSE), "No")</f>
        <v>Yes</v>
      </c>
    </row>
    <row r="2247" spans="1:23" x14ac:dyDescent="0.3">
      <c r="A2247" s="1">
        <v>2246</v>
      </c>
      <c r="B2247" t="s">
        <v>6099</v>
      </c>
      <c r="C2247" s="2">
        <v>43790</v>
      </c>
      <c r="D2247" s="2">
        <v>43794</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s="3" t="str">
        <f>VLOOKUP($M2247,People!$A$2:$B$5, 2, FALSE)</f>
        <v>Anna Andreadi</v>
      </c>
      <c r="W2247" s="3" t="str">
        <f>IFERROR(VLOOKUP($B2247, 'Returns'!$A$2:$B$801, 2, FALSE), "No")</f>
        <v>Yes</v>
      </c>
    </row>
    <row r="2248" spans="1:23" x14ac:dyDescent="0.3">
      <c r="A2248" s="1">
        <v>2247</v>
      </c>
      <c r="B2248" t="s">
        <v>6099</v>
      </c>
      <c r="C2248" s="2">
        <v>43790</v>
      </c>
      <c r="D2248" s="2">
        <v>43794</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s="3" t="str">
        <f>VLOOKUP($M2248,People!$A$2:$B$5, 2, FALSE)</f>
        <v>Anna Andreadi</v>
      </c>
      <c r="W2248" s="3" t="str">
        <f>IFERROR(VLOOKUP($B2248, 'Returns'!$A$2:$B$801, 2, FALSE), "No")</f>
        <v>Yes</v>
      </c>
    </row>
    <row r="2249" spans="1:23" x14ac:dyDescent="0.3">
      <c r="A2249" s="1">
        <v>2248</v>
      </c>
      <c r="B2249" t="s">
        <v>5990</v>
      </c>
      <c r="C2249" s="2">
        <v>42781</v>
      </c>
      <c r="D2249" s="2">
        <v>42784</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s="3" t="str">
        <f>VLOOKUP($M2249,People!$A$2:$B$5, 2, FALSE)</f>
        <v>Anna Andreadi</v>
      </c>
      <c r="W2249" s="3" t="str">
        <f>IFERROR(VLOOKUP($B2249, 'Returns'!$A$2:$B$801, 2, FALSE), "No")</f>
        <v>Yes</v>
      </c>
    </row>
    <row r="2250" spans="1:23" x14ac:dyDescent="0.3">
      <c r="A2250" s="1">
        <v>2249</v>
      </c>
      <c r="B2250" t="s">
        <v>5990</v>
      </c>
      <c r="C2250" s="2">
        <v>42781</v>
      </c>
      <c r="D2250" s="2">
        <v>42784</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s="3" t="str">
        <f>VLOOKUP($M2250,People!$A$2:$B$5, 2, FALSE)</f>
        <v>Anna Andreadi</v>
      </c>
      <c r="W2250" s="3" t="str">
        <f>IFERROR(VLOOKUP($B2250, 'Returns'!$A$2:$B$801, 2, FALSE), "No")</f>
        <v>Yes</v>
      </c>
    </row>
    <row r="2251" spans="1:23" x14ac:dyDescent="0.3">
      <c r="A2251" s="1">
        <v>2250</v>
      </c>
      <c r="B2251" t="s">
        <v>5990</v>
      </c>
      <c r="C2251" s="2">
        <v>42781</v>
      </c>
      <c r="D2251" s="2">
        <v>42784</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s="3" t="str">
        <f>VLOOKUP($M2251,People!$A$2:$B$5, 2, FALSE)</f>
        <v>Anna Andreadi</v>
      </c>
      <c r="W2251" s="3" t="str">
        <f>IFERROR(VLOOKUP($B2251, 'Returns'!$A$2:$B$801, 2, FALSE), "No")</f>
        <v>Yes</v>
      </c>
    </row>
    <row r="2252" spans="1:23" x14ac:dyDescent="0.3">
      <c r="A2252" s="1">
        <v>2251</v>
      </c>
      <c r="B2252" t="s">
        <v>5990</v>
      </c>
      <c r="C2252" s="2">
        <v>42781</v>
      </c>
      <c r="D2252" s="2">
        <v>42784</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s="3" t="str">
        <f>VLOOKUP($M2252,People!$A$2:$B$5, 2, FALSE)</f>
        <v>Anna Andreadi</v>
      </c>
      <c r="W2252" s="3" t="str">
        <f>IFERROR(VLOOKUP($B2252, 'Returns'!$A$2:$B$801, 2, FALSE), "No")</f>
        <v>Yes</v>
      </c>
    </row>
    <row r="2253" spans="1:23" x14ac:dyDescent="0.3">
      <c r="A2253" s="1">
        <v>2252</v>
      </c>
      <c r="B2253" t="s">
        <v>5990</v>
      </c>
      <c r="C2253" s="2">
        <v>42781</v>
      </c>
      <c r="D2253" s="2">
        <v>42784</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s="3" t="str">
        <f>VLOOKUP($M2253,People!$A$2:$B$5, 2, FALSE)</f>
        <v>Anna Andreadi</v>
      </c>
      <c r="W2253" s="3" t="str">
        <f>IFERROR(VLOOKUP($B2253, 'Returns'!$A$2:$B$801, 2, FALSE), "No")</f>
        <v>Yes</v>
      </c>
    </row>
    <row r="2254" spans="1:23" x14ac:dyDescent="0.3">
      <c r="A2254" s="1">
        <v>2253</v>
      </c>
      <c r="B2254" t="s">
        <v>7255</v>
      </c>
      <c r="C2254" s="2">
        <v>43205</v>
      </c>
      <c r="D2254" s="2">
        <v>43207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s="3" t="str">
        <f>VLOOKUP($M2254,People!$A$2:$B$5, 2, FALSE)</f>
        <v>Anna Andreadi</v>
      </c>
      <c r="W2254" s="3" t="str">
        <f>IFERROR(VLOOKUP($B2254, 'Returns'!$A$2:$B$801, 2, FALSE), "No")</f>
        <v>No</v>
      </c>
    </row>
    <row r="2255" spans="1:23" x14ac:dyDescent="0.3">
      <c r="A2255" s="1">
        <v>2254</v>
      </c>
      <c r="B2255" t="s">
        <v>7256</v>
      </c>
      <c r="C2255" s="2">
        <v>43006</v>
      </c>
      <c r="D2255" s="2">
        <v>43009</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s="3" t="str">
        <f>VLOOKUP($M2255,People!$A$2:$B$5, 2, FALSE)</f>
        <v>Anna Andreadi</v>
      </c>
      <c r="W2255" s="3" t="str">
        <f>IFERROR(VLOOKUP($B2255, 'Returns'!$A$2:$B$801, 2, FALSE), "No")</f>
        <v>No</v>
      </c>
    </row>
    <row r="2256" spans="1:23" x14ac:dyDescent="0.3">
      <c r="A2256" s="1">
        <v>2255</v>
      </c>
      <c r="B2256" t="s">
        <v>7256</v>
      </c>
      <c r="C2256" s="2">
        <v>43006</v>
      </c>
      <c r="D2256" s="2">
        <v>43009</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s="3" t="str">
        <f>VLOOKUP($M2256,People!$A$2:$B$5, 2, FALSE)</f>
        <v>Anna Andreadi</v>
      </c>
      <c r="W2256" s="3" t="str">
        <f>IFERROR(VLOOKUP($B2256, 'Returns'!$A$2:$B$801, 2, FALSE), "No")</f>
        <v>No</v>
      </c>
    </row>
    <row r="2257" spans="1:23" x14ac:dyDescent="0.3">
      <c r="A2257" s="1">
        <v>2256</v>
      </c>
      <c r="B2257" t="s">
        <v>7257</v>
      </c>
      <c r="C2257" s="2">
        <v>43360</v>
      </c>
      <c r="D2257" s="2">
        <v>43365</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s="3" t="str">
        <f>VLOOKUP($M2257,People!$A$2:$B$5, 2, FALSE)</f>
        <v>Chuck Magee</v>
      </c>
      <c r="W2257" s="3" t="str">
        <f>IFERROR(VLOOKUP($B2257, 'Returns'!$A$2:$B$801, 2, FALSE), "No")</f>
        <v>No</v>
      </c>
    </row>
    <row r="2258" spans="1:23" x14ac:dyDescent="0.3">
      <c r="A2258" s="1">
        <v>2257</v>
      </c>
      <c r="B2258" t="s">
        <v>7257</v>
      </c>
      <c r="C2258" s="2">
        <v>43360</v>
      </c>
      <c r="D2258" s="2">
        <v>43365</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s="3" t="str">
        <f>VLOOKUP($M2258,People!$A$2:$B$5, 2, FALSE)</f>
        <v>Chuck Magee</v>
      </c>
      <c r="W2258" s="3" t="str">
        <f>IFERROR(VLOOKUP($B2258, 'Returns'!$A$2:$B$801, 2, FALSE), "No")</f>
        <v>No</v>
      </c>
    </row>
    <row r="2259" spans="1:23" x14ac:dyDescent="0.3">
      <c r="A2259" s="1">
        <v>2258</v>
      </c>
      <c r="B2259" t="s">
        <v>7258</v>
      </c>
      <c r="C2259" s="2">
        <v>43632</v>
      </c>
      <c r="D2259" s="2">
        <v>43635</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s="3" t="str">
        <f>VLOOKUP($M2259,People!$A$2:$B$5, 2, FALSE)</f>
        <v>Anna Andreadi</v>
      </c>
      <c r="W2259" s="3" t="str">
        <f>IFERROR(VLOOKUP($B2259, 'Returns'!$A$2:$B$801, 2, FALSE), "No")</f>
        <v>No</v>
      </c>
    </row>
    <row r="2260" spans="1:23" x14ac:dyDescent="0.3">
      <c r="A2260" s="1">
        <v>2259</v>
      </c>
      <c r="B2260" t="s">
        <v>7258</v>
      </c>
      <c r="C2260" s="2">
        <v>43632</v>
      </c>
      <c r="D2260" s="2">
        <v>43635</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s="3" t="str">
        <f>VLOOKUP($M2260,People!$A$2:$B$5, 2, FALSE)</f>
        <v>Anna Andreadi</v>
      </c>
      <c r="W2260" s="3" t="str">
        <f>IFERROR(VLOOKUP($B2260, 'Returns'!$A$2:$B$801, 2, FALSE), "No")</f>
        <v>No</v>
      </c>
    </row>
    <row r="2261" spans="1:23" x14ac:dyDescent="0.3">
      <c r="A2261" s="1">
        <v>2260</v>
      </c>
      <c r="B2261" t="s">
        <v>7259</v>
      </c>
      <c r="C2261" s="2">
        <v>43047</v>
      </c>
      <c r="D2261" s="2">
        <v>43049</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s="3" t="str">
        <f>VLOOKUP($M2261,People!$A$2:$B$5, 2, FALSE)</f>
        <v>Anna Andreadi</v>
      </c>
      <c r="W2261" s="3" t="str">
        <f>IFERROR(VLOOKUP($B2261, 'Returns'!$A$2:$B$801, 2, FALSE), "No")</f>
        <v>No</v>
      </c>
    </row>
    <row r="2262" spans="1:23" x14ac:dyDescent="0.3">
      <c r="A2262" s="1">
        <v>2261</v>
      </c>
      <c r="B2262" t="s">
        <v>7259</v>
      </c>
      <c r="C2262" s="2">
        <v>43047</v>
      </c>
      <c r="D2262" s="2">
        <v>43049</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s="3" t="str">
        <f>VLOOKUP($M2262,People!$A$2:$B$5, 2, FALSE)</f>
        <v>Anna Andreadi</v>
      </c>
      <c r="W2262" s="3" t="str">
        <f>IFERROR(VLOOKUP($B2262, 'Returns'!$A$2:$B$801, 2, FALSE), "No")</f>
        <v>No</v>
      </c>
    </row>
    <row r="2263" spans="1:23" x14ac:dyDescent="0.3">
      <c r="A2263" s="1">
        <v>2262</v>
      </c>
      <c r="B2263" t="s">
        <v>7260</v>
      </c>
      <c r="C2263" s="2">
        <v>43087</v>
      </c>
      <c r="D2263" s="2">
        <v>43087</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s="3" t="str">
        <f>VLOOKUP($M2263,People!$A$2:$B$5, 2, FALSE)</f>
        <v>Chuck Magee</v>
      </c>
      <c r="W2263" s="3" t="str">
        <f>IFERROR(VLOOKUP($B2263, 'Returns'!$A$2:$B$801, 2, FALSE), "No")</f>
        <v>No</v>
      </c>
    </row>
    <row r="2264" spans="1:23" x14ac:dyDescent="0.3">
      <c r="A2264" s="1">
        <v>2263</v>
      </c>
      <c r="B2264" t="s">
        <v>7261</v>
      </c>
      <c r="C2264" s="2">
        <v>43502</v>
      </c>
      <c r="D2264" s="2">
        <v>43505</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s="3" t="str">
        <f>VLOOKUP($M2264,People!$A$2:$B$5, 2, FALSE)</f>
        <v>Cassandra Brandow</v>
      </c>
      <c r="W2264" s="3" t="str">
        <f>IFERROR(VLOOKUP($B2264, 'Returns'!$A$2:$B$801, 2, FALSE), "No")</f>
        <v>No</v>
      </c>
    </row>
    <row r="2265" spans="1:23" x14ac:dyDescent="0.3">
      <c r="A2265" s="1">
        <v>2264</v>
      </c>
      <c r="B2265" t="s">
        <v>7262</v>
      </c>
      <c r="C2265" s="2">
        <v>43418</v>
      </c>
      <c r="D2265" s="2">
        <v>43420</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s="3" t="str">
        <f>VLOOKUP($M2265,People!$A$2:$B$5, 2, FALSE)</f>
        <v>Cassandra Brandow</v>
      </c>
      <c r="W2265" s="3" t="str">
        <f>IFERROR(VLOOKUP($B2265, 'Returns'!$A$2:$B$801, 2, FALSE), "No")</f>
        <v>No</v>
      </c>
    </row>
    <row r="2266" spans="1:23" x14ac:dyDescent="0.3">
      <c r="A2266" s="1">
        <v>2265</v>
      </c>
      <c r="B2266" t="s">
        <v>7262</v>
      </c>
      <c r="C2266" s="2">
        <v>43418</v>
      </c>
      <c r="D2266" s="2">
        <v>43420</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s="3" t="str">
        <f>VLOOKUP($M2266,People!$A$2:$B$5, 2, FALSE)</f>
        <v>Cassandra Brandow</v>
      </c>
      <c r="W2266" s="3" t="str">
        <f>IFERROR(VLOOKUP($B2266, 'Returns'!$A$2:$B$801, 2, FALSE), "No")</f>
        <v>No</v>
      </c>
    </row>
    <row r="2267" spans="1:23" x14ac:dyDescent="0.3">
      <c r="A2267" s="1">
        <v>2266</v>
      </c>
      <c r="B2267" t="s">
        <v>7262</v>
      </c>
      <c r="C2267" s="2">
        <v>43418</v>
      </c>
      <c r="D2267" s="2">
        <v>43420</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s="3" t="str">
        <f>VLOOKUP($M2267,People!$A$2:$B$5, 2, FALSE)</f>
        <v>Cassandra Brandow</v>
      </c>
      <c r="W2267" s="3" t="str">
        <f>IFERROR(VLOOKUP($B2267, 'Returns'!$A$2:$B$801, 2, FALSE), "No")</f>
        <v>No</v>
      </c>
    </row>
    <row r="2268" spans="1:23" x14ac:dyDescent="0.3">
      <c r="A2268" s="1">
        <v>2267</v>
      </c>
      <c r="B2268" t="s">
        <v>7263</v>
      </c>
      <c r="C2268" s="2">
        <v>43750</v>
      </c>
      <c r="D2268" s="2">
        <v>43750</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s="3" t="str">
        <f>VLOOKUP($M2268,People!$A$2:$B$5, 2, FALSE)</f>
        <v>Cassandra Brandow</v>
      </c>
      <c r="W2268" s="3" t="str">
        <f>IFERROR(VLOOKUP($B2268, 'Returns'!$A$2:$B$801, 2, FALSE), "No")</f>
        <v>No</v>
      </c>
    </row>
    <row r="2269" spans="1:23" x14ac:dyDescent="0.3">
      <c r="A2269" s="1">
        <v>2268</v>
      </c>
      <c r="B2269" t="s">
        <v>7264</v>
      </c>
      <c r="C2269" s="2">
        <v>43725</v>
      </c>
      <c r="D2269" s="2">
        <v>43725</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s="3" t="str">
        <f>VLOOKUP($M2269,People!$A$2:$B$5, 2, FALSE)</f>
        <v>Anna Andreadi</v>
      </c>
      <c r="W2269" s="3" t="str">
        <f>IFERROR(VLOOKUP($B2269, 'Returns'!$A$2:$B$801, 2, FALSE), "No")</f>
        <v>No</v>
      </c>
    </row>
    <row r="2270" spans="1:23" x14ac:dyDescent="0.3">
      <c r="A2270" s="1">
        <v>2269</v>
      </c>
      <c r="B2270" t="s">
        <v>7265</v>
      </c>
      <c r="C2270" s="2">
        <v>43819</v>
      </c>
      <c r="D2270" s="2">
        <v>43825</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s="3" t="str">
        <f>VLOOKUP($M2270,People!$A$2:$B$5, 2, FALSE)</f>
        <v>Chuck Magee</v>
      </c>
      <c r="W2270" s="3" t="str">
        <f>IFERROR(VLOOKUP($B2270, 'Returns'!$A$2:$B$801, 2, FALSE), "No")</f>
        <v>No</v>
      </c>
    </row>
    <row r="2271" spans="1:23" x14ac:dyDescent="0.3">
      <c r="A2271" s="1">
        <v>2270</v>
      </c>
      <c r="B2271" t="s">
        <v>7265</v>
      </c>
      <c r="C2271" s="2">
        <v>43819</v>
      </c>
      <c r="D2271" s="2">
        <v>43825</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s="3" t="str">
        <f>VLOOKUP($M2271,People!$A$2:$B$5, 2, FALSE)</f>
        <v>Chuck Magee</v>
      </c>
      <c r="W2271" s="3" t="str">
        <f>IFERROR(VLOOKUP($B2271, 'Returns'!$A$2:$B$801, 2, FALSE), "No")</f>
        <v>No</v>
      </c>
    </row>
    <row r="2272" spans="1:23" x14ac:dyDescent="0.3">
      <c r="A2272" s="1">
        <v>2271</v>
      </c>
      <c r="B2272" t="s">
        <v>7266</v>
      </c>
      <c r="C2272" s="2">
        <v>43801</v>
      </c>
      <c r="D2272" s="2">
        <v>43806</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s="3" t="str">
        <f>VLOOKUP($M2272,People!$A$2:$B$5, 2, FALSE)</f>
        <v>Cassandra Brandow</v>
      </c>
      <c r="W2272" s="3" t="str">
        <f>IFERROR(VLOOKUP($B2272, 'Returns'!$A$2:$B$801, 2, FALSE), "No")</f>
        <v>No</v>
      </c>
    </row>
    <row r="2273" spans="1:23" x14ac:dyDescent="0.3">
      <c r="A2273" s="1">
        <v>2272</v>
      </c>
      <c r="B2273" t="s">
        <v>7267</v>
      </c>
      <c r="C2273" s="2">
        <v>42999</v>
      </c>
      <c r="D2273" s="2">
        <v>43005</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s="3" t="str">
        <f>VLOOKUP($M2273,People!$A$2:$B$5, 2, FALSE)</f>
        <v>Anna Andreadi</v>
      </c>
      <c r="W2273" s="3" t="str">
        <f>IFERROR(VLOOKUP($B2273, 'Returns'!$A$2:$B$801, 2, FALSE), "No")</f>
        <v>No</v>
      </c>
    </row>
    <row r="2274" spans="1:23" x14ac:dyDescent="0.3">
      <c r="A2274" s="1">
        <v>2273</v>
      </c>
      <c r="B2274" t="s">
        <v>7268</v>
      </c>
      <c r="C2274" s="2">
        <v>42800</v>
      </c>
      <c r="D2274" s="2">
        <v>42805</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s="3" t="str">
        <f>VLOOKUP($M2274,People!$A$2:$B$5, 2, FALSE)</f>
        <v>Anna Andreadi</v>
      </c>
      <c r="W2274" s="3" t="str">
        <f>IFERROR(VLOOKUP($B2274, 'Returns'!$A$2:$B$801, 2, FALSE), "No")</f>
        <v>No</v>
      </c>
    </row>
    <row r="2275" spans="1:23" x14ac:dyDescent="0.3">
      <c r="A2275" s="1">
        <v>2274</v>
      </c>
      <c r="B2275" t="s">
        <v>7268</v>
      </c>
      <c r="C2275" s="2">
        <v>42800</v>
      </c>
      <c r="D2275" s="2">
        <v>42805</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s="3" t="str">
        <f>VLOOKUP($M2275,People!$A$2:$B$5, 2, FALSE)</f>
        <v>Anna Andreadi</v>
      </c>
      <c r="W2275" s="3" t="str">
        <f>IFERROR(VLOOKUP($B2275, 'Returns'!$A$2:$B$801, 2, FALSE), "No")</f>
        <v>No</v>
      </c>
    </row>
    <row r="2276" spans="1:23" x14ac:dyDescent="0.3">
      <c r="A2276" s="1">
        <v>2275</v>
      </c>
      <c r="B2276" t="s">
        <v>7269</v>
      </c>
      <c r="C2276" s="2">
        <v>42646</v>
      </c>
      <c r="D2276" s="2">
        <v>42651</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s="3" t="str">
        <f>VLOOKUP($M2276,People!$A$2:$B$5, 2, FALSE)</f>
        <v>Anna Andreadi</v>
      </c>
      <c r="W2276" s="3" t="str">
        <f>IFERROR(VLOOKUP($B2276, 'Returns'!$A$2:$B$801, 2, FALSE), "No")</f>
        <v>No</v>
      </c>
    </row>
    <row r="2277" spans="1:23" x14ac:dyDescent="0.3">
      <c r="A2277" s="1">
        <v>2276</v>
      </c>
      <c r="B2277" t="s">
        <v>7269</v>
      </c>
      <c r="C2277" s="2">
        <v>42646</v>
      </c>
      <c r="D2277" s="2">
        <v>42651</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s="3" t="str">
        <f>VLOOKUP($M2277,People!$A$2:$B$5, 2, FALSE)</f>
        <v>Anna Andreadi</v>
      </c>
      <c r="W2277" s="3" t="str">
        <f>IFERROR(VLOOKUP($B2277, 'Returns'!$A$2:$B$801, 2, FALSE), "No")</f>
        <v>No</v>
      </c>
    </row>
    <row r="2278" spans="1:23" x14ac:dyDescent="0.3">
      <c r="A2278" s="1">
        <v>2277</v>
      </c>
      <c r="B2278" t="s">
        <v>7270</v>
      </c>
      <c r="C2278" s="2">
        <v>42548</v>
      </c>
      <c r="D2278" s="2">
        <v>42552</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s="3" t="str">
        <f>VLOOKUP($M2278,People!$A$2:$B$5, 2, FALSE)</f>
        <v>Cassandra Brandow</v>
      </c>
      <c r="W2278" s="3" t="str">
        <f>IFERROR(VLOOKUP($B2278, 'Returns'!$A$2:$B$801, 2, FALSE), "No")</f>
        <v>No</v>
      </c>
    </row>
    <row r="2279" spans="1:23" x14ac:dyDescent="0.3">
      <c r="A2279" s="1">
        <v>2278</v>
      </c>
      <c r="B2279" t="s">
        <v>7270</v>
      </c>
      <c r="C2279" s="2">
        <v>42548</v>
      </c>
      <c r="D2279" s="2">
        <v>42552</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s="3" t="str">
        <f>VLOOKUP($M2279,People!$A$2:$B$5, 2, FALSE)</f>
        <v>Cassandra Brandow</v>
      </c>
      <c r="W2279" s="3" t="str">
        <f>IFERROR(VLOOKUP($B2279, 'Returns'!$A$2:$B$801, 2, FALSE), "No")</f>
        <v>No</v>
      </c>
    </row>
    <row r="2280" spans="1:23" x14ac:dyDescent="0.3">
      <c r="A2280" s="1">
        <v>2279</v>
      </c>
      <c r="B2280" t="s">
        <v>7270</v>
      </c>
      <c r="C2280" s="2">
        <v>42548</v>
      </c>
      <c r="D2280" s="2">
        <v>42552</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s="3" t="str">
        <f>VLOOKUP($M2280,People!$A$2:$B$5, 2, FALSE)</f>
        <v>Cassandra Brandow</v>
      </c>
      <c r="W2280" s="3" t="str">
        <f>IFERROR(VLOOKUP($B2280, 'Returns'!$A$2:$B$801, 2, FALSE), "No")</f>
        <v>No</v>
      </c>
    </row>
    <row r="2281" spans="1:23" x14ac:dyDescent="0.3">
      <c r="A2281" s="1">
        <v>2280</v>
      </c>
      <c r="B2281" t="s">
        <v>7271</v>
      </c>
      <c r="C2281" s="2">
        <v>43768</v>
      </c>
      <c r="D2281" s="2">
        <v>43771</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s="3" t="str">
        <f>VLOOKUP($M2281,People!$A$2:$B$5, 2, FALSE)</f>
        <v>Anna Andreadi</v>
      </c>
      <c r="W2281" s="3" t="str">
        <f>IFERROR(VLOOKUP($B2281, 'Returns'!$A$2:$B$801, 2, FALSE), "No")</f>
        <v>No</v>
      </c>
    </row>
    <row r="2282" spans="1:23" x14ac:dyDescent="0.3">
      <c r="A2282" s="1">
        <v>2281</v>
      </c>
      <c r="B2282" t="s">
        <v>7271</v>
      </c>
      <c r="C2282" s="2">
        <v>43768</v>
      </c>
      <c r="D2282" s="2">
        <v>43771</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s="3" t="str">
        <f>VLOOKUP($M2282,People!$A$2:$B$5, 2, FALSE)</f>
        <v>Anna Andreadi</v>
      </c>
      <c r="W2282" s="3" t="str">
        <f>IFERROR(VLOOKUP($B2282, 'Returns'!$A$2:$B$801, 2, FALSE), "No")</f>
        <v>No</v>
      </c>
    </row>
    <row r="2283" spans="1:23" x14ac:dyDescent="0.3">
      <c r="A2283" s="1">
        <v>2282</v>
      </c>
      <c r="B2283" t="s">
        <v>7271</v>
      </c>
      <c r="C2283" s="2">
        <v>43768</v>
      </c>
      <c r="D2283" s="2">
        <v>43771</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s="3" t="str">
        <f>VLOOKUP($M2283,People!$A$2:$B$5, 2, FALSE)</f>
        <v>Anna Andreadi</v>
      </c>
      <c r="W2283" s="3" t="str">
        <f>IFERROR(VLOOKUP($B2283, 'Returns'!$A$2:$B$801, 2, FALSE), "No")</f>
        <v>No</v>
      </c>
    </row>
    <row r="2284" spans="1:23" x14ac:dyDescent="0.3">
      <c r="A2284" s="1">
        <v>2283</v>
      </c>
      <c r="B2284" t="s">
        <v>7272</v>
      </c>
      <c r="C2284" s="2">
        <v>43346</v>
      </c>
      <c r="D2284" s="2">
        <v>43348</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s="3" t="str">
        <f>VLOOKUP($M2284,People!$A$2:$B$5, 2, FALSE)</f>
        <v>Chuck Magee</v>
      </c>
      <c r="W2284" s="3" t="str">
        <f>IFERROR(VLOOKUP($B2284, 'Returns'!$A$2:$B$801, 2, FALSE), "No")</f>
        <v>No</v>
      </c>
    </row>
    <row r="2285" spans="1:23" x14ac:dyDescent="0.3">
      <c r="A2285" s="1">
        <v>2284</v>
      </c>
      <c r="B2285" t="s">
        <v>7273</v>
      </c>
      <c r="C2285" s="2">
        <v>42799</v>
      </c>
      <c r="D2285" s="2">
        <v>42803</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s="3" t="str">
        <f>VLOOKUP($M2285,People!$A$2:$B$5, 2, FALSE)</f>
        <v>Kelly Williams</v>
      </c>
      <c r="W2285" s="3" t="str">
        <f>IFERROR(VLOOKUP($B2285, 'Returns'!$A$2:$B$801, 2, FALSE), "No")</f>
        <v>No</v>
      </c>
    </row>
    <row r="2286" spans="1:23" x14ac:dyDescent="0.3">
      <c r="A2286" s="1">
        <v>2285</v>
      </c>
      <c r="B2286" t="s">
        <v>7273</v>
      </c>
      <c r="C2286" s="2">
        <v>42799</v>
      </c>
      <c r="D2286" s="2">
        <v>42803</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s="3" t="str">
        <f>VLOOKUP($M2286,People!$A$2:$B$5, 2, FALSE)</f>
        <v>Kelly Williams</v>
      </c>
      <c r="W2286" s="3" t="str">
        <f>IFERROR(VLOOKUP($B2286, 'Returns'!$A$2:$B$801, 2, FALSE), "No")</f>
        <v>No</v>
      </c>
    </row>
    <row r="2287" spans="1:23" x14ac:dyDescent="0.3">
      <c r="A2287" s="1">
        <v>2286</v>
      </c>
      <c r="B2287" t="s">
        <v>7274</v>
      </c>
      <c r="C2287" s="2">
        <v>43225</v>
      </c>
      <c r="D2287" s="2">
        <v>43228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s="3" t="str">
        <f>VLOOKUP($M2287,People!$A$2:$B$5, 2, FALSE)</f>
        <v>Cassandra Brandow</v>
      </c>
      <c r="W2287" s="3" t="str">
        <f>IFERROR(VLOOKUP($B2287, 'Returns'!$A$2:$B$801, 2, FALSE), "No")</f>
        <v>No</v>
      </c>
    </row>
    <row r="2288" spans="1:23" x14ac:dyDescent="0.3">
      <c r="A2288" s="1">
        <v>2287</v>
      </c>
      <c r="B2288" t="s">
        <v>7275</v>
      </c>
      <c r="C2288" s="2">
        <v>43786</v>
      </c>
      <c r="D2288" s="2">
        <v>43792</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s="3" t="str">
        <f>VLOOKUP($M2288,People!$A$2:$B$5, 2, FALSE)</f>
        <v>Cassandra Brandow</v>
      </c>
      <c r="W2288" s="3" t="str">
        <f>IFERROR(VLOOKUP($B2288, 'Returns'!$A$2:$B$801, 2, FALSE), "No")</f>
        <v>No</v>
      </c>
    </row>
    <row r="2289" spans="1:23" x14ac:dyDescent="0.3">
      <c r="A2289" s="1">
        <v>2288</v>
      </c>
      <c r="B2289" t="s">
        <v>7276</v>
      </c>
      <c r="C2289" s="2">
        <v>43617</v>
      </c>
      <c r="D2289" s="2">
        <v>43621</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s="3" t="str">
        <f>VLOOKUP($M2289,People!$A$2:$B$5, 2, FALSE)</f>
        <v>Chuck Magee</v>
      </c>
      <c r="W2289" s="3" t="str">
        <f>IFERROR(VLOOKUP($B2289, 'Returns'!$A$2:$B$801, 2, FALSE), "No")</f>
        <v>No</v>
      </c>
    </row>
    <row r="2290" spans="1:23" x14ac:dyDescent="0.3">
      <c r="A2290" s="1">
        <v>2289</v>
      </c>
      <c r="B2290" t="s">
        <v>7277</v>
      </c>
      <c r="C2290" s="2">
        <v>43626</v>
      </c>
      <c r="D2290" s="2">
        <v>43629</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s="3" t="str">
        <f>VLOOKUP($M2290,People!$A$2:$B$5, 2, FALSE)</f>
        <v>Anna Andreadi</v>
      </c>
      <c r="W2290" s="3" t="str">
        <f>IFERROR(VLOOKUP($B2290, 'Returns'!$A$2:$B$801, 2, FALSE), "No")</f>
        <v>No</v>
      </c>
    </row>
    <row r="2291" spans="1:23" x14ac:dyDescent="0.3">
      <c r="A2291" s="1">
        <v>2290</v>
      </c>
      <c r="B2291" t="s">
        <v>7278</v>
      </c>
      <c r="C2291" s="2">
        <v>43473</v>
      </c>
      <c r="D2291" s="2">
        <v>43476</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s="3" t="str">
        <f>VLOOKUP($M2291,People!$A$2:$B$5, 2, FALSE)</f>
        <v>Anna Andreadi</v>
      </c>
      <c r="W2291" s="3" t="str">
        <f>IFERROR(VLOOKUP($B2291, 'Returns'!$A$2:$B$801, 2, FALSE), "No")</f>
        <v>No</v>
      </c>
    </row>
    <row r="2292" spans="1:23" x14ac:dyDescent="0.3">
      <c r="A2292" s="1">
        <v>2291</v>
      </c>
      <c r="B2292" t="s">
        <v>6015</v>
      </c>
      <c r="C2292" s="2">
        <v>42845</v>
      </c>
      <c r="D2292" s="2">
        <v>42850</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s="3" t="str">
        <f>VLOOKUP($M2292,People!$A$2:$B$5, 2, FALSE)</f>
        <v>Cassandra Brandow</v>
      </c>
      <c r="W2292" s="3" t="str">
        <f>IFERROR(VLOOKUP($B2292, 'Returns'!$A$2:$B$801, 2, FALSE), "No")</f>
        <v>Yes</v>
      </c>
    </row>
    <row r="2293" spans="1:23" x14ac:dyDescent="0.3">
      <c r="A2293" s="1">
        <v>2292</v>
      </c>
      <c r="B2293" t="s">
        <v>6015</v>
      </c>
      <c r="C2293" s="2">
        <v>42845</v>
      </c>
      <c r="D2293" s="2">
        <v>42850</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s="3" t="str">
        <f>VLOOKUP($M2293,People!$A$2:$B$5, 2, FALSE)</f>
        <v>Cassandra Brandow</v>
      </c>
      <c r="W2293" s="3" t="str">
        <f>IFERROR(VLOOKUP($B2293, 'Returns'!$A$2:$B$801, 2, FALSE), "No")</f>
        <v>Yes</v>
      </c>
    </row>
    <row r="2294" spans="1:23" x14ac:dyDescent="0.3">
      <c r="A2294" s="1">
        <v>2293</v>
      </c>
      <c r="B2294" t="s">
        <v>6015</v>
      </c>
      <c r="C2294" s="2">
        <v>42845</v>
      </c>
      <c r="D2294" s="2">
        <v>42850</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s="3" t="str">
        <f>VLOOKUP($M2294,People!$A$2:$B$5, 2, FALSE)</f>
        <v>Cassandra Brandow</v>
      </c>
      <c r="W2294" s="3" t="str">
        <f>IFERROR(VLOOKUP($B2294, 'Returns'!$A$2:$B$801, 2, FALSE), "No")</f>
        <v>Yes</v>
      </c>
    </row>
    <row r="2295" spans="1:23" x14ac:dyDescent="0.3">
      <c r="A2295" s="1">
        <v>2294</v>
      </c>
      <c r="B2295" t="s">
        <v>7279</v>
      </c>
      <c r="C2295" s="2">
        <v>43040</v>
      </c>
      <c r="D2295" s="2">
        <v>43045</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s="3" t="str">
        <f>VLOOKUP($M2295,People!$A$2:$B$5, 2, FALSE)</f>
        <v>Chuck Magee</v>
      </c>
      <c r="W2295" s="3" t="str">
        <f>IFERROR(VLOOKUP($B2295, 'Returns'!$A$2:$B$801, 2, FALSE), "No")</f>
        <v>No</v>
      </c>
    </row>
    <row r="2296" spans="1:23" x14ac:dyDescent="0.3">
      <c r="A2296" s="1">
        <v>2295</v>
      </c>
      <c r="B2296" t="s">
        <v>7280</v>
      </c>
      <c r="C2296" s="2">
        <v>43822</v>
      </c>
      <c r="D2296" s="2">
        <v>43826</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s="3" t="str">
        <f>VLOOKUP($M2296,People!$A$2:$B$5, 2, FALSE)</f>
        <v>Chuck Magee</v>
      </c>
      <c r="W2296" s="3" t="str">
        <f>IFERROR(VLOOKUP($B2296, 'Returns'!$A$2:$B$801, 2, FALSE), "No")</f>
        <v>No</v>
      </c>
    </row>
    <row r="2297" spans="1:23" x14ac:dyDescent="0.3">
      <c r="A2297" s="1">
        <v>2296</v>
      </c>
      <c r="B2297" t="s">
        <v>7281</v>
      </c>
      <c r="C2297" s="2">
        <v>43040</v>
      </c>
      <c r="D2297" s="2">
        <v>43044</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s="3" t="str">
        <f>VLOOKUP($M2297,People!$A$2:$B$5, 2, FALSE)</f>
        <v>Chuck Magee</v>
      </c>
      <c r="W2297" s="3" t="str">
        <f>IFERROR(VLOOKUP($B2297, 'Returns'!$A$2:$B$801, 2, FALSE), "No")</f>
        <v>No</v>
      </c>
    </row>
    <row r="2298" spans="1:23" x14ac:dyDescent="0.3">
      <c r="A2298" s="1">
        <v>2297</v>
      </c>
      <c r="B2298" t="s">
        <v>7281</v>
      </c>
      <c r="C2298" s="2">
        <v>43040</v>
      </c>
      <c r="D2298" s="2">
        <v>43044</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s="3" t="str">
        <f>VLOOKUP($M2298,People!$A$2:$B$5, 2, FALSE)</f>
        <v>Chuck Magee</v>
      </c>
      <c r="W2298" s="3" t="str">
        <f>IFERROR(VLOOKUP($B2298, 'Returns'!$A$2:$B$801, 2, FALSE), "No")</f>
        <v>No</v>
      </c>
    </row>
    <row r="2299" spans="1:23" x14ac:dyDescent="0.3">
      <c r="A2299" s="1">
        <v>2298</v>
      </c>
      <c r="B2299" t="s">
        <v>7281</v>
      </c>
      <c r="C2299" s="2">
        <v>43040</v>
      </c>
      <c r="D2299" s="2">
        <v>43044</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s="3" t="str">
        <f>VLOOKUP($M2299,People!$A$2:$B$5, 2, FALSE)</f>
        <v>Chuck Magee</v>
      </c>
      <c r="W2299" s="3" t="str">
        <f>IFERROR(VLOOKUP($B2299, 'Returns'!$A$2:$B$801, 2, FALSE), "No")</f>
        <v>No</v>
      </c>
    </row>
    <row r="2300" spans="1:23" x14ac:dyDescent="0.3">
      <c r="A2300" s="1">
        <v>2299</v>
      </c>
      <c r="B2300" t="s">
        <v>7281</v>
      </c>
      <c r="C2300" s="2">
        <v>43040</v>
      </c>
      <c r="D2300" s="2">
        <v>43044</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s="3" t="str">
        <f>VLOOKUP($M2300,People!$A$2:$B$5, 2, FALSE)</f>
        <v>Chuck Magee</v>
      </c>
      <c r="W2300" s="3" t="str">
        <f>IFERROR(VLOOKUP($B2300, 'Returns'!$A$2:$B$801, 2, FALSE), "No")</f>
        <v>No</v>
      </c>
    </row>
    <row r="2301" spans="1:23" x14ac:dyDescent="0.3">
      <c r="A2301" s="1">
        <v>2300</v>
      </c>
      <c r="B2301" t="s">
        <v>7281</v>
      </c>
      <c r="C2301" s="2">
        <v>43040</v>
      </c>
      <c r="D2301" s="2">
        <v>43044</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s="3" t="str">
        <f>VLOOKUP($M2301,People!$A$2:$B$5, 2, FALSE)</f>
        <v>Chuck Magee</v>
      </c>
      <c r="W2301" s="3" t="str">
        <f>IFERROR(VLOOKUP($B2301, 'Returns'!$A$2:$B$801, 2, FALSE), "No")</f>
        <v>No</v>
      </c>
    </row>
    <row r="2302" spans="1:23" x14ac:dyDescent="0.3">
      <c r="A2302" s="1">
        <v>2301</v>
      </c>
      <c r="B2302" t="s">
        <v>7282</v>
      </c>
      <c r="C2302" s="2">
        <v>42688</v>
      </c>
      <c r="D2302" s="2">
        <v>42692</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s="3" t="str">
        <f>VLOOKUP($M2302,People!$A$2:$B$5, 2, FALSE)</f>
        <v>Kelly Williams</v>
      </c>
      <c r="W2302" s="3" t="str">
        <f>IFERROR(VLOOKUP($B2302, 'Returns'!$A$2:$B$801, 2, FALSE), "No")</f>
        <v>No</v>
      </c>
    </row>
    <row r="2303" spans="1:23" x14ac:dyDescent="0.3">
      <c r="A2303" s="1">
        <v>2302</v>
      </c>
      <c r="B2303" t="s">
        <v>7282</v>
      </c>
      <c r="C2303" s="2">
        <v>42688</v>
      </c>
      <c r="D2303" s="2">
        <v>42692</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s="3" t="str">
        <f>VLOOKUP($M2303,People!$A$2:$B$5, 2, FALSE)</f>
        <v>Kelly Williams</v>
      </c>
      <c r="W2303" s="3" t="str">
        <f>IFERROR(VLOOKUP($B2303, 'Returns'!$A$2:$B$801, 2, FALSE), "No")</f>
        <v>No</v>
      </c>
    </row>
    <row r="2304" spans="1:23" x14ac:dyDescent="0.3">
      <c r="A2304" s="1">
        <v>2303</v>
      </c>
      <c r="B2304" t="s">
        <v>7283</v>
      </c>
      <c r="C2304" s="2">
        <v>43117</v>
      </c>
      <c r="D2304" s="2">
        <v>43121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s="3" t="str">
        <f>VLOOKUP($M2304,People!$A$2:$B$5, 2, FALSE)</f>
        <v>Cassandra Brandow</v>
      </c>
      <c r="W2304" s="3" t="str">
        <f>IFERROR(VLOOKUP($B2304, 'Returns'!$A$2:$B$801, 2, FALSE), "No")</f>
        <v>No</v>
      </c>
    </row>
    <row r="2305" spans="1:23" x14ac:dyDescent="0.3">
      <c r="A2305" s="1">
        <v>2304</v>
      </c>
      <c r="B2305" t="s">
        <v>7284</v>
      </c>
      <c r="C2305" s="2">
        <v>43725</v>
      </c>
      <c r="D2305" s="2">
        <v>43730</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s="3" t="str">
        <f>VLOOKUP($M2305,People!$A$2:$B$5, 2, FALSE)</f>
        <v>Cassandra Brandow</v>
      </c>
      <c r="W2305" s="3" t="str">
        <f>IFERROR(VLOOKUP($B2305, 'Returns'!$A$2:$B$801, 2, FALSE), "No")</f>
        <v>No</v>
      </c>
    </row>
    <row r="2306" spans="1:23" x14ac:dyDescent="0.3">
      <c r="A2306" s="1">
        <v>2305</v>
      </c>
      <c r="B2306" t="s">
        <v>7284</v>
      </c>
      <c r="C2306" s="2">
        <v>43725</v>
      </c>
      <c r="D2306" s="2">
        <v>43730</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s="3" t="str">
        <f>VLOOKUP($M2306,People!$A$2:$B$5, 2, FALSE)</f>
        <v>Cassandra Brandow</v>
      </c>
      <c r="W2306" s="3" t="str">
        <f>IFERROR(VLOOKUP($B2306, 'Returns'!$A$2:$B$801, 2, FALSE), "No")</f>
        <v>No</v>
      </c>
    </row>
    <row r="2307" spans="1:23" x14ac:dyDescent="0.3">
      <c r="A2307" s="1">
        <v>2306</v>
      </c>
      <c r="B2307" t="s">
        <v>7285</v>
      </c>
      <c r="C2307" s="2">
        <v>43457</v>
      </c>
      <c r="D2307" s="2">
        <v>43458</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s="3" t="str">
        <f>VLOOKUP($M2307,People!$A$2:$B$5, 2, FALSE)</f>
        <v>Kelly Williams</v>
      </c>
      <c r="W2307" s="3" t="str">
        <f>IFERROR(VLOOKUP($B2307, 'Returns'!$A$2:$B$801, 2, FALSE), "No")</f>
        <v>No</v>
      </c>
    </row>
    <row r="2308" spans="1:23" x14ac:dyDescent="0.3">
      <c r="A2308" s="1">
        <v>2307</v>
      </c>
      <c r="B2308" t="s">
        <v>7286</v>
      </c>
      <c r="C2308" s="2">
        <v>42953</v>
      </c>
      <c r="D2308" s="2">
        <v>42955</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s="3" t="str">
        <f>VLOOKUP($M2308,People!$A$2:$B$5, 2, FALSE)</f>
        <v>Kelly Williams</v>
      </c>
      <c r="W2308" s="3" t="str">
        <f>IFERROR(VLOOKUP($B2308, 'Returns'!$A$2:$B$801, 2, FALSE), "No")</f>
        <v>No</v>
      </c>
    </row>
    <row r="2309" spans="1:23" x14ac:dyDescent="0.3">
      <c r="A2309" s="1">
        <v>2308</v>
      </c>
      <c r="B2309" t="s">
        <v>7287</v>
      </c>
      <c r="C2309" s="2">
        <v>43774</v>
      </c>
      <c r="D2309" s="2">
        <v>43778</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s="3" t="str">
        <f>VLOOKUP($M2309,People!$A$2:$B$5, 2, FALSE)</f>
        <v>Chuck Magee</v>
      </c>
      <c r="W2309" s="3" t="str">
        <f>IFERROR(VLOOKUP($B2309, 'Returns'!$A$2:$B$801, 2, FALSE), "No")</f>
        <v>No</v>
      </c>
    </row>
    <row r="2310" spans="1:23" x14ac:dyDescent="0.3">
      <c r="A2310" s="1">
        <v>2309</v>
      </c>
      <c r="B2310" t="s">
        <v>7288</v>
      </c>
      <c r="C2310" s="2">
        <v>43627</v>
      </c>
      <c r="D2310" s="2">
        <v>43628</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s="3" t="str">
        <f>VLOOKUP($M2310,People!$A$2:$B$5, 2, FALSE)</f>
        <v>Anna Andreadi</v>
      </c>
      <c r="W2310" s="3" t="str">
        <f>IFERROR(VLOOKUP($B2310, 'Returns'!$A$2:$B$801, 2, FALSE), "No")</f>
        <v>No</v>
      </c>
    </row>
    <row r="2311" spans="1:23" x14ac:dyDescent="0.3">
      <c r="A2311" s="1">
        <v>2310</v>
      </c>
      <c r="B2311" t="s">
        <v>7288</v>
      </c>
      <c r="C2311" s="2">
        <v>43627</v>
      </c>
      <c r="D2311" s="2">
        <v>43628</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s="3" t="str">
        <f>VLOOKUP($M2311,People!$A$2:$B$5, 2, FALSE)</f>
        <v>Anna Andreadi</v>
      </c>
      <c r="W2311" s="3" t="str">
        <f>IFERROR(VLOOKUP($B2311, 'Returns'!$A$2:$B$801, 2, FALSE), "No")</f>
        <v>No</v>
      </c>
    </row>
    <row r="2312" spans="1:23" x14ac:dyDescent="0.3">
      <c r="A2312" s="1">
        <v>2311</v>
      </c>
      <c r="B2312" t="s">
        <v>7288</v>
      </c>
      <c r="C2312" s="2">
        <v>43627</v>
      </c>
      <c r="D2312" s="2">
        <v>43628</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s="3" t="str">
        <f>VLOOKUP($M2312,People!$A$2:$B$5, 2, FALSE)</f>
        <v>Anna Andreadi</v>
      </c>
      <c r="W2312" s="3" t="str">
        <f>IFERROR(VLOOKUP($B2312, 'Returns'!$A$2:$B$801, 2, FALSE), "No")</f>
        <v>No</v>
      </c>
    </row>
    <row r="2313" spans="1:23" x14ac:dyDescent="0.3">
      <c r="A2313" s="1">
        <v>2312</v>
      </c>
      <c r="B2313" t="s">
        <v>7288</v>
      </c>
      <c r="C2313" s="2">
        <v>43627</v>
      </c>
      <c r="D2313" s="2">
        <v>43628</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s="3" t="str">
        <f>VLOOKUP($M2313,People!$A$2:$B$5, 2, FALSE)</f>
        <v>Anna Andreadi</v>
      </c>
      <c r="W2313" s="3" t="str">
        <f>IFERROR(VLOOKUP($B2313, 'Returns'!$A$2:$B$801, 2, FALSE), "No")</f>
        <v>No</v>
      </c>
    </row>
    <row r="2314" spans="1:23" x14ac:dyDescent="0.3">
      <c r="A2314" s="1">
        <v>2313</v>
      </c>
      <c r="B2314" t="s">
        <v>7288</v>
      </c>
      <c r="C2314" s="2">
        <v>43627</v>
      </c>
      <c r="D2314" s="2">
        <v>43628</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s="3" t="str">
        <f>VLOOKUP($M2314,People!$A$2:$B$5, 2, FALSE)</f>
        <v>Anna Andreadi</v>
      </c>
      <c r="W2314" s="3" t="str">
        <f>IFERROR(VLOOKUP($B2314, 'Returns'!$A$2:$B$801, 2, FALSE), "No")</f>
        <v>No</v>
      </c>
    </row>
    <row r="2315" spans="1:23" x14ac:dyDescent="0.3">
      <c r="A2315" s="1">
        <v>2314</v>
      </c>
      <c r="B2315" t="s">
        <v>7289</v>
      </c>
      <c r="C2315" s="2">
        <v>43666</v>
      </c>
      <c r="D2315" s="2">
        <v>43671</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s="3" t="str">
        <f>VLOOKUP($M2315,People!$A$2:$B$5, 2, FALSE)</f>
        <v>Kelly Williams</v>
      </c>
      <c r="W2315" s="3" t="str">
        <f>IFERROR(VLOOKUP($B2315, 'Returns'!$A$2:$B$801, 2, FALSE), "No")</f>
        <v>No</v>
      </c>
    </row>
    <row r="2316" spans="1:23" x14ac:dyDescent="0.3">
      <c r="A2316" s="1">
        <v>2315</v>
      </c>
      <c r="B2316" t="s">
        <v>7289</v>
      </c>
      <c r="C2316" s="2">
        <v>43666</v>
      </c>
      <c r="D2316" s="2">
        <v>43671</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s="3" t="str">
        <f>VLOOKUP($M2316,People!$A$2:$B$5, 2, FALSE)</f>
        <v>Kelly Williams</v>
      </c>
      <c r="W2316" s="3" t="str">
        <f>IFERROR(VLOOKUP($B2316, 'Returns'!$A$2:$B$801, 2, FALSE), "No")</f>
        <v>No</v>
      </c>
    </row>
    <row r="2317" spans="1:23" x14ac:dyDescent="0.3">
      <c r="A2317" s="1">
        <v>2316</v>
      </c>
      <c r="B2317" t="s">
        <v>7289</v>
      </c>
      <c r="C2317" s="2">
        <v>43666</v>
      </c>
      <c r="D2317" s="2">
        <v>43671</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s="3" t="str">
        <f>VLOOKUP($M2317,People!$A$2:$B$5, 2, FALSE)</f>
        <v>Kelly Williams</v>
      </c>
      <c r="W2317" s="3" t="str">
        <f>IFERROR(VLOOKUP($B2317, 'Returns'!$A$2:$B$801, 2, FALSE), "No")</f>
        <v>No</v>
      </c>
    </row>
    <row r="2318" spans="1:23" x14ac:dyDescent="0.3">
      <c r="A2318" s="1">
        <v>2317</v>
      </c>
      <c r="B2318" t="s">
        <v>7289</v>
      </c>
      <c r="C2318" s="2">
        <v>43666</v>
      </c>
      <c r="D2318" s="2">
        <v>43671</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s="3" t="str">
        <f>VLOOKUP($M2318,People!$A$2:$B$5, 2, FALSE)</f>
        <v>Kelly Williams</v>
      </c>
      <c r="W2318" s="3" t="str">
        <f>IFERROR(VLOOKUP($B2318, 'Returns'!$A$2:$B$801, 2, FALSE), "No")</f>
        <v>No</v>
      </c>
    </row>
    <row r="2319" spans="1:23" x14ac:dyDescent="0.3">
      <c r="A2319" s="1">
        <v>2318</v>
      </c>
      <c r="B2319" t="s">
        <v>7289</v>
      </c>
      <c r="C2319" s="2">
        <v>43666</v>
      </c>
      <c r="D2319" s="2">
        <v>43671</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s="3" t="str">
        <f>VLOOKUP($M2319,People!$A$2:$B$5, 2, FALSE)</f>
        <v>Kelly Williams</v>
      </c>
      <c r="W2319" s="3" t="str">
        <f>IFERROR(VLOOKUP($B2319, 'Returns'!$A$2:$B$801, 2, FALSE), "No")</f>
        <v>No</v>
      </c>
    </row>
    <row r="2320" spans="1:23" x14ac:dyDescent="0.3">
      <c r="A2320" s="1">
        <v>2319</v>
      </c>
      <c r="B2320" t="s">
        <v>7289</v>
      </c>
      <c r="C2320" s="2">
        <v>43666</v>
      </c>
      <c r="D2320" s="2">
        <v>43671</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s="3" t="str">
        <f>VLOOKUP($M2320,People!$A$2:$B$5, 2, FALSE)</f>
        <v>Kelly Williams</v>
      </c>
      <c r="W2320" s="3" t="str">
        <f>IFERROR(VLOOKUP($B2320, 'Returns'!$A$2:$B$801, 2, FALSE), "No")</f>
        <v>No</v>
      </c>
    </row>
    <row r="2321" spans="1:23" x14ac:dyDescent="0.3">
      <c r="A2321" s="1">
        <v>2320</v>
      </c>
      <c r="B2321" t="s">
        <v>7290</v>
      </c>
      <c r="C2321" s="2">
        <v>43092</v>
      </c>
      <c r="D2321" s="2">
        <v>43095</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s="3" t="str">
        <f>VLOOKUP($M2321,People!$A$2:$B$5, 2, FALSE)</f>
        <v>Cassandra Brandow</v>
      </c>
      <c r="W2321" s="3" t="str">
        <f>IFERROR(VLOOKUP($B2321, 'Returns'!$A$2:$B$801, 2, FALSE), "No")</f>
        <v>No</v>
      </c>
    </row>
    <row r="2322" spans="1:23" x14ac:dyDescent="0.3">
      <c r="A2322" s="1">
        <v>2321</v>
      </c>
      <c r="B2322" t="s">
        <v>6176</v>
      </c>
      <c r="C2322" s="2">
        <v>43544</v>
      </c>
      <c r="D2322" s="2">
        <v>43548</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s="3" t="str">
        <f>VLOOKUP($M2322,People!$A$2:$B$5, 2, FALSE)</f>
        <v>Anna Andreadi</v>
      </c>
      <c r="W2322" s="3" t="str">
        <f>IFERROR(VLOOKUP($B2322, 'Returns'!$A$2:$B$801, 2, FALSE), "No")</f>
        <v>Yes</v>
      </c>
    </row>
    <row r="2323" spans="1:23" x14ac:dyDescent="0.3">
      <c r="A2323" s="1">
        <v>2322</v>
      </c>
      <c r="B2323" t="s">
        <v>7291</v>
      </c>
      <c r="C2323" s="2">
        <v>43100</v>
      </c>
      <c r="D2323" s="2">
        <v>43103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s="3" t="str">
        <f>VLOOKUP($M2323,People!$A$2:$B$5, 2, FALSE)</f>
        <v>Cassandra Brandow</v>
      </c>
      <c r="W2323" s="3" t="str">
        <f>IFERROR(VLOOKUP($B2323, 'Returns'!$A$2:$B$801, 2, FALSE), "No")</f>
        <v>No</v>
      </c>
    </row>
    <row r="2324" spans="1:23" x14ac:dyDescent="0.3">
      <c r="A2324" s="1">
        <v>2323</v>
      </c>
      <c r="B2324" t="s">
        <v>7291</v>
      </c>
      <c r="C2324" s="2">
        <v>43100</v>
      </c>
      <c r="D2324" s="2">
        <v>43103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s="3" t="str">
        <f>VLOOKUP($M2324,People!$A$2:$B$5, 2, FALSE)</f>
        <v>Cassandra Brandow</v>
      </c>
      <c r="W2324" s="3" t="str">
        <f>IFERROR(VLOOKUP($B2324, 'Returns'!$A$2:$B$801, 2, FALSE), "No")</f>
        <v>No</v>
      </c>
    </row>
    <row r="2325" spans="1:23" x14ac:dyDescent="0.3">
      <c r="A2325" s="1">
        <v>2324</v>
      </c>
      <c r="B2325" t="s">
        <v>7291</v>
      </c>
      <c r="C2325" s="2">
        <v>43100</v>
      </c>
      <c r="D2325" s="2">
        <v>43103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s="3" t="str">
        <f>VLOOKUP($M2325,People!$A$2:$B$5, 2, FALSE)</f>
        <v>Cassandra Brandow</v>
      </c>
      <c r="W2325" s="3" t="str">
        <f>IFERROR(VLOOKUP($B2325, 'Returns'!$A$2:$B$801, 2, FALSE), "No")</f>
        <v>No</v>
      </c>
    </row>
    <row r="2326" spans="1:23" x14ac:dyDescent="0.3">
      <c r="A2326" s="1">
        <v>2325</v>
      </c>
      <c r="B2326" t="s">
        <v>7291</v>
      </c>
      <c r="C2326" s="2">
        <v>43100</v>
      </c>
      <c r="D2326" s="2">
        <v>43103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s="3" t="str">
        <f>VLOOKUP($M2326,People!$A$2:$B$5, 2, FALSE)</f>
        <v>Cassandra Brandow</v>
      </c>
      <c r="W2326" s="3" t="str">
        <f>IFERROR(VLOOKUP($B2326, 'Returns'!$A$2:$B$801, 2, FALSE), "No")</f>
        <v>No</v>
      </c>
    </row>
    <row r="2327" spans="1:23" x14ac:dyDescent="0.3">
      <c r="A2327" s="1">
        <v>2326</v>
      </c>
      <c r="B2327" t="s">
        <v>7292</v>
      </c>
      <c r="C2327" s="2">
        <v>42993</v>
      </c>
      <c r="D2327" s="2">
        <v>42997</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s="3" t="str">
        <f>VLOOKUP($M2327,People!$A$2:$B$5, 2, FALSE)</f>
        <v>Chuck Magee</v>
      </c>
      <c r="W2327" s="3" t="str">
        <f>IFERROR(VLOOKUP($B2327, 'Returns'!$A$2:$B$801, 2, FALSE), "No")</f>
        <v>No</v>
      </c>
    </row>
    <row r="2328" spans="1:23" x14ac:dyDescent="0.3">
      <c r="A2328" s="1">
        <v>2327</v>
      </c>
      <c r="B2328" t="s">
        <v>7292</v>
      </c>
      <c r="C2328" s="2">
        <v>42993</v>
      </c>
      <c r="D2328" s="2">
        <v>42997</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s="3" t="str">
        <f>VLOOKUP($M2328,People!$A$2:$B$5, 2, FALSE)</f>
        <v>Chuck Magee</v>
      </c>
      <c r="W2328" s="3" t="str">
        <f>IFERROR(VLOOKUP($B2328, 'Returns'!$A$2:$B$801, 2, FALSE), "No")</f>
        <v>No</v>
      </c>
    </row>
    <row r="2329" spans="1:23" x14ac:dyDescent="0.3">
      <c r="A2329" s="1">
        <v>2328</v>
      </c>
      <c r="B2329" t="s">
        <v>7292</v>
      </c>
      <c r="C2329" s="2">
        <v>42993</v>
      </c>
      <c r="D2329" s="2">
        <v>42997</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s="3" t="str">
        <f>VLOOKUP($M2329,People!$A$2:$B$5, 2, FALSE)</f>
        <v>Chuck Magee</v>
      </c>
      <c r="W2329" s="3" t="str">
        <f>IFERROR(VLOOKUP($B2329, 'Returns'!$A$2:$B$801, 2, FALSE), "No")</f>
        <v>No</v>
      </c>
    </row>
    <row r="2330" spans="1:23" x14ac:dyDescent="0.3">
      <c r="A2330" s="1">
        <v>2329</v>
      </c>
      <c r="B2330" t="s">
        <v>7293</v>
      </c>
      <c r="C2330" s="2">
        <v>43731</v>
      </c>
      <c r="D2330" s="2">
        <v>43734</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s="3" t="str">
        <f>VLOOKUP($M2330,People!$A$2:$B$5, 2, FALSE)</f>
        <v>Anna Andreadi</v>
      </c>
      <c r="W2330" s="3" t="str">
        <f>IFERROR(VLOOKUP($B2330, 'Returns'!$A$2:$B$801, 2, FALSE), "No")</f>
        <v>No</v>
      </c>
    </row>
    <row r="2331" spans="1:23" x14ac:dyDescent="0.3">
      <c r="A2331" s="1">
        <v>2330</v>
      </c>
      <c r="B2331" t="s">
        <v>7294</v>
      </c>
      <c r="C2331" s="2">
        <v>43094</v>
      </c>
      <c r="D2331" s="2">
        <v>43098</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s="3" t="str">
        <f>VLOOKUP($M2331,People!$A$2:$B$5, 2, FALSE)</f>
        <v>Chuck Magee</v>
      </c>
      <c r="W2331" s="3" t="str">
        <f>IFERROR(VLOOKUP($B2331, 'Returns'!$A$2:$B$801, 2, FALSE), "No")</f>
        <v>No</v>
      </c>
    </row>
    <row r="2332" spans="1:23" x14ac:dyDescent="0.3">
      <c r="A2332" s="1">
        <v>2331</v>
      </c>
      <c r="B2332" t="s">
        <v>7295</v>
      </c>
      <c r="C2332" s="2">
        <v>43367</v>
      </c>
      <c r="D2332" s="2">
        <v>43369</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s="3" t="str">
        <f>VLOOKUP($M2332,People!$A$2:$B$5, 2, FALSE)</f>
        <v>Anna Andreadi</v>
      </c>
      <c r="W2332" s="3" t="str">
        <f>IFERROR(VLOOKUP($B2332, 'Returns'!$A$2:$B$801, 2, FALSE), "No")</f>
        <v>No</v>
      </c>
    </row>
    <row r="2333" spans="1:23" x14ac:dyDescent="0.3">
      <c r="A2333" s="1">
        <v>2332</v>
      </c>
      <c r="B2333" t="s">
        <v>7295</v>
      </c>
      <c r="C2333" s="2">
        <v>43367</v>
      </c>
      <c r="D2333" s="2">
        <v>43369</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s="3" t="str">
        <f>VLOOKUP($M2333,People!$A$2:$B$5, 2, FALSE)</f>
        <v>Anna Andreadi</v>
      </c>
      <c r="W2333" s="3" t="str">
        <f>IFERROR(VLOOKUP($B2333, 'Returns'!$A$2:$B$801, 2, FALSE), "No")</f>
        <v>No</v>
      </c>
    </row>
    <row r="2334" spans="1:23" x14ac:dyDescent="0.3">
      <c r="A2334" s="1">
        <v>2333</v>
      </c>
      <c r="B2334" t="s">
        <v>7296</v>
      </c>
      <c r="C2334" s="2">
        <v>43545</v>
      </c>
      <c r="D2334" s="2">
        <v>43549</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s="3" t="str">
        <f>VLOOKUP($M2334,People!$A$2:$B$5, 2, FALSE)</f>
        <v>Kelly Williams</v>
      </c>
      <c r="W2334" s="3" t="str">
        <f>IFERROR(VLOOKUP($B2334, 'Returns'!$A$2:$B$801, 2, FALSE), "No")</f>
        <v>No</v>
      </c>
    </row>
    <row r="2335" spans="1:23" x14ac:dyDescent="0.3">
      <c r="A2335" s="1">
        <v>2334</v>
      </c>
      <c r="B2335" t="s">
        <v>7296</v>
      </c>
      <c r="C2335" s="2">
        <v>43545</v>
      </c>
      <c r="D2335" s="2">
        <v>43549</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s="3" t="str">
        <f>VLOOKUP($M2335,People!$A$2:$B$5, 2, FALSE)</f>
        <v>Kelly Williams</v>
      </c>
      <c r="W2335" s="3" t="str">
        <f>IFERROR(VLOOKUP($B2335, 'Returns'!$A$2:$B$801, 2, FALSE), "No")</f>
        <v>No</v>
      </c>
    </row>
    <row r="2336" spans="1:23" x14ac:dyDescent="0.3">
      <c r="A2336" s="1">
        <v>2335</v>
      </c>
      <c r="B2336" t="s">
        <v>7297</v>
      </c>
      <c r="C2336" s="2">
        <v>42643</v>
      </c>
      <c r="D2336" s="2">
        <v>42647</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s="3" t="str">
        <f>VLOOKUP($M2336,People!$A$2:$B$5, 2, FALSE)</f>
        <v>Cassandra Brandow</v>
      </c>
      <c r="W2336" s="3" t="str">
        <f>IFERROR(VLOOKUP($B2336, 'Returns'!$A$2:$B$801, 2, FALSE), "No")</f>
        <v>No</v>
      </c>
    </row>
    <row r="2337" spans="1:23" x14ac:dyDescent="0.3">
      <c r="A2337" s="1">
        <v>2336</v>
      </c>
      <c r="B2337" t="s">
        <v>7298</v>
      </c>
      <c r="C2337" s="2">
        <v>43809</v>
      </c>
      <c r="D2337" s="2">
        <v>43809</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s="3" t="str">
        <f>VLOOKUP($M2337,People!$A$2:$B$5, 2, FALSE)</f>
        <v>Chuck Magee</v>
      </c>
      <c r="W2337" s="3" t="str">
        <f>IFERROR(VLOOKUP($B2337, 'Returns'!$A$2:$B$801, 2, FALSE), "No")</f>
        <v>No</v>
      </c>
    </row>
    <row r="2338" spans="1:23" x14ac:dyDescent="0.3">
      <c r="A2338" s="1">
        <v>2337</v>
      </c>
      <c r="B2338" t="s">
        <v>7298</v>
      </c>
      <c r="C2338" s="2">
        <v>43809</v>
      </c>
      <c r="D2338" s="2">
        <v>43809</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s="3" t="str">
        <f>VLOOKUP($M2338,People!$A$2:$B$5, 2, FALSE)</f>
        <v>Chuck Magee</v>
      </c>
      <c r="W2338" s="3" t="str">
        <f>IFERROR(VLOOKUP($B2338, 'Returns'!$A$2:$B$801, 2, FALSE), "No")</f>
        <v>No</v>
      </c>
    </row>
    <row r="2339" spans="1:23" x14ac:dyDescent="0.3">
      <c r="A2339" s="1">
        <v>2338</v>
      </c>
      <c r="B2339" t="s">
        <v>7299</v>
      </c>
      <c r="C2339" s="2">
        <v>42605</v>
      </c>
      <c r="D2339" s="2">
        <v>42605</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s="3" t="str">
        <f>VLOOKUP($M2339,People!$A$2:$B$5, 2, FALSE)</f>
        <v>Chuck Magee</v>
      </c>
      <c r="W2339" s="3" t="str">
        <f>IFERROR(VLOOKUP($B2339, 'Returns'!$A$2:$B$801, 2, FALSE), "No")</f>
        <v>No</v>
      </c>
    </row>
    <row r="2340" spans="1:23" x14ac:dyDescent="0.3">
      <c r="A2340" s="1">
        <v>2339</v>
      </c>
      <c r="B2340" t="s">
        <v>7299</v>
      </c>
      <c r="C2340" s="2">
        <v>42605</v>
      </c>
      <c r="D2340" s="2">
        <v>42605</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s="3" t="str">
        <f>VLOOKUP($M2340,People!$A$2:$B$5, 2, FALSE)</f>
        <v>Chuck Magee</v>
      </c>
      <c r="W2340" s="3" t="str">
        <f>IFERROR(VLOOKUP($B2340, 'Returns'!$A$2:$B$801, 2, FALSE), "No")</f>
        <v>No</v>
      </c>
    </row>
    <row r="2341" spans="1:23" x14ac:dyDescent="0.3">
      <c r="A2341" s="1">
        <v>2340</v>
      </c>
      <c r="B2341" t="s">
        <v>7300</v>
      </c>
      <c r="C2341" s="2">
        <v>42601</v>
      </c>
      <c r="D2341" s="2">
        <v>42606</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s="3" t="str">
        <f>VLOOKUP($M2341,People!$A$2:$B$5, 2, FALSE)</f>
        <v>Chuck Magee</v>
      </c>
      <c r="W2341" s="3" t="str">
        <f>IFERROR(VLOOKUP($B2341, 'Returns'!$A$2:$B$801, 2, FALSE), "No")</f>
        <v>No</v>
      </c>
    </row>
    <row r="2342" spans="1:23" x14ac:dyDescent="0.3">
      <c r="A2342" s="1">
        <v>2341</v>
      </c>
      <c r="B2342" t="s">
        <v>7301</v>
      </c>
      <c r="C2342" s="2">
        <v>43414</v>
      </c>
      <c r="D2342" s="2">
        <v>43419</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s="3" t="str">
        <f>VLOOKUP($M2342,People!$A$2:$B$5, 2, FALSE)</f>
        <v>Cassandra Brandow</v>
      </c>
      <c r="W2342" s="3" t="str">
        <f>IFERROR(VLOOKUP($B2342, 'Returns'!$A$2:$B$801, 2, FALSE), "No")</f>
        <v>No</v>
      </c>
    </row>
    <row r="2343" spans="1:23" x14ac:dyDescent="0.3">
      <c r="A2343" s="1">
        <v>2342</v>
      </c>
      <c r="B2343" t="s">
        <v>7302</v>
      </c>
      <c r="C2343" s="2">
        <v>42735</v>
      </c>
      <c r="D2343" s="2">
        <v>42738</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s="3" t="str">
        <f>VLOOKUP($M2343,People!$A$2:$B$5, 2, FALSE)</f>
        <v>Chuck Magee</v>
      </c>
      <c r="W2343" s="3" t="str">
        <f>IFERROR(VLOOKUP($B2343, 'Returns'!$A$2:$B$801, 2, FALSE), "No")</f>
        <v>No</v>
      </c>
    </row>
    <row r="2344" spans="1:23" x14ac:dyDescent="0.3">
      <c r="A2344" s="1">
        <v>2343</v>
      </c>
      <c r="B2344" t="s">
        <v>7302</v>
      </c>
      <c r="C2344" s="2">
        <v>42735</v>
      </c>
      <c r="D2344" s="2">
        <v>42738</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s="3" t="str">
        <f>VLOOKUP($M2344,People!$A$2:$B$5, 2, FALSE)</f>
        <v>Chuck Magee</v>
      </c>
      <c r="W2344" s="3" t="str">
        <f>IFERROR(VLOOKUP($B2344, 'Returns'!$A$2:$B$801, 2, FALSE), "No")</f>
        <v>No</v>
      </c>
    </row>
    <row r="2345" spans="1:23" x14ac:dyDescent="0.3">
      <c r="A2345" s="1">
        <v>2344</v>
      </c>
      <c r="B2345" t="s">
        <v>7303</v>
      </c>
      <c r="C2345" s="2">
        <v>42577</v>
      </c>
      <c r="D2345" s="2">
        <v>42581</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s="3" t="str">
        <f>VLOOKUP($M2345,People!$A$2:$B$5, 2, FALSE)</f>
        <v>Kelly Williams</v>
      </c>
      <c r="W2345" s="3" t="str">
        <f>IFERROR(VLOOKUP($B2345, 'Returns'!$A$2:$B$801, 2, FALSE), "No")</f>
        <v>No</v>
      </c>
    </row>
    <row r="2346" spans="1:23" x14ac:dyDescent="0.3">
      <c r="A2346" s="1">
        <v>2345</v>
      </c>
      <c r="B2346" t="s">
        <v>7304</v>
      </c>
      <c r="C2346" s="2">
        <v>43153</v>
      </c>
      <c r="D2346" s="2">
        <v>43159</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s="3" t="str">
        <f>VLOOKUP($M2346,People!$A$2:$B$5, 2, FALSE)</f>
        <v>Kelly Williams</v>
      </c>
      <c r="W2346" s="3" t="str">
        <f>IFERROR(VLOOKUP($B2346, 'Returns'!$A$2:$B$801, 2, FALSE), "No")</f>
        <v>No</v>
      </c>
    </row>
    <row r="2347" spans="1:23" x14ac:dyDescent="0.3">
      <c r="A2347" s="1">
        <v>2346</v>
      </c>
      <c r="B2347" t="s">
        <v>7305</v>
      </c>
      <c r="C2347" s="2">
        <v>43172</v>
      </c>
      <c r="D2347" s="2">
        <v>43177</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s="3" t="str">
        <f>VLOOKUP($M2347,People!$A$2:$B$5, 2, FALSE)</f>
        <v>Kelly Williams</v>
      </c>
      <c r="W2347" s="3" t="str">
        <f>IFERROR(VLOOKUP($B2347, 'Returns'!$A$2:$B$801, 2, FALSE), "No")</f>
        <v>No</v>
      </c>
    </row>
    <row r="2348" spans="1:23" x14ac:dyDescent="0.3">
      <c r="A2348" s="1">
        <v>2347</v>
      </c>
      <c r="B2348" t="s">
        <v>7305</v>
      </c>
      <c r="C2348" s="2">
        <v>43172</v>
      </c>
      <c r="D2348" s="2">
        <v>43177</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s="3" t="str">
        <f>VLOOKUP($M2348,People!$A$2:$B$5, 2, FALSE)</f>
        <v>Kelly Williams</v>
      </c>
      <c r="W2348" s="3" t="str">
        <f>IFERROR(VLOOKUP($B2348, 'Returns'!$A$2:$B$801, 2, FALSE), "No")</f>
        <v>No</v>
      </c>
    </row>
    <row r="2349" spans="1:23" x14ac:dyDescent="0.3">
      <c r="A2349" s="1">
        <v>2348</v>
      </c>
      <c r="B2349" t="s">
        <v>7305</v>
      </c>
      <c r="C2349" s="2">
        <v>43172</v>
      </c>
      <c r="D2349" s="2">
        <v>43177</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s="3" t="str">
        <f>VLOOKUP($M2349,People!$A$2:$B$5, 2, FALSE)</f>
        <v>Kelly Williams</v>
      </c>
      <c r="W2349" s="3" t="str">
        <f>IFERROR(VLOOKUP($B2349, 'Returns'!$A$2:$B$801, 2, FALSE), "No")</f>
        <v>No</v>
      </c>
    </row>
    <row r="2350" spans="1:23" x14ac:dyDescent="0.3">
      <c r="A2350" s="1">
        <v>2349</v>
      </c>
      <c r="B2350" t="s">
        <v>7306</v>
      </c>
      <c r="C2350" s="2">
        <v>43801</v>
      </c>
      <c r="D2350" s="2">
        <v>43802</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s="3" t="str">
        <f>VLOOKUP($M2350,People!$A$2:$B$5, 2, FALSE)</f>
        <v>Anna Andreadi</v>
      </c>
      <c r="W2350" s="3" t="str">
        <f>IFERROR(VLOOKUP($B2350, 'Returns'!$A$2:$B$801, 2, FALSE), "No")</f>
        <v>No</v>
      </c>
    </row>
    <row r="2351" spans="1:23" x14ac:dyDescent="0.3">
      <c r="A2351" s="1">
        <v>2350</v>
      </c>
      <c r="B2351" t="s">
        <v>7306</v>
      </c>
      <c r="C2351" s="2">
        <v>43801</v>
      </c>
      <c r="D2351" s="2">
        <v>43802</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s="3" t="str">
        <f>VLOOKUP($M2351,People!$A$2:$B$5, 2, FALSE)</f>
        <v>Anna Andreadi</v>
      </c>
      <c r="W2351" s="3" t="str">
        <f>IFERROR(VLOOKUP($B2351, 'Returns'!$A$2:$B$801, 2, FALSE), "No")</f>
        <v>No</v>
      </c>
    </row>
    <row r="2352" spans="1:23" x14ac:dyDescent="0.3">
      <c r="A2352" s="1">
        <v>2351</v>
      </c>
      <c r="B2352" t="s">
        <v>7306</v>
      </c>
      <c r="C2352" s="2">
        <v>43801</v>
      </c>
      <c r="D2352" s="2">
        <v>43802</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s="3" t="str">
        <f>VLOOKUP($M2352,People!$A$2:$B$5, 2, FALSE)</f>
        <v>Anna Andreadi</v>
      </c>
      <c r="W2352" s="3" t="str">
        <f>IFERROR(VLOOKUP($B2352, 'Returns'!$A$2:$B$801, 2, FALSE), "No")</f>
        <v>No</v>
      </c>
    </row>
    <row r="2353" spans="1:23" x14ac:dyDescent="0.3">
      <c r="A2353" s="1">
        <v>2352</v>
      </c>
      <c r="B2353" t="s">
        <v>7306</v>
      </c>
      <c r="C2353" s="2">
        <v>43801</v>
      </c>
      <c r="D2353" s="2">
        <v>43802</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s="3" t="str">
        <f>VLOOKUP($M2353,People!$A$2:$B$5, 2, FALSE)</f>
        <v>Anna Andreadi</v>
      </c>
      <c r="W2353" s="3" t="str">
        <f>IFERROR(VLOOKUP($B2353, 'Returns'!$A$2:$B$801, 2, FALSE), "No")</f>
        <v>No</v>
      </c>
    </row>
    <row r="2354" spans="1:23" x14ac:dyDescent="0.3">
      <c r="A2354" s="1">
        <v>2353</v>
      </c>
      <c r="B2354" t="s">
        <v>7306</v>
      </c>
      <c r="C2354" s="2">
        <v>43801</v>
      </c>
      <c r="D2354" s="2">
        <v>43802</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s="3" t="str">
        <f>VLOOKUP($M2354,People!$A$2:$B$5, 2, FALSE)</f>
        <v>Anna Andreadi</v>
      </c>
      <c r="W2354" s="3" t="str">
        <f>IFERROR(VLOOKUP($B2354, 'Returns'!$A$2:$B$801, 2, FALSE), "No")</f>
        <v>No</v>
      </c>
    </row>
    <row r="2355" spans="1:23" x14ac:dyDescent="0.3">
      <c r="A2355" s="1">
        <v>2354</v>
      </c>
      <c r="B2355" t="s">
        <v>7307</v>
      </c>
      <c r="C2355" s="2">
        <v>42978</v>
      </c>
      <c r="D2355" s="2">
        <v>42980</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s="3" t="str">
        <f>VLOOKUP($M2355,People!$A$2:$B$5, 2, FALSE)</f>
        <v>Anna Andreadi</v>
      </c>
      <c r="W2355" s="3" t="str">
        <f>IFERROR(VLOOKUP($B2355, 'Returns'!$A$2:$B$801, 2, FALSE), "No")</f>
        <v>No</v>
      </c>
    </row>
    <row r="2356" spans="1:23" x14ac:dyDescent="0.3">
      <c r="A2356" s="1">
        <v>2355</v>
      </c>
      <c r="B2356" t="s">
        <v>7307</v>
      </c>
      <c r="C2356" s="2">
        <v>42978</v>
      </c>
      <c r="D2356" s="2">
        <v>42980</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s="3" t="str">
        <f>VLOOKUP($M2356,People!$A$2:$B$5, 2, FALSE)</f>
        <v>Anna Andreadi</v>
      </c>
      <c r="W2356" s="3" t="str">
        <f>IFERROR(VLOOKUP($B2356, 'Returns'!$A$2:$B$801, 2, FALSE), "No")</f>
        <v>No</v>
      </c>
    </row>
    <row r="2357" spans="1:23" x14ac:dyDescent="0.3">
      <c r="A2357" s="1">
        <v>2356</v>
      </c>
      <c r="B2357" t="s">
        <v>7307</v>
      </c>
      <c r="C2357" s="2">
        <v>42978</v>
      </c>
      <c r="D2357" s="2">
        <v>42980</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s="3" t="str">
        <f>VLOOKUP($M2357,People!$A$2:$B$5, 2, FALSE)</f>
        <v>Anna Andreadi</v>
      </c>
      <c r="W2357" s="3" t="str">
        <f>IFERROR(VLOOKUP($B2357, 'Returns'!$A$2:$B$801, 2, FALSE), "No")</f>
        <v>No</v>
      </c>
    </row>
    <row r="2358" spans="1:23" x14ac:dyDescent="0.3">
      <c r="A2358" s="1">
        <v>2357</v>
      </c>
      <c r="B2358" t="s">
        <v>7307</v>
      </c>
      <c r="C2358" s="2">
        <v>42978</v>
      </c>
      <c r="D2358" s="2">
        <v>42980</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s="3" t="str">
        <f>VLOOKUP($M2358,People!$A$2:$B$5, 2, FALSE)</f>
        <v>Anna Andreadi</v>
      </c>
      <c r="W2358" s="3" t="str">
        <f>IFERROR(VLOOKUP($B2358, 'Returns'!$A$2:$B$801, 2, FALSE), "No")</f>
        <v>No</v>
      </c>
    </row>
    <row r="2359" spans="1:23" x14ac:dyDescent="0.3">
      <c r="A2359" s="1">
        <v>2358</v>
      </c>
      <c r="B2359" t="s">
        <v>7308</v>
      </c>
      <c r="C2359" s="2">
        <v>42446</v>
      </c>
      <c r="D2359" s="2">
        <v>42450</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s="3" t="str">
        <f>VLOOKUP($M2359,People!$A$2:$B$5, 2, FALSE)</f>
        <v>Chuck Magee</v>
      </c>
      <c r="W2359" s="3" t="str">
        <f>IFERROR(VLOOKUP($B2359, 'Returns'!$A$2:$B$801, 2, FALSE), "No")</f>
        <v>No</v>
      </c>
    </row>
    <row r="2360" spans="1:23" x14ac:dyDescent="0.3">
      <c r="A2360" s="1">
        <v>2359</v>
      </c>
      <c r="B2360" t="s">
        <v>7308</v>
      </c>
      <c r="C2360" s="2">
        <v>42446</v>
      </c>
      <c r="D2360" s="2">
        <v>42450</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s="3" t="str">
        <f>VLOOKUP($M2360,People!$A$2:$B$5, 2, FALSE)</f>
        <v>Chuck Magee</v>
      </c>
      <c r="W2360" s="3" t="str">
        <f>IFERROR(VLOOKUP($B2360, 'Returns'!$A$2:$B$801, 2, FALSE), "No")</f>
        <v>No</v>
      </c>
    </row>
    <row r="2361" spans="1:23" x14ac:dyDescent="0.3">
      <c r="A2361" s="1">
        <v>2360</v>
      </c>
      <c r="B2361" t="s">
        <v>7308</v>
      </c>
      <c r="C2361" s="2">
        <v>42446</v>
      </c>
      <c r="D2361" s="2">
        <v>42450</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s="3" t="str">
        <f>VLOOKUP($M2361,People!$A$2:$B$5, 2, FALSE)</f>
        <v>Chuck Magee</v>
      </c>
      <c r="W2361" s="3" t="str">
        <f>IFERROR(VLOOKUP($B2361, 'Returns'!$A$2:$B$801, 2, FALSE), "No")</f>
        <v>No</v>
      </c>
    </row>
    <row r="2362" spans="1:23" x14ac:dyDescent="0.3">
      <c r="A2362" s="1">
        <v>2361</v>
      </c>
      <c r="B2362" t="s">
        <v>7308</v>
      </c>
      <c r="C2362" s="2">
        <v>42446</v>
      </c>
      <c r="D2362" s="2">
        <v>42450</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s="3" t="str">
        <f>VLOOKUP($M2362,People!$A$2:$B$5, 2, FALSE)</f>
        <v>Chuck Magee</v>
      </c>
      <c r="W2362" s="3" t="str">
        <f>IFERROR(VLOOKUP($B2362, 'Returns'!$A$2:$B$801, 2, FALSE), "No")</f>
        <v>No</v>
      </c>
    </row>
    <row r="2363" spans="1:23" x14ac:dyDescent="0.3">
      <c r="A2363" s="1">
        <v>2362</v>
      </c>
      <c r="B2363" t="s">
        <v>7308</v>
      </c>
      <c r="C2363" s="2">
        <v>42446</v>
      </c>
      <c r="D2363" s="2">
        <v>42450</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s="3" t="str">
        <f>VLOOKUP($M2363,People!$A$2:$B$5, 2, FALSE)</f>
        <v>Chuck Magee</v>
      </c>
      <c r="W2363" s="3" t="str">
        <f>IFERROR(VLOOKUP($B2363, 'Returns'!$A$2:$B$801, 2, FALSE), "No")</f>
        <v>No</v>
      </c>
    </row>
    <row r="2364" spans="1:23" x14ac:dyDescent="0.3">
      <c r="A2364" s="1">
        <v>2363</v>
      </c>
      <c r="B2364" t="s">
        <v>7309</v>
      </c>
      <c r="C2364" s="2">
        <v>43571</v>
      </c>
      <c r="D2364" s="2">
        <v>43575</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s="3" t="str">
        <f>VLOOKUP($M2364,People!$A$2:$B$5, 2, FALSE)</f>
        <v>Chuck Magee</v>
      </c>
      <c r="W2364" s="3" t="str">
        <f>IFERROR(VLOOKUP($B2364, 'Returns'!$A$2:$B$801, 2, FALSE), "No")</f>
        <v>No</v>
      </c>
    </row>
    <row r="2365" spans="1:23" x14ac:dyDescent="0.3">
      <c r="A2365" s="1">
        <v>2364</v>
      </c>
      <c r="B2365" t="s">
        <v>7310</v>
      </c>
      <c r="C2365" s="2">
        <v>43172</v>
      </c>
      <c r="D2365" s="2">
        <v>43177</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s="3" t="str">
        <f>VLOOKUP($M2365,People!$A$2:$B$5, 2, FALSE)</f>
        <v>Cassandra Brandow</v>
      </c>
      <c r="W2365" s="3" t="str">
        <f>IFERROR(VLOOKUP($B2365, 'Returns'!$A$2:$B$801, 2, FALSE), "No")</f>
        <v>No</v>
      </c>
    </row>
    <row r="2366" spans="1:23" x14ac:dyDescent="0.3">
      <c r="A2366" s="1">
        <v>2365</v>
      </c>
      <c r="B2366" t="s">
        <v>7310</v>
      </c>
      <c r="C2366" s="2">
        <v>43172</v>
      </c>
      <c r="D2366" s="2">
        <v>43177</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s="3" t="str">
        <f>VLOOKUP($M2366,People!$A$2:$B$5, 2, FALSE)</f>
        <v>Cassandra Brandow</v>
      </c>
      <c r="W2366" s="3" t="str">
        <f>IFERROR(VLOOKUP($B2366, 'Returns'!$A$2:$B$801, 2, FALSE), "No")</f>
        <v>No</v>
      </c>
    </row>
    <row r="2367" spans="1:23" x14ac:dyDescent="0.3">
      <c r="A2367" s="1">
        <v>2366</v>
      </c>
      <c r="B2367" t="s">
        <v>7310</v>
      </c>
      <c r="C2367" s="2">
        <v>43172</v>
      </c>
      <c r="D2367" s="2">
        <v>43177</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s="3" t="str">
        <f>VLOOKUP($M2367,People!$A$2:$B$5, 2, FALSE)</f>
        <v>Cassandra Brandow</v>
      </c>
      <c r="W2367" s="3" t="str">
        <f>IFERROR(VLOOKUP($B2367, 'Returns'!$A$2:$B$801, 2, FALSE), "No")</f>
        <v>No</v>
      </c>
    </row>
    <row r="2368" spans="1:23" x14ac:dyDescent="0.3">
      <c r="A2368" s="1">
        <v>2367</v>
      </c>
      <c r="B2368" t="s">
        <v>7311</v>
      </c>
      <c r="C2368" s="2">
        <v>42698</v>
      </c>
      <c r="D2368" s="2">
        <v>42700</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s="3" t="str">
        <f>VLOOKUP($M2368,People!$A$2:$B$5, 2, FALSE)</f>
        <v>Anna Andreadi</v>
      </c>
      <c r="W2368" s="3" t="str">
        <f>IFERROR(VLOOKUP($B2368, 'Returns'!$A$2:$B$801, 2, FALSE), "No")</f>
        <v>No</v>
      </c>
    </row>
    <row r="2369" spans="1:23" x14ac:dyDescent="0.3">
      <c r="A2369" s="1">
        <v>2368</v>
      </c>
      <c r="B2369" t="s">
        <v>7312</v>
      </c>
      <c r="C2369" s="2">
        <v>43506</v>
      </c>
      <c r="D2369" s="2">
        <v>43509</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s="3" t="str">
        <f>VLOOKUP($M2369,People!$A$2:$B$5, 2, FALSE)</f>
        <v>Chuck Magee</v>
      </c>
      <c r="W2369" s="3" t="str">
        <f>IFERROR(VLOOKUP($B2369, 'Returns'!$A$2:$B$801, 2, FALSE), "No")</f>
        <v>No</v>
      </c>
    </row>
    <row r="2370" spans="1:23" x14ac:dyDescent="0.3">
      <c r="A2370" s="1">
        <v>2369</v>
      </c>
      <c r="B2370" t="s">
        <v>7313</v>
      </c>
      <c r="C2370" s="2">
        <v>43366</v>
      </c>
      <c r="D2370" s="2">
        <v>43370</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s="3" t="str">
        <f>VLOOKUP($M2370,People!$A$2:$B$5, 2, FALSE)</f>
        <v>Chuck Magee</v>
      </c>
      <c r="W2370" s="3" t="str">
        <f>IFERROR(VLOOKUP($B2370, 'Returns'!$A$2:$B$801, 2, FALSE), "No")</f>
        <v>No</v>
      </c>
    </row>
    <row r="2371" spans="1:23" x14ac:dyDescent="0.3">
      <c r="A2371" s="1">
        <v>2370</v>
      </c>
      <c r="B2371" t="s">
        <v>7313</v>
      </c>
      <c r="C2371" s="2">
        <v>43366</v>
      </c>
      <c r="D2371" s="2">
        <v>43370</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s="3" t="str">
        <f>VLOOKUP($M2371,People!$A$2:$B$5, 2, FALSE)</f>
        <v>Chuck Magee</v>
      </c>
      <c r="W2371" s="3" t="str">
        <f>IFERROR(VLOOKUP($B2371, 'Returns'!$A$2:$B$801, 2, FALSE), "No")</f>
        <v>No</v>
      </c>
    </row>
    <row r="2372" spans="1:23" x14ac:dyDescent="0.3">
      <c r="A2372" s="1">
        <v>2371</v>
      </c>
      <c r="B2372" t="s">
        <v>7314</v>
      </c>
      <c r="C2372" s="2">
        <v>43653</v>
      </c>
      <c r="D2372" s="2">
        <v>43655</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s="3" t="str">
        <f>VLOOKUP($M2372,People!$A$2:$B$5, 2, FALSE)</f>
        <v>Chuck Magee</v>
      </c>
      <c r="W2372" s="3" t="str">
        <f>IFERROR(VLOOKUP($B2372, 'Returns'!$A$2:$B$801, 2, FALSE), "No")</f>
        <v>No</v>
      </c>
    </row>
    <row r="2373" spans="1:23" x14ac:dyDescent="0.3">
      <c r="A2373" s="1">
        <v>2372</v>
      </c>
      <c r="B2373" t="s">
        <v>7315</v>
      </c>
      <c r="C2373" s="2">
        <v>43288</v>
      </c>
      <c r="D2373" s="2">
        <v>43292</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s="3" t="str">
        <f>VLOOKUP($M2373,People!$A$2:$B$5, 2, FALSE)</f>
        <v>Kelly Williams</v>
      </c>
      <c r="W2373" s="3" t="str">
        <f>IFERROR(VLOOKUP($B2373, 'Returns'!$A$2:$B$801, 2, FALSE), "No")</f>
        <v>No</v>
      </c>
    </row>
    <row r="2374" spans="1:23" x14ac:dyDescent="0.3">
      <c r="A2374" s="1">
        <v>2373</v>
      </c>
      <c r="B2374" t="s">
        <v>7315</v>
      </c>
      <c r="C2374" s="2">
        <v>43288</v>
      </c>
      <c r="D2374" s="2">
        <v>43292</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s="3" t="str">
        <f>VLOOKUP($M2374,People!$A$2:$B$5, 2, FALSE)</f>
        <v>Kelly Williams</v>
      </c>
      <c r="W2374" s="3" t="str">
        <f>IFERROR(VLOOKUP($B2374, 'Returns'!$A$2:$B$801, 2, FALSE), "No")</f>
        <v>No</v>
      </c>
    </row>
    <row r="2375" spans="1:23" x14ac:dyDescent="0.3">
      <c r="A2375" s="1">
        <v>2374</v>
      </c>
      <c r="B2375" t="s">
        <v>7315</v>
      </c>
      <c r="C2375" s="2">
        <v>43288</v>
      </c>
      <c r="D2375" s="2">
        <v>43292</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s="3" t="str">
        <f>VLOOKUP($M2375,People!$A$2:$B$5, 2, FALSE)</f>
        <v>Kelly Williams</v>
      </c>
      <c r="W2375" s="3" t="str">
        <f>IFERROR(VLOOKUP($B2375, 'Returns'!$A$2:$B$801, 2, FALSE), "No")</f>
        <v>No</v>
      </c>
    </row>
    <row r="2376" spans="1:23" x14ac:dyDescent="0.3">
      <c r="A2376" s="1">
        <v>2375</v>
      </c>
      <c r="B2376" t="s">
        <v>7315</v>
      </c>
      <c r="C2376" s="2">
        <v>43288</v>
      </c>
      <c r="D2376" s="2">
        <v>43292</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s="3" t="str">
        <f>VLOOKUP($M2376,People!$A$2:$B$5, 2, FALSE)</f>
        <v>Kelly Williams</v>
      </c>
      <c r="W2376" s="3" t="str">
        <f>IFERROR(VLOOKUP($B2376, 'Returns'!$A$2:$B$801, 2, FALSE), "No")</f>
        <v>No</v>
      </c>
    </row>
    <row r="2377" spans="1:23" x14ac:dyDescent="0.3">
      <c r="A2377" s="1">
        <v>2376</v>
      </c>
      <c r="B2377" t="s">
        <v>7316</v>
      </c>
      <c r="C2377" s="2">
        <v>43489</v>
      </c>
      <c r="D2377" s="2">
        <v>43495</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s="3" t="str">
        <f>VLOOKUP($M2377,People!$A$2:$B$5, 2, FALSE)</f>
        <v>Cassandra Brandow</v>
      </c>
      <c r="W2377" s="3" t="str">
        <f>IFERROR(VLOOKUP($B2377, 'Returns'!$A$2:$B$801, 2, FALSE), "No")</f>
        <v>No</v>
      </c>
    </row>
    <row r="2378" spans="1:23" x14ac:dyDescent="0.3">
      <c r="A2378" s="1">
        <v>2377</v>
      </c>
      <c r="B2378" t="s">
        <v>7317</v>
      </c>
      <c r="C2378" s="2">
        <v>42601</v>
      </c>
      <c r="D2378" s="2">
        <v>42603</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s="3" t="str">
        <f>VLOOKUP($M2378,People!$A$2:$B$5, 2, FALSE)</f>
        <v>Chuck Magee</v>
      </c>
      <c r="W2378" s="3" t="str">
        <f>IFERROR(VLOOKUP($B2378, 'Returns'!$A$2:$B$801, 2, FALSE), "No")</f>
        <v>No</v>
      </c>
    </row>
    <row r="2379" spans="1:23" x14ac:dyDescent="0.3">
      <c r="A2379" s="1">
        <v>2378</v>
      </c>
      <c r="B2379" t="s">
        <v>7317</v>
      </c>
      <c r="C2379" s="2">
        <v>42601</v>
      </c>
      <c r="D2379" s="2">
        <v>42603</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s="3" t="str">
        <f>VLOOKUP($M2379,People!$A$2:$B$5, 2, FALSE)</f>
        <v>Chuck Magee</v>
      </c>
      <c r="W2379" s="3" t="str">
        <f>IFERROR(VLOOKUP($B2379, 'Returns'!$A$2:$B$801, 2, FALSE), "No")</f>
        <v>No</v>
      </c>
    </row>
    <row r="2380" spans="1:23" x14ac:dyDescent="0.3">
      <c r="A2380" s="1">
        <v>2379</v>
      </c>
      <c r="B2380" t="s">
        <v>7318</v>
      </c>
      <c r="C2380" s="2">
        <v>43075</v>
      </c>
      <c r="D2380" s="2">
        <v>43080</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s="3" t="str">
        <f>VLOOKUP($M2380,People!$A$2:$B$5, 2, FALSE)</f>
        <v>Anna Andreadi</v>
      </c>
      <c r="W2380" s="3" t="str">
        <f>IFERROR(VLOOKUP($B2380, 'Returns'!$A$2:$B$801, 2, FALSE), "No")</f>
        <v>No</v>
      </c>
    </row>
    <row r="2381" spans="1:23" x14ac:dyDescent="0.3">
      <c r="A2381" s="1">
        <v>2380</v>
      </c>
      <c r="B2381" t="s">
        <v>7319</v>
      </c>
      <c r="C2381" s="2">
        <v>43226</v>
      </c>
      <c r="D2381" s="2">
        <v>43230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s="3" t="str">
        <f>VLOOKUP($M2381,People!$A$2:$B$5, 2, FALSE)</f>
        <v>Chuck Magee</v>
      </c>
      <c r="W2381" s="3" t="str">
        <f>IFERROR(VLOOKUP($B2381, 'Returns'!$A$2:$B$801, 2, FALSE), "No")</f>
        <v>No</v>
      </c>
    </row>
    <row r="2382" spans="1:23" x14ac:dyDescent="0.3">
      <c r="A2382" s="1">
        <v>2381</v>
      </c>
      <c r="B2382" t="s">
        <v>7319</v>
      </c>
      <c r="C2382" s="2">
        <v>43226</v>
      </c>
      <c r="D2382" s="2">
        <v>43230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s="3" t="str">
        <f>VLOOKUP($M2382,People!$A$2:$B$5, 2, FALSE)</f>
        <v>Chuck Magee</v>
      </c>
      <c r="W2382" s="3" t="str">
        <f>IFERROR(VLOOKUP($B2382, 'Returns'!$A$2:$B$801, 2, FALSE), "No")</f>
        <v>No</v>
      </c>
    </row>
    <row r="2383" spans="1:23" x14ac:dyDescent="0.3">
      <c r="A2383" s="1">
        <v>2382</v>
      </c>
      <c r="B2383" t="s">
        <v>7319</v>
      </c>
      <c r="C2383" s="2">
        <v>43226</v>
      </c>
      <c r="D2383" s="2">
        <v>43230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s="3" t="str">
        <f>VLOOKUP($M2383,People!$A$2:$B$5, 2, FALSE)</f>
        <v>Chuck Magee</v>
      </c>
      <c r="W2383" s="3" t="str">
        <f>IFERROR(VLOOKUP($B2383, 'Returns'!$A$2:$B$801, 2, FALSE), "No")</f>
        <v>No</v>
      </c>
    </row>
    <row r="2384" spans="1:23" x14ac:dyDescent="0.3">
      <c r="A2384" s="1">
        <v>2383</v>
      </c>
      <c r="B2384" t="s">
        <v>7320</v>
      </c>
      <c r="C2384" s="2">
        <v>43549</v>
      </c>
      <c r="D2384" s="2">
        <v>43550</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s="3" t="str">
        <f>VLOOKUP($M2384,People!$A$2:$B$5, 2, FALSE)</f>
        <v>Anna Andreadi</v>
      </c>
      <c r="W2384" s="3" t="str">
        <f>IFERROR(VLOOKUP($B2384, 'Returns'!$A$2:$B$801, 2, FALSE), "No")</f>
        <v>No</v>
      </c>
    </row>
    <row r="2385" spans="1:23" x14ac:dyDescent="0.3">
      <c r="A2385" s="1">
        <v>2384</v>
      </c>
      <c r="B2385" t="s">
        <v>7320</v>
      </c>
      <c r="C2385" s="2">
        <v>43549</v>
      </c>
      <c r="D2385" s="2">
        <v>43550</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s="3" t="str">
        <f>VLOOKUP($M2385,People!$A$2:$B$5, 2, FALSE)</f>
        <v>Anna Andreadi</v>
      </c>
      <c r="W2385" s="3" t="str">
        <f>IFERROR(VLOOKUP($B2385, 'Returns'!$A$2:$B$801, 2, FALSE), "No")</f>
        <v>No</v>
      </c>
    </row>
    <row r="2386" spans="1:23" x14ac:dyDescent="0.3">
      <c r="A2386" s="1">
        <v>2385</v>
      </c>
      <c r="B2386" t="s">
        <v>7320</v>
      </c>
      <c r="C2386" s="2">
        <v>43549</v>
      </c>
      <c r="D2386" s="2">
        <v>43550</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s="3" t="str">
        <f>VLOOKUP($M2386,People!$A$2:$B$5, 2, FALSE)</f>
        <v>Anna Andreadi</v>
      </c>
      <c r="W2386" s="3" t="str">
        <f>IFERROR(VLOOKUP($B2386, 'Returns'!$A$2:$B$801, 2, FALSE), "No")</f>
        <v>No</v>
      </c>
    </row>
    <row r="2387" spans="1:23" x14ac:dyDescent="0.3">
      <c r="A2387" s="1">
        <v>2386</v>
      </c>
      <c r="B2387" t="s">
        <v>7320</v>
      </c>
      <c r="C2387" s="2">
        <v>43549</v>
      </c>
      <c r="D2387" s="2">
        <v>43550</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s="3" t="str">
        <f>VLOOKUP($M2387,People!$A$2:$B$5, 2, FALSE)</f>
        <v>Anna Andreadi</v>
      </c>
      <c r="W2387" s="3" t="str">
        <f>IFERROR(VLOOKUP($B2387, 'Returns'!$A$2:$B$801, 2, FALSE), "No")</f>
        <v>No</v>
      </c>
    </row>
    <row r="2388" spans="1:23" x14ac:dyDescent="0.3">
      <c r="A2388" s="1">
        <v>2387</v>
      </c>
      <c r="B2388" t="s">
        <v>7320</v>
      </c>
      <c r="C2388" s="2">
        <v>43549</v>
      </c>
      <c r="D2388" s="2">
        <v>43550</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s="3" t="str">
        <f>VLOOKUP($M2388,People!$A$2:$B$5, 2, FALSE)</f>
        <v>Anna Andreadi</v>
      </c>
      <c r="W2388" s="3" t="str">
        <f>IFERROR(VLOOKUP($B2388, 'Returns'!$A$2:$B$801, 2, FALSE), "No")</f>
        <v>No</v>
      </c>
    </row>
    <row r="2389" spans="1:23" x14ac:dyDescent="0.3">
      <c r="A2389" s="1">
        <v>2388</v>
      </c>
      <c r="B2389" t="s">
        <v>7321</v>
      </c>
      <c r="C2389" s="2">
        <v>43081</v>
      </c>
      <c r="D2389" s="2">
        <v>43084</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s="3" t="str">
        <f>VLOOKUP($M2389,People!$A$2:$B$5, 2, FALSE)</f>
        <v>Anna Andreadi</v>
      </c>
      <c r="W2389" s="3" t="str">
        <f>IFERROR(VLOOKUP($B2389, 'Returns'!$A$2:$B$801, 2, FALSE), "No")</f>
        <v>No</v>
      </c>
    </row>
    <row r="2390" spans="1:23" x14ac:dyDescent="0.3">
      <c r="A2390" s="1">
        <v>2389</v>
      </c>
      <c r="B2390" t="s">
        <v>7321</v>
      </c>
      <c r="C2390" s="2">
        <v>43081</v>
      </c>
      <c r="D2390" s="2">
        <v>43084</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s="3" t="str">
        <f>VLOOKUP($M2390,People!$A$2:$B$5, 2, FALSE)</f>
        <v>Anna Andreadi</v>
      </c>
      <c r="W2390" s="3" t="str">
        <f>IFERROR(VLOOKUP($B2390, 'Returns'!$A$2:$B$801, 2, FALSE), "No")</f>
        <v>No</v>
      </c>
    </row>
    <row r="2391" spans="1:23" x14ac:dyDescent="0.3">
      <c r="A2391" s="1">
        <v>2390</v>
      </c>
      <c r="B2391" t="s">
        <v>7322</v>
      </c>
      <c r="C2391" s="2">
        <v>43075</v>
      </c>
      <c r="D2391" s="2">
        <v>43079</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s="3" t="str">
        <f>VLOOKUP($M2391,People!$A$2:$B$5, 2, FALSE)</f>
        <v>Chuck Magee</v>
      </c>
      <c r="W2391" s="3" t="str">
        <f>IFERROR(VLOOKUP($B2391, 'Returns'!$A$2:$B$801, 2, FALSE), "No")</f>
        <v>No</v>
      </c>
    </row>
    <row r="2392" spans="1:23" x14ac:dyDescent="0.3">
      <c r="A2392" s="1">
        <v>2391</v>
      </c>
      <c r="B2392" t="s">
        <v>7322</v>
      </c>
      <c r="C2392" s="2">
        <v>43075</v>
      </c>
      <c r="D2392" s="2">
        <v>43079</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s="3" t="str">
        <f>VLOOKUP($M2392,People!$A$2:$B$5, 2, FALSE)</f>
        <v>Chuck Magee</v>
      </c>
      <c r="W2392" s="3" t="str">
        <f>IFERROR(VLOOKUP($B2392, 'Returns'!$A$2:$B$801, 2, FALSE), "No")</f>
        <v>No</v>
      </c>
    </row>
    <row r="2393" spans="1:23" x14ac:dyDescent="0.3">
      <c r="A2393" s="1">
        <v>2392</v>
      </c>
      <c r="B2393" t="s">
        <v>7322</v>
      </c>
      <c r="C2393" s="2">
        <v>43075</v>
      </c>
      <c r="D2393" s="2">
        <v>43079</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s="3" t="str">
        <f>VLOOKUP($M2393,People!$A$2:$B$5, 2, FALSE)</f>
        <v>Chuck Magee</v>
      </c>
      <c r="W2393" s="3" t="str">
        <f>IFERROR(VLOOKUP($B2393, 'Returns'!$A$2:$B$801, 2, FALSE), "No")</f>
        <v>No</v>
      </c>
    </row>
    <row r="2394" spans="1:23" x14ac:dyDescent="0.3">
      <c r="A2394" s="1">
        <v>2393</v>
      </c>
      <c r="B2394" t="s">
        <v>7322</v>
      </c>
      <c r="C2394" s="2">
        <v>43075</v>
      </c>
      <c r="D2394" s="2">
        <v>43079</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s="3" t="str">
        <f>VLOOKUP($M2394,People!$A$2:$B$5, 2, FALSE)</f>
        <v>Chuck Magee</v>
      </c>
      <c r="W2394" s="3" t="str">
        <f>IFERROR(VLOOKUP($B2394, 'Returns'!$A$2:$B$801, 2, FALSE), "No")</f>
        <v>No</v>
      </c>
    </row>
    <row r="2395" spans="1:23" x14ac:dyDescent="0.3">
      <c r="A2395" s="1">
        <v>2394</v>
      </c>
      <c r="B2395" t="s">
        <v>7323</v>
      </c>
      <c r="C2395" s="2">
        <v>43176</v>
      </c>
      <c r="D2395" s="2">
        <v>43182</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s="3" t="str">
        <f>VLOOKUP($M2395,People!$A$2:$B$5, 2, FALSE)</f>
        <v>Chuck Magee</v>
      </c>
      <c r="W2395" s="3" t="str">
        <f>IFERROR(VLOOKUP($B2395, 'Returns'!$A$2:$B$801, 2, FALSE), "No")</f>
        <v>No</v>
      </c>
    </row>
    <row r="2396" spans="1:23" x14ac:dyDescent="0.3">
      <c r="A2396" s="1">
        <v>2395</v>
      </c>
      <c r="B2396" t="s">
        <v>7324</v>
      </c>
      <c r="C2396" s="2">
        <v>43053</v>
      </c>
      <c r="D2396" s="2">
        <v>43058</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s="3" t="str">
        <f>VLOOKUP($M2396,People!$A$2:$B$5, 2, FALSE)</f>
        <v>Chuck Magee</v>
      </c>
      <c r="W2396" s="3" t="str">
        <f>IFERROR(VLOOKUP($B2396, 'Returns'!$A$2:$B$801, 2, FALSE), "No")</f>
        <v>No</v>
      </c>
    </row>
    <row r="2397" spans="1:23" x14ac:dyDescent="0.3">
      <c r="A2397" s="1">
        <v>2396</v>
      </c>
      <c r="B2397" t="s">
        <v>7324</v>
      </c>
      <c r="C2397" s="2">
        <v>43053</v>
      </c>
      <c r="D2397" s="2">
        <v>43058</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s="3" t="str">
        <f>VLOOKUP($M2397,People!$A$2:$B$5, 2, FALSE)</f>
        <v>Chuck Magee</v>
      </c>
      <c r="W2397" s="3" t="str">
        <f>IFERROR(VLOOKUP($B2397, 'Returns'!$A$2:$B$801, 2, FALSE), "No")</f>
        <v>No</v>
      </c>
    </row>
    <row r="2398" spans="1:23" x14ac:dyDescent="0.3">
      <c r="A2398" s="1">
        <v>2397</v>
      </c>
      <c r="B2398" t="s">
        <v>7324</v>
      </c>
      <c r="C2398" s="2">
        <v>43053</v>
      </c>
      <c r="D2398" s="2">
        <v>43058</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s="3" t="str">
        <f>VLOOKUP($M2398,People!$A$2:$B$5, 2, FALSE)</f>
        <v>Chuck Magee</v>
      </c>
      <c r="W2398" s="3" t="str">
        <f>IFERROR(VLOOKUP($B2398, 'Returns'!$A$2:$B$801, 2, FALSE), "No")</f>
        <v>No</v>
      </c>
    </row>
    <row r="2399" spans="1:23" x14ac:dyDescent="0.3">
      <c r="A2399" s="1">
        <v>2398</v>
      </c>
      <c r="B2399" t="s">
        <v>7325</v>
      </c>
      <c r="C2399" s="2">
        <v>43691</v>
      </c>
      <c r="D2399" s="2">
        <v>43693</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s="3" t="str">
        <f>VLOOKUP($M2399,People!$A$2:$B$5, 2, FALSE)</f>
        <v>Anna Andreadi</v>
      </c>
      <c r="W2399" s="3" t="str">
        <f>IFERROR(VLOOKUP($B2399, 'Returns'!$A$2:$B$801, 2, FALSE), "No")</f>
        <v>No</v>
      </c>
    </row>
    <row r="2400" spans="1:23" x14ac:dyDescent="0.3">
      <c r="A2400" s="1">
        <v>2399</v>
      </c>
      <c r="B2400" t="s">
        <v>7325</v>
      </c>
      <c r="C2400" s="2">
        <v>43691</v>
      </c>
      <c r="D2400" s="2">
        <v>43693</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s="3" t="str">
        <f>VLOOKUP($M2400,People!$A$2:$B$5, 2, FALSE)</f>
        <v>Anna Andreadi</v>
      </c>
      <c r="W2400" s="3" t="str">
        <f>IFERROR(VLOOKUP($B2400, 'Returns'!$A$2:$B$801, 2, FALSE), "No")</f>
        <v>No</v>
      </c>
    </row>
    <row r="2401" spans="1:23" x14ac:dyDescent="0.3">
      <c r="A2401" s="1">
        <v>2400</v>
      </c>
      <c r="B2401" t="s">
        <v>7326</v>
      </c>
      <c r="C2401" s="2">
        <v>43717</v>
      </c>
      <c r="D2401" s="2">
        <v>43723</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s="3" t="str">
        <f>VLOOKUP($M2401,People!$A$2:$B$5, 2, FALSE)</f>
        <v>Cassandra Brandow</v>
      </c>
      <c r="W2401" s="3" t="str">
        <f>IFERROR(VLOOKUP($B2401, 'Returns'!$A$2:$B$801, 2, FALSE), "No")</f>
        <v>No</v>
      </c>
    </row>
    <row r="2402" spans="1:23" x14ac:dyDescent="0.3">
      <c r="A2402" s="1">
        <v>2401</v>
      </c>
      <c r="B2402" t="s">
        <v>7326</v>
      </c>
      <c r="C2402" s="2">
        <v>43717</v>
      </c>
      <c r="D2402" s="2">
        <v>43723</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s="3" t="str">
        <f>VLOOKUP($M2402,People!$A$2:$B$5, 2, FALSE)</f>
        <v>Cassandra Brandow</v>
      </c>
      <c r="W2402" s="3" t="str">
        <f>IFERROR(VLOOKUP($B2402, 'Returns'!$A$2:$B$801, 2, FALSE), "No")</f>
        <v>No</v>
      </c>
    </row>
    <row r="2403" spans="1:23" x14ac:dyDescent="0.3">
      <c r="A2403" s="1">
        <v>2402</v>
      </c>
      <c r="B2403" t="s">
        <v>7327</v>
      </c>
      <c r="C2403" s="2">
        <v>43556</v>
      </c>
      <c r="D2403" s="2">
        <v>43559</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s="3" t="str">
        <f>VLOOKUP($M2403,People!$A$2:$B$5, 2, FALSE)</f>
        <v>Kelly Williams</v>
      </c>
      <c r="W2403" s="3" t="str">
        <f>IFERROR(VLOOKUP($B2403, 'Returns'!$A$2:$B$801, 2, FALSE), "No")</f>
        <v>No</v>
      </c>
    </row>
    <row r="2404" spans="1:23" x14ac:dyDescent="0.3">
      <c r="A2404" s="1">
        <v>2403</v>
      </c>
      <c r="B2404" t="s">
        <v>7327</v>
      </c>
      <c r="C2404" s="2">
        <v>43556</v>
      </c>
      <c r="D2404" s="2">
        <v>43559</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s="3" t="str">
        <f>VLOOKUP($M2404,People!$A$2:$B$5, 2, FALSE)</f>
        <v>Kelly Williams</v>
      </c>
      <c r="W2404" s="3" t="str">
        <f>IFERROR(VLOOKUP($B2404, 'Returns'!$A$2:$B$801, 2, FALSE), "No")</f>
        <v>No</v>
      </c>
    </row>
    <row r="2405" spans="1:23" x14ac:dyDescent="0.3">
      <c r="A2405" s="1">
        <v>2404</v>
      </c>
      <c r="B2405" t="s">
        <v>7328</v>
      </c>
      <c r="C2405" s="2">
        <v>43370</v>
      </c>
      <c r="D2405" s="2">
        <v>43376</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s="3" t="str">
        <f>VLOOKUP($M2405,People!$A$2:$B$5, 2, FALSE)</f>
        <v>Kelly Williams</v>
      </c>
      <c r="W2405" s="3" t="str">
        <f>IFERROR(VLOOKUP($B2405, 'Returns'!$A$2:$B$801, 2, FALSE), "No")</f>
        <v>No</v>
      </c>
    </row>
    <row r="2406" spans="1:23" x14ac:dyDescent="0.3">
      <c r="A2406" s="1">
        <v>2405</v>
      </c>
      <c r="B2406" t="s">
        <v>7329</v>
      </c>
      <c r="C2406" s="2">
        <v>43745</v>
      </c>
      <c r="D2406" s="2">
        <v>43749</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s="3" t="str">
        <f>VLOOKUP($M2406,People!$A$2:$B$5, 2, FALSE)</f>
        <v>Anna Andreadi</v>
      </c>
      <c r="W2406" s="3" t="str">
        <f>IFERROR(VLOOKUP($B2406, 'Returns'!$A$2:$B$801, 2, FALSE), "No")</f>
        <v>No</v>
      </c>
    </row>
    <row r="2407" spans="1:23" x14ac:dyDescent="0.3">
      <c r="A2407" s="1">
        <v>2406</v>
      </c>
      <c r="B2407" t="s">
        <v>7329</v>
      </c>
      <c r="C2407" s="2">
        <v>43745</v>
      </c>
      <c r="D2407" s="2">
        <v>43749</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s="3" t="str">
        <f>VLOOKUP($M2407,People!$A$2:$B$5, 2, FALSE)</f>
        <v>Anna Andreadi</v>
      </c>
      <c r="W2407" s="3" t="str">
        <f>IFERROR(VLOOKUP($B2407, 'Returns'!$A$2:$B$801, 2, FALSE), "No")</f>
        <v>No</v>
      </c>
    </row>
    <row r="2408" spans="1:23" x14ac:dyDescent="0.3">
      <c r="A2408" s="1">
        <v>2407</v>
      </c>
      <c r="B2408" t="s">
        <v>7329</v>
      </c>
      <c r="C2408" s="2">
        <v>43745</v>
      </c>
      <c r="D2408" s="2">
        <v>43749</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s="3" t="str">
        <f>VLOOKUP($M2408,People!$A$2:$B$5, 2, FALSE)</f>
        <v>Anna Andreadi</v>
      </c>
      <c r="W2408" s="3" t="str">
        <f>IFERROR(VLOOKUP($B2408, 'Returns'!$A$2:$B$801, 2, FALSE), "No")</f>
        <v>No</v>
      </c>
    </row>
    <row r="2409" spans="1:23" x14ac:dyDescent="0.3">
      <c r="A2409" s="1">
        <v>2408</v>
      </c>
      <c r="B2409" t="s">
        <v>7330</v>
      </c>
      <c r="C2409" s="2">
        <v>43485</v>
      </c>
      <c r="D2409" s="2">
        <v>43490</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s="3" t="str">
        <f>VLOOKUP($M2409,People!$A$2:$B$5, 2, FALSE)</f>
        <v>Anna Andreadi</v>
      </c>
      <c r="W2409" s="3" t="str">
        <f>IFERROR(VLOOKUP($B2409, 'Returns'!$A$2:$B$801, 2, FALSE), "No")</f>
        <v>No</v>
      </c>
    </row>
    <row r="2410" spans="1:23" x14ac:dyDescent="0.3">
      <c r="A2410" s="1">
        <v>2409</v>
      </c>
      <c r="B2410" t="s">
        <v>7330</v>
      </c>
      <c r="C2410" s="2">
        <v>43485</v>
      </c>
      <c r="D2410" s="2">
        <v>43490</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s="3" t="str">
        <f>VLOOKUP($M2410,People!$A$2:$B$5, 2, FALSE)</f>
        <v>Anna Andreadi</v>
      </c>
      <c r="W2410" s="3" t="str">
        <f>IFERROR(VLOOKUP($B2410, 'Returns'!$A$2:$B$801, 2, FALSE), "No")</f>
        <v>No</v>
      </c>
    </row>
    <row r="2411" spans="1:23" x14ac:dyDescent="0.3">
      <c r="A2411" s="1">
        <v>2410</v>
      </c>
      <c r="B2411" t="s">
        <v>7331</v>
      </c>
      <c r="C2411" s="2">
        <v>43547</v>
      </c>
      <c r="D2411" s="2">
        <v>43549</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s="3" t="str">
        <f>VLOOKUP($M2411,People!$A$2:$B$5, 2, FALSE)</f>
        <v>Anna Andreadi</v>
      </c>
      <c r="W2411" s="3" t="str">
        <f>IFERROR(VLOOKUP($B2411, 'Returns'!$A$2:$B$801, 2, FALSE), "No")</f>
        <v>No</v>
      </c>
    </row>
    <row r="2412" spans="1:23" x14ac:dyDescent="0.3">
      <c r="A2412" s="1">
        <v>2411</v>
      </c>
      <c r="B2412" t="s">
        <v>7332</v>
      </c>
      <c r="C2412" s="2">
        <v>42583</v>
      </c>
      <c r="D2412" s="2">
        <v>42588</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s="3" t="str">
        <f>VLOOKUP($M2412,People!$A$2:$B$5, 2, FALSE)</f>
        <v>Chuck Magee</v>
      </c>
      <c r="W2412" s="3" t="str">
        <f>IFERROR(VLOOKUP($B2412, 'Returns'!$A$2:$B$801, 2, FALSE), "No")</f>
        <v>No</v>
      </c>
    </row>
    <row r="2413" spans="1:23" x14ac:dyDescent="0.3">
      <c r="A2413" s="1">
        <v>2412</v>
      </c>
      <c r="B2413" t="s">
        <v>7333</v>
      </c>
      <c r="C2413" s="2">
        <v>42893</v>
      </c>
      <c r="D2413" s="2">
        <v>42895</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s="3" t="str">
        <f>VLOOKUP($M2413,People!$A$2:$B$5, 2, FALSE)</f>
        <v>Anna Andreadi</v>
      </c>
      <c r="W2413" s="3" t="str">
        <f>IFERROR(VLOOKUP($B2413, 'Returns'!$A$2:$B$801, 2, FALSE), "No")</f>
        <v>No</v>
      </c>
    </row>
    <row r="2414" spans="1:23" x14ac:dyDescent="0.3">
      <c r="A2414" s="1">
        <v>2413</v>
      </c>
      <c r="B2414" t="s">
        <v>7334</v>
      </c>
      <c r="C2414" s="2">
        <v>42686</v>
      </c>
      <c r="D2414" s="2">
        <v>42690</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s="3" t="str">
        <f>VLOOKUP($M2414,People!$A$2:$B$5, 2, FALSE)</f>
        <v>Anna Andreadi</v>
      </c>
      <c r="W2414" s="3" t="str">
        <f>IFERROR(VLOOKUP($B2414, 'Returns'!$A$2:$B$801, 2, FALSE), "No")</f>
        <v>No</v>
      </c>
    </row>
    <row r="2415" spans="1:23" x14ac:dyDescent="0.3">
      <c r="A2415" s="1">
        <v>2414</v>
      </c>
      <c r="B2415" t="s">
        <v>7334</v>
      </c>
      <c r="C2415" s="2">
        <v>42686</v>
      </c>
      <c r="D2415" s="2">
        <v>42690</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s="3" t="str">
        <f>VLOOKUP($M2415,People!$A$2:$B$5, 2, FALSE)</f>
        <v>Anna Andreadi</v>
      </c>
      <c r="W2415" s="3" t="str">
        <f>IFERROR(VLOOKUP($B2415, 'Returns'!$A$2:$B$801, 2, FALSE), "No")</f>
        <v>No</v>
      </c>
    </row>
    <row r="2416" spans="1:23" x14ac:dyDescent="0.3">
      <c r="A2416" s="1">
        <v>2415</v>
      </c>
      <c r="B2416" t="s">
        <v>7335</v>
      </c>
      <c r="C2416" s="2">
        <v>43463</v>
      </c>
      <c r="D2416" s="2">
        <v>43467</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s="3" t="str">
        <f>VLOOKUP($M2416,People!$A$2:$B$5, 2, FALSE)</f>
        <v>Kelly Williams</v>
      </c>
      <c r="W2416" s="3" t="str">
        <f>IFERROR(VLOOKUP($B2416, 'Returns'!$A$2:$B$801, 2, FALSE), "No")</f>
        <v>No</v>
      </c>
    </row>
    <row r="2417" spans="1:23" x14ac:dyDescent="0.3">
      <c r="A2417" s="1">
        <v>2416</v>
      </c>
      <c r="B2417" t="s">
        <v>7336</v>
      </c>
      <c r="C2417" s="2">
        <v>42922</v>
      </c>
      <c r="D2417" s="2">
        <v>42927</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s="3" t="str">
        <f>VLOOKUP($M2417,People!$A$2:$B$5, 2, FALSE)</f>
        <v>Chuck Magee</v>
      </c>
      <c r="W2417" s="3" t="str">
        <f>IFERROR(VLOOKUP($B2417, 'Returns'!$A$2:$B$801, 2, FALSE), "No")</f>
        <v>No</v>
      </c>
    </row>
    <row r="2418" spans="1:23" x14ac:dyDescent="0.3">
      <c r="A2418" s="1">
        <v>2417</v>
      </c>
      <c r="B2418" t="s">
        <v>7337</v>
      </c>
      <c r="C2418" s="2">
        <v>43750</v>
      </c>
      <c r="D2418" s="2">
        <v>43756</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s="3" t="str">
        <f>VLOOKUP($M2418,People!$A$2:$B$5, 2, FALSE)</f>
        <v>Anna Andreadi</v>
      </c>
      <c r="W2418" s="3" t="str">
        <f>IFERROR(VLOOKUP($B2418, 'Returns'!$A$2:$B$801, 2, FALSE), "No")</f>
        <v>No</v>
      </c>
    </row>
    <row r="2419" spans="1:23" x14ac:dyDescent="0.3">
      <c r="A2419" s="1">
        <v>2418</v>
      </c>
      <c r="B2419" t="s">
        <v>7337</v>
      </c>
      <c r="C2419" s="2">
        <v>43750</v>
      </c>
      <c r="D2419" s="2">
        <v>43756</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s="3" t="str">
        <f>VLOOKUP($M2419,People!$A$2:$B$5, 2, FALSE)</f>
        <v>Anna Andreadi</v>
      </c>
      <c r="W2419" s="3" t="str">
        <f>IFERROR(VLOOKUP($B2419, 'Returns'!$A$2:$B$801, 2, FALSE), "No")</f>
        <v>No</v>
      </c>
    </row>
    <row r="2420" spans="1:23" x14ac:dyDescent="0.3">
      <c r="A2420" s="1">
        <v>2419</v>
      </c>
      <c r="B2420" t="s">
        <v>7338</v>
      </c>
      <c r="C2420" s="2">
        <v>43241</v>
      </c>
      <c r="D2420" s="2">
        <v>43248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s="3" t="str">
        <f>VLOOKUP($M2420,People!$A$2:$B$5, 2, FALSE)</f>
        <v>Anna Andreadi</v>
      </c>
      <c r="W2420" s="3" t="str">
        <f>IFERROR(VLOOKUP($B2420, 'Returns'!$A$2:$B$801, 2, FALSE), "No")</f>
        <v>No</v>
      </c>
    </row>
    <row r="2421" spans="1:23" x14ac:dyDescent="0.3">
      <c r="A2421" s="1">
        <v>2420</v>
      </c>
      <c r="B2421" t="s">
        <v>7339</v>
      </c>
      <c r="C2421" s="2">
        <v>43778</v>
      </c>
      <c r="D2421" s="2">
        <v>43783</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s="3" t="str">
        <f>VLOOKUP($M2421,People!$A$2:$B$5, 2, FALSE)</f>
        <v>Anna Andreadi</v>
      </c>
      <c r="W2421" s="3" t="str">
        <f>IFERROR(VLOOKUP($B2421, 'Returns'!$A$2:$B$801, 2, FALSE), "No")</f>
        <v>No</v>
      </c>
    </row>
    <row r="2422" spans="1:23" x14ac:dyDescent="0.3">
      <c r="A2422" s="1">
        <v>2421</v>
      </c>
      <c r="B2422" t="s">
        <v>7339</v>
      </c>
      <c r="C2422" s="2">
        <v>43778</v>
      </c>
      <c r="D2422" s="2">
        <v>43783</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s="3" t="str">
        <f>VLOOKUP($M2422,People!$A$2:$B$5, 2, FALSE)</f>
        <v>Anna Andreadi</v>
      </c>
      <c r="W2422" s="3" t="str">
        <f>IFERROR(VLOOKUP($B2422, 'Returns'!$A$2:$B$801, 2, FALSE), "No")</f>
        <v>No</v>
      </c>
    </row>
    <row r="2423" spans="1:23" x14ac:dyDescent="0.3">
      <c r="A2423" s="1">
        <v>2422</v>
      </c>
      <c r="B2423" t="s">
        <v>7340</v>
      </c>
      <c r="C2423" s="2">
        <v>43208</v>
      </c>
      <c r="D2423" s="2">
        <v>43213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s="3" t="str">
        <f>VLOOKUP($M2423,People!$A$2:$B$5, 2, FALSE)</f>
        <v>Kelly Williams</v>
      </c>
      <c r="W2423" s="3" t="str">
        <f>IFERROR(VLOOKUP($B2423, 'Returns'!$A$2:$B$801, 2, FALSE), "No")</f>
        <v>No</v>
      </c>
    </row>
    <row r="2424" spans="1:23" x14ac:dyDescent="0.3">
      <c r="A2424" s="1">
        <v>2423</v>
      </c>
      <c r="B2424" t="s">
        <v>7340</v>
      </c>
      <c r="C2424" s="2">
        <v>43208</v>
      </c>
      <c r="D2424" s="2">
        <v>43213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s="3" t="str">
        <f>VLOOKUP($M2424,People!$A$2:$B$5, 2, FALSE)</f>
        <v>Kelly Williams</v>
      </c>
      <c r="W2424" s="3" t="str">
        <f>IFERROR(VLOOKUP($B2424, 'Returns'!$A$2:$B$801, 2, FALSE), "No")</f>
        <v>No</v>
      </c>
    </row>
    <row r="2425" spans="1:23" x14ac:dyDescent="0.3">
      <c r="A2425" s="1">
        <v>2424</v>
      </c>
      <c r="B2425" t="s">
        <v>7341</v>
      </c>
      <c r="C2425" s="2">
        <v>43824</v>
      </c>
      <c r="D2425" s="2">
        <v>43829</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s="3" t="str">
        <f>VLOOKUP($M2425,People!$A$2:$B$5, 2, FALSE)</f>
        <v>Chuck Magee</v>
      </c>
      <c r="W2425" s="3" t="str">
        <f>IFERROR(VLOOKUP($B2425, 'Returns'!$A$2:$B$801, 2, FALSE), "No")</f>
        <v>No</v>
      </c>
    </row>
    <row r="2426" spans="1:23" x14ac:dyDescent="0.3">
      <c r="A2426" s="1">
        <v>2425</v>
      </c>
      <c r="B2426" t="s">
        <v>7341</v>
      </c>
      <c r="C2426" s="2">
        <v>43824</v>
      </c>
      <c r="D2426" s="2">
        <v>43829</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s="3" t="str">
        <f>VLOOKUP($M2426,People!$A$2:$B$5, 2, FALSE)</f>
        <v>Chuck Magee</v>
      </c>
      <c r="W2426" s="3" t="str">
        <f>IFERROR(VLOOKUP($B2426, 'Returns'!$A$2:$B$801, 2, FALSE), "No")</f>
        <v>No</v>
      </c>
    </row>
    <row r="2427" spans="1:23" x14ac:dyDescent="0.3">
      <c r="A2427" s="1">
        <v>2426</v>
      </c>
      <c r="B2427" t="s">
        <v>7341</v>
      </c>
      <c r="C2427" s="2">
        <v>43824</v>
      </c>
      <c r="D2427" s="2">
        <v>43829</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s="3" t="str">
        <f>VLOOKUP($M2427,People!$A$2:$B$5, 2, FALSE)</f>
        <v>Chuck Magee</v>
      </c>
      <c r="W2427" s="3" t="str">
        <f>IFERROR(VLOOKUP($B2427, 'Returns'!$A$2:$B$801, 2, FALSE), "No")</f>
        <v>No</v>
      </c>
    </row>
    <row r="2428" spans="1:23" x14ac:dyDescent="0.3">
      <c r="A2428" s="1">
        <v>2427</v>
      </c>
      <c r="B2428" t="s">
        <v>7341</v>
      </c>
      <c r="C2428" s="2">
        <v>43824</v>
      </c>
      <c r="D2428" s="2">
        <v>43829</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s="3" t="str">
        <f>VLOOKUP($M2428,People!$A$2:$B$5, 2, FALSE)</f>
        <v>Chuck Magee</v>
      </c>
      <c r="W2428" s="3" t="str">
        <f>IFERROR(VLOOKUP($B2428, 'Returns'!$A$2:$B$801, 2, FALSE), "No")</f>
        <v>No</v>
      </c>
    </row>
    <row r="2429" spans="1:23" x14ac:dyDescent="0.3">
      <c r="A2429" s="1">
        <v>2428</v>
      </c>
      <c r="B2429" t="s">
        <v>7342</v>
      </c>
      <c r="C2429" s="2">
        <v>43262</v>
      </c>
      <c r="D2429" s="2">
        <v>43268</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s="3" t="str">
        <f>VLOOKUP($M2429,People!$A$2:$B$5, 2, FALSE)</f>
        <v>Kelly Williams</v>
      </c>
      <c r="W2429" s="3" t="str">
        <f>IFERROR(VLOOKUP($B2429, 'Returns'!$A$2:$B$801, 2, FALSE), "No")</f>
        <v>No</v>
      </c>
    </row>
    <row r="2430" spans="1:23" x14ac:dyDescent="0.3">
      <c r="A2430" s="1">
        <v>2429</v>
      </c>
      <c r="B2430" t="s">
        <v>7342</v>
      </c>
      <c r="C2430" s="2">
        <v>43262</v>
      </c>
      <c r="D2430" s="2">
        <v>43268</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s="3" t="str">
        <f>VLOOKUP($M2430,People!$A$2:$B$5, 2, FALSE)</f>
        <v>Kelly Williams</v>
      </c>
      <c r="W2430" s="3" t="str">
        <f>IFERROR(VLOOKUP($B2430, 'Returns'!$A$2:$B$801, 2, FALSE), "No")</f>
        <v>No</v>
      </c>
    </row>
    <row r="2431" spans="1:23" x14ac:dyDescent="0.3">
      <c r="A2431" s="1">
        <v>2430</v>
      </c>
      <c r="B2431" t="s">
        <v>7342</v>
      </c>
      <c r="C2431" s="2">
        <v>43262</v>
      </c>
      <c r="D2431" s="2">
        <v>43268</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s="3" t="str">
        <f>VLOOKUP($M2431,People!$A$2:$B$5, 2, FALSE)</f>
        <v>Kelly Williams</v>
      </c>
      <c r="W2431" s="3" t="str">
        <f>IFERROR(VLOOKUP($B2431, 'Returns'!$A$2:$B$801, 2, FALSE), "No")</f>
        <v>No</v>
      </c>
    </row>
    <row r="2432" spans="1:23" x14ac:dyDescent="0.3">
      <c r="A2432" s="1">
        <v>2431</v>
      </c>
      <c r="B2432" t="s">
        <v>7343</v>
      </c>
      <c r="C2432" s="2">
        <v>43598</v>
      </c>
      <c r="D2432" s="2">
        <v>43605</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s="3" t="str">
        <f>VLOOKUP($M2432,People!$A$2:$B$5, 2, FALSE)</f>
        <v>Anna Andreadi</v>
      </c>
      <c r="W2432" s="3" t="str">
        <f>IFERROR(VLOOKUP($B2432, 'Returns'!$A$2:$B$801, 2, FALSE), "No")</f>
        <v>No</v>
      </c>
    </row>
    <row r="2433" spans="1:23" x14ac:dyDescent="0.3">
      <c r="A2433" s="1">
        <v>2432</v>
      </c>
      <c r="B2433" t="s">
        <v>7344</v>
      </c>
      <c r="C2433" s="2">
        <v>43827</v>
      </c>
      <c r="D2433" s="2">
        <v>43832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s="3" t="str">
        <f>VLOOKUP($M2433,People!$A$2:$B$5, 2, FALSE)</f>
        <v>Anna Andreadi</v>
      </c>
      <c r="W2433" s="3" t="str">
        <f>IFERROR(VLOOKUP($B2433, 'Returns'!$A$2:$B$801, 2, FALSE), "No")</f>
        <v>No</v>
      </c>
    </row>
    <row r="2434" spans="1:23" x14ac:dyDescent="0.3">
      <c r="A2434" s="1">
        <v>2433</v>
      </c>
      <c r="B2434" t="s">
        <v>7345</v>
      </c>
      <c r="C2434" s="2">
        <v>42454</v>
      </c>
      <c r="D2434" s="2">
        <v>42461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s="3" t="str">
        <f>VLOOKUP($M2434,People!$A$2:$B$5, 2, FALSE)</f>
        <v>Chuck Magee</v>
      </c>
      <c r="W2434" s="3" t="str">
        <f>IFERROR(VLOOKUP($B2434, 'Returns'!$A$2:$B$801, 2, FALSE), "No")</f>
        <v>No</v>
      </c>
    </row>
    <row r="2435" spans="1:23" x14ac:dyDescent="0.3">
      <c r="A2435" s="1">
        <v>2434</v>
      </c>
      <c r="B2435" t="s">
        <v>7346</v>
      </c>
      <c r="C2435" s="2">
        <v>43613</v>
      </c>
      <c r="D2435" s="2">
        <v>43617</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s="3" t="str">
        <f>VLOOKUP($M2435,People!$A$2:$B$5, 2, FALSE)</f>
        <v>Kelly Williams</v>
      </c>
      <c r="W2435" s="3" t="str">
        <f>IFERROR(VLOOKUP($B2435, 'Returns'!$A$2:$B$801, 2, FALSE), "No")</f>
        <v>No</v>
      </c>
    </row>
    <row r="2436" spans="1:23" x14ac:dyDescent="0.3">
      <c r="A2436" s="1">
        <v>2435</v>
      </c>
      <c r="B2436" t="s">
        <v>7347</v>
      </c>
      <c r="C2436" s="2">
        <v>43053</v>
      </c>
      <c r="D2436" s="2">
        <v>43056</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s="3" t="str">
        <f>VLOOKUP($M2436,People!$A$2:$B$5, 2, FALSE)</f>
        <v>Cassandra Brandow</v>
      </c>
      <c r="W2436" s="3" t="str">
        <f>IFERROR(VLOOKUP($B2436, 'Returns'!$A$2:$B$801, 2, FALSE), "No")</f>
        <v>No</v>
      </c>
    </row>
    <row r="2437" spans="1:23" x14ac:dyDescent="0.3">
      <c r="A2437" s="1">
        <v>2436</v>
      </c>
      <c r="B2437" t="s">
        <v>7347</v>
      </c>
      <c r="C2437" s="2">
        <v>43053</v>
      </c>
      <c r="D2437" s="2">
        <v>43056</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s="3" t="str">
        <f>VLOOKUP($M2437,People!$A$2:$B$5, 2, FALSE)</f>
        <v>Cassandra Brandow</v>
      </c>
      <c r="W2437" s="3" t="str">
        <f>IFERROR(VLOOKUP($B2437, 'Returns'!$A$2:$B$801, 2, FALSE), "No")</f>
        <v>No</v>
      </c>
    </row>
    <row r="2438" spans="1:23" x14ac:dyDescent="0.3">
      <c r="A2438" s="1">
        <v>2437</v>
      </c>
      <c r="B2438" t="s">
        <v>6143</v>
      </c>
      <c r="C2438" s="2">
        <v>43649</v>
      </c>
      <c r="D2438" s="2">
        <v>43656</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s="3" t="str">
        <f>VLOOKUP($M2438,People!$A$2:$B$5, 2, FALSE)</f>
        <v>Anna Andreadi</v>
      </c>
      <c r="W2438" s="3" t="str">
        <f>IFERROR(VLOOKUP($B2438, 'Returns'!$A$2:$B$801, 2, FALSE), "No")</f>
        <v>Yes</v>
      </c>
    </row>
    <row r="2439" spans="1:23" x14ac:dyDescent="0.3">
      <c r="A2439" s="1">
        <v>2438</v>
      </c>
      <c r="B2439" t="s">
        <v>7348</v>
      </c>
      <c r="C2439" s="2">
        <v>42692</v>
      </c>
      <c r="D2439" s="2">
        <v>42694</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s="3" t="str">
        <f>VLOOKUP($M2439,People!$A$2:$B$5, 2, FALSE)</f>
        <v>Anna Andreadi</v>
      </c>
      <c r="W2439" s="3" t="str">
        <f>IFERROR(VLOOKUP($B2439, 'Returns'!$A$2:$B$801, 2, FALSE), "No")</f>
        <v>No</v>
      </c>
    </row>
    <row r="2440" spans="1:23" x14ac:dyDescent="0.3">
      <c r="A2440" s="1">
        <v>2439</v>
      </c>
      <c r="B2440" t="s">
        <v>7348</v>
      </c>
      <c r="C2440" s="2">
        <v>42692</v>
      </c>
      <c r="D2440" s="2">
        <v>42694</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s="3" t="str">
        <f>VLOOKUP($M2440,People!$A$2:$B$5, 2, FALSE)</f>
        <v>Anna Andreadi</v>
      </c>
      <c r="W2440" s="3" t="str">
        <f>IFERROR(VLOOKUP($B2440, 'Returns'!$A$2:$B$801, 2, FALSE), "No")</f>
        <v>No</v>
      </c>
    </row>
    <row r="2441" spans="1:23" x14ac:dyDescent="0.3">
      <c r="A2441" s="1">
        <v>2440</v>
      </c>
      <c r="B2441" t="s">
        <v>7349</v>
      </c>
      <c r="C2441" s="2">
        <v>43663</v>
      </c>
      <c r="D2441" s="2">
        <v>43668</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s="3" t="str">
        <f>VLOOKUP($M2441,People!$A$2:$B$5, 2, FALSE)</f>
        <v>Cassandra Brandow</v>
      </c>
      <c r="W2441" s="3" t="str">
        <f>IFERROR(VLOOKUP($B2441, 'Returns'!$A$2:$B$801, 2, FALSE), "No")</f>
        <v>No</v>
      </c>
    </row>
    <row r="2442" spans="1:23" x14ac:dyDescent="0.3">
      <c r="A2442" s="1">
        <v>2441</v>
      </c>
      <c r="B2442" t="s">
        <v>7350</v>
      </c>
      <c r="C2442" s="2">
        <v>43242</v>
      </c>
      <c r="D2442" s="2">
        <v>43247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s="3" t="str">
        <f>VLOOKUP($M2442,People!$A$2:$B$5, 2, FALSE)</f>
        <v>Chuck Magee</v>
      </c>
      <c r="W2442" s="3" t="str">
        <f>IFERROR(VLOOKUP($B2442, 'Returns'!$A$2:$B$801, 2, FALSE), "No")</f>
        <v>No</v>
      </c>
    </row>
    <row r="2443" spans="1:23" x14ac:dyDescent="0.3">
      <c r="A2443" s="1">
        <v>2442</v>
      </c>
      <c r="B2443" t="s">
        <v>7350</v>
      </c>
      <c r="C2443" s="2">
        <v>43242</v>
      </c>
      <c r="D2443" s="2">
        <v>43247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s="3" t="str">
        <f>VLOOKUP($M2443,People!$A$2:$B$5, 2, FALSE)</f>
        <v>Chuck Magee</v>
      </c>
      <c r="W2443" s="3" t="str">
        <f>IFERROR(VLOOKUP($B2443, 'Returns'!$A$2:$B$801, 2, FALSE), "No")</f>
        <v>No</v>
      </c>
    </row>
    <row r="2444" spans="1:23" x14ac:dyDescent="0.3">
      <c r="A2444" s="1">
        <v>2443</v>
      </c>
      <c r="B2444" t="s">
        <v>7350</v>
      </c>
      <c r="C2444" s="2">
        <v>43242</v>
      </c>
      <c r="D2444" s="2">
        <v>43247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s="3" t="str">
        <f>VLOOKUP($M2444,People!$A$2:$B$5, 2, FALSE)</f>
        <v>Chuck Magee</v>
      </c>
      <c r="W2444" s="3" t="str">
        <f>IFERROR(VLOOKUP($B2444, 'Returns'!$A$2:$B$801, 2, FALSE), "No")</f>
        <v>No</v>
      </c>
    </row>
    <row r="2445" spans="1:23" x14ac:dyDescent="0.3">
      <c r="A2445" s="1">
        <v>2444</v>
      </c>
      <c r="B2445" t="s">
        <v>7350</v>
      </c>
      <c r="C2445" s="2">
        <v>43242</v>
      </c>
      <c r="D2445" s="2">
        <v>43247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s="3" t="str">
        <f>VLOOKUP($M2445,People!$A$2:$B$5, 2, FALSE)</f>
        <v>Chuck Magee</v>
      </c>
      <c r="W2445" s="3" t="str">
        <f>IFERROR(VLOOKUP($B2445, 'Returns'!$A$2:$B$801, 2, FALSE), "No")</f>
        <v>No</v>
      </c>
    </row>
    <row r="2446" spans="1:23" x14ac:dyDescent="0.3">
      <c r="A2446" s="1">
        <v>2445</v>
      </c>
      <c r="B2446" t="s">
        <v>7350</v>
      </c>
      <c r="C2446" s="2">
        <v>43242</v>
      </c>
      <c r="D2446" s="2">
        <v>43247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s="3" t="str">
        <f>VLOOKUP($M2446,People!$A$2:$B$5, 2, FALSE)</f>
        <v>Chuck Magee</v>
      </c>
      <c r="W2446" s="3" t="str">
        <f>IFERROR(VLOOKUP($B2446, 'Returns'!$A$2:$B$801, 2, FALSE), "No")</f>
        <v>No</v>
      </c>
    </row>
    <row r="2447" spans="1:23" x14ac:dyDescent="0.3">
      <c r="A2447" s="1">
        <v>2446</v>
      </c>
      <c r="B2447" t="s">
        <v>7350</v>
      </c>
      <c r="C2447" s="2">
        <v>43242</v>
      </c>
      <c r="D2447" s="2">
        <v>43247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s="3" t="str">
        <f>VLOOKUP($M2447,People!$A$2:$B$5, 2, FALSE)</f>
        <v>Chuck Magee</v>
      </c>
      <c r="W2447" s="3" t="str">
        <f>IFERROR(VLOOKUP($B2447, 'Returns'!$A$2:$B$801, 2, FALSE), "No")</f>
        <v>No</v>
      </c>
    </row>
    <row r="2448" spans="1:23" x14ac:dyDescent="0.3">
      <c r="A2448" s="1">
        <v>2447</v>
      </c>
      <c r="B2448" t="s">
        <v>7351</v>
      </c>
      <c r="C2448" s="2">
        <v>43003</v>
      </c>
      <c r="D2448" s="2">
        <v>43009</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s="3" t="str">
        <f>VLOOKUP($M2448,People!$A$2:$B$5, 2, FALSE)</f>
        <v>Anna Andreadi</v>
      </c>
      <c r="W2448" s="3" t="str">
        <f>IFERROR(VLOOKUP($B2448, 'Returns'!$A$2:$B$801, 2, FALSE), "No")</f>
        <v>No</v>
      </c>
    </row>
    <row r="2449" spans="1:23" x14ac:dyDescent="0.3">
      <c r="A2449" s="1">
        <v>2448</v>
      </c>
      <c r="B2449" t="s">
        <v>7352</v>
      </c>
      <c r="C2449" s="2">
        <v>43404</v>
      </c>
      <c r="D2449" s="2">
        <v>43410</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s="3" t="str">
        <f>VLOOKUP($M2449,People!$A$2:$B$5, 2, FALSE)</f>
        <v>Chuck Magee</v>
      </c>
      <c r="W2449" s="3" t="str">
        <f>IFERROR(VLOOKUP($B2449, 'Returns'!$A$2:$B$801, 2, FALSE), "No")</f>
        <v>No</v>
      </c>
    </row>
    <row r="2450" spans="1:23" x14ac:dyDescent="0.3">
      <c r="A2450" s="1">
        <v>2449</v>
      </c>
      <c r="B2450" t="s">
        <v>7353</v>
      </c>
      <c r="C2450" s="2">
        <v>42992</v>
      </c>
      <c r="D2450" s="2">
        <v>42995</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s="3" t="str">
        <f>VLOOKUP($M2450,People!$A$2:$B$5, 2, FALSE)</f>
        <v>Cassandra Brandow</v>
      </c>
      <c r="W2450" s="3" t="str">
        <f>IFERROR(VLOOKUP($B2450, 'Returns'!$A$2:$B$801, 2, FALSE), "No")</f>
        <v>No</v>
      </c>
    </row>
    <row r="2451" spans="1:23" x14ac:dyDescent="0.3">
      <c r="A2451" s="1">
        <v>2450</v>
      </c>
      <c r="B2451" t="s">
        <v>7354</v>
      </c>
      <c r="C2451" s="2">
        <v>43409</v>
      </c>
      <c r="D2451" s="2">
        <v>43414</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s="3" t="str">
        <f>VLOOKUP($M2451,People!$A$2:$B$5, 2, FALSE)</f>
        <v>Anna Andreadi</v>
      </c>
      <c r="W2451" s="3" t="str">
        <f>IFERROR(VLOOKUP($B2451, 'Returns'!$A$2:$B$801, 2, FALSE), "No")</f>
        <v>No</v>
      </c>
    </row>
    <row r="2452" spans="1:23" x14ac:dyDescent="0.3">
      <c r="A2452" s="1">
        <v>2451</v>
      </c>
      <c r="B2452" t="s">
        <v>7355</v>
      </c>
      <c r="C2452" s="2">
        <v>43541</v>
      </c>
      <c r="D2452" s="2">
        <v>43546</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s="3" t="str">
        <f>VLOOKUP($M2452,People!$A$2:$B$5, 2, FALSE)</f>
        <v>Chuck Magee</v>
      </c>
      <c r="W2452" s="3" t="str">
        <f>IFERROR(VLOOKUP($B2452, 'Returns'!$A$2:$B$801, 2, FALSE), "No")</f>
        <v>No</v>
      </c>
    </row>
    <row r="2453" spans="1:23" x14ac:dyDescent="0.3">
      <c r="A2453" s="1">
        <v>2452</v>
      </c>
      <c r="B2453" t="s">
        <v>7355</v>
      </c>
      <c r="C2453" s="2">
        <v>43541</v>
      </c>
      <c r="D2453" s="2">
        <v>43546</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s="3" t="str">
        <f>VLOOKUP($M2453,People!$A$2:$B$5, 2, FALSE)</f>
        <v>Chuck Magee</v>
      </c>
      <c r="W2453" s="3" t="str">
        <f>IFERROR(VLOOKUP($B2453, 'Returns'!$A$2:$B$801, 2, FALSE), "No")</f>
        <v>No</v>
      </c>
    </row>
    <row r="2454" spans="1:23" x14ac:dyDescent="0.3">
      <c r="A2454" s="1">
        <v>2453</v>
      </c>
      <c r="B2454" t="s">
        <v>7355</v>
      </c>
      <c r="C2454" s="2">
        <v>43541</v>
      </c>
      <c r="D2454" s="2">
        <v>43546</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s="3" t="str">
        <f>VLOOKUP($M2454,People!$A$2:$B$5, 2, FALSE)</f>
        <v>Chuck Magee</v>
      </c>
      <c r="W2454" s="3" t="str">
        <f>IFERROR(VLOOKUP($B2454, 'Returns'!$A$2:$B$801, 2, FALSE), "No")</f>
        <v>No</v>
      </c>
    </row>
    <row r="2455" spans="1:23" x14ac:dyDescent="0.3">
      <c r="A2455" s="1">
        <v>2454</v>
      </c>
      <c r="B2455" t="s">
        <v>7355</v>
      </c>
      <c r="C2455" s="2">
        <v>43541</v>
      </c>
      <c r="D2455" s="2">
        <v>43546</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s="3" t="str">
        <f>VLOOKUP($M2455,People!$A$2:$B$5, 2, FALSE)</f>
        <v>Chuck Magee</v>
      </c>
      <c r="W2455" s="3" t="str">
        <f>IFERROR(VLOOKUP($B2455, 'Returns'!$A$2:$B$801, 2, FALSE), "No")</f>
        <v>No</v>
      </c>
    </row>
    <row r="2456" spans="1:23" x14ac:dyDescent="0.3">
      <c r="A2456" s="1">
        <v>2455</v>
      </c>
      <c r="B2456" t="s">
        <v>7355</v>
      </c>
      <c r="C2456" s="2">
        <v>43541</v>
      </c>
      <c r="D2456" s="2">
        <v>43546</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s="3" t="str">
        <f>VLOOKUP($M2456,People!$A$2:$B$5, 2, FALSE)</f>
        <v>Chuck Magee</v>
      </c>
      <c r="W2456" s="3" t="str">
        <f>IFERROR(VLOOKUP($B2456, 'Returns'!$A$2:$B$801, 2, FALSE), "No")</f>
        <v>No</v>
      </c>
    </row>
    <row r="2457" spans="1:23" x14ac:dyDescent="0.3">
      <c r="A2457" s="1">
        <v>2456</v>
      </c>
      <c r="B2457" t="s">
        <v>7355</v>
      </c>
      <c r="C2457" s="2">
        <v>43541</v>
      </c>
      <c r="D2457" s="2">
        <v>43546</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s="3" t="str">
        <f>VLOOKUP($M2457,People!$A$2:$B$5, 2, FALSE)</f>
        <v>Chuck Magee</v>
      </c>
      <c r="W2457" s="3" t="str">
        <f>IFERROR(VLOOKUP($B2457, 'Returns'!$A$2:$B$801, 2, FALSE), "No")</f>
        <v>No</v>
      </c>
    </row>
    <row r="2458" spans="1:23" x14ac:dyDescent="0.3">
      <c r="A2458" s="1">
        <v>2457</v>
      </c>
      <c r="B2458" t="s">
        <v>7355</v>
      </c>
      <c r="C2458" s="2">
        <v>43541</v>
      </c>
      <c r="D2458" s="2">
        <v>43546</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s="3" t="str">
        <f>VLOOKUP($M2458,People!$A$2:$B$5, 2, FALSE)</f>
        <v>Chuck Magee</v>
      </c>
      <c r="W2458" s="3" t="str">
        <f>IFERROR(VLOOKUP($B2458, 'Returns'!$A$2:$B$801, 2, FALSE), "No")</f>
        <v>No</v>
      </c>
    </row>
    <row r="2459" spans="1:23" x14ac:dyDescent="0.3">
      <c r="A2459" s="1">
        <v>2458</v>
      </c>
      <c r="B2459" t="s">
        <v>7355</v>
      </c>
      <c r="C2459" s="2">
        <v>43541</v>
      </c>
      <c r="D2459" s="2">
        <v>43546</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s="3" t="str">
        <f>VLOOKUP($M2459,People!$A$2:$B$5, 2, FALSE)</f>
        <v>Chuck Magee</v>
      </c>
      <c r="W2459" s="3" t="str">
        <f>IFERROR(VLOOKUP($B2459, 'Returns'!$A$2:$B$801, 2, FALSE), "No")</f>
        <v>No</v>
      </c>
    </row>
    <row r="2460" spans="1:23" x14ac:dyDescent="0.3">
      <c r="A2460" s="1">
        <v>2459</v>
      </c>
      <c r="B2460" t="s">
        <v>7355</v>
      </c>
      <c r="C2460" s="2">
        <v>43541</v>
      </c>
      <c r="D2460" s="2">
        <v>43546</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s="3" t="str">
        <f>VLOOKUP($M2460,People!$A$2:$B$5, 2, FALSE)</f>
        <v>Chuck Magee</v>
      </c>
      <c r="W2460" s="3" t="str">
        <f>IFERROR(VLOOKUP($B2460, 'Returns'!$A$2:$B$801, 2, FALSE), "No")</f>
        <v>No</v>
      </c>
    </row>
    <row r="2461" spans="1:23" x14ac:dyDescent="0.3">
      <c r="A2461" s="1">
        <v>2460</v>
      </c>
      <c r="B2461" t="s">
        <v>7356</v>
      </c>
      <c r="C2461" s="2">
        <v>43692</v>
      </c>
      <c r="D2461" s="2">
        <v>43698</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s="3" t="str">
        <f>VLOOKUP($M2461,People!$A$2:$B$5, 2, FALSE)</f>
        <v>Chuck Magee</v>
      </c>
      <c r="W2461" s="3" t="str">
        <f>IFERROR(VLOOKUP($B2461, 'Returns'!$A$2:$B$801, 2, FALSE), "No")</f>
        <v>No</v>
      </c>
    </row>
    <row r="2462" spans="1:23" x14ac:dyDescent="0.3">
      <c r="A2462" s="1">
        <v>2461</v>
      </c>
      <c r="B2462" t="s">
        <v>7357</v>
      </c>
      <c r="C2462" s="2">
        <v>42927</v>
      </c>
      <c r="D2462" s="2">
        <v>42929</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s="3" t="str">
        <f>VLOOKUP($M2462,People!$A$2:$B$5, 2, FALSE)</f>
        <v>Anna Andreadi</v>
      </c>
      <c r="W2462" s="3" t="str">
        <f>IFERROR(VLOOKUP($B2462, 'Returns'!$A$2:$B$801, 2, FALSE), "No")</f>
        <v>No</v>
      </c>
    </row>
    <row r="2463" spans="1:23" x14ac:dyDescent="0.3">
      <c r="A2463" s="1">
        <v>2462</v>
      </c>
      <c r="B2463" t="s">
        <v>7357</v>
      </c>
      <c r="C2463" s="2">
        <v>42927</v>
      </c>
      <c r="D2463" s="2">
        <v>42929</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s="3" t="str">
        <f>VLOOKUP($M2463,People!$A$2:$B$5, 2, FALSE)</f>
        <v>Anna Andreadi</v>
      </c>
      <c r="W2463" s="3" t="str">
        <f>IFERROR(VLOOKUP($B2463, 'Returns'!$A$2:$B$801, 2, FALSE), "No")</f>
        <v>No</v>
      </c>
    </row>
    <row r="2464" spans="1:23" x14ac:dyDescent="0.3">
      <c r="A2464" s="1">
        <v>2463</v>
      </c>
      <c r="B2464" t="s">
        <v>7358</v>
      </c>
      <c r="C2464" s="2">
        <v>43802</v>
      </c>
      <c r="D2464" s="2">
        <v>43808</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s="3" t="str">
        <f>VLOOKUP($M2464,People!$A$2:$B$5, 2, FALSE)</f>
        <v>Chuck Magee</v>
      </c>
      <c r="W2464" s="3" t="str">
        <f>IFERROR(VLOOKUP($B2464, 'Returns'!$A$2:$B$801, 2, FALSE), "No")</f>
        <v>No</v>
      </c>
    </row>
    <row r="2465" spans="1:23" x14ac:dyDescent="0.3">
      <c r="A2465" s="1">
        <v>2464</v>
      </c>
      <c r="B2465" t="s">
        <v>7358</v>
      </c>
      <c r="C2465" s="2">
        <v>43802</v>
      </c>
      <c r="D2465" s="2">
        <v>43808</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s="3" t="str">
        <f>VLOOKUP($M2465,People!$A$2:$B$5, 2, FALSE)</f>
        <v>Chuck Magee</v>
      </c>
      <c r="W2465" s="3" t="str">
        <f>IFERROR(VLOOKUP($B2465, 'Returns'!$A$2:$B$801, 2, FALSE), "No")</f>
        <v>No</v>
      </c>
    </row>
    <row r="2466" spans="1:23" x14ac:dyDescent="0.3">
      <c r="A2466" s="1">
        <v>2465</v>
      </c>
      <c r="B2466" t="s">
        <v>7358</v>
      </c>
      <c r="C2466" s="2">
        <v>43802</v>
      </c>
      <c r="D2466" s="2">
        <v>43808</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s="3" t="str">
        <f>VLOOKUP($M2466,People!$A$2:$B$5, 2, FALSE)</f>
        <v>Chuck Magee</v>
      </c>
      <c r="W2466" s="3" t="str">
        <f>IFERROR(VLOOKUP($B2466, 'Returns'!$A$2:$B$801, 2, FALSE), "No")</f>
        <v>No</v>
      </c>
    </row>
    <row r="2467" spans="1:23" x14ac:dyDescent="0.3">
      <c r="A2467" s="1">
        <v>2466</v>
      </c>
      <c r="B2467" t="s">
        <v>7358</v>
      </c>
      <c r="C2467" s="2">
        <v>43802</v>
      </c>
      <c r="D2467" s="2">
        <v>43808</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s="3" t="str">
        <f>VLOOKUP($M2467,People!$A$2:$B$5, 2, FALSE)</f>
        <v>Chuck Magee</v>
      </c>
      <c r="W2467" s="3" t="str">
        <f>IFERROR(VLOOKUP($B2467, 'Returns'!$A$2:$B$801, 2, FALSE), "No")</f>
        <v>No</v>
      </c>
    </row>
    <row r="2468" spans="1:23" x14ac:dyDescent="0.3">
      <c r="A2468" s="1">
        <v>2467</v>
      </c>
      <c r="B2468" t="s">
        <v>7359</v>
      </c>
      <c r="C2468" s="2">
        <v>43589</v>
      </c>
      <c r="D2468" s="2">
        <v>43593</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s="3" t="str">
        <f>VLOOKUP($M2468,People!$A$2:$B$5, 2, FALSE)</f>
        <v>Cassandra Brandow</v>
      </c>
      <c r="W2468" s="3" t="str">
        <f>IFERROR(VLOOKUP($B2468, 'Returns'!$A$2:$B$801, 2, FALSE), "No")</f>
        <v>No</v>
      </c>
    </row>
    <row r="2469" spans="1:23" x14ac:dyDescent="0.3">
      <c r="A2469" s="1">
        <v>2468</v>
      </c>
      <c r="B2469" t="s">
        <v>7359</v>
      </c>
      <c r="C2469" s="2">
        <v>43589</v>
      </c>
      <c r="D2469" s="2">
        <v>43593</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s="3" t="str">
        <f>VLOOKUP($M2469,People!$A$2:$B$5, 2, FALSE)</f>
        <v>Cassandra Brandow</v>
      </c>
      <c r="W2469" s="3" t="str">
        <f>IFERROR(VLOOKUP($B2469, 'Returns'!$A$2:$B$801, 2, FALSE), "No")</f>
        <v>No</v>
      </c>
    </row>
    <row r="2470" spans="1:23" x14ac:dyDescent="0.3">
      <c r="A2470" s="1">
        <v>2469</v>
      </c>
      <c r="B2470" t="s">
        <v>7359</v>
      </c>
      <c r="C2470" s="2">
        <v>43589</v>
      </c>
      <c r="D2470" s="2">
        <v>43593</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s="3" t="str">
        <f>VLOOKUP($M2470,People!$A$2:$B$5, 2, FALSE)</f>
        <v>Cassandra Brandow</v>
      </c>
      <c r="W2470" s="3" t="str">
        <f>IFERROR(VLOOKUP($B2470, 'Returns'!$A$2:$B$801, 2, FALSE), "No")</f>
        <v>No</v>
      </c>
    </row>
    <row r="2471" spans="1:23" x14ac:dyDescent="0.3">
      <c r="A2471" s="1">
        <v>2470</v>
      </c>
      <c r="B2471" t="s">
        <v>7359</v>
      </c>
      <c r="C2471" s="2">
        <v>43589</v>
      </c>
      <c r="D2471" s="2">
        <v>43593</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s="3" t="str">
        <f>VLOOKUP($M2471,People!$A$2:$B$5, 2, FALSE)</f>
        <v>Cassandra Brandow</v>
      </c>
      <c r="W2471" s="3" t="str">
        <f>IFERROR(VLOOKUP($B2471, 'Returns'!$A$2:$B$801, 2, FALSE), "No")</f>
        <v>No</v>
      </c>
    </row>
    <row r="2472" spans="1:23" x14ac:dyDescent="0.3">
      <c r="A2472" s="1">
        <v>2471</v>
      </c>
      <c r="B2472" t="s">
        <v>7360</v>
      </c>
      <c r="C2472" s="2">
        <v>43122</v>
      </c>
      <c r="D2472" s="2">
        <v>43128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s="3" t="str">
        <f>VLOOKUP($M2472,People!$A$2:$B$5, 2, FALSE)</f>
        <v>Cassandra Brandow</v>
      </c>
      <c r="W2472" s="3" t="str">
        <f>IFERROR(VLOOKUP($B2472, 'Returns'!$A$2:$B$801, 2, FALSE), "No")</f>
        <v>No</v>
      </c>
    </row>
    <row r="2473" spans="1:23" x14ac:dyDescent="0.3">
      <c r="A2473" s="1">
        <v>2472</v>
      </c>
      <c r="B2473" t="s">
        <v>7360</v>
      </c>
      <c r="C2473" s="2">
        <v>43122</v>
      </c>
      <c r="D2473" s="2">
        <v>43128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s="3" t="str">
        <f>VLOOKUP($M2473,People!$A$2:$B$5, 2, FALSE)</f>
        <v>Cassandra Brandow</v>
      </c>
      <c r="W2473" s="3" t="str">
        <f>IFERROR(VLOOKUP($B2473, 'Returns'!$A$2:$B$801, 2, FALSE), "No")</f>
        <v>No</v>
      </c>
    </row>
    <row r="2474" spans="1:23" x14ac:dyDescent="0.3">
      <c r="A2474" s="1">
        <v>2473</v>
      </c>
      <c r="B2474" t="s">
        <v>7360</v>
      </c>
      <c r="C2474" s="2">
        <v>43122</v>
      </c>
      <c r="D2474" s="2">
        <v>43128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s="3" t="str">
        <f>VLOOKUP($M2474,People!$A$2:$B$5, 2, FALSE)</f>
        <v>Cassandra Brandow</v>
      </c>
      <c r="W2474" s="3" t="str">
        <f>IFERROR(VLOOKUP($B2474, 'Returns'!$A$2:$B$801, 2, FALSE), "No")</f>
        <v>No</v>
      </c>
    </row>
    <row r="2475" spans="1:23" x14ac:dyDescent="0.3">
      <c r="A2475" s="1">
        <v>2474</v>
      </c>
      <c r="B2475" t="s">
        <v>7361</v>
      </c>
      <c r="C2475" s="2">
        <v>43407</v>
      </c>
      <c r="D2475" s="2">
        <v>43410</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s="3" t="str">
        <f>VLOOKUP($M2475,People!$A$2:$B$5, 2, FALSE)</f>
        <v>Anna Andreadi</v>
      </c>
      <c r="W2475" s="3" t="str">
        <f>IFERROR(VLOOKUP($B2475, 'Returns'!$A$2:$B$801, 2, FALSE), "No")</f>
        <v>No</v>
      </c>
    </row>
    <row r="2476" spans="1:23" x14ac:dyDescent="0.3">
      <c r="A2476" s="1">
        <v>2475</v>
      </c>
      <c r="B2476" t="s">
        <v>7361</v>
      </c>
      <c r="C2476" s="2">
        <v>43407</v>
      </c>
      <c r="D2476" s="2">
        <v>43410</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s="3" t="str">
        <f>VLOOKUP($M2476,People!$A$2:$B$5, 2, FALSE)</f>
        <v>Anna Andreadi</v>
      </c>
      <c r="W2476" s="3" t="str">
        <f>IFERROR(VLOOKUP($B2476, 'Returns'!$A$2:$B$801, 2, FALSE), "No")</f>
        <v>No</v>
      </c>
    </row>
    <row r="2477" spans="1:23" x14ac:dyDescent="0.3">
      <c r="A2477" s="1">
        <v>2476</v>
      </c>
      <c r="B2477" t="s">
        <v>7361</v>
      </c>
      <c r="C2477" s="2">
        <v>43407</v>
      </c>
      <c r="D2477" s="2">
        <v>43410</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s="3" t="str">
        <f>VLOOKUP($M2477,People!$A$2:$B$5, 2, FALSE)</f>
        <v>Anna Andreadi</v>
      </c>
      <c r="W2477" s="3" t="str">
        <f>IFERROR(VLOOKUP($B2477, 'Returns'!$A$2:$B$801, 2, FALSE), "No")</f>
        <v>No</v>
      </c>
    </row>
    <row r="2478" spans="1:23" x14ac:dyDescent="0.3">
      <c r="A2478" s="1">
        <v>2477</v>
      </c>
      <c r="B2478" t="s">
        <v>7361</v>
      </c>
      <c r="C2478" s="2">
        <v>43407</v>
      </c>
      <c r="D2478" s="2">
        <v>43410</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s="3" t="str">
        <f>VLOOKUP($M2478,People!$A$2:$B$5, 2, FALSE)</f>
        <v>Anna Andreadi</v>
      </c>
      <c r="W2478" s="3" t="str">
        <f>IFERROR(VLOOKUP($B2478, 'Returns'!$A$2:$B$801, 2, FALSE), "No")</f>
        <v>No</v>
      </c>
    </row>
    <row r="2479" spans="1:23" x14ac:dyDescent="0.3">
      <c r="A2479" s="1">
        <v>2478</v>
      </c>
      <c r="B2479" t="s">
        <v>7362</v>
      </c>
      <c r="C2479" s="2">
        <v>43712</v>
      </c>
      <c r="D2479" s="2">
        <v>43716</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s="3" t="str">
        <f>VLOOKUP($M2479,People!$A$2:$B$5, 2, FALSE)</f>
        <v>Anna Andreadi</v>
      </c>
      <c r="W2479" s="3" t="str">
        <f>IFERROR(VLOOKUP($B2479, 'Returns'!$A$2:$B$801, 2, FALSE), "No")</f>
        <v>No</v>
      </c>
    </row>
    <row r="2480" spans="1:23" x14ac:dyDescent="0.3">
      <c r="A2480" s="1">
        <v>2479</v>
      </c>
      <c r="B2480" t="s">
        <v>7363</v>
      </c>
      <c r="C2480" s="2">
        <v>42626</v>
      </c>
      <c r="D2480" s="2">
        <v>42632</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s="3" t="str">
        <f>VLOOKUP($M2480,People!$A$2:$B$5, 2, FALSE)</f>
        <v>Chuck Magee</v>
      </c>
      <c r="W2480" s="3" t="str">
        <f>IFERROR(VLOOKUP($B2480, 'Returns'!$A$2:$B$801, 2, FALSE), "No")</f>
        <v>No</v>
      </c>
    </row>
    <row r="2481" spans="1:23" x14ac:dyDescent="0.3">
      <c r="A2481" s="1">
        <v>2480</v>
      </c>
      <c r="B2481" t="s">
        <v>7364</v>
      </c>
      <c r="C2481" s="2">
        <v>43635</v>
      </c>
      <c r="D2481" s="2">
        <v>43641</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s="3" t="str">
        <f>VLOOKUP($M2481,People!$A$2:$B$5, 2, FALSE)</f>
        <v>Kelly Williams</v>
      </c>
      <c r="W2481" s="3" t="str">
        <f>IFERROR(VLOOKUP($B2481, 'Returns'!$A$2:$B$801, 2, FALSE), "No")</f>
        <v>No</v>
      </c>
    </row>
    <row r="2482" spans="1:23" x14ac:dyDescent="0.3">
      <c r="A2482" s="1">
        <v>2481</v>
      </c>
      <c r="B2482" t="s">
        <v>7364</v>
      </c>
      <c r="C2482" s="2">
        <v>43635</v>
      </c>
      <c r="D2482" s="2">
        <v>43641</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s="3" t="str">
        <f>VLOOKUP($M2482,People!$A$2:$B$5, 2, FALSE)</f>
        <v>Kelly Williams</v>
      </c>
      <c r="W2482" s="3" t="str">
        <f>IFERROR(VLOOKUP($B2482, 'Returns'!$A$2:$B$801, 2, FALSE), "No")</f>
        <v>No</v>
      </c>
    </row>
    <row r="2483" spans="1:23" x14ac:dyDescent="0.3">
      <c r="A2483" s="1">
        <v>2482</v>
      </c>
      <c r="B2483" t="s">
        <v>7365</v>
      </c>
      <c r="C2483" s="2">
        <v>43823</v>
      </c>
      <c r="D2483" s="2">
        <v>43830</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s="3" t="str">
        <f>VLOOKUP($M2483,People!$A$2:$B$5, 2, FALSE)</f>
        <v>Anna Andreadi</v>
      </c>
      <c r="W2483" s="3" t="str">
        <f>IFERROR(VLOOKUP($B2483, 'Returns'!$A$2:$B$801, 2, FALSE), "No")</f>
        <v>No</v>
      </c>
    </row>
    <row r="2484" spans="1:23" x14ac:dyDescent="0.3">
      <c r="A2484" s="1">
        <v>2483</v>
      </c>
      <c r="B2484" t="s">
        <v>7366</v>
      </c>
      <c r="C2484" s="2">
        <v>43705</v>
      </c>
      <c r="D2484" s="2">
        <v>43711</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s="3" t="str">
        <f>VLOOKUP($M2484,People!$A$2:$B$5, 2, FALSE)</f>
        <v>Anna Andreadi</v>
      </c>
      <c r="W2484" s="3" t="str">
        <f>IFERROR(VLOOKUP($B2484, 'Returns'!$A$2:$B$801, 2, FALSE), "No")</f>
        <v>No</v>
      </c>
    </row>
    <row r="2485" spans="1:23" x14ac:dyDescent="0.3">
      <c r="A2485" s="1">
        <v>2484</v>
      </c>
      <c r="B2485" t="s">
        <v>7366</v>
      </c>
      <c r="C2485" s="2">
        <v>43705</v>
      </c>
      <c r="D2485" s="2">
        <v>43711</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s="3" t="str">
        <f>VLOOKUP($M2485,People!$A$2:$B$5, 2, FALSE)</f>
        <v>Anna Andreadi</v>
      </c>
      <c r="W2485" s="3" t="str">
        <f>IFERROR(VLOOKUP($B2485, 'Returns'!$A$2:$B$801, 2, FALSE), "No")</f>
        <v>No</v>
      </c>
    </row>
    <row r="2486" spans="1:23" x14ac:dyDescent="0.3">
      <c r="A2486" s="1">
        <v>2485</v>
      </c>
      <c r="B2486" t="s">
        <v>7366</v>
      </c>
      <c r="C2486" s="2">
        <v>43705</v>
      </c>
      <c r="D2486" s="2">
        <v>43711</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s="3" t="str">
        <f>VLOOKUP($M2486,People!$A$2:$B$5, 2, FALSE)</f>
        <v>Anna Andreadi</v>
      </c>
      <c r="W2486" s="3" t="str">
        <f>IFERROR(VLOOKUP($B2486, 'Returns'!$A$2:$B$801, 2, FALSE), "No")</f>
        <v>No</v>
      </c>
    </row>
    <row r="2487" spans="1:23" x14ac:dyDescent="0.3">
      <c r="A2487" s="1">
        <v>2486</v>
      </c>
      <c r="B2487" t="s">
        <v>7366</v>
      </c>
      <c r="C2487" s="2">
        <v>43705</v>
      </c>
      <c r="D2487" s="2">
        <v>43711</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s="3" t="str">
        <f>VLOOKUP($M2487,People!$A$2:$B$5, 2, FALSE)</f>
        <v>Anna Andreadi</v>
      </c>
      <c r="W2487" s="3" t="str">
        <f>IFERROR(VLOOKUP($B2487, 'Returns'!$A$2:$B$801, 2, FALSE), "No")</f>
        <v>No</v>
      </c>
    </row>
    <row r="2488" spans="1:23" x14ac:dyDescent="0.3">
      <c r="A2488" s="1">
        <v>2487</v>
      </c>
      <c r="B2488" t="s">
        <v>7367</v>
      </c>
      <c r="C2488" s="2">
        <v>42737</v>
      </c>
      <c r="D2488" s="2">
        <v>42739</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s="3" t="str">
        <f>VLOOKUP($M2488,People!$A$2:$B$5, 2, FALSE)</f>
        <v>Chuck Magee</v>
      </c>
      <c r="W2488" s="3" t="str">
        <f>IFERROR(VLOOKUP($B2488, 'Returns'!$A$2:$B$801, 2, FALSE), "No")</f>
        <v>No</v>
      </c>
    </row>
    <row r="2489" spans="1:23" x14ac:dyDescent="0.3">
      <c r="A2489" s="1">
        <v>2488</v>
      </c>
      <c r="B2489" t="s">
        <v>7367</v>
      </c>
      <c r="C2489" s="2">
        <v>42737</v>
      </c>
      <c r="D2489" s="2">
        <v>42739</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s="3" t="str">
        <f>VLOOKUP($M2489,People!$A$2:$B$5, 2, FALSE)</f>
        <v>Chuck Magee</v>
      </c>
      <c r="W2489" s="3" t="str">
        <f>IFERROR(VLOOKUP($B2489, 'Returns'!$A$2:$B$801, 2, FALSE), "No")</f>
        <v>No</v>
      </c>
    </row>
    <row r="2490" spans="1:23" x14ac:dyDescent="0.3">
      <c r="A2490" s="1">
        <v>2489</v>
      </c>
      <c r="B2490" t="s">
        <v>7367</v>
      </c>
      <c r="C2490" s="2">
        <v>42737</v>
      </c>
      <c r="D2490" s="2">
        <v>42739</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s="3" t="str">
        <f>VLOOKUP($M2490,People!$A$2:$B$5, 2, FALSE)</f>
        <v>Chuck Magee</v>
      </c>
      <c r="W2490" s="3" t="str">
        <f>IFERROR(VLOOKUP($B2490, 'Returns'!$A$2:$B$801, 2, FALSE), "No")</f>
        <v>No</v>
      </c>
    </row>
    <row r="2491" spans="1:23" x14ac:dyDescent="0.3">
      <c r="A2491" s="1">
        <v>2490</v>
      </c>
      <c r="B2491" t="s">
        <v>7368</v>
      </c>
      <c r="C2491" s="2">
        <v>43017</v>
      </c>
      <c r="D2491" s="2">
        <v>43021</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s="3" t="str">
        <f>VLOOKUP($M2491,People!$A$2:$B$5, 2, FALSE)</f>
        <v>Chuck Magee</v>
      </c>
      <c r="W2491" s="3" t="str">
        <f>IFERROR(VLOOKUP($B2491, 'Returns'!$A$2:$B$801, 2, FALSE), "No")</f>
        <v>No</v>
      </c>
    </row>
    <row r="2492" spans="1:23" x14ac:dyDescent="0.3">
      <c r="A2492" s="1">
        <v>2491</v>
      </c>
      <c r="B2492" t="s">
        <v>7368</v>
      </c>
      <c r="C2492" s="2">
        <v>43017</v>
      </c>
      <c r="D2492" s="2">
        <v>43021</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s="3" t="str">
        <f>VLOOKUP($M2492,People!$A$2:$B$5, 2, FALSE)</f>
        <v>Chuck Magee</v>
      </c>
      <c r="W2492" s="3" t="str">
        <f>IFERROR(VLOOKUP($B2492, 'Returns'!$A$2:$B$801, 2, FALSE), "No")</f>
        <v>No</v>
      </c>
    </row>
    <row r="2493" spans="1:23" x14ac:dyDescent="0.3">
      <c r="A2493" s="1">
        <v>2492</v>
      </c>
      <c r="B2493" t="s">
        <v>7369</v>
      </c>
      <c r="C2493" s="2">
        <v>42717</v>
      </c>
      <c r="D2493" s="2">
        <v>42719</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s="3" t="str">
        <f>VLOOKUP($M2493,People!$A$2:$B$5, 2, FALSE)</f>
        <v>Anna Andreadi</v>
      </c>
      <c r="W2493" s="3" t="str">
        <f>IFERROR(VLOOKUP($B2493, 'Returns'!$A$2:$B$801, 2, FALSE), "No")</f>
        <v>No</v>
      </c>
    </row>
    <row r="2494" spans="1:23" x14ac:dyDescent="0.3">
      <c r="A2494" s="1">
        <v>2493</v>
      </c>
      <c r="B2494" t="s">
        <v>7370</v>
      </c>
      <c r="C2494" s="2">
        <v>42693</v>
      </c>
      <c r="D2494" s="2">
        <v>42697</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s="3" t="str">
        <f>VLOOKUP($M2494,People!$A$2:$B$5, 2, FALSE)</f>
        <v>Chuck Magee</v>
      </c>
      <c r="W2494" s="3" t="str">
        <f>IFERROR(VLOOKUP($B2494, 'Returns'!$A$2:$B$801, 2, FALSE), "No")</f>
        <v>No</v>
      </c>
    </row>
    <row r="2495" spans="1:23" x14ac:dyDescent="0.3">
      <c r="A2495" s="1">
        <v>2494</v>
      </c>
      <c r="B2495" t="s">
        <v>7371</v>
      </c>
      <c r="C2495" s="2">
        <v>43353</v>
      </c>
      <c r="D2495" s="2">
        <v>43357</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s="3" t="str">
        <f>VLOOKUP($M2495,People!$A$2:$B$5, 2, FALSE)</f>
        <v>Kelly Williams</v>
      </c>
      <c r="W2495" s="3" t="str">
        <f>IFERROR(VLOOKUP($B2495, 'Returns'!$A$2:$B$801, 2, FALSE), "No")</f>
        <v>No</v>
      </c>
    </row>
    <row r="2496" spans="1:23" x14ac:dyDescent="0.3">
      <c r="A2496" s="1">
        <v>2495</v>
      </c>
      <c r="B2496" t="s">
        <v>7371</v>
      </c>
      <c r="C2496" s="2">
        <v>43353</v>
      </c>
      <c r="D2496" s="2">
        <v>43357</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s="3" t="str">
        <f>VLOOKUP($M2496,People!$A$2:$B$5, 2, FALSE)</f>
        <v>Kelly Williams</v>
      </c>
      <c r="W2496" s="3" t="str">
        <f>IFERROR(VLOOKUP($B2496, 'Returns'!$A$2:$B$801, 2, FALSE), "No")</f>
        <v>No</v>
      </c>
    </row>
    <row r="2497" spans="1:23" x14ac:dyDescent="0.3">
      <c r="A2497" s="1">
        <v>2496</v>
      </c>
      <c r="B2497" t="s">
        <v>7372</v>
      </c>
      <c r="C2497" s="2">
        <v>42537</v>
      </c>
      <c r="D2497" s="2">
        <v>42543</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s="3" t="str">
        <f>VLOOKUP($M2497,People!$A$2:$B$5, 2, FALSE)</f>
        <v>Kelly Williams</v>
      </c>
      <c r="W2497" s="3" t="str">
        <f>IFERROR(VLOOKUP($B2497, 'Returns'!$A$2:$B$801, 2, FALSE), "No")</f>
        <v>No</v>
      </c>
    </row>
    <row r="2498" spans="1:23" x14ac:dyDescent="0.3">
      <c r="A2498" s="1">
        <v>2497</v>
      </c>
      <c r="B2498" t="s">
        <v>7373</v>
      </c>
      <c r="C2498" s="2">
        <v>43004</v>
      </c>
      <c r="D2498" s="2">
        <v>43009</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s="3" t="str">
        <f>VLOOKUP($M2498,People!$A$2:$B$5, 2, FALSE)</f>
        <v>Anna Andreadi</v>
      </c>
      <c r="W2498" s="3" t="str">
        <f>IFERROR(VLOOKUP($B2498, 'Returns'!$A$2:$B$801, 2, FALSE), "No")</f>
        <v>No</v>
      </c>
    </row>
    <row r="2499" spans="1:23" x14ac:dyDescent="0.3">
      <c r="A2499" s="1">
        <v>2498</v>
      </c>
      <c r="B2499" t="s">
        <v>7373</v>
      </c>
      <c r="C2499" s="2">
        <v>43004</v>
      </c>
      <c r="D2499" s="2">
        <v>43009</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s="3" t="str">
        <f>VLOOKUP($M2499,People!$A$2:$B$5, 2, FALSE)</f>
        <v>Anna Andreadi</v>
      </c>
      <c r="W2499" s="3" t="str">
        <f>IFERROR(VLOOKUP($B2499, 'Returns'!$A$2:$B$801, 2, FALSE), "No")</f>
        <v>No</v>
      </c>
    </row>
    <row r="2500" spans="1:23" x14ac:dyDescent="0.3">
      <c r="A2500" s="1">
        <v>2499</v>
      </c>
      <c r="B2500" t="s">
        <v>7374</v>
      </c>
      <c r="C2500" s="2">
        <v>43239</v>
      </c>
      <c r="D2500" s="2">
        <v>43244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s="3" t="str">
        <f>VLOOKUP($M2500,People!$A$2:$B$5, 2, FALSE)</f>
        <v>Anna Andreadi</v>
      </c>
      <c r="W2500" s="3" t="str">
        <f>IFERROR(VLOOKUP($B2500, 'Returns'!$A$2:$B$801, 2, FALSE), "No")</f>
        <v>No</v>
      </c>
    </row>
    <row r="2501" spans="1:23" x14ac:dyDescent="0.3">
      <c r="A2501" s="1">
        <v>2500</v>
      </c>
      <c r="B2501" t="s">
        <v>7375</v>
      </c>
      <c r="C2501" s="2">
        <v>43638</v>
      </c>
      <c r="D2501" s="2">
        <v>43639</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s="3" t="str">
        <f>VLOOKUP($M2501,People!$A$2:$B$5, 2, FALSE)</f>
        <v>Cassandra Brandow</v>
      </c>
      <c r="W2501" s="3" t="str">
        <f>IFERROR(VLOOKUP($B2501, 'Returns'!$A$2:$B$801, 2, FALSE), "No")</f>
        <v>No</v>
      </c>
    </row>
    <row r="2502" spans="1:23" x14ac:dyDescent="0.3">
      <c r="A2502" s="1">
        <v>2501</v>
      </c>
      <c r="B2502" t="s">
        <v>6129</v>
      </c>
      <c r="C2502" s="2">
        <v>43633</v>
      </c>
      <c r="D2502" s="2">
        <v>43636</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s="3" t="str">
        <f>VLOOKUP($M2502,People!$A$2:$B$5, 2, FALSE)</f>
        <v>Kelly Williams</v>
      </c>
      <c r="W2502" s="3" t="str">
        <f>IFERROR(VLOOKUP($B2502, 'Returns'!$A$2:$B$801, 2, FALSE), "No")</f>
        <v>Yes</v>
      </c>
    </row>
    <row r="2503" spans="1:23" x14ac:dyDescent="0.3">
      <c r="A2503" s="1">
        <v>2502</v>
      </c>
      <c r="B2503" t="s">
        <v>6129</v>
      </c>
      <c r="C2503" s="2">
        <v>43633</v>
      </c>
      <c r="D2503" s="2">
        <v>43636</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s="3" t="str">
        <f>VLOOKUP($M2503,People!$A$2:$B$5, 2, FALSE)</f>
        <v>Kelly Williams</v>
      </c>
      <c r="W2503" s="3" t="str">
        <f>IFERROR(VLOOKUP($B2503, 'Returns'!$A$2:$B$801, 2, FALSE), "No")</f>
        <v>Yes</v>
      </c>
    </row>
    <row r="2504" spans="1:23" x14ac:dyDescent="0.3">
      <c r="A2504" s="1">
        <v>2503</v>
      </c>
      <c r="B2504" t="s">
        <v>6129</v>
      </c>
      <c r="C2504" s="2">
        <v>43633</v>
      </c>
      <c r="D2504" s="2">
        <v>43636</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s="3" t="str">
        <f>VLOOKUP($M2504,People!$A$2:$B$5, 2, FALSE)</f>
        <v>Kelly Williams</v>
      </c>
      <c r="W2504" s="3" t="str">
        <f>IFERROR(VLOOKUP($B2504, 'Returns'!$A$2:$B$801, 2, FALSE), "No")</f>
        <v>Yes</v>
      </c>
    </row>
    <row r="2505" spans="1:23" x14ac:dyDescent="0.3">
      <c r="A2505" s="1">
        <v>2504</v>
      </c>
      <c r="B2505" t="s">
        <v>7376</v>
      </c>
      <c r="C2505" s="2">
        <v>43418</v>
      </c>
      <c r="D2505" s="2">
        <v>43423</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s="3" t="str">
        <f>VLOOKUP($M2505,People!$A$2:$B$5, 2, FALSE)</f>
        <v>Anna Andreadi</v>
      </c>
      <c r="W2505" s="3" t="str">
        <f>IFERROR(VLOOKUP($B2505, 'Returns'!$A$2:$B$801, 2, FALSE), "No")</f>
        <v>No</v>
      </c>
    </row>
    <row r="2506" spans="1:23" x14ac:dyDescent="0.3">
      <c r="A2506" s="1">
        <v>2505</v>
      </c>
      <c r="B2506" t="s">
        <v>7377</v>
      </c>
      <c r="C2506" s="2">
        <v>42576</v>
      </c>
      <c r="D2506" s="2">
        <v>42578</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s="3" t="str">
        <f>VLOOKUP($M2506,People!$A$2:$B$5, 2, FALSE)</f>
        <v>Anna Andreadi</v>
      </c>
      <c r="W2506" s="3" t="str">
        <f>IFERROR(VLOOKUP($B2506, 'Returns'!$A$2:$B$801, 2, FALSE), "No")</f>
        <v>No</v>
      </c>
    </row>
    <row r="2507" spans="1:23" x14ac:dyDescent="0.3">
      <c r="A2507" s="1">
        <v>2506</v>
      </c>
      <c r="B2507" t="s">
        <v>7377</v>
      </c>
      <c r="C2507" s="2">
        <v>42576</v>
      </c>
      <c r="D2507" s="2">
        <v>42578</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s="3" t="str">
        <f>VLOOKUP($M2507,People!$A$2:$B$5, 2, FALSE)</f>
        <v>Anna Andreadi</v>
      </c>
      <c r="W2507" s="3" t="str">
        <f>IFERROR(VLOOKUP($B2507, 'Returns'!$A$2:$B$801, 2, FALSE), "No")</f>
        <v>No</v>
      </c>
    </row>
    <row r="2508" spans="1:23" x14ac:dyDescent="0.3">
      <c r="A2508" s="1">
        <v>2507</v>
      </c>
      <c r="B2508" t="s">
        <v>7377</v>
      </c>
      <c r="C2508" s="2">
        <v>42576</v>
      </c>
      <c r="D2508" s="2">
        <v>42578</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s="3" t="str">
        <f>VLOOKUP($M2508,People!$A$2:$B$5, 2, FALSE)</f>
        <v>Anna Andreadi</v>
      </c>
      <c r="W2508" s="3" t="str">
        <f>IFERROR(VLOOKUP($B2508, 'Returns'!$A$2:$B$801, 2, FALSE), "No")</f>
        <v>No</v>
      </c>
    </row>
    <row r="2509" spans="1:23" x14ac:dyDescent="0.3">
      <c r="A2509" s="1">
        <v>2508</v>
      </c>
      <c r="B2509" t="s">
        <v>7378</v>
      </c>
      <c r="C2509" s="2">
        <v>42918</v>
      </c>
      <c r="D2509" s="2">
        <v>42918</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s="3" t="str">
        <f>VLOOKUP($M2509,People!$A$2:$B$5, 2, FALSE)</f>
        <v>Kelly Williams</v>
      </c>
      <c r="W2509" s="3" t="str">
        <f>IFERROR(VLOOKUP($B2509, 'Returns'!$A$2:$B$801, 2, FALSE), "No")</f>
        <v>No</v>
      </c>
    </row>
    <row r="2510" spans="1:23" x14ac:dyDescent="0.3">
      <c r="A2510" s="1">
        <v>2509</v>
      </c>
      <c r="B2510" t="s">
        <v>7379</v>
      </c>
      <c r="C2510" s="2">
        <v>43526</v>
      </c>
      <c r="D2510" s="2">
        <v>43532</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s="3" t="str">
        <f>VLOOKUP($M2510,People!$A$2:$B$5, 2, FALSE)</f>
        <v>Anna Andreadi</v>
      </c>
      <c r="W2510" s="3" t="str">
        <f>IFERROR(VLOOKUP($B2510, 'Returns'!$A$2:$B$801, 2, FALSE), "No")</f>
        <v>No</v>
      </c>
    </row>
    <row r="2511" spans="1:23" x14ac:dyDescent="0.3">
      <c r="A2511" s="1">
        <v>2510</v>
      </c>
      <c r="B2511" t="s">
        <v>7379</v>
      </c>
      <c r="C2511" s="2">
        <v>43526</v>
      </c>
      <c r="D2511" s="2">
        <v>43532</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s="3" t="str">
        <f>VLOOKUP($M2511,People!$A$2:$B$5, 2, FALSE)</f>
        <v>Anna Andreadi</v>
      </c>
      <c r="W2511" s="3" t="str">
        <f>IFERROR(VLOOKUP($B2511, 'Returns'!$A$2:$B$801, 2, FALSE), "No")</f>
        <v>No</v>
      </c>
    </row>
    <row r="2512" spans="1:23" x14ac:dyDescent="0.3">
      <c r="A2512" s="1">
        <v>2511</v>
      </c>
      <c r="B2512" t="s">
        <v>7380</v>
      </c>
      <c r="C2512" s="2">
        <v>43422</v>
      </c>
      <c r="D2512" s="2">
        <v>43427</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s="3" t="str">
        <f>VLOOKUP($M2512,People!$A$2:$B$5, 2, FALSE)</f>
        <v>Kelly Williams</v>
      </c>
      <c r="W2512" s="3" t="str">
        <f>IFERROR(VLOOKUP($B2512, 'Returns'!$A$2:$B$801, 2, FALSE), "No")</f>
        <v>No</v>
      </c>
    </row>
    <row r="2513" spans="1:23" x14ac:dyDescent="0.3">
      <c r="A2513" s="1">
        <v>2512</v>
      </c>
      <c r="B2513" t="s">
        <v>7381</v>
      </c>
      <c r="C2513" s="2">
        <v>42843</v>
      </c>
      <c r="D2513" s="2">
        <v>42844</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s="3" t="str">
        <f>VLOOKUP($M2513,People!$A$2:$B$5, 2, FALSE)</f>
        <v>Cassandra Brandow</v>
      </c>
      <c r="W2513" s="3" t="str">
        <f>IFERROR(VLOOKUP($B2513, 'Returns'!$A$2:$B$801, 2, FALSE), "No")</f>
        <v>No</v>
      </c>
    </row>
    <row r="2514" spans="1:23" x14ac:dyDescent="0.3">
      <c r="A2514" s="1">
        <v>2513</v>
      </c>
      <c r="B2514" t="s">
        <v>7382</v>
      </c>
      <c r="C2514" s="2">
        <v>43801</v>
      </c>
      <c r="D2514" s="2">
        <v>43805</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s="3" t="str">
        <f>VLOOKUP($M2514,People!$A$2:$B$5, 2, FALSE)</f>
        <v>Cassandra Brandow</v>
      </c>
      <c r="W2514" s="3" t="str">
        <f>IFERROR(VLOOKUP($B2514, 'Returns'!$A$2:$B$801, 2, FALSE), "No")</f>
        <v>No</v>
      </c>
    </row>
    <row r="2515" spans="1:23" x14ac:dyDescent="0.3">
      <c r="A2515" s="1">
        <v>2514</v>
      </c>
      <c r="B2515" t="s">
        <v>7383</v>
      </c>
      <c r="C2515" s="2">
        <v>43415</v>
      </c>
      <c r="D2515" s="2">
        <v>43421</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s="3" t="str">
        <f>VLOOKUP($M2515,People!$A$2:$B$5, 2, FALSE)</f>
        <v>Kelly Williams</v>
      </c>
      <c r="W2515" s="3" t="str">
        <f>IFERROR(VLOOKUP($B2515, 'Returns'!$A$2:$B$801, 2, FALSE), "No")</f>
        <v>No</v>
      </c>
    </row>
    <row r="2516" spans="1:23" x14ac:dyDescent="0.3">
      <c r="A2516" s="1">
        <v>2515</v>
      </c>
      <c r="B2516" t="s">
        <v>7383</v>
      </c>
      <c r="C2516" s="2">
        <v>43415</v>
      </c>
      <c r="D2516" s="2">
        <v>43421</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s="3" t="str">
        <f>VLOOKUP($M2516,People!$A$2:$B$5, 2, FALSE)</f>
        <v>Kelly Williams</v>
      </c>
      <c r="W2516" s="3" t="str">
        <f>IFERROR(VLOOKUP($B2516, 'Returns'!$A$2:$B$801, 2, FALSE), "No")</f>
        <v>No</v>
      </c>
    </row>
    <row r="2517" spans="1:23" x14ac:dyDescent="0.3">
      <c r="A2517" s="1">
        <v>2516</v>
      </c>
      <c r="B2517" t="s">
        <v>7384</v>
      </c>
      <c r="C2517" s="2">
        <v>42618</v>
      </c>
      <c r="D2517" s="2">
        <v>42623</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s="3" t="str">
        <f>VLOOKUP($M2517,People!$A$2:$B$5, 2, FALSE)</f>
        <v>Chuck Magee</v>
      </c>
      <c r="W2517" s="3" t="str">
        <f>IFERROR(VLOOKUP($B2517, 'Returns'!$A$2:$B$801, 2, FALSE), "No")</f>
        <v>No</v>
      </c>
    </row>
    <row r="2518" spans="1:23" x14ac:dyDescent="0.3">
      <c r="A2518" s="1">
        <v>2517</v>
      </c>
      <c r="B2518" t="s">
        <v>7385</v>
      </c>
      <c r="C2518" s="2">
        <v>42689</v>
      </c>
      <c r="D2518" s="2">
        <v>42696</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s="3" t="str">
        <f>VLOOKUP($M2518,People!$A$2:$B$5, 2, FALSE)</f>
        <v>Kelly Williams</v>
      </c>
      <c r="W2518" s="3" t="str">
        <f>IFERROR(VLOOKUP($B2518, 'Returns'!$A$2:$B$801, 2, FALSE), "No")</f>
        <v>No</v>
      </c>
    </row>
    <row r="2519" spans="1:23" x14ac:dyDescent="0.3">
      <c r="A2519" s="1">
        <v>2518</v>
      </c>
      <c r="B2519" t="s">
        <v>7386</v>
      </c>
      <c r="C2519" s="2">
        <v>43587</v>
      </c>
      <c r="D2519" s="2">
        <v>43592</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s="3" t="str">
        <f>VLOOKUP($M2519,People!$A$2:$B$5, 2, FALSE)</f>
        <v>Chuck Magee</v>
      </c>
      <c r="W2519" s="3" t="str">
        <f>IFERROR(VLOOKUP($B2519, 'Returns'!$A$2:$B$801, 2, FALSE), "No")</f>
        <v>No</v>
      </c>
    </row>
    <row r="2520" spans="1:23" x14ac:dyDescent="0.3">
      <c r="A2520" s="1">
        <v>2519</v>
      </c>
      <c r="B2520" t="s">
        <v>7387</v>
      </c>
      <c r="C2520" s="2">
        <v>43388</v>
      </c>
      <c r="D2520" s="2">
        <v>43394</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s="3" t="str">
        <f>VLOOKUP($M2520,People!$A$2:$B$5, 2, FALSE)</f>
        <v>Kelly Williams</v>
      </c>
      <c r="W2520" s="3" t="str">
        <f>IFERROR(VLOOKUP($B2520, 'Returns'!$A$2:$B$801, 2, FALSE), "No")</f>
        <v>No</v>
      </c>
    </row>
    <row r="2521" spans="1:23" x14ac:dyDescent="0.3">
      <c r="A2521" s="1">
        <v>2520</v>
      </c>
      <c r="B2521" t="s">
        <v>7387</v>
      </c>
      <c r="C2521" s="2">
        <v>43388</v>
      </c>
      <c r="D2521" s="2">
        <v>43394</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s="3" t="str">
        <f>VLOOKUP($M2521,People!$A$2:$B$5, 2, FALSE)</f>
        <v>Kelly Williams</v>
      </c>
      <c r="W2521" s="3" t="str">
        <f>IFERROR(VLOOKUP($B2521, 'Returns'!$A$2:$B$801, 2, FALSE), "No")</f>
        <v>No</v>
      </c>
    </row>
    <row r="2522" spans="1:23" x14ac:dyDescent="0.3">
      <c r="A2522" s="1">
        <v>2521</v>
      </c>
      <c r="B2522" t="s">
        <v>7387</v>
      </c>
      <c r="C2522" s="2">
        <v>43388</v>
      </c>
      <c r="D2522" s="2">
        <v>43394</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s="3" t="str">
        <f>VLOOKUP($M2522,People!$A$2:$B$5, 2, FALSE)</f>
        <v>Kelly Williams</v>
      </c>
      <c r="W2522" s="3" t="str">
        <f>IFERROR(VLOOKUP($B2522, 'Returns'!$A$2:$B$801, 2, FALSE), "No")</f>
        <v>No</v>
      </c>
    </row>
    <row r="2523" spans="1:23" x14ac:dyDescent="0.3">
      <c r="A2523" s="1">
        <v>2522</v>
      </c>
      <c r="B2523" t="s">
        <v>7387</v>
      </c>
      <c r="C2523" s="2">
        <v>43388</v>
      </c>
      <c r="D2523" s="2">
        <v>43394</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s="3" t="str">
        <f>VLOOKUP($M2523,People!$A$2:$B$5, 2, FALSE)</f>
        <v>Kelly Williams</v>
      </c>
      <c r="W2523" s="3" t="str">
        <f>IFERROR(VLOOKUP($B2523, 'Returns'!$A$2:$B$801, 2, FALSE), "No")</f>
        <v>No</v>
      </c>
    </row>
    <row r="2524" spans="1:23" x14ac:dyDescent="0.3">
      <c r="A2524" s="1">
        <v>2523</v>
      </c>
      <c r="B2524" t="s">
        <v>7387</v>
      </c>
      <c r="C2524" s="2">
        <v>43388</v>
      </c>
      <c r="D2524" s="2">
        <v>43394</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s="3" t="str">
        <f>VLOOKUP($M2524,People!$A$2:$B$5, 2, FALSE)</f>
        <v>Kelly Williams</v>
      </c>
      <c r="W2524" s="3" t="str">
        <f>IFERROR(VLOOKUP($B2524, 'Returns'!$A$2:$B$801, 2, FALSE), "No")</f>
        <v>No</v>
      </c>
    </row>
    <row r="2525" spans="1:23" x14ac:dyDescent="0.3">
      <c r="A2525" s="1">
        <v>2524</v>
      </c>
      <c r="B2525" t="s">
        <v>7387</v>
      </c>
      <c r="C2525" s="2">
        <v>43388</v>
      </c>
      <c r="D2525" s="2">
        <v>43394</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s="3" t="str">
        <f>VLOOKUP($M2525,People!$A$2:$B$5, 2, FALSE)</f>
        <v>Kelly Williams</v>
      </c>
      <c r="W2525" s="3" t="str">
        <f>IFERROR(VLOOKUP($B2525, 'Returns'!$A$2:$B$801, 2, FALSE), "No")</f>
        <v>No</v>
      </c>
    </row>
    <row r="2526" spans="1:23" x14ac:dyDescent="0.3">
      <c r="A2526" s="1">
        <v>2525</v>
      </c>
      <c r="B2526" t="s">
        <v>7388</v>
      </c>
      <c r="C2526" s="2">
        <v>42831</v>
      </c>
      <c r="D2526" s="2">
        <v>42835</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s="3" t="str">
        <f>VLOOKUP($M2526,People!$A$2:$B$5, 2, FALSE)</f>
        <v>Kelly Williams</v>
      </c>
      <c r="W2526" s="3" t="str">
        <f>IFERROR(VLOOKUP($B2526, 'Returns'!$A$2:$B$801, 2, FALSE), "No")</f>
        <v>No</v>
      </c>
    </row>
    <row r="2527" spans="1:23" x14ac:dyDescent="0.3">
      <c r="A2527" s="1">
        <v>2526</v>
      </c>
      <c r="B2527" t="s">
        <v>7388</v>
      </c>
      <c r="C2527" s="2">
        <v>42831</v>
      </c>
      <c r="D2527" s="2">
        <v>42835</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s="3" t="str">
        <f>VLOOKUP($M2527,People!$A$2:$B$5, 2, FALSE)</f>
        <v>Kelly Williams</v>
      </c>
      <c r="W2527" s="3" t="str">
        <f>IFERROR(VLOOKUP($B2527, 'Returns'!$A$2:$B$801, 2, FALSE), "No")</f>
        <v>No</v>
      </c>
    </row>
    <row r="2528" spans="1:23" x14ac:dyDescent="0.3">
      <c r="A2528" s="1">
        <v>2527</v>
      </c>
      <c r="B2528" t="s">
        <v>7388</v>
      </c>
      <c r="C2528" s="2">
        <v>42831</v>
      </c>
      <c r="D2528" s="2">
        <v>42835</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s="3" t="str">
        <f>VLOOKUP($M2528,People!$A$2:$B$5, 2, FALSE)</f>
        <v>Kelly Williams</v>
      </c>
      <c r="W2528" s="3" t="str">
        <f>IFERROR(VLOOKUP($B2528, 'Returns'!$A$2:$B$801, 2, FALSE), "No")</f>
        <v>No</v>
      </c>
    </row>
    <row r="2529" spans="1:23" x14ac:dyDescent="0.3">
      <c r="A2529" s="1">
        <v>2528</v>
      </c>
      <c r="B2529" t="s">
        <v>7388</v>
      </c>
      <c r="C2529" s="2">
        <v>42831</v>
      </c>
      <c r="D2529" s="2">
        <v>42835</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s="3" t="str">
        <f>VLOOKUP($M2529,People!$A$2:$B$5, 2, FALSE)</f>
        <v>Kelly Williams</v>
      </c>
      <c r="W2529" s="3" t="str">
        <f>IFERROR(VLOOKUP($B2529, 'Returns'!$A$2:$B$801, 2, FALSE), "No")</f>
        <v>No</v>
      </c>
    </row>
    <row r="2530" spans="1:23" x14ac:dyDescent="0.3">
      <c r="A2530" s="1">
        <v>2529</v>
      </c>
      <c r="B2530" t="s">
        <v>7388</v>
      </c>
      <c r="C2530" s="2">
        <v>42831</v>
      </c>
      <c r="D2530" s="2">
        <v>42835</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s="3" t="str">
        <f>VLOOKUP($M2530,People!$A$2:$B$5, 2, FALSE)</f>
        <v>Kelly Williams</v>
      </c>
      <c r="W2530" s="3" t="str">
        <f>IFERROR(VLOOKUP($B2530, 'Returns'!$A$2:$B$801, 2, FALSE), "No")</f>
        <v>No</v>
      </c>
    </row>
    <row r="2531" spans="1:23" x14ac:dyDescent="0.3">
      <c r="A2531" s="1">
        <v>2530</v>
      </c>
      <c r="B2531" t="s">
        <v>7389</v>
      </c>
      <c r="C2531" s="2">
        <v>42667</v>
      </c>
      <c r="D2531" s="2">
        <v>42672</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s="3" t="str">
        <f>VLOOKUP($M2531,People!$A$2:$B$5, 2, FALSE)</f>
        <v>Cassandra Brandow</v>
      </c>
      <c r="W2531" s="3" t="str">
        <f>IFERROR(VLOOKUP($B2531, 'Returns'!$A$2:$B$801, 2, FALSE), "No")</f>
        <v>No</v>
      </c>
    </row>
    <row r="2532" spans="1:23" x14ac:dyDescent="0.3">
      <c r="A2532" s="1">
        <v>2531</v>
      </c>
      <c r="B2532" t="s">
        <v>7390</v>
      </c>
      <c r="C2532" s="2">
        <v>42599</v>
      </c>
      <c r="D2532" s="2">
        <v>42603</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s="3" t="str">
        <f>VLOOKUP($M2532,People!$A$2:$B$5, 2, FALSE)</f>
        <v>Cassandra Brandow</v>
      </c>
      <c r="W2532" s="3" t="str">
        <f>IFERROR(VLOOKUP($B2532, 'Returns'!$A$2:$B$801, 2, FALSE), "No")</f>
        <v>No</v>
      </c>
    </row>
    <row r="2533" spans="1:23" x14ac:dyDescent="0.3">
      <c r="A2533" s="1">
        <v>2532</v>
      </c>
      <c r="B2533" t="s">
        <v>7390</v>
      </c>
      <c r="C2533" s="2">
        <v>42599</v>
      </c>
      <c r="D2533" s="2">
        <v>42603</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s="3" t="str">
        <f>VLOOKUP($M2533,People!$A$2:$B$5, 2, FALSE)</f>
        <v>Cassandra Brandow</v>
      </c>
      <c r="W2533" s="3" t="str">
        <f>IFERROR(VLOOKUP($B2533, 'Returns'!$A$2:$B$801, 2, FALSE), "No")</f>
        <v>No</v>
      </c>
    </row>
    <row r="2534" spans="1:23" x14ac:dyDescent="0.3">
      <c r="A2534" s="1">
        <v>2533</v>
      </c>
      <c r="B2534" t="s">
        <v>7390</v>
      </c>
      <c r="C2534" s="2">
        <v>42599</v>
      </c>
      <c r="D2534" s="2">
        <v>42603</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s="3" t="str">
        <f>VLOOKUP($M2534,People!$A$2:$B$5, 2, FALSE)</f>
        <v>Cassandra Brandow</v>
      </c>
      <c r="W2534" s="3" t="str">
        <f>IFERROR(VLOOKUP($B2534, 'Returns'!$A$2:$B$801, 2, FALSE), "No")</f>
        <v>No</v>
      </c>
    </row>
    <row r="2535" spans="1:23" x14ac:dyDescent="0.3">
      <c r="A2535" s="1">
        <v>2534</v>
      </c>
      <c r="B2535" t="s">
        <v>7390</v>
      </c>
      <c r="C2535" s="2">
        <v>42599</v>
      </c>
      <c r="D2535" s="2">
        <v>42603</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s="3" t="str">
        <f>VLOOKUP($M2535,People!$A$2:$B$5, 2, FALSE)</f>
        <v>Cassandra Brandow</v>
      </c>
      <c r="W2535" s="3" t="str">
        <f>IFERROR(VLOOKUP($B2535, 'Returns'!$A$2:$B$801, 2, FALSE), "No")</f>
        <v>No</v>
      </c>
    </row>
    <row r="2536" spans="1:23" x14ac:dyDescent="0.3">
      <c r="A2536" s="1">
        <v>2535</v>
      </c>
      <c r="B2536" t="s">
        <v>7391</v>
      </c>
      <c r="C2536" s="2">
        <v>43692</v>
      </c>
      <c r="D2536" s="2">
        <v>43695</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s="3" t="str">
        <f>VLOOKUP($M2536,People!$A$2:$B$5, 2, FALSE)</f>
        <v>Chuck Magee</v>
      </c>
      <c r="W2536" s="3" t="str">
        <f>IFERROR(VLOOKUP($B2536, 'Returns'!$A$2:$B$801, 2, FALSE), "No")</f>
        <v>No</v>
      </c>
    </row>
    <row r="2537" spans="1:23" x14ac:dyDescent="0.3">
      <c r="A2537" s="1">
        <v>2536</v>
      </c>
      <c r="B2537" t="s">
        <v>6007</v>
      </c>
      <c r="C2537" s="2">
        <v>42984</v>
      </c>
      <c r="D2537" s="2">
        <v>42986</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s="3" t="str">
        <f>VLOOKUP($M2537,People!$A$2:$B$5, 2, FALSE)</f>
        <v>Anna Andreadi</v>
      </c>
      <c r="W2537" s="3" t="str">
        <f>IFERROR(VLOOKUP($B2537, 'Returns'!$A$2:$B$801, 2, FALSE), "No")</f>
        <v>Yes</v>
      </c>
    </row>
    <row r="2538" spans="1:23" x14ac:dyDescent="0.3">
      <c r="A2538" s="1">
        <v>2537</v>
      </c>
      <c r="B2538" t="s">
        <v>7392</v>
      </c>
      <c r="C2538" s="2">
        <v>42762</v>
      </c>
      <c r="D2538" s="2">
        <v>42764</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s="3" t="str">
        <f>VLOOKUP($M2538,People!$A$2:$B$5, 2, FALSE)</f>
        <v>Chuck Magee</v>
      </c>
      <c r="W2538" s="3" t="str">
        <f>IFERROR(VLOOKUP($B2538, 'Returns'!$A$2:$B$801, 2, FALSE), "No")</f>
        <v>No</v>
      </c>
    </row>
    <row r="2539" spans="1:23" x14ac:dyDescent="0.3">
      <c r="A2539" s="1">
        <v>2538</v>
      </c>
      <c r="B2539" t="s">
        <v>7392</v>
      </c>
      <c r="C2539" s="2">
        <v>42762</v>
      </c>
      <c r="D2539" s="2">
        <v>42764</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s="3" t="str">
        <f>VLOOKUP($M2539,People!$A$2:$B$5, 2, FALSE)</f>
        <v>Chuck Magee</v>
      </c>
      <c r="W2539" s="3" t="str">
        <f>IFERROR(VLOOKUP($B2539, 'Returns'!$A$2:$B$801, 2, FALSE), "No")</f>
        <v>No</v>
      </c>
    </row>
    <row r="2540" spans="1:23" x14ac:dyDescent="0.3">
      <c r="A2540" s="1">
        <v>2539</v>
      </c>
      <c r="B2540" t="s">
        <v>7392</v>
      </c>
      <c r="C2540" s="2">
        <v>42762</v>
      </c>
      <c r="D2540" s="2">
        <v>42764</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s="3" t="str">
        <f>VLOOKUP($M2540,People!$A$2:$B$5, 2, FALSE)</f>
        <v>Chuck Magee</v>
      </c>
      <c r="W2540" s="3" t="str">
        <f>IFERROR(VLOOKUP($B2540, 'Returns'!$A$2:$B$801, 2, FALSE), "No")</f>
        <v>No</v>
      </c>
    </row>
    <row r="2541" spans="1:23" x14ac:dyDescent="0.3">
      <c r="A2541" s="1">
        <v>2540</v>
      </c>
      <c r="B2541" t="s">
        <v>7393</v>
      </c>
      <c r="C2541" s="2">
        <v>42932</v>
      </c>
      <c r="D2541" s="2">
        <v>42932</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s="3" t="str">
        <f>VLOOKUP($M2541,People!$A$2:$B$5, 2, FALSE)</f>
        <v>Anna Andreadi</v>
      </c>
      <c r="W2541" s="3" t="str">
        <f>IFERROR(VLOOKUP($B2541, 'Returns'!$A$2:$B$801, 2, FALSE), "No")</f>
        <v>No</v>
      </c>
    </row>
    <row r="2542" spans="1:23" x14ac:dyDescent="0.3">
      <c r="A2542" s="1">
        <v>2541</v>
      </c>
      <c r="B2542" t="s">
        <v>7393</v>
      </c>
      <c r="C2542" s="2">
        <v>42932</v>
      </c>
      <c r="D2542" s="2">
        <v>42932</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s="3" t="str">
        <f>VLOOKUP($M2542,People!$A$2:$B$5, 2, FALSE)</f>
        <v>Anna Andreadi</v>
      </c>
      <c r="W2542" s="3" t="str">
        <f>IFERROR(VLOOKUP($B2542, 'Returns'!$A$2:$B$801, 2, FALSE), "No")</f>
        <v>No</v>
      </c>
    </row>
    <row r="2543" spans="1:23" x14ac:dyDescent="0.3">
      <c r="A2543" s="1">
        <v>2542</v>
      </c>
      <c r="B2543" t="s">
        <v>7394</v>
      </c>
      <c r="C2543" s="2">
        <v>43220</v>
      </c>
      <c r="D2543" s="2">
        <v>43224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s="3" t="str">
        <f>VLOOKUP($M2543,People!$A$2:$B$5, 2, FALSE)</f>
        <v>Anna Andreadi</v>
      </c>
      <c r="W2543" s="3" t="str">
        <f>IFERROR(VLOOKUP($B2543, 'Returns'!$A$2:$B$801, 2, FALSE), "No")</f>
        <v>No</v>
      </c>
    </row>
    <row r="2544" spans="1:23" x14ac:dyDescent="0.3">
      <c r="A2544" s="1">
        <v>2543</v>
      </c>
      <c r="B2544" t="s">
        <v>7395</v>
      </c>
      <c r="C2544" s="2">
        <v>42639</v>
      </c>
      <c r="D2544" s="2">
        <v>42644</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s="3" t="str">
        <f>VLOOKUP($M2544,People!$A$2:$B$5, 2, FALSE)</f>
        <v>Chuck Magee</v>
      </c>
      <c r="W2544" s="3" t="str">
        <f>IFERROR(VLOOKUP($B2544, 'Returns'!$A$2:$B$801, 2, FALSE), "No")</f>
        <v>No</v>
      </c>
    </row>
    <row r="2545" spans="1:23" x14ac:dyDescent="0.3">
      <c r="A2545" s="1">
        <v>2544</v>
      </c>
      <c r="B2545" t="s">
        <v>7396</v>
      </c>
      <c r="C2545" s="2">
        <v>43351</v>
      </c>
      <c r="D2545" s="2">
        <v>43357</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s="3" t="str">
        <f>VLOOKUP($M2545,People!$A$2:$B$5, 2, FALSE)</f>
        <v>Chuck Magee</v>
      </c>
      <c r="W2545" s="3" t="str">
        <f>IFERROR(VLOOKUP($B2545, 'Returns'!$A$2:$B$801, 2, FALSE), "No")</f>
        <v>No</v>
      </c>
    </row>
    <row r="2546" spans="1:23" x14ac:dyDescent="0.3">
      <c r="A2546" s="1">
        <v>2545</v>
      </c>
      <c r="B2546" t="s">
        <v>7396</v>
      </c>
      <c r="C2546" s="2">
        <v>43351</v>
      </c>
      <c r="D2546" s="2">
        <v>43357</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s="3" t="str">
        <f>VLOOKUP($M2546,People!$A$2:$B$5, 2, FALSE)</f>
        <v>Chuck Magee</v>
      </c>
      <c r="W2546" s="3" t="str">
        <f>IFERROR(VLOOKUP($B2546, 'Returns'!$A$2:$B$801, 2, FALSE), "No")</f>
        <v>No</v>
      </c>
    </row>
    <row r="2547" spans="1:23" x14ac:dyDescent="0.3">
      <c r="A2547" s="1">
        <v>2546</v>
      </c>
      <c r="B2547" t="s">
        <v>7397</v>
      </c>
      <c r="C2547" s="2">
        <v>43571</v>
      </c>
      <c r="D2547" s="2">
        <v>43575</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s="3" t="str">
        <f>VLOOKUP($M2547,People!$A$2:$B$5, 2, FALSE)</f>
        <v>Anna Andreadi</v>
      </c>
      <c r="W2547" s="3" t="str">
        <f>IFERROR(VLOOKUP($B2547, 'Returns'!$A$2:$B$801, 2, FALSE), "No")</f>
        <v>No</v>
      </c>
    </row>
    <row r="2548" spans="1:23" x14ac:dyDescent="0.3">
      <c r="A2548" s="1">
        <v>2547</v>
      </c>
      <c r="B2548" t="s">
        <v>7397</v>
      </c>
      <c r="C2548" s="2">
        <v>43571</v>
      </c>
      <c r="D2548" s="2">
        <v>43575</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s="3" t="str">
        <f>VLOOKUP($M2548,People!$A$2:$B$5, 2, FALSE)</f>
        <v>Anna Andreadi</v>
      </c>
      <c r="W2548" s="3" t="str">
        <f>IFERROR(VLOOKUP($B2548, 'Returns'!$A$2:$B$801, 2, FALSE), "No")</f>
        <v>No</v>
      </c>
    </row>
    <row r="2549" spans="1:23" x14ac:dyDescent="0.3">
      <c r="A2549" s="1">
        <v>2548</v>
      </c>
      <c r="B2549" t="s">
        <v>6195</v>
      </c>
      <c r="C2549" s="2">
        <v>42963</v>
      </c>
      <c r="D2549" s="2">
        <v>42969</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s="3" t="str">
        <f>VLOOKUP($M2549,People!$A$2:$B$5, 2, FALSE)</f>
        <v>Anna Andreadi</v>
      </c>
      <c r="W2549" s="3" t="str">
        <f>IFERROR(VLOOKUP($B2549, 'Returns'!$A$2:$B$801, 2, FALSE), "No")</f>
        <v>Yes</v>
      </c>
    </row>
    <row r="2550" spans="1:23" x14ac:dyDescent="0.3">
      <c r="A2550" s="1">
        <v>2549</v>
      </c>
      <c r="B2550" t="s">
        <v>6195</v>
      </c>
      <c r="C2550" s="2">
        <v>42963</v>
      </c>
      <c r="D2550" s="2">
        <v>42969</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s="3" t="str">
        <f>VLOOKUP($M2550,People!$A$2:$B$5, 2, FALSE)</f>
        <v>Anna Andreadi</v>
      </c>
      <c r="W2550" s="3" t="str">
        <f>IFERROR(VLOOKUP($B2550, 'Returns'!$A$2:$B$801, 2, FALSE), "No")</f>
        <v>Yes</v>
      </c>
    </row>
    <row r="2551" spans="1:23" x14ac:dyDescent="0.3">
      <c r="A2551" s="1">
        <v>2550</v>
      </c>
      <c r="B2551" t="s">
        <v>6195</v>
      </c>
      <c r="C2551" s="2">
        <v>42963</v>
      </c>
      <c r="D2551" s="2">
        <v>42969</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s="3" t="str">
        <f>VLOOKUP($M2551,People!$A$2:$B$5, 2, FALSE)</f>
        <v>Anna Andreadi</v>
      </c>
      <c r="W2551" s="3" t="str">
        <f>IFERROR(VLOOKUP($B2551, 'Returns'!$A$2:$B$801, 2, FALSE), "No")</f>
        <v>Yes</v>
      </c>
    </row>
    <row r="2552" spans="1:23" x14ac:dyDescent="0.3">
      <c r="A2552" s="1">
        <v>2551</v>
      </c>
      <c r="B2552" t="s">
        <v>6195</v>
      </c>
      <c r="C2552" s="2">
        <v>42963</v>
      </c>
      <c r="D2552" s="2">
        <v>42969</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s="3" t="str">
        <f>VLOOKUP($M2552,People!$A$2:$B$5, 2, FALSE)</f>
        <v>Anna Andreadi</v>
      </c>
      <c r="W2552" s="3" t="str">
        <f>IFERROR(VLOOKUP($B2552, 'Returns'!$A$2:$B$801, 2, FALSE), "No")</f>
        <v>Yes</v>
      </c>
    </row>
    <row r="2553" spans="1:23" x14ac:dyDescent="0.3">
      <c r="A2553" s="1">
        <v>2552</v>
      </c>
      <c r="B2553" t="s">
        <v>7398</v>
      </c>
      <c r="C2553" s="2">
        <v>43788</v>
      </c>
      <c r="D2553" s="2">
        <v>43792</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s="3" t="str">
        <f>VLOOKUP($M2553,People!$A$2:$B$5, 2, FALSE)</f>
        <v>Cassandra Brandow</v>
      </c>
      <c r="W2553" s="3" t="str">
        <f>IFERROR(VLOOKUP($B2553, 'Returns'!$A$2:$B$801, 2, FALSE), "No")</f>
        <v>No</v>
      </c>
    </row>
    <row r="2554" spans="1:23" x14ac:dyDescent="0.3">
      <c r="A2554" s="1">
        <v>2553</v>
      </c>
      <c r="B2554" t="s">
        <v>7398</v>
      </c>
      <c r="C2554" s="2">
        <v>43788</v>
      </c>
      <c r="D2554" s="2">
        <v>43792</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s="3" t="str">
        <f>VLOOKUP($M2554,People!$A$2:$B$5, 2, FALSE)</f>
        <v>Cassandra Brandow</v>
      </c>
      <c r="W2554" s="3" t="str">
        <f>IFERROR(VLOOKUP($B2554, 'Returns'!$A$2:$B$801, 2, FALSE), "No")</f>
        <v>No</v>
      </c>
    </row>
    <row r="2555" spans="1:23" x14ac:dyDescent="0.3">
      <c r="A2555" s="1">
        <v>2554</v>
      </c>
      <c r="B2555" t="s">
        <v>7399</v>
      </c>
      <c r="C2555" s="2">
        <v>43357</v>
      </c>
      <c r="D2555" s="2">
        <v>43361</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s="3" t="str">
        <f>VLOOKUP($M2555,People!$A$2:$B$5, 2, FALSE)</f>
        <v>Cassandra Brandow</v>
      </c>
      <c r="W2555" s="3" t="str">
        <f>IFERROR(VLOOKUP($B2555, 'Returns'!$A$2:$B$801, 2, FALSE), "No")</f>
        <v>No</v>
      </c>
    </row>
    <row r="2556" spans="1:23" x14ac:dyDescent="0.3">
      <c r="A2556" s="1">
        <v>2555</v>
      </c>
      <c r="B2556" t="s">
        <v>7400</v>
      </c>
      <c r="C2556" s="2">
        <v>43327</v>
      </c>
      <c r="D2556" s="2">
        <v>43332</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s="3" t="str">
        <f>VLOOKUP($M2556,People!$A$2:$B$5, 2, FALSE)</f>
        <v>Cassandra Brandow</v>
      </c>
      <c r="W2556" s="3" t="str">
        <f>IFERROR(VLOOKUP($B2556, 'Returns'!$A$2:$B$801, 2, FALSE), "No")</f>
        <v>No</v>
      </c>
    </row>
    <row r="2557" spans="1:23" x14ac:dyDescent="0.3">
      <c r="A2557" s="1">
        <v>2556</v>
      </c>
      <c r="B2557" t="s">
        <v>7401</v>
      </c>
      <c r="C2557" s="2">
        <v>43004</v>
      </c>
      <c r="D2557" s="2">
        <v>43008</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s="3" t="str">
        <f>VLOOKUP($M2557,People!$A$2:$B$5, 2, FALSE)</f>
        <v>Chuck Magee</v>
      </c>
      <c r="W2557" s="3" t="str">
        <f>IFERROR(VLOOKUP($B2557, 'Returns'!$A$2:$B$801, 2, FALSE), "No")</f>
        <v>No</v>
      </c>
    </row>
    <row r="2558" spans="1:23" x14ac:dyDescent="0.3">
      <c r="A2558" s="1">
        <v>2557</v>
      </c>
      <c r="B2558" t="s">
        <v>7402</v>
      </c>
      <c r="C2558" s="2">
        <v>43381</v>
      </c>
      <c r="D2558" s="2">
        <v>43387</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s="3" t="str">
        <f>VLOOKUP($M2558,People!$A$2:$B$5, 2, FALSE)</f>
        <v>Kelly Williams</v>
      </c>
      <c r="W2558" s="3" t="str">
        <f>IFERROR(VLOOKUP($B2558, 'Returns'!$A$2:$B$801, 2, FALSE), "No")</f>
        <v>No</v>
      </c>
    </row>
    <row r="2559" spans="1:23" x14ac:dyDescent="0.3">
      <c r="A2559" s="1">
        <v>2558</v>
      </c>
      <c r="B2559" t="s">
        <v>7403</v>
      </c>
      <c r="C2559" s="2">
        <v>42818</v>
      </c>
      <c r="D2559" s="2">
        <v>42824</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s="3" t="str">
        <f>VLOOKUP($M2559,People!$A$2:$B$5, 2, FALSE)</f>
        <v>Cassandra Brandow</v>
      </c>
      <c r="W2559" s="3" t="str">
        <f>IFERROR(VLOOKUP($B2559, 'Returns'!$A$2:$B$801, 2, FALSE), "No")</f>
        <v>No</v>
      </c>
    </row>
    <row r="2560" spans="1:23" x14ac:dyDescent="0.3">
      <c r="A2560" s="1">
        <v>2559</v>
      </c>
      <c r="B2560" t="s">
        <v>7404</v>
      </c>
      <c r="C2560" s="2">
        <v>42886</v>
      </c>
      <c r="D2560" s="2">
        <v>42890</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s="3" t="str">
        <f>VLOOKUP($M2560,People!$A$2:$B$5, 2, FALSE)</f>
        <v>Anna Andreadi</v>
      </c>
      <c r="W2560" s="3" t="str">
        <f>IFERROR(VLOOKUP($B2560, 'Returns'!$A$2:$B$801, 2, FALSE), "No")</f>
        <v>No</v>
      </c>
    </row>
    <row r="2561" spans="1:23" x14ac:dyDescent="0.3">
      <c r="A2561" s="1">
        <v>2560</v>
      </c>
      <c r="B2561" t="s">
        <v>7404</v>
      </c>
      <c r="C2561" s="2">
        <v>42886</v>
      </c>
      <c r="D2561" s="2">
        <v>42890</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s="3" t="str">
        <f>VLOOKUP($M2561,People!$A$2:$B$5, 2, FALSE)</f>
        <v>Anna Andreadi</v>
      </c>
      <c r="W2561" s="3" t="str">
        <f>IFERROR(VLOOKUP($B2561, 'Returns'!$A$2:$B$801, 2, FALSE), "No")</f>
        <v>No</v>
      </c>
    </row>
    <row r="2562" spans="1:23" x14ac:dyDescent="0.3">
      <c r="A2562" s="1">
        <v>2561</v>
      </c>
      <c r="B2562" t="s">
        <v>7404</v>
      </c>
      <c r="C2562" s="2">
        <v>42886</v>
      </c>
      <c r="D2562" s="2">
        <v>42890</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s="3" t="str">
        <f>VLOOKUP($M2562,People!$A$2:$B$5, 2, FALSE)</f>
        <v>Anna Andreadi</v>
      </c>
      <c r="W2562" s="3" t="str">
        <f>IFERROR(VLOOKUP($B2562, 'Returns'!$A$2:$B$801, 2, FALSE), "No")</f>
        <v>No</v>
      </c>
    </row>
    <row r="2563" spans="1:23" x14ac:dyDescent="0.3">
      <c r="A2563" s="1">
        <v>2562</v>
      </c>
      <c r="B2563" t="s">
        <v>7405</v>
      </c>
      <c r="C2563" s="2">
        <v>43094</v>
      </c>
      <c r="D2563" s="2">
        <v>43100</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s="3" t="str">
        <f>VLOOKUP($M2563,People!$A$2:$B$5, 2, FALSE)</f>
        <v>Cassandra Brandow</v>
      </c>
      <c r="W2563" s="3" t="str">
        <f>IFERROR(VLOOKUP($B2563, 'Returns'!$A$2:$B$801, 2, FALSE), "No")</f>
        <v>No</v>
      </c>
    </row>
    <row r="2564" spans="1:23" x14ac:dyDescent="0.3">
      <c r="A2564" s="1">
        <v>2563</v>
      </c>
      <c r="B2564" t="s">
        <v>7405</v>
      </c>
      <c r="C2564" s="2">
        <v>43094</v>
      </c>
      <c r="D2564" s="2">
        <v>43100</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s="3" t="str">
        <f>VLOOKUP($M2564,People!$A$2:$B$5, 2, FALSE)</f>
        <v>Cassandra Brandow</v>
      </c>
      <c r="W2564" s="3" t="str">
        <f>IFERROR(VLOOKUP($B2564, 'Returns'!$A$2:$B$801, 2, FALSE), "No")</f>
        <v>No</v>
      </c>
    </row>
    <row r="2565" spans="1:23" x14ac:dyDescent="0.3">
      <c r="A2565" s="1">
        <v>2564</v>
      </c>
      <c r="B2565" t="s">
        <v>7406</v>
      </c>
      <c r="C2565" s="2">
        <v>42811</v>
      </c>
      <c r="D2565" s="2">
        <v>42816</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s="3" t="str">
        <f>VLOOKUP($M2565,People!$A$2:$B$5, 2, FALSE)</f>
        <v>Chuck Magee</v>
      </c>
      <c r="W2565" s="3" t="str">
        <f>IFERROR(VLOOKUP($B2565, 'Returns'!$A$2:$B$801, 2, FALSE), "No")</f>
        <v>No</v>
      </c>
    </row>
    <row r="2566" spans="1:23" x14ac:dyDescent="0.3">
      <c r="A2566" s="1">
        <v>2565</v>
      </c>
      <c r="B2566" t="s">
        <v>7406</v>
      </c>
      <c r="C2566" s="2">
        <v>42811</v>
      </c>
      <c r="D2566" s="2">
        <v>42816</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s="3" t="str">
        <f>VLOOKUP($M2566,People!$A$2:$B$5, 2, FALSE)</f>
        <v>Chuck Magee</v>
      </c>
      <c r="W2566" s="3" t="str">
        <f>IFERROR(VLOOKUP($B2566, 'Returns'!$A$2:$B$801, 2, FALSE), "No")</f>
        <v>No</v>
      </c>
    </row>
    <row r="2567" spans="1:23" x14ac:dyDescent="0.3">
      <c r="A2567" s="1">
        <v>2566</v>
      </c>
      <c r="B2567" t="s">
        <v>7407</v>
      </c>
      <c r="C2567" s="2">
        <v>43820</v>
      </c>
      <c r="D2567" s="2">
        <v>43823</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s="3" t="str">
        <f>VLOOKUP($M2567,People!$A$2:$B$5, 2, FALSE)</f>
        <v>Cassandra Brandow</v>
      </c>
      <c r="W2567" s="3" t="str">
        <f>IFERROR(VLOOKUP($B2567, 'Returns'!$A$2:$B$801, 2, FALSE), "No")</f>
        <v>No</v>
      </c>
    </row>
    <row r="2568" spans="1:23" x14ac:dyDescent="0.3">
      <c r="A2568" s="1">
        <v>2567</v>
      </c>
      <c r="B2568" t="s">
        <v>7408</v>
      </c>
      <c r="C2568" s="2">
        <v>43770</v>
      </c>
      <c r="D2568" s="2">
        <v>43772</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s="3" t="str">
        <f>VLOOKUP($M2568,People!$A$2:$B$5, 2, FALSE)</f>
        <v>Anna Andreadi</v>
      </c>
      <c r="W2568" s="3" t="str">
        <f>IFERROR(VLOOKUP($B2568, 'Returns'!$A$2:$B$801, 2, FALSE), "No")</f>
        <v>No</v>
      </c>
    </row>
    <row r="2569" spans="1:23" x14ac:dyDescent="0.3">
      <c r="A2569" s="1">
        <v>2568</v>
      </c>
      <c r="B2569" t="s">
        <v>7408</v>
      </c>
      <c r="C2569" s="2">
        <v>43770</v>
      </c>
      <c r="D2569" s="2">
        <v>43772</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s="3" t="str">
        <f>VLOOKUP($M2569,People!$A$2:$B$5, 2, FALSE)</f>
        <v>Anna Andreadi</v>
      </c>
      <c r="W2569" s="3" t="str">
        <f>IFERROR(VLOOKUP($B2569, 'Returns'!$A$2:$B$801, 2, FALSE), "No")</f>
        <v>No</v>
      </c>
    </row>
    <row r="2570" spans="1:23" x14ac:dyDescent="0.3">
      <c r="A2570" s="1">
        <v>2569</v>
      </c>
      <c r="B2570" t="s">
        <v>7409</v>
      </c>
      <c r="C2570" s="2">
        <v>43715</v>
      </c>
      <c r="D2570" s="2">
        <v>43719</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s="3" t="str">
        <f>VLOOKUP($M2570,People!$A$2:$B$5, 2, FALSE)</f>
        <v>Chuck Magee</v>
      </c>
      <c r="W2570" s="3" t="str">
        <f>IFERROR(VLOOKUP($B2570, 'Returns'!$A$2:$B$801, 2, FALSE), "No")</f>
        <v>No</v>
      </c>
    </row>
    <row r="2571" spans="1:23" x14ac:dyDescent="0.3">
      <c r="A2571" s="1">
        <v>2570</v>
      </c>
      <c r="B2571" t="s">
        <v>7410</v>
      </c>
      <c r="C2571" s="2">
        <v>43826</v>
      </c>
      <c r="D2571" s="2">
        <v>43826</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s="3" t="str">
        <f>VLOOKUP($M2571,People!$A$2:$B$5, 2, FALSE)</f>
        <v>Chuck Magee</v>
      </c>
      <c r="W2571" s="3" t="str">
        <f>IFERROR(VLOOKUP($B2571, 'Returns'!$A$2:$B$801, 2, FALSE), "No")</f>
        <v>No</v>
      </c>
    </row>
    <row r="2572" spans="1:23" x14ac:dyDescent="0.3">
      <c r="A2572" s="1">
        <v>2571</v>
      </c>
      <c r="B2572" t="s">
        <v>7410</v>
      </c>
      <c r="C2572" s="2">
        <v>43826</v>
      </c>
      <c r="D2572" s="2">
        <v>43826</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s="3" t="str">
        <f>VLOOKUP($M2572,People!$A$2:$B$5, 2, FALSE)</f>
        <v>Chuck Magee</v>
      </c>
      <c r="W2572" s="3" t="str">
        <f>IFERROR(VLOOKUP($B2572, 'Returns'!$A$2:$B$801, 2, FALSE), "No")</f>
        <v>No</v>
      </c>
    </row>
    <row r="2573" spans="1:23" x14ac:dyDescent="0.3">
      <c r="A2573" s="1">
        <v>2572</v>
      </c>
      <c r="B2573" t="s">
        <v>7411</v>
      </c>
      <c r="C2573" s="2">
        <v>43662</v>
      </c>
      <c r="D2573" s="2">
        <v>43667</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s="3" t="str">
        <f>VLOOKUP($M2573,People!$A$2:$B$5, 2, FALSE)</f>
        <v>Kelly Williams</v>
      </c>
      <c r="W2573" s="3" t="str">
        <f>IFERROR(VLOOKUP($B2573, 'Returns'!$A$2:$B$801, 2, FALSE), "No")</f>
        <v>No</v>
      </c>
    </row>
    <row r="2574" spans="1:23" x14ac:dyDescent="0.3">
      <c r="A2574" s="1">
        <v>2573</v>
      </c>
      <c r="B2574" t="s">
        <v>7412</v>
      </c>
      <c r="C2574" s="2">
        <v>43324</v>
      </c>
      <c r="D2574" s="2">
        <v>43327</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s="3" t="str">
        <f>VLOOKUP($M2574,People!$A$2:$B$5, 2, FALSE)</f>
        <v>Kelly Williams</v>
      </c>
      <c r="W2574" s="3" t="str">
        <f>IFERROR(VLOOKUP($B2574, 'Returns'!$A$2:$B$801, 2, FALSE), "No")</f>
        <v>No</v>
      </c>
    </row>
    <row r="2575" spans="1:23" x14ac:dyDescent="0.3">
      <c r="A2575" s="1">
        <v>2574</v>
      </c>
      <c r="B2575" t="s">
        <v>6155</v>
      </c>
      <c r="C2575" s="2">
        <v>43655</v>
      </c>
      <c r="D2575" s="2">
        <v>43660</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s="3" t="str">
        <f>VLOOKUP($M2575,People!$A$2:$B$5, 2, FALSE)</f>
        <v>Kelly Williams</v>
      </c>
      <c r="W2575" s="3" t="str">
        <f>IFERROR(VLOOKUP($B2575, 'Returns'!$A$2:$B$801, 2, FALSE), "No")</f>
        <v>Yes</v>
      </c>
    </row>
    <row r="2576" spans="1:23" x14ac:dyDescent="0.3">
      <c r="A2576" s="1">
        <v>2575</v>
      </c>
      <c r="B2576" t="s">
        <v>7413</v>
      </c>
      <c r="C2576" s="2">
        <v>42696</v>
      </c>
      <c r="D2576" s="2">
        <v>42701</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s="3" t="str">
        <f>VLOOKUP($M2576,People!$A$2:$B$5, 2, FALSE)</f>
        <v>Cassandra Brandow</v>
      </c>
      <c r="W2576" s="3" t="str">
        <f>IFERROR(VLOOKUP($B2576, 'Returns'!$A$2:$B$801, 2, FALSE), "No")</f>
        <v>No</v>
      </c>
    </row>
    <row r="2577" spans="1:23" x14ac:dyDescent="0.3">
      <c r="A2577" s="1">
        <v>2576</v>
      </c>
      <c r="B2577" t="s">
        <v>7413</v>
      </c>
      <c r="C2577" s="2">
        <v>42696</v>
      </c>
      <c r="D2577" s="2">
        <v>42701</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s="3" t="str">
        <f>VLOOKUP($M2577,People!$A$2:$B$5, 2, FALSE)</f>
        <v>Cassandra Brandow</v>
      </c>
      <c r="W2577" s="3" t="str">
        <f>IFERROR(VLOOKUP($B2577, 'Returns'!$A$2:$B$801, 2, FALSE), "No")</f>
        <v>No</v>
      </c>
    </row>
    <row r="2578" spans="1:23" x14ac:dyDescent="0.3">
      <c r="A2578" s="1">
        <v>2577</v>
      </c>
      <c r="B2578" t="s">
        <v>7413</v>
      </c>
      <c r="C2578" s="2">
        <v>42696</v>
      </c>
      <c r="D2578" s="2">
        <v>42701</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s="3" t="str">
        <f>VLOOKUP($M2578,People!$A$2:$B$5, 2, FALSE)</f>
        <v>Cassandra Brandow</v>
      </c>
      <c r="W2578" s="3" t="str">
        <f>IFERROR(VLOOKUP($B2578, 'Returns'!$A$2:$B$801, 2, FALSE), "No")</f>
        <v>No</v>
      </c>
    </row>
    <row r="2579" spans="1:23" x14ac:dyDescent="0.3">
      <c r="A2579" s="1">
        <v>2578</v>
      </c>
      <c r="B2579" t="s">
        <v>7413</v>
      </c>
      <c r="C2579" s="2">
        <v>42696</v>
      </c>
      <c r="D2579" s="2">
        <v>42701</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s="3" t="str">
        <f>VLOOKUP($M2579,People!$A$2:$B$5, 2, FALSE)</f>
        <v>Cassandra Brandow</v>
      </c>
      <c r="W2579" s="3" t="str">
        <f>IFERROR(VLOOKUP($B2579, 'Returns'!$A$2:$B$801, 2, FALSE), "No")</f>
        <v>No</v>
      </c>
    </row>
    <row r="2580" spans="1:23" x14ac:dyDescent="0.3">
      <c r="A2580" s="1">
        <v>2579</v>
      </c>
      <c r="B2580" t="s">
        <v>7414</v>
      </c>
      <c r="C2580" s="2">
        <v>42395</v>
      </c>
      <c r="D2580" s="2">
        <v>42400</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s="3" t="str">
        <f>VLOOKUP($M2580,People!$A$2:$B$5, 2, FALSE)</f>
        <v>Cassandra Brandow</v>
      </c>
      <c r="W2580" s="3" t="str">
        <f>IFERROR(VLOOKUP($B2580, 'Returns'!$A$2:$B$801, 2, FALSE), "No")</f>
        <v>No</v>
      </c>
    </row>
    <row r="2581" spans="1:23" x14ac:dyDescent="0.3">
      <c r="A2581" s="1">
        <v>2580</v>
      </c>
      <c r="B2581" t="s">
        <v>7414</v>
      </c>
      <c r="C2581" s="2">
        <v>42395</v>
      </c>
      <c r="D2581" s="2">
        <v>42400</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s="3" t="str">
        <f>VLOOKUP($M2581,People!$A$2:$B$5, 2, FALSE)</f>
        <v>Cassandra Brandow</v>
      </c>
      <c r="W2581" s="3" t="str">
        <f>IFERROR(VLOOKUP($B2581, 'Returns'!$A$2:$B$801, 2, FALSE), "No")</f>
        <v>No</v>
      </c>
    </row>
    <row r="2582" spans="1:23" x14ac:dyDescent="0.3">
      <c r="A2582" s="1">
        <v>2581</v>
      </c>
      <c r="B2582" t="s">
        <v>7414</v>
      </c>
      <c r="C2582" s="2">
        <v>42395</v>
      </c>
      <c r="D2582" s="2">
        <v>42400</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s="3" t="str">
        <f>VLOOKUP($M2582,People!$A$2:$B$5, 2, FALSE)</f>
        <v>Cassandra Brandow</v>
      </c>
      <c r="W2582" s="3" t="str">
        <f>IFERROR(VLOOKUP($B2582, 'Returns'!$A$2:$B$801, 2, FALSE), "No")</f>
        <v>No</v>
      </c>
    </row>
    <row r="2583" spans="1:23" x14ac:dyDescent="0.3">
      <c r="A2583" s="1">
        <v>2582</v>
      </c>
      <c r="B2583" t="s">
        <v>7414</v>
      </c>
      <c r="C2583" s="2">
        <v>42395</v>
      </c>
      <c r="D2583" s="2">
        <v>42400</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s="3" t="str">
        <f>VLOOKUP($M2583,People!$A$2:$B$5, 2, FALSE)</f>
        <v>Cassandra Brandow</v>
      </c>
      <c r="W2583" s="3" t="str">
        <f>IFERROR(VLOOKUP($B2583, 'Returns'!$A$2:$B$801, 2, FALSE), "No")</f>
        <v>No</v>
      </c>
    </row>
    <row r="2584" spans="1:23" x14ac:dyDescent="0.3">
      <c r="A2584" s="1">
        <v>2583</v>
      </c>
      <c r="B2584" t="s">
        <v>7414</v>
      </c>
      <c r="C2584" s="2">
        <v>42395</v>
      </c>
      <c r="D2584" s="2">
        <v>42400</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s="3" t="str">
        <f>VLOOKUP($M2584,People!$A$2:$B$5, 2, FALSE)</f>
        <v>Cassandra Brandow</v>
      </c>
      <c r="W2584" s="3" t="str">
        <f>IFERROR(VLOOKUP($B2584, 'Returns'!$A$2:$B$801, 2, FALSE), "No")</f>
        <v>No</v>
      </c>
    </row>
    <row r="2585" spans="1:23" x14ac:dyDescent="0.3">
      <c r="A2585" s="1">
        <v>2584</v>
      </c>
      <c r="B2585" t="s">
        <v>7414</v>
      </c>
      <c r="C2585" s="2">
        <v>42395</v>
      </c>
      <c r="D2585" s="2">
        <v>42400</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s="3" t="str">
        <f>VLOOKUP($M2585,People!$A$2:$B$5, 2, FALSE)</f>
        <v>Cassandra Brandow</v>
      </c>
      <c r="W2585" s="3" t="str">
        <f>IFERROR(VLOOKUP($B2585, 'Returns'!$A$2:$B$801, 2, FALSE), "No")</f>
        <v>No</v>
      </c>
    </row>
    <row r="2586" spans="1:23" x14ac:dyDescent="0.3">
      <c r="A2586" s="1">
        <v>2585</v>
      </c>
      <c r="B2586" t="s">
        <v>7414</v>
      </c>
      <c r="C2586" s="2">
        <v>42395</v>
      </c>
      <c r="D2586" s="2">
        <v>42400</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s="3" t="str">
        <f>VLOOKUP($M2586,People!$A$2:$B$5, 2, FALSE)</f>
        <v>Cassandra Brandow</v>
      </c>
      <c r="W2586" s="3" t="str">
        <f>IFERROR(VLOOKUP($B2586, 'Returns'!$A$2:$B$801, 2, FALSE), "No")</f>
        <v>No</v>
      </c>
    </row>
    <row r="2587" spans="1:23" x14ac:dyDescent="0.3">
      <c r="A2587" s="1">
        <v>2586</v>
      </c>
      <c r="B2587" t="s">
        <v>7415</v>
      </c>
      <c r="C2587" s="2">
        <v>43042</v>
      </c>
      <c r="D2587" s="2">
        <v>43049</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s="3" t="str">
        <f>VLOOKUP($M2587,People!$A$2:$B$5, 2, FALSE)</f>
        <v>Kelly Williams</v>
      </c>
      <c r="W2587" s="3" t="str">
        <f>IFERROR(VLOOKUP($B2587, 'Returns'!$A$2:$B$801, 2, FALSE), "No")</f>
        <v>No</v>
      </c>
    </row>
    <row r="2588" spans="1:23" x14ac:dyDescent="0.3">
      <c r="A2588" s="1">
        <v>2587</v>
      </c>
      <c r="B2588" t="s">
        <v>7416</v>
      </c>
      <c r="C2588" s="2">
        <v>43646</v>
      </c>
      <c r="D2588" s="2">
        <v>43652</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s="3" t="str">
        <f>VLOOKUP($M2588,People!$A$2:$B$5, 2, FALSE)</f>
        <v>Chuck Magee</v>
      </c>
      <c r="W2588" s="3" t="str">
        <f>IFERROR(VLOOKUP($B2588, 'Returns'!$A$2:$B$801, 2, FALSE), "No")</f>
        <v>No</v>
      </c>
    </row>
    <row r="2589" spans="1:23" x14ac:dyDescent="0.3">
      <c r="A2589" s="1">
        <v>2588</v>
      </c>
      <c r="B2589" t="s">
        <v>7416</v>
      </c>
      <c r="C2589" s="2">
        <v>43646</v>
      </c>
      <c r="D2589" s="2">
        <v>43652</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s="3" t="str">
        <f>VLOOKUP($M2589,People!$A$2:$B$5, 2, FALSE)</f>
        <v>Chuck Magee</v>
      </c>
      <c r="W2589" s="3" t="str">
        <f>IFERROR(VLOOKUP($B2589, 'Returns'!$A$2:$B$801, 2, FALSE), "No")</f>
        <v>No</v>
      </c>
    </row>
    <row r="2590" spans="1:23" x14ac:dyDescent="0.3">
      <c r="A2590" s="1">
        <v>2589</v>
      </c>
      <c r="B2590" t="s">
        <v>7417</v>
      </c>
      <c r="C2590" s="2">
        <v>43225</v>
      </c>
      <c r="D2590" s="2">
        <v>43229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s="3" t="str">
        <f>VLOOKUP($M2590,People!$A$2:$B$5, 2, FALSE)</f>
        <v>Anna Andreadi</v>
      </c>
      <c r="W2590" s="3" t="str">
        <f>IFERROR(VLOOKUP($B2590, 'Returns'!$A$2:$B$801, 2, FALSE), "No")</f>
        <v>No</v>
      </c>
    </row>
    <row r="2591" spans="1:23" x14ac:dyDescent="0.3">
      <c r="A2591" s="1">
        <v>2590</v>
      </c>
      <c r="B2591" t="s">
        <v>7417</v>
      </c>
      <c r="C2591" s="2">
        <v>43225</v>
      </c>
      <c r="D2591" s="2">
        <v>43229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s="3" t="str">
        <f>VLOOKUP($M2591,People!$A$2:$B$5, 2, FALSE)</f>
        <v>Anna Andreadi</v>
      </c>
      <c r="W2591" s="3" t="str">
        <f>IFERROR(VLOOKUP($B2591, 'Returns'!$A$2:$B$801, 2, FALSE), "No")</f>
        <v>No</v>
      </c>
    </row>
    <row r="2592" spans="1:23" x14ac:dyDescent="0.3">
      <c r="A2592" s="1">
        <v>2591</v>
      </c>
      <c r="B2592" t="s">
        <v>7418</v>
      </c>
      <c r="C2592" s="2">
        <v>43351</v>
      </c>
      <c r="D2592" s="2">
        <v>43357</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s="3" t="str">
        <f>VLOOKUP($M2592,People!$A$2:$B$5, 2, FALSE)</f>
        <v>Kelly Williams</v>
      </c>
      <c r="W2592" s="3" t="str">
        <f>IFERROR(VLOOKUP($B2592, 'Returns'!$A$2:$B$801, 2, FALSE), "No")</f>
        <v>No</v>
      </c>
    </row>
    <row r="2593" spans="1:23" x14ac:dyDescent="0.3">
      <c r="A2593" s="1">
        <v>2592</v>
      </c>
      <c r="B2593" t="s">
        <v>7418</v>
      </c>
      <c r="C2593" s="2">
        <v>43351</v>
      </c>
      <c r="D2593" s="2">
        <v>43357</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s="3" t="str">
        <f>VLOOKUP($M2593,People!$A$2:$B$5, 2, FALSE)</f>
        <v>Kelly Williams</v>
      </c>
      <c r="W2593" s="3" t="str">
        <f>IFERROR(VLOOKUP($B2593, 'Returns'!$A$2:$B$801, 2, FALSE), "No")</f>
        <v>No</v>
      </c>
    </row>
    <row r="2594" spans="1:23" x14ac:dyDescent="0.3">
      <c r="A2594" s="1">
        <v>2593</v>
      </c>
      <c r="B2594" t="s">
        <v>7419</v>
      </c>
      <c r="C2594" s="2">
        <v>43793</v>
      </c>
      <c r="D2594" s="2">
        <v>43795</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s="3" t="str">
        <f>VLOOKUP($M2594,People!$A$2:$B$5, 2, FALSE)</f>
        <v>Cassandra Brandow</v>
      </c>
      <c r="W2594" s="3" t="str">
        <f>IFERROR(VLOOKUP($B2594, 'Returns'!$A$2:$B$801, 2, FALSE), "No")</f>
        <v>No</v>
      </c>
    </row>
    <row r="2595" spans="1:23" x14ac:dyDescent="0.3">
      <c r="A2595" s="1">
        <v>2594</v>
      </c>
      <c r="B2595" t="s">
        <v>7419</v>
      </c>
      <c r="C2595" s="2">
        <v>43793</v>
      </c>
      <c r="D2595" s="2">
        <v>43795</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s="3" t="str">
        <f>VLOOKUP($M2595,People!$A$2:$B$5, 2, FALSE)</f>
        <v>Cassandra Brandow</v>
      </c>
      <c r="W2595" s="3" t="str">
        <f>IFERROR(VLOOKUP($B2595, 'Returns'!$A$2:$B$801, 2, FALSE), "No")</f>
        <v>No</v>
      </c>
    </row>
    <row r="2596" spans="1:23" x14ac:dyDescent="0.3">
      <c r="A2596" s="1">
        <v>2595</v>
      </c>
      <c r="B2596" t="s">
        <v>7420</v>
      </c>
      <c r="C2596" s="2">
        <v>43598</v>
      </c>
      <c r="D2596" s="2">
        <v>43602</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s="3" t="str">
        <f>VLOOKUP($M2596,People!$A$2:$B$5, 2, FALSE)</f>
        <v>Kelly Williams</v>
      </c>
      <c r="W2596" s="3" t="str">
        <f>IFERROR(VLOOKUP($B2596, 'Returns'!$A$2:$B$801, 2, FALSE), "No")</f>
        <v>No</v>
      </c>
    </row>
    <row r="2597" spans="1:23" x14ac:dyDescent="0.3">
      <c r="A2597" s="1">
        <v>2596</v>
      </c>
      <c r="B2597" t="s">
        <v>7420</v>
      </c>
      <c r="C2597" s="2">
        <v>43598</v>
      </c>
      <c r="D2597" s="2">
        <v>43602</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s="3" t="str">
        <f>VLOOKUP($M2597,People!$A$2:$B$5, 2, FALSE)</f>
        <v>Kelly Williams</v>
      </c>
      <c r="W2597" s="3" t="str">
        <f>IFERROR(VLOOKUP($B2597, 'Returns'!$A$2:$B$801, 2, FALSE), "No")</f>
        <v>No</v>
      </c>
    </row>
    <row r="2598" spans="1:23" x14ac:dyDescent="0.3">
      <c r="A2598" s="1">
        <v>2597</v>
      </c>
      <c r="B2598" t="s">
        <v>7420</v>
      </c>
      <c r="C2598" s="2">
        <v>43598</v>
      </c>
      <c r="D2598" s="2">
        <v>43602</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s="3" t="str">
        <f>VLOOKUP($M2598,People!$A$2:$B$5, 2, FALSE)</f>
        <v>Kelly Williams</v>
      </c>
      <c r="W2598" s="3" t="str">
        <f>IFERROR(VLOOKUP($B2598, 'Returns'!$A$2:$B$801, 2, FALSE), "No")</f>
        <v>No</v>
      </c>
    </row>
    <row r="2599" spans="1:23" x14ac:dyDescent="0.3">
      <c r="A2599" s="1">
        <v>2598</v>
      </c>
      <c r="B2599" t="s">
        <v>7420</v>
      </c>
      <c r="C2599" s="2">
        <v>43598</v>
      </c>
      <c r="D2599" s="2">
        <v>43602</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s="3" t="str">
        <f>VLOOKUP($M2599,People!$A$2:$B$5, 2, FALSE)</f>
        <v>Kelly Williams</v>
      </c>
      <c r="W2599" s="3" t="str">
        <f>IFERROR(VLOOKUP($B2599, 'Returns'!$A$2:$B$801, 2, FALSE), "No")</f>
        <v>No</v>
      </c>
    </row>
    <row r="2600" spans="1:23" x14ac:dyDescent="0.3">
      <c r="A2600" s="1">
        <v>2599</v>
      </c>
      <c r="B2600" t="s">
        <v>7420</v>
      </c>
      <c r="C2600" s="2">
        <v>43598</v>
      </c>
      <c r="D2600" s="2">
        <v>43602</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s="3" t="str">
        <f>VLOOKUP($M2600,People!$A$2:$B$5, 2, FALSE)</f>
        <v>Kelly Williams</v>
      </c>
      <c r="W2600" s="3" t="str">
        <f>IFERROR(VLOOKUP($B2600, 'Returns'!$A$2:$B$801, 2, FALSE), "No")</f>
        <v>No</v>
      </c>
    </row>
    <row r="2601" spans="1:23" x14ac:dyDescent="0.3">
      <c r="A2601" s="1">
        <v>2600</v>
      </c>
      <c r="B2601" t="s">
        <v>7421</v>
      </c>
      <c r="C2601" s="2">
        <v>43578</v>
      </c>
      <c r="D2601" s="2">
        <v>43584</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s="3" t="str">
        <f>VLOOKUP($M2601,People!$A$2:$B$5, 2, FALSE)</f>
        <v>Chuck Magee</v>
      </c>
      <c r="W2601" s="3" t="str">
        <f>IFERROR(VLOOKUP($B2601, 'Returns'!$A$2:$B$801, 2, FALSE), "No")</f>
        <v>No</v>
      </c>
    </row>
    <row r="2602" spans="1:23" x14ac:dyDescent="0.3">
      <c r="A2602" s="1">
        <v>2601</v>
      </c>
      <c r="B2602" t="s">
        <v>7421</v>
      </c>
      <c r="C2602" s="2">
        <v>43578</v>
      </c>
      <c r="D2602" s="2">
        <v>43584</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s="3" t="str">
        <f>VLOOKUP($M2602,People!$A$2:$B$5, 2, FALSE)</f>
        <v>Chuck Magee</v>
      </c>
      <c r="W2602" s="3" t="str">
        <f>IFERROR(VLOOKUP($B2602, 'Returns'!$A$2:$B$801, 2, FALSE), "No")</f>
        <v>No</v>
      </c>
    </row>
    <row r="2603" spans="1:23" x14ac:dyDescent="0.3">
      <c r="A2603" s="1">
        <v>2602</v>
      </c>
      <c r="B2603" t="s">
        <v>7422</v>
      </c>
      <c r="C2603" s="2">
        <v>43255</v>
      </c>
      <c r="D2603" s="2">
        <v>43255</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s="3" t="str">
        <f>VLOOKUP($M2603,People!$A$2:$B$5, 2, FALSE)</f>
        <v>Chuck Magee</v>
      </c>
      <c r="W2603" s="3" t="str">
        <f>IFERROR(VLOOKUP($B2603, 'Returns'!$A$2:$B$801, 2, FALSE), "No")</f>
        <v>No</v>
      </c>
    </row>
    <row r="2604" spans="1:23" x14ac:dyDescent="0.3">
      <c r="A2604" s="1">
        <v>2603</v>
      </c>
      <c r="B2604" t="s">
        <v>7422</v>
      </c>
      <c r="C2604" s="2">
        <v>43255</v>
      </c>
      <c r="D2604" s="2">
        <v>43255</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s="3" t="str">
        <f>VLOOKUP($M2604,People!$A$2:$B$5, 2, FALSE)</f>
        <v>Chuck Magee</v>
      </c>
      <c r="W2604" s="3" t="str">
        <f>IFERROR(VLOOKUP($B2604, 'Returns'!$A$2:$B$801, 2, FALSE), "No")</f>
        <v>No</v>
      </c>
    </row>
    <row r="2605" spans="1:23" x14ac:dyDescent="0.3">
      <c r="A2605" s="1">
        <v>2604</v>
      </c>
      <c r="B2605" t="s">
        <v>7422</v>
      </c>
      <c r="C2605" s="2">
        <v>43255</v>
      </c>
      <c r="D2605" s="2">
        <v>43255</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s="3" t="str">
        <f>VLOOKUP($M2605,People!$A$2:$B$5, 2, FALSE)</f>
        <v>Chuck Magee</v>
      </c>
      <c r="W2605" s="3" t="str">
        <f>IFERROR(VLOOKUP($B2605, 'Returns'!$A$2:$B$801, 2, FALSE), "No")</f>
        <v>No</v>
      </c>
    </row>
    <row r="2606" spans="1:23" x14ac:dyDescent="0.3">
      <c r="A2606" s="1">
        <v>2605</v>
      </c>
      <c r="B2606" t="s">
        <v>7422</v>
      </c>
      <c r="C2606" s="2">
        <v>43255</v>
      </c>
      <c r="D2606" s="2">
        <v>43255</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s="3" t="str">
        <f>VLOOKUP($M2606,People!$A$2:$B$5, 2, FALSE)</f>
        <v>Chuck Magee</v>
      </c>
      <c r="W2606" s="3" t="str">
        <f>IFERROR(VLOOKUP($B2606, 'Returns'!$A$2:$B$801, 2, FALSE), "No")</f>
        <v>No</v>
      </c>
    </row>
    <row r="2607" spans="1:23" x14ac:dyDescent="0.3">
      <c r="A2607" s="1">
        <v>2606</v>
      </c>
      <c r="B2607" t="s">
        <v>7423</v>
      </c>
      <c r="C2607" s="2">
        <v>42720</v>
      </c>
      <c r="D2607" s="2">
        <v>42725</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s="3" t="str">
        <f>VLOOKUP($M2607,People!$A$2:$B$5, 2, FALSE)</f>
        <v>Cassandra Brandow</v>
      </c>
      <c r="W2607" s="3" t="str">
        <f>IFERROR(VLOOKUP($B2607, 'Returns'!$A$2:$B$801, 2, FALSE), "No")</f>
        <v>No</v>
      </c>
    </row>
    <row r="2608" spans="1:23" x14ac:dyDescent="0.3">
      <c r="A2608" s="1">
        <v>2607</v>
      </c>
      <c r="B2608" t="s">
        <v>7424</v>
      </c>
      <c r="C2608" s="2">
        <v>43163</v>
      </c>
      <c r="D2608" s="2">
        <v>43169</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s="3" t="str">
        <f>VLOOKUP($M2608,People!$A$2:$B$5, 2, FALSE)</f>
        <v>Anna Andreadi</v>
      </c>
      <c r="W2608" s="3" t="str">
        <f>IFERROR(VLOOKUP($B2608, 'Returns'!$A$2:$B$801, 2, FALSE), "No")</f>
        <v>No</v>
      </c>
    </row>
    <row r="2609" spans="1:23" x14ac:dyDescent="0.3">
      <c r="A2609" s="1">
        <v>2608</v>
      </c>
      <c r="B2609" t="s">
        <v>7425</v>
      </c>
      <c r="C2609" s="2">
        <v>42699</v>
      </c>
      <c r="D2609" s="2">
        <v>42704</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s="3" t="str">
        <f>VLOOKUP($M2609,People!$A$2:$B$5, 2, FALSE)</f>
        <v>Kelly Williams</v>
      </c>
      <c r="W2609" s="3" t="str">
        <f>IFERROR(VLOOKUP($B2609, 'Returns'!$A$2:$B$801, 2, FALSE), "No")</f>
        <v>No</v>
      </c>
    </row>
    <row r="2610" spans="1:23" x14ac:dyDescent="0.3">
      <c r="A2610" s="1">
        <v>2609</v>
      </c>
      <c r="B2610" t="s">
        <v>7425</v>
      </c>
      <c r="C2610" s="2">
        <v>42699</v>
      </c>
      <c r="D2610" s="2">
        <v>42704</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s="3" t="str">
        <f>VLOOKUP($M2610,People!$A$2:$B$5, 2, FALSE)</f>
        <v>Kelly Williams</v>
      </c>
      <c r="W2610" s="3" t="str">
        <f>IFERROR(VLOOKUP($B2610, 'Returns'!$A$2:$B$801, 2, FALSE), "No")</f>
        <v>No</v>
      </c>
    </row>
    <row r="2611" spans="1:23" x14ac:dyDescent="0.3">
      <c r="A2611" s="1">
        <v>2610</v>
      </c>
      <c r="B2611" t="s">
        <v>7425</v>
      </c>
      <c r="C2611" s="2">
        <v>42699</v>
      </c>
      <c r="D2611" s="2">
        <v>42704</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s="3" t="str">
        <f>VLOOKUP($M2611,People!$A$2:$B$5, 2, FALSE)</f>
        <v>Kelly Williams</v>
      </c>
      <c r="W2611" s="3" t="str">
        <f>IFERROR(VLOOKUP($B2611, 'Returns'!$A$2:$B$801, 2, FALSE), "No")</f>
        <v>No</v>
      </c>
    </row>
    <row r="2612" spans="1:23" x14ac:dyDescent="0.3">
      <c r="A2612" s="1">
        <v>2611</v>
      </c>
      <c r="B2612" t="s">
        <v>7425</v>
      </c>
      <c r="C2612" s="2">
        <v>42699</v>
      </c>
      <c r="D2612" s="2">
        <v>42704</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s="3" t="str">
        <f>VLOOKUP($M2612,People!$A$2:$B$5, 2, FALSE)</f>
        <v>Kelly Williams</v>
      </c>
      <c r="W2612" s="3" t="str">
        <f>IFERROR(VLOOKUP($B2612, 'Returns'!$A$2:$B$801, 2, FALSE), "No")</f>
        <v>No</v>
      </c>
    </row>
    <row r="2613" spans="1:23" x14ac:dyDescent="0.3">
      <c r="A2613" s="1">
        <v>2612</v>
      </c>
      <c r="B2613" t="s">
        <v>7425</v>
      </c>
      <c r="C2613" s="2">
        <v>42699</v>
      </c>
      <c r="D2613" s="2">
        <v>42704</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s="3" t="str">
        <f>VLOOKUP($M2613,People!$A$2:$B$5, 2, FALSE)</f>
        <v>Kelly Williams</v>
      </c>
      <c r="W2613" s="3" t="str">
        <f>IFERROR(VLOOKUP($B2613, 'Returns'!$A$2:$B$801, 2, FALSE), "No")</f>
        <v>No</v>
      </c>
    </row>
    <row r="2614" spans="1:23" x14ac:dyDescent="0.3">
      <c r="A2614" s="1">
        <v>2613</v>
      </c>
      <c r="B2614" t="s">
        <v>7425</v>
      </c>
      <c r="C2614" s="2">
        <v>42699</v>
      </c>
      <c r="D2614" s="2">
        <v>42704</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s="3" t="str">
        <f>VLOOKUP($M2614,People!$A$2:$B$5, 2, FALSE)</f>
        <v>Kelly Williams</v>
      </c>
      <c r="W2614" s="3" t="str">
        <f>IFERROR(VLOOKUP($B2614, 'Returns'!$A$2:$B$801, 2, FALSE), "No")</f>
        <v>No</v>
      </c>
    </row>
    <row r="2615" spans="1:23" x14ac:dyDescent="0.3">
      <c r="A2615" s="1">
        <v>2614</v>
      </c>
      <c r="B2615" t="s">
        <v>7426</v>
      </c>
      <c r="C2615" s="2">
        <v>43218</v>
      </c>
      <c r="D2615" s="2">
        <v>43225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s="3" t="str">
        <f>VLOOKUP($M2615,People!$A$2:$B$5, 2, FALSE)</f>
        <v>Anna Andreadi</v>
      </c>
      <c r="W2615" s="3" t="str">
        <f>IFERROR(VLOOKUP($B2615, 'Returns'!$A$2:$B$801, 2, FALSE), "No")</f>
        <v>No</v>
      </c>
    </row>
    <row r="2616" spans="1:23" x14ac:dyDescent="0.3">
      <c r="A2616" s="1">
        <v>2615</v>
      </c>
      <c r="B2616" t="s">
        <v>7427</v>
      </c>
      <c r="C2616" s="2">
        <v>42486</v>
      </c>
      <c r="D2616" s="2">
        <v>42493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s="3" t="str">
        <f>VLOOKUP($M2616,People!$A$2:$B$5, 2, FALSE)</f>
        <v>Anna Andreadi</v>
      </c>
      <c r="W2616" s="3" t="str">
        <f>IFERROR(VLOOKUP($B2616, 'Returns'!$A$2:$B$801, 2, FALSE), "No")</f>
        <v>No</v>
      </c>
    </row>
    <row r="2617" spans="1:23" x14ac:dyDescent="0.3">
      <c r="A2617" s="1">
        <v>2616</v>
      </c>
      <c r="B2617" t="s">
        <v>7427</v>
      </c>
      <c r="C2617" s="2">
        <v>42486</v>
      </c>
      <c r="D2617" s="2">
        <v>42493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s="3" t="str">
        <f>VLOOKUP($M2617,People!$A$2:$B$5, 2, FALSE)</f>
        <v>Anna Andreadi</v>
      </c>
      <c r="W2617" s="3" t="str">
        <f>IFERROR(VLOOKUP($B2617, 'Returns'!$A$2:$B$801, 2, FALSE), "No")</f>
        <v>No</v>
      </c>
    </row>
    <row r="2618" spans="1:23" x14ac:dyDescent="0.3">
      <c r="A2618" s="1">
        <v>2617</v>
      </c>
      <c r="B2618" t="s">
        <v>7428</v>
      </c>
      <c r="C2618" s="2">
        <v>43556</v>
      </c>
      <c r="D2618" s="2">
        <v>43560</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s="3" t="str">
        <f>VLOOKUP($M2618,People!$A$2:$B$5, 2, FALSE)</f>
        <v>Anna Andreadi</v>
      </c>
      <c r="W2618" s="3" t="str">
        <f>IFERROR(VLOOKUP($B2618, 'Returns'!$A$2:$B$801, 2, FALSE), "No")</f>
        <v>No</v>
      </c>
    </row>
    <row r="2619" spans="1:23" x14ac:dyDescent="0.3">
      <c r="A2619" s="1">
        <v>2618</v>
      </c>
      <c r="B2619" t="s">
        <v>7428</v>
      </c>
      <c r="C2619" s="2">
        <v>43556</v>
      </c>
      <c r="D2619" s="2">
        <v>43560</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s="3" t="str">
        <f>VLOOKUP($M2619,People!$A$2:$B$5, 2, FALSE)</f>
        <v>Anna Andreadi</v>
      </c>
      <c r="W2619" s="3" t="str">
        <f>IFERROR(VLOOKUP($B2619, 'Returns'!$A$2:$B$801, 2, FALSE), "No")</f>
        <v>No</v>
      </c>
    </row>
    <row r="2620" spans="1:23" x14ac:dyDescent="0.3">
      <c r="A2620" s="1">
        <v>2619</v>
      </c>
      <c r="B2620" t="s">
        <v>7429</v>
      </c>
      <c r="C2620" s="2">
        <v>43821</v>
      </c>
      <c r="D2620" s="2">
        <v>43825</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s="3" t="str">
        <f>VLOOKUP($M2620,People!$A$2:$B$5, 2, FALSE)</f>
        <v>Anna Andreadi</v>
      </c>
      <c r="W2620" s="3" t="str">
        <f>IFERROR(VLOOKUP($B2620, 'Returns'!$A$2:$B$801, 2, FALSE), "No")</f>
        <v>No</v>
      </c>
    </row>
    <row r="2621" spans="1:23" x14ac:dyDescent="0.3">
      <c r="A2621" s="1">
        <v>2620</v>
      </c>
      <c r="B2621" t="s">
        <v>7429</v>
      </c>
      <c r="C2621" s="2">
        <v>43821</v>
      </c>
      <c r="D2621" s="2">
        <v>43825</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s="3" t="str">
        <f>VLOOKUP($M2621,People!$A$2:$B$5, 2, FALSE)</f>
        <v>Anna Andreadi</v>
      </c>
      <c r="W2621" s="3" t="str">
        <f>IFERROR(VLOOKUP($B2621, 'Returns'!$A$2:$B$801, 2, FALSE), "No")</f>
        <v>No</v>
      </c>
    </row>
    <row r="2622" spans="1:23" x14ac:dyDescent="0.3">
      <c r="A2622" s="1">
        <v>2621</v>
      </c>
      <c r="B2622" t="s">
        <v>7429</v>
      </c>
      <c r="C2622" s="2">
        <v>43821</v>
      </c>
      <c r="D2622" s="2">
        <v>43825</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s="3" t="str">
        <f>VLOOKUP($M2622,People!$A$2:$B$5, 2, FALSE)</f>
        <v>Anna Andreadi</v>
      </c>
      <c r="W2622" s="3" t="str">
        <f>IFERROR(VLOOKUP($B2622, 'Returns'!$A$2:$B$801, 2, FALSE), "No")</f>
        <v>No</v>
      </c>
    </row>
    <row r="2623" spans="1:23" x14ac:dyDescent="0.3">
      <c r="A2623" s="1">
        <v>2622</v>
      </c>
      <c r="B2623" t="s">
        <v>7429</v>
      </c>
      <c r="C2623" s="2">
        <v>43821</v>
      </c>
      <c r="D2623" s="2">
        <v>43825</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s="3" t="str">
        <f>VLOOKUP($M2623,People!$A$2:$B$5, 2, FALSE)</f>
        <v>Anna Andreadi</v>
      </c>
      <c r="W2623" s="3" t="str">
        <f>IFERROR(VLOOKUP($B2623, 'Returns'!$A$2:$B$801, 2, FALSE), "No")</f>
        <v>No</v>
      </c>
    </row>
    <row r="2624" spans="1:23" x14ac:dyDescent="0.3">
      <c r="A2624" s="1">
        <v>2623</v>
      </c>
      <c r="B2624" t="s">
        <v>5976</v>
      </c>
      <c r="C2624" s="2">
        <v>42707</v>
      </c>
      <c r="D2624" s="2">
        <v>42710</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s="3" t="str">
        <f>VLOOKUP($M2624,People!$A$2:$B$5, 2, FALSE)</f>
        <v>Kelly Williams</v>
      </c>
      <c r="W2624" s="3" t="str">
        <f>IFERROR(VLOOKUP($B2624, 'Returns'!$A$2:$B$801, 2, FALSE), "No")</f>
        <v>Yes</v>
      </c>
    </row>
    <row r="2625" spans="1:23" x14ac:dyDescent="0.3">
      <c r="A2625" s="1">
        <v>2624</v>
      </c>
      <c r="B2625" t="s">
        <v>7430</v>
      </c>
      <c r="C2625" s="2">
        <v>43760</v>
      </c>
      <c r="D2625" s="2">
        <v>43762</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s="3" t="str">
        <f>VLOOKUP($M2625,People!$A$2:$B$5, 2, FALSE)</f>
        <v>Chuck Magee</v>
      </c>
      <c r="W2625" s="3" t="str">
        <f>IFERROR(VLOOKUP($B2625, 'Returns'!$A$2:$B$801, 2, FALSE), "No")</f>
        <v>No</v>
      </c>
    </row>
    <row r="2626" spans="1:23" x14ac:dyDescent="0.3">
      <c r="A2626" s="1">
        <v>2625</v>
      </c>
      <c r="B2626" t="s">
        <v>7430</v>
      </c>
      <c r="C2626" s="2">
        <v>43760</v>
      </c>
      <c r="D2626" s="2">
        <v>43762</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s="3" t="str">
        <f>VLOOKUP($M2626,People!$A$2:$B$5, 2, FALSE)</f>
        <v>Chuck Magee</v>
      </c>
      <c r="W2626" s="3" t="str">
        <f>IFERROR(VLOOKUP($B2626, 'Returns'!$A$2:$B$801, 2, FALSE), "No")</f>
        <v>No</v>
      </c>
    </row>
    <row r="2627" spans="1:23" x14ac:dyDescent="0.3">
      <c r="A2627" s="1">
        <v>2626</v>
      </c>
      <c r="B2627" t="s">
        <v>7430</v>
      </c>
      <c r="C2627" s="2">
        <v>43760</v>
      </c>
      <c r="D2627" s="2">
        <v>43762</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s="3" t="str">
        <f>VLOOKUP($M2627,People!$A$2:$B$5, 2, FALSE)</f>
        <v>Chuck Magee</v>
      </c>
      <c r="W2627" s="3" t="str">
        <f>IFERROR(VLOOKUP($B2627, 'Returns'!$A$2:$B$801, 2, FALSE), "No")</f>
        <v>No</v>
      </c>
    </row>
    <row r="2628" spans="1:23" x14ac:dyDescent="0.3">
      <c r="A2628" s="1">
        <v>2627</v>
      </c>
      <c r="B2628" t="s">
        <v>7430</v>
      </c>
      <c r="C2628" s="2">
        <v>43760</v>
      </c>
      <c r="D2628" s="2">
        <v>43762</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s="3" t="str">
        <f>VLOOKUP($M2628,People!$A$2:$B$5, 2, FALSE)</f>
        <v>Chuck Magee</v>
      </c>
      <c r="W2628" s="3" t="str">
        <f>IFERROR(VLOOKUP($B2628, 'Returns'!$A$2:$B$801, 2, FALSE), "No")</f>
        <v>No</v>
      </c>
    </row>
    <row r="2629" spans="1:23" x14ac:dyDescent="0.3">
      <c r="A2629" s="1">
        <v>2628</v>
      </c>
      <c r="B2629" t="s">
        <v>7431</v>
      </c>
      <c r="C2629" s="2">
        <v>43782</v>
      </c>
      <c r="D2629" s="2">
        <v>43784</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s="3" t="str">
        <f>VLOOKUP($M2629,People!$A$2:$B$5, 2, FALSE)</f>
        <v>Chuck Magee</v>
      </c>
      <c r="W2629" s="3" t="str">
        <f>IFERROR(VLOOKUP($B2629, 'Returns'!$A$2:$B$801, 2, FALSE), "No")</f>
        <v>No</v>
      </c>
    </row>
    <row r="2630" spans="1:23" x14ac:dyDescent="0.3">
      <c r="A2630" s="1">
        <v>2629</v>
      </c>
      <c r="B2630" t="s">
        <v>7431</v>
      </c>
      <c r="C2630" s="2">
        <v>43782</v>
      </c>
      <c r="D2630" s="2">
        <v>43784</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s="3" t="str">
        <f>VLOOKUP($M2630,People!$A$2:$B$5, 2, FALSE)</f>
        <v>Chuck Magee</v>
      </c>
      <c r="W2630" s="3" t="str">
        <f>IFERROR(VLOOKUP($B2630, 'Returns'!$A$2:$B$801, 2, FALSE), "No")</f>
        <v>No</v>
      </c>
    </row>
    <row r="2631" spans="1:23" x14ac:dyDescent="0.3">
      <c r="A2631" s="1">
        <v>2630</v>
      </c>
      <c r="B2631" t="s">
        <v>7431</v>
      </c>
      <c r="C2631" s="2">
        <v>43782</v>
      </c>
      <c r="D2631" s="2">
        <v>43784</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s="3" t="str">
        <f>VLOOKUP($M2631,People!$A$2:$B$5, 2, FALSE)</f>
        <v>Chuck Magee</v>
      </c>
      <c r="W2631" s="3" t="str">
        <f>IFERROR(VLOOKUP($B2631, 'Returns'!$A$2:$B$801, 2, FALSE), "No")</f>
        <v>No</v>
      </c>
    </row>
    <row r="2632" spans="1:23" x14ac:dyDescent="0.3">
      <c r="A2632" s="1">
        <v>2631</v>
      </c>
      <c r="B2632" t="s">
        <v>7432</v>
      </c>
      <c r="C2632" s="2">
        <v>42988</v>
      </c>
      <c r="D2632" s="2">
        <v>42993</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s="3" t="str">
        <f>VLOOKUP($M2632,People!$A$2:$B$5, 2, FALSE)</f>
        <v>Kelly Williams</v>
      </c>
      <c r="W2632" s="3" t="str">
        <f>IFERROR(VLOOKUP($B2632, 'Returns'!$A$2:$B$801, 2, FALSE), "No")</f>
        <v>No</v>
      </c>
    </row>
    <row r="2633" spans="1:23" x14ac:dyDescent="0.3">
      <c r="A2633" s="1">
        <v>2632</v>
      </c>
      <c r="B2633" t="s">
        <v>7433</v>
      </c>
      <c r="C2633" s="2">
        <v>43600</v>
      </c>
      <c r="D2633" s="2">
        <v>43605</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s="3" t="str">
        <f>VLOOKUP($M2633,People!$A$2:$B$5, 2, FALSE)</f>
        <v>Anna Andreadi</v>
      </c>
      <c r="W2633" s="3" t="str">
        <f>IFERROR(VLOOKUP($B2633, 'Returns'!$A$2:$B$801, 2, FALSE), "No")</f>
        <v>No</v>
      </c>
    </row>
    <row r="2634" spans="1:23" x14ac:dyDescent="0.3">
      <c r="A2634" s="1">
        <v>2633</v>
      </c>
      <c r="B2634" t="s">
        <v>7433</v>
      </c>
      <c r="C2634" s="2">
        <v>43600</v>
      </c>
      <c r="D2634" s="2">
        <v>43605</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s="3" t="str">
        <f>VLOOKUP($M2634,People!$A$2:$B$5, 2, FALSE)</f>
        <v>Anna Andreadi</v>
      </c>
      <c r="W2634" s="3" t="str">
        <f>IFERROR(VLOOKUP($B2634, 'Returns'!$A$2:$B$801, 2, FALSE), "No")</f>
        <v>No</v>
      </c>
    </row>
    <row r="2635" spans="1:23" x14ac:dyDescent="0.3">
      <c r="A2635" s="1">
        <v>2634</v>
      </c>
      <c r="B2635" t="s">
        <v>7433</v>
      </c>
      <c r="C2635" s="2">
        <v>43600</v>
      </c>
      <c r="D2635" s="2">
        <v>43605</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s="3" t="str">
        <f>VLOOKUP($M2635,People!$A$2:$B$5, 2, FALSE)</f>
        <v>Anna Andreadi</v>
      </c>
      <c r="W2635" s="3" t="str">
        <f>IFERROR(VLOOKUP($B2635, 'Returns'!$A$2:$B$801, 2, FALSE), "No")</f>
        <v>No</v>
      </c>
    </row>
    <row r="2636" spans="1:23" x14ac:dyDescent="0.3">
      <c r="A2636" s="1">
        <v>2635</v>
      </c>
      <c r="B2636" t="s">
        <v>7434</v>
      </c>
      <c r="C2636" s="2">
        <v>42921</v>
      </c>
      <c r="D2636" s="2">
        <v>42926</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s="3" t="str">
        <f>VLOOKUP($M2636,People!$A$2:$B$5, 2, FALSE)</f>
        <v>Cassandra Brandow</v>
      </c>
      <c r="W2636" s="3" t="str">
        <f>IFERROR(VLOOKUP($B2636, 'Returns'!$A$2:$B$801, 2, FALSE), "No")</f>
        <v>No</v>
      </c>
    </row>
    <row r="2637" spans="1:23" x14ac:dyDescent="0.3">
      <c r="A2637" s="1">
        <v>2636</v>
      </c>
      <c r="B2637" t="s">
        <v>7434</v>
      </c>
      <c r="C2637" s="2">
        <v>42921</v>
      </c>
      <c r="D2637" s="2">
        <v>42926</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s="3" t="str">
        <f>VLOOKUP($M2637,People!$A$2:$B$5, 2, FALSE)</f>
        <v>Cassandra Brandow</v>
      </c>
      <c r="W2637" s="3" t="str">
        <f>IFERROR(VLOOKUP($B2637, 'Returns'!$A$2:$B$801, 2, FALSE), "No")</f>
        <v>No</v>
      </c>
    </row>
    <row r="2638" spans="1:23" x14ac:dyDescent="0.3">
      <c r="A2638" s="1">
        <v>2637</v>
      </c>
      <c r="B2638" t="s">
        <v>7435</v>
      </c>
      <c r="C2638" s="2">
        <v>42962</v>
      </c>
      <c r="D2638" s="2">
        <v>42966</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s="3" t="str">
        <f>VLOOKUP($M2638,People!$A$2:$B$5, 2, FALSE)</f>
        <v>Anna Andreadi</v>
      </c>
      <c r="W2638" s="3" t="str">
        <f>IFERROR(VLOOKUP($B2638, 'Returns'!$A$2:$B$801, 2, FALSE), "No")</f>
        <v>No</v>
      </c>
    </row>
    <row r="2639" spans="1:23" x14ac:dyDescent="0.3">
      <c r="A2639" s="1">
        <v>2638</v>
      </c>
      <c r="B2639" t="s">
        <v>7436</v>
      </c>
      <c r="C2639" s="2">
        <v>43628</v>
      </c>
      <c r="D2639" s="2">
        <v>43634</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s="3" t="str">
        <f>VLOOKUP($M2639,People!$A$2:$B$5, 2, FALSE)</f>
        <v>Chuck Magee</v>
      </c>
      <c r="W2639" s="3" t="str">
        <f>IFERROR(VLOOKUP($B2639, 'Returns'!$A$2:$B$801, 2, FALSE), "No")</f>
        <v>No</v>
      </c>
    </row>
    <row r="2640" spans="1:23" x14ac:dyDescent="0.3">
      <c r="A2640" s="1">
        <v>2639</v>
      </c>
      <c r="B2640" t="s">
        <v>7436</v>
      </c>
      <c r="C2640" s="2">
        <v>43628</v>
      </c>
      <c r="D2640" s="2">
        <v>43634</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s="3" t="str">
        <f>VLOOKUP($M2640,People!$A$2:$B$5, 2, FALSE)</f>
        <v>Chuck Magee</v>
      </c>
      <c r="W2640" s="3" t="str">
        <f>IFERROR(VLOOKUP($B2640, 'Returns'!$A$2:$B$801, 2, FALSE), "No")</f>
        <v>No</v>
      </c>
    </row>
    <row r="2641" spans="1:23" x14ac:dyDescent="0.3">
      <c r="A2641" s="1">
        <v>2640</v>
      </c>
      <c r="B2641" t="s">
        <v>7436</v>
      </c>
      <c r="C2641" s="2">
        <v>43628</v>
      </c>
      <c r="D2641" s="2">
        <v>43634</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s="3" t="str">
        <f>VLOOKUP($M2641,People!$A$2:$B$5, 2, FALSE)</f>
        <v>Chuck Magee</v>
      </c>
      <c r="W2641" s="3" t="str">
        <f>IFERROR(VLOOKUP($B2641, 'Returns'!$A$2:$B$801, 2, FALSE), "No")</f>
        <v>No</v>
      </c>
    </row>
    <row r="2642" spans="1:23" x14ac:dyDescent="0.3">
      <c r="A2642" s="1">
        <v>2641</v>
      </c>
      <c r="B2642" t="s">
        <v>7436</v>
      </c>
      <c r="C2642" s="2">
        <v>43628</v>
      </c>
      <c r="D2642" s="2">
        <v>43634</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s="3" t="str">
        <f>VLOOKUP($M2642,People!$A$2:$B$5, 2, FALSE)</f>
        <v>Chuck Magee</v>
      </c>
      <c r="W2642" s="3" t="str">
        <f>IFERROR(VLOOKUP($B2642, 'Returns'!$A$2:$B$801, 2, FALSE), "No")</f>
        <v>No</v>
      </c>
    </row>
    <row r="2643" spans="1:23" x14ac:dyDescent="0.3">
      <c r="A2643" s="1">
        <v>2642</v>
      </c>
      <c r="B2643" t="s">
        <v>7437</v>
      </c>
      <c r="C2643" s="2">
        <v>42786</v>
      </c>
      <c r="D2643" s="2">
        <v>42791</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s="3" t="str">
        <f>VLOOKUP($M2643,People!$A$2:$B$5, 2, FALSE)</f>
        <v>Cassandra Brandow</v>
      </c>
      <c r="W2643" s="3" t="str">
        <f>IFERROR(VLOOKUP($B2643, 'Returns'!$A$2:$B$801, 2, FALSE), "No")</f>
        <v>No</v>
      </c>
    </row>
    <row r="2644" spans="1:23" x14ac:dyDescent="0.3">
      <c r="A2644" s="1">
        <v>2643</v>
      </c>
      <c r="B2644" t="s">
        <v>7438</v>
      </c>
      <c r="C2644" s="2">
        <v>43463</v>
      </c>
      <c r="D2644" s="2">
        <v>43464</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s="3" t="str">
        <f>VLOOKUP($M2644,People!$A$2:$B$5, 2, FALSE)</f>
        <v>Kelly Williams</v>
      </c>
      <c r="W2644" s="3" t="str">
        <f>IFERROR(VLOOKUP($B2644, 'Returns'!$A$2:$B$801, 2, FALSE), "No")</f>
        <v>No</v>
      </c>
    </row>
    <row r="2645" spans="1:23" x14ac:dyDescent="0.3">
      <c r="A2645" s="1">
        <v>2644</v>
      </c>
      <c r="B2645" t="s">
        <v>7439</v>
      </c>
      <c r="C2645" s="2">
        <v>43207</v>
      </c>
      <c r="D2645" s="2">
        <v>43211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s="3" t="str">
        <f>VLOOKUP($M2645,People!$A$2:$B$5, 2, FALSE)</f>
        <v>Cassandra Brandow</v>
      </c>
      <c r="W2645" s="3" t="str">
        <f>IFERROR(VLOOKUP($B2645, 'Returns'!$A$2:$B$801, 2, FALSE), "No")</f>
        <v>No</v>
      </c>
    </row>
    <row r="2646" spans="1:23" x14ac:dyDescent="0.3">
      <c r="A2646" s="1">
        <v>2645</v>
      </c>
      <c r="B2646" t="s">
        <v>7439</v>
      </c>
      <c r="C2646" s="2">
        <v>43207</v>
      </c>
      <c r="D2646" s="2">
        <v>43211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s="3" t="str">
        <f>VLOOKUP($M2646,People!$A$2:$B$5, 2, FALSE)</f>
        <v>Cassandra Brandow</v>
      </c>
      <c r="W2646" s="3" t="str">
        <f>IFERROR(VLOOKUP($B2646, 'Returns'!$A$2:$B$801, 2, FALSE), "No")</f>
        <v>No</v>
      </c>
    </row>
    <row r="2647" spans="1:23" x14ac:dyDescent="0.3">
      <c r="A2647" s="1">
        <v>2646</v>
      </c>
      <c r="B2647" t="s">
        <v>7440</v>
      </c>
      <c r="C2647" s="2">
        <v>42620</v>
      </c>
      <c r="D2647" s="2">
        <v>42625</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s="3" t="str">
        <f>VLOOKUP($M2647,People!$A$2:$B$5, 2, FALSE)</f>
        <v>Kelly Williams</v>
      </c>
      <c r="W2647" s="3" t="str">
        <f>IFERROR(VLOOKUP($B2647, 'Returns'!$A$2:$B$801, 2, FALSE), "No")</f>
        <v>No</v>
      </c>
    </row>
    <row r="2648" spans="1:23" x14ac:dyDescent="0.3">
      <c r="A2648" s="1">
        <v>2647</v>
      </c>
      <c r="B2648" t="s">
        <v>7440</v>
      </c>
      <c r="C2648" s="2">
        <v>42620</v>
      </c>
      <c r="D2648" s="2">
        <v>42625</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s="3" t="str">
        <f>VLOOKUP($M2648,People!$A$2:$B$5, 2, FALSE)</f>
        <v>Kelly Williams</v>
      </c>
      <c r="W2648" s="3" t="str">
        <f>IFERROR(VLOOKUP($B2648, 'Returns'!$A$2:$B$801, 2, FALSE), "No")</f>
        <v>No</v>
      </c>
    </row>
    <row r="2649" spans="1:23" x14ac:dyDescent="0.3">
      <c r="A2649" s="1">
        <v>2648</v>
      </c>
      <c r="B2649" t="s">
        <v>7440</v>
      </c>
      <c r="C2649" s="2">
        <v>42620</v>
      </c>
      <c r="D2649" s="2">
        <v>42625</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s="3" t="str">
        <f>VLOOKUP($M2649,People!$A$2:$B$5, 2, FALSE)</f>
        <v>Kelly Williams</v>
      </c>
      <c r="W2649" s="3" t="str">
        <f>IFERROR(VLOOKUP($B2649, 'Returns'!$A$2:$B$801, 2, FALSE), "No")</f>
        <v>No</v>
      </c>
    </row>
    <row r="2650" spans="1:23" x14ac:dyDescent="0.3">
      <c r="A2650" s="1">
        <v>2649</v>
      </c>
      <c r="B2650" t="s">
        <v>7440</v>
      </c>
      <c r="C2650" s="2">
        <v>42620</v>
      </c>
      <c r="D2650" s="2">
        <v>42625</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s="3" t="str">
        <f>VLOOKUP($M2650,People!$A$2:$B$5, 2, FALSE)</f>
        <v>Kelly Williams</v>
      </c>
      <c r="W2650" s="3" t="str">
        <f>IFERROR(VLOOKUP($B2650, 'Returns'!$A$2:$B$801, 2, FALSE), "No")</f>
        <v>No</v>
      </c>
    </row>
    <row r="2651" spans="1:23" x14ac:dyDescent="0.3">
      <c r="A2651" s="1">
        <v>2650</v>
      </c>
      <c r="B2651" t="s">
        <v>7440</v>
      </c>
      <c r="C2651" s="2">
        <v>42620</v>
      </c>
      <c r="D2651" s="2">
        <v>42625</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s="3" t="str">
        <f>VLOOKUP($M2651,People!$A$2:$B$5, 2, FALSE)</f>
        <v>Kelly Williams</v>
      </c>
      <c r="W2651" s="3" t="str">
        <f>IFERROR(VLOOKUP($B2651, 'Returns'!$A$2:$B$801, 2, FALSE), "No")</f>
        <v>No</v>
      </c>
    </row>
    <row r="2652" spans="1:23" x14ac:dyDescent="0.3">
      <c r="A2652" s="1">
        <v>2651</v>
      </c>
      <c r="B2652" t="s">
        <v>7441</v>
      </c>
      <c r="C2652" s="2">
        <v>43369</v>
      </c>
      <c r="D2652" s="2">
        <v>43374</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s="3" t="str">
        <f>VLOOKUP($M2652,People!$A$2:$B$5, 2, FALSE)</f>
        <v>Anna Andreadi</v>
      </c>
      <c r="W2652" s="3" t="str">
        <f>IFERROR(VLOOKUP($B2652, 'Returns'!$A$2:$B$801, 2, FALSE), "No")</f>
        <v>No</v>
      </c>
    </row>
    <row r="2653" spans="1:23" x14ac:dyDescent="0.3">
      <c r="A2653" s="1">
        <v>2652</v>
      </c>
      <c r="B2653" t="s">
        <v>7442</v>
      </c>
      <c r="C2653" s="2">
        <v>43725</v>
      </c>
      <c r="D2653" s="2">
        <v>43729</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s="3" t="str">
        <f>VLOOKUP($M2653,People!$A$2:$B$5, 2, FALSE)</f>
        <v>Anna Andreadi</v>
      </c>
      <c r="W2653" s="3" t="str">
        <f>IFERROR(VLOOKUP($B2653, 'Returns'!$A$2:$B$801, 2, FALSE), "No")</f>
        <v>No</v>
      </c>
    </row>
    <row r="2654" spans="1:23" x14ac:dyDescent="0.3">
      <c r="A2654" s="1">
        <v>2653</v>
      </c>
      <c r="B2654" t="s">
        <v>7442</v>
      </c>
      <c r="C2654" s="2">
        <v>43725</v>
      </c>
      <c r="D2654" s="2">
        <v>43729</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s="3" t="str">
        <f>VLOOKUP($M2654,People!$A$2:$B$5, 2, FALSE)</f>
        <v>Anna Andreadi</v>
      </c>
      <c r="W2654" s="3" t="str">
        <f>IFERROR(VLOOKUP($B2654, 'Returns'!$A$2:$B$801, 2, FALSE), "No")</f>
        <v>No</v>
      </c>
    </row>
    <row r="2655" spans="1:23" x14ac:dyDescent="0.3">
      <c r="A2655" s="1">
        <v>2654</v>
      </c>
      <c r="B2655" t="s">
        <v>7442</v>
      </c>
      <c r="C2655" s="2">
        <v>43725</v>
      </c>
      <c r="D2655" s="2">
        <v>43729</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s="3" t="str">
        <f>VLOOKUP($M2655,People!$A$2:$B$5, 2, FALSE)</f>
        <v>Anna Andreadi</v>
      </c>
      <c r="W2655" s="3" t="str">
        <f>IFERROR(VLOOKUP($B2655, 'Returns'!$A$2:$B$801, 2, FALSE), "No")</f>
        <v>No</v>
      </c>
    </row>
    <row r="2656" spans="1:23" x14ac:dyDescent="0.3">
      <c r="A2656" s="1">
        <v>2655</v>
      </c>
      <c r="B2656" t="s">
        <v>7442</v>
      </c>
      <c r="C2656" s="2">
        <v>43725</v>
      </c>
      <c r="D2656" s="2">
        <v>43729</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s="3" t="str">
        <f>VLOOKUP($M2656,People!$A$2:$B$5, 2, FALSE)</f>
        <v>Anna Andreadi</v>
      </c>
      <c r="W2656" s="3" t="str">
        <f>IFERROR(VLOOKUP($B2656, 'Returns'!$A$2:$B$801, 2, FALSE), "No")</f>
        <v>No</v>
      </c>
    </row>
    <row r="2657" spans="1:23" x14ac:dyDescent="0.3">
      <c r="A2657" s="1">
        <v>2656</v>
      </c>
      <c r="B2657" t="s">
        <v>7442</v>
      </c>
      <c r="C2657" s="2">
        <v>43725</v>
      </c>
      <c r="D2657" s="2">
        <v>43729</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s="3" t="str">
        <f>VLOOKUP($M2657,People!$A$2:$B$5, 2, FALSE)</f>
        <v>Anna Andreadi</v>
      </c>
      <c r="W2657" s="3" t="str">
        <f>IFERROR(VLOOKUP($B2657, 'Returns'!$A$2:$B$801, 2, FALSE), "No")</f>
        <v>No</v>
      </c>
    </row>
    <row r="2658" spans="1:23" x14ac:dyDescent="0.3">
      <c r="A2658" s="1">
        <v>2657</v>
      </c>
      <c r="B2658" t="s">
        <v>7442</v>
      </c>
      <c r="C2658" s="2">
        <v>43725</v>
      </c>
      <c r="D2658" s="2">
        <v>43729</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s="3" t="str">
        <f>VLOOKUP($M2658,People!$A$2:$B$5, 2, FALSE)</f>
        <v>Anna Andreadi</v>
      </c>
      <c r="W2658" s="3" t="str">
        <f>IFERROR(VLOOKUP($B2658, 'Returns'!$A$2:$B$801, 2, FALSE), "No")</f>
        <v>No</v>
      </c>
    </row>
    <row r="2659" spans="1:23" x14ac:dyDescent="0.3">
      <c r="A2659" s="1">
        <v>2658</v>
      </c>
      <c r="B2659" t="s">
        <v>7442</v>
      </c>
      <c r="C2659" s="2">
        <v>43725</v>
      </c>
      <c r="D2659" s="2">
        <v>43729</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s="3" t="str">
        <f>VLOOKUP($M2659,People!$A$2:$B$5, 2, FALSE)</f>
        <v>Anna Andreadi</v>
      </c>
      <c r="W2659" s="3" t="str">
        <f>IFERROR(VLOOKUP($B2659, 'Returns'!$A$2:$B$801, 2, FALSE), "No")</f>
        <v>No</v>
      </c>
    </row>
    <row r="2660" spans="1:23" x14ac:dyDescent="0.3">
      <c r="A2660" s="1">
        <v>2659</v>
      </c>
      <c r="B2660" t="s">
        <v>7443</v>
      </c>
      <c r="C2660" s="2">
        <v>43328</v>
      </c>
      <c r="D2660" s="2">
        <v>43332</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s="3" t="str">
        <f>VLOOKUP($M2660,People!$A$2:$B$5, 2, FALSE)</f>
        <v>Anna Andreadi</v>
      </c>
      <c r="W2660" s="3" t="str">
        <f>IFERROR(VLOOKUP($B2660, 'Returns'!$A$2:$B$801, 2, FALSE), "No")</f>
        <v>No</v>
      </c>
    </row>
    <row r="2661" spans="1:23" x14ac:dyDescent="0.3">
      <c r="A2661" s="1">
        <v>2660</v>
      </c>
      <c r="B2661" t="s">
        <v>7444</v>
      </c>
      <c r="C2661" s="2">
        <v>43093</v>
      </c>
      <c r="D2661" s="2">
        <v>43097</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s="3" t="str">
        <f>VLOOKUP($M2661,People!$A$2:$B$5, 2, FALSE)</f>
        <v>Anna Andreadi</v>
      </c>
      <c r="W2661" s="3" t="str">
        <f>IFERROR(VLOOKUP($B2661, 'Returns'!$A$2:$B$801, 2, FALSE), "No")</f>
        <v>No</v>
      </c>
    </row>
    <row r="2662" spans="1:23" x14ac:dyDescent="0.3">
      <c r="A2662" s="1">
        <v>2661</v>
      </c>
      <c r="B2662" t="s">
        <v>7445</v>
      </c>
      <c r="C2662" s="2">
        <v>43797</v>
      </c>
      <c r="D2662" s="2">
        <v>43801</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s="3" t="str">
        <f>VLOOKUP($M2662,People!$A$2:$B$5, 2, FALSE)</f>
        <v>Chuck Magee</v>
      </c>
      <c r="W2662" s="3" t="str">
        <f>IFERROR(VLOOKUP($B2662, 'Returns'!$A$2:$B$801, 2, FALSE), "No")</f>
        <v>No</v>
      </c>
    </row>
    <row r="2663" spans="1:23" x14ac:dyDescent="0.3">
      <c r="A2663" s="1">
        <v>2662</v>
      </c>
      <c r="B2663" t="s">
        <v>7445</v>
      </c>
      <c r="C2663" s="2">
        <v>43797</v>
      </c>
      <c r="D2663" s="2">
        <v>43801</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s="3" t="str">
        <f>VLOOKUP($M2663,People!$A$2:$B$5, 2, FALSE)</f>
        <v>Chuck Magee</v>
      </c>
      <c r="W2663" s="3" t="str">
        <f>IFERROR(VLOOKUP($B2663, 'Returns'!$A$2:$B$801, 2, FALSE), "No")</f>
        <v>No</v>
      </c>
    </row>
    <row r="2664" spans="1:23" x14ac:dyDescent="0.3">
      <c r="A2664" s="1">
        <v>2663</v>
      </c>
      <c r="B2664" t="s">
        <v>7446</v>
      </c>
      <c r="C2664" s="2">
        <v>43569</v>
      </c>
      <c r="D2664" s="2">
        <v>43570</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s="3" t="str">
        <f>VLOOKUP($M2664,People!$A$2:$B$5, 2, FALSE)</f>
        <v>Kelly Williams</v>
      </c>
      <c r="W2664" s="3" t="str">
        <f>IFERROR(VLOOKUP($B2664, 'Returns'!$A$2:$B$801, 2, FALSE), "No")</f>
        <v>No</v>
      </c>
    </row>
    <row r="2665" spans="1:23" x14ac:dyDescent="0.3">
      <c r="A2665" s="1">
        <v>2664</v>
      </c>
      <c r="B2665" t="s">
        <v>7447</v>
      </c>
      <c r="C2665" s="2">
        <v>43221</v>
      </c>
      <c r="D2665" s="2">
        <v>43224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s="3" t="str">
        <f>VLOOKUP($M2665,People!$A$2:$B$5, 2, FALSE)</f>
        <v>Cassandra Brandow</v>
      </c>
      <c r="W2665" s="3" t="str">
        <f>IFERROR(VLOOKUP($B2665, 'Returns'!$A$2:$B$801, 2, FALSE), "No")</f>
        <v>No</v>
      </c>
    </row>
    <row r="2666" spans="1:23" x14ac:dyDescent="0.3">
      <c r="A2666" s="1">
        <v>2665</v>
      </c>
      <c r="B2666" t="s">
        <v>7447</v>
      </c>
      <c r="C2666" s="2">
        <v>43221</v>
      </c>
      <c r="D2666" s="2">
        <v>43224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s="3" t="str">
        <f>VLOOKUP($M2666,People!$A$2:$B$5, 2, FALSE)</f>
        <v>Cassandra Brandow</v>
      </c>
      <c r="W2666" s="3" t="str">
        <f>IFERROR(VLOOKUP($B2666, 'Returns'!$A$2:$B$801, 2, FALSE), "No")</f>
        <v>No</v>
      </c>
    </row>
    <row r="2667" spans="1:23" x14ac:dyDescent="0.3">
      <c r="A2667" s="1">
        <v>2666</v>
      </c>
      <c r="B2667" t="s">
        <v>7447</v>
      </c>
      <c r="C2667" s="2">
        <v>43221</v>
      </c>
      <c r="D2667" s="2">
        <v>43224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s="3" t="str">
        <f>VLOOKUP($M2667,People!$A$2:$B$5, 2, FALSE)</f>
        <v>Cassandra Brandow</v>
      </c>
      <c r="W2667" s="3" t="str">
        <f>IFERROR(VLOOKUP($B2667, 'Returns'!$A$2:$B$801, 2, FALSE), "No")</f>
        <v>No</v>
      </c>
    </row>
    <row r="2668" spans="1:23" x14ac:dyDescent="0.3">
      <c r="A2668" s="1">
        <v>2667</v>
      </c>
      <c r="B2668" t="s">
        <v>7448</v>
      </c>
      <c r="C2668" s="2">
        <v>43374</v>
      </c>
      <c r="D2668" s="2">
        <v>43374</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s="3" t="str">
        <f>VLOOKUP($M2668,People!$A$2:$B$5, 2, FALSE)</f>
        <v>Kelly Williams</v>
      </c>
      <c r="W2668" s="3" t="str">
        <f>IFERROR(VLOOKUP($B2668, 'Returns'!$A$2:$B$801, 2, FALSE), "No")</f>
        <v>No</v>
      </c>
    </row>
    <row r="2669" spans="1:23" x14ac:dyDescent="0.3">
      <c r="A2669" s="1">
        <v>2668</v>
      </c>
      <c r="B2669" t="s">
        <v>7448</v>
      </c>
      <c r="C2669" s="2">
        <v>43374</v>
      </c>
      <c r="D2669" s="2">
        <v>43374</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s="3" t="str">
        <f>VLOOKUP($M2669,People!$A$2:$B$5, 2, FALSE)</f>
        <v>Kelly Williams</v>
      </c>
      <c r="W2669" s="3" t="str">
        <f>IFERROR(VLOOKUP($B2669, 'Returns'!$A$2:$B$801, 2, FALSE), "No")</f>
        <v>No</v>
      </c>
    </row>
    <row r="2670" spans="1:23" x14ac:dyDescent="0.3">
      <c r="A2670" s="1">
        <v>2669</v>
      </c>
      <c r="B2670" t="s">
        <v>7449</v>
      </c>
      <c r="C2670" s="2">
        <v>42972</v>
      </c>
      <c r="D2670" s="2">
        <v>42977</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s="3" t="str">
        <f>VLOOKUP($M2670,People!$A$2:$B$5, 2, FALSE)</f>
        <v>Anna Andreadi</v>
      </c>
      <c r="W2670" s="3" t="str">
        <f>IFERROR(VLOOKUP($B2670, 'Returns'!$A$2:$B$801, 2, FALSE), "No")</f>
        <v>No</v>
      </c>
    </row>
    <row r="2671" spans="1:23" x14ac:dyDescent="0.3">
      <c r="A2671" s="1">
        <v>2670</v>
      </c>
      <c r="B2671" t="s">
        <v>7449</v>
      </c>
      <c r="C2671" s="2">
        <v>42972</v>
      </c>
      <c r="D2671" s="2">
        <v>42977</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s="3" t="str">
        <f>VLOOKUP($M2671,People!$A$2:$B$5, 2, FALSE)</f>
        <v>Anna Andreadi</v>
      </c>
      <c r="W2671" s="3" t="str">
        <f>IFERROR(VLOOKUP($B2671, 'Returns'!$A$2:$B$801, 2, FALSE), "No")</f>
        <v>No</v>
      </c>
    </row>
    <row r="2672" spans="1:23" x14ac:dyDescent="0.3">
      <c r="A2672" s="1">
        <v>2671</v>
      </c>
      <c r="B2672" t="s">
        <v>5952</v>
      </c>
      <c r="C2672" s="2">
        <v>42622</v>
      </c>
      <c r="D2672" s="2">
        <v>42625</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s="3" t="str">
        <f>VLOOKUP($M2672,People!$A$2:$B$5, 2, FALSE)</f>
        <v>Chuck Magee</v>
      </c>
      <c r="W2672" s="3" t="str">
        <f>IFERROR(VLOOKUP($B2672, 'Returns'!$A$2:$B$801, 2, FALSE), "No")</f>
        <v>Yes</v>
      </c>
    </row>
    <row r="2673" spans="1:23" x14ac:dyDescent="0.3">
      <c r="A2673" s="1">
        <v>2672</v>
      </c>
      <c r="B2673" t="s">
        <v>5952</v>
      </c>
      <c r="C2673" s="2">
        <v>42622</v>
      </c>
      <c r="D2673" s="2">
        <v>42625</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s="3" t="str">
        <f>VLOOKUP($M2673,People!$A$2:$B$5, 2, FALSE)</f>
        <v>Chuck Magee</v>
      </c>
      <c r="W2673" s="3" t="str">
        <f>IFERROR(VLOOKUP($B2673, 'Returns'!$A$2:$B$801, 2, FALSE), "No")</f>
        <v>Yes</v>
      </c>
    </row>
    <row r="2674" spans="1:23" x14ac:dyDescent="0.3">
      <c r="A2674" s="1">
        <v>2673</v>
      </c>
      <c r="B2674" t="s">
        <v>5952</v>
      </c>
      <c r="C2674" s="2">
        <v>42622</v>
      </c>
      <c r="D2674" s="2">
        <v>42625</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s="3" t="str">
        <f>VLOOKUP($M2674,People!$A$2:$B$5, 2, FALSE)</f>
        <v>Chuck Magee</v>
      </c>
      <c r="W2674" s="3" t="str">
        <f>IFERROR(VLOOKUP($B2674, 'Returns'!$A$2:$B$801, 2, FALSE), "No")</f>
        <v>Yes</v>
      </c>
    </row>
    <row r="2675" spans="1:23" x14ac:dyDescent="0.3">
      <c r="A2675" s="1">
        <v>2674</v>
      </c>
      <c r="B2675" t="s">
        <v>5952</v>
      </c>
      <c r="C2675" s="2">
        <v>42622</v>
      </c>
      <c r="D2675" s="2">
        <v>42625</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s="3" t="str">
        <f>VLOOKUP($M2675,People!$A$2:$B$5, 2, FALSE)</f>
        <v>Chuck Magee</v>
      </c>
      <c r="W2675" s="3" t="str">
        <f>IFERROR(VLOOKUP($B2675, 'Returns'!$A$2:$B$801, 2, FALSE), "No")</f>
        <v>Yes</v>
      </c>
    </row>
    <row r="2676" spans="1:23" x14ac:dyDescent="0.3">
      <c r="A2676" s="1">
        <v>2675</v>
      </c>
      <c r="B2676" t="s">
        <v>7450</v>
      </c>
      <c r="C2676" s="2">
        <v>43802</v>
      </c>
      <c r="D2676" s="2">
        <v>43802</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s="3" t="str">
        <f>VLOOKUP($M2676,People!$A$2:$B$5, 2, FALSE)</f>
        <v>Anna Andreadi</v>
      </c>
      <c r="W2676" s="3" t="str">
        <f>IFERROR(VLOOKUP($B2676, 'Returns'!$A$2:$B$801, 2, FALSE), "No")</f>
        <v>No</v>
      </c>
    </row>
    <row r="2677" spans="1:23" x14ac:dyDescent="0.3">
      <c r="A2677" s="1">
        <v>2676</v>
      </c>
      <c r="B2677" t="s">
        <v>7451</v>
      </c>
      <c r="C2677" s="2">
        <v>43796</v>
      </c>
      <c r="D2677" s="2">
        <v>43801</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s="3" t="str">
        <f>VLOOKUP($M2677,People!$A$2:$B$5, 2, FALSE)</f>
        <v>Cassandra Brandow</v>
      </c>
      <c r="W2677" s="3" t="str">
        <f>IFERROR(VLOOKUP($B2677, 'Returns'!$A$2:$B$801, 2, FALSE), "No")</f>
        <v>No</v>
      </c>
    </row>
    <row r="2678" spans="1:23" x14ac:dyDescent="0.3">
      <c r="A2678" s="1">
        <v>2677</v>
      </c>
      <c r="B2678" t="s">
        <v>7451</v>
      </c>
      <c r="C2678" s="2">
        <v>43796</v>
      </c>
      <c r="D2678" s="2">
        <v>43801</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s="3" t="str">
        <f>VLOOKUP($M2678,People!$A$2:$B$5, 2, FALSE)</f>
        <v>Cassandra Brandow</v>
      </c>
      <c r="W2678" s="3" t="str">
        <f>IFERROR(VLOOKUP($B2678, 'Returns'!$A$2:$B$801, 2, FALSE), "No")</f>
        <v>No</v>
      </c>
    </row>
    <row r="2679" spans="1:23" x14ac:dyDescent="0.3">
      <c r="A2679" s="1">
        <v>2678</v>
      </c>
      <c r="B2679" t="s">
        <v>7452</v>
      </c>
      <c r="C2679" s="2">
        <v>42542</v>
      </c>
      <c r="D2679" s="2">
        <v>42542</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s="3" t="str">
        <f>VLOOKUP($M2679,People!$A$2:$B$5, 2, FALSE)</f>
        <v>Anna Andreadi</v>
      </c>
      <c r="W2679" s="3" t="str">
        <f>IFERROR(VLOOKUP($B2679, 'Returns'!$A$2:$B$801, 2, FALSE), "No")</f>
        <v>No</v>
      </c>
    </row>
    <row r="2680" spans="1:23" x14ac:dyDescent="0.3">
      <c r="A2680" s="1">
        <v>2679</v>
      </c>
      <c r="B2680" t="s">
        <v>7452</v>
      </c>
      <c r="C2680" s="2">
        <v>42542</v>
      </c>
      <c r="D2680" s="2">
        <v>42542</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s="3" t="str">
        <f>VLOOKUP($M2680,People!$A$2:$B$5, 2, FALSE)</f>
        <v>Anna Andreadi</v>
      </c>
      <c r="W2680" s="3" t="str">
        <f>IFERROR(VLOOKUP($B2680, 'Returns'!$A$2:$B$801, 2, FALSE), "No")</f>
        <v>No</v>
      </c>
    </row>
    <row r="2681" spans="1:23" x14ac:dyDescent="0.3">
      <c r="A2681" s="1">
        <v>2680</v>
      </c>
      <c r="B2681" t="s">
        <v>7453</v>
      </c>
      <c r="C2681" s="2">
        <v>43486</v>
      </c>
      <c r="D2681" s="2">
        <v>43492</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s="3" t="str">
        <f>VLOOKUP($M2681,People!$A$2:$B$5, 2, FALSE)</f>
        <v>Kelly Williams</v>
      </c>
      <c r="W2681" s="3" t="str">
        <f>IFERROR(VLOOKUP($B2681, 'Returns'!$A$2:$B$801, 2, FALSE), "No")</f>
        <v>No</v>
      </c>
    </row>
    <row r="2682" spans="1:23" x14ac:dyDescent="0.3">
      <c r="A2682" s="1">
        <v>2681</v>
      </c>
      <c r="B2682" t="s">
        <v>7453</v>
      </c>
      <c r="C2682" s="2">
        <v>43486</v>
      </c>
      <c r="D2682" s="2">
        <v>43492</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s="3" t="str">
        <f>VLOOKUP($M2682,People!$A$2:$B$5, 2, FALSE)</f>
        <v>Kelly Williams</v>
      </c>
      <c r="W2682" s="3" t="str">
        <f>IFERROR(VLOOKUP($B2682, 'Returns'!$A$2:$B$801, 2, FALSE), "No")</f>
        <v>No</v>
      </c>
    </row>
    <row r="2683" spans="1:23" x14ac:dyDescent="0.3">
      <c r="A2683" s="1">
        <v>2682</v>
      </c>
      <c r="B2683" t="s">
        <v>7453</v>
      </c>
      <c r="C2683" s="2">
        <v>43486</v>
      </c>
      <c r="D2683" s="2">
        <v>43492</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s="3" t="str">
        <f>VLOOKUP($M2683,People!$A$2:$B$5, 2, FALSE)</f>
        <v>Kelly Williams</v>
      </c>
      <c r="W2683" s="3" t="str">
        <f>IFERROR(VLOOKUP($B2683, 'Returns'!$A$2:$B$801, 2, FALSE), "No")</f>
        <v>No</v>
      </c>
    </row>
    <row r="2684" spans="1:23" x14ac:dyDescent="0.3">
      <c r="A2684" s="1">
        <v>2683</v>
      </c>
      <c r="B2684" t="s">
        <v>7453</v>
      </c>
      <c r="C2684" s="2">
        <v>43486</v>
      </c>
      <c r="D2684" s="2">
        <v>43492</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s="3" t="str">
        <f>VLOOKUP($M2684,People!$A$2:$B$5, 2, FALSE)</f>
        <v>Kelly Williams</v>
      </c>
      <c r="W2684" s="3" t="str">
        <f>IFERROR(VLOOKUP($B2684, 'Returns'!$A$2:$B$801, 2, FALSE), "No")</f>
        <v>No</v>
      </c>
    </row>
    <row r="2685" spans="1:23" x14ac:dyDescent="0.3">
      <c r="A2685" s="1">
        <v>2684</v>
      </c>
      <c r="B2685" t="s">
        <v>7453</v>
      </c>
      <c r="C2685" s="2">
        <v>43486</v>
      </c>
      <c r="D2685" s="2">
        <v>43492</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s="3" t="str">
        <f>VLOOKUP($M2685,People!$A$2:$B$5, 2, FALSE)</f>
        <v>Kelly Williams</v>
      </c>
      <c r="W2685" s="3" t="str">
        <f>IFERROR(VLOOKUP($B2685, 'Returns'!$A$2:$B$801, 2, FALSE), "No")</f>
        <v>No</v>
      </c>
    </row>
    <row r="2686" spans="1:23" x14ac:dyDescent="0.3">
      <c r="A2686" s="1">
        <v>2685</v>
      </c>
      <c r="B2686" t="s">
        <v>6138</v>
      </c>
      <c r="C2686" s="2">
        <v>43645</v>
      </c>
      <c r="D2686" s="2">
        <v>43652</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s="3" t="str">
        <f>VLOOKUP($M2686,People!$A$2:$B$5, 2, FALSE)</f>
        <v>Anna Andreadi</v>
      </c>
      <c r="W2686" s="3" t="str">
        <f>IFERROR(VLOOKUP($B2686, 'Returns'!$A$2:$B$801, 2, FALSE), "No")</f>
        <v>Yes</v>
      </c>
    </row>
    <row r="2687" spans="1:23" x14ac:dyDescent="0.3">
      <c r="A2687" s="1">
        <v>2686</v>
      </c>
      <c r="B2687" t="s">
        <v>7454</v>
      </c>
      <c r="C2687" s="2">
        <v>43349</v>
      </c>
      <c r="D2687" s="2">
        <v>43354</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s="3" t="str">
        <f>VLOOKUP($M2687,People!$A$2:$B$5, 2, FALSE)</f>
        <v>Cassandra Brandow</v>
      </c>
      <c r="W2687" s="3" t="str">
        <f>IFERROR(VLOOKUP($B2687, 'Returns'!$A$2:$B$801, 2, FALSE), "No")</f>
        <v>No</v>
      </c>
    </row>
    <row r="2688" spans="1:23" x14ac:dyDescent="0.3">
      <c r="A2688" s="1">
        <v>2687</v>
      </c>
      <c r="B2688" t="s">
        <v>7454</v>
      </c>
      <c r="C2688" s="2">
        <v>43349</v>
      </c>
      <c r="D2688" s="2">
        <v>43354</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s="3" t="str">
        <f>VLOOKUP($M2688,People!$A$2:$B$5, 2, FALSE)</f>
        <v>Cassandra Brandow</v>
      </c>
      <c r="W2688" s="3" t="str">
        <f>IFERROR(VLOOKUP($B2688, 'Returns'!$A$2:$B$801, 2, FALSE), "No")</f>
        <v>No</v>
      </c>
    </row>
    <row r="2689" spans="1:23" x14ac:dyDescent="0.3">
      <c r="A2689" s="1">
        <v>2688</v>
      </c>
      <c r="B2689" t="s">
        <v>7455</v>
      </c>
      <c r="C2689" s="2">
        <v>43316</v>
      </c>
      <c r="D2689" s="2">
        <v>43317</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s="3" t="str">
        <f>VLOOKUP($M2689,People!$A$2:$B$5, 2, FALSE)</f>
        <v>Kelly Williams</v>
      </c>
      <c r="W2689" s="3" t="str">
        <f>IFERROR(VLOOKUP($B2689, 'Returns'!$A$2:$B$801, 2, FALSE), "No")</f>
        <v>No</v>
      </c>
    </row>
    <row r="2690" spans="1:23" x14ac:dyDescent="0.3">
      <c r="A2690" s="1">
        <v>2689</v>
      </c>
      <c r="B2690" t="s">
        <v>6021</v>
      </c>
      <c r="C2690" s="2">
        <v>43051</v>
      </c>
      <c r="D2690" s="2">
        <v>43053</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s="3" t="str">
        <f>VLOOKUP($M2690,People!$A$2:$B$5, 2, FALSE)</f>
        <v>Anna Andreadi</v>
      </c>
      <c r="W2690" s="3" t="str">
        <f>IFERROR(VLOOKUP($B2690, 'Returns'!$A$2:$B$801, 2, FALSE), "No")</f>
        <v>Yes</v>
      </c>
    </row>
    <row r="2691" spans="1:23" x14ac:dyDescent="0.3">
      <c r="A2691" s="1">
        <v>2690</v>
      </c>
      <c r="B2691" t="s">
        <v>7456</v>
      </c>
      <c r="C2691" s="2">
        <v>42551</v>
      </c>
      <c r="D2691" s="2">
        <v>42553</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s="3" t="str">
        <f>VLOOKUP($M2691,People!$A$2:$B$5, 2, FALSE)</f>
        <v>Kelly Williams</v>
      </c>
      <c r="W2691" s="3" t="str">
        <f>IFERROR(VLOOKUP($B2691, 'Returns'!$A$2:$B$801, 2, FALSE), "No")</f>
        <v>No</v>
      </c>
    </row>
    <row r="2692" spans="1:23" x14ac:dyDescent="0.3">
      <c r="A2692" s="1">
        <v>2691</v>
      </c>
      <c r="B2692" t="s">
        <v>7457</v>
      </c>
      <c r="C2692" s="2">
        <v>43803</v>
      </c>
      <c r="D2692" s="2">
        <v>43807</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s="3" t="str">
        <f>VLOOKUP($M2692,People!$A$2:$B$5, 2, FALSE)</f>
        <v>Chuck Magee</v>
      </c>
      <c r="W2692" s="3" t="str">
        <f>IFERROR(VLOOKUP($B2692, 'Returns'!$A$2:$B$801, 2, FALSE), "No")</f>
        <v>No</v>
      </c>
    </row>
    <row r="2693" spans="1:23" x14ac:dyDescent="0.3">
      <c r="A2693" s="1">
        <v>2692</v>
      </c>
      <c r="B2693" t="s">
        <v>7458</v>
      </c>
      <c r="C2693" s="2">
        <v>43340</v>
      </c>
      <c r="D2693" s="2">
        <v>43345</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s="3" t="str">
        <f>VLOOKUP($M2693,People!$A$2:$B$5, 2, FALSE)</f>
        <v>Anna Andreadi</v>
      </c>
      <c r="W2693" s="3" t="str">
        <f>IFERROR(VLOOKUP($B2693, 'Returns'!$A$2:$B$801, 2, FALSE), "No")</f>
        <v>No</v>
      </c>
    </row>
    <row r="2694" spans="1:23" x14ac:dyDescent="0.3">
      <c r="A2694" s="1">
        <v>2693</v>
      </c>
      <c r="B2694" t="s">
        <v>7458</v>
      </c>
      <c r="C2694" s="2">
        <v>43340</v>
      </c>
      <c r="D2694" s="2">
        <v>43345</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s="3" t="str">
        <f>VLOOKUP($M2694,People!$A$2:$B$5, 2, FALSE)</f>
        <v>Anna Andreadi</v>
      </c>
      <c r="W2694" s="3" t="str">
        <f>IFERROR(VLOOKUP($B2694, 'Returns'!$A$2:$B$801, 2, FALSE), "No")</f>
        <v>No</v>
      </c>
    </row>
    <row r="2695" spans="1:23" x14ac:dyDescent="0.3">
      <c r="A2695" s="1">
        <v>2694</v>
      </c>
      <c r="B2695" t="s">
        <v>7459</v>
      </c>
      <c r="C2695" s="2">
        <v>43122</v>
      </c>
      <c r="D2695" s="2">
        <v>43128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s="3" t="str">
        <f>VLOOKUP($M2695,People!$A$2:$B$5, 2, FALSE)</f>
        <v>Anna Andreadi</v>
      </c>
      <c r="W2695" s="3" t="str">
        <f>IFERROR(VLOOKUP($B2695, 'Returns'!$A$2:$B$801, 2, FALSE), "No")</f>
        <v>No</v>
      </c>
    </row>
    <row r="2696" spans="1:23" x14ac:dyDescent="0.3">
      <c r="A2696" s="1">
        <v>2695</v>
      </c>
      <c r="B2696" t="s">
        <v>7460</v>
      </c>
      <c r="C2696" s="2">
        <v>42658</v>
      </c>
      <c r="D2696" s="2">
        <v>42663</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s="3" t="str">
        <f>VLOOKUP($M2696,People!$A$2:$B$5, 2, FALSE)</f>
        <v>Cassandra Brandow</v>
      </c>
      <c r="W2696" s="3" t="str">
        <f>IFERROR(VLOOKUP($B2696, 'Returns'!$A$2:$B$801, 2, FALSE), "No")</f>
        <v>No</v>
      </c>
    </row>
    <row r="2697" spans="1:23" x14ac:dyDescent="0.3">
      <c r="A2697" s="1">
        <v>2696</v>
      </c>
      <c r="B2697" t="s">
        <v>7461</v>
      </c>
      <c r="C2697" s="2">
        <v>43138</v>
      </c>
      <c r="D2697" s="2">
        <v>43140</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s="3" t="str">
        <f>VLOOKUP($M2697,People!$A$2:$B$5, 2, FALSE)</f>
        <v>Chuck Magee</v>
      </c>
      <c r="W2697" s="3" t="str">
        <f>IFERROR(VLOOKUP($B2697, 'Returns'!$A$2:$B$801, 2, FALSE), "No")</f>
        <v>No</v>
      </c>
    </row>
    <row r="2698" spans="1:23" x14ac:dyDescent="0.3">
      <c r="A2698" s="1">
        <v>2697</v>
      </c>
      <c r="B2698" t="s">
        <v>7462</v>
      </c>
      <c r="C2698" s="2">
        <v>42447</v>
      </c>
      <c r="D2698" s="2">
        <v>42452</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s="3" t="str">
        <f>VLOOKUP($M2698,People!$A$2:$B$5, 2, FALSE)</f>
        <v>Cassandra Brandow</v>
      </c>
      <c r="W2698" s="3" t="str">
        <f>IFERROR(VLOOKUP($B2698, 'Returns'!$A$2:$B$801, 2, FALSE), "No")</f>
        <v>No</v>
      </c>
    </row>
    <row r="2699" spans="1:23" x14ac:dyDescent="0.3">
      <c r="A2699" s="1">
        <v>2698</v>
      </c>
      <c r="B2699" t="s">
        <v>7462</v>
      </c>
      <c r="C2699" s="2">
        <v>42447</v>
      </c>
      <c r="D2699" s="2">
        <v>42452</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s="3" t="str">
        <f>VLOOKUP($M2699,People!$A$2:$B$5, 2, FALSE)</f>
        <v>Cassandra Brandow</v>
      </c>
      <c r="W2699" s="3" t="str">
        <f>IFERROR(VLOOKUP($B2699, 'Returns'!$A$2:$B$801, 2, FALSE), "No")</f>
        <v>No</v>
      </c>
    </row>
    <row r="2700" spans="1:23" x14ac:dyDescent="0.3">
      <c r="A2700" s="1">
        <v>2699</v>
      </c>
      <c r="B2700" t="s">
        <v>7462</v>
      </c>
      <c r="C2700" s="2">
        <v>42447</v>
      </c>
      <c r="D2700" s="2">
        <v>42452</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s="3" t="str">
        <f>VLOOKUP($M2700,People!$A$2:$B$5, 2, FALSE)</f>
        <v>Cassandra Brandow</v>
      </c>
      <c r="W2700" s="3" t="str">
        <f>IFERROR(VLOOKUP($B2700, 'Returns'!$A$2:$B$801, 2, FALSE), "No")</f>
        <v>No</v>
      </c>
    </row>
    <row r="2701" spans="1:23" x14ac:dyDescent="0.3">
      <c r="A2701" s="1">
        <v>2700</v>
      </c>
      <c r="B2701" t="s">
        <v>7462</v>
      </c>
      <c r="C2701" s="2">
        <v>42447</v>
      </c>
      <c r="D2701" s="2">
        <v>42452</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s="3" t="str">
        <f>VLOOKUP($M2701,People!$A$2:$B$5, 2, FALSE)</f>
        <v>Cassandra Brandow</v>
      </c>
      <c r="W2701" s="3" t="str">
        <f>IFERROR(VLOOKUP($B2701, 'Returns'!$A$2:$B$801, 2, FALSE), "No")</f>
        <v>No</v>
      </c>
    </row>
    <row r="2702" spans="1:23" x14ac:dyDescent="0.3">
      <c r="A2702" s="1">
        <v>2701</v>
      </c>
      <c r="B2702" t="s">
        <v>7462</v>
      </c>
      <c r="C2702" s="2">
        <v>42447</v>
      </c>
      <c r="D2702" s="2">
        <v>42452</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s="3" t="str">
        <f>VLOOKUP($M2702,People!$A$2:$B$5, 2, FALSE)</f>
        <v>Cassandra Brandow</v>
      </c>
      <c r="W2702" s="3" t="str">
        <f>IFERROR(VLOOKUP($B2702, 'Returns'!$A$2:$B$801, 2, FALSE), "No")</f>
        <v>No</v>
      </c>
    </row>
    <row r="2703" spans="1:23" x14ac:dyDescent="0.3">
      <c r="A2703" s="1">
        <v>2702</v>
      </c>
      <c r="B2703" t="s">
        <v>7462</v>
      </c>
      <c r="C2703" s="2">
        <v>42447</v>
      </c>
      <c r="D2703" s="2">
        <v>42452</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s="3" t="str">
        <f>VLOOKUP($M2703,People!$A$2:$B$5, 2, FALSE)</f>
        <v>Cassandra Brandow</v>
      </c>
      <c r="W2703" s="3" t="str">
        <f>IFERROR(VLOOKUP($B2703, 'Returns'!$A$2:$B$801, 2, FALSE), "No")</f>
        <v>No</v>
      </c>
    </row>
    <row r="2704" spans="1:23" x14ac:dyDescent="0.3">
      <c r="A2704" s="1">
        <v>2703</v>
      </c>
      <c r="B2704" t="s">
        <v>7462</v>
      </c>
      <c r="C2704" s="2">
        <v>42447</v>
      </c>
      <c r="D2704" s="2">
        <v>42452</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s="3" t="str">
        <f>VLOOKUP($M2704,People!$A$2:$B$5, 2, FALSE)</f>
        <v>Cassandra Brandow</v>
      </c>
      <c r="W2704" s="3" t="str">
        <f>IFERROR(VLOOKUP($B2704, 'Returns'!$A$2:$B$801, 2, FALSE), "No")</f>
        <v>No</v>
      </c>
    </row>
    <row r="2705" spans="1:23" x14ac:dyDescent="0.3">
      <c r="A2705" s="1">
        <v>2704</v>
      </c>
      <c r="B2705" t="s">
        <v>7463</v>
      </c>
      <c r="C2705" s="2">
        <v>42514</v>
      </c>
      <c r="D2705" s="2">
        <v>42520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s="3" t="str">
        <f>VLOOKUP($M2705,People!$A$2:$B$5, 2, FALSE)</f>
        <v>Chuck Magee</v>
      </c>
      <c r="W2705" s="3" t="str">
        <f>IFERROR(VLOOKUP($B2705, 'Returns'!$A$2:$B$801, 2, FALSE), "No")</f>
        <v>No</v>
      </c>
    </row>
    <row r="2706" spans="1:23" x14ac:dyDescent="0.3">
      <c r="A2706" s="1">
        <v>2705</v>
      </c>
      <c r="B2706" t="s">
        <v>7464</v>
      </c>
      <c r="C2706" s="2">
        <v>43657</v>
      </c>
      <c r="D2706" s="2">
        <v>43659</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s="3" t="str">
        <f>VLOOKUP($M2706,People!$A$2:$B$5, 2, FALSE)</f>
        <v>Chuck Magee</v>
      </c>
      <c r="W2706" s="3" t="str">
        <f>IFERROR(VLOOKUP($B2706, 'Returns'!$A$2:$B$801, 2, FALSE), "No")</f>
        <v>No</v>
      </c>
    </row>
    <row r="2707" spans="1:23" x14ac:dyDescent="0.3">
      <c r="A2707" s="1">
        <v>2706</v>
      </c>
      <c r="B2707" t="s">
        <v>7465</v>
      </c>
      <c r="C2707" s="2">
        <v>43632</v>
      </c>
      <c r="D2707" s="2">
        <v>43637</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s="3" t="str">
        <f>VLOOKUP($M2707,People!$A$2:$B$5, 2, FALSE)</f>
        <v>Anna Andreadi</v>
      </c>
      <c r="W2707" s="3" t="str">
        <f>IFERROR(VLOOKUP($B2707, 'Returns'!$A$2:$B$801, 2, FALSE), "No")</f>
        <v>No</v>
      </c>
    </row>
    <row r="2708" spans="1:23" x14ac:dyDescent="0.3">
      <c r="A2708" s="1">
        <v>2707</v>
      </c>
      <c r="B2708" t="s">
        <v>7465</v>
      </c>
      <c r="C2708" s="2">
        <v>43632</v>
      </c>
      <c r="D2708" s="2">
        <v>43637</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s="3" t="str">
        <f>VLOOKUP($M2708,People!$A$2:$B$5, 2, FALSE)</f>
        <v>Anna Andreadi</v>
      </c>
      <c r="W2708" s="3" t="str">
        <f>IFERROR(VLOOKUP($B2708, 'Returns'!$A$2:$B$801, 2, FALSE), "No")</f>
        <v>No</v>
      </c>
    </row>
    <row r="2709" spans="1:23" x14ac:dyDescent="0.3">
      <c r="A2709" s="1">
        <v>2708</v>
      </c>
      <c r="B2709" t="s">
        <v>7465</v>
      </c>
      <c r="C2709" s="2">
        <v>43632</v>
      </c>
      <c r="D2709" s="2">
        <v>43637</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s="3" t="str">
        <f>VLOOKUP($M2709,People!$A$2:$B$5, 2, FALSE)</f>
        <v>Anna Andreadi</v>
      </c>
      <c r="W2709" s="3" t="str">
        <f>IFERROR(VLOOKUP($B2709, 'Returns'!$A$2:$B$801, 2, FALSE), "No")</f>
        <v>No</v>
      </c>
    </row>
    <row r="2710" spans="1:23" x14ac:dyDescent="0.3">
      <c r="A2710" s="1">
        <v>2709</v>
      </c>
      <c r="B2710" t="s">
        <v>7466</v>
      </c>
      <c r="C2710" s="2">
        <v>42765</v>
      </c>
      <c r="D2710" s="2">
        <v>42772</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s="3" t="str">
        <f>VLOOKUP($M2710,People!$A$2:$B$5, 2, FALSE)</f>
        <v>Anna Andreadi</v>
      </c>
      <c r="W2710" s="3" t="str">
        <f>IFERROR(VLOOKUP($B2710, 'Returns'!$A$2:$B$801, 2, FALSE), "No")</f>
        <v>No</v>
      </c>
    </row>
    <row r="2711" spans="1:23" x14ac:dyDescent="0.3">
      <c r="A2711" s="1">
        <v>2710</v>
      </c>
      <c r="B2711" t="s">
        <v>7466</v>
      </c>
      <c r="C2711" s="2">
        <v>42765</v>
      </c>
      <c r="D2711" s="2">
        <v>42772</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s="3" t="str">
        <f>VLOOKUP($M2711,People!$A$2:$B$5, 2, FALSE)</f>
        <v>Anna Andreadi</v>
      </c>
      <c r="W2711" s="3" t="str">
        <f>IFERROR(VLOOKUP($B2711, 'Returns'!$A$2:$B$801, 2, FALSE), "No")</f>
        <v>No</v>
      </c>
    </row>
    <row r="2712" spans="1:23" x14ac:dyDescent="0.3">
      <c r="A2712" s="1">
        <v>2711</v>
      </c>
      <c r="B2712" t="s">
        <v>7467</v>
      </c>
      <c r="C2712" s="2">
        <v>43080</v>
      </c>
      <c r="D2712" s="2">
        <v>43084</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s="3" t="str">
        <f>VLOOKUP($M2712,People!$A$2:$B$5, 2, FALSE)</f>
        <v>Cassandra Brandow</v>
      </c>
      <c r="W2712" s="3" t="str">
        <f>IFERROR(VLOOKUP($B2712, 'Returns'!$A$2:$B$801, 2, FALSE), "No")</f>
        <v>No</v>
      </c>
    </row>
    <row r="2713" spans="1:23" x14ac:dyDescent="0.3">
      <c r="A2713" s="1">
        <v>2712</v>
      </c>
      <c r="B2713" t="s">
        <v>7468</v>
      </c>
      <c r="C2713" s="2">
        <v>43747</v>
      </c>
      <c r="D2713" s="2">
        <v>43749</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s="3" t="str">
        <f>VLOOKUP($M2713,People!$A$2:$B$5, 2, FALSE)</f>
        <v>Chuck Magee</v>
      </c>
      <c r="W2713" s="3" t="str">
        <f>IFERROR(VLOOKUP($B2713, 'Returns'!$A$2:$B$801, 2, FALSE), "No")</f>
        <v>No</v>
      </c>
    </row>
    <row r="2714" spans="1:23" x14ac:dyDescent="0.3">
      <c r="A2714" s="1">
        <v>2713</v>
      </c>
      <c r="B2714" t="s">
        <v>7469</v>
      </c>
      <c r="C2714" s="2">
        <v>43675</v>
      </c>
      <c r="D2714" s="2">
        <v>43678</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s="3" t="str">
        <f>VLOOKUP($M2714,People!$A$2:$B$5, 2, FALSE)</f>
        <v>Chuck Magee</v>
      </c>
      <c r="W2714" s="3" t="str">
        <f>IFERROR(VLOOKUP($B2714, 'Returns'!$A$2:$B$801, 2, FALSE), "No")</f>
        <v>No</v>
      </c>
    </row>
    <row r="2715" spans="1:23" x14ac:dyDescent="0.3">
      <c r="A2715" s="1">
        <v>2714</v>
      </c>
      <c r="B2715" t="s">
        <v>7470</v>
      </c>
      <c r="C2715" s="2">
        <v>42485</v>
      </c>
      <c r="D2715" s="2">
        <v>42489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s="3" t="str">
        <f>VLOOKUP($M2715,People!$A$2:$B$5, 2, FALSE)</f>
        <v>Cassandra Brandow</v>
      </c>
      <c r="W2715" s="3" t="str">
        <f>IFERROR(VLOOKUP($B2715, 'Returns'!$A$2:$B$801, 2, FALSE), "No")</f>
        <v>No</v>
      </c>
    </row>
    <row r="2716" spans="1:23" x14ac:dyDescent="0.3">
      <c r="A2716" s="1">
        <v>2715</v>
      </c>
      <c r="B2716" t="s">
        <v>7471</v>
      </c>
      <c r="C2716" s="2">
        <v>43070</v>
      </c>
      <c r="D2716" s="2">
        <v>43075</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s="3" t="str">
        <f>VLOOKUP($M2716,People!$A$2:$B$5, 2, FALSE)</f>
        <v>Anna Andreadi</v>
      </c>
      <c r="W2716" s="3" t="str">
        <f>IFERROR(VLOOKUP($B2716, 'Returns'!$A$2:$B$801, 2, FALSE), "No")</f>
        <v>No</v>
      </c>
    </row>
    <row r="2717" spans="1:23" x14ac:dyDescent="0.3">
      <c r="A2717" s="1">
        <v>2716</v>
      </c>
      <c r="B2717" t="s">
        <v>7472</v>
      </c>
      <c r="C2717" s="2">
        <v>42708</v>
      </c>
      <c r="D2717" s="2">
        <v>42712</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s="3" t="str">
        <f>VLOOKUP($M2717,People!$A$2:$B$5, 2, FALSE)</f>
        <v>Chuck Magee</v>
      </c>
      <c r="W2717" s="3" t="str">
        <f>IFERROR(VLOOKUP($B2717, 'Returns'!$A$2:$B$801, 2, FALSE), "No")</f>
        <v>No</v>
      </c>
    </row>
    <row r="2718" spans="1:23" x14ac:dyDescent="0.3">
      <c r="A2718" s="1">
        <v>2717</v>
      </c>
      <c r="B2718" t="s">
        <v>7473</v>
      </c>
      <c r="C2718" s="2">
        <v>43703</v>
      </c>
      <c r="D2718" s="2">
        <v>43709</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s="3" t="str">
        <f>VLOOKUP($M2718,People!$A$2:$B$5, 2, FALSE)</f>
        <v>Cassandra Brandow</v>
      </c>
      <c r="W2718" s="3" t="str">
        <f>IFERROR(VLOOKUP($B2718, 'Returns'!$A$2:$B$801, 2, FALSE), "No")</f>
        <v>No</v>
      </c>
    </row>
    <row r="2719" spans="1:23" x14ac:dyDescent="0.3">
      <c r="A2719" s="1">
        <v>2718</v>
      </c>
      <c r="B2719" t="s">
        <v>7474</v>
      </c>
      <c r="C2719" s="2">
        <v>42620</v>
      </c>
      <c r="D2719" s="2">
        <v>42626</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s="3" t="str">
        <f>VLOOKUP($M2719,People!$A$2:$B$5, 2, FALSE)</f>
        <v>Chuck Magee</v>
      </c>
      <c r="W2719" s="3" t="str">
        <f>IFERROR(VLOOKUP($B2719, 'Returns'!$A$2:$B$801, 2, FALSE), "No")</f>
        <v>No</v>
      </c>
    </row>
    <row r="2720" spans="1:23" x14ac:dyDescent="0.3">
      <c r="A2720" s="1">
        <v>2719</v>
      </c>
      <c r="B2720" t="s">
        <v>7475</v>
      </c>
      <c r="C2720" s="2">
        <v>43820</v>
      </c>
      <c r="D2720" s="2">
        <v>43826</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s="3" t="str">
        <f>VLOOKUP($M2720,People!$A$2:$B$5, 2, FALSE)</f>
        <v>Anna Andreadi</v>
      </c>
      <c r="W2720" s="3" t="str">
        <f>IFERROR(VLOOKUP($B2720, 'Returns'!$A$2:$B$801, 2, FALSE), "No")</f>
        <v>No</v>
      </c>
    </row>
    <row r="2721" spans="1:23" x14ac:dyDescent="0.3">
      <c r="A2721" s="1">
        <v>2720</v>
      </c>
      <c r="B2721" t="s">
        <v>7476</v>
      </c>
      <c r="C2721" s="2">
        <v>42710</v>
      </c>
      <c r="D2721" s="2">
        <v>42712</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s="3" t="str">
        <f>VLOOKUP($M2721,People!$A$2:$B$5, 2, FALSE)</f>
        <v>Kelly Williams</v>
      </c>
      <c r="W2721" s="3" t="str">
        <f>IFERROR(VLOOKUP($B2721, 'Returns'!$A$2:$B$801, 2, FALSE), "No")</f>
        <v>No</v>
      </c>
    </row>
    <row r="2722" spans="1:23" x14ac:dyDescent="0.3">
      <c r="A2722" s="1">
        <v>2721</v>
      </c>
      <c r="B2722" t="s">
        <v>7477</v>
      </c>
      <c r="C2722" s="2">
        <v>42678</v>
      </c>
      <c r="D2722" s="2">
        <v>42682</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s="3" t="str">
        <f>VLOOKUP($M2722,People!$A$2:$B$5, 2, FALSE)</f>
        <v>Cassandra Brandow</v>
      </c>
      <c r="W2722" s="3" t="str">
        <f>IFERROR(VLOOKUP($B2722, 'Returns'!$A$2:$B$801, 2, FALSE), "No")</f>
        <v>No</v>
      </c>
    </row>
    <row r="2723" spans="1:23" x14ac:dyDescent="0.3">
      <c r="A2723" s="1">
        <v>2722</v>
      </c>
      <c r="B2723" t="s">
        <v>7477</v>
      </c>
      <c r="C2723" s="2">
        <v>42678</v>
      </c>
      <c r="D2723" s="2">
        <v>42682</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s="3" t="str">
        <f>VLOOKUP($M2723,People!$A$2:$B$5, 2, FALSE)</f>
        <v>Cassandra Brandow</v>
      </c>
      <c r="W2723" s="3" t="str">
        <f>IFERROR(VLOOKUP($B2723, 'Returns'!$A$2:$B$801, 2, FALSE), "No")</f>
        <v>No</v>
      </c>
    </row>
    <row r="2724" spans="1:23" x14ac:dyDescent="0.3">
      <c r="A2724" s="1">
        <v>2723</v>
      </c>
      <c r="B2724" t="s">
        <v>7478</v>
      </c>
      <c r="C2724" s="2">
        <v>43204</v>
      </c>
      <c r="D2724" s="2">
        <v>43209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s="3" t="str">
        <f>VLOOKUP($M2724,People!$A$2:$B$5, 2, FALSE)</f>
        <v>Cassandra Brandow</v>
      </c>
      <c r="W2724" s="3" t="str">
        <f>IFERROR(VLOOKUP($B2724, 'Returns'!$A$2:$B$801, 2, FALSE), "No")</f>
        <v>No</v>
      </c>
    </row>
    <row r="2725" spans="1:23" x14ac:dyDescent="0.3">
      <c r="A2725" s="1">
        <v>2724</v>
      </c>
      <c r="B2725" t="s">
        <v>7479</v>
      </c>
      <c r="C2725" s="2">
        <v>42647</v>
      </c>
      <c r="D2725" s="2">
        <v>42651</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s="3" t="str">
        <f>VLOOKUP($M2725,People!$A$2:$B$5, 2, FALSE)</f>
        <v>Anna Andreadi</v>
      </c>
      <c r="W2725" s="3" t="str">
        <f>IFERROR(VLOOKUP($B2725, 'Returns'!$A$2:$B$801, 2, FALSE), "No")</f>
        <v>No</v>
      </c>
    </row>
    <row r="2726" spans="1:23" x14ac:dyDescent="0.3">
      <c r="A2726" s="1">
        <v>2725</v>
      </c>
      <c r="B2726" t="s">
        <v>7479</v>
      </c>
      <c r="C2726" s="2">
        <v>42647</v>
      </c>
      <c r="D2726" s="2">
        <v>42651</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s="3" t="str">
        <f>VLOOKUP($M2726,People!$A$2:$B$5, 2, FALSE)</f>
        <v>Anna Andreadi</v>
      </c>
      <c r="W2726" s="3" t="str">
        <f>IFERROR(VLOOKUP($B2726, 'Returns'!$A$2:$B$801, 2, FALSE), "No")</f>
        <v>No</v>
      </c>
    </row>
    <row r="2727" spans="1:23" x14ac:dyDescent="0.3">
      <c r="A2727" s="1">
        <v>2726</v>
      </c>
      <c r="B2727" t="s">
        <v>7480</v>
      </c>
      <c r="C2727" s="2">
        <v>43776</v>
      </c>
      <c r="D2727" s="2">
        <v>43782</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s="3" t="str">
        <f>VLOOKUP($M2727,People!$A$2:$B$5, 2, FALSE)</f>
        <v>Chuck Magee</v>
      </c>
      <c r="W2727" s="3" t="str">
        <f>IFERROR(VLOOKUP($B2727, 'Returns'!$A$2:$B$801, 2, FALSE), "No")</f>
        <v>No</v>
      </c>
    </row>
    <row r="2728" spans="1:23" x14ac:dyDescent="0.3">
      <c r="A2728" s="1">
        <v>2727</v>
      </c>
      <c r="B2728" t="s">
        <v>7480</v>
      </c>
      <c r="C2728" s="2">
        <v>43776</v>
      </c>
      <c r="D2728" s="2">
        <v>43782</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s="3" t="str">
        <f>VLOOKUP($M2728,People!$A$2:$B$5, 2, FALSE)</f>
        <v>Chuck Magee</v>
      </c>
      <c r="W2728" s="3" t="str">
        <f>IFERROR(VLOOKUP($B2728, 'Returns'!$A$2:$B$801, 2, FALSE), "No")</f>
        <v>No</v>
      </c>
    </row>
    <row r="2729" spans="1:23" x14ac:dyDescent="0.3">
      <c r="A2729" s="1">
        <v>2728</v>
      </c>
      <c r="B2729" t="s">
        <v>7481</v>
      </c>
      <c r="C2729" s="2">
        <v>43821</v>
      </c>
      <c r="D2729" s="2">
        <v>43823</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s="3" t="str">
        <f>VLOOKUP($M2729,People!$A$2:$B$5, 2, FALSE)</f>
        <v>Chuck Magee</v>
      </c>
      <c r="W2729" s="3" t="str">
        <f>IFERROR(VLOOKUP($B2729, 'Returns'!$A$2:$B$801, 2, FALSE), "No")</f>
        <v>No</v>
      </c>
    </row>
    <row r="2730" spans="1:23" x14ac:dyDescent="0.3">
      <c r="A2730" s="1">
        <v>2729</v>
      </c>
      <c r="B2730" t="s">
        <v>7481</v>
      </c>
      <c r="C2730" s="2">
        <v>43821</v>
      </c>
      <c r="D2730" s="2">
        <v>43823</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s="3" t="str">
        <f>VLOOKUP($M2730,People!$A$2:$B$5, 2, FALSE)</f>
        <v>Chuck Magee</v>
      </c>
      <c r="W2730" s="3" t="str">
        <f>IFERROR(VLOOKUP($B2730, 'Returns'!$A$2:$B$801, 2, FALSE), "No")</f>
        <v>No</v>
      </c>
    </row>
    <row r="2731" spans="1:23" x14ac:dyDescent="0.3">
      <c r="A2731" s="1">
        <v>2730</v>
      </c>
      <c r="B2731" t="s">
        <v>7482</v>
      </c>
      <c r="C2731" s="2">
        <v>43509</v>
      </c>
      <c r="D2731" s="2">
        <v>43515</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s="3" t="str">
        <f>VLOOKUP($M2731,People!$A$2:$B$5, 2, FALSE)</f>
        <v>Anna Andreadi</v>
      </c>
      <c r="W2731" s="3" t="str">
        <f>IFERROR(VLOOKUP($B2731, 'Returns'!$A$2:$B$801, 2, FALSE), "No")</f>
        <v>No</v>
      </c>
    </row>
    <row r="2732" spans="1:23" x14ac:dyDescent="0.3">
      <c r="A2732" s="1">
        <v>2731</v>
      </c>
      <c r="B2732" t="s">
        <v>7482</v>
      </c>
      <c r="C2732" s="2">
        <v>43509</v>
      </c>
      <c r="D2732" s="2">
        <v>43515</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s="3" t="str">
        <f>VLOOKUP($M2732,People!$A$2:$B$5, 2, FALSE)</f>
        <v>Anna Andreadi</v>
      </c>
      <c r="W2732" s="3" t="str">
        <f>IFERROR(VLOOKUP($B2732, 'Returns'!$A$2:$B$801, 2, FALSE), "No")</f>
        <v>No</v>
      </c>
    </row>
    <row r="2733" spans="1:23" x14ac:dyDescent="0.3">
      <c r="A2733" s="1">
        <v>2732</v>
      </c>
      <c r="B2733" t="s">
        <v>7482</v>
      </c>
      <c r="C2733" s="2">
        <v>43509</v>
      </c>
      <c r="D2733" s="2">
        <v>43515</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s="3" t="str">
        <f>VLOOKUP($M2733,People!$A$2:$B$5, 2, FALSE)</f>
        <v>Anna Andreadi</v>
      </c>
      <c r="W2733" s="3" t="str">
        <f>IFERROR(VLOOKUP($B2733, 'Returns'!$A$2:$B$801, 2, FALSE), "No")</f>
        <v>No</v>
      </c>
    </row>
    <row r="2734" spans="1:23" x14ac:dyDescent="0.3">
      <c r="A2734" s="1">
        <v>2733</v>
      </c>
      <c r="B2734" t="s">
        <v>7483</v>
      </c>
      <c r="C2734" s="2">
        <v>42553</v>
      </c>
      <c r="D2734" s="2">
        <v>42557</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s="3" t="str">
        <f>VLOOKUP($M2734,People!$A$2:$B$5, 2, FALSE)</f>
        <v>Chuck Magee</v>
      </c>
      <c r="W2734" s="3" t="str">
        <f>IFERROR(VLOOKUP($B2734, 'Returns'!$A$2:$B$801, 2, FALSE), "No")</f>
        <v>No</v>
      </c>
    </row>
    <row r="2735" spans="1:23" x14ac:dyDescent="0.3">
      <c r="A2735" s="1">
        <v>2734</v>
      </c>
      <c r="B2735" t="s">
        <v>7483</v>
      </c>
      <c r="C2735" s="2">
        <v>42553</v>
      </c>
      <c r="D2735" s="2">
        <v>42557</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s="3" t="str">
        <f>VLOOKUP($M2735,People!$A$2:$B$5, 2, FALSE)</f>
        <v>Chuck Magee</v>
      </c>
      <c r="W2735" s="3" t="str">
        <f>IFERROR(VLOOKUP($B2735, 'Returns'!$A$2:$B$801, 2, FALSE), "No")</f>
        <v>No</v>
      </c>
    </row>
    <row r="2736" spans="1:23" x14ac:dyDescent="0.3">
      <c r="A2736" s="1">
        <v>2735</v>
      </c>
      <c r="B2736" t="s">
        <v>7484</v>
      </c>
      <c r="C2736" s="2">
        <v>42787</v>
      </c>
      <c r="D2736" s="2">
        <v>42789</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s="3" t="str">
        <f>VLOOKUP($M2736,People!$A$2:$B$5, 2, FALSE)</f>
        <v>Anna Andreadi</v>
      </c>
      <c r="W2736" s="3" t="str">
        <f>IFERROR(VLOOKUP($B2736, 'Returns'!$A$2:$B$801, 2, FALSE), "No")</f>
        <v>No</v>
      </c>
    </row>
    <row r="2737" spans="1:23" x14ac:dyDescent="0.3">
      <c r="A2737" s="1">
        <v>2736</v>
      </c>
      <c r="B2737" t="s">
        <v>7485</v>
      </c>
      <c r="C2737" s="2">
        <v>43052</v>
      </c>
      <c r="D2737" s="2">
        <v>43058</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s="3" t="str">
        <f>VLOOKUP($M2737,People!$A$2:$B$5, 2, FALSE)</f>
        <v>Chuck Magee</v>
      </c>
      <c r="W2737" s="3" t="str">
        <f>IFERROR(VLOOKUP($B2737, 'Returns'!$A$2:$B$801, 2, FALSE), "No")</f>
        <v>No</v>
      </c>
    </row>
    <row r="2738" spans="1:23" x14ac:dyDescent="0.3">
      <c r="A2738" s="1">
        <v>2737</v>
      </c>
      <c r="B2738" t="s">
        <v>7485</v>
      </c>
      <c r="C2738" s="2">
        <v>43052</v>
      </c>
      <c r="D2738" s="2">
        <v>43058</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s="3" t="str">
        <f>VLOOKUP($M2738,People!$A$2:$B$5, 2, FALSE)</f>
        <v>Chuck Magee</v>
      </c>
      <c r="W2738" s="3" t="str">
        <f>IFERROR(VLOOKUP($B2738, 'Returns'!$A$2:$B$801, 2, FALSE), "No")</f>
        <v>No</v>
      </c>
    </row>
    <row r="2739" spans="1:23" x14ac:dyDescent="0.3">
      <c r="A2739" s="1">
        <v>2738</v>
      </c>
      <c r="B2739" t="s">
        <v>7485</v>
      </c>
      <c r="C2739" s="2">
        <v>43052</v>
      </c>
      <c r="D2739" s="2">
        <v>43058</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s="3" t="str">
        <f>VLOOKUP($M2739,People!$A$2:$B$5, 2, FALSE)</f>
        <v>Chuck Magee</v>
      </c>
      <c r="W2739" s="3" t="str">
        <f>IFERROR(VLOOKUP($B2739, 'Returns'!$A$2:$B$801, 2, FALSE), "No")</f>
        <v>No</v>
      </c>
    </row>
    <row r="2740" spans="1:23" x14ac:dyDescent="0.3">
      <c r="A2740" s="1">
        <v>2739</v>
      </c>
      <c r="B2740" t="s">
        <v>7485</v>
      </c>
      <c r="C2740" s="2">
        <v>43052</v>
      </c>
      <c r="D2740" s="2">
        <v>43058</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s="3" t="str">
        <f>VLOOKUP($M2740,People!$A$2:$B$5, 2, FALSE)</f>
        <v>Chuck Magee</v>
      </c>
      <c r="W2740" s="3" t="str">
        <f>IFERROR(VLOOKUP($B2740, 'Returns'!$A$2:$B$801, 2, FALSE), "No")</f>
        <v>No</v>
      </c>
    </row>
    <row r="2741" spans="1:23" x14ac:dyDescent="0.3">
      <c r="A2741" s="1">
        <v>2740</v>
      </c>
      <c r="B2741" t="s">
        <v>7486</v>
      </c>
      <c r="C2741" s="2">
        <v>43571</v>
      </c>
      <c r="D2741" s="2">
        <v>43573</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s="3" t="str">
        <f>VLOOKUP($M2741,People!$A$2:$B$5, 2, FALSE)</f>
        <v>Cassandra Brandow</v>
      </c>
      <c r="W2741" s="3" t="str">
        <f>IFERROR(VLOOKUP($B2741, 'Returns'!$A$2:$B$801, 2, FALSE), "No")</f>
        <v>No</v>
      </c>
    </row>
    <row r="2742" spans="1:23" x14ac:dyDescent="0.3">
      <c r="A2742" s="1">
        <v>2741</v>
      </c>
      <c r="B2742" t="s">
        <v>7486</v>
      </c>
      <c r="C2742" s="2">
        <v>43571</v>
      </c>
      <c r="D2742" s="2">
        <v>43573</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s="3" t="str">
        <f>VLOOKUP($M2742,People!$A$2:$B$5, 2, FALSE)</f>
        <v>Cassandra Brandow</v>
      </c>
      <c r="W2742" s="3" t="str">
        <f>IFERROR(VLOOKUP($B2742, 'Returns'!$A$2:$B$801, 2, FALSE), "No")</f>
        <v>No</v>
      </c>
    </row>
    <row r="2743" spans="1:23" x14ac:dyDescent="0.3">
      <c r="A2743" s="1">
        <v>2742</v>
      </c>
      <c r="B2743" t="s">
        <v>7487</v>
      </c>
      <c r="C2743" s="2">
        <v>43156</v>
      </c>
      <c r="D2743" s="2">
        <v>43158</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s="3" t="str">
        <f>VLOOKUP($M2743,People!$A$2:$B$5, 2, FALSE)</f>
        <v>Chuck Magee</v>
      </c>
      <c r="W2743" s="3" t="str">
        <f>IFERROR(VLOOKUP($B2743, 'Returns'!$A$2:$B$801, 2, FALSE), "No")</f>
        <v>No</v>
      </c>
    </row>
    <row r="2744" spans="1:23" x14ac:dyDescent="0.3">
      <c r="A2744" s="1">
        <v>2743</v>
      </c>
      <c r="B2744" t="s">
        <v>7488</v>
      </c>
      <c r="C2744" s="2">
        <v>42678</v>
      </c>
      <c r="D2744" s="2">
        <v>42682</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s="3" t="str">
        <f>VLOOKUP($M2744,People!$A$2:$B$5, 2, FALSE)</f>
        <v>Anna Andreadi</v>
      </c>
      <c r="W2744" s="3" t="str">
        <f>IFERROR(VLOOKUP($B2744, 'Returns'!$A$2:$B$801, 2, FALSE), "No")</f>
        <v>No</v>
      </c>
    </row>
    <row r="2745" spans="1:23" x14ac:dyDescent="0.3">
      <c r="A2745" s="1">
        <v>2744</v>
      </c>
      <c r="B2745" t="s">
        <v>7489</v>
      </c>
      <c r="C2745" s="2">
        <v>42906</v>
      </c>
      <c r="D2745" s="2">
        <v>42911</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s="3" t="str">
        <f>VLOOKUP($M2745,People!$A$2:$B$5, 2, FALSE)</f>
        <v>Anna Andreadi</v>
      </c>
      <c r="W2745" s="3" t="str">
        <f>IFERROR(VLOOKUP($B2745, 'Returns'!$A$2:$B$801, 2, FALSE), "No")</f>
        <v>No</v>
      </c>
    </row>
    <row r="2746" spans="1:23" x14ac:dyDescent="0.3">
      <c r="A2746" s="1">
        <v>2745</v>
      </c>
      <c r="B2746" t="s">
        <v>7489</v>
      </c>
      <c r="C2746" s="2">
        <v>42906</v>
      </c>
      <c r="D2746" s="2">
        <v>42911</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s="3" t="str">
        <f>VLOOKUP($M2746,People!$A$2:$B$5, 2, FALSE)</f>
        <v>Anna Andreadi</v>
      </c>
      <c r="W2746" s="3" t="str">
        <f>IFERROR(VLOOKUP($B2746, 'Returns'!$A$2:$B$801, 2, FALSE), "No")</f>
        <v>No</v>
      </c>
    </row>
    <row r="2747" spans="1:23" x14ac:dyDescent="0.3">
      <c r="A2747" s="1">
        <v>2746</v>
      </c>
      <c r="B2747" t="s">
        <v>7490</v>
      </c>
      <c r="C2747" s="2">
        <v>43684</v>
      </c>
      <c r="D2747" s="2">
        <v>43688</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s="3" t="str">
        <f>VLOOKUP($M2747,People!$A$2:$B$5, 2, FALSE)</f>
        <v>Cassandra Brandow</v>
      </c>
      <c r="W2747" s="3" t="str">
        <f>IFERROR(VLOOKUP($B2747, 'Returns'!$A$2:$B$801, 2, FALSE), "No")</f>
        <v>No</v>
      </c>
    </row>
    <row r="2748" spans="1:23" x14ac:dyDescent="0.3">
      <c r="A2748" s="1">
        <v>2747</v>
      </c>
      <c r="B2748" t="s">
        <v>7491</v>
      </c>
      <c r="C2748" s="2">
        <v>42502</v>
      </c>
      <c r="D2748" s="2">
        <v>42507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s="3" t="str">
        <f>VLOOKUP($M2748,People!$A$2:$B$5, 2, FALSE)</f>
        <v>Chuck Magee</v>
      </c>
      <c r="W2748" s="3" t="str">
        <f>IFERROR(VLOOKUP($B2748, 'Returns'!$A$2:$B$801, 2, FALSE), "No")</f>
        <v>No</v>
      </c>
    </row>
    <row r="2749" spans="1:23" x14ac:dyDescent="0.3">
      <c r="A2749" s="1">
        <v>2748</v>
      </c>
      <c r="B2749" t="s">
        <v>7492</v>
      </c>
      <c r="C2749" s="2">
        <v>43061</v>
      </c>
      <c r="D2749" s="2">
        <v>43065</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s="3" t="str">
        <f>VLOOKUP($M2749,People!$A$2:$B$5, 2, FALSE)</f>
        <v>Kelly Williams</v>
      </c>
      <c r="W2749" s="3" t="str">
        <f>IFERROR(VLOOKUP($B2749, 'Returns'!$A$2:$B$801, 2, FALSE), "No")</f>
        <v>No</v>
      </c>
    </row>
    <row r="2750" spans="1:23" x14ac:dyDescent="0.3">
      <c r="A2750" s="1">
        <v>2749</v>
      </c>
      <c r="B2750" t="s">
        <v>7493</v>
      </c>
      <c r="C2750" s="2">
        <v>43073</v>
      </c>
      <c r="D2750" s="2">
        <v>43077</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s="3" t="str">
        <f>VLOOKUP($M2750,People!$A$2:$B$5, 2, FALSE)</f>
        <v>Cassandra Brandow</v>
      </c>
      <c r="W2750" s="3" t="str">
        <f>IFERROR(VLOOKUP($B2750, 'Returns'!$A$2:$B$801, 2, FALSE), "No")</f>
        <v>No</v>
      </c>
    </row>
    <row r="2751" spans="1:23" x14ac:dyDescent="0.3">
      <c r="A2751" s="1">
        <v>2750</v>
      </c>
      <c r="B2751" t="s">
        <v>7494</v>
      </c>
      <c r="C2751" s="2">
        <v>42529</v>
      </c>
      <c r="D2751" s="2">
        <v>42535</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s="3" t="str">
        <f>VLOOKUP($M2751,People!$A$2:$B$5, 2, FALSE)</f>
        <v>Anna Andreadi</v>
      </c>
      <c r="W2751" s="3" t="str">
        <f>IFERROR(VLOOKUP($B2751, 'Returns'!$A$2:$B$801, 2, FALSE), "No")</f>
        <v>No</v>
      </c>
    </row>
    <row r="2752" spans="1:23" x14ac:dyDescent="0.3">
      <c r="A2752" s="1">
        <v>2751</v>
      </c>
      <c r="B2752" t="s">
        <v>7495</v>
      </c>
      <c r="C2752" s="2">
        <v>42590</v>
      </c>
      <c r="D2752" s="2">
        <v>42593</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s="3" t="str">
        <f>VLOOKUP($M2752,People!$A$2:$B$5, 2, FALSE)</f>
        <v>Anna Andreadi</v>
      </c>
      <c r="W2752" s="3" t="str">
        <f>IFERROR(VLOOKUP($B2752, 'Returns'!$A$2:$B$801, 2, FALSE), "No")</f>
        <v>No</v>
      </c>
    </row>
    <row r="2753" spans="1:23" x14ac:dyDescent="0.3">
      <c r="A2753" s="1">
        <v>2752</v>
      </c>
      <c r="B2753" t="s">
        <v>7496</v>
      </c>
      <c r="C2753" s="2">
        <v>42516</v>
      </c>
      <c r="D2753" s="2">
        <v>42520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s="3" t="str">
        <f>VLOOKUP($M2753,People!$A$2:$B$5, 2, FALSE)</f>
        <v>Anna Andreadi</v>
      </c>
      <c r="W2753" s="3" t="str">
        <f>IFERROR(VLOOKUP($B2753, 'Returns'!$A$2:$B$801, 2, FALSE), "No")</f>
        <v>No</v>
      </c>
    </row>
    <row r="2754" spans="1:23" x14ac:dyDescent="0.3">
      <c r="A2754" s="1">
        <v>2753</v>
      </c>
      <c r="B2754" t="s">
        <v>7497</v>
      </c>
      <c r="C2754" s="2">
        <v>42842</v>
      </c>
      <c r="D2754" s="2">
        <v>42846</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s="3" t="str">
        <f>VLOOKUP($M2754,People!$A$2:$B$5, 2, FALSE)</f>
        <v>Anna Andreadi</v>
      </c>
      <c r="W2754" s="3" t="str">
        <f>IFERROR(VLOOKUP($B2754, 'Returns'!$A$2:$B$801, 2, FALSE), "No")</f>
        <v>No</v>
      </c>
    </row>
    <row r="2755" spans="1:23" x14ac:dyDescent="0.3">
      <c r="A2755" s="1">
        <v>2754</v>
      </c>
      <c r="B2755" t="s">
        <v>7497</v>
      </c>
      <c r="C2755" s="2">
        <v>42842</v>
      </c>
      <c r="D2755" s="2">
        <v>42846</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s="3" t="str">
        <f>VLOOKUP($M2755,People!$A$2:$B$5, 2, FALSE)</f>
        <v>Anna Andreadi</v>
      </c>
      <c r="W2755" s="3" t="str">
        <f>IFERROR(VLOOKUP($B2755, 'Returns'!$A$2:$B$801, 2, FALSE), "No")</f>
        <v>No</v>
      </c>
    </row>
    <row r="2756" spans="1:23" x14ac:dyDescent="0.3">
      <c r="A2756" s="1">
        <v>2755</v>
      </c>
      <c r="B2756" t="s">
        <v>7497</v>
      </c>
      <c r="C2756" s="2">
        <v>42842</v>
      </c>
      <c r="D2756" s="2">
        <v>42846</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s="3" t="str">
        <f>VLOOKUP($M2756,People!$A$2:$B$5, 2, FALSE)</f>
        <v>Anna Andreadi</v>
      </c>
      <c r="W2756" s="3" t="str">
        <f>IFERROR(VLOOKUP($B2756, 'Returns'!$A$2:$B$801, 2, FALSE), "No")</f>
        <v>No</v>
      </c>
    </row>
    <row r="2757" spans="1:23" x14ac:dyDescent="0.3">
      <c r="A2757" s="1">
        <v>2756</v>
      </c>
      <c r="B2757" t="s">
        <v>7497</v>
      </c>
      <c r="C2757" s="2">
        <v>42842</v>
      </c>
      <c r="D2757" s="2">
        <v>42846</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s="3" t="str">
        <f>VLOOKUP($M2757,People!$A$2:$B$5, 2, FALSE)</f>
        <v>Anna Andreadi</v>
      </c>
      <c r="W2757" s="3" t="str">
        <f>IFERROR(VLOOKUP($B2757, 'Returns'!$A$2:$B$801, 2, FALSE), "No")</f>
        <v>No</v>
      </c>
    </row>
    <row r="2758" spans="1:23" x14ac:dyDescent="0.3">
      <c r="A2758" s="1">
        <v>2757</v>
      </c>
      <c r="B2758" t="s">
        <v>7497</v>
      </c>
      <c r="C2758" s="2">
        <v>42842</v>
      </c>
      <c r="D2758" s="2">
        <v>42846</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s="3" t="str">
        <f>VLOOKUP($M2758,People!$A$2:$B$5, 2, FALSE)</f>
        <v>Anna Andreadi</v>
      </c>
      <c r="W2758" s="3" t="str">
        <f>IFERROR(VLOOKUP($B2758, 'Returns'!$A$2:$B$801, 2, FALSE), "No")</f>
        <v>No</v>
      </c>
    </row>
    <row r="2759" spans="1:23" x14ac:dyDescent="0.3">
      <c r="A2759" s="1">
        <v>2758</v>
      </c>
      <c r="B2759" t="s">
        <v>7498</v>
      </c>
      <c r="C2759" s="2">
        <v>43262</v>
      </c>
      <c r="D2759" s="2">
        <v>43264</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s="3" t="str">
        <f>VLOOKUP($M2759,People!$A$2:$B$5, 2, FALSE)</f>
        <v>Chuck Magee</v>
      </c>
      <c r="W2759" s="3" t="str">
        <f>IFERROR(VLOOKUP($B2759, 'Returns'!$A$2:$B$801, 2, FALSE), "No")</f>
        <v>No</v>
      </c>
    </row>
    <row r="2760" spans="1:23" x14ac:dyDescent="0.3">
      <c r="A2760" s="1">
        <v>2759</v>
      </c>
      <c r="B2760" t="s">
        <v>7499</v>
      </c>
      <c r="C2760" s="2">
        <v>43170</v>
      </c>
      <c r="D2760" s="2">
        <v>43174</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s="3" t="str">
        <f>VLOOKUP($M2760,People!$A$2:$B$5, 2, FALSE)</f>
        <v>Cassandra Brandow</v>
      </c>
      <c r="W2760" s="3" t="str">
        <f>IFERROR(VLOOKUP($B2760, 'Returns'!$A$2:$B$801, 2, FALSE), "No")</f>
        <v>No</v>
      </c>
    </row>
    <row r="2761" spans="1:23" x14ac:dyDescent="0.3">
      <c r="A2761" s="1">
        <v>2760</v>
      </c>
      <c r="B2761" t="s">
        <v>7499</v>
      </c>
      <c r="C2761" s="2">
        <v>43170</v>
      </c>
      <c r="D2761" s="2">
        <v>43174</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s="3" t="str">
        <f>VLOOKUP($M2761,People!$A$2:$B$5, 2, FALSE)</f>
        <v>Cassandra Brandow</v>
      </c>
      <c r="W2761" s="3" t="str">
        <f>IFERROR(VLOOKUP($B2761, 'Returns'!$A$2:$B$801, 2, FALSE), "No")</f>
        <v>No</v>
      </c>
    </row>
    <row r="2762" spans="1:23" x14ac:dyDescent="0.3">
      <c r="A2762" s="1">
        <v>2761</v>
      </c>
      <c r="B2762" t="s">
        <v>7500</v>
      </c>
      <c r="C2762" s="2">
        <v>42516</v>
      </c>
      <c r="D2762" s="2">
        <v>42519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s="3" t="str">
        <f>VLOOKUP($M2762,People!$A$2:$B$5, 2, FALSE)</f>
        <v>Anna Andreadi</v>
      </c>
      <c r="W2762" s="3" t="str">
        <f>IFERROR(VLOOKUP($B2762, 'Returns'!$A$2:$B$801, 2, FALSE), "No")</f>
        <v>No</v>
      </c>
    </row>
    <row r="2763" spans="1:23" x14ac:dyDescent="0.3">
      <c r="A2763" s="1">
        <v>2762</v>
      </c>
      <c r="B2763" t="s">
        <v>7501</v>
      </c>
      <c r="C2763" s="2">
        <v>43750</v>
      </c>
      <c r="D2763" s="2">
        <v>43752</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s="3" t="str">
        <f>VLOOKUP($M2763,People!$A$2:$B$5, 2, FALSE)</f>
        <v>Anna Andreadi</v>
      </c>
      <c r="W2763" s="3" t="str">
        <f>IFERROR(VLOOKUP($B2763, 'Returns'!$A$2:$B$801, 2, FALSE), "No")</f>
        <v>No</v>
      </c>
    </row>
    <row r="2764" spans="1:23" x14ac:dyDescent="0.3">
      <c r="A2764" s="1">
        <v>2763</v>
      </c>
      <c r="B2764" t="s">
        <v>7501</v>
      </c>
      <c r="C2764" s="2">
        <v>43750</v>
      </c>
      <c r="D2764" s="2">
        <v>43752</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s="3" t="str">
        <f>VLOOKUP($M2764,People!$A$2:$B$5, 2, FALSE)</f>
        <v>Anna Andreadi</v>
      </c>
      <c r="W2764" s="3" t="str">
        <f>IFERROR(VLOOKUP($B2764, 'Returns'!$A$2:$B$801, 2, FALSE), "No")</f>
        <v>No</v>
      </c>
    </row>
    <row r="2765" spans="1:23" x14ac:dyDescent="0.3">
      <c r="A2765" s="1">
        <v>2764</v>
      </c>
      <c r="B2765" t="s">
        <v>7502</v>
      </c>
      <c r="C2765" s="2">
        <v>43638</v>
      </c>
      <c r="D2765" s="2">
        <v>43644</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s="3" t="str">
        <f>VLOOKUP($M2765,People!$A$2:$B$5, 2, FALSE)</f>
        <v>Chuck Magee</v>
      </c>
      <c r="W2765" s="3" t="str">
        <f>IFERROR(VLOOKUP($B2765, 'Returns'!$A$2:$B$801, 2, FALSE), "No")</f>
        <v>No</v>
      </c>
    </row>
    <row r="2766" spans="1:23" x14ac:dyDescent="0.3">
      <c r="A2766" s="1">
        <v>2765</v>
      </c>
      <c r="B2766" t="s">
        <v>7502</v>
      </c>
      <c r="C2766" s="2">
        <v>43638</v>
      </c>
      <c r="D2766" s="2">
        <v>43644</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s="3" t="str">
        <f>VLOOKUP($M2766,People!$A$2:$B$5, 2, FALSE)</f>
        <v>Chuck Magee</v>
      </c>
      <c r="W2766" s="3" t="str">
        <f>IFERROR(VLOOKUP($B2766, 'Returns'!$A$2:$B$801, 2, FALSE), "No")</f>
        <v>No</v>
      </c>
    </row>
    <row r="2767" spans="1:23" x14ac:dyDescent="0.3">
      <c r="A2767" s="1">
        <v>2766</v>
      </c>
      <c r="B2767" t="s">
        <v>7502</v>
      </c>
      <c r="C2767" s="2">
        <v>43638</v>
      </c>
      <c r="D2767" s="2">
        <v>43644</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s="3" t="str">
        <f>VLOOKUP($M2767,People!$A$2:$B$5, 2, FALSE)</f>
        <v>Chuck Magee</v>
      </c>
      <c r="W2767" s="3" t="str">
        <f>IFERROR(VLOOKUP($B2767, 'Returns'!$A$2:$B$801, 2, FALSE), "No")</f>
        <v>No</v>
      </c>
    </row>
    <row r="2768" spans="1:23" x14ac:dyDescent="0.3">
      <c r="A2768" s="1">
        <v>2767</v>
      </c>
      <c r="B2768" t="s">
        <v>7503</v>
      </c>
      <c r="C2768" s="2">
        <v>43480</v>
      </c>
      <c r="D2768" s="2">
        <v>43483</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s="3" t="str">
        <f>VLOOKUP($M2768,People!$A$2:$B$5, 2, FALSE)</f>
        <v>Chuck Magee</v>
      </c>
      <c r="W2768" s="3" t="str">
        <f>IFERROR(VLOOKUP($B2768, 'Returns'!$A$2:$B$801, 2, FALSE), "No")</f>
        <v>No</v>
      </c>
    </row>
    <row r="2769" spans="1:23" x14ac:dyDescent="0.3">
      <c r="A2769" s="1">
        <v>2768</v>
      </c>
      <c r="B2769" t="s">
        <v>7503</v>
      </c>
      <c r="C2769" s="2">
        <v>43480</v>
      </c>
      <c r="D2769" s="2">
        <v>43483</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s="3" t="str">
        <f>VLOOKUP($M2769,People!$A$2:$B$5, 2, FALSE)</f>
        <v>Chuck Magee</v>
      </c>
      <c r="W2769" s="3" t="str">
        <f>IFERROR(VLOOKUP($B2769, 'Returns'!$A$2:$B$801, 2, FALSE), "No")</f>
        <v>No</v>
      </c>
    </row>
    <row r="2770" spans="1:23" x14ac:dyDescent="0.3">
      <c r="A2770" s="1">
        <v>2769</v>
      </c>
      <c r="B2770" t="s">
        <v>7504</v>
      </c>
      <c r="C2770" s="2">
        <v>42827</v>
      </c>
      <c r="D2770" s="2">
        <v>42832</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s="3" t="str">
        <f>VLOOKUP($M2770,People!$A$2:$B$5, 2, FALSE)</f>
        <v>Kelly Williams</v>
      </c>
      <c r="W2770" s="3" t="str">
        <f>IFERROR(VLOOKUP($B2770, 'Returns'!$A$2:$B$801, 2, FALSE), "No")</f>
        <v>No</v>
      </c>
    </row>
    <row r="2771" spans="1:23" x14ac:dyDescent="0.3">
      <c r="A2771" s="1">
        <v>2770</v>
      </c>
      <c r="B2771" t="s">
        <v>7504</v>
      </c>
      <c r="C2771" s="2">
        <v>42827</v>
      </c>
      <c r="D2771" s="2">
        <v>42832</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s="3" t="str">
        <f>VLOOKUP($M2771,People!$A$2:$B$5, 2, FALSE)</f>
        <v>Kelly Williams</v>
      </c>
      <c r="W2771" s="3" t="str">
        <f>IFERROR(VLOOKUP($B2771, 'Returns'!$A$2:$B$801, 2, FALSE), "No")</f>
        <v>No</v>
      </c>
    </row>
    <row r="2772" spans="1:23" x14ac:dyDescent="0.3">
      <c r="A2772" s="1">
        <v>2771</v>
      </c>
      <c r="B2772" t="s">
        <v>7504</v>
      </c>
      <c r="C2772" s="2">
        <v>42827</v>
      </c>
      <c r="D2772" s="2">
        <v>42832</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s="3" t="str">
        <f>VLOOKUP($M2772,People!$A$2:$B$5, 2, FALSE)</f>
        <v>Kelly Williams</v>
      </c>
      <c r="W2772" s="3" t="str">
        <f>IFERROR(VLOOKUP($B2772, 'Returns'!$A$2:$B$801, 2, FALSE), "No")</f>
        <v>No</v>
      </c>
    </row>
    <row r="2773" spans="1:23" x14ac:dyDescent="0.3">
      <c r="A2773" s="1">
        <v>2772</v>
      </c>
      <c r="B2773" t="s">
        <v>7505</v>
      </c>
      <c r="C2773" s="2">
        <v>43346</v>
      </c>
      <c r="D2773" s="2">
        <v>43353</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s="3" t="str">
        <f>VLOOKUP($M2773,People!$A$2:$B$5, 2, FALSE)</f>
        <v>Kelly Williams</v>
      </c>
      <c r="W2773" s="3" t="str">
        <f>IFERROR(VLOOKUP($B2773, 'Returns'!$A$2:$B$801, 2, FALSE), "No")</f>
        <v>No</v>
      </c>
    </row>
    <row r="2774" spans="1:23" x14ac:dyDescent="0.3">
      <c r="A2774" s="1">
        <v>2773</v>
      </c>
      <c r="B2774" t="s">
        <v>7506</v>
      </c>
      <c r="C2774" s="2">
        <v>43809</v>
      </c>
      <c r="D2774" s="2">
        <v>43811</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s="3" t="str">
        <f>VLOOKUP($M2774,People!$A$2:$B$5, 2, FALSE)</f>
        <v>Cassandra Brandow</v>
      </c>
      <c r="W2774" s="3" t="str">
        <f>IFERROR(VLOOKUP($B2774, 'Returns'!$A$2:$B$801, 2, FALSE), "No")</f>
        <v>No</v>
      </c>
    </row>
    <row r="2775" spans="1:23" x14ac:dyDescent="0.3">
      <c r="A2775" s="1">
        <v>2774</v>
      </c>
      <c r="B2775" t="s">
        <v>7507</v>
      </c>
      <c r="C2775" s="2">
        <v>43426</v>
      </c>
      <c r="D2775" s="2">
        <v>43430</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s="3" t="str">
        <f>VLOOKUP($M2775,People!$A$2:$B$5, 2, FALSE)</f>
        <v>Kelly Williams</v>
      </c>
      <c r="W2775" s="3" t="str">
        <f>IFERROR(VLOOKUP($B2775, 'Returns'!$A$2:$B$801, 2, FALSE), "No")</f>
        <v>No</v>
      </c>
    </row>
    <row r="2776" spans="1:23" x14ac:dyDescent="0.3">
      <c r="A2776" s="1">
        <v>2775</v>
      </c>
      <c r="B2776" t="s">
        <v>7508</v>
      </c>
      <c r="C2776" s="2">
        <v>43780</v>
      </c>
      <c r="D2776" s="2">
        <v>43787</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s="3" t="str">
        <f>VLOOKUP($M2776,People!$A$2:$B$5, 2, FALSE)</f>
        <v>Chuck Magee</v>
      </c>
      <c r="W2776" s="3" t="str">
        <f>IFERROR(VLOOKUP($B2776, 'Returns'!$A$2:$B$801, 2, FALSE), "No")</f>
        <v>No</v>
      </c>
    </row>
    <row r="2777" spans="1:23" x14ac:dyDescent="0.3">
      <c r="A2777" s="1">
        <v>2776</v>
      </c>
      <c r="B2777" t="s">
        <v>7509</v>
      </c>
      <c r="C2777" s="2">
        <v>43394</v>
      </c>
      <c r="D2777" s="2">
        <v>43398</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s="3" t="str">
        <f>VLOOKUP($M2777,People!$A$2:$B$5, 2, FALSE)</f>
        <v>Anna Andreadi</v>
      </c>
      <c r="W2777" s="3" t="str">
        <f>IFERROR(VLOOKUP($B2777, 'Returns'!$A$2:$B$801, 2, FALSE), "No")</f>
        <v>No</v>
      </c>
    </row>
    <row r="2778" spans="1:23" x14ac:dyDescent="0.3">
      <c r="A2778" s="1">
        <v>2777</v>
      </c>
      <c r="B2778" t="s">
        <v>7510</v>
      </c>
      <c r="C2778" s="2">
        <v>43090</v>
      </c>
      <c r="D2778" s="2">
        <v>43094</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s="3" t="str">
        <f>VLOOKUP($M2778,People!$A$2:$B$5, 2, FALSE)</f>
        <v>Anna Andreadi</v>
      </c>
      <c r="W2778" s="3" t="str">
        <f>IFERROR(VLOOKUP($B2778, 'Returns'!$A$2:$B$801, 2, FALSE), "No")</f>
        <v>No</v>
      </c>
    </row>
    <row r="2779" spans="1:23" x14ac:dyDescent="0.3">
      <c r="A2779" s="1">
        <v>2778</v>
      </c>
      <c r="B2779" t="s">
        <v>7511</v>
      </c>
      <c r="C2779" s="2">
        <v>42933</v>
      </c>
      <c r="D2779" s="2">
        <v>42935</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s="3" t="str">
        <f>VLOOKUP($M2779,People!$A$2:$B$5, 2, FALSE)</f>
        <v>Anna Andreadi</v>
      </c>
      <c r="W2779" s="3" t="str">
        <f>IFERROR(VLOOKUP($B2779, 'Returns'!$A$2:$B$801, 2, FALSE), "No")</f>
        <v>No</v>
      </c>
    </row>
    <row r="2780" spans="1:23" x14ac:dyDescent="0.3">
      <c r="A2780" s="1">
        <v>2779</v>
      </c>
      <c r="B2780" t="s">
        <v>7512</v>
      </c>
      <c r="C2780" s="2">
        <v>43585</v>
      </c>
      <c r="D2780" s="2">
        <v>43590</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s="3" t="str">
        <f>VLOOKUP($M2780,People!$A$2:$B$5, 2, FALSE)</f>
        <v>Cassandra Brandow</v>
      </c>
      <c r="W2780" s="3" t="str">
        <f>IFERROR(VLOOKUP($B2780, 'Returns'!$A$2:$B$801, 2, FALSE), "No")</f>
        <v>No</v>
      </c>
    </row>
    <row r="2781" spans="1:23" x14ac:dyDescent="0.3">
      <c r="A2781" s="1">
        <v>2780</v>
      </c>
      <c r="B2781" t="s">
        <v>7512</v>
      </c>
      <c r="C2781" s="2">
        <v>43585</v>
      </c>
      <c r="D2781" s="2">
        <v>43590</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s="3" t="str">
        <f>VLOOKUP($M2781,People!$A$2:$B$5, 2, FALSE)</f>
        <v>Cassandra Brandow</v>
      </c>
      <c r="W2781" s="3" t="str">
        <f>IFERROR(VLOOKUP($B2781, 'Returns'!$A$2:$B$801, 2, FALSE), "No")</f>
        <v>No</v>
      </c>
    </row>
    <row r="2782" spans="1:23" x14ac:dyDescent="0.3">
      <c r="A2782" s="1">
        <v>2781</v>
      </c>
      <c r="B2782" t="s">
        <v>7513</v>
      </c>
      <c r="C2782" s="2">
        <v>43591</v>
      </c>
      <c r="D2782" s="2">
        <v>43593</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s="3" t="str">
        <f>VLOOKUP($M2782,People!$A$2:$B$5, 2, FALSE)</f>
        <v>Chuck Magee</v>
      </c>
      <c r="W2782" s="3" t="str">
        <f>IFERROR(VLOOKUP($B2782, 'Returns'!$A$2:$B$801, 2, FALSE), "No")</f>
        <v>No</v>
      </c>
    </row>
    <row r="2783" spans="1:23" x14ac:dyDescent="0.3">
      <c r="A2783" s="1">
        <v>2782</v>
      </c>
      <c r="B2783" t="s">
        <v>7514</v>
      </c>
      <c r="C2783" s="2">
        <v>43789</v>
      </c>
      <c r="D2783" s="2">
        <v>43796</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s="3" t="str">
        <f>VLOOKUP($M2783,People!$A$2:$B$5, 2, FALSE)</f>
        <v>Kelly Williams</v>
      </c>
      <c r="W2783" s="3" t="str">
        <f>IFERROR(VLOOKUP($B2783, 'Returns'!$A$2:$B$801, 2, FALSE), "No")</f>
        <v>No</v>
      </c>
    </row>
    <row r="2784" spans="1:23" x14ac:dyDescent="0.3">
      <c r="A2784" s="1">
        <v>2783</v>
      </c>
      <c r="B2784" t="s">
        <v>7515</v>
      </c>
      <c r="C2784" s="2">
        <v>43415</v>
      </c>
      <c r="D2784" s="2">
        <v>43420</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s="3" t="str">
        <f>VLOOKUP($M2784,People!$A$2:$B$5, 2, FALSE)</f>
        <v>Kelly Williams</v>
      </c>
      <c r="W2784" s="3" t="str">
        <f>IFERROR(VLOOKUP($B2784, 'Returns'!$A$2:$B$801, 2, FALSE), "No")</f>
        <v>No</v>
      </c>
    </row>
    <row r="2785" spans="1:23" x14ac:dyDescent="0.3">
      <c r="A2785" s="1">
        <v>2784</v>
      </c>
      <c r="B2785" t="s">
        <v>7516</v>
      </c>
      <c r="C2785" s="2">
        <v>43409</v>
      </c>
      <c r="D2785" s="2">
        <v>43414</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s="3" t="str">
        <f>VLOOKUP($M2785,People!$A$2:$B$5, 2, FALSE)</f>
        <v>Chuck Magee</v>
      </c>
      <c r="W2785" s="3" t="str">
        <f>IFERROR(VLOOKUP($B2785, 'Returns'!$A$2:$B$801, 2, FALSE), "No")</f>
        <v>No</v>
      </c>
    </row>
    <row r="2786" spans="1:23" x14ac:dyDescent="0.3">
      <c r="A2786" s="1">
        <v>2785</v>
      </c>
      <c r="B2786" t="s">
        <v>7517</v>
      </c>
      <c r="C2786" s="2">
        <v>43382</v>
      </c>
      <c r="D2786" s="2">
        <v>43388</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s="3" t="str">
        <f>VLOOKUP($M2786,People!$A$2:$B$5, 2, FALSE)</f>
        <v>Chuck Magee</v>
      </c>
      <c r="W2786" s="3" t="str">
        <f>IFERROR(VLOOKUP($B2786, 'Returns'!$A$2:$B$801, 2, FALSE), "No")</f>
        <v>No</v>
      </c>
    </row>
    <row r="2787" spans="1:23" x14ac:dyDescent="0.3">
      <c r="A2787" s="1">
        <v>2786</v>
      </c>
      <c r="B2787" t="s">
        <v>7518</v>
      </c>
      <c r="C2787" s="2">
        <v>42999</v>
      </c>
      <c r="D2787" s="2">
        <v>43001</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s="3" t="str">
        <f>VLOOKUP($M2787,People!$A$2:$B$5, 2, FALSE)</f>
        <v>Anna Andreadi</v>
      </c>
      <c r="W2787" s="3" t="str">
        <f>IFERROR(VLOOKUP($B2787, 'Returns'!$A$2:$B$801, 2, FALSE), "No")</f>
        <v>No</v>
      </c>
    </row>
    <row r="2788" spans="1:23" x14ac:dyDescent="0.3">
      <c r="A2788" s="1">
        <v>2787</v>
      </c>
      <c r="B2788" t="s">
        <v>7518</v>
      </c>
      <c r="C2788" s="2">
        <v>42999</v>
      </c>
      <c r="D2788" s="2">
        <v>43001</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s="3" t="str">
        <f>VLOOKUP($M2788,People!$A$2:$B$5, 2, FALSE)</f>
        <v>Anna Andreadi</v>
      </c>
      <c r="W2788" s="3" t="str">
        <f>IFERROR(VLOOKUP($B2788, 'Returns'!$A$2:$B$801, 2, FALSE), "No")</f>
        <v>No</v>
      </c>
    </row>
    <row r="2789" spans="1:23" x14ac:dyDescent="0.3">
      <c r="A2789" s="1">
        <v>2788</v>
      </c>
      <c r="B2789" t="s">
        <v>7519</v>
      </c>
      <c r="C2789" s="2">
        <v>42706</v>
      </c>
      <c r="D2789" s="2">
        <v>42710</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s="3" t="str">
        <f>VLOOKUP($M2789,People!$A$2:$B$5, 2, FALSE)</f>
        <v>Kelly Williams</v>
      </c>
      <c r="W2789" s="3" t="str">
        <f>IFERROR(VLOOKUP($B2789, 'Returns'!$A$2:$B$801, 2, FALSE), "No")</f>
        <v>No</v>
      </c>
    </row>
    <row r="2790" spans="1:23" x14ac:dyDescent="0.3">
      <c r="A2790" s="1">
        <v>2789</v>
      </c>
      <c r="B2790" t="s">
        <v>7519</v>
      </c>
      <c r="C2790" s="2">
        <v>42706</v>
      </c>
      <c r="D2790" s="2">
        <v>42710</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s="3" t="str">
        <f>VLOOKUP($M2790,People!$A$2:$B$5, 2, FALSE)</f>
        <v>Kelly Williams</v>
      </c>
      <c r="W2790" s="3" t="str">
        <f>IFERROR(VLOOKUP($B2790, 'Returns'!$A$2:$B$801, 2, FALSE), "No")</f>
        <v>No</v>
      </c>
    </row>
    <row r="2791" spans="1:23" x14ac:dyDescent="0.3">
      <c r="A2791" s="1">
        <v>2790</v>
      </c>
      <c r="B2791" t="s">
        <v>7519</v>
      </c>
      <c r="C2791" s="2">
        <v>42706</v>
      </c>
      <c r="D2791" s="2">
        <v>42710</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s="3" t="str">
        <f>VLOOKUP($M2791,People!$A$2:$B$5, 2, FALSE)</f>
        <v>Kelly Williams</v>
      </c>
      <c r="W2791" s="3" t="str">
        <f>IFERROR(VLOOKUP($B2791, 'Returns'!$A$2:$B$801, 2, FALSE), "No")</f>
        <v>No</v>
      </c>
    </row>
    <row r="2792" spans="1:23" x14ac:dyDescent="0.3">
      <c r="A2792" s="1">
        <v>2791</v>
      </c>
      <c r="B2792" t="s">
        <v>7520</v>
      </c>
      <c r="C2792" s="2">
        <v>42634</v>
      </c>
      <c r="D2792" s="2">
        <v>42635</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s="3" t="str">
        <f>VLOOKUP($M2792,People!$A$2:$B$5, 2, FALSE)</f>
        <v>Kelly Williams</v>
      </c>
      <c r="W2792" s="3" t="str">
        <f>IFERROR(VLOOKUP($B2792, 'Returns'!$A$2:$B$801, 2, FALSE), "No")</f>
        <v>No</v>
      </c>
    </row>
    <row r="2793" spans="1:23" x14ac:dyDescent="0.3">
      <c r="A2793" s="1">
        <v>2792</v>
      </c>
      <c r="B2793" t="s">
        <v>7520</v>
      </c>
      <c r="C2793" s="2">
        <v>42634</v>
      </c>
      <c r="D2793" s="2">
        <v>42635</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s="3" t="str">
        <f>VLOOKUP($M2793,People!$A$2:$B$5, 2, FALSE)</f>
        <v>Kelly Williams</v>
      </c>
      <c r="W2793" s="3" t="str">
        <f>IFERROR(VLOOKUP($B2793, 'Returns'!$A$2:$B$801, 2, FALSE), "No")</f>
        <v>No</v>
      </c>
    </row>
    <row r="2794" spans="1:23" x14ac:dyDescent="0.3">
      <c r="A2794" s="1">
        <v>2793</v>
      </c>
      <c r="B2794" t="s">
        <v>7520</v>
      </c>
      <c r="C2794" s="2">
        <v>42634</v>
      </c>
      <c r="D2794" s="2">
        <v>42635</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s="3" t="str">
        <f>VLOOKUP($M2794,People!$A$2:$B$5, 2, FALSE)</f>
        <v>Kelly Williams</v>
      </c>
      <c r="W2794" s="3" t="str">
        <f>IFERROR(VLOOKUP($B2794, 'Returns'!$A$2:$B$801, 2, FALSE), "No")</f>
        <v>No</v>
      </c>
    </row>
    <row r="2795" spans="1:23" x14ac:dyDescent="0.3">
      <c r="A2795" s="1">
        <v>2794</v>
      </c>
      <c r="B2795" t="s">
        <v>7521</v>
      </c>
      <c r="C2795" s="2">
        <v>42472</v>
      </c>
      <c r="D2795" s="2">
        <v>42477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s="3" t="str">
        <f>VLOOKUP($M2795,People!$A$2:$B$5, 2, FALSE)</f>
        <v>Anna Andreadi</v>
      </c>
      <c r="W2795" s="3" t="str">
        <f>IFERROR(VLOOKUP($B2795, 'Returns'!$A$2:$B$801, 2, FALSE), "No")</f>
        <v>No</v>
      </c>
    </row>
    <row r="2796" spans="1:23" x14ac:dyDescent="0.3">
      <c r="A2796" s="1">
        <v>2795</v>
      </c>
      <c r="B2796" t="s">
        <v>7521</v>
      </c>
      <c r="C2796" s="2">
        <v>42472</v>
      </c>
      <c r="D2796" s="2">
        <v>42477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s="3" t="str">
        <f>VLOOKUP($M2796,People!$A$2:$B$5, 2, FALSE)</f>
        <v>Anna Andreadi</v>
      </c>
      <c r="W2796" s="3" t="str">
        <f>IFERROR(VLOOKUP($B2796, 'Returns'!$A$2:$B$801, 2, FALSE), "No")</f>
        <v>No</v>
      </c>
    </row>
    <row r="2797" spans="1:23" x14ac:dyDescent="0.3">
      <c r="A2797" s="1">
        <v>2796</v>
      </c>
      <c r="B2797" t="s">
        <v>7521</v>
      </c>
      <c r="C2797" s="2">
        <v>42472</v>
      </c>
      <c r="D2797" s="2">
        <v>42477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s="3" t="str">
        <f>VLOOKUP($M2797,People!$A$2:$B$5, 2, FALSE)</f>
        <v>Anna Andreadi</v>
      </c>
      <c r="W2797" s="3" t="str">
        <f>IFERROR(VLOOKUP($B2797, 'Returns'!$A$2:$B$801, 2, FALSE), "No")</f>
        <v>No</v>
      </c>
    </row>
    <row r="2798" spans="1:23" x14ac:dyDescent="0.3">
      <c r="A2798" s="1">
        <v>2797</v>
      </c>
      <c r="B2798" t="s">
        <v>7521</v>
      </c>
      <c r="C2798" s="2">
        <v>42472</v>
      </c>
      <c r="D2798" s="2">
        <v>42477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s="3" t="str">
        <f>VLOOKUP($M2798,People!$A$2:$B$5, 2, FALSE)</f>
        <v>Anna Andreadi</v>
      </c>
      <c r="W2798" s="3" t="str">
        <f>IFERROR(VLOOKUP($B2798, 'Returns'!$A$2:$B$801, 2, FALSE), "No")</f>
        <v>No</v>
      </c>
    </row>
    <row r="2799" spans="1:23" x14ac:dyDescent="0.3">
      <c r="A2799" s="1">
        <v>2798</v>
      </c>
      <c r="B2799" t="s">
        <v>7522</v>
      </c>
      <c r="C2799" s="2">
        <v>43758</v>
      </c>
      <c r="D2799" s="2">
        <v>43765</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s="3" t="str">
        <f>VLOOKUP($M2799,People!$A$2:$B$5, 2, FALSE)</f>
        <v>Cassandra Brandow</v>
      </c>
      <c r="W2799" s="3" t="str">
        <f>IFERROR(VLOOKUP($B2799, 'Returns'!$A$2:$B$801, 2, FALSE), "No")</f>
        <v>No</v>
      </c>
    </row>
    <row r="2800" spans="1:23" x14ac:dyDescent="0.3">
      <c r="A2800" s="1">
        <v>2799</v>
      </c>
      <c r="B2800" t="s">
        <v>7522</v>
      </c>
      <c r="C2800" s="2">
        <v>43758</v>
      </c>
      <c r="D2800" s="2">
        <v>43765</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s="3" t="str">
        <f>VLOOKUP($M2800,People!$A$2:$B$5, 2, FALSE)</f>
        <v>Cassandra Brandow</v>
      </c>
      <c r="W2800" s="3" t="str">
        <f>IFERROR(VLOOKUP($B2800, 'Returns'!$A$2:$B$801, 2, FALSE), "No")</f>
        <v>No</v>
      </c>
    </row>
    <row r="2801" spans="1:23" x14ac:dyDescent="0.3">
      <c r="A2801" s="1">
        <v>2800</v>
      </c>
      <c r="B2801" t="s">
        <v>7522</v>
      </c>
      <c r="C2801" s="2">
        <v>43758</v>
      </c>
      <c r="D2801" s="2">
        <v>43765</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s="3" t="str">
        <f>VLOOKUP($M2801,People!$A$2:$B$5, 2, FALSE)</f>
        <v>Cassandra Brandow</v>
      </c>
      <c r="W2801" s="3" t="str">
        <f>IFERROR(VLOOKUP($B2801, 'Returns'!$A$2:$B$801, 2, FALSE), "No")</f>
        <v>No</v>
      </c>
    </row>
    <row r="2802" spans="1:23" x14ac:dyDescent="0.3">
      <c r="A2802" s="1">
        <v>2801</v>
      </c>
      <c r="B2802" t="s">
        <v>7523</v>
      </c>
      <c r="C2802" s="2">
        <v>43398</v>
      </c>
      <c r="D2802" s="2">
        <v>43401</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s="3" t="str">
        <f>VLOOKUP($M2802,People!$A$2:$B$5, 2, FALSE)</f>
        <v>Cassandra Brandow</v>
      </c>
      <c r="W2802" s="3" t="str">
        <f>IFERROR(VLOOKUP($B2802, 'Returns'!$A$2:$B$801, 2, FALSE), "No")</f>
        <v>No</v>
      </c>
    </row>
    <row r="2803" spans="1:23" x14ac:dyDescent="0.3">
      <c r="A2803" s="1">
        <v>2802</v>
      </c>
      <c r="B2803" t="s">
        <v>7524</v>
      </c>
      <c r="C2803" s="2">
        <v>43040</v>
      </c>
      <c r="D2803" s="2">
        <v>43043</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s="3" t="str">
        <f>VLOOKUP($M2803,People!$A$2:$B$5, 2, FALSE)</f>
        <v>Anna Andreadi</v>
      </c>
      <c r="W2803" s="3" t="str">
        <f>IFERROR(VLOOKUP($B2803, 'Returns'!$A$2:$B$801, 2, FALSE), "No")</f>
        <v>No</v>
      </c>
    </row>
    <row r="2804" spans="1:23" x14ac:dyDescent="0.3">
      <c r="A2804" s="1">
        <v>2803</v>
      </c>
      <c r="B2804" t="s">
        <v>7525</v>
      </c>
      <c r="C2804" s="2">
        <v>43772</v>
      </c>
      <c r="D2804" s="2">
        <v>43777</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s="3" t="str">
        <f>VLOOKUP($M2804,People!$A$2:$B$5, 2, FALSE)</f>
        <v>Anna Andreadi</v>
      </c>
      <c r="W2804" s="3" t="str">
        <f>IFERROR(VLOOKUP($B2804, 'Returns'!$A$2:$B$801, 2, FALSE), "No")</f>
        <v>No</v>
      </c>
    </row>
    <row r="2805" spans="1:23" x14ac:dyDescent="0.3">
      <c r="A2805" s="1">
        <v>2804</v>
      </c>
      <c r="B2805" t="s">
        <v>7526</v>
      </c>
      <c r="C2805" s="2">
        <v>42867</v>
      </c>
      <c r="D2805" s="2">
        <v>42871</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s="3" t="str">
        <f>VLOOKUP($M2805,People!$A$2:$B$5, 2, FALSE)</f>
        <v>Anna Andreadi</v>
      </c>
      <c r="W2805" s="3" t="str">
        <f>IFERROR(VLOOKUP($B2805, 'Returns'!$A$2:$B$801, 2, FALSE), "No")</f>
        <v>No</v>
      </c>
    </row>
    <row r="2806" spans="1:23" x14ac:dyDescent="0.3">
      <c r="A2806" s="1">
        <v>2805</v>
      </c>
      <c r="B2806" t="s">
        <v>7526</v>
      </c>
      <c r="C2806" s="2">
        <v>42867</v>
      </c>
      <c r="D2806" s="2">
        <v>42871</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s="3" t="str">
        <f>VLOOKUP($M2806,People!$A$2:$B$5, 2, FALSE)</f>
        <v>Anna Andreadi</v>
      </c>
      <c r="W2806" s="3" t="str">
        <f>IFERROR(VLOOKUP($B2806, 'Returns'!$A$2:$B$801, 2, FALSE), "No")</f>
        <v>No</v>
      </c>
    </row>
    <row r="2807" spans="1:23" x14ac:dyDescent="0.3">
      <c r="A2807" s="1">
        <v>2806</v>
      </c>
      <c r="B2807" t="s">
        <v>7527</v>
      </c>
      <c r="C2807" s="2">
        <v>42985</v>
      </c>
      <c r="D2807" s="2">
        <v>42989</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s="3" t="str">
        <f>VLOOKUP($M2807,People!$A$2:$B$5, 2, FALSE)</f>
        <v>Kelly Williams</v>
      </c>
      <c r="W2807" s="3" t="str">
        <f>IFERROR(VLOOKUP($B2807, 'Returns'!$A$2:$B$801, 2, FALSE), "No")</f>
        <v>No</v>
      </c>
    </row>
    <row r="2808" spans="1:23" x14ac:dyDescent="0.3">
      <c r="A2808" s="1">
        <v>2807</v>
      </c>
      <c r="B2808" t="s">
        <v>7528</v>
      </c>
      <c r="C2808" s="2">
        <v>42941</v>
      </c>
      <c r="D2808" s="2">
        <v>42943</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s="3" t="str">
        <f>VLOOKUP($M2808,People!$A$2:$B$5, 2, FALSE)</f>
        <v>Anna Andreadi</v>
      </c>
      <c r="W2808" s="3" t="str">
        <f>IFERROR(VLOOKUP($B2808, 'Returns'!$A$2:$B$801, 2, FALSE), "No")</f>
        <v>No</v>
      </c>
    </row>
    <row r="2809" spans="1:23" x14ac:dyDescent="0.3">
      <c r="A2809" s="1">
        <v>2808</v>
      </c>
      <c r="B2809" t="s">
        <v>7528</v>
      </c>
      <c r="C2809" s="2">
        <v>42941</v>
      </c>
      <c r="D2809" s="2">
        <v>42943</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s="3" t="str">
        <f>VLOOKUP($M2809,People!$A$2:$B$5, 2, FALSE)</f>
        <v>Anna Andreadi</v>
      </c>
      <c r="W2809" s="3" t="str">
        <f>IFERROR(VLOOKUP($B2809, 'Returns'!$A$2:$B$801, 2, FALSE), "No")</f>
        <v>No</v>
      </c>
    </row>
    <row r="2810" spans="1:23" x14ac:dyDescent="0.3">
      <c r="A2810" s="1">
        <v>2809</v>
      </c>
      <c r="B2810" t="s">
        <v>7528</v>
      </c>
      <c r="C2810" s="2">
        <v>42941</v>
      </c>
      <c r="D2810" s="2">
        <v>42943</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s="3" t="str">
        <f>VLOOKUP($M2810,People!$A$2:$B$5, 2, FALSE)</f>
        <v>Anna Andreadi</v>
      </c>
      <c r="W2810" s="3" t="str">
        <f>IFERROR(VLOOKUP($B2810, 'Returns'!$A$2:$B$801, 2, FALSE), "No")</f>
        <v>No</v>
      </c>
    </row>
    <row r="2811" spans="1:23" x14ac:dyDescent="0.3">
      <c r="A2811" s="1">
        <v>2810</v>
      </c>
      <c r="B2811" t="s">
        <v>7528</v>
      </c>
      <c r="C2811" s="2">
        <v>42941</v>
      </c>
      <c r="D2811" s="2">
        <v>42943</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s="3" t="str">
        <f>VLOOKUP($M2811,People!$A$2:$B$5, 2, FALSE)</f>
        <v>Anna Andreadi</v>
      </c>
      <c r="W2811" s="3" t="str">
        <f>IFERROR(VLOOKUP($B2811, 'Returns'!$A$2:$B$801, 2, FALSE), "No")</f>
        <v>No</v>
      </c>
    </row>
    <row r="2812" spans="1:23" x14ac:dyDescent="0.3">
      <c r="A2812" s="1">
        <v>2811</v>
      </c>
      <c r="B2812" t="s">
        <v>7529</v>
      </c>
      <c r="C2812" s="2">
        <v>43055</v>
      </c>
      <c r="D2812" s="2">
        <v>43057</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s="3" t="str">
        <f>VLOOKUP($M2812,People!$A$2:$B$5, 2, FALSE)</f>
        <v>Kelly Williams</v>
      </c>
      <c r="W2812" s="3" t="str">
        <f>IFERROR(VLOOKUP($B2812, 'Returns'!$A$2:$B$801, 2, FALSE), "No")</f>
        <v>No</v>
      </c>
    </row>
    <row r="2813" spans="1:23" x14ac:dyDescent="0.3">
      <c r="A2813" s="1">
        <v>2812</v>
      </c>
      <c r="B2813" t="s">
        <v>7529</v>
      </c>
      <c r="C2813" s="2">
        <v>43055</v>
      </c>
      <c r="D2813" s="2">
        <v>43057</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s="3" t="str">
        <f>VLOOKUP($M2813,People!$A$2:$B$5, 2, FALSE)</f>
        <v>Kelly Williams</v>
      </c>
      <c r="W2813" s="3" t="str">
        <f>IFERROR(VLOOKUP($B2813, 'Returns'!$A$2:$B$801, 2, FALSE), "No")</f>
        <v>No</v>
      </c>
    </row>
    <row r="2814" spans="1:23" x14ac:dyDescent="0.3">
      <c r="A2814" s="1">
        <v>2813</v>
      </c>
      <c r="B2814" t="s">
        <v>7529</v>
      </c>
      <c r="C2814" s="2">
        <v>43055</v>
      </c>
      <c r="D2814" s="2">
        <v>43057</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s="3" t="str">
        <f>VLOOKUP($M2814,People!$A$2:$B$5, 2, FALSE)</f>
        <v>Kelly Williams</v>
      </c>
      <c r="W2814" s="3" t="str">
        <f>IFERROR(VLOOKUP($B2814, 'Returns'!$A$2:$B$801, 2, FALSE), "No")</f>
        <v>No</v>
      </c>
    </row>
    <row r="2815" spans="1:23" x14ac:dyDescent="0.3">
      <c r="A2815" s="1">
        <v>2814</v>
      </c>
      <c r="B2815" t="s">
        <v>7529</v>
      </c>
      <c r="C2815" s="2">
        <v>43055</v>
      </c>
      <c r="D2815" s="2">
        <v>43057</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s="3" t="str">
        <f>VLOOKUP($M2815,People!$A$2:$B$5, 2, FALSE)</f>
        <v>Kelly Williams</v>
      </c>
      <c r="W2815" s="3" t="str">
        <f>IFERROR(VLOOKUP($B2815, 'Returns'!$A$2:$B$801, 2, FALSE), "No")</f>
        <v>No</v>
      </c>
    </row>
    <row r="2816" spans="1:23" x14ac:dyDescent="0.3">
      <c r="A2816" s="1">
        <v>2815</v>
      </c>
      <c r="B2816" t="s">
        <v>7529</v>
      </c>
      <c r="C2816" s="2">
        <v>43055</v>
      </c>
      <c r="D2816" s="2">
        <v>43057</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s="3" t="str">
        <f>VLOOKUP($M2816,People!$A$2:$B$5, 2, FALSE)</f>
        <v>Kelly Williams</v>
      </c>
      <c r="W2816" s="3" t="str">
        <f>IFERROR(VLOOKUP($B2816, 'Returns'!$A$2:$B$801, 2, FALSE), "No")</f>
        <v>No</v>
      </c>
    </row>
    <row r="2817" spans="1:23" x14ac:dyDescent="0.3">
      <c r="A2817" s="1">
        <v>2816</v>
      </c>
      <c r="B2817" t="s">
        <v>7530</v>
      </c>
      <c r="C2817" s="2">
        <v>42979</v>
      </c>
      <c r="D2817" s="2">
        <v>42986</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s="3" t="str">
        <f>VLOOKUP($M2817,People!$A$2:$B$5, 2, FALSE)</f>
        <v>Chuck Magee</v>
      </c>
      <c r="W2817" s="3" t="str">
        <f>IFERROR(VLOOKUP($B2817, 'Returns'!$A$2:$B$801, 2, FALSE), "No")</f>
        <v>No</v>
      </c>
    </row>
    <row r="2818" spans="1:23" x14ac:dyDescent="0.3">
      <c r="A2818" s="1">
        <v>2817</v>
      </c>
      <c r="B2818" t="s">
        <v>7530</v>
      </c>
      <c r="C2818" s="2">
        <v>42979</v>
      </c>
      <c r="D2818" s="2">
        <v>42986</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s="3" t="str">
        <f>VLOOKUP($M2818,People!$A$2:$B$5, 2, FALSE)</f>
        <v>Chuck Magee</v>
      </c>
      <c r="W2818" s="3" t="str">
        <f>IFERROR(VLOOKUP($B2818, 'Returns'!$A$2:$B$801, 2, FALSE), "No")</f>
        <v>No</v>
      </c>
    </row>
    <row r="2819" spans="1:23" x14ac:dyDescent="0.3">
      <c r="A2819" s="1">
        <v>2818</v>
      </c>
      <c r="B2819" t="s">
        <v>7530</v>
      </c>
      <c r="C2819" s="2">
        <v>42979</v>
      </c>
      <c r="D2819" s="2">
        <v>42986</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s="3" t="str">
        <f>VLOOKUP($M2819,People!$A$2:$B$5, 2, FALSE)</f>
        <v>Chuck Magee</v>
      </c>
      <c r="W2819" s="3" t="str">
        <f>IFERROR(VLOOKUP($B2819, 'Returns'!$A$2:$B$801, 2, FALSE), "No")</f>
        <v>No</v>
      </c>
    </row>
    <row r="2820" spans="1:23" x14ac:dyDescent="0.3">
      <c r="A2820" s="1">
        <v>2819</v>
      </c>
      <c r="B2820" t="s">
        <v>7530</v>
      </c>
      <c r="C2820" s="2">
        <v>42979</v>
      </c>
      <c r="D2820" s="2">
        <v>42986</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s="3" t="str">
        <f>VLOOKUP($M2820,People!$A$2:$B$5, 2, FALSE)</f>
        <v>Chuck Magee</v>
      </c>
      <c r="W2820" s="3" t="str">
        <f>IFERROR(VLOOKUP($B2820, 'Returns'!$A$2:$B$801, 2, FALSE), "No")</f>
        <v>No</v>
      </c>
    </row>
    <row r="2821" spans="1:23" x14ac:dyDescent="0.3">
      <c r="A2821" s="1">
        <v>2820</v>
      </c>
      <c r="B2821" t="s">
        <v>7531</v>
      </c>
      <c r="C2821" s="2">
        <v>43225</v>
      </c>
      <c r="D2821" s="2">
        <v>43228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s="3" t="str">
        <f>VLOOKUP($M2821,People!$A$2:$B$5, 2, FALSE)</f>
        <v>Anna Andreadi</v>
      </c>
      <c r="W2821" s="3" t="str">
        <f>IFERROR(VLOOKUP($B2821, 'Returns'!$A$2:$B$801, 2, FALSE), "No")</f>
        <v>No</v>
      </c>
    </row>
    <row r="2822" spans="1:23" x14ac:dyDescent="0.3">
      <c r="A2822" s="1">
        <v>2821</v>
      </c>
      <c r="B2822" t="s">
        <v>7531</v>
      </c>
      <c r="C2822" s="2">
        <v>43225</v>
      </c>
      <c r="D2822" s="2">
        <v>43228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s="3" t="str">
        <f>VLOOKUP($M2822,People!$A$2:$B$5, 2, FALSE)</f>
        <v>Anna Andreadi</v>
      </c>
      <c r="W2822" s="3" t="str">
        <f>IFERROR(VLOOKUP($B2822, 'Returns'!$A$2:$B$801, 2, FALSE), "No")</f>
        <v>No</v>
      </c>
    </row>
    <row r="2823" spans="1:23" x14ac:dyDescent="0.3">
      <c r="A2823" s="1">
        <v>2822</v>
      </c>
      <c r="B2823" t="s">
        <v>7532</v>
      </c>
      <c r="C2823" s="2">
        <v>43465</v>
      </c>
      <c r="D2823" s="2">
        <v>43470</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s="3" t="str">
        <f>VLOOKUP($M2823,People!$A$2:$B$5, 2, FALSE)</f>
        <v>Anna Andreadi</v>
      </c>
      <c r="W2823" s="3" t="str">
        <f>IFERROR(VLOOKUP($B2823, 'Returns'!$A$2:$B$801, 2, FALSE), "No")</f>
        <v>No</v>
      </c>
    </row>
    <row r="2824" spans="1:23" x14ac:dyDescent="0.3">
      <c r="A2824" s="1">
        <v>2823</v>
      </c>
      <c r="B2824" t="s">
        <v>7533</v>
      </c>
      <c r="C2824" s="2">
        <v>43726</v>
      </c>
      <c r="D2824" s="2">
        <v>43728</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s="3" t="str">
        <f>VLOOKUP($M2824,People!$A$2:$B$5, 2, FALSE)</f>
        <v>Kelly Williams</v>
      </c>
      <c r="W2824" s="3" t="str">
        <f>IFERROR(VLOOKUP($B2824, 'Returns'!$A$2:$B$801, 2, FALSE), "No")</f>
        <v>No</v>
      </c>
    </row>
    <row r="2825" spans="1:23" x14ac:dyDescent="0.3">
      <c r="A2825" s="1">
        <v>2824</v>
      </c>
      <c r="B2825" t="s">
        <v>7533</v>
      </c>
      <c r="C2825" s="2">
        <v>43726</v>
      </c>
      <c r="D2825" s="2">
        <v>43728</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s="3" t="str">
        <f>VLOOKUP($M2825,People!$A$2:$B$5, 2, FALSE)</f>
        <v>Kelly Williams</v>
      </c>
      <c r="W2825" s="3" t="str">
        <f>IFERROR(VLOOKUP($B2825, 'Returns'!$A$2:$B$801, 2, FALSE), "No")</f>
        <v>No</v>
      </c>
    </row>
    <row r="2826" spans="1:23" x14ac:dyDescent="0.3">
      <c r="A2826" s="1">
        <v>2825</v>
      </c>
      <c r="B2826" t="s">
        <v>7534</v>
      </c>
      <c r="C2826" s="2">
        <v>42638</v>
      </c>
      <c r="D2826" s="2">
        <v>42643</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s="3" t="str">
        <f>VLOOKUP($M2826,People!$A$2:$B$5, 2, FALSE)</f>
        <v>Kelly Williams</v>
      </c>
      <c r="W2826" s="3" t="str">
        <f>IFERROR(VLOOKUP($B2826, 'Returns'!$A$2:$B$801, 2, FALSE), "No")</f>
        <v>No</v>
      </c>
    </row>
    <row r="2827" spans="1:23" x14ac:dyDescent="0.3">
      <c r="A2827" s="1">
        <v>2826</v>
      </c>
      <c r="B2827" t="s">
        <v>7534</v>
      </c>
      <c r="C2827" s="2">
        <v>42638</v>
      </c>
      <c r="D2827" s="2">
        <v>42643</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s="3" t="str">
        <f>VLOOKUP($M2827,People!$A$2:$B$5, 2, FALSE)</f>
        <v>Kelly Williams</v>
      </c>
      <c r="W2827" s="3" t="str">
        <f>IFERROR(VLOOKUP($B2827, 'Returns'!$A$2:$B$801, 2, FALSE), "No")</f>
        <v>No</v>
      </c>
    </row>
    <row r="2828" spans="1:23" x14ac:dyDescent="0.3">
      <c r="A2828" s="1">
        <v>2827</v>
      </c>
      <c r="B2828" t="s">
        <v>7534</v>
      </c>
      <c r="C2828" s="2">
        <v>42638</v>
      </c>
      <c r="D2828" s="2">
        <v>42643</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s="3" t="str">
        <f>VLOOKUP($M2828,People!$A$2:$B$5, 2, FALSE)</f>
        <v>Kelly Williams</v>
      </c>
      <c r="W2828" s="3" t="str">
        <f>IFERROR(VLOOKUP($B2828, 'Returns'!$A$2:$B$801, 2, FALSE), "No")</f>
        <v>No</v>
      </c>
    </row>
    <row r="2829" spans="1:23" x14ac:dyDescent="0.3">
      <c r="A2829" s="1">
        <v>2828</v>
      </c>
      <c r="B2829" t="s">
        <v>7534</v>
      </c>
      <c r="C2829" s="2">
        <v>42638</v>
      </c>
      <c r="D2829" s="2">
        <v>42643</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s="3" t="str">
        <f>VLOOKUP($M2829,People!$A$2:$B$5, 2, FALSE)</f>
        <v>Kelly Williams</v>
      </c>
      <c r="W2829" s="3" t="str">
        <f>IFERROR(VLOOKUP($B2829, 'Returns'!$A$2:$B$801, 2, FALSE), "No")</f>
        <v>No</v>
      </c>
    </row>
    <row r="2830" spans="1:23" x14ac:dyDescent="0.3">
      <c r="A2830" s="1">
        <v>2829</v>
      </c>
      <c r="B2830" t="s">
        <v>7535</v>
      </c>
      <c r="C2830" s="2">
        <v>43213</v>
      </c>
      <c r="D2830" s="2">
        <v>43216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s="3" t="str">
        <f>VLOOKUP($M2830,People!$A$2:$B$5, 2, FALSE)</f>
        <v>Chuck Magee</v>
      </c>
      <c r="W2830" s="3" t="str">
        <f>IFERROR(VLOOKUP($B2830, 'Returns'!$A$2:$B$801, 2, FALSE), "No")</f>
        <v>No</v>
      </c>
    </row>
    <row r="2831" spans="1:23" x14ac:dyDescent="0.3">
      <c r="A2831" s="1">
        <v>2830</v>
      </c>
      <c r="B2831" t="s">
        <v>7535</v>
      </c>
      <c r="C2831" s="2">
        <v>43213</v>
      </c>
      <c r="D2831" s="2">
        <v>43216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s="3" t="str">
        <f>VLOOKUP($M2831,People!$A$2:$B$5, 2, FALSE)</f>
        <v>Chuck Magee</v>
      </c>
      <c r="W2831" s="3" t="str">
        <f>IFERROR(VLOOKUP($B2831, 'Returns'!$A$2:$B$801, 2, FALSE), "No")</f>
        <v>No</v>
      </c>
    </row>
    <row r="2832" spans="1:23" x14ac:dyDescent="0.3">
      <c r="A2832" s="1">
        <v>2831</v>
      </c>
      <c r="B2832" t="s">
        <v>7535</v>
      </c>
      <c r="C2832" s="2">
        <v>43213</v>
      </c>
      <c r="D2832" s="2">
        <v>43216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s="3" t="str">
        <f>VLOOKUP($M2832,People!$A$2:$B$5, 2, FALSE)</f>
        <v>Chuck Magee</v>
      </c>
      <c r="W2832" s="3" t="str">
        <f>IFERROR(VLOOKUP($B2832, 'Returns'!$A$2:$B$801, 2, FALSE), "No")</f>
        <v>No</v>
      </c>
    </row>
    <row r="2833" spans="1:23" x14ac:dyDescent="0.3">
      <c r="A2833" s="1">
        <v>2832</v>
      </c>
      <c r="B2833" t="s">
        <v>7536</v>
      </c>
      <c r="C2833" s="2">
        <v>42675</v>
      </c>
      <c r="D2833" s="2">
        <v>42679</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s="3" t="str">
        <f>VLOOKUP($M2833,People!$A$2:$B$5, 2, FALSE)</f>
        <v>Anna Andreadi</v>
      </c>
      <c r="W2833" s="3" t="str">
        <f>IFERROR(VLOOKUP($B2833, 'Returns'!$A$2:$B$801, 2, FALSE), "No")</f>
        <v>No</v>
      </c>
    </row>
    <row r="2834" spans="1:23" x14ac:dyDescent="0.3">
      <c r="A2834" s="1">
        <v>2833</v>
      </c>
      <c r="B2834" t="s">
        <v>7536</v>
      </c>
      <c r="C2834" s="2">
        <v>42675</v>
      </c>
      <c r="D2834" s="2">
        <v>42679</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s="3" t="str">
        <f>VLOOKUP($M2834,People!$A$2:$B$5, 2, FALSE)</f>
        <v>Anna Andreadi</v>
      </c>
      <c r="W2834" s="3" t="str">
        <f>IFERROR(VLOOKUP($B2834, 'Returns'!$A$2:$B$801, 2, FALSE), "No")</f>
        <v>No</v>
      </c>
    </row>
    <row r="2835" spans="1:23" x14ac:dyDescent="0.3">
      <c r="A2835" s="1">
        <v>2834</v>
      </c>
      <c r="B2835" t="s">
        <v>7537</v>
      </c>
      <c r="C2835" s="2">
        <v>43491</v>
      </c>
      <c r="D2835" s="2">
        <v>43496</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s="3" t="str">
        <f>VLOOKUP($M2835,People!$A$2:$B$5, 2, FALSE)</f>
        <v>Cassandra Brandow</v>
      </c>
      <c r="W2835" s="3" t="str">
        <f>IFERROR(VLOOKUP($B2835, 'Returns'!$A$2:$B$801, 2, FALSE), "No")</f>
        <v>No</v>
      </c>
    </row>
    <row r="2836" spans="1:23" x14ac:dyDescent="0.3">
      <c r="A2836" s="1">
        <v>2835</v>
      </c>
      <c r="B2836" t="s">
        <v>7537</v>
      </c>
      <c r="C2836" s="2">
        <v>43491</v>
      </c>
      <c r="D2836" s="2">
        <v>43496</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s="3" t="str">
        <f>VLOOKUP($M2836,People!$A$2:$B$5, 2, FALSE)</f>
        <v>Cassandra Brandow</v>
      </c>
      <c r="W2836" s="3" t="str">
        <f>IFERROR(VLOOKUP($B2836, 'Returns'!$A$2:$B$801, 2, FALSE), "No")</f>
        <v>No</v>
      </c>
    </row>
    <row r="2837" spans="1:23" x14ac:dyDescent="0.3">
      <c r="A2837" s="1">
        <v>2836</v>
      </c>
      <c r="B2837" t="s">
        <v>7538</v>
      </c>
      <c r="C2837" s="2">
        <v>43780</v>
      </c>
      <c r="D2837" s="2">
        <v>43785</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s="3" t="str">
        <f>VLOOKUP($M2837,People!$A$2:$B$5, 2, FALSE)</f>
        <v>Anna Andreadi</v>
      </c>
      <c r="W2837" s="3" t="str">
        <f>IFERROR(VLOOKUP($B2837, 'Returns'!$A$2:$B$801, 2, FALSE), "No")</f>
        <v>No</v>
      </c>
    </row>
    <row r="2838" spans="1:23" x14ac:dyDescent="0.3">
      <c r="A2838" s="1">
        <v>2837</v>
      </c>
      <c r="B2838" t="s">
        <v>7538</v>
      </c>
      <c r="C2838" s="2">
        <v>43780</v>
      </c>
      <c r="D2838" s="2">
        <v>43785</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s="3" t="str">
        <f>VLOOKUP($M2838,People!$A$2:$B$5, 2, FALSE)</f>
        <v>Anna Andreadi</v>
      </c>
      <c r="W2838" s="3" t="str">
        <f>IFERROR(VLOOKUP($B2838, 'Returns'!$A$2:$B$801, 2, FALSE), "No")</f>
        <v>No</v>
      </c>
    </row>
    <row r="2839" spans="1:23" x14ac:dyDescent="0.3">
      <c r="A2839" s="1">
        <v>2838</v>
      </c>
      <c r="B2839" t="s">
        <v>7538</v>
      </c>
      <c r="C2839" s="2">
        <v>43780</v>
      </c>
      <c r="D2839" s="2">
        <v>43785</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s="3" t="str">
        <f>VLOOKUP($M2839,People!$A$2:$B$5, 2, FALSE)</f>
        <v>Anna Andreadi</v>
      </c>
      <c r="W2839" s="3" t="str">
        <f>IFERROR(VLOOKUP($B2839, 'Returns'!$A$2:$B$801, 2, FALSE), "No")</f>
        <v>No</v>
      </c>
    </row>
    <row r="2840" spans="1:23" x14ac:dyDescent="0.3">
      <c r="A2840" s="1">
        <v>2839</v>
      </c>
      <c r="B2840" t="s">
        <v>7539</v>
      </c>
      <c r="C2840" s="2">
        <v>43260</v>
      </c>
      <c r="D2840" s="2">
        <v>43263</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s="3" t="str">
        <f>VLOOKUP($M2840,People!$A$2:$B$5, 2, FALSE)</f>
        <v>Cassandra Brandow</v>
      </c>
      <c r="W2840" s="3" t="str">
        <f>IFERROR(VLOOKUP($B2840, 'Returns'!$A$2:$B$801, 2, FALSE), "No")</f>
        <v>No</v>
      </c>
    </row>
    <row r="2841" spans="1:23" x14ac:dyDescent="0.3">
      <c r="A2841" s="1">
        <v>2840</v>
      </c>
      <c r="B2841" t="s">
        <v>7540</v>
      </c>
      <c r="C2841" s="2">
        <v>42981</v>
      </c>
      <c r="D2841" s="2">
        <v>42986</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s="3" t="str">
        <f>VLOOKUP($M2841,People!$A$2:$B$5, 2, FALSE)</f>
        <v>Chuck Magee</v>
      </c>
      <c r="W2841" s="3" t="str">
        <f>IFERROR(VLOOKUP($B2841, 'Returns'!$A$2:$B$801, 2, FALSE), "No")</f>
        <v>No</v>
      </c>
    </row>
    <row r="2842" spans="1:23" x14ac:dyDescent="0.3">
      <c r="A2842" s="1">
        <v>2841</v>
      </c>
      <c r="B2842" t="s">
        <v>7541</v>
      </c>
      <c r="C2842" s="2">
        <v>42443</v>
      </c>
      <c r="D2842" s="2">
        <v>42448</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s="3" t="str">
        <f>VLOOKUP($M2842,People!$A$2:$B$5, 2, FALSE)</f>
        <v>Cassandra Brandow</v>
      </c>
      <c r="W2842" s="3" t="str">
        <f>IFERROR(VLOOKUP($B2842, 'Returns'!$A$2:$B$801, 2, FALSE), "No")</f>
        <v>No</v>
      </c>
    </row>
    <row r="2843" spans="1:23" x14ac:dyDescent="0.3">
      <c r="A2843" s="1">
        <v>2842</v>
      </c>
      <c r="B2843" t="s">
        <v>7542</v>
      </c>
      <c r="C2843" s="2">
        <v>43708</v>
      </c>
      <c r="D2843" s="2">
        <v>43712</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s="3" t="str">
        <f>VLOOKUP($M2843,People!$A$2:$B$5, 2, FALSE)</f>
        <v>Cassandra Brandow</v>
      </c>
      <c r="W2843" s="3" t="str">
        <f>IFERROR(VLOOKUP($B2843, 'Returns'!$A$2:$B$801, 2, FALSE), "No")</f>
        <v>No</v>
      </c>
    </row>
    <row r="2844" spans="1:23" x14ac:dyDescent="0.3">
      <c r="A2844" s="1">
        <v>2843</v>
      </c>
      <c r="B2844" t="s">
        <v>7543</v>
      </c>
      <c r="C2844" s="2">
        <v>43547</v>
      </c>
      <c r="D2844" s="2">
        <v>43551</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s="3" t="str">
        <f>VLOOKUP($M2844,People!$A$2:$B$5, 2, FALSE)</f>
        <v>Kelly Williams</v>
      </c>
      <c r="W2844" s="3" t="str">
        <f>IFERROR(VLOOKUP($B2844, 'Returns'!$A$2:$B$801, 2, FALSE), "No")</f>
        <v>No</v>
      </c>
    </row>
    <row r="2845" spans="1:23" x14ac:dyDescent="0.3">
      <c r="A2845" s="1">
        <v>2844</v>
      </c>
      <c r="B2845" t="s">
        <v>6107</v>
      </c>
      <c r="C2845" s="2">
        <v>43603</v>
      </c>
      <c r="D2845" s="2">
        <v>43607</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s="3" t="str">
        <f>VLOOKUP($M2845,People!$A$2:$B$5, 2, FALSE)</f>
        <v>Chuck Magee</v>
      </c>
      <c r="W2845" s="3" t="str">
        <f>IFERROR(VLOOKUP($B2845, 'Returns'!$A$2:$B$801, 2, FALSE), "No")</f>
        <v>Yes</v>
      </c>
    </row>
    <row r="2846" spans="1:23" x14ac:dyDescent="0.3">
      <c r="A2846" s="1">
        <v>2845</v>
      </c>
      <c r="B2846" t="s">
        <v>7544</v>
      </c>
      <c r="C2846" s="2">
        <v>43461</v>
      </c>
      <c r="D2846" s="2">
        <v>43465</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s="3" t="str">
        <f>VLOOKUP($M2846,People!$A$2:$B$5, 2, FALSE)</f>
        <v>Kelly Williams</v>
      </c>
      <c r="W2846" s="3" t="str">
        <f>IFERROR(VLOOKUP($B2846, 'Returns'!$A$2:$B$801, 2, FALSE), "No")</f>
        <v>No</v>
      </c>
    </row>
    <row r="2847" spans="1:23" x14ac:dyDescent="0.3">
      <c r="A2847" s="1">
        <v>2846</v>
      </c>
      <c r="B2847" t="s">
        <v>6142</v>
      </c>
      <c r="C2847" s="2">
        <v>43786</v>
      </c>
      <c r="D2847" s="2">
        <v>43789</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s="3" t="str">
        <f>VLOOKUP($M2847,People!$A$2:$B$5, 2, FALSE)</f>
        <v>Chuck Magee</v>
      </c>
      <c r="W2847" s="3" t="str">
        <f>IFERROR(VLOOKUP($B2847, 'Returns'!$A$2:$B$801, 2, FALSE), "No")</f>
        <v>Yes</v>
      </c>
    </row>
    <row r="2848" spans="1:23" x14ac:dyDescent="0.3">
      <c r="A2848" s="1">
        <v>2847</v>
      </c>
      <c r="B2848" t="s">
        <v>7545</v>
      </c>
      <c r="C2848" s="2">
        <v>43718</v>
      </c>
      <c r="D2848" s="2">
        <v>43723</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s="3" t="str">
        <f>VLOOKUP($M2848,People!$A$2:$B$5, 2, FALSE)</f>
        <v>Kelly Williams</v>
      </c>
      <c r="W2848" s="3" t="str">
        <f>IFERROR(VLOOKUP($B2848, 'Returns'!$A$2:$B$801, 2, FALSE), "No")</f>
        <v>No</v>
      </c>
    </row>
    <row r="2849" spans="1:23" x14ac:dyDescent="0.3">
      <c r="A2849" s="1">
        <v>2848</v>
      </c>
      <c r="B2849" t="s">
        <v>7546</v>
      </c>
      <c r="C2849" s="2">
        <v>43563</v>
      </c>
      <c r="D2849" s="2">
        <v>43570</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s="3" t="str">
        <f>VLOOKUP($M2849,People!$A$2:$B$5, 2, FALSE)</f>
        <v>Cassandra Brandow</v>
      </c>
      <c r="W2849" s="3" t="str">
        <f>IFERROR(VLOOKUP($B2849, 'Returns'!$A$2:$B$801, 2, FALSE), "No")</f>
        <v>No</v>
      </c>
    </row>
    <row r="2850" spans="1:23" x14ac:dyDescent="0.3">
      <c r="A2850" s="1">
        <v>2849</v>
      </c>
      <c r="B2850" t="s">
        <v>7546</v>
      </c>
      <c r="C2850" s="2">
        <v>43563</v>
      </c>
      <c r="D2850" s="2">
        <v>43570</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s="3" t="str">
        <f>VLOOKUP($M2850,People!$A$2:$B$5, 2, FALSE)</f>
        <v>Cassandra Brandow</v>
      </c>
      <c r="W2850" s="3" t="str">
        <f>IFERROR(VLOOKUP($B2850, 'Returns'!$A$2:$B$801, 2, FALSE), "No")</f>
        <v>No</v>
      </c>
    </row>
    <row r="2851" spans="1:23" x14ac:dyDescent="0.3">
      <c r="A2851" s="1">
        <v>2850</v>
      </c>
      <c r="B2851" t="s">
        <v>7547</v>
      </c>
      <c r="C2851" s="2">
        <v>43432</v>
      </c>
      <c r="D2851" s="2">
        <v>43437</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s="3" t="str">
        <f>VLOOKUP($M2851,People!$A$2:$B$5, 2, FALSE)</f>
        <v>Cassandra Brandow</v>
      </c>
      <c r="W2851" s="3" t="str">
        <f>IFERROR(VLOOKUP($B2851, 'Returns'!$A$2:$B$801, 2, FALSE), "No")</f>
        <v>No</v>
      </c>
    </row>
    <row r="2852" spans="1:23" x14ac:dyDescent="0.3">
      <c r="A2852" s="1">
        <v>2851</v>
      </c>
      <c r="B2852" t="s">
        <v>7548</v>
      </c>
      <c r="C2852" s="2">
        <v>43253</v>
      </c>
      <c r="D2852" s="2">
        <v>43256</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s="3" t="str">
        <f>VLOOKUP($M2852,People!$A$2:$B$5, 2, FALSE)</f>
        <v>Chuck Magee</v>
      </c>
      <c r="W2852" s="3" t="str">
        <f>IFERROR(VLOOKUP($B2852, 'Returns'!$A$2:$B$801, 2, FALSE), "No")</f>
        <v>No</v>
      </c>
    </row>
    <row r="2853" spans="1:23" x14ac:dyDescent="0.3">
      <c r="A2853" s="1">
        <v>2852</v>
      </c>
      <c r="B2853" t="s">
        <v>7549</v>
      </c>
      <c r="C2853" s="2">
        <v>43816</v>
      </c>
      <c r="D2853" s="2">
        <v>43821</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s="3" t="str">
        <f>VLOOKUP($M2853,People!$A$2:$B$5, 2, FALSE)</f>
        <v>Kelly Williams</v>
      </c>
      <c r="W2853" s="3" t="str">
        <f>IFERROR(VLOOKUP($B2853, 'Returns'!$A$2:$B$801, 2, FALSE), "No")</f>
        <v>No</v>
      </c>
    </row>
    <row r="2854" spans="1:23" x14ac:dyDescent="0.3">
      <c r="A2854" s="1">
        <v>2853</v>
      </c>
      <c r="B2854" t="s">
        <v>7550</v>
      </c>
      <c r="C2854" s="2">
        <v>43178</v>
      </c>
      <c r="D2854" s="2">
        <v>43180</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s="3" t="str">
        <f>VLOOKUP($M2854,People!$A$2:$B$5, 2, FALSE)</f>
        <v>Chuck Magee</v>
      </c>
      <c r="W2854" s="3" t="str">
        <f>IFERROR(VLOOKUP($B2854, 'Returns'!$A$2:$B$801, 2, FALSE), "No")</f>
        <v>No</v>
      </c>
    </row>
    <row r="2855" spans="1:23" x14ac:dyDescent="0.3">
      <c r="A2855" s="1">
        <v>2854</v>
      </c>
      <c r="B2855" t="s">
        <v>7550</v>
      </c>
      <c r="C2855" s="2">
        <v>43178</v>
      </c>
      <c r="D2855" s="2">
        <v>43180</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s="3" t="str">
        <f>VLOOKUP($M2855,People!$A$2:$B$5, 2, FALSE)</f>
        <v>Chuck Magee</v>
      </c>
      <c r="W2855" s="3" t="str">
        <f>IFERROR(VLOOKUP($B2855, 'Returns'!$A$2:$B$801, 2, FALSE), "No")</f>
        <v>No</v>
      </c>
    </row>
    <row r="2856" spans="1:23" x14ac:dyDescent="0.3">
      <c r="A2856" s="1">
        <v>2855</v>
      </c>
      <c r="B2856" t="s">
        <v>7551</v>
      </c>
      <c r="C2856" s="2">
        <v>43697</v>
      </c>
      <c r="D2856" s="2">
        <v>43697</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s="3" t="str">
        <f>VLOOKUP($M2856,People!$A$2:$B$5, 2, FALSE)</f>
        <v>Chuck Magee</v>
      </c>
      <c r="W2856" s="3" t="str">
        <f>IFERROR(VLOOKUP($B2856, 'Returns'!$A$2:$B$801, 2, FALSE), "No")</f>
        <v>No</v>
      </c>
    </row>
    <row r="2857" spans="1:23" x14ac:dyDescent="0.3">
      <c r="A2857" s="1">
        <v>2856</v>
      </c>
      <c r="B2857" t="s">
        <v>7552</v>
      </c>
      <c r="C2857" s="2">
        <v>43671</v>
      </c>
      <c r="D2857" s="2">
        <v>43677</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s="3" t="str">
        <f>VLOOKUP($M2857,People!$A$2:$B$5, 2, FALSE)</f>
        <v>Kelly Williams</v>
      </c>
      <c r="W2857" s="3" t="str">
        <f>IFERROR(VLOOKUP($B2857, 'Returns'!$A$2:$B$801, 2, FALSE), "No")</f>
        <v>No</v>
      </c>
    </row>
    <row r="2858" spans="1:23" x14ac:dyDescent="0.3">
      <c r="A2858" s="1">
        <v>2857</v>
      </c>
      <c r="B2858" t="s">
        <v>7553</v>
      </c>
      <c r="C2858" s="2">
        <v>43338</v>
      </c>
      <c r="D2858" s="2">
        <v>43341</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s="3" t="str">
        <f>VLOOKUP($M2858,People!$A$2:$B$5, 2, FALSE)</f>
        <v>Anna Andreadi</v>
      </c>
      <c r="W2858" s="3" t="str">
        <f>IFERROR(VLOOKUP($B2858, 'Returns'!$A$2:$B$801, 2, FALSE), "No")</f>
        <v>No</v>
      </c>
    </row>
    <row r="2859" spans="1:23" x14ac:dyDescent="0.3">
      <c r="A2859" s="1">
        <v>2858</v>
      </c>
      <c r="B2859" t="s">
        <v>7554</v>
      </c>
      <c r="C2859" s="2">
        <v>43327</v>
      </c>
      <c r="D2859" s="2">
        <v>43329</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s="3" t="str">
        <f>VLOOKUP($M2859,People!$A$2:$B$5, 2, FALSE)</f>
        <v>Cassandra Brandow</v>
      </c>
      <c r="W2859" s="3" t="str">
        <f>IFERROR(VLOOKUP($B2859, 'Returns'!$A$2:$B$801, 2, FALSE), "No")</f>
        <v>No</v>
      </c>
    </row>
    <row r="2860" spans="1:23" x14ac:dyDescent="0.3">
      <c r="A2860" s="1">
        <v>2859</v>
      </c>
      <c r="B2860" t="s">
        <v>7555</v>
      </c>
      <c r="C2860" s="2">
        <v>43604</v>
      </c>
      <c r="D2860" s="2">
        <v>43608</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s="3" t="str">
        <f>VLOOKUP($M2860,People!$A$2:$B$5, 2, FALSE)</f>
        <v>Cassandra Brandow</v>
      </c>
      <c r="W2860" s="3" t="str">
        <f>IFERROR(VLOOKUP($B2860, 'Returns'!$A$2:$B$801, 2, FALSE), "No")</f>
        <v>No</v>
      </c>
    </row>
    <row r="2861" spans="1:23" x14ac:dyDescent="0.3">
      <c r="A2861" s="1">
        <v>2860</v>
      </c>
      <c r="B2861" t="s">
        <v>7555</v>
      </c>
      <c r="C2861" s="2">
        <v>43604</v>
      </c>
      <c r="D2861" s="2">
        <v>43608</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s="3" t="str">
        <f>VLOOKUP($M2861,People!$A$2:$B$5, 2, FALSE)</f>
        <v>Cassandra Brandow</v>
      </c>
      <c r="W2861" s="3" t="str">
        <f>IFERROR(VLOOKUP($B2861, 'Returns'!$A$2:$B$801, 2, FALSE), "No")</f>
        <v>No</v>
      </c>
    </row>
    <row r="2862" spans="1:23" x14ac:dyDescent="0.3">
      <c r="A2862" s="1">
        <v>2861</v>
      </c>
      <c r="B2862" t="s">
        <v>7555</v>
      </c>
      <c r="C2862" s="2">
        <v>43604</v>
      </c>
      <c r="D2862" s="2">
        <v>43608</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s="3" t="str">
        <f>VLOOKUP($M2862,People!$A$2:$B$5, 2, FALSE)</f>
        <v>Cassandra Brandow</v>
      </c>
      <c r="W2862" s="3" t="str">
        <f>IFERROR(VLOOKUP($B2862, 'Returns'!$A$2:$B$801, 2, FALSE), "No")</f>
        <v>No</v>
      </c>
    </row>
    <row r="2863" spans="1:23" x14ac:dyDescent="0.3">
      <c r="A2863" s="1">
        <v>2862</v>
      </c>
      <c r="B2863" t="s">
        <v>7555</v>
      </c>
      <c r="C2863" s="2">
        <v>43604</v>
      </c>
      <c r="D2863" s="2">
        <v>43608</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s="3" t="str">
        <f>VLOOKUP($M2863,People!$A$2:$B$5, 2, FALSE)</f>
        <v>Cassandra Brandow</v>
      </c>
      <c r="W2863" s="3" t="str">
        <f>IFERROR(VLOOKUP($B2863, 'Returns'!$A$2:$B$801, 2, FALSE), "No")</f>
        <v>No</v>
      </c>
    </row>
    <row r="2864" spans="1:23" x14ac:dyDescent="0.3">
      <c r="A2864" s="1">
        <v>2863</v>
      </c>
      <c r="B2864" t="s">
        <v>7556</v>
      </c>
      <c r="C2864" s="2">
        <v>43689</v>
      </c>
      <c r="D2864" s="2">
        <v>43694</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s="3" t="str">
        <f>VLOOKUP($M2864,People!$A$2:$B$5, 2, FALSE)</f>
        <v>Cassandra Brandow</v>
      </c>
      <c r="W2864" s="3" t="str">
        <f>IFERROR(VLOOKUP($B2864, 'Returns'!$A$2:$B$801, 2, FALSE), "No")</f>
        <v>No</v>
      </c>
    </row>
    <row r="2865" spans="1:23" x14ac:dyDescent="0.3">
      <c r="A2865" s="1">
        <v>2864</v>
      </c>
      <c r="B2865" t="s">
        <v>6218</v>
      </c>
      <c r="C2865" s="2">
        <v>43690</v>
      </c>
      <c r="D2865" s="2">
        <v>43690</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s="3" t="str">
        <f>VLOOKUP($M2865,People!$A$2:$B$5, 2, FALSE)</f>
        <v>Anna Andreadi</v>
      </c>
      <c r="W2865" s="3" t="str">
        <f>IFERROR(VLOOKUP($B2865, 'Returns'!$A$2:$B$801, 2, FALSE), "No")</f>
        <v>Yes</v>
      </c>
    </row>
    <row r="2866" spans="1:23" x14ac:dyDescent="0.3">
      <c r="A2866" s="1">
        <v>2865</v>
      </c>
      <c r="B2866" t="s">
        <v>6218</v>
      </c>
      <c r="C2866" s="2">
        <v>43690</v>
      </c>
      <c r="D2866" s="2">
        <v>43690</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s="3" t="str">
        <f>VLOOKUP($M2866,People!$A$2:$B$5, 2, FALSE)</f>
        <v>Anna Andreadi</v>
      </c>
      <c r="W2866" s="3" t="str">
        <f>IFERROR(VLOOKUP($B2866, 'Returns'!$A$2:$B$801, 2, FALSE), "No")</f>
        <v>Yes</v>
      </c>
    </row>
    <row r="2867" spans="1:23" x14ac:dyDescent="0.3">
      <c r="A2867" s="1">
        <v>2866</v>
      </c>
      <c r="B2867" t="s">
        <v>6218</v>
      </c>
      <c r="C2867" s="2">
        <v>43690</v>
      </c>
      <c r="D2867" s="2">
        <v>43690</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s="3" t="str">
        <f>VLOOKUP($M2867,People!$A$2:$B$5, 2, FALSE)</f>
        <v>Anna Andreadi</v>
      </c>
      <c r="W2867" s="3" t="str">
        <f>IFERROR(VLOOKUP($B2867, 'Returns'!$A$2:$B$801, 2, FALSE), "No")</f>
        <v>Yes</v>
      </c>
    </row>
    <row r="2868" spans="1:23" x14ac:dyDescent="0.3">
      <c r="A2868" s="1">
        <v>2867</v>
      </c>
      <c r="B2868" t="s">
        <v>6218</v>
      </c>
      <c r="C2868" s="2">
        <v>43690</v>
      </c>
      <c r="D2868" s="2">
        <v>43690</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s="3" t="str">
        <f>VLOOKUP($M2868,People!$A$2:$B$5, 2, FALSE)</f>
        <v>Anna Andreadi</v>
      </c>
      <c r="W2868" s="3" t="str">
        <f>IFERROR(VLOOKUP($B2868, 'Returns'!$A$2:$B$801, 2, FALSE), "No")</f>
        <v>Yes</v>
      </c>
    </row>
    <row r="2869" spans="1:23" x14ac:dyDescent="0.3">
      <c r="A2869" s="1">
        <v>2868</v>
      </c>
      <c r="B2869" t="s">
        <v>7557</v>
      </c>
      <c r="C2869" s="2">
        <v>43414</v>
      </c>
      <c r="D2869" s="2">
        <v>43416</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s="3" t="str">
        <f>VLOOKUP($M2869,People!$A$2:$B$5, 2, FALSE)</f>
        <v>Chuck Magee</v>
      </c>
      <c r="W2869" s="3" t="str">
        <f>IFERROR(VLOOKUP($B2869, 'Returns'!$A$2:$B$801, 2, FALSE), "No")</f>
        <v>No</v>
      </c>
    </row>
    <row r="2870" spans="1:23" x14ac:dyDescent="0.3">
      <c r="A2870" s="1">
        <v>2869</v>
      </c>
      <c r="B2870" t="s">
        <v>7557</v>
      </c>
      <c r="C2870" s="2">
        <v>43414</v>
      </c>
      <c r="D2870" s="2">
        <v>43416</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s="3" t="str">
        <f>VLOOKUP($M2870,People!$A$2:$B$5, 2, FALSE)</f>
        <v>Chuck Magee</v>
      </c>
      <c r="W2870" s="3" t="str">
        <f>IFERROR(VLOOKUP($B2870, 'Returns'!$A$2:$B$801, 2, FALSE), "No")</f>
        <v>No</v>
      </c>
    </row>
    <row r="2871" spans="1:23" x14ac:dyDescent="0.3">
      <c r="A2871" s="1">
        <v>2870</v>
      </c>
      <c r="B2871" t="s">
        <v>7558</v>
      </c>
      <c r="C2871" s="2">
        <v>43628</v>
      </c>
      <c r="D2871" s="2">
        <v>43635</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s="3" t="str">
        <f>VLOOKUP($M2871,People!$A$2:$B$5, 2, FALSE)</f>
        <v>Cassandra Brandow</v>
      </c>
      <c r="W2871" s="3" t="str">
        <f>IFERROR(VLOOKUP($B2871, 'Returns'!$A$2:$B$801, 2, FALSE), "No")</f>
        <v>No</v>
      </c>
    </row>
    <row r="2872" spans="1:23" x14ac:dyDescent="0.3">
      <c r="A2872" s="1">
        <v>2871</v>
      </c>
      <c r="B2872" t="s">
        <v>7559</v>
      </c>
      <c r="C2872" s="2">
        <v>42451</v>
      </c>
      <c r="D2872" s="2">
        <v>42455</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s="3" t="str">
        <f>VLOOKUP($M2872,People!$A$2:$B$5, 2, FALSE)</f>
        <v>Anna Andreadi</v>
      </c>
      <c r="W2872" s="3" t="str">
        <f>IFERROR(VLOOKUP($B2872, 'Returns'!$A$2:$B$801, 2, FALSE), "No")</f>
        <v>No</v>
      </c>
    </row>
    <row r="2873" spans="1:23" x14ac:dyDescent="0.3">
      <c r="A2873" s="1">
        <v>2872</v>
      </c>
      <c r="B2873" t="s">
        <v>7559</v>
      </c>
      <c r="C2873" s="2">
        <v>42451</v>
      </c>
      <c r="D2873" s="2">
        <v>42455</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s="3" t="str">
        <f>VLOOKUP($M2873,People!$A$2:$B$5, 2, FALSE)</f>
        <v>Anna Andreadi</v>
      </c>
      <c r="W2873" s="3" t="str">
        <f>IFERROR(VLOOKUP($B2873, 'Returns'!$A$2:$B$801, 2, FALSE), "No")</f>
        <v>No</v>
      </c>
    </row>
    <row r="2874" spans="1:23" x14ac:dyDescent="0.3">
      <c r="A2874" s="1">
        <v>2873</v>
      </c>
      <c r="B2874" t="s">
        <v>7560</v>
      </c>
      <c r="C2874" s="2">
        <v>43631</v>
      </c>
      <c r="D2874" s="2">
        <v>43636</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s="3" t="str">
        <f>VLOOKUP($M2874,People!$A$2:$B$5, 2, FALSE)</f>
        <v>Anna Andreadi</v>
      </c>
      <c r="W2874" s="3" t="str">
        <f>IFERROR(VLOOKUP($B2874, 'Returns'!$A$2:$B$801, 2, FALSE), "No")</f>
        <v>No</v>
      </c>
    </row>
    <row r="2875" spans="1:23" x14ac:dyDescent="0.3">
      <c r="A2875" s="1">
        <v>2874</v>
      </c>
      <c r="B2875" t="s">
        <v>7561</v>
      </c>
      <c r="C2875" s="2">
        <v>43785</v>
      </c>
      <c r="D2875" s="2">
        <v>43791</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s="3" t="str">
        <f>VLOOKUP($M2875,People!$A$2:$B$5, 2, FALSE)</f>
        <v>Anna Andreadi</v>
      </c>
      <c r="W2875" s="3" t="str">
        <f>IFERROR(VLOOKUP($B2875, 'Returns'!$A$2:$B$801, 2, FALSE), "No")</f>
        <v>No</v>
      </c>
    </row>
    <row r="2876" spans="1:23" x14ac:dyDescent="0.3">
      <c r="A2876" s="1">
        <v>2875</v>
      </c>
      <c r="B2876" t="s">
        <v>7562</v>
      </c>
      <c r="C2876" s="2">
        <v>43828</v>
      </c>
      <c r="D2876" s="2">
        <v>43830</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s="3" t="str">
        <f>VLOOKUP($M2876,People!$A$2:$B$5, 2, FALSE)</f>
        <v>Chuck Magee</v>
      </c>
      <c r="W2876" s="3" t="str">
        <f>IFERROR(VLOOKUP($B2876, 'Returns'!$A$2:$B$801, 2, FALSE), "No")</f>
        <v>No</v>
      </c>
    </row>
    <row r="2877" spans="1:23" x14ac:dyDescent="0.3">
      <c r="A2877" s="1">
        <v>2876</v>
      </c>
      <c r="B2877" t="s">
        <v>7563</v>
      </c>
      <c r="C2877" s="2">
        <v>43121</v>
      </c>
      <c r="D2877" s="2">
        <v>43123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s="3" t="str">
        <f>VLOOKUP($M2877,People!$A$2:$B$5, 2, FALSE)</f>
        <v>Anna Andreadi</v>
      </c>
      <c r="W2877" s="3" t="str">
        <f>IFERROR(VLOOKUP($B2877, 'Returns'!$A$2:$B$801, 2, FALSE), "No")</f>
        <v>No</v>
      </c>
    </row>
    <row r="2878" spans="1:23" x14ac:dyDescent="0.3">
      <c r="A2878" s="1">
        <v>2877</v>
      </c>
      <c r="B2878" t="s">
        <v>7563</v>
      </c>
      <c r="C2878" s="2">
        <v>43121</v>
      </c>
      <c r="D2878" s="2">
        <v>43123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s="3" t="str">
        <f>VLOOKUP($M2878,People!$A$2:$B$5, 2, FALSE)</f>
        <v>Anna Andreadi</v>
      </c>
      <c r="W2878" s="3" t="str">
        <f>IFERROR(VLOOKUP($B2878, 'Returns'!$A$2:$B$801, 2, FALSE), "No")</f>
        <v>No</v>
      </c>
    </row>
    <row r="2879" spans="1:23" x14ac:dyDescent="0.3">
      <c r="A2879" s="1">
        <v>2878</v>
      </c>
      <c r="B2879" t="s">
        <v>7564</v>
      </c>
      <c r="C2879" s="2">
        <v>43115</v>
      </c>
      <c r="D2879" s="2">
        <v>43119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s="3" t="str">
        <f>VLOOKUP($M2879,People!$A$2:$B$5, 2, FALSE)</f>
        <v>Chuck Magee</v>
      </c>
      <c r="W2879" s="3" t="str">
        <f>IFERROR(VLOOKUP($B2879, 'Returns'!$A$2:$B$801, 2, FALSE), "No")</f>
        <v>No</v>
      </c>
    </row>
    <row r="2880" spans="1:23" x14ac:dyDescent="0.3">
      <c r="A2880" s="1">
        <v>2879</v>
      </c>
      <c r="B2880" t="s">
        <v>7564</v>
      </c>
      <c r="C2880" s="2">
        <v>43115</v>
      </c>
      <c r="D2880" s="2">
        <v>43119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s="3" t="str">
        <f>VLOOKUP($M2880,People!$A$2:$B$5, 2, FALSE)</f>
        <v>Chuck Magee</v>
      </c>
      <c r="W2880" s="3" t="str">
        <f>IFERROR(VLOOKUP($B2880, 'Returns'!$A$2:$B$801, 2, FALSE), "No")</f>
        <v>No</v>
      </c>
    </row>
    <row r="2881" spans="1:23" x14ac:dyDescent="0.3">
      <c r="A2881" s="1">
        <v>2880</v>
      </c>
      <c r="B2881" t="s">
        <v>7564</v>
      </c>
      <c r="C2881" s="2">
        <v>43115</v>
      </c>
      <c r="D2881" s="2">
        <v>43119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s="3" t="str">
        <f>VLOOKUP($M2881,People!$A$2:$B$5, 2, FALSE)</f>
        <v>Chuck Magee</v>
      </c>
      <c r="W2881" s="3" t="str">
        <f>IFERROR(VLOOKUP($B2881, 'Returns'!$A$2:$B$801, 2, FALSE), "No")</f>
        <v>No</v>
      </c>
    </row>
    <row r="2882" spans="1:23" x14ac:dyDescent="0.3">
      <c r="A2882" s="1">
        <v>2881</v>
      </c>
      <c r="B2882" t="s">
        <v>7565</v>
      </c>
      <c r="C2882" s="2">
        <v>43362</v>
      </c>
      <c r="D2882" s="2">
        <v>43366</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s="3" t="str">
        <f>VLOOKUP($M2882,People!$A$2:$B$5, 2, FALSE)</f>
        <v>Chuck Magee</v>
      </c>
      <c r="W2882" s="3" t="str">
        <f>IFERROR(VLOOKUP($B2882, 'Returns'!$A$2:$B$801, 2, FALSE), "No")</f>
        <v>No</v>
      </c>
    </row>
    <row r="2883" spans="1:23" x14ac:dyDescent="0.3">
      <c r="A2883" s="1">
        <v>2882</v>
      </c>
      <c r="B2883" t="s">
        <v>7565</v>
      </c>
      <c r="C2883" s="2">
        <v>43362</v>
      </c>
      <c r="D2883" s="2">
        <v>43366</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s="3" t="str">
        <f>VLOOKUP($M2883,People!$A$2:$B$5, 2, FALSE)</f>
        <v>Chuck Magee</v>
      </c>
      <c r="W2883" s="3" t="str">
        <f>IFERROR(VLOOKUP($B2883, 'Returns'!$A$2:$B$801, 2, FALSE), "No")</f>
        <v>No</v>
      </c>
    </row>
    <row r="2884" spans="1:23" x14ac:dyDescent="0.3">
      <c r="A2884" s="1">
        <v>2883</v>
      </c>
      <c r="B2884" t="s">
        <v>7566</v>
      </c>
      <c r="C2884" s="2">
        <v>42421</v>
      </c>
      <c r="D2884" s="2">
        <v>42425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s="3" t="str">
        <f>VLOOKUP($M2884,People!$A$2:$B$5, 2, FALSE)</f>
        <v>Kelly Williams</v>
      </c>
      <c r="W2884" s="3" t="str">
        <f>IFERROR(VLOOKUP($B2884, 'Returns'!$A$2:$B$801, 2, FALSE), "No")</f>
        <v>No</v>
      </c>
    </row>
    <row r="2885" spans="1:23" x14ac:dyDescent="0.3">
      <c r="A2885" s="1">
        <v>2884</v>
      </c>
      <c r="B2885" t="s">
        <v>7567</v>
      </c>
      <c r="C2885" s="2">
        <v>43415</v>
      </c>
      <c r="D2885" s="2">
        <v>43420</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s="3" t="str">
        <f>VLOOKUP($M2885,People!$A$2:$B$5, 2, FALSE)</f>
        <v>Anna Andreadi</v>
      </c>
      <c r="W2885" s="3" t="str">
        <f>IFERROR(VLOOKUP($B2885, 'Returns'!$A$2:$B$801, 2, FALSE), "No")</f>
        <v>No</v>
      </c>
    </row>
    <row r="2886" spans="1:23" x14ac:dyDescent="0.3">
      <c r="A2886" s="1">
        <v>2885</v>
      </c>
      <c r="B2886" t="s">
        <v>7568</v>
      </c>
      <c r="C2886" s="2">
        <v>43130</v>
      </c>
      <c r="D2886" s="2">
        <v>43134</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s="3" t="str">
        <f>VLOOKUP($M2886,People!$A$2:$B$5, 2, FALSE)</f>
        <v>Anna Andreadi</v>
      </c>
      <c r="W2886" s="3" t="str">
        <f>IFERROR(VLOOKUP($B2886, 'Returns'!$A$2:$B$801, 2, FALSE), "No")</f>
        <v>No</v>
      </c>
    </row>
    <row r="2887" spans="1:23" x14ac:dyDescent="0.3">
      <c r="A2887" s="1">
        <v>2886</v>
      </c>
      <c r="B2887" t="s">
        <v>7569</v>
      </c>
      <c r="C2887" s="2">
        <v>43391</v>
      </c>
      <c r="D2887" s="2">
        <v>43395</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s="3" t="str">
        <f>VLOOKUP($M2887,People!$A$2:$B$5, 2, FALSE)</f>
        <v>Anna Andreadi</v>
      </c>
      <c r="W2887" s="3" t="str">
        <f>IFERROR(VLOOKUP($B2887, 'Returns'!$A$2:$B$801, 2, FALSE), "No")</f>
        <v>No</v>
      </c>
    </row>
    <row r="2888" spans="1:23" x14ac:dyDescent="0.3">
      <c r="A2888" s="1">
        <v>2887</v>
      </c>
      <c r="B2888" t="s">
        <v>7570</v>
      </c>
      <c r="C2888" s="2">
        <v>43817</v>
      </c>
      <c r="D2888" s="2">
        <v>43818</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s="3" t="str">
        <f>VLOOKUP($M2888,People!$A$2:$B$5, 2, FALSE)</f>
        <v>Anna Andreadi</v>
      </c>
      <c r="W2888" s="3" t="str">
        <f>IFERROR(VLOOKUP($B2888, 'Returns'!$A$2:$B$801, 2, FALSE), "No")</f>
        <v>No</v>
      </c>
    </row>
    <row r="2889" spans="1:23" x14ac:dyDescent="0.3">
      <c r="A2889" s="1">
        <v>2888</v>
      </c>
      <c r="B2889" t="s">
        <v>7570</v>
      </c>
      <c r="C2889" s="2">
        <v>43817</v>
      </c>
      <c r="D2889" s="2">
        <v>43818</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s="3" t="str">
        <f>VLOOKUP($M2889,People!$A$2:$B$5, 2, FALSE)</f>
        <v>Anna Andreadi</v>
      </c>
      <c r="W2889" s="3" t="str">
        <f>IFERROR(VLOOKUP($B2889, 'Returns'!$A$2:$B$801, 2, FALSE), "No")</f>
        <v>No</v>
      </c>
    </row>
    <row r="2890" spans="1:23" x14ac:dyDescent="0.3">
      <c r="A2890" s="1">
        <v>2889</v>
      </c>
      <c r="B2890" t="s">
        <v>7570</v>
      </c>
      <c r="C2890" s="2">
        <v>43817</v>
      </c>
      <c r="D2890" s="2">
        <v>43818</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s="3" t="str">
        <f>VLOOKUP($M2890,People!$A$2:$B$5, 2, FALSE)</f>
        <v>Anna Andreadi</v>
      </c>
      <c r="W2890" s="3" t="str">
        <f>IFERROR(VLOOKUP($B2890, 'Returns'!$A$2:$B$801, 2, FALSE), "No")</f>
        <v>No</v>
      </c>
    </row>
    <row r="2891" spans="1:23" x14ac:dyDescent="0.3">
      <c r="A2891" s="1">
        <v>2890</v>
      </c>
      <c r="B2891" t="s">
        <v>7571</v>
      </c>
      <c r="C2891" s="2">
        <v>43771</v>
      </c>
      <c r="D2891" s="2">
        <v>43775</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s="3" t="str">
        <f>VLOOKUP($M2891,People!$A$2:$B$5, 2, FALSE)</f>
        <v>Anna Andreadi</v>
      </c>
      <c r="W2891" s="3" t="str">
        <f>IFERROR(VLOOKUP($B2891, 'Returns'!$A$2:$B$801, 2, FALSE), "No")</f>
        <v>No</v>
      </c>
    </row>
    <row r="2892" spans="1:23" x14ac:dyDescent="0.3">
      <c r="A2892" s="1">
        <v>2891</v>
      </c>
      <c r="B2892" t="s">
        <v>7572</v>
      </c>
      <c r="C2892" s="2">
        <v>42489</v>
      </c>
      <c r="D2892" s="2">
        <v>42491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s="3" t="str">
        <f>VLOOKUP($M2892,People!$A$2:$B$5, 2, FALSE)</f>
        <v>Cassandra Brandow</v>
      </c>
      <c r="W2892" s="3" t="str">
        <f>IFERROR(VLOOKUP($B2892, 'Returns'!$A$2:$B$801, 2, FALSE), "No")</f>
        <v>No</v>
      </c>
    </row>
    <row r="2893" spans="1:23" x14ac:dyDescent="0.3">
      <c r="A2893" s="1">
        <v>2892</v>
      </c>
      <c r="B2893" t="s">
        <v>7572</v>
      </c>
      <c r="C2893" s="2">
        <v>42489</v>
      </c>
      <c r="D2893" s="2">
        <v>42491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s="3" t="str">
        <f>VLOOKUP($M2893,People!$A$2:$B$5, 2, FALSE)</f>
        <v>Cassandra Brandow</v>
      </c>
      <c r="W2893" s="3" t="str">
        <f>IFERROR(VLOOKUP($B2893, 'Returns'!$A$2:$B$801, 2, FALSE), "No")</f>
        <v>No</v>
      </c>
    </row>
    <row r="2894" spans="1:23" x14ac:dyDescent="0.3">
      <c r="A2894" s="1">
        <v>2893</v>
      </c>
      <c r="B2894" t="s">
        <v>7573</v>
      </c>
      <c r="C2894" s="2">
        <v>43761</v>
      </c>
      <c r="D2894" s="2">
        <v>43767</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s="3" t="str">
        <f>VLOOKUP($M2894,People!$A$2:$B$5, 2, FALSE)</f>
        <v>Chuck Magee</v>
      </c>
      <c r="W2894" s="3" t="str">
        <f>IFERROR(VLOOKUP($B2894, 'Returns'!$A$2:$B$801, 2, FALSE), "No")</f>
        <v>No</v>
      </c>
    </row>
    <row r="2895" spans="1:23" x14ac:dyDescent="0.3">
      <c r="A2895" s="1">
        <v>2894</v>
      </c>
      <c r="B2895" t="s">
        <v>7573</v>
      </c>
      <c r="C2895" s="2">
        <v>43761</v>
      </c>
      <c r="D2895" s="2">
        <v>43767</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s="3" t="str">
        <f>VLOOKUP($M2895,People!$A$2:$B$5, 2, FALSE)</f>
        <v>Chuck Magee</v>
      </c>
      <c r="W2895" s="3" t="str">
        <f>IFERROR(VLOOKUP($B2895, 'Returns'!$A$2:$B$801, 2, FALSE), "No")</f>
        <v>No</v>
      </c>
    </row>
    <row r="2896" spans="1:23" x14ac:dyDescent="0.3">
      <c r="A2896" s="1">
        <v>2895</v>
      </c>
      <c r="B2896" t="s">
        <v>7573</v>
      </c>
      <c r="C2896" s="2">
        <v>43761</v>
      </c>
      <c r="D2896" s="2">
        <v>43767</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s="3" t="str">
        <f>VLOOKUP($M2896,People!$A$2:$B$5, 2, FALSE)</f>
        <v>Chuck Magee</v>
      </c>
      <c r="W2896" s="3" t="str">
        <f>IFERROR(VLOOKUP($B2896, 'Returns'!$A$2:$B$801, 2, FALSE), "No")</f>
        <v>No</v>
      </c>
    </row>
    <row r="2897" spans="1:23" x14ac:dyDescent="0.3">
      <c r="A2897" s="1">
        <v>2896</v>
      </c>
      <c r="B2897" t="s">
        <v>7573</v>
      </c>
      <c r="C2897" s="2">
        <v>43761</v>
      </c>
      <c r="D2897" s="2">
        <v>43767</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s="3" t="str">
        <f>VLOOKUP($M2897,People!$A$2:$B$5, 2, FALSE)</f>
        <v>Chuck Magee</v>
      </c>
      <c r="W2897" s="3" t="str">
        <f>IFERROR(VLOOKUP($B2897, 'Returns'!$A$2:$B$801, 2, FALSE), "No")</f>
        <v>No</v>
      </c>
    </row>
    <row r="2898" spans="1:23" x14ac:dyDescent="0.3">
      <c r="A2898" s="1">
        <v>2897</v>
      </c>
      <c r="B2898" t="s">
        <v>7574</v>
      </c>
      <c r="C2898" s="2">
        <v>42459</v>
      </c>
      <c r="D2898" s="2">
        <v>42463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s="3" t="str">
        <f>VLOOKUP($M2898,People!$A$2:$B$5, 2, FALSE)</f>
        <v>Chuck Magee</v>
      </c>
      <c r="W2898" s="3" t="str">
        <f>IFERROR(VLOOKUP($B2898, 'Returns'!$A$2:$B$801, 2, FALSE), "No")</f>
        <v>No</v>
      </c>
    </row>
    <row r="2899" spans="1:23" x14ac:dyDescent="0.3">
      <c r="A2899" s="1">
        <v>2898</v>
      </c>
      <c r="B2899" t="s">
        <v>7575</v>
      </c>
      <c r="C2899" s="2">
        <v>43104</v>
      </c>
      <c r="D2899" s="2">
        <v>43109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s="3" t="str">
        <f>VLOOKUP($M2899,People!$A$2:$B$5, 2, FALSE)</f>
        <v>Cassandra Brandow</v>
      </c>
      <c r="W2899" s="3" t="str">
        <f>IFERROR(VLOOKUP($B2899, 'Returns'!$A$2:$B$801, 2, FALSE), "No")</f>
        <v>No</v>
      </c>
    </row>
    <row r="2900" spans="1:23" x14ac:dyDescent="0.3">
      <c r="A2900" s="1">
        <v>2899</v>
      </c>
      <c r="B2900" t="s">
        <v>7576</v>
      </c>
      <c r="C2900" s="2">
        <v>42851</v>
      </c>
      <c r="D2900" s="2">
        <v>42855</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s="3" t="str">
        <f>VLOOKUP($M2900,People!$A$2:$B$5, 2, FALSE)</f>
        <v>Kelly Williams</v>
      </c>
      <c r="W2900" s="3" t="str">
        <f>IFERROR(VLOOKUP($B2900, 'Returns'!$A$2:$B$801, 2, FALSE), "No")</f>
        <v>No</v>
      </c>
    </row>
    <row r="2901" spans="1:23" x14ac:dyDescent="0.3">
      <c r="A2901" s="1">
        <v>2900</v>
      </c>
      <c r="B2901" t="s">
        <v>7577</v>
      </c>
      <c r="C2901" s="2">
        <v>42990</v>
      </c>
      <c r="D2901" s="2">
        <v>42995</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s="3" t="str">
        <f>VLOOKUP($M2901,People!$A$2:$B$5, 2, FALSE)</f>
        <v>Chuck Magee</v>
      </c>
      <c r="W2901" s="3" t="str">
        <f>IFERROR(VLOOKUP($B2901, 'Returns'!$A$2:$B$801, 2, FALSE), "No")</f>
        <v>No</v>
      </c>
    </row>
    <row r="2902" spans="1:23" x14ac:dyDescent="0.3">
      <c r="A2902" s="1">
        <v>2901</v>
      </c>
      <c r="B2902" t="s">
        <v>7577</v>
      </c>
      <c r="C2902" s="2">
        <v>42990</v>
      </c>
      <c r="D2902" s="2">
        <v>42995</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s="3" t="str">
        <f>VLOOKUP($M2902,People!$A$2:$B$5, 2, FALSE)</f>
        <v>Chuck Magee</v>
      </c>
      <c r="W2902" s="3" t="str">
        <f>IFERROR(VLOOKUP($B2902, 'Returns'!$A$2:$B$801, 2, FALSE), "No")</f>
        <v>No</v>
      </c>
    </row>
    <row r="2903" spans="1:23" x14ac:dyDescent="0.3">
      <c r="A2903" s="1">
        <v>2902</v>
      </c>
      <c r="B2903" t="s">
        <v>7578</v>
      </c>
      <c r="C2903" s="2">
        <v>43719</v>
      </c>
      <c r="D2903" s="2">
        <v>43723</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s="3" t="str">
        <f>VLOOKUP($M2903,People!$A$2:$B$5, 2, FALSE)</f>
        <v>Cassandra Brandow</v>
      </c>
      <c r="W2903" s="3" t="str">
        <f>IFERROR(VLOOKUP($B2903, 'Returns'!$A$2:$B$801, 2, FALSE), "No")</f>
        <v>No</v>
      </c>
    </row>
    <row r="2904" spans="1:23" x14ac:dyDescent="0.3">
      <c r="A2904" s="1">
        <v>2903</v>
      </c>
      <c r="B2904" t="s">
        <v>7579</v>
      </c>
      <c r="C2904" s="2">
        <v>43263</v>
      </c>
      <c r="D2904" s="2">
        <v>43268</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s="3" t="str">
        <f>VLOOKUP($M2904,People!$A$2:$B$5, 2, FALSE)</f>
        <v>Kelly Williams</v>
      </c>
      <c r="W2904" s="3" t="str">
        <f>IFERROR(VLOOKUP($B2904, 'Returns'!$A$2:$B$801, 2, FALSE), "No")</f>
        <v>No</v>
      </c>
    </row>
    <row r="2905" spans="1:23" x14ac:dyDescent="0.3">
      <c r="A2905" s="1">
        <v>2904</v>
      </c>
      <c r="B2905" t="s">
        <v>7580</v>
      </c>
      <c r="C2905" s="2">
        <v>43278</v>
      </c>
      <c r="D2905" s="2">
        <v>43282</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s="3" t="str">
        <f>VLOOKUP($M2905,People!$A$2:$B$5, 2, FALSE)</f>
        <v>Kelly Williams</v>
      </c>
      <c r="W2905" s="3" t="str">
        <f>IFERROR(VLOOKUP($B2905, 'Returns'!$A$2:$B$801, 2, FALSE), "No")</f>
        <v>No</v>
      </c>
    </row>
    <row r="2906" spans="1:23" x14ac:dyDescent="0.3">
      <c r="A2906" s="1">
        <v>2905</v>
      </c>
      <c r="B2906" t="s">
        <v>7580</v>
      </c>
      <c r="C2906" s="2">
        <v>43278</v>
      </c>
      <c r="D2906" s="2">
        <v>43282</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s="3" t="str">
        <f>VLOOKUP($M2906,People!$A$2:$B$5, 2, FALSE)</f>
        <v>Kelly Williams</v>
      </c>
      <c r="W2906" s="3" t="str">
        <f>IFERROR(VLOOKUP($B2906, 'Returns'!$A$2:$B$801, 2, FALSE), "No")</f>
        <v>No</v>
      </c>
    </row>
    <row r="2907" spans="1:23" x14ac:dyDescent="0.3">
      <c r="A2907" s="1">
        <v>2906</v>
      </c>
      <c r="B2907" t="s">
        <v>7581</v>
      </c>
      <c r="C2907" s="2">
        <v>42639</v>
      </c>
      <c r="D2907" s="2">
        <v>42643</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s="3" t="str">
        <f>VLOOKUP($M2907,People!$A$2:$B$5, 2, FALSE)</f>
        <v>Anna Andreadi</v>
      </c>
      <c r="W2907" s="3" t="str">
        <f>IFERROR(VLOOKUP($B2907, 'Returns'!$A$2:$B$801, 2, FALSE), "No")</f>
        <v>No</v>
      </c>
    </row>
    <row r="2908" spans="1:23" x14ac:dyDescent="0.3">
      <c r="A2908" s="1">
        <v>2907</v>
      </c>
      <c r="B2908" t="s">
        <v>7582</v>
      </c>
      <c r="C2908" s="2">
        <v>43772</v>
      </c>
      <c r="D2908" s="2">
        <v>43778</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s="3" t="str">
        <f>VLOOKUP($M2908,People!$A$2:$B$5, 2, FALSE)</f>
        <v>Kelly Williams</v>
      </c>
      <c r="W2908" s="3" t="str">
        <f>IFERROR(VLOOKUP($B2908, 'Returns'!$A$2:$B$801, 2, FALSE), "No")</f>
        <v>No</v>
      </c>
    </row>
    <row r="2909" spans="1:23" x14ac:dyDescent="0.3">
      <c r="A2909" s="1">
        <v>2908</v>
      </c>
      <c r="B2909" t="s">
        <v>7582</v>
      </c>
      <c r="C2909" s="2">
        <v>43772</v>
      </c>
      <c r="D2909" s="2">
        <v>43778</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s="3" t="str">
        <f>VLOOKUP($M2909,People!$A$2:$B$5, 2, FALSE)</f>
        <v>Kelly Williams</v>
      </c>
      <c r="W2909" s="3" t="str">
        <f>IFERROR(VLOOKUP($B2909, 'Returns'!$A$2:$B$801, 2, FALSE), "No")</f>
        <v>No</v>
      </c>
    </row>
    <row r="2910" spans="1:23" x14ac:dyDescent="0.3">
      <c r="A2910" s="1">
        <v>2909</v>
      </c>
      <c r="B2910" t="s">
        <v>7582</v>
      </c>
      <c r="C2910" s="2">
        <v>43772</v>
      </c>
      <c r="D2910" s="2">
        <v>43778</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s="3" t="str">
        <f>VLOOKUP($M2910,People!$A$2:$B$5, 2, FALSE)</f>
        <v>Kelly Williams</v>
      </c>
      <c r="W2910" s="3" t="str">
        <f>IFERROR(VLOOKUP($B2910, 'Returns'!$A$2:$B$801, 2, FALSE), "No")</f>
        <v>No</v>
      </c>
    </row>
    <row r="2911" spans="1:23" x14ac:dyDescent="0.3">
      <c r="A2911" s="1">
        <v>2910</v>
      </c>
      <c r="B2911" t="s">
        <v>7583</v>
      </c>
      <c r="C2911" s="2">
        <v>43515</v>
      </c>
      <c r="D2911" s="2">
        <v>43519</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s="3" t="str">
        <f>VLOOKUP($M2911,People!$A$2:$B$5, 2, FALSE)</f>
        <v>Anna Andreadi</v>
      </c>
      <c r="W2911" s="3" t="str">
        <f>IFERROR(VLOOKUP($B2911, 'Returns'!$A$2:$B$801, 2, FALSE), "No")</f>
        <v>No</v>
      </c>
    </row>
    <row r="2912" spans="1:23" x14ac:dyDescent="0.3">
      <c r="A2912" s="1">
        <v>2911</v>
      </c>
      <c r="B2912" t="s">
        <v>7584</v>
      </c>
      <c r="C2912" s="2">
        <v>43044</v>
      </c>
      <c r="D2912" s="2">
        <v>43048</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s="3" t="str">
        <f>VLOOKUP($M2912,People!$A$2:$B$5, 2, FALSE)</f>
        <v>Cassandra Brandow</v>
      </c>
      <c r="W2912" s="3" t="str">
        <f>IFERROR(VLOOKUP($B2912, 'Returns'!$A$2:$B$801, 2, FALSE), "No")</f>
        <v>No</v>
      </c>
    </row>
    <row r="2913" spans="1:23" x14ac:dyDescent="0.3">
      <c r="A2913" s="1">
        <v>2912</v>
      </c>
      <c r="B2913" t="s">
        <v>7585</v>
      </c>
      <c r="C2913" s="2">
        <v>42537</v>
      </c>
      <c r="D2913" s="2">
        <v>42542</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s="3" t="str">
        <f>VLOOKUP($M2913,People!$A$2:$B$5, 2, FALSE)</f>
        <v>Chuck Magee</v>
      </c>
      <c r="W2913" s="3" t="str">
        <f>IFERROR(VLOOKUP($B2913, 'Returns'!$A$2:$B$801, 2, FALSE), "No")</f>
        <v>No</v>
      </c>
    </row>
    <row r="2914" spans="1:23" x14ac:dyDescent="0.3">
      <c r="A2914" s="1">
        <v>2913</v>
      </c>
      <c r="B2914" t="s">
        <v>7585</v>
      </c>
      <c r="C2914" s="2">
        <v>42537</v>
      </c>
      <c r="D2914" s="2">
        <v>42542</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s="3" t="str">
        <f>VLOOKUP($M2914,People!$A$2:$B$5, 2, FALSE)</f>
        <v>Chuck Magee</v>
      </c>
      <c r="W2914" s="3" t="str">
        <f>IFERROR(VLOOKUP($B2914, 'Returns'!$A$2:$B$801, 2, FALSE), "No")</f>
        <v>No</v>
      </c>
    </row>
    <row r="2915" spans="1:23" x14ac:dyDescent="0.3">
      <c r="A2915" s="1">
        <v>2914</v>
      </c>
      <c r="B2915" t="s">
        <v>7585</v>
      </c>
      <c r="C2915" s="2">
        <v>42537</v>
      </c>
      <c r="D2915" s="2">
        <v>42542</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s="3" t="str">
        <f>VLOOKUP($M2915,People!$A$2:$B$5, 2, FALSE)</f>
        <v>Chuck Magee</v>
      </c>
      <c r="W2915" s="3" t="str">
        <f>IFERROR(VLOOKUP($B2915, 'Returns'!$A$2:$B$801, 2, FALSE), "No")</f>
        <v>No</v>
      </c>
    </row>
    <row r="2916" spans="1:23" x14ac:dyDescent="0.3">
      <c r="A2916" s="1">
        <v>2915</v>
      </c>
      <c r="B2916" t="s">
        <v>7586</v>
      </c>
      <c r="C2916" s="2">
        <v>43020</v>
      </c>
      <c r="D2916" s="2">
        <v>43025</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s="3" t="str">
        <f>VLOOKUP($M2916,People!$A$2:$B$5, 2, FALSE)</f>
        <v>Kelly Williams</v>
      </c>
      <c r="W2916" s="3" t="str">
        <f>IFERROR(VLOOKUP($B2916, 'Returns'!$A$2:$B$801, 2, FALSE), "No")</f>
        <v>No</v>
      </c>
    </row>
    <row r="2917" spans="1:23" x14ac:dyDescent="0.3">
      <c r="A2917" s="1">
        <v>2916</v>
      </c>
      <c r="B2917" t="s">
        <v>7586</v>
      </c>
      <c r="C2917" s="2">
        <v>43020</v>
      </c>
      <c r="D2917" s="2">
        <v>43025</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s="3" t="str">
        <f>VLOOKUP($M2917,People!$A$2:$B$5, 2, FALSE)</f>
        <v>Kelly Williams</v>
      </c>
      <c r="W2917" s="3" t="str">
        <f>IFERROR(VLOOKUP($B2917, 'Returns'!$A$2:$B$801, 2, FALSE), "No")</f>
        <v>No</v>
      </c>
    </row>
    <row r="2918" spans="1:23" x14ac:dyDescent="0.3">
      <c r="A2918" s="1">
        <v>2917</v>
      </c>
      <c r="B2918" t="s">
        <v>7586</v>
      </c>
      <c r="C2918" s="2">
        <v>43020</v>
      </c>
      <c r="D2918" s="2">
        <v>43025</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s="3" t="str">
        <f>VLOOKUP($M2918,People!$A$2:$B$5, 2, FALSE)</f>
        <v>Kelly Williams</v>
      </c>
      <c r="W2918" s="3" t="str">
        <f>IFERROR(VLOOKUP($B2918, 'Returns'!$A$2:$B$801, 2, FALSE), "No")</f>
        <v>No</v>
      </c>
    </row>
    <row r="2919" spans="1:23" x14ac:dyDescent="0.3">
      <c r="A2919" s="1">
        <v>2918</v>
      </c>
      <c r="B2919" t="s">
        <v>7587</v>
      </c>
      <c r="C2919" s="2">
        <v>43704</v>
      </c>
      <c r="D2919" s="2">
        <v>43707</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s="3" t="str">
        <f>VLOOKUP($M2919,People!$A$2:$B$5, 2, FALSE)</f>
        <v>Kelly Williams</v>
      </c>
      <c r="W2919" s="3" t="str">
        <f>IFERROR(VLOOKUP($B2919, 'Returns'!$A$2:$B$801, 2, FALSE), "No")</f>
        <v>No</v>
      </c>
    </row>
    <row r="2920" spans="1:23" x14ac:dyDescent="0.3">
      <c r="A2920" s="1">
        <v>2919</v>
      </c>
      <c r="B2920" t="s">
        <v>7588</v>
      </c>
      <c r="C2920" s="2">
        <v>43427</v>
      </c>
      <c r="D2920" s="2">
        <v>43427</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s="3" t="str">
        <f>VLOOKUP($M2920,People!$A$2:$B$5, 2, FALSE)</f>
        <v>Chuck Magee</v>
      </c>
      <c r="W2920" s="3" t="str">
        <f>IFERROR(VLOOKUP($B2920, 'Returns'!$A$2:$B$801, 2, FALSE), "No")</f>
        <v>No</v>
      </c>
    </row>
    <row r="2921" spans="1:23" x14ac:dyDescent="0.3">
      <c r="A2921" s="1">
        <v>2920</v>
      </c>
      <c r="B2921" t="s">
        <v>7588</v>
      </c>
      <c r="C2921" s="2">
        <v>43427</v>
      </c>
      <c r="D2921" s="2">
        <v>43427</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s="3" t="str">
        <f>VLOOKUP($M2921,People!$A$2:$B$5, 2, FALSE)</f>
        <v>Chuck Magee</v>
      </c>
      <c r="W2921" s="3" t="str">
        <f>IFERROR(VLOOKUP($B2921, 'Returns'!$A$2:$B$801, 2, FALSE), "No")</f>
        <v>No</v>
      </c>
    </row>
    <row r="2922" spans="1:23" x14ac:dyDescent="0.3">
      <c r="A2922" s="1">
        <v>2921</v>
      </c>
      <c r="B2922" t="s">
        <v>7588</v>
      </c>
      <c r="C2922" s="2">
        <v>43427</v>
      </c>
      <c r="D2922" s="2">
        <v>43427</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s="3" t="str">
        <f>VLOOKUP($M2922,People!$A$2:$B$5, 2, FALSE)</f>
        <v>Chuck Magee</v>
      </c>
      <c r="W2922" s="3" t="str">
        <f>IFERROR(VLOOKUP($B2922, 'Returns'!$A$2:$B$801, 2, FALSE), "No")</f>
        <v>No</v>
      </c>
    </row>
    <row r="2923" spans="1:23" x14ac:dyDescent="0.3">
      <c r="A2923" s="1">
        <v>2922</v>
      </c>
      <c r="B2923" t="s">
        <v>7589</v>
      </c>
      <c r="C2923" s="2">
        <v>43495</v>
      </c>
      <c r="D2923" s="2">
        <v>43495</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s="3" t="str">
        <f>VLOOKUP($M2923,People!$A$2:$B$5, 2, FALSE)</f>
        <v>Anna Andreadi</v>
      </c>
      <c r="W2923" s="3" t="str">
        <f>IFERROR(VLOOKUP($B2923, 'Returns'!$A$2:$B$801, 2, FALSE), "No")</f>
        <v>No</v>
      </c>
    </row>
    <row r="2924" spans="1:23" x14ac:dyDescent="0.3">
      <c r="A2924" s="1">
        <v>2923</v>
      </c>
      <c r="B2924" t="s">
        <v>7590</v>
      </c>
      <c r="C2924" s="2">
        <v>43069</v>
      </c>
      <c r="D2924" s="2">
        <v>43072</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s="3" t="str">
        <f>VLOOKUP($M2924,People!$A$2:$B$5, 2, FALSE)</f>
        <v>Kelly Williams</v>
      </c>
      <c r="W2924" s="3" t="str">
        <f>IFERROR(VLOOKUP($B2924, 'Returns'!$A$2:$B$801, 2, FALSE), "No")</f>
        <v>No</v>
      </c>
    </row>
    <row r="2925" spans="1:23" x14ac:dyDescent="0.3">
      <c r="A2925" s="1">
        <v>2924</v>
      </c>
      <c r="B2925" t="s">
        <v>7591</v>
      </c>
      <c r="C2925" s="2">
        <v>42549</v>
      </c>
      <c r="D2925" s="2">
        <v>42555</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s="3" t="str">
        <f>VLOOKUP($M2925,People!$A$2:$B$5, 2, FALSE)</f>
        <v>Kelly Williams</v>
      </c>
      <c r="W2925" s="3" t="str">
        <f>IFERROR(VLOOKUP($B2925, 'Returns'!$A$2:$B$801, 2, FALSE), "No")</f>
        <v>No</v>
      </c>
    </row>
    <row r="2926" spans="1:23" x14ac:dyDescent="0.3">
      <c r="A2926" s="1">
        <v>2925</v>
      </c>
      <c r="B2926" t="s">
        <v>7592</v>
      </c>
      <c r="C2926" s="2">
        <v>42615</v>
      </c>
      <c r="D2926" s="2">
        <v>42618</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s="3" t="str">
        <f>VLOOKUP($M2926,People!$A$2:$B$5, 2, FALSE)</f>
        <v>Chuck Magee</v>
      </c>
      <c r="W2926" s="3" t="str">
        <f>IFERROR(VLOOKUP($B2926, 'Returns'!$A$2:$B$801, 2, FALSE), "No")</f>
        <v>No</v>
      </c>
    </row>
    <row r="2927" spans="1:23" x14ac:dyDescent="0.3">
      <c r="A2927" s="1">
        <v>2926</v>
      </c>
      <c r="B2927" t="s">
        <v>7592</v>
      </c>
      <c r="C2927" s="2">
        <v>42615</v>
      </c>
      <c r="D2927" s="2">
        <v>42618</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s="3" t="str">
        <f>VLOOKUP($M2927,People!$A$2:$B$5, 2, FALSE)</f>
        <v>Chuck Magee</v>
      </c>
      <c r="W2927" s="3" t="str">
        <f>IFERROR(VLOOKUP($B2927, 'Returns'!$A$2:$B$801, 2, FALSE), "No")</f>
        <v>No</v>
      </c>
    </row>
    <row r="2928" spans="1:23" x14ac:dyDescent="0.3">
      <c r="A2928" s="1">
        <v>2927</v>
      </c>
      <c r="B2928" t="s">
        <v>7593</v>
      </c>
      <c r="C2928" s="2">
        <v>43656</v>
      </c>
      <c r="D2928" s="2">
        <v>43660</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s="3" t="str">
        <f>VLOOKUP($M2928,People!$A$2:$B$5, 2, FALSE)</f>
        <v>Cassandra Brandow</v>
      </c>
      <c r="W2928" s="3" t="str">
        <f>IFERROR(VLOOKUP($B2928, 'Returns'!$A$2:$B$801, 2, FALSE), "No")</f>
        <v>No</v>
      </c>
    </row>
    <row r="2929" spans="1:23" x14ac:dyDescent="0.3">
      <c r="A2929" s="1">
        <v>2928</v>
      </c>
      <c r="B2929" t="s">
        <v>7594</v>
      </c>
      <c r="C2929" s="2">
        <v>43620</v>
      </c>
      <c r="D2929" s="2">
        <v>43626</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s="3" t="str">
        <f>VLOOKUP($M2929,People!$A$2:$B$5, 2, FALSE)</f>
        <v>Kelly Williams</v>
      </c>
      <c r="W2929" s="3" t="str">
        <f>IFERROR(VLOOKUP($B2929, 'Returns'!$A$2:$B$801, 2, FALSE), "No")</f>
        <v>No</v>
      </c>
    </row>
    <row r="2930" spans="1:23" x14ac:dyDescent="0.3">
      <c r="A2930" s="1">
        <v>2929</v>
      </c>
      <c r="B2930" t="s">
        <v>7595</v>
      </c>
      <c r="C2930" s="2">
        <v>43757</v>
      </c>
      <c r="D2930" s="2">
        <v>43764</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s="3" t="str">
        <f>VLOOKUP($M2930,People!$A$2:$B$5, 2, FALSE)</f>
        <v>Cassandra Brandow</v>
      </c>
      <c r="W2930" s="3" t="str">
        <f>IFERROR(VLOOKUP($B2930, 'Returns'!$A$2:$B$801, 2, FALSE), "No")</f>
        <v>No</v>
      </c>
    </row>
    <row r="2931" spans="1:23" x14ac:dyDescent="0.3">
      <c r="A2931" s="1">
        <v>2930</v>
      </c>
      <c r="B2931" t="s">
        <v>7596</v>
      </c>
      <c r="C2931" s="2">
        <v>43787</v>
      </c>
      <c r="D2931" s="2">
        <v>43793</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s="3" t="str">
        <f>VLOOKUP($M2931,People!$A$2:$B$5, 2, FALSE)</f>
        <v>Kelly Williams</v>
      </c>
      <c r="W2931" s="3" t="str">
        <f>IFERROR(VLOOKUP($B2931, 'Returns'!$A$2:$B$801, 2, FALSE), "No")</f>
        <v>No</v>
      </c>
    </row>
    <row r="2932" spans="1:23" x14ac:dyDescent="0.3">
      <c r="A2932" s="1">
        <v>2931</v>
      </c>
      <c r="B2932" t="s">
        <v>6031</v>
      </c>
      <c r="C2932" s="2">
        <v>42955</v>
      </c>
      <c r="D2932" s="2">
        <v>42955</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s="3" t="str">
        <f>VLOOKUP($M2932,People!$A$2:$B$5, 2, FALSE)</f>
        <v>Anna Andreadi</v>
      </c>
      <c r="W2932" s="3" t="str">
        <f>IFERROR(VLOOKUP($B2932, 'Returns'!$A$2:$B$801, 2, FALSE), "No")</f>
        <v>Yes</v>
      </c>
    </row>
    <row r="2933" spans="1:23" x14ac:dyDescent="0.3">
      <c r="A2933" s="1">
        <v>2932</v>
      </c>
      <c r="B2933" t="s">
        <v>6031</v>
      </c>
      <c r="C2933" s="2">
        <v>42955</v>
      </c>
      <c r="D2933" s="2">
        <v>42955</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s="3" t="str">
        <f>VLOOKUP($M2933,People!$A$2:$B$5, 2, FALSE)</f>
        <v>Anna Andreadi</v>
      </c>
      <c r="W2933" s="3" t="str">
        <f>IFERROR(VLOOKUP($B2933, 'Returns'!$A$2:$B$801, 2, FALSE), "No")</f>
        <v>Yes</v>
      </c>
    </row>
    <row r="2934" spans="1:23" x14ac:dyDescent="0.3">
      <c r="A2934" s="1">
        <v>2933</v>
      </c>
      <c r="B2934" t="s">
        <v>6031</v>
      </c>
      <c r="C2934" s="2">
        <v>42955</v>
      </c>
      <c r="D2934" s="2">
        <v>42955</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s="3" t="str">
        <f>VLOOKUP($M2934,People!$A$2:$B$5, 2, FALSE)</f>
        <v>Anna Andreadi</v>
      </c>
      <c r="W2934" s="3" t="str">
        <f>IFERROR(VLOOKUP($B2934, 'Returns'!$A$2:$B$801, 2, FALSE), "No")</f>
        <v>Yes</v>
      </c>
    </row>
    <row r="2935" spans="1:23" x14ac:dyDescent="0.3">
      <c r="A2935" s="1">
        <v>2934</v>
      </c>
      <c r="B2935" t="s">
        <v>7597</v>
      </c>
      <c r="C2935" s="2">
        <v>43440</v>
      </c>
      <c r="D2935" s="2">
        <v>43446</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s="3" t="str">
        <f>VLOOKUP($M2935,People!$A$2:$B$5, 2, FALSE)</f>
        <v>Anna Andreadi</v>
      </c>
      <c r="W2935" s="3" t="str">
        <f>IFERROR(VLOOKUP($B2935, 'Returns'!$A$2:$B$801, 2, FALSE), "No")</f>
        <v>No</v>
      </c>
    </row>
    <row r="2936" spans="1:23" x14ac:dyDescent="0.3">
      <c r="A2936" s="1">
        <v>2935</v>
      </c>
      <c r="B2936" t="s">
        <v>7597</v>
      </c>
      <c r="C2936" s="2">
        <v>43440</v>
      </c>
      <c r="D2936" s="2">
        <v>43446</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s="3" t="str">
        <f>VLOOKUP($M2936,People!$A$2:$B$5, 2, FALSE)</f>
        <v>Anna Andreadi</v>
      </c>
      <c r="W2936" s="3" t="str">
        <f>IFERROR(VLOOKUP($B2936, 'Returns'!$A$2:$B$801, 2, FALSE), "No")</f>
        <v>No</v>
      </c>
    </row>
    <row r="2937" spans="1:23" x14ac:dyDescent="0.3">
      <c r="A2937" s="1">
        <v>2936</v>
      </c>
      <c r="B2937" t="s">
        <v>7597</v>
      </c>
      <c r="C2937" s="2">
        <v>43440</v>
      </c>
      <c r="D2937" s="2">
        <v>43446</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s="3" t="str">
        <f>VLOOKUP($M2937,People!$A$2:$B$5, 2, FALSE)</f>
        <v>Anna Andreadi</v>
      </c>
      <c r="W2937" s="3" t="str">
        <f>IFERROR(VLOOKUP($B2937, 'Returns'!$A$2:$B$801, 2, FALSE), "No")</f>
        <v>No</v>
      </c>
    </row>
    <row r="2938" spans="1:23" x14ac:dyDescent="0.3">
      <c r="A2938" s="1">
        <v>2937</v>
      </c>
      <c r="B2938" t="s">
        <v>7597</v>
      </c>
      <c r="C2938" s="2">
        <v>43440</v>
      </c>
      <c r="D2938" s="2">
        <v>43446</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s="3" t="str">
        <f>VLOOKUP($M2938,People!$A$2:$B$5, 2, FALSE)</f>
        <v>Anna Andreadi</v>
      </c>
      <c r="W2938" s="3" t="str">
        <f>IFERROR(VLOOKUP($B2938, 'Returns'!$A$2:$B$801, 2, FALSE), "No")</f>
        <v>No</v>
      </c>
    </row>
    <row r="2939" spans="1:23" x14ac:dyDescent="0.3">
      <c r="A2939" s="1">
        <v>2938</v>
      </c>
      <c r="B2939" t="s">
        <v>7597</v>
      </c>
      <c r="C2939" s="2">
        <v>43440</v>
      </c>
      <c r="D2939" s="2">
        <v>43446</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s="3" t="str">
        <f>VLOOKUP($M2939,People!$A$2:$B$5, 2, FALSE)</f>
        <v>Anna Andreadi</v>
      </c>
      <c r="W2939" s="3" t="str">
        <f>IFERROR(VLOOKUP($B2939, 'Returns'!$A$2:$B$801, 2, FALSE), "No")</f>
        <v>No</v>
      </c>
    </row>
    <row r="2940" spans="1:23" x14ac:dyDescent="0.3">
      <c r="A2940" s="1">
        <v>2939</v>
      </c>
      <c r="B2940" t="s">
        <v>7597</v>
      </c>
      <c r="C2940" s="2">
        <v>43440</v>
      </c>
      <c r="D2940" s="2">
        <v>43446</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s="3" t="str">
        <f>VLOOKUP($M2940,People!$A$2:$B$5, 2, FALSE)</f>
        <v>Anna Andreadi</v>
      </c>
      <c r="W2940" s="3" t="str">
        <f>IFERROR(VLOOKUP($B2940, 'Returns'!$A$2:$B$801, 2, FALSE), "No")</f>
        <v>No</v>
      </c>
    </row>
    <row r="2941" spans="1:23" x14ac:dyDescent="0.3">
      <c r="A2941" s="1">
        <v>2940</v>
      </c>
      <c r="B2941" t="s">
        <v>7597</v>
      </c>
      <c r="C2941" s="2">
        <v>43440</v>
      </c>
      <c r="D2941" s="2">
        <v>43446</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s="3" t="str">
        <f>VLOOKUP($M2941,People!$A$2:$B$5, 2, FALSE)</f>
        <v>Anna Andreadi</v>
      </c>
      <c r="W2941" s="3" t="str">
        <f>IFERROR(VLOOKUP($B2941, 'Returns'!$A$2:$B$801, 2, FALSE), "No")</f>
        <v>No</v>
      </c>
    </row>
    <row r="2942" spans="1:23" x14ac:dyDescent="0.3">
      <c r="A2942" s="1">
        <v>2941</v>
      </c>
      <c r="B2942" t="s">
        <v>7598</v>
      </c>
      <c r="C2942" s="2">
        <v>43549</v>
      </c>
      <c r="D2942" s="2">
        <v>43555</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s="3" t="str">
        <f>VLOOKUP($M2942,People!$A$2:$B$5, 2, FALSE)</f>
        <v>Kelly Williams</v>
      </c>
      <c r="W2942" s="3" t="str">
        <f>IFERROR(VLOOKUP($B2942, 'Returns'!$A$2:$B$801, 2, FALSE), "No")</f>
        <v>No</v>
      </c>
    </row>
    <row r="2943" spans="1:23" x14ac:dyDescent="0.3">
      <c r="A2943" s="1">
        <v>2942</v>
      </c>
      <c r="B2943" t="s">
        <v>7598</v>
      </c>
      <c r="C2943" s="2">
        <v>43549</v>
      </c>
      <c r="D2943" s="2">
        <v>43555</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s="3" t="str">
        <f>VLOOKUP($M2943,People!$A$2:$B$5, 2, FALSE)</f>
        <v>Kelly Williams</v>
      </c>
      <c r="W2943" s="3" t="str">
        <f>IFERROR(VLOOKUP($B2943, 'Returns'!$A$2:$B$801, 2, FALSE), "No")</f>
        <v>No</v>
      </c>
    </row>
    <row r="2944" spans="1:23" x14ac:dyDescent="0.3">
      <c r="A2944" s="1">
        <v>2943</v>
      </c>
      <c r="B2944" t="s">
        <v>7598</v>
      </c>
      <c r="C2944" s="2">
        <v>43549</v>
      </c>
      <c r="D2944" s="2">
        <v>43555</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s="3" t="str">
        <f>VLOOKUP($M2944,People!$A$2:$B$5, 2, FALSE)</f>
        <v>Kelly Williams</v>
      </c>
      <c r="W2944" s="3" t="str">
        <f>IFERROR(VLOOKUP($B2944, 'Returns'!$A$2:$B$801, 2, FALSE), "No")</f>
        <v>No</v>
      </c>
    </row>
    <row r="2945" spans="1:23" x14ac:dyDescent="0.3">
      <c r="A2945" s="1">
        <v>2944</v>
      </c>
      <c r="B2945" t="s">
        <v>7599</v>
      </c>
      <c r="C2945" s="2">
        <v>43788</v>
      </c>
      <c r="D2945" s="2">
        <v>43793</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s="3" t="str">
        <f>VLOOKUP($M2945,People!$A$2:$B$5, 2, FALSE)</f>
        <v>Anna Andreadi</v>
      </c>
      <c r="W2945" s="3" t="str">
        <f>IFERROR(VLOOKUP($B2945, 'Returns'!$A$2:$B$801, 2, FALSE), "No")</f>
        <v>No</v>
      </c>
    </row>
    <row r="2946" spans="1:23" x14ac:dyDescent="0.3">
      <c r="A2946" s="1">
        <v>2945</v>
      </c>
      <c r="B2946" t="s">
        <v>7599</v>
      </c>
      <c r="C2946" s="2">
        <v>43788</v>
      </c>
      <c r="D2946" s="2">
        <v>43793</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s="3" t="str">
        <f>VLOOKUP($M2946,People!$A$2:$B$5, 2, FALSE)</f>
        <v>Anna Andreadi</v>
      </c>
      <c r="W2946" s="3" t="str">
        <f>IFERROR(VLOOKUP($B2946, 'Returns'!$A$2:$B$801, 2, FALSE), "No")</f>
        <v>No</v>
      </c>
    </row>
    <row r="2947" spans="1:23" x14ac:dyDescent="0.3">
      <c r="A2947" s="1">
        <v>2946</v>
      </c>
      <c r="B2947" t="s">
        <v>7600</v>
      </c>
      <c r="C2947" s="2">
        <v>43408</v>
      </c>
      <c r="D2947" s="2">
        <v>43409</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s="3" t="str">
        <f>VLOOKUP($M2947,People!$A$2:$B$5, 2, FALSE)</f>
        <v>Anna Andreadi</v>
      </c>
      <c r="W2947" s="3" t="str">
        <f>IFERROR(VLOOKUP($B2947, 'Returns'!$A$2:$B$801, 2, FALSE), "No")</f>
        <v>No</v>
      </c>
    </row>
    <row r="2948" spans="1:23" x14ac:dyDescent="0.3">
      <c r="A2948" s="1">
        <v>2947</v>
      </c>
      <c r="B2948" t="s">
        <v>6184</v>
      </c>
      <c r="C2948" s="2">
        <v>43813</v>
      </c>
      <c r="D2948" s="2">
        <v>43817</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s="3" t="str">
        <f>VLOOKUP($M2948,People!$A$2:$B$5, 2, FALSE)</f>
        <v>Anna Andreadi</v>
      </c>
      <c r="W2948" s="3" t="str">
        <f>IFERROR(VLOOKUP($B2948, 'Returns'!$A$2:$B$801, 2, FALSE), "No")</f>
        <v>Yes</v>
      </c>
    </row>
    <row r="2949" spans="1:23" x14ac:dyDescent="0.3">
      <c r="A2949" s="1">
        <v>2948</v>
      </c>
      <c r="B2949" t="s">
        <v>6184</v>
      </c>
      <c r="C2949" s="2">
        <v>43813</v>
      </c>
      <c r="D2949" s="2">
        <v>43817</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s="3" t="str">
        <f>VLOOKUP($M2949,People!$A$2:$B$5, 2, FALSE)</f>
        <v>Anna Andreadi</v>
      </c>
      <c r="W2949" s="3" t="str">
        <f>IFERROR(VLOOKUP($B2949, 'Returns'!$A$2:$B$801, 2, FALSE), "No")</f>
        <v>Yes</v>
      </c>
    </row>
    <row r="2950" spans="1:23" x14ac:dyDescent="0.3">
      <c r="A2950" s="1">
        <v>2949</v>
      </c>
      <c r="B2950" t="s">
        <v>6184</v>
      </c>
      <c r="C2950" s="2">
        <v>43813</v>
      </c>
      <c r="D2950" s="2">
        <v>43817</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s="3" t="str">
        <f>VLOOKUP($M2950,People!$A$2:$B$5, 2, FALSE)</f>
        <v>Anna Andreadi</v>
      </c>
      <c r="W2950" s="3" t="str">
        <f>IFERROR(VLOOKUP($B2950, 'Returns'!$A$2:$B$801, 2, FALSE), "No")</f>
        <v>Yes</v>
      </c>
    </row>
    <row r="2951" spans="1:23" x14ac:dyDescent="0.3">
      <c r="A2951" s="1">
        <v>2950</v>
      </c>
      <c r="B2951" t="s">
        <v>7601</v>
      </c>
      <c r="C2951" s="2">
        <v>43781</v>
      </c>
      <c r="D2951" s="2">
        <v>43781</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s="3" t="str">
        <f>VLOOKUP($M2951,People!$A$2:$B$5, 2, FALSE)</f>
        <v>Anna Andreadi</v>
      </c>
      <c r="W2951" s="3" t="str">
        <f>IFERROR(VLOOKUP($B2951, 'Returns'!$A$2:$B$801, 2, FALSE), "No")</f>
        <v>No</v>
      </c>
    </row>
    <row r="2952" spans="1:23" x14ac:dyDescent="0.3">
      <c r="A2952" s="1">
        <v>2951</v>
      </c>
      <c r="B2952" t="s">
        <v>7601</v>
      </c>
      <c r="C2952" s="2">
        <v>43781</v>
      </c>
      <c r="D2952" s="2">
        <v>43781</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s="3" t="str">
        <f>VLOOKUP($M2952,People!$A$2:$B$5, 2, FALSE)</f>
        <v>Anna Andreadi</v>
      </c>
      <c r="W2952" s="3" t="str">
        <f>IFERROR(VLOOKUP($B2952, 'Returns'!$A$2:$B$801, 2, FALSE), "No")</f>
        <v>No</v>
      </c>
    </row>
    <row r="2953" spans="1:23" x14ac:dyDescent="0.3">
      <c r="A2953" s="1">
        <v>2952</v>
      </c>
      <c r="B2953" t="s">
        <v>7601</v>
      </c>
      <c r="C2953" s="2">
        <v>43781</v>
      </c>
      <c r="D2953" s="2">
        <v>43781</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s="3" t="str">
        <f>VLOOKUP($M2953,People!$A$2:$B$5, 2, FALSE)</f>
        <v>Anna Andreadi</v>
      </c>
      <c r="W2953" s="3" t="str">
        <f>IFERROR(VLOOKUP($B2953, 'Returns'!$A$2:$B$801, 2, FALSE), "No")</f>
        <v>No</v>
      </c>
    </row>
    <row r="2954" spans="1:23" x14ac:dyDescent="0.3">
      <c r="A2954" s="1">
        <v>2953</v>
      </c>
      <c r="B2954" t="s">
        <v>7601</v>
      </c>
      <c r="C2954" s="2">
        <v>43781</v>
      </c>
      <c r="D2954" s="2">
        <v>43781</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s="3" t="str">
        <f>VLOOKUP($M2954,People!$A$2:$B$5, 2, FALSE)</f>
        <v>Anna Andreadi</v>
      </c>
      <c r="W2954" s="3" t="str">
        <f>IFERROR(VLOOKUP($B2954, 'Returns'!$A$2:$B$801, 2, FALSE), "No")</f>
        <v>No</v>
      </c>
    </row>
    <row r="2955" spans="1:23" x14ac:dyDescent="0.3">
      <c r="A2955" s="1">
        <v>2954</v>
      </c>
      <c r="B2955" t="s">
        <v>7601</v>
      </c>
      <c r="C2955" s="2">
        <v>43781</v>
      </c>
      <c r="D2955" s="2">
        <v>43781</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s="3" t="str">
        <f>VLOOKUP($M2955,People!$A$2:$B$5, 2, FALSE)</f>
        <v>Anna Andreadi</v>
      </c>
      <c r="W2955" s="3" t="str">
        <f>IFERROR(VLOOKUP($B2955, 'Returns'!$A$2:$B$801, 2, FALSE), "No")</f>
        <v>No</v>
      </c>
    </row>
    <row r="2956" spans="1:23" x14ac:dyDescent="0.3">
      <c r="A2956" s="1">
        <v>2955</v>
      </c>
      <c r="B2956" t="s">
        <v>7601</v>
      </c>
      <c r="C2956" s="2">
        <v>43781</v>
      </c>
      <c r="D2956" s="2">
        <v>43781</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s="3" t="str">
        <f>VLOOKUP($M2956,People!$A$2:$B$5, 2, FALSE)</f>
        <v>Anna Andreadi</v>
      </c>
      <c r="W2956" s="3" t="str">
        <f>IFERROR(VLOOKUP($B2956, 'Returns'!$A$2:$B$801, 2, FALSE), "No")</f>
        <v>No</v>
      </c>
    </row>
    <row r="2957" spans="1:23" x14ac:dyDescent="0.3">
      <c r="A2957" s="1">
        <v>2956</v>
      </c>
      <c r="B2957" t="s">
        <v>7602</v>
      </c>
      <c r="C2957" s="2">
        <v>43330</v>
      </c>
      <c r="D2957" s="2">
        <v>43336</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s="3" t="str">
        <f>VLOOKUP($M2957,People!$A$2:$B$5, 2, FALSE)</f>
        <v>Chuck Magee</v>
      </c>
      <c r="W2957" s="3" t="str">
        <f>IFERROR(VLOOKUP($B2957, 'Returns'!$A$2:$B$801, 2, FALSE), "No")</f>
        <v>No</v>
      </c>
    </row>
    <row r="2958" spans="1:23" x14ac:dyDescent="0.3">
      <c r="A2958" s="1">
        <v>2957</v>
      </c>
      <c r="B2958" t="s">
        <v>7603</v>
      </c>
      <c r="C2958" s="2">
        <v>43643</v>
      </c>
      <c r="D2958" s="2">
        <v>43650</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s="3" t="str">
        <f>VLOOKUP($M2958,People!$A$2:$B$5, 2, FALSE)</f>
        <v>Chuck Magee</v>
      </c>
      <c r="W2958" s="3" t="str">
        <f>IFERROR(VLOOKUP($B2958, 'Returns'!$A$2:$B$801, 2, FALSE), "No")</f>
        <v>No</v>
      </c>
    </row>
    <row r="2959" spans="1:23" x14ac:dyDescent="0.3">
      <c r="A2959" s="1">
        <v>2958</v>
      </c>
      <c r="B2959" t="s">
        <v>7604</v>
      </c>
      <c r="C2959" s="2">
        <v>43589</v>
      </c>
      <c r="D2959" s="2">
        <v>43594</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s="3" t="str">
        <f>VLOOKUP($M2959,People!$A$2:$B$5, 2, FALSE)</f>
        <v>Chuck Magee</v>
      </c>
      <c r="W2959" s="3" t="str">
        <f>IFERROR(VLOOKUP($B2959, 'Returns'!$A$2:$B$801, 2, FALSE), "No")</f>
        <v>No</v>
      </c>
    </row>
    <row r="2960" spans="1:23" x14ac:dyDescent="0.3">
      <c r="A2960" s="1">
        <v>2959</v>
      </c>
      <c r="B2960" t="s">
        <v>7605</v>
      </c>
      <c r="C2960" s="2">
        <v>43093</v>
      </c>
      <c r="D2960" s="2">
        <v>43098</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s="3" t="str">
        <f>VLOOKUP($M2960,People!$A$2:$B$5, 2, FALSE)</f>
        <v>Anna Andreadi</v>
      </c>
      <c r="W2960" s="3" t="str">
        <f>IFERROR(VLOOKUP($B2960, 'Returns'!$A$2:$B$801, 2, FALSE), "No")</f>
        <v>No</v>
      </c>
    </row>
    <row r="2961" spans="1:23" x14ac:dyDescent="0.3">
      <c r="A2961" s="1">
        <v>2960</v>
      </c>
      <c r="B2961" t="s">
        <v>7605</v>
      </c>
      <c r="C2961" s="2">
        <v>43093</v>
      </c>
      <c r="D2961" s="2">
        <v>43098</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s="3" t="str">
        <f>VLOOKUP($M2961,People!$A$2:$B$5, 2, FALSE)</f>
        <v>Anna Andreadi</v>
      </c>
      <c r="W2961" s="3" t="str">
        <f>IFERROR(VLOOKUP($B2961, 'Returns'!$A$2:$B$801, 2, FALSE), "No")</f>
        <v>No</v>
      </c>
    </row>
    <row r="2962" spans="1:23" x14ac:dyDescent="0.3">
      <c r="A2962" s="1">
        <v>2961</v>
      </c>
      <c r="B2962" t="s">
        <v>7606</v>
      </c>
      <c r="C2962" s="2">
        <v>43581</v>
      </c>
      <c r="D2962" s="2">
        <v>43586</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s="3" t="str">
        <f>VLOOKUP($M2962,People!$A$2:$B$5, 2, FALSE)</f>
        <v>Anna Andreadi</v>
      </c>
      <c r="W2962" s="3" t="str">
        <f>IFERROR(VLOOKUP($B2962, 'Returns'!$A$2:$B$801, 2, FALSE), "No")</f>
        <v>No</v>
      </c>
    </row>
    <row r="2963" spans="1:23" x14ac:dyDescent="0.3">
      <c r="A2963" s="1">
        <v>2962</v>
      </c>
      <c r="B2963" t="s">
        <v>7606</v>
      </c>
      <c r="C2963" s="2">
        <v>43581</v>
      </c>
      <c r="D2963" s="2">
        <v>43586</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s="3" t="str">
        <f>VLOOKUP($M2963,People!$A$2:$B$5, 2, FALSE)</f>
        <v>Anna Andreadi</v>
      </c>
      <c r="W2963" s="3" t="str">
        <f>IFERROR(VLOOKUP($B2963, 'Returns'!$A$2:$B$801, 2, FALSE), "No")</f>
        <v>No</v>
      </c>
    </row>
    <row r="2964" spans="1:23" x14ac:dyDescent="0.3">
      <c r="A2964" s="1">
        <v>2963</v>
      </c>
      <c r="B2964" t="s">
        <v>6141</v>
      </c>
      <c r="C2964" s="2">
        <v>43815</v>
      </c>
      <c r="D2964" s="2">
        <v>43820</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s="3" t="str">
        <f>VLOOKUP($M2964,People!$A$2:$B$5, 2, FALSE)</f>
        <v>Anna Andreadi</v>
      </c>
      <c r="W2964" s="3" t="str">
        <f>IFERROR(VLOOKUP($B2964, 'Returns'!$A$2:$B$801, 2, FALSE), "No")</f>
        <v>Yes</v>
      </c>
    </row>
    <row r="2965" spans="1:23" x14ac:dyDescent="0.3">
      <c r="A2965" s="1">
        <v>2964</v>
      </c>
      <c r="B2965" t="s">
        <v>6141</v>
      </c>
      <c r="C2965" s="2">
        <v>43815</v>
      </c>
      <c r="D2965" s="2">
        <v>43820</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s="3" t="str">
        <f>VLOOKUP($M2965,People!$A$2:$B$5, 2, FALSE)</f>
        <v>Anna Andreadi</v>
      </c>
      <c r="W2965" s="3" t="str">
        <f>IFERROR(VLOOKUP($B2965, 'Returns'!$A$2:$B$801, 2, FALSE), "No")</f>
        <v>Yes</v>
      </c>
    </row>
    <row r="2966" spans="1:23" x14ac:dyDescent="0.3">
      <c r="A2966" s="1">
        <v>2965</v>
      </c>
      <c r="B2966" t="s">
        <v>6141</v>
      </c>
      <c r="C2966" s="2">
        <v>43815</v>
      </c>
      <c r="D2966" s="2">
        <v>43820</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s="3" t="str">
        <f>VLOOKUP($M2966,People!$A$2:$B$5, 2, FALSE)</f>
        <v>Anna Andreadi</v>
      </c>
      <c r="W2966" s="3" t="str">
        <f>IFERROR(VLOOKUP($B2966, 'Returns'!$A$2:$B$801, 2, FALSE), "No")</f>
        <v>Yes</v>
      </c>
    </row>
    <row r="2967" spans="1:23" x14ac:dyDescent="0.3">
      <c r="A2967" s="1">
        <v>2966</v>
      </c>
      <c r="B2967" t="s">
        <v>6141</v>
      </c>
      <c r="C2967" s="2">
        <v>43815</v>
      </c>
      <c r="D2967" s="2">
        <v>43820</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s="3" t="str">
        <f>VLOOKUP($M2967,People!$A$2:$B$5, 2, FALSE)</f>
        <v>Anna Andreadi</v>
      </c>
      <c r="W2967" s="3" t="str">
        <f>IFERROR(VLOOKUP($B2967, 'Returns'!$A$2:$B$801, 2, FALSE), "No")</f>
        <v>Yes</v>
      </c>
    </row>
    <row r="2968" spans="1:23" x14ac:dyDescent="0.3">
      <c r="A2968" s="1">
        <v>2967</v>
      </c>
      <c r="B2968" t="s">
        <v>7607</v>
      </c>
      <c r="C2968" s="2">
        <v>42731</v>
      </c>
      <c r="D2968" s="2">
        <v>42735</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s="3" t="str">
        <f>VLOOKUP($M2968,People!$A$2:$B$5, 2, FALSE)</f>
        <v>Kelly Williams</v>
      </c>
      <c r="W2968" s="3" t="str">
        <f>IFERROR(VLOOKUP($B2968, 'Returns'!$A$2:$B$801, 2, FALSE), "No")</f>
        <v>No</v>
      </c>
    </row>
    <row r="2969" spans="1:23" x14ac:dyDescent="0.3">
      <c r="A2969" s="1">
        <v>2968</v>
      </c>
      <c r="B2969" t="s">
        <v>7607</v>
      </c>
      <c r="C2969" s="2">
        <v>42731</v>
      </c>
      <c r="D2969" s="2">
        <v>42735</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s="3" t="str">
        <f>VLOOKUP($M2969,People!$A$2:$B$5, 2, FALSE)</f>
        <v>Kelly Williams</v>
      </c>
      <c r="W2969" s="3" t="str">
        <f>IFERROR(VLOOKUP($B2969, 'Returns'!$A$2:$B$801, 2, FALSE), "No")</f>
        <v>No</v>
      </c>
    </row>
    <row r="2970" spans="1:23" x14ac:dyDescent="0.3">
      <c r="A2970" s="1">
        <v>2969</v>
      </c>
      <c r="B2970" t="s">
        <v>7608</v>
      </c>
      <c r="C2970" s="2">
        <v>43775</v>
      </c>
      <c r="D2970" s="2">
        <v>43778</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s="3" t="str">
        <f>VLOOKUP($M2970,People!$A$2:$B$5, 2, FALSE)</f>
        <v>Cassandra Brandow</v>
      </c>
      <c r="W2970" s="3" t="str">
        <f>IFERROR(VLOOKUP($B2970, 'Returns'!$A$2:$B$801, 2, FALSE), "No")</f>
        <v>No</v>
      </c>
    </row>
    <row r="2971" spans="1:23" x14ac:dyDescent="0.3">
      <c r="A2971" s="1">
        <v>2970</v>
      </c>
      <c r="B2971" t="s">
        <v>7608</v>
      </c>
      <c r="C2971" s="2">
        <v>43775</v>
      </c>
      <c r="D2971" s="2">
        <v>43778</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s="3" t="str">
        <f>VLOOKUP($M2971,People!$A$2:$B$5, 2, FALSE)</f>
        <v>Cassandra Brandow</v>
      </c>
      <c r="W2971" s="3" t="str">
        <f>IFERROR(VLOOKUP($B2971, 'Returns'!$A$2:$B$801, 2, FALSE), "No")</f>
        <v>No</v>
      </c>
    </row>
    <row r="2972" spans="1:23" x14ac:dyDescent="0.3">
      <c r="A2972" s="1">
        <v>2971</v>
      </c>
      <c r="B2972" t="s">
        <v>7608</v>
      </c>
      <c r="C2972" s="2">
        <v>43775</v>
      </c>
      <c r="D2972" s="2">
        <v>43778</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s="3" t="str">
        <f>VLOOKUP($M2972,People!$A$2:$B$5, 2, FALSE)</f>
        <v>Cassandra Brandow</v>
      </c>
      <c r="W2972" s="3" t="str">
        <f>IFERROR(VLOOKUP($B2972, 'Returns'!$A$2:$B$801, 2, FALSE), "No")</f>
        <v>No</v>
      </c>
    </row>
    <row r="2973" spans="1:23" x14ac:dyDescent="0.3">
      <c r="A2973" s="1">
        <v>2972</v>
      </c>
      <c r="B2973" t="s">
        <v>7608</v>
      </c>
      <c r="C2973" s="2">
        <v>43775</v>
      </c>
      <c r="D2973" s="2">
        <v>43778</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s="3" t="str">
        <f>VLOOKUP($M2973,People!$A$2:$B$5, 2, FALSE)</f>
        <v>Cassandra Brandow</v>
      </c>
      <c r="W2973" s="3" t="str">
        <f>IFERROR(VLOOKUP($B2973, 'Returns'!$A$2:$B$801, 2, FALSE), "No")</f>
        <v>No</v>
      </c>
    </row>
    <row r="2974" spans="1:23" x14ac:dyDescent="0.3">
      <c r="A2974" s="1">
        <v>2973</v>
      </c>
      <c r="B2974" t="s">
        <v>7608</v>
      </c>
      <c r="C2974" s="2">
        <v>43775</v>
      </c>
      <c r="D2974" s="2">
        <v>43778</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s="3" t="str">
        <f>VLOOKUP($M2974,People!$A$2:$B$5, 2, FALSE)</f>
        <v>Cassandra Brandow</v>
      </c>
      <c r="W2974" s="3" t="str">
        <f>IFERROR(VLOOKUP($B2974, 'Returns'!$A$2:$B$801, 2, FALSE), "No")</f>
        <v>No</v>
      </c>
    </row>
    <row r="2975" spans="1:23" x14ac:dyDescent="0.3">
      <c r="A2975" s="1">
        <v>2974</v>
      </c>
      <c r="B2975" t="s">
        <v>7609</v>
      </c>
      <c r="C2975" s="2">
        <v>43815</v>
      </c>
      <c r="D2975" s="2">
        <v>43819</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s="3" t="str">
        <f>VLOOKUP($M2975,People!$A$2:$B$5, 2, FALSE)</f>
        <v>Kelly Williams</v>
      </c>
      <c r="W2975" s="3" t="str">
        <f>IFERROR(VLOOKUP($B2975, 'Returns'!$A$2:$B$801, 2, FALSE), "No")</f>
        <v>No</v>
      </c>
    </row>
    <row r="2976" spans="1:23" x14ac:dyDescent="0.3">
      <c r="A2976" s="1">
        <v>2975</v>
      </c>
      <c r="B2976" t="s">
        <v>7610</v>
      </c>
      <c r="C2976" s="2">
        <v>42862</v>
      </c>
      <c r="D2976" s="2">
        <v>42867</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s="3" t="str">
        <f>VLOOKUP($M2976,People!$A$2:$B$5, 2, FALSE)</f>
        <v>Kelly Williams</v>
      </c>
      <c r="W2976" s="3" t="str">
        <f>IFERROR(VLOOKUP($B2976, 'Returns'!$A$2:$B$801, 2, FALSE), "No")</f>
        <v>No</v>
      </c>
    </row>
    <row r="2977" spans="1:23" x14ac:dyDescent="0.3">
      <c r="A2977" s="1">
        <v>2976</v>
      </c>
      <c r="B2977" t="s">
        <v>7610</v>
      </c>
      <c r="C2977" s="2">
        <v>42862</v>
      </c>
      <c r="D2977" s="2">
        <v>42867</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s="3" t="str">
        <f>VLOOKUP($M2977,People!$A$2:$B$5, 2, FALSE)</f>
        <v>Kelly Williams</v>
      </c>
      <c r="W2977" s="3" t="str">
        <f>IFERROR(VLOOKUP($B2977, 'Returns'!$A$2:$B$801, 2, FALSE), "No")</f>
        <v>No</v>
      </c>
    </row>
    <row r="2978" spans="1:23" x14ac:dyDescent="0.3">
      <c r="A2978" s="1">
        <v>2977</v>
      </c>
      <c r="B2978" t="s">
        <v>7611</v>
      </c>
      <c r="C2978" s="2">
        <v>43803</v>
      </c>
      <c r="D2978" s="2">
        <v>43803</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s="3" t="str">
        <f>VLOOKUP($M2978,People!$A$2:$B$5, 2, FALSE)</f>
        <v>Chuck Magee</v>
      </c>
      <c r="W2978" s="3" t="str">
        <f>IFERROR(VLOOKUP($B2978, 'Returns'!$A$2:$B$801, 2, FALSE), "No")</f>
        <v>No</v>
      </c>
    </row>
    <row r="2979" spans="1:23" x14ac:dyDescent="0.3">
      <c r="A2979" s="1">
        <v>2978</v>
      </c>
      <c r="B2979" t="s">
        <v>7612</v>
      </c>
      <c r="C2979" s="2">
        <v>43741</v>
      </c>
      <c r="D2979" s="2">
        <v>43746</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s="3" t="str">
        <f>VLOOKUP($M2979,People!$A$2:$B$5, 2, FALSE)</f>
        <v>Chuck Magee</v>
      </c>
      <c r="W2979" s="3" t="str">
        <f>IFERROR(VLOOKUP($B2979, 'Returns'!$A$2:$B$801, 2, FALSE), "No")</f>
        <v>No</v>
      </c>
    </row>
    <row r="2980" spans="1:23" x14ac:dyDescent="0.3">
      <c r="A2980" s="1">
        <v>2979</v>
      </c>
      <c r="B2980" t="s">
        <v>7613</v>
      </c>
      <c r="C2980" s="2">
        <v>42382</v>
      </c>
      <c r="D2980" s="2">
        <v>42385</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s="3" t="str">
        <f>VLOOKUP($M2980,People!$A$2:$B$5, 2, FALSE)</f>
        <v>Cassandra Brandow</v>
      </c>
      <c r="W2980" s="3" t="str">
        <f>IFERROR(VLOOKUP($B2980, 'Returns'!$A$2:$B$801, 2, FALSE), "No")</f>
        <v>No</v>
      </c>
    </row>
    <row r="2981" spans="1:23" x14ac:dyDescent="0.3">
      <c r="A2981" s="1">
        <v>2980</v>
      </c>
      <c r="B2981" t="s">
        <v>7614</v>
      </c>
      <c r="C2981" s="2">
        <v>42898</v>
      </c>
      <c r="D2981" s="2">
        <v>42903</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s="3" t="str">
        <f>VLOOKUP($M2981,People!$A$2:$B$5, 2, FALSE)</f>
        <v>Chuck Magee</v>
      </c>
      <c r="W2981" s="3" t="str">
        <f>IFERROR(VLOOKUP($B2981, 'Returns'!$A$2:$B$801, 2, FALSE), "No")</f>
        <v>No</v>
      </c>
    </row>
    <row r="2982" spans="1:23" x14ac:dyDescent="0.3">
      <c r="A2982" s="1">
        <v>2981</v>
      </c>
      <c r="B2982" t="s">
        <v>7614</v>
      </c>
      <c r="C2982" s="2">
        <v>42898</v>
      </c>
      <c r="D2982" s="2">
        <v>42903</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s="3" t="str">
        <f>VLOOKUP($M2982,People!$A$2:$B$5, 2, FALSE)</f>
        <v>Chuck Magee</v>
      </c>
      <c r="W2982" s="3" t="str">
        <f>IFERROR(VLOOKUP($B2982, 'Returns'!$A$2:$B$801, 2, FALSE), "No")</f>
        <v>No</v>
      </c>
    </row>
    <row r="2983" spans="1:23" x14ac:dyDescent="0.3">
      <c r="A2983" s="1">
        <v>2982</v>
      </c>
      <c r="B2983" t="s">
        <v>7615</v>
      </c>
      <c r="C2983" s="2">
        <v>42563</v>
      </c>
      <c r="D2983" s="2">
        <v>42569</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s="3" t="str">
        <f>VLOOKUP($M2983,People!$A$2:$B$5, 2, FALSE)</f>
        <v>Anna Andreadi</v>
      </c>
      <c r="W2983" s="3" t="str">
        <f>IFERROR(VLOOKUP($B2983, 'Returns'!$A$2:$B$801, 2, FALSE), "No")</f>
        <v>No</v>
      </c>
    </row>
    <row r="2984" spans="1:23" x14ac:dyDescent="0.3">
      <c r="A2984" s="1">
        <v>2983</v>
      </c>
      <c r="B2984" t="s">
        <v>7615</v>
      </c>
      <c r="C2984" s="2">
        <v>42563</v>
      </c>
      <c r="D2984" s="2">
        <v>42569</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s="3" t="str">
        <f>VLOOKUP($M2984,People!$A$2:$B$5, 2, FALSE)</f>
        <v>Anna Andreadi</v>
      </c>
      <c r="W2984" s="3" t="str">
        <f>IFERROR(VLOOKUP($B2984, 'Returns'!$A$2:$B$801, 2, FALSE), "No")</f>
        <v>No</v>
      </c>
    </row>
    <row r="2985" spans="1:23" x14ac:dyDescent="0.3">
      <c r="A2985" s="1">
        <v>2984</v>
      </c>
      <c r="B2985" t="s">
        <v>7616</v>
      </c>
      <c r="C2985" s="2">
        <v>42710</v>
      </c>
      <c r="D2985" s="2">
        <v>42715</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s="3" t="str">
        <f>VLOOKUP($M2985,People!$A$2:$B$5, 2, FALSE)</f>
        <v>Anna Andreadi</v>
      </c>
      <c r="W2985" s="3" t="str">
        <f>IFERROR(VLOOKUP($B2985, 'Returns'!$A$2:$B$801, 2, FALSE), "No")</f>
        <v>No</v>
      </c>
    </row>
    <row r="2986" spans="1:23" x14ac:dyDescent="0.3">
      <c r="A2986" s="1">
        <v>2985</v>
      </c>
      <c r="B2986" t="s">
        <v>7616</v>
      </c>
      <c r="C2986" s="2">
        <v>42710</v>
      </c>
      <c r="D2986" s="2">
        <v>42715</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s="3" t="str">
        <f>VLOOKUP($M2986,People!$A$2:$B$5, 2, FALSE)</f>
        <v>Anna Andreadi</v>
      </c>
      <c r="W2986" s="3" t="str">
        <f>IFERROR(VLOOKUP($B2986, 'Returns'!$A$2:$B$801, 2, FALSE), "No")</f>
        <v>No</v>
      </c>
    </row>
    <row r="2987" spans="1:23" x14ac:dyDescent="0.3">
      <c r="A2987" s="1">
        <v>2986</v>
      </c>
      <c r="B2987" t="s">
        <v>6069</v>
      </c>
      <c r="C2987" s="2">
        <v>43245</v>
      </c>
      <c r="D2987" s="2">
        <v>43250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s="3" t="str">
        <f>VLOOKUP($M2987,People!$A$2:$B$5, 2, FALSE)</f>
        <v>Cassandra Brandow</v>
      </c>
      <c r="W2987" s="3" t="str">
        <f>IFERROR(VLOOKUP($B2987, 'Returns'!$A$2:$B$801, 2, FALSE), "No")</f>
        <v>Yes</v>
      </c>
    </row>
    <row r="2988" spans="1:23" x14ac:dyDescent="0.3">
      <c r="A2988" s="1">
        <v>2987</v>
      </c>
      <c r="B2988" t="s">
        <v>6069</v>
      </c>
      <c r="C2988" s="2">
        <v>43245</v>
      </c>
      <c r="D2988" s="2">
        <v>43250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s="3" t="str">
        <f>VLOOKUP($M2988,People!$A$2:$B$5, 2, FALSE)</f>
        <v>Cassandra Brandow</v>
      </c>
      <c r="W2988" s="3" t="str">
        <f>IFERROR(VLOOKUP($B2988, 'Returns'!$A$2:$B$801, 2, FALSE), "No")</f>
        <v>Yes</v>
      </c>
    </row>
    <row r="2989" spans="1:23" x14ac:dyDescent="0.3">
      <c r="A2989" s="1">
        <v>2988</v>
      </c>
      <c r="B2989" t="s">
        <v>6069</v>
      </c>
      <c r="C2989" s="2">
        <v>43245</v>
      </c>
      <c r="D2989" s="2">
        <v>43250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s="3" t="str">
        <f>VLOOKUP($M2989,People!$A$2:$B$5, 2, FALSE)</f>
        <v>Cassandra Brandow</v>
      </c>
      <c r="W2989" s="3" t="str">
        <f>IFERROR(VLOOKUP($B2989, 'Returns'!$A$2:$B$801, 2, FALSE), "No")</f>
        <v>Yes</v>
      </c>
    </row>
    <row r="2990" spans="1:23" x14ac:dyDescent="0.3">
      <c r="A2990" s="1">
        <v>2989</v>
      </c>
      <c r="B2990" t="s">
        <v>7617</v>
      </c>
      <c r="C2990" s="2">
        <v>43152</v>
      </c>
      <c r="D2990" s="2">
        <v>43157</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s="3" t="str">
        <f>VLOOKUP($M2990,People!$A$2:$B$5, 2, FALSE)</f>
        <v>Anna Andreadi</v>
      </c>
      <c r="W2990" s="3" t="str">
        <f>IFERROR(VLOOKUP($B2990, 'Returns'!$A$2:$B$801, 2, FALSE), "No")</f>
        <v>No</v>
      </c>
    </row>
    <row r="2991" spans="1:23" x14ac:dyDescent="0.3">
      <c r="A2991" s="1">
        <v>2990</v>
      </c>
      <c r="B2991" t="s">
        <v>7617</v>
      </c>
      <c r="C2991" s="2">
        <v>43152</v>
      </c>
      <c r="D2991" s="2">
        <v>43157</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s="3" t="str">
        <f>VLOOKUP($M2991,People!$A$2:$B$5, 2, FALSE)</f>
        <v>Anna Andreadi</v>
      </c>
      <c r="W2991" s="3" t="str">
        <f>IFERROR(VLOOKUP($B2991, 'Returns'!$A$2:$B$801, 2, FALSE), "No")</f>
        <v>No</v>
      </c>
    </row>
    <row r="2992" spans="1:23" x14ac:dyDescent="0.3">
      <c r="A2992" s="1">
        <v>2991</v>
      </c>
      <c r="B2992" t="s">
        <v>7617</v>
      </c>
      <c r="C2992" s="2">
        <v>43152</v>
      </c>
      <c r="D2992" s="2">
        <v>43157</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s="3" t="str">
        <f>VLOOKUP($M2992,People!$A$2:$B$5, 2, FALSE)</f>
        <v>Anna Andreadi</v>
      </c>
      <c r="W2992" s="3" t="str">
        <f>IFERROR(VLOOKUP($B2992, 'Returns'!$A$2:$B$801, 2, FALSE), "No")</f>
        <v>No</v>
      </c>
    </row>
    <row r="2993" spans="1:23" x14ac:dyDescent="0.3">
      <c r="A2993" s="1">
        <v>2992</v>
      </c>
      <c r="B2993" t="s">
        <v>7617</v>
      </c>
      <c r="C2993" s="2">
        <v>43152</v>
      </c>
      <c r="D2993" s="2">
        <v>43157</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s="3" t="str">
        <f>VLOOKUP($M2993,People!$A$2:$B$5, 2, FALSE)</f>
        <v>Anna Andreadi</v>
      </c>
      <c r="W2993" s="3" t="str">
        <f>IFERROR(VLOOKUP($B2993, 'Returns'!$A$2:$B$801, 2, FALSE), "No")</f>
        <v>No</v>
      </c>
    </row>
    <row r="2994" spans="1:23" x14ac:dyDescent="0.3">
      <c r="A2994" s="1">
        <v>2993</v>
      </c>
      <c r="B2994" t="s">
        <v>7618</v>
      </c>
      <c r="C2994" s="2">
        <v>43375</v>
      </c>
      <c r="D2994" s="2">
        <v>43379</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s="3" t="str">
        <f>VLOOKUP($M2994,People!$A$2:$B$5, 2, FALSE)</f>
        <v>Chuck Magee</v>
      </c>
      <c r="W2994" s="3" t="str">
        <f>IFERROR(VLOOKUP($B2994, 'Returns'!$A$2:$B$801, 2, FALSE), "No")</f>
        <v>No</v>
      </c>
    </row>
    <row r="2995" spans="1:23" x14ac:dyDescent="0.3">
      <c r="A2995" s="1">
        <v>2994</v>
      </c>
      <c r="B2995" t="s">
        <v>7619</v>
      </c>
      <c r="C2995" s="2">
        <v>43535</v>
      </c>
      <c r="D2995" s="2">
        <v>43541</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s="3" t="str">
        <f>VLOOKUP($M2995,People!$A$2:$B$5, 2, FALSE)</f>
        <v>Kelly Williams</v>
      </c>
      <c r="W2995" s="3" t="str">
        <f>IFERROR(VLOOKUP($B2995, 'Returns'!$A$2:$B$801, 2, FALSE), "No")</f>
        <v>No</v>
      </c>
    </row>
    <row r="2996" spans="1:23" x14ac:dyDescent="0.3">
      <c r="A2996" s="1">
        <v>2995</v>
      </c>
      <c r="B2996" t="s">
        <v>7620</v>
      </c>
      <c r="C2996" s="2">
        <v>43352</v>
      </c>
      <c r="D2996" s="2">
        <v>43356</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s="3" t="str">
        <f>VLOOKUP($M2996,People!$A$2:$B$5, 2, FALSE)</f>
        <v>Anna Andreadi</v>
      </c>
      <c r="W2996" s="3" t="str">
        <f>IFERROR(VLOOKUP($B2996, 'Returns'!$A$2:$B$801, 2, FALSE), "No")</f>
        <v>No</v>
      </c>
    </row>
    <row r="2997" spans="1:23" x14ac:dyDescent="0.3">
      <c r="A2997" s="1">
        <v>2996</v>
      </c>
      <c r="B2997" t="s">
        <v>7621</v>
      </c>
      <c r="C2997" s="2">
        <v>42565</v>
      </c>
      <c r="D2997" s="2">
        <v>42572</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s="3" t="str">
        <f>VLOOKUP($M2997,People!$A$2:$B$5, 2, FALSE)</f>
        <v>Anna Andreadi</v>
      </c>
      <c r="W2997" s="3" t="str">
        <f>IFERROR(VLOOKUP($B2997, 'Returns'!$A$2:$B$801, 2, FALSE), "No")</f>
        <v>No</v>
      </c>
    </row>
    <row r="2998" spans="1:23" x14ac:dyDescent="0.3">
      <c r="A2998" s="1">
        <v>2997</v>
      </c>
      <c r="B2998" t="s">
        <v>7622</v>
      </c>
      <c r="C2998" s="2">
        <v>42542</v>
      </c>
      <c r="D2998" s="2">
        <v>42546</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s="3" t="str">
        <f>VLOOKUP($M2998,People!$A$2:$B$5, 2, FALSE)</f>
        <v>Chuck Magee</v>
      </c>
      <c r="W2998" s="3" t="str">
        <f>IFERROR(VLOOKUP($B2998, 'Returns'!$A$2:$B$801, 2, FALSE), "No")</f>
        <v>No</v>
      </c>
    </row>
    <row r="2999" spans="1:23" x14ac:dyDescent="0.3">
      <c r="A2999" s="1">
        <v>2998</v>
      </c>
      <c r="B2999" t="s">
        <v>7622</v>
      </c>
      <c r="C2999" s="2">
        <v>42542</v>
      </c>
      <c r="D2999" s="2">
        <v>42546</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s="3" t="str">
        <f>VLOOKUP($M2999,People!$A$2:$B$5, 2, FALSE)</f>
        <v>Chuck Magee</v>
      </c>
      <c r="W2999" s="3" t="str">
        <f>IFERROR(VLOOKUP($B2999, 'Returns'!$A$2:$B$801, 2, FALSE), "No")</f>
        <v>No</v>
      </c>
    </row>
    <row r="3000" spans="1:23" x14ac:dyDescent="0.3">
      <c r="A3000" s="1">
        <v>2999</v>
      </c>
      <c r="B3000" t="s">
        <v>7622</v>
      </c>
      <c r="C3000" s="2">
        <v>42542</v>
      </c>
      <c r="D3000" s="2">
        <v>42546</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s="3" t="str">
        <f>VLOOKUP($M3000,People!$A$2:$B$5, 2, FALSE)</f>
        <v>Chuck Magee</v>
      </c>
      <c r="W3000" s="3" t="str">
        <f>IFERROR(VLOOKUP($B3000, 'Returns'!$A$2:$B$801, 2, FALSE), "No")</f>
        <v>No</v>
      </c>
    </row>
    <row r="3001" spans="1:23" x14ac:dyDescent="0.3">
      <c r="A3001" s="1">
        <v>3000</v>
      </c>
      <c r="B3001" t="s">
        <v>7622</v>
      </c>
      <c r="C3001" s="2">
        <v>42542</v>
      </c>
      <c r="D3001" s="2">
        <v>42546</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s="3" t="str">
        <f>VLOOKUP($M3001,People!$A$2:$B$5, 2, FALSE)</f>
        <v>Chuck Magee</v>
      </c>
      <c r="W3001" s="3" t="str">
        <f>IFERROR(VLOOKUP($B3001, 'Returns'!$A$2:$B$801, 2, FALSE), "No")</f>
        <v>No</v>
      </c>
    </row>
    <row r="3002" spans="1:23" x14ac:dyDescent="0.3">
      <c r="A3002" s="1">
        <v>3001</v>
      </c>
      <c r="B3002" t="s">
        <v>7622</v>
      </c>
      <c r="C3002" s="2">
        <v>42542</v>
      </c>
      <c r="D3002" s="2">
        <v>42546</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s="3" t="str">
        <f>VLOOKUP($M3002,People!$A$2:$B$5, 2, FALSE)</f>
        <v>Chuck Magee</v>
      </c>
      <c r="W3002" s="3" t="str">
        <f>IFERROR(VLOOKUP($B3002, 'Returns'!$A$2:$B$801, 2, FALSE), "No")</f>
        <v>No</v>
      </c>
    </row>
    <row r="3003" spans="1:23" x14ac:dyDescent="0.3">
      <c r="A3003" s="1">
        <v>3002</v>
      </c>
      <c r="B3003" t="s">
        <v>7622</v>
      </c>
      <c r="C3003" s="2">
        <v>42542</v>
      </c>
      <c r="D3003" s="2">
        <v>42546</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s="3" t="str">
        <f>VLOOKUP($M3003,People!$A$2:$B$5, 2, FALSE)</f>
        <v>Chuck Magee</v>
      </c>
      <c r="W3003" s="3" t="str">
        <f>IFERROR(VLOOKUP($B3003, 'Returns'!$A$2:$B$801, 2, FALSE), "No")</f>
        <v>No</v>
      </c>
    </row>
    <row r="3004" spans="1:23" x14ac:dyDescent="0.3">
      <c r="A3004" s="1">
        <v>3003</v>
      </c>
      <c r="B3004" t="s">
        <v>7623</v>
      </c>
      <c r="C3004" s="2">
        <v>42921</v>
      </c>
      <c r="D3004" s="2">
        <v>42926</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s="3" t="str">
        <f>VLOOKUP($M3004,People!$A$2:$B$5, 2, FALSE)</f>
        <v>Kelly Williams</v>
      </c>
      <c r="W3004" s="3" t="str">
        <f>IFERROR(VLOOKUP($B3004, 'Returns'!$A$2:$B$801, 2, FALSE), "No")</f>
        <v>No</v>
      </c>
    </row>
    <row r="3005" spans="1:23" x14ac:dyDescent="0.3">
      <c r="A3005" s="1">
        <v>3004</v>
      </c>
      <c r="B3005" t="s">
        <v>7624</v>
      </c>
      <c r="C3005" s="2">
        <v>43815</v>
      </c>
      <c r="D3005" s="2">
        <v>43822</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s="3" t="str">
        <f>VLOOKUP($M3005,People!$A$2:$B$5, 2, FALSE)</f>
        <v>Chuck Magee</v>
      </c>
      <c r="W3005" s="3" t="str">
        <f>IFERROR(VLOOKUP($B3005, 'Returns'!$A$2:$B$801, 2, FALSE), "No")</f>
        <v>No</v>
      </c>
    </row>
    <row r="3006" spans="1:23" x14ac:dyDescent="0.3">
      <c r="A3006" s="1">
        <v>3005</v>
      </c>
      <c r="B3006" t="s">
        <v>7625</v>
      </c>
      <c r="C3006" s="2">
        <v>43351</v>
      </c>
      <c r="D3006" s="2">
        <v>43353</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s="3" t="str">
        <f>VLOOKUP($M3006,People!$A$2:$B$5, 2, FALSE)</f>
        <v>Chuck Magee</v>
      </c>
      <c r="W3006" s="3" t="str">
        <f>IFERROR(VLOOKUP($B3006, 'Returns'!$A$2:$B$801, 2, FALSE), "No")</f>
        <v>No</v>
      </c>
    </row>
    <row r="3007" spans="1:23" x14ac:dyDescent="0.3">
      <c r="A3007" s="1">
        <v>3006</v>
      </c>
      <c r="B3007" t="s">
        <v>7626</v>
      </c>
      <c r="C3007" s="2">
        <v>42507</v>
      </c>
      <c r="D3007" s="2">
        <v>42511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s="3" t="str">
        <f>VLOOKUP($M3007,People!$A$2:$B$5, 2, FALSE)</f>
        <v>Kelly Williams</v>
      </c>
      <c r="W3007" s="3" t="str">
        <f>IFERROR(VLOOKUP($B3007, 'Returns'!$A$2:$B$801, 2, FALSE), "No")</f>
        <v>No</v>
      </c>
    </row>
    <row r="3008" spans="1:23" x14ac:dyDescent="0.3">
      <c r="A3008" s="1">
        <v>3007</v>
      </c>
      <c r="B3008" t="s">
        <v>7627</v>
      </c>
      <c r="C3008" s="2">
        <v>43751</v>
      </c>
      <c r="D3008" s="2">
        <v>43753</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s="3" t="str">
        <f>VLOOKUP($M3008,People!$A$2:$B$5, 2, FALSE)</f>
        <v>Chuck Magee</v>
      </c>
      <c r="W3008" s="3" t="str">
        <f>IFERROR(VLOOKUP($B3008, 'Returns'!$A$2:$B$801, 2, FALSE), "No")</f>
        <v>No</v>
      </c>
    </row>
    <row r="3009" spans="1:23" x14ac:dyDescent="0.3">
      <c r="A3009" s="1">
        <v>3008</v>
      </c>
      <c r="B3009" t="s">
        <v>7628</v>
      </c>
      <c r="C3009" s="2">
        <v>42667</v>
      </c>
      <c r="D3009" s="2">
        <v>42672</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s="3" t="str">
        <f>VLOOKUP($M3009,People!$A$2:$B$5, 2, FALSE)</f>
        <v>Anna Andreadi</v>
      </c>
      <c r="W3009" s="3" t="str">
        <f>IFERROR(VLOOKUP($B3009, 'Returns'!$A$2:$B$801, 2, FALSE), "No")</f>
        <v>No</v>
      </c>
    </row>
    <row r="3010" spans="1:23" x14ac:dyDescent="0.3">
      <c r="A3010" s="1">
        <v>3009</v>
      </c>
      <c r="B3010" t="s">
        <v>7629</v>
      </c>
      <c r="C3010" s="2">
        <v>43439</v>
      </c>
      <c r="D3010" s="2">
        <v>43440</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s="3" t="str">
        <f>VLOOKUP($M3010,People!$A$2:$B$5, 2, FALSE)</f>
        <v>Cassandra Brandow</v>
      </c>
      <c r="W3010" s="3" t="str">
        <f>IFERROR(VLOOKUP($B3010, 'Returns'!$A$2:$B$801, 2, FALSE), "No")</f>
        <v>No</v>
      </c>
    </row>
    <row r="3011" spans="1:23" x14ac:dyDescent="0.3">
      <c r="A3011" s="1">
        <v>3010</v>
      </c>
      <c r="B3011" t="s">
        <v>7630</v>
      </c>
      <c r="C3011" s="2">
        <v>43306</v>
      </c>
      <c r="D3011" s="2">
        <v>43310</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s="3" t="str">
        <f>VLOOKUP($M3011,People!$A$2:$B$5, 2, FALSE)</f>
        <v>Chuck Magee</v>
      </c>
      <c r="W3011" s="3" t="str">
        <f>IFERROR(VLOOKUP($B3011, 'Returns'!$A$2:$B$801, 2, FALSE), "No")</f>
        <v>No</v>
      </c>
    </row>
    <row r="3012" spans="1:23" x14ac:dyDescent="0.3">
      <c r="A3012" s="1">
        <v>3011</v>
      </c>
      <c r="B3012" t="s">
        <v>7631</v>
      </c>
      <c r="C3012" s="2">
        <v>43572</v>
      </c>
      <c r="D3012" s="2">
        <v>43578</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s="3" t="str">
        <f>VLOOKUP($M3012,People!$A$2:$B$5, 2, FALSE)</f>
        <v>Anna Andreadi</v>
      </c>
      <c r="W3012" s="3" t="str">
        <f>IFERROR(VLOOKUP($B3012, 'Returns'!$A$2:$B$801, 2, FALSE), "No")</f>
        <v>No</v>
      </c>
    </row>
    <row r="3013" spans="1:23" x14ac:dyDescent="0.3">
      <c r="A3013" s="1">
        <v>3012</v>
      </c>
      <c r="B3013" t="s">
        <v>7631</v>
      </c>
      <c r="C3013" s="2">
        <v>43572</v>
      </c>
      <c r="D3013" s="2">
        <v>43578</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s="3" t="str">
        <f>VLOOKUP($M3013,People!$A$2:$B$5, 2, FALSE)</f>
        <v>Anna Andreadi</v>
      </c>
      <c r="W3013" s="3" t="str">
        <f>IFERROR(VLOOKUP($B3013, 'Returns'!$A$2:$B$801, 2, FALSE), "No")</f>
        <v>No</v>
      </c>
    </row>
    <row r="3014" spans="1:23" x14ac:dyDescent="0.3">
      <c r="A3014" s="1">
        <v>3013</v>
      </c>
      <c r="B3014" t="s">
        <v>7631</v>
      </c>
      <c r="C3014" s="2">
        <v>43572</v>
      </c>
      <c r="D3014" s="2">
        <v>43578</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s="3" t="str">
        <f>VLOOKUP($M3014,People!$A$2:$B$5, 2, FALSE)</f>
        <v>Anna Andreadi</v>
      </c>
      <c r="W3014" s="3" t="str">
        <f>IFERROR(VLOOKUP($B3014, 'Returns'!$A$2:$B$801, 2, FALSE), "No")</f>
        <v>No</v>
      </c>
    </row>
    <row r="3015" spans="1:23" x14ac:dyDescent="0.3">
      <c r="A3015" s="1">
        <v>3014</v>
      </c>
      <c r="B3015" t="s">
        <v>7631</v>
      </c>
      <c r="C3015" s="2">
        <v>43572</v>
      </c>
      <c r="D3015" s="2">
        <v>43578</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s="3" t="str">
        <f>VLOOKUP($M3015,People!$A$2:$B$5, 2, FALSE)</f>
        <v>Anna Andreadi</v>
      </c>
      <c r="W3015" s="3" t="str">
        <f>IFERROR(VLOOKUP($B3015, 'Returns'!$A$2:$B$801, 2, FALSE), "No")</f>
        <v>No</v>
      </c>
    </row>
    <row r="3016" spans="1:23" x14ac:dyDescent="0.3">
      <c r="A3016" s="1">
        <v>3015</v>
      </c>
      <c r="B3016" t="s">
        <v>7631</v>
      </c>
      <c r="C3016" s="2">
        <v>43572</v>
      </c>
      <c r="D3016" s="2">
        <v>43578</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s="3" t="str">
        <f>VLOOKUP($M3016,People!$A$2:$B$5, 2, FALSE)</f>
        <v>Anna Andreadi</v>
      </c>
      <c r="W3016" s="3" t="str">
        <f>IFERROR(VLOOKUP($B3016, 'Returns'!$A$2:$B$801, 2, FALSE), "No")</f>
        <v>No</v>
      </c>
    </row>
    <row r="3017" spans="1:23" x14ac:dyDescent="0.3">
      <c r="A3017" s="1">
        <v>3016</v>
      </c>
      <c r="B3017" t="s">
        <v>7632</v>
      </c>
      <c r="C3017" s="2">
        <v>42995</v>
      </c>
      <c r="D3017" s="2">
        <v>42999</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s="3" t="str">
        <f>VLOOKUP($M3017,People!$A$2:$B$5, 2, FALSE)</f>
        <v>Chuck Magee</v>
      </c>
      <c r="W3017" s="3" t="str">
        <f>IFERROR(VLOOKUP($B3017, 'Returns'!$A$2:$B$801, 2, FALSE), "No")</f>
        <v>No</v>
      </c>
    </row>
    <row r="3018" spans="1:23" x14ac:dyDescent="0.3">
      <c r="A3018" s="1">
        <v>3017</v>
      </c>
      <c r="B3018" t="s">
        <v>7633</v>
      </c>
      <c r="C3018" s="2">
        <v>43335</v>
      </c>
      <c r="D3018" s="2">
        <v>43342</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s="3" t="str">
        <f>VLOOKUP($M3018,People!$A$2:$B$5, 2, FALSE)</f>
        <v>Kelly Williams</v>
      </c>
      <c r="W3018" s="3" t="str">
        <f>IFERROR(VLOOKUP($B3018, 'Returns'!$A$2:$B$801, 2, FALSE), "No")</f>
        <v>No</v>
      </c>
    </row>
    <row r="3019" spans="1:23" x14ac:dyDescent="0.3">
      <c r="A3019" s="1">
        <v>3018</v>
      </c>
      <c r="B3019" t="s">
        <v>7633</v>
      </c>
      <c r="C3019" s="2">
        <v>43335</v>
      </c>
      <c r="D3019" s="2">
        <v>43342</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s="3" t="str">
        <f>VLOOKUP($M3019,People!$A$2:$B$5, 2, FALSE)</f>
        <v>Kelly Williams</v>
      </c>
      <c r="W3019" s="3" t="str">
        <f>IFERROR(VLOOKUP($B3019, 'Returns'!$A$2:$B$801, 2, FALSE), "No")</f>
        <v>No</v>
      </c>
    </row>
    <row r="3020" spans="1:23" x14ac:dyDescent="0.3">
      <c r="A3020" s="1">
        <v>3019</v>
      </c>
      <c r="B3020" t="s">
        <v>7633</v>
      </c>
      <c r="C3020" s="2">
        <v>43335</v>
      </c>
      <c r="D3020" s="2">
        <v>43342</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s="3" t="str">
        <f>VLOOKUP($M3020,People!$A$2:$B$5, 2, FALSE)</f>
        <v>Kelly Williams</v>
      </c>
      <c r="W3020" s="3" t="str">
        <f>IFERROR(VLOOKUP($B3020, 'Returns'!$A$2:$B$801, 2, FALSE), "No")</f>
        <v>No</v>
      </c>
    </row>
    <row r="3021" spans="1:23" x14ac:dyDescent="0.3">
      <c r="A3021" s="1">
        <v>3020</v>
      </c>
      <c r="B3021" t="s">
        <v>5993</v>
      </c>
      <c r="C3021" s="2">
        <v>43047</v>
      </c>
      <c r="D3021" s="2">
        <v>43053</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s="3" t="str">
        <f>VLOOKUP($M3021,People!$A$2:$B$5, 2, FALSE)</f>
        <v>Anna Andreadi</v>
      </c>
      <c r="W3021" s="3" t="str">
        <f>IFERROR(VLOOKUP($B3021, 'Returns'!$A$2:$B$801, 2, FALSE), "No")</f>
        <v>Yes</v>
      </c>
    </row>
    <row r="3022" spans="1:23" x14ac:dyDescent="0.3">
      <c r="A3022" s="1">
        <v>3021</v>
      </c>
      <c r="B3022" t="s">
        <v>5993</v>
      </c>
      <c r="C3022" s="2">
        <v>43047</v>
      </c>
      <c r="D3022" s="2">
        <v>43053</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s="3" t="str">
        <f>VLOOKUP($M3022,People!$A$2:$B$5, 2, FALSE)</f>
        <v>Anna Andreadi</v>
      </c>
      <c r="W3022" s="3" t="str">
        <f>IFERROR(VLOOKUP($B3022, 'Returns'!$A$2:$B$801, 2, FALSE), "No")</f>
        <v>Yes</v>
      </c>
    </row>
    <row r="3023" spans="1:23" x14ac:dyDescent="0.3">
      <c r="A3023" s="1">
        <v>3022</v>
      </c>
      <c r="B3023" t="s">
        <v>5993</v>
      </c>
      <c r="C3023" s="2">
        <v>43047</v>
      </c>
      <c r="D3023" s="2">
        <v>43053</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s="3" t="str">
        <f>VLOOKUP($M3023,People!$A$2:$B$5, 2, FALSE)</f>
        <v>Anna Andreadi</v>
      </c>
      <c r="W3023" s="3" t="str">
        <f>IFERROR(VLOOKUP($B3023, 'Returns'!$A$2:$B$801, 2, FALSE), "No")</f>
        <v>Yes</v>
      </c>
    </row>
    <row r="3024" spans="1:23" x14ac:dyDescent="0.3">
      <c r="A3024" s="1">
        <v>3023</v>
      </c>
      <c r="B3024" t="s">
        <v>5993</v>
      </c>
      <c r="C3024" s="2">
        <v>43047</v>
      </c>
      <c r="D3024" s="2">
        <v>43053</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s="3" t="str">
        <f>VLOOKUP($M3024,People!$A$2:$B$5, 2, FALSE)</f>
        <v>Anna Andreadi</v>
      </c>
      <c r="W3024" s="3" t="str">
        <f>IFERROR(VLOOKUP($B3024, 'Returns'!$A$2:$B$801, 2, FALSE), "No")</f>
        <v>Yes</v>
      </c>
    </row>
    <row r="3025" spans="1:23" x14ac:dyDescent="0.3">
      <c r="A3025" s="1">
        <v>3024</v>
      </c>
      <c r="B3025" t="s">
        <v>7634</v>
      </c>
      <c r="C3025" s="2">
        <v>43786</v>
      </c>
      <c r="D3025" s="2">
        <v>43792</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s="3" t="str">
        <f>VLOOKUP($M3025,People!$A$2:$B$5, 2, FALSE)</f>
        <v>Kelly Williams</v>
      </c>
      <c r="W3025" s="3" t="str">
        <f>IFERROR(VLOOKUP($B3025, 'Returns'!$A$2:$B$801, 2, FALSE), "No")</f>
        <v>No</v>
      </c>
    </row>
    <row r="3026" spans="1:23" x14ac:dyDescent="0.3">
      <c r="A3026" s="1">
        <v>3025</v>
      </c>
      <c r="B3026" t="s">
        <v>7635</v>
      </c>
      <c r="C3026" s="2">
        <v>43047</v>
      </c>
      <c r="D3026" s="2">
        <v>43052</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s="3" t="str">
        <f>VLOOKUP($M3026,People!$A$2:$B$5, 2, FALSE)</f>
        <v>Chuck Magee</v>
      </c>
      <c r="W3026" s="3" t="str">
        <f>IFERROR(VLOOKUP($B3026, 'Returns'!$A$2:$B$801, 2, FALSE), "No")</f>
        <v>No</v>
      </c>
    </row>
    <row r="3027" spans="1:23" x14ac:dyDescent="0.3">
      <c r="A3027" s="1">
        <v>3026</v>
      </c>
      <c r="B3027" t="s">
        <v>7635</v>
      </c>
      <c r="C3027" s="2">
        <v>43047</v>
      </c>
      <c r="D3027" s="2">
        <v>43052</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s="3" t="str">
        <f>VLOOKUP($M3027,People!$A$2:$B$5, 2, FALSE)</f>
        <v>Chuck Magee</v>
      </c>
      <c r="W3027" s="3" t="str">
        <f>IFERROR(VLOOKUP($B3027, 'Returns'!$A$2:$B$801, 2, FALSE), "No")</f>
        <v>No</v>
      </c>
    </row>
    <row r="3028" spans="1:23" x14ac:dyDescent="0.3">
      <c r="A3028" s="1">
        <v>3027</v>
      </c>
      <c r="B3028" t="s">
        <v>7636</v>
      </c>
      <c r="C3028" s="2">
        <v>43577</v>
      </c>
      <c r="D3028" s="2">
        <v>43581</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s="3" t="str">
        <f>VLOOKUP($M3028,People!$A$2:$B$5, 2, FALSE)</f>
        <v>Chuck Magee</v>
      </c>
      <c r="W3028" s="3" t="str">
        <f>IFERROR(VLOOKUP($B3028, 'Returns'!$A$2:$B$801, 2, FALSE), "No")</f>
        <v>No</v>
      </c>
    </row>
    <row r="3029" spans="1:23" x14ac:dyDescent="0.3">
      <c r="A3029" s="1">
        <v>3028</v>
      </c>
      <c r="B3029" t="s">
        <v>7637</v>
      </c>
      <c r="C3029" s="2">
        <v>42606</v>
      </c>
      <c r="D3029" s="2">
        <v>42606</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s="3" t="str">
        <f>VLOOKUP($M3029,People!$A$2:$B$5, 2, FALSE)</f>
        <v>Anna Andreadi</v>
      </c>
      <c r="W3029" s="3" t="str">
        <f>IFERROR(VLOOKUP($B3029, 'Returns'!$A$2:$B$801, 2, FALSE), "No")</f>
        <v>No</v>
      </c>
    </row>
    <row r="3030" spans="1:23" x14ac:dyDescent="0.3">
      <c r="A3030" s="1">
        <v>3029</v>
      </c>
      <c r="B3030" t="s">
        <v>7638</v>
      </c>
      <c r="C3030" s="2">
        <v>43816</v>
      </c>
      <c r="D3030" s="2">
        <v>43820</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s="3" t="str">
        <f>VLOOKUP($M3030,People!$A$2:$B$5, 2, FALSE)</f>
        <v>Cassandra Brandow</v>
      </c>
      <c r="W3030" s="3" t="str">
        <f>IFERROR(VLOOKUP($B3030, 'Returns'!$A$2:$B$801, 2, FALSE), "No")</f>
        <v>No</v>
      </c>
    </row>
    <row r="3031" spans="1:23" x14ac:dyDescent="0.3">
      <c r="A3031" s="1">
        <v>3030</v>
      </c>
      <c r="B3031" t="s">
        <v>7639</v>
      </c>
      <c r="C3031" s="2">
        <v>43183</v>
      </c>
      <c r="D3031" s="2">
        <v>43187</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s="3" t="str">
        <f>VLOOKUP($M3031,People!$A$2:$B$5, 2, FALSE)</f>
        <v>Anna Andreadi</v>
      </c>
      <c r="W3031" s="3" t="str">
        <f>IFERROR(VLOOKUP($B3031, 'Returns'!$A$2:$B$801, 2, FALSE), "No")</f>
        <v>No</v>
      </c>
    </row>
    <row r="3032" spans="1:23" x14ac:dyDescent="0.3">
      <c r="A3032" s="1">
        <v>3031</v>
      </c>
      <c r="B3032" t="s">
        <v>6030</v>
      </c>
      <c r="C3032" s="2">
        <v>42999</v>
      </c>
      <c r="D3032" s="2">
        <v>43005</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s="3" t="str">
        <f>VLOOKUP($M3032,People!$A$2:$B$5, 2, FALSE)</f>
        <v>Kelly Williams</v>
      </c>
      <c r="W3032" s="3" t="str">
        <f>IFERROR(VLOOKUP($B3032, 'Returns'!$A$2:$B$801, 2, FALSE), "No")</f>
        <v>Yes</v>
      </c>
    </row>
    <row r="3033" spans="1:23" x14ac:dyDescent="0.3">
      <c r="A3033" s="1">
        <v>3032</v>
      </c>
      <c r="B3033" t="s">
        <v>6030</v>
      </c>
      <c r="C3033" s="2">
        <v>42999</v>
      </c>
      <c r="D3033" s="2">
        <v>43005</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s="3" t="str">
        <f>VLOOKUP($M3033,People!$A$2:$B$5, 2, FALSE)</f>
        <v>Kelly Williams</v>
      </c>
      <c r="W3033" s="3" t="str">
        <f>IFERROR(VLOOKUP($B3033, 'Returns'!$A$2:$B$801, 2, FALSE), "No")</f>
        <v>Yes</v>
      </c>
    </row>
    <row r="3034" spans="1:23" x14ac:dyDescent="0.3">
      <c r="A3034" s="1">
        <v>3033</v>
      </c>
      <c r="B3034" t="s">
        <v>6204</v>
      </c>
      <c r="C3034" s="2">
        <v>43425</v>
      </c>
      <c r="D3034" s="2">
        <v>43430</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s="3" t="str">
        <f>VLOOKUP($M3034,People!$A$2:$B$5, 2, FALSE)</f>
        <v>Anna Andreadi</v>
      </c>
      <c r="W3034" s="3" t="str">
        <f>IFERROR(VLOOKUP($B3034, 'Returns'!$A$2:$B$801, 2, FALSE), "No")</f>
        <v>Yes</v>
      </c>
    </row>
    <row r="3035" spans="1:23" x14ac:dyDescent="0.3">
      <c r="A3035" s="1">
        <v>3034</v>
      </c>
      <c r="B3035" t="s">
        <v>7640</v>
      </c>
      <c r="C3035" s="2">
        <v>43724</v>
      </c>
      <c r="D3035" s="2">
        <v>43729</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s="3" t="str">
        <f>VLOOKUP($M3035,People!$A$2:$B$5, 2, FALSE)</f>
        <v>Chuck Magee</v>
      </c>
      <c r="W3035" s="3" t="str">
        <f>IFERROR(VLOOKUP($B3035, 'Returns'!$A$2:$B$801, 2, FALSE), "No")</f>
        <v>No</v>
      </c>
    </row>
    <row r="3036" spans="1:23" x14ac:dyDescent="0.3">
      <c r="A3036" s="1">
        <v>3035</v>
      </c>
      <c r="B3036" t="s">
        <v>7641</v>
      </c>
      <c r="C3036" s="2">
        <v>42897</v>
      </c>
      <c r="D3036" s="2">
        <v>42902</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s="3" t="str">
        <f>VLOOKUP($M3036,People!$A$2:$B$5, 2, FALSE)</f>
        <v>Cassandra Brandow</v>
      </c>
      <c r="W3036" s="3" t="str">
        <f>IFERROR(VLOOKUP($B3036, 'Returns'!$A$2:$B$801, 2, FALSE), "No")</f>
        <v>No</v>
      </c>
    </row>
    <row r="3037" spans="1:23" x14ac:dyDescent="0.3">
      <c r="A3037" s="1">
        <v>3036</v>
      </c>
      <c r="B3037" t="s">
        <v>7641</v>
      </c>
      <c r="C3037" s="2">
        <v>42897</v>
      </c>
      <c r="D3037" s="2">
        <v>42902</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s="3" t="str">
        <f>VLOOKUP($M3037,People!$A$2:$B$5, 2, FALSE)</f>
        <v>Cassandra Brandow</v>
      </c>
      <c r="W3037" s="3" t="str">
        <f>IFERROR(VLOOKUP($B3037, 'Returns'!$A$2:$B$801, 2, FALSE), "No")</f>
        <v>No</v>
      </c>
    </row>
    <row r="3038" spans="1:23" x14ac:dyDescent="0.3">
      <c r="A3038" s="1">
        <v>3037</v>
      </c>
      <c r="B3038" t="s">
        <v>7641</v>
      </c>
      <c r="C3038" s="2">
        <v>42897</v>
      </c>
      <c r="D3038" s="2">
        <v>42902</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s="3" t="str">
        <f>VLOOKUP($M3038,People!$A$2:$B$5, 2, FALSE)</f>
        <v>Cassandra Brandow</v>
      </c>
      <c r="W3038" s="3" t="str">
        <f>IFERROR(VLOOKUP($B3038, 'Returns'!$A$2:$B$801, 2, FALSE), "No")</f>
        <v>No</v>
      </c>
    </row>
    <row r="3039" spans="1:23" x14ac:dyDescent="0.3">
      <c r="A3039" s="1">
        <v>3038</v>
      </c>
      <c r="B3039" t="s">
        <v>7641</v>
      </c>
      <c r="C3039" s="2">
        <v>42897</v>
      </c>
      <c r="D3039" s="2">
        <v>42902</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s="3" t="str">
        <f>VLOOKUP($M3039,People!$A$2:$B$5, 2, FALSE)</f>
        <v>Cassandra Brandow</v>
      </c>
      <c r="W3039" s="3" t="str">
        <f>IFERROR(VLOOKUP($B3039, 'Returns'!$A$2:$B$801, 2, FALSE), "No")</f>
        <v>No</v>
      </c>
    </row>
    <row r="3040" spans="1:23" x14ac:dyDescent="0.3">
      <c r="A3040" s="1">
        <v>3039</v>
      </c>
      <c r="B3040" t="s">
        <v>7641</v>
      </c>
      <c r="C3040" s="2">
        <v>42897</v>
      </c>
      <c r="D3040" s="2">
        <v>42902</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s="3" t="str">
        <f>VLOOKUP($M3040,People!$A$2:$B$5, 2, FALSE)</f>
        <v>Cassandra Brandow</v>
      </c>
      <c r="W3040" s="3" t="str">
        <f>IFERROR(VLOOKUP($B3040, 'Returns'!$A$2:$B$801, 2, FALSE), "No")</f>
        <v>No</v>
      </c>
    </row>
    <row r="3041" spans="1:23" x14ac:dyDescent="0.3">
      <c r="A3041" s="1">
        <v>3040</v>
      </c>
      <c r="B3041" t="s">
        <v>7642</v>
      </c>
      <c r="C3041" s="2">
        <v>43741</v>
      </c>
      <c r="D3041" s="2">
        <v>43746</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s="3" t="str">
        <f>VLOOKUP($M3041,People!$A$2:$B$5, 2, FALSE)</f>
        <v>Anna Andreadi</v>
      </c>
      <c r="W3041" s="3" t="str">
        <f>IFERROR(VLOOKUP($B3041, 'Returns'!$A$2:$B$801, 2, FALSE), "No")</f>
        <v>No</v>
      </c>
    </row>
    <row r="3042" spans="1:23" x14ac:dyDescent="0.3">
      <c r="A3042" s="1">
        <v>3041</v>
      </c>
      <c r="B3042" t="s">
        <v>7643</v>
      </c>
      <c r="C3042" s="2">
        <v>43225</v>
      </c>
      <c r="D3042" s="2">
        <v>43229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s="3" t="str">
        <f>VLOOKUP($M3042,People!$A$2:$B$5, 2, FALSE)</f>
        <v>Cassandra Brandow</v>
      </c>
      <c r="W3042" s="3" t="str">
        <f>IFERROR(VLOOKUP($B3042, 'Returns'!$A$2:$B$801, 2, FALSE), "No")</f>
        <v>No</v>
      </c>
    </row>
    <row r="3043" spans="1:23" x14ac:dyDescent="0.3">
      <c r="A3043" s="1">
        <v>3042</v>
      </c>
      <c r="B3043" t="s">
        <v>7644</v>
      </c>
      <c r="C3043" s="2">
        <v>43719</v>
      </c>
      <c r="D3043" s="2">
        <v>43720</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s="3" t="str">
        <f>VLOOKUP($M3043,People!$A$2:$B$5, 2, FALSE)</f>
        <v>Anna Andreadi</v>
      </c>
      <c r="W3043" s="3" t="str">
        <f>IFERROR(VLOOKUP($B3043, 'Returns'!$A$2:$B$801, 2, FALSE), "No")</f>
        <v>No</v>
      </c>
    </row>
    <row r="3044" spans="1:23" x14ac:dyDescent="0.3">
      <c r="A3044" s="1">
        <v>3043</v>
      </c>
      <c r="B3044" t="s">
        <v>7644</v>
      </c>
      <c r="C3044" s="2">
        <v>43719</v>
      </c>
      <c r="D3044" s="2">
        <v>43720</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s="3" t="str">
        <f>VLOOKUP($M3044,People!$A$2:$B$5, 2, FALSE)</f>
        <v>Anna Andreadi</v>
      </c>
      <c r="W3044" s="3" t="str">
        <f>IFERROR(VLOOKUP($B3044, 'Returns'!$A$2:$B$801, 2, FALSE), "No")</f>
        <v>No</v>
      </c>
    </row>
    <row r="3045" spans="1:23" x14ac:dyDescent="0.3">
      <c r="A3045" s="1">
        <v>3044</v>
      </c>
      <c r="B3045" t="s">
        <v>7644</v>
      </c>
      <c r="C3045" s="2">
        <v>43719</v>
      </c>
      <c r="D3045" s="2">
        <v>43720</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s="3" t="str">
        <f>VLOOKUP($M3045,People!$A$2:$B$5, 2, FALSE)</f>
        <v>Anna Andreadi</v>
      </c>
      <c r="W3045" s="3" t="str">
        <f>IFERROR(VLOOKUP($B3045, 'Returns'!$A$2:$B$801, 2, FALSE), "No")</f>
        <v>No</v>
      </c>
    </row>
    <row r="3046" spans="1:23" x14ac:dyDescent="0.3">
      <c r="A3046" s="1">
        <v>3045</v>
      </c>
      <c r="B3046" t="s">
        <v>7645</v>
      </c>
      <c r="C3046" s="2">
        <v>42855</v>
      </c>
      <c r="D3046" s="2">
        <v>42857</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s="3" t="str">
        <f>VLOOKUP($M3046,People!$A$2:$B$5, 2, FALSE)</f>
        <v>Chuck Magee</v>
      </c>
      <c r="W3046" s="3" t="str">
        <f>IFERROR(VLOOKUP($B3046, 'Returns'!$A$2:$B$801, 2, FALSE), "No")</f>
        <v>No</v>
      </c>
    </row>
    <row r="3047" spans="1:23" x14ac:dyDescent="0.3">
      <c r="A3047" s="1">
        <v>3046</v>
      </c>
      <c r="B3047" t="s">
        <v>7646</v>
      </c>
      <c r="C3047" s="2">
        <v>43775</v>
      </c>
      <c r="D3047" s="2">
        <v>43779</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s="3" t="str">
        <f>VLOOKUP($M3047,People!$A$2:$B$5, 2, FALSE)</f>
        <v>Kelly Williams</v>
      </c>
      <c r="W3047" s="3" t="str">
        <f>IFERROR(VLOOKUP($B3047, 'Returns'!$A$2:$B$801, 2, FALSE), "No")</f>
        <v>No</v>
      </c>
    </row>
    <row r="3048" spans="1:23" x14ac:dyDescent="0.3">
      <c r="A3048" s="1">
        <v>3047</v>
      </c>
      <c r="B3048" t="s">
        <v>7646</v>
      </c>
      <c r="C3048" s="2">
        <v>43775</v>
      </c>
      <c r="D3048" s="2">
        <v>43779</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s="3" t="str">
        <f>VLOOKUP($M3048,People!$A$2:$B$5, 2, FALSE)</f>
        <v>Kelly Williams</v>
      </c>
      <c r="W3048" s="3" t="str">
        <f>IFERROR(VLOOKUP($B3048, 'Returns'!$A$2:$B$801, 2, FALSE), "No")</f>
        <v>No</v>
      </c>
    </row>
    <row r="3049" spans="1:23" x14ac:dyDescent="0.3">
      <c r="A3049" s="1">
        <v>3048</v>
      </c>
      <c r="B3049" t="s">
        <v>7647</v>
      </c>
      <c r="C3049" s="2">
        <v>42643</v>
      </c>
      <c r="D3049" s="2">
        <v>42647</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s="3" t="str">
        <f>VLOOKUP($M3049,People!$A$2:$B$5, 2, FALSE)</f>
        <v>Anna Andreadi</v>
      </c>
      <c r="W3049" s="3" t="str">
        <f>IFERROR(VLOOKUP($B3049, 'Returns'!$A$2:$B$801, 2, FALSE), "No")</f>
        <v>No</v>
      </c>
    </row>
    <row r="3050" spans="1:23" x14ac:dyDescent="0.3">
      <c r="A3050" s="1">
        <v>3049</v>
      </c>
      <c r="B3050" t="s">
        <v>7648</v>
      </c>
      <c r="C3050" s="2">
        <v>43557</v>
      </c>
      <c r="D3050" s="2">
        <v>43559</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s="3" t="str">
        <f>VLOOKUP($M3050,People!$A$2:$B$5, 2, FALSE)</f>
        <v>Cassandra Brandow</v>
      </c>
      <c r="W3050" s="3" t="str">
        <f>IFERROR(VLOOKUP($B3050, 'Returns'!$A$2:$B$801, 2, FALSE), "No")</f>
        <v>No</v>
      </c>
    </row>
    <row r="3051" spans="1:23" x14ac:dyDescent="0.3">
      <c r="A3051" s="1">
        <v>3050</v>
      </c>
      <c r="B3051" t="s">
        <v>7648</v>
      </c>
      <c r="C3051" s="2">
        <v>43557</v>
      </c>
      <c r="D3051" s="2">
        <v>43559</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s="3" t="str">
        <f>VLOOKUP($M3051,People!$A$2:$B$5, 2, FALSE)</f>
        <v>Cassandra Brandow</v>
      </c>
      <c r="W3051" s="3" t="str">
        <f>IFERROR(VLOOKUP($B3051, 'Returns'!$A$2:$B$801, 2, FALSE), "No")</f>
        <v>No</v>
      </c>
    </row>
    <row r="3052" spans="1:23" x14ac:dyDescent="0.3">
      <c r="A3052" s="1">
        <v>3051</v>
      </c>
      <c r="B3052" t="s">
        <v>7649</v>
      </c>
      <c r="C3052" s="2">
        <v>43744</v>
      </c>
      <c r="D3052" s="2">
        <v>43749</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s="3" t="str">
        <f>VLOOKUP($M3052,People!$A$2:$B$5, 2, FALSE)</f>
        <v>Anna Andreadi</v>
      </c>
      <c r="W3052" s="3" t="str">
        <f>IFERROR(VLOOKUP($B3052, 'Returns'!$A$2:$B$801, 2, FALSE), "No")</f>
        <v>No</v>
      </c>
    </row>
    <row r="3053" spans="1:23" x14ac:dyDescent="0.3">
      <c r="A3053" s="1">
        <v>3052</v>
      </c>
      <c r="B3053" t="s">
        <v>7649</v>
      </c>
      <c r="C3053" s="2">
        <v>43744</v>
      </c>
      <c r="D3053" s="2">
        <v>43749</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s="3" t="str">
        <f>VLOOKUP($M3053,People!$A$2:$B$5, 2, FALSE)</f>
        <v>Anna Andreadi</v>
      </c>
      <c r="W3053" s="3" t="str">
        <f>IFERROR(VLOOKUP($B3053, 'Returns'!$A$2:$B$801, 2, FALSE), "No")</f>
        <v>No</v>
      </c>
    </row>
    <row r="3054" spans="1:23" x14ac:dyDescent="0.3">
      <c r="A3054" s="1">
        <v>3053</v>
      </c>
      <c r="B3054" t="s">
        <v>7649</v>
      </c>
      <c r="C3054" s="2">
        <v>43744</v>
      </c>
      <c r="D3054" s="2">
        <v>43749</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s="3" t="str">
        <f>VLOOKUP($M3054,People!$A$2:$B$5, 2, FALSE)</f>
        <v>Anna Andreadi</v>
      </c>
      <c r="W3054" s="3" t="str">
        <f>IFERROR(VLOOKUP($B3054, 'Returns'!$A$2:$B$801, 2, FALSE), "No")</f>
        <v>No</v>
      </c>
    </row>
    <row r="3055" spans="1:23" x14ac:dyDescent="0.3">
      <c r="A3055" s="1">
        <v>3054</v>
      </c>
      <c r="B3055" t="s">
        <v>7650</v>
      </c>
      <c r="C3055" s="2">
        <v>43199</v>
      </c>
      <c r="D3055" s="2">
        <v>43204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s="3" t="str">
        <f>VLOOKUP($M3055,People!$A$2:$B$5, 2, FALSE)</f>
        <v>Kelly Williams</v>
      </c>
      <c r="W3055" s="3" t="str">
        <f>IFERROR(VLOOKUP($B3055, 'Returns'!$A$2:$B$801, 2, FALSE), "No")</f>
        <v>No</v>
      </c>
    </row>
    <row r="3056" spans="1:23" x14ac:dyDescent="0.3">
      <c r="A3056" s="1">
        <v>3055</v>
      </c>
      <c r="B3056" t="s">
        <v>7650</v>
      </c>
      <c r="C3056" s="2">
        <v>43199</v>
      </c>
      <c r="D3056" s="2">
        <v>43204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s="3" t="str">
        <f>VLOOKUP($M3056,People!$A$2:$B$5, 2, FALSE)</f>
        <v>Kelly Williams</v>
      </c>
      <c r="W3056" s="3" t="str">
        <f>IFERROR(VLOOKUP($B3056, 'Returns'!$A$2:$B$801, 2, FALSE), "No")</f>
        <v>No</v>
      </c>
    </row>
    <row r="3057" spans="1:23" x14ac:dyDescent="0.3">
      <c r="A3057" s="1">
        <v>3056</v>
      </c>
      <c r="B3057" t="s">
        <v>7651</v>
      </c>
      <c r="C3057" s="2">
        <v>42975</v>
      </c>
      <c r="D3057" s="2">
        <v>42979</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s="3" t="str">
        <f>VLOOKUP($M3057,People!$A$2:$B$5, 2, FALSE)</f>
        <v>Kelly Williams</v>
      </c>
      <c r="W3057" s="3" t="str">
        <f>IFERROR(VLOOKUP($B3057, 'Returns'!$A$2:$B$801, 2, FALSE), "No")</f>
        <v>No</v>
      </c>
    </row>
    <row r="3058" spans="1:23" x14ac:dyDescent="0.3">
      <c r="A3058" s="1">
        <v>3057</v>
      </c>
      <c r="B3058" t="s">
        <v>6128</v>
      </c>
      <c r="C3058" s="2">
        <v>43757</v>
      </c>
      <c r="D3058" s="2">
        <v>43762</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s="3" t="str">
        <f>VLOOKUP($M3058,People!$A$2:$B$5, 2, FALSE)</f>
        <v>Anna Andreadi</v>
      </c>
      <c r="W3058" s="3" t="str">
        <f>IFERROR(VLOOKUP($B3058, 'Returns'!$A$2:$B$801, 2, FALSE), "No")</f>
        <v>Yes</v>
      </c>
    </row>
    <row r="3059" spans="1:23" x14ac:dyDescent="0.3">
      <c r="A3059" s="1">
        <v>3058</v>
      </c>
      <c r="B3059" t="s">
        <v>6128</v>
      </c>
      <c r="C3059" s="2">
        <v>43757</v>
      </c>
      <c r="D3059" s="2">
        <v>43762</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s="3" t="str">
        <f>VLOOKUP($M3059,People!$A$2:$B$5, 2, FALSE)</f>
        <v>Anna Andreadi</v>
      </c>
      <c r="W3059" s="3" t="str">
        <f>IFERROR(VLOOKUP($B3059, 'Returns'!$A$2:$B$801, 2, FALSE), "No")</f>
        <v>Yes</v>
      </c>
    </row>
    <row r="3060" spans="1:23" x14ac:dyDescent="0.3">
      <c r="A3060" s="1">
        <v>3059</v>
      </c>
      <c r="B3060" t="s">
        <v>6128</v>
      </c>
      <c r="C3060" s="2">
        <v>43757</v>
      </c>
      <c r="D3060" s="2">
        <v>43762</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s="3" t="str">
        <f>VLOOKUP($M3060,People!$A$2:$B$5, 2, FALSE)</f>
        <v>Anna Andreadi</v>
      </c>
      <c r="W3060" s="3" t="str">
        <f>IFERROR(VLOOKUP($B3060, 'Returns'!$A$2:$B$801, 2, FALSE), "No")</f>
        <v>Yes</v>
      </c>
    </row>
    <row r="3061" spans="1:23" x14ac:dyDescent="0.3">
      <c r="A3061" s="1">
        <v>3060</v>
      </c>
      <c r="B3061" t="s">
        <v>6128</v>
      </c>
      <c r="C3061" s="2">
        <v>43757</v>
      </c>
      <c r="D3061" s="2">
        <v>43762</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s="3" t="str">
        <f>VLOOKUP($M3061,People!$A$2:$B$5, 2, FALSE)</f>
        <v>Anna Andreadi</v>
      </c>
      <c r="W3061" s="3" t="str">
        <f>IFERROR(VLOOKUP($B3061, 'Returns'!$A$2:$B$801, 2, FALSE), "No")</f>
        <v>Yes</v>
      </c>
    </row>
    <row r="3062" spans="1:23" x14ac:dyDescent="0.3">
      <c r="A3062" s="1">
        <v>3061</v>
      </c>
      <c r="B3062" t="s">
        <v>7652</v>
      </c>
      <c r="C3062" s="2">
        <v>43411</v>
      </c>
      <c r="D3062" s="2">
        <v>43416</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s="3" t="str">
        <f>VLOOKUP($M3062,People!$A$2:$B$5, 2, FALSE)</f>
        <v>Chuck Magee</v>
      </c>
      <c r="W3062" s="3" t="str">
        <f>IFERROR(VLOOKUP($B3062, 'Returns'!$A$2:$B$801, 2, FALSE), "No")</f>
        <v>No</v>
      </c>
    </row>
    <row r="3063" spans="1:23" x14ac:dyDescent="0.3">
      <c r="A3063" s="1">
        <v>3062</v>
      </c>
      <c r="B3063" t="s">
        <v>7653</v>
      </c>
      <c r="C3063" s="2">
        <v>43527</v>
      </c>
      <c r="D3063" s="2">
        <v>43531</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s="3" t="str">
        <f>VLOOKUP($M3063,People!$A$2:$B$5, 2, FALSE)</f>
        <v>Kelly Williams</v>
      </c>
      <c r="W3063" s="3" t="str">
        <f>IFERROR(VLOOKUP($B3063, 'Returns'!$A$2:$B$801, 2, FALSE), "No")</f>
        <v>No</v>
      </c>
    </row>
    <row r="3064" spans="1:23" x14ac:dyDescent="0.3">
      <c r="A3064" s="1">
        <v>3063</v>
      </c>
      <c r="B3064" t="s">
        <v>7654</v>
      </c>
      <c r="C3064" s="2">
        <v>43066</v>
      </c>
      <c r="D3064" s="2">
        <v>43068</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s="3" t="str">
        <f>VLOOKUP($M3064,People!$A$2:$B$5, 2, FALSE)</f>
        <v>Chuck Magee</v>
      </c>
      <c r="W3064" s="3" t="str">
        <f>IFERROR(VLOOKUP($B3064, 'Returns'!$A$2:$B$801, 2, FALSE), "No")</f>
        <v>No</v>
      </c>
    </row>
    <row r="3065" spans="1:23" x14ac:dyDescent="0.3">
      <c r="A3065" s="1">
        <v>3064</v>
      </c>
      <c r="B3065" t="s">
        <v>7654</v>
      </c>
      <c r="C3065" s="2">
        <v>43066</v>
      </c>
      <c r="D3065" s="2">
        <v>43068</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s="3" t="str">
        <f>VLOOKUP($M3065,People!$A$2:$B$5, 2, FALSE)</f>
        <v>Chuck Magee</v>
      </c>
      <c r="W3065" s="3" t="str">
        <f>IFERROR(VLOOKUP($B3065, 'Returns'!$A$2:$B$801, 2, FALSE), "No")</f>
        <v>No</v>
      </c>
    </row>
    <row r="3066" spans="1:23" x14ac:dyDescent="0.3">
      <c r="A3066" s="1">
        <v>3065</v>
      </c>
      <c r="B3066" t="s">
        <v>7655</v>
      </c>
      <c r="C3066" s="2">
        <v>43537</v>
      </c>
      <c r="D3066" s="2">
        <v>43542</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s="3" t="str">
        <f>VLOOKUP($M3066,People!$A$2:$B$5, 2, FALSE)</f>
        <v>Anna Andreadi</v>
      </c>
      <c r="W3066" s="3" t="str">
        <f>IFERROR(VLOOKUP($B3066, 'Returns'!$A$2:$B$801, 2, FALSE), "No")</f>
        <v>No</v>
      </c>
    </row>
    <row r="3067" spans="1:23" x14ac:dyDescent="0.3">
      <c r="A3067" s="1">
        <v>3066</v>
      </c>
      <c r="B3067" t="s">
        <v>7655</v>
      </c>
      <c r="C3067" s="2">
        <v>43537</v>
      </c>
      <c r="D3067" s="2">
        <v>43542</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s="3" t="str">
        <f>VLOOKUP($M3067,People!$A$2:$B$5, 2, FALSE)</f>
        <v>Anna Andreadi</v>
      </c>
      <c r="W3067" s="3" t="str">
        <f>IFERROR(VLOOKUP($B3067, 'Returns'!$A$2:$B$801, 2, FALSE), "No")</f>
        <v>No</v>
      </c>
    </row>
    <row r="3068" spans="1:23" x14ac:dyDescent="0.3">
      <c r="A3068" s="1">
        <v>3067</v>
      </c>
      <c r="B3068" t="s">
        <v>7655</v>
      </c>
      <c r="C3068" s="2">
        <v>43537</v>
      </c>
      <c r="D3068" s="2">
        <v>43542</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s="3" t="str">
        <f>VLOOKUP($M3068,People!$A$2:$B$5, 2, FALSE)</f>
        <v>Anna Andreadi</v>
      </c>
      <c r="W3068" s="3" t="str">
        <f>IFERROR(VLOOKUP($B3068, 'Returns'!$A$2:$B$801, 2, FALSE), "No")</f>
        <v>No</v>
      </c>
    </row>
    <row r="3069" spans="1:23" x14ac:dyDescent="0.3">
      <c r="A3069" s="1">
        <v>3068</v>
      </c>
      <c r="B3069" t="s">
        <v>7655</v>
      </c>
      <c r="C3069" s="2">
        <v>43537</v>
      </c>
      <c r="D3069" s="2">
        <v>43542</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s="3" t="str">
        <f>VLOOKUP($M3069,People!$A$2:$B$5, 2, FALSE)</f>
        <v>Anna Andreadi</v>
      </c>
      <c r="W3069" s="3" t="str">
        <f>IFERROR(VLOOKUP($B3069, 'Returns'!$A$2:$B$801, 2, FALSE), "No")</f>
        <v>No</v>
      </c>
    </row>
    <row r="3070" spans="1:23" x14ac:dyDescent="0.3">
      <c r="A3070" s="1">
        <v>3069</v>
      </c>
      <c r="B3070" t="s">
        <v>7655</v>
      </c>
      <c r="C3070" s="2">
        <v>43537</v>
      </c>
      <c r="D3070" s="2">
        <v>43542</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s="3" t="str">
        <f>VLOOKUP($M3070,People!$A$2:$B$5, 2, FALSE)</f>
        <v>Anna Andreadi</v>
      </c>
      <c r="W3070" s="3" t="str">
        <f>IFERROR(VLOOKUP($B3070, 'Returns'!$A$2:$B$801, 2, FALSE), "No")</f>
        <v>No</v>
      </c>
    </row>
    <row r="3071" spans="1:23" x14ac:dyDescent="0.3">
      <c r="A3071" s="1">
        <v>3070</v>
      </c>
      <c r="B3071" t="s">
        <v>7656</v>
      </c>
      <c r="C3071" s="2">
        <v>43799</v>
      </c>
      <c r="D3071" s="2">
        <v>43799</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s="3" t="str">
        <f>VLOOKUP($M3071,People!$A$2:$B$5, 2, FALSE)</f>
        <v>Chuck Magee</v>
      </c>
      <c r="W3071" s="3" t="str">
        <f>IFERROR(VLOOKUP($B3071, 'Returns'!$A$2:$B$801, 2, FALSE), "No")</f>
        <v>No</v>
      </c>
    </row>
    <row r="3072" spans="1:23" x14ac:dyDescent="0.3">
      <c r="A3072" s="1">
        <v>3071</v>
      </c>
      <c r="B3072" t="s">
        <v>7657</v>
      </c>
      <c r="C3072" s="2">
        <v>42691</v>
      </c>
      <c r="D3072" s="2">
        <v>42696</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s="3" t="str">
        <f>VLOOKUP($M3072,People!$A$2:$B$5, 2, FALSE)</f>
        <v>Chuck Magee</v>
      </c>
      <c r="W3072" s="3" t="str">
        <f>IFERROR(VLOOKUP($B3072, 'Returns'!$A$2:$B$801, 2, FALSE), "No")</f>
        <v>No</v>
      </c>
    </row>
    <row r="3073" spans="1:23" x14ac:dyDescent="0.3">
      <c r="A3073" s="1">
        <v>3072</v>
      </c>
      <c r="B3073" t="s">
        <v>7657</v>
      </c>
      <c r="C3073" s="2">
        <v>42691</v>
      </c>
      <c r="D3073" s="2">
        <v>42696</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s="3" t="str">
        <f>VLOOKUP($M3073,People!$A$2:$B$5, 2, FALSE)</f>
        <v>Chuck Magee</v>
      </c>
      <c r="W3073" s="3" t="str">
        <f>IFERROR(VLOOKUP($B3073, 'Returns'!$A$2:$B$801, 2, FALSE), "No")</f>
        <v>No</v>
      </c>
    </row>
    <row r="3074" spans="1:23" x14ac:dyDescent="0.3">
      <c r="A3074" s="1">
        <v>3073</v>
      </c>
      <c r="B3074" t="s">
        <v>7657</v>
      </c>
      <c r="C3074" s="2">
        <v>42691</v>
      </c>
      <c r="D3074" s="2">
        <v>42696</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s="3" t="str">
        <f>VLOOKUP($M3074,People!$A$2:$B$5, 2, FALSE)</f>
        <v>Chuck Magee</v>
      </c>
      <c r="W3074" s="3" t="str">
        <f>IFERROR(VLOOKUP($B3074, 'Returns'!$A$2:$B$801, 2, FALSE), "No")</f>
        <v>No</v>
      </c>
    </row>
    <row r="3075" spans="1:23" x14ac:dyDescent="0.3">
      <c r="A3075" s="1">
        <v>3074</v>
      </c>
      <c r="B3075" t="s">
        <v>7658</v>
      </c>
      <c r="C3075" s="2">
        <v>43103</v>
      </c>
      <c r="D3075" s="2">
        <v>43105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s="3" t="str">
        <f>VLOOKUP($M3075,People!$A$2:$B$5, 2, FALSE)</f>
        <v>Anna Andreadi</v>
      </c>
      <c r="W3075" s="3" t="str">
        <f>IFERROR(VLOOKUP($B3075, 'Returns'!$A$2:$B$801, 2, FALSE), "No")</f>
        <v>No</v>
      </c>
    </row>
    <row r="3076" spans="1:23" x14ac:dyDescent="0.3">
      <c r="A3076" s="1">
        <v>3075</v>
      </c>
      <c r="B3076" t="s">
        <v>7659</v>
      </c>
      <c r="C3076" s="2">
        <v>43011</v>
      </c>
      <c r="D3076" s="2">
        <v>43016</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s="3" t="str">
        <f>VLOOKUP($M3076,People!$A$2:$B$5, 2, FALSE)</f>
        <v>Anna Andreadi</v>
      </c>
      <c r="W3076" s="3" t="str">
        <f>IFERROR(VLOOKUP($B3076, 'Returns'!$A$2:$B$801, 2, FALSE), "No")</f>
        <v>No</v>
      </c>
    </row>
    <row r="3077" spans="1:23" x14ac:dyDescent="0.3">
      <c r="A3077" s="1">
        <v>3076</v>
      </c>
      <c r="B3077" t="s">
        <v>7660</v>
      </c>
      <c r="C3077" s="2">
        <v>42571</v>
      </c>
      <c r="D3077" s="2">
        <v>42575</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s="3" t="str">
        <f>VLOOKUP($M3077,People!$A$2:$B$5, 2, FALSE)</f>
        <v>Kelly Williams</v>
      </c>
      <c r="W3077" s="3" t="str">
        <f>IFERROR(VLOOKUP($B3077, 'Returns'!$A$2:$B$801, 2, FALSE), "No")</f>
        <v>No</v>
      </c>
    </row>
    <row r="3078" spans="1:23" x14ac:dyDescent="0.3">
      <c r="A3078" s="1">
        <v>3077</v>
      </c>
      <c r="B3078" t="s">
        <v>7660</v>
      </c>
      <c r="C3078" s="2">
        <v>42571</v>
      </c>
      <c r="D3078" s="2">
        <v>42575</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s="3" t="str">
        <f>VLOOKUP($M3078,People!$A$2:$B$5, 2, FALSE)</f>
        <v>Kelly Williams</v>
      </c>
      <c r="W3078" s="3" t="str">
        <f>IFERROR(VLOOKUP($B3078, 'Returns'!$A$2:$B$801, 2, FALSE), "No")</f>
        <v>No</v>
      </c>
    </row>
    <row r="3079" spans="1:23" x14ac:dyDescent="0.3">
      <c r="A3079" s="1">
        <v>3078</v>
      </c>
      <c r="B3079" t="s">
        <v>7660</v>
      </c>
      <c r="C3079" s="2">
        <v>42571</v>
      </c>
      <c r="D3079" s="2">
        <v>42575</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s="3" t="str">
        <f>VLOOKUP($M3079,People!$A$2:$B$5, 2, FALSE)</f>
        <v>Kelly Williams</v>
      </c>
      <c r="W3079" s="3" t="str">
        <f>IFERROR(VLOOKUP($B3079, 'Returns'!$A$2:$B$801, 2, FALSE), "No")</f>
        <v>No</v>
      </c>
    </row>
    <row r="3080" spans="1:23" x14ac:dyDescent="0.3">
      <c r="A3080" s="1">
        <v>3079</v>
      </c>
      <c r="B3080" t="s">
        <v>7661</v>
      </c>
      <c r="C3080" s="2">
        <v>42511</v>
      </c>
      <c r="D3080" s="2">
        <v>42515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s="3" t="str">
        <f>VLOOKUP($M3080,People!$A$2:$B$5, 2, FALSE)</f>
        <v>Anna Andreadi</v>
      </c>
      <c r="W3080" s="3" t="str">
        <f>IFERROR(VLOOKUP($B3080, 'Returns'!$A$2:$B$801, 2, FALSE), "No")</f>
        <v>No</v>
      </c>
    </row>
    <row r="3081" spans="1:23" x14ac:dyDescent="0.3">
      <c r="A3081" s="1">
        <v>3080</v>
      </c>
      <c r="B3081" t="s">
        <v>7662</v>
      </c>
      <c r="C3081" s="2">
        <v>43712</v>
      </c>
      <c r="D3081" s="2">
        <v>43713</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s="3" t="str">
        <f>VLOOKUP($M3081,People!$A$2:$B$5, 2, FALSE)</f>
        <v>Anna Andreadi</v>
      </c>
      <c r="W3081" s="3" t="str">
        <f>IFERROR(VLOOKUP($B3081, 'Returns'!$A$2:$B$801, 2, FALSE), "No")</f>
        <v>No</v>
      </c>
    </row>
    <row r="3082" spans="1:23" x14ac:dyDescent="0.3">
      <c r="A3082" s="1">
        <v>3081</v>
      </c>
      <c r="B3082" t="s">
        <v>7662</v>
      </c>
      <c r="C3082" s="2">
        <v>43712</v>
      </c>
      <c r="D3082" s="2">
        <v>43713</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s="3" t="str">
        <f>VLOOKUP($M3082,People!$A$2:$B$5, 2, FALSE)</f>
        <v>Anna Andreadi</v>
      </c>
      <c r="W3082" s="3" t="str">
        <f>IFERROR(VLOOKUP($B3082, 'Returns'!$A$2:$B$801, 2, FALSE), "No")</f>
        <v>No</v>
      </c>
    </row>
    <row r="3083" spans="1:23" x14ac:dyDescent="0.3">
      <c r="A3083" s="1">
        <v>3082</v>
      </c>
      <c r="B3083" t="s">
        <v>7663</v>
      </c>
      <c r="C3083" s="2">
        <v>43612</v>
      </c>
      <c r="D3083" s="2">
        <v>43618</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s="3" t="str">
        <f>VLOOKUP($M3083,People!$A$2:$B$5, 2, FALSE)</f>
        <v>Cassandra Brandow</v>
      </c>
      <c r="W3083" s="3" t="str">
        <f>IFERROR(VLOOKUP($B3083, 'Returns'!$A$2:$B$801, 2, FALSE), "No")</f>
        <v>No</v>
      </c>
    </row>
    <row r="3084" spans="1:23" x14ac:dyDescent="0.3">
      <c r="A3084" s="1">
        <v>3083</v>
      </c>
      <c r="B3084" t="s">
        <v>7663</v>
      </c>
      <c r="C3084" s="2">
        <v>43612</v>
      </c>
      <c r="D3084" s="2">
        <v>43618</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s="3" t="str">
        <f>VLOOKUP($M3084,People!$A$2:$B$5, 2, FALSE)</f>
        <v>Cassandra Brandow</v>
      </c>
      <c r="W3084" s="3" t="str">
        <f>IFERROR(VLOOKUP($B3084, 'Returns'!$A$2:$B$801, 2, FALSE), "No")</f>
        <v>No</v>
      </c>
    </row>
    <row r="3085" spans="1:23" x14ac:dyDescent="0.3">
      <c r="A3085" s="1">
        <v>3084</v>
      </c>
      <c r="B3085" t="s">
        <v>7664</v>
      </c>
      <c r="C3085" s="2">
        <v>42397</v>
      </c>
      <c r="D3085" s="2">
        <v>42403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s="3" t="str">
        <f>VLOOKUP($M3085,People!$A$2:$B$5, 2, FALSE)</f>
        <v>Chuck Magee</v>
      </c>
      <c r="W3085" s="3" t="str">
        <f>IFERROR(VLOOKUP($B3085, 'Returns'!$A$2:$B$801, 2, FALSE), "No")</f>
        <v>No</v>
      </c>
    </row>
    <row r="3086" spans="1:23" x14ac:dyDescent="0.3">
      <c r="A3086" s="1">
        <v>3085</v>
      </c>
      <c r="B3086" t="s">
        <v>7665</v>
      </c>
      <c r="C3086" s="2">
        <v>43505</v>
      </c>
      <c r="D3086" s="2">
        <v>43510</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s="3" t="str">
        <f>VLOOKUP($M3086,People!$A$2:$B$5, 2, FALSE)</f>
        <v>Kelly Williams</v>
      </c>
      <c r="W3086" s="3" t="str">
        <f>IFERROR(VLOOKUP($B3086, 'Returns'!$A$2:$B$801, 2, FALSE), "No")</f>
        <v>No</v>
      </c>
    </row>
    <row r="3087" spans="1:23" x14ac:dyDescent="0.3">
      <c r="A3087" s="1">
        <v>3086</v>
      </c>
      <c r="B3087" t="s">
        <v>7665</v>
      </c>
      <c r="C3087" s="2">
        <v>43505</v>
      </c>
      <c r="D3087" s="2">
        <v>43510</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s="3" t="str">
        <f>VLOOKUP($M3087,People!$A$2:$B$5, 2, FALSE)</f>
        <v>Kelly Williams</v>
      </c>
      <c r="W3087" s="3" t="str">
        <f>IFERROR(VLOOKUP($B3087, 'Returns'!$A$2:$B$801, 2, FALSE), "No")</f>
        <v>No</v>
      </c>
    </row>
    <row r="3088" spans="1:23" x14ac:dyDescent="0.3">
      <c r="A3088" s="1">
        <v>3087</v>
      </c>
      <c r="B3088" t="s">
        <v>7665</v>
      </c>
      <c r="C3088" s="2">
        <v>43505</v>
      </c>
      <c r="D3088" s="2">
        <v>43510</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s="3" t="str">
        <f>VLOOKUP($M3088,People!$A$2:$B$5, 2, FALSE)</f>
        <v>Kelly Williams</v>
      </c>
      <c r="W3088" s="3" t="str">
        <f>IFERROR(VLOOKUP($B3088, 'Returns'!$A$2:$B$801, 2, FALSE), "No")</f>
        <v>No</v>
      </c>
    </row>
    <row r="3089" spans="1:23" x14ac:dyDescent="0.3">
      <c r="A3089" s="1">
        <v>3088</v>
      </c>
      <c r="B3089" t="s">
        <v>7665</v>
      </c>
      <c r="C3089" s="2">
        <v>43505</v>
      </c>
      <c r="D3089" s="2">
        <v>43510</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s="3" t="str">
        <f>VLOOKUP($M3089,People!$A$2:$B$5, 2, FALSE)</f>
        <v>Kelly Williams</v>
      </c>
      <c r="W3089" s="3" t="str">
        <f>IFERROR(VLOOKUP($B3089, 'Returns'!$A$2:$B$801, 2, FALSE), "No")</f>
        <v>No</v>
      </c>
    </row>
    <row r="3090" spans="1:23" x14ac:dyDescent="0.3">
      <c r="A3090" s="1">
        <v>3089</v>
      </c>
      <c r="B3090" t="s">
        <v>7666</v>
      </c>
      <c r="C3090" s="2">
        <v>43555</v>
      </c>
      <c r="D3090" s="2">
        <v>43557</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s="3" t="str">
        <f>VLOOKUP($M3090,People!$A$2:$B$5, 2, FALSE)</f>
        <v>Cassandra Brandow</v>
      </c>
      <c r="W3090" s="3" t="str">
        <f>IFERROR(VLOOKUP($B3090, 'Returns'!$A$2:$B$801, 2, FALSE), "No")</f>
        <v>No</v>
      </c>
    </row>
    <row r="3091" spans="1:23" x14ac:dyDescent="0.3">
      <c r="A3091" s="1">
        <v>3090</v>
      </c>
      <c r="B3091" t="s">
        <v>7666</v>
      </c>
      <c r="C3091" s="2">
        <v>43555</v>
      </c>
      <c r="D3091" s="2">
        <v>43557</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s="3" t="str">
        <f>VLOOKUP($M3091,People!$A$2:$B$5, 2, FALSE)</f>
        <v>Cassandra Brandow</v>
      </c>
      <c r="W3091" s="3" t="str">
        <f>IFERROR(VLOOKUP($B3091, 'Returns'!$A$2:$B$801, 2, FALSE), "No")</f>
        <v>No</v>
      </c>
    </row>
    <row r="3092" spans="1:23" x14ac:dyDescent="0.3">
      <c r="A3092" s="1">
        <v>3091</v>
      </c>
      <c r="B3092" t="s">
        <v>6041</v>
      </c>
      <c r="C3092" s="2">
        <v>43162</v>
      </c>
      <c r="D3092" s="2">
        <v>43167</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s="3" t="str">
        <f>VLOOKUP($M3092,People!$A$2:$B$5, 2, FALSE)</f>
        <v>Chuck Magee</v>
      </c>
      <c r="W3092" s="3" t="str">
        <f>IFERROR(VLOOKUP($B3092, 'Returns'!$A$2:$B$801, 2, FALSE), "No")</f>
        <v>Yes</v>
      </c>
    </row>
    <row r="3093" spans="1:23" x14ac:dyDescent="0.3">
      <c r="A3093" s="1">
        <v>3092</v>
      </c>
      <c r="B3093" t="s">
        <v>6041</v>
      </c>
      <c r="C3093" s="2">
        <v>43162</v>
      </c>
      <c r="D3093" s="2">
        <v>43167</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s="3" t="str">
        <f>VLOOKUP($M3093,People!$A$2:$B$5, 2, FALSE)</f>
        <v>Chuck Magee</v>
      </c>
      <c r="W3093" s="3" t="str">
        <f>IFERROR(VLOOKUP($B3093, 'Returns'!$A$2:$B$801, 2, FALSE), "No")</f>
        <v>Yes</v>
      </c>
    </row>
    <row r="3094" spans="1:23" x14ac:dyDescent="0.3">
      <c r="A3094" s="1">
        <v>3093</v>
      </c>
      <c r="B3094" t="s">
        <v>6041</v>
      </c>
      <c r="C3094" s="2">
        <v>43162</v>
      </c>
      <c r="D3094" s="2">
        <v>43167</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s="3" t="str">
        <f>VLOOKUP($M3094,People!$A$2:$B$5, 2, FALSE)</f>
        <v>Chuck Magee</v>
      </c>
      <c r="W3094" s="3" t="str">
        <f>IFERROR(VLOOKUP($B3094, 'Returns'!$A$2:$B$801, 2, FALSE), "No")</f>
        <v>Yes</v>
      </c>
    </row>
    <row r="3095" spans="1:23" x14ac:dyDescent="0.3">
      <c r="A3095" s="1">
        <v>3094</v>
      </c>
      <c r="B3095" t="s">
        <v>7667</v>
      </c>
      <c r="C3095" s="2">
        <v>42970</v>
      </c>
      <c r="D3095" s="2">
        <v>42970</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s="3" t="str">
        <f>VLOOKUP($M3095,People!$A$2:$B$5, 2, FALSE)</f>
        <v>Kelly Williams</v>
      </c>
      <c r="W3095" s="3" t="str">
        <f>IFERROR(VLOOKUP($B3095, 'Returns'!$A$2:$B$801, 2, FALSE), "No")</f>
        <v>No</v>
      </c>
    </row>
    <row r="3096" spans="1:23" x14ac:dyDescent="0.3">
      <c r="A3096" s="1">
        <v>3095</v>
      </c>
      <c r="B3096" t="s">
        <v>7667</v>
      </c>
      <c r="C3096" s="2">
        <v>42970</v>
      </c>
      <c r="D3096" s="2">
        <v>42970</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s="3" t="str">
        <f>VLOOKUP($M3096,People!$A$2:$B$5, 2, FALSE)</f>
        <v>Kelly Williams</v>
      </c>
      <c r="W3096" s="3" t="str">
        <f>IFERROR(VLOOKUP($B3096, 'Returns'!$A$2:$B$801, 2, FALSE), "No")</f>
        <v>No</v>
      </c>
    </row>
    <row r="3097" spans="1:23" x14ac:dyDescent="0.3">
      <c r="A3097" s="1">
        <v>3096</v>
      </c>
      <c r="B3097" t="s">
        <v>7667</v>
      </c>
      <c r="C3097" s="2">
        <v>42970</v>
      </c>
      <c r="D3097" s="2">
        <v>42970</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s="3" t="str">
        <f>VLOOKUP($M3097,People!$A$2:$B$5, 2, FALSE)</f>
        <v>Kelly Williams</v>
      </c>
      <c r="W3097" s="3" t="str">
        <f>IFERROR(VLOOKUP($B3097, 'Returns'!$A$2:$B$801, 2, FALSE), "No")</f>
        <v>No</v>
      </c>
    </row>
    <row r="3098" spans="1:23" x14ac:dyDescent="0.3">
      <c r="A3098" s="1">
        <v>3097</v>
      </c>
      <c r="B3098" t="s">
        <v>7667</v>
      </c>
      <c r="C3098" s="2">
        <v>42970</v>
      </c>
      <c r="D3098" s="2">
        <v>42970</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s="3" t="str">
        <f>VLOOKUP($M3098,People!$A$2:$B$5, 2, FALSE)</f>
        <v>Kelly Williams</v>
      </c>
      <c r="W3098" s="3" t="str">
        <f>IFERROR(VLOOKUP($B3098, 'Returns'!$A$2:$B$801, 2, FALSE), "No")</f>
        <v>No</v>
      </c>
    </row>
    <row r="3099" spans="1:23" x14ac:dyDescent="0.3">
      <c r="A3099" s="1">
        <v>3098</v>
      </c>
      <c r="B3099" t="s">
        <v>6134</v>
      </c>
      <c r="C3099" s="2">
        <v>43582</v>
      </c>
      <c r="D3099" s="2">
        <v>43586</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s="3" t="str">
        <f>VLOOKUP($M3099,People!$A$2:$B$5, 2, FALSE)</f>
        <v>Kelly Williams</v>
      </c>
      <c r="W3099" s="3" t="str">
        <f>IFERROR(VLOOKUP($B3099, 'Returns'!$A$2:$B$801, 2, FALSE), "No")</f>
        <v>Yes</v>
      </c>
    </row>
    <row r="3100" spans="1:23" x14ac:dyDescent="0.3">
      <c r="A3100" s="1">
        <v>3099</v>
      </c>
      <c r="B3100" t="s">
        <v>6134</v>
      </c>
      <c r="C3100" s="2">
        <v>43582</v>
      </c>
      <c r="D3100" s="2">
        <v>43586</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s="3" t="str">
        <f>VLOOKUP($M3100,People!$A$2:$B$5, 2, FALSE)</f>
        <v>Kelly Williams</v>
      </c>
      <c r="W3100" s="3" t="str">
        <f>IFERROR(VLOOKUP($B3100, 'Returns'!$A$2:$B$801, 2, FALSE), "No")</f>
        <v>Yes</v>
      </c>
    </row>
    <row r="3101" spans="1:23" x14ac:dyDescent="0.3">
      <c r="A3101" s="1">
        <v>3100</v>
      </c>
      <c r="B3101" t="s">
        <v>7668</v>
      </c>
      <c r="C3101" s="2">
        <v>43569</v>
      </c>
      <c r="D3101" s="2">
        <v>43574</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s="3" t="str">
        <f>VLOOKUP($M3101,People!$A$2:$B$5, 2, FALSE)</f>
        <v>Chuck Magee</v>
      </c>
      <c r="W3101" s="3" t="str">
        <f>IFERROR(VLOOKUP($B3101, 'Returns'!$A$2:$B$801, 2, FALSE), "No")</f>
        <v>No</v>
      </c>
    </row>
    <row r="3102" spans="1:23" x14ac:dyDescent="0.3">
      <c r="A3102" s="1">
        <v>3101</v>
      </c>
      <c r="B3102" t="s">
        <v>7668</v>
      </c>
      <c r="C3102" s="2">
        <v>43569</v>
      </c>
      <c r="D3102" s="2">
        <v>43574</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s="3" t="str">
        <f>VLOOKUP($M3102,People!$A$2:$B$5, 2, FALSE)</f>
        <v>Chuck Magee</v>
      </c>
      <c r="W3102" s="3" t="str">
        <f>IFERROR(VLOOKUP($B3102, 'Returns'!$A$2:$B$801, 2, FALSE), "No")</f>
        <v>No</v>
      </c>
    </row>
    <row r="3103" spans="1:23" x14ac:dyDescent="0.3">
      <c r="A3103" s="1">
        <v>3102</v>
      </c>
      <c r="B3103" t="s">
        <v>7669</v>
      </c>
      <c r="C3103" s="2">
        <v>43821</v>
      </c>
      <c r="D3103" s="2">
        <v>43826</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s="3" t="str">
        <f>VLOOKUP($M3103,People!$A$2:$B$5, 2, FALSE)</f>
        <v>Chuck Magee</v>
      </c>
      <c r="W3103" s="3" t="str">
        <f>IFERROR(VLOOKUP($B3103, 'Returns'!$A$2:$B$801, 2, FALSE), "No")</f>
        <v>No</v>
      </c>
    </row>
    <row r="3104" spans="1:23" x14ac:dyDescent="0.3">
      <c r="A3104" s="1">
        <v>3103</v>
      </c>
      <c r="B3104" t="s">
        <v>7669</v>
      </c>
      <c r="C3104" s="2">
        <v>43821</v>
      </c>
      <c r="D3104" s="2">
        <v>43826</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s="3" t="str">
        <f>VLOOKUP($M3104,People!$A$2:$B$5, 2, FALSE)</f>
        <v>Chuck Magee</v>
      </c>
      <c r="W3104" s="3" t="str">
        <f>IFERROR(VLOOKUP($B3104, 'Returns'!$A$2:$B$801, 2, FALSE), "No")</f>
        <v>No</v>
      </c>
    </row>
    <row r="3105" spans="1:23" x14ac:dyDescent="0.3">
      <c r="A3105" s="1">
        <v>3104</v>
      </c>
      <c r="B3105" t="s">
        <v>7670</v>
      </c>
      <c r="C3105" s="2">
        <v>43442</v>
      </c>
      <c r="D3105" s="2">
        <v>43446</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s="3" t="str">
        <f>VLOOKUP($M3105,People!$A$2:$B$5, 2, FALSE)</f>
        <v>Chuck Magee</v>
      </c>
      <c r="W3105" s="3" t="str">
        <f>IFERROR(VLOOKUP($B3105, 'Returns'!$A$2:$B$801, 2, FALSE), "No")</f>
        <v>No</v>
      </c>
    </row>
    <row r="3106" spans="1:23" x14ac:dyDescent="0.3">
      <c r="A3106" s="1">
        <v>3105</v>
      </c>
      <c r="B3106" t="s">
        <v>7671</v>
      </c>
      <c r="C3106" s="2">
        <v>43547</v>
      </c>
      <c r="D3106" s="2">
        <v>43553</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s="3" t="str">
        <f>VLOOKUP($M3106,People!$A$2:$B$5, 2, FALSE)</f>
        <v>Chuck Magee</v>
      </c>
      <c r="W3106" s="3" t="str">
        <f>IFERROR(VLOOKUP($B3106, 'Returns'!$A$2:$B$801, 2, FALSE), "No")</f>
        <v>No</v>
      </c>
    </row>
    <row r="3107" spans="1:23" x14ac:dyDescent="0.3">
      <c r="A3107" s="1">
        <v>3106</v>
      </c>
      <c r="B3107" t="s">
        <v>7672</v>
      </c>
      <c r="C3107" s="2">
        <v>43306</v>
      </c>
      <c r="D3107" s="2">
        <v>43310</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s="3" t="str">
        <f>VLOOKUP($M3107,People!$A$2:$B$5, 2, FALSE)</f>
        <v>Kelly Williams</v>
      </c>
      <c r="W3107" s="3" t="str">
        <f>IFERROR(VLOOKUP($B3107, 'Returns'!$A$2:$B$801, 2, FALSE), "No")</f>
        <v>No</v>
      </c>
    </row>
    <row r="3108" spans="1:23" x14ac:dyDescent="0.3">
      <c r="A3108" s="1">
        <v>3107</v>
      </c>
      <c r="B3108" t="s">
        <v>7673</v>
      </c>
      <c r="C3108" s="2">
        <v>43656</v>
      </c>
      <c r="D3108" s="2">
        <v>43660</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s="3" t="str">
        <f>VLOOKUP($M3108,People!$A$2:$B$5, 2, FALSE)</f>
        <v>Kelly Williams</v>
      </c>
      <c r="W3108" s="3" t="str">
        <f>IFERROR(VLOOKUP($B3108, 'Returns'!$A$2:$B$801, 2, FALSE), "No")</f>
        <v>No</v>
      </c>
    </row>
    <row r="3109" spans="1:23" x14ac:dyDescent="0.3">
      <c r="A3109" s="1">
        <v>3108</v>
      </c>
      <c r="B3109" t="s">
        <v>7674</v>
      </c>
      <c r="C3109" s="2">
        <v>43298</v>
      </c>
      <c r="D3109" s="2">
        <v>43303</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s="3" t="str">
        <f>VLOOKUP($M3109,People!$A$2:$B$5, 2, FALSE)</f>
        <v>Kelly Williams</v>
      </c>
      <c r="W3109" s="3" t="str">
        <f>IFERROR(VLOOKUP($B3109, 'Returns'!$A$2:$B$801, 2, FALSE), "No")</f>
        <v>No</v>
      </c>
    </row>
    <row r="3110" spans="1:23" x14ac:dyDescent="0.3">
      <c r="A3110" s="1">
        <v>3109</v>
      </c>
      <c r="B3110" t="s">
        <v>7674</v>
      </c>
      <c r="C3110" s="2">
        <v>43298</v>
      </c>
      <c r="D3110" s="2">
        <v>43303</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s="3" t="str">
        <f>VLOOKUP($M3110,People!$A$2:$B$5, 2, FALSE)</f>
        <v>Kelly Williams</v>
      </c>
      <c r="W3110" s="3" t="str">
        <f>IFERROR(VLOOKUP($B3110, 'Returns'!$A$2:$B$801, 2, FALSE), "No")</f>
        <v>No</v>
      </c>
    </row>
    <row r="3111" spans="1:23" x14ac:dyDescent="0.3">
      <c r="A3111" s="1">
        <v>3110</v>
      </c>
      <c r="B3111" t="s">
        <v>7674</v>
      </c>
      <c r="C3111" s="2">
        <v>43298</v>
      </c>
      <c r="D3111" s="2">
        <v>43303</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s="3" t="str">
        <f>VLOOKUP($M3111,People!$A$2:$B$5, 2, FALSE)</f>
        <v>Kelly Williams</v>
      </c>
      <c r="W3111" s="3" t="str">
        <f>IFERROR(VLOOKUP($B3111, 'Returns'!$A$2:$B$801, 2, FALSE), "No")</f>
        <v>No</v>
      </c>
    </row>
    <row r="3112" spans="1:23" x14ac:dyDescent="0.3">
      <c r="A3112" s="1">
        <v>3111</v>
      </c>
      <c r="B3112" t="s">
        <v>7674</v>
      </c>
      <c r="C3112" s="2">
        <v>43298</v>
      </c>
      <c r="D3112" s="2">
        <v>43303</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s="3" t="str">
        <f>VLOOKUP($M3112,People!$A$2:$B$5, 2, FALSE)</f>
        <v>Kelly Williams</v>
      </c>
      <c r="W3112" s="3" t="str">
        <f>IFERROR(VLOOKUP($B3112, 'Returns'!$A$2:$B$801, 2, FALSE), "No")</f>
        <v>No</v>
      </c>
    </row>
    <row r="3113" spans="1:23" x14ac:dyDescent="0.3">
      <c r="A3113" s="1">
        <v>3112</v>
      </c>
      <c r="B3113" t="s">
        <v>7674</v>
      </c>
      <c r="C3113" s="2">
        <v>43298</v>
      </c>
      <c r="D3113" s="2">
        <v>43303</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s="3" t="str">
        <f>VLOOKUP($M3113,People!$A$2:$B$5, 2, FALSE)</f>
        <v>Kelly Williams</v>
      </c>
      <c r="W3113" s="3" t="str">
        <f>IFERROR(VLOOKUP($B3113, 'Returns'!$A$2:$B$801, 2, FALSE), "No")</f>
        <v>No</v>
      </c>
    </row>
    <row r="3114" spans="1:23" x14ac:dyDescent="0.3">
      <c r="A3114" s="1">
        <v>3113</v>
      </c>
      <c r="B3114" t="s">
        <v>7675</v>
      </c>
      <c r="C3114" s="2">
        <v>43335</v>
      </c>
      <c r="D3114" s="2">
        <v>43342</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s="3" t="str">
        <f>VLOOKUP($M3114,People!$A$2:$B$5, 2, FALSE)</f>
        <v>Anna Andreadi</v>
      </c>
      <c r="W3114" s="3" t="str">
        <f>IFERROR(VLOOKUP($B3114, 'Returns'!$A$2:$B$801, 2, FALSE), "No")</f>
        <v>No</v>
      </c>
    </row>
    <row r="3115" spans="1:23" x14ac:dyDescent="0.3">
      <c r="A3115" s="1">
        <v>3114</v>
      </c>
      <c r="B3115" t="s">
        <v>7675</v>
      </c>
      <c r="C3115" s="2">
        <v>43335</v>
      </c>
      <c r="D3115" s="2">
        <v>43342</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s="3" t="str">
        <f>VLOOKUP($M3115,People!$A$2:$B$5, 2, FALSE)</f>
        <v>Anna Andreadi</v>
      </c>
      <c r="W3115" s="3" t="str">
        <f>IFERROR(VLOOKUP($B3115, 'Returns'!$A$2:$B$801, 2, FALSE), "No")</f>
        <v>No</v>
      </c>
    </row>
    <row r="3116" spans="1:23" x14ac:dyDescent="0.3">
      <c r="A3116" s="1">
        <v>3115</v>
      </c>
      <c r="B3116" t="s">
        <v>7675</v>
      </c>
      <c r="C3116" s="2">
        <v>43335</v>
      </c>
      <c r="D3116" s="2">
        <v>43342</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s="3" t="str">
        <f>VLOOKUP($M3116,People!$A$2:$B$5, 2, FALSE)</f>
        <v>Anna Andreadi</v>
      </c>
      <c r="W3116" s="3" t="str">
        <f>IFERROR(VLOOKUP($B3116, 'Returns'!$A$2:$B$801, 2, FALSE), "No")</f>
        <v>No</v>
      </c>
    </row>
    <row r="3117" spans="1:23" x14ac:dyDescent="0.3">
      <c r="A3117" s="1">
        <v>3116</v>
      </c>
      <c r="B3117" t="s">
        <v>7675</v>
      </c>
      <c r="C3117" s="2">
        <v>43335</v>
      </c>
      <c r="D3117" s="2">
        <v>43342</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s="3" t="str">
        <f>VLOOKUP($M3117,People!$A$2:$B$5, 2, FALSE)</f>
        <v>Anna Andreadi</v>
      </c>
      <c r="W3117" s="3" t="str">
        <f>IFERROR(VLOOKUP($B3117, 'Returns'!$A$2:$B$801, 2, FALSE), "No")</f>
        <v>No</v>
      </c>
    </row>
    <row r="3118" spans="1:23" x14ac:dyDescent="0.3">
      <c r="A3118" s="1">
        <v>3117</v>
      </c>
      <c r="B3118" t="s">
        <v>7675</v>
      </c>
      <c r="C3118" s="2">
        <v>43335</v>
      </c>
      <c r="D3118" s="2">
        <v>43342</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s="3" t="str">
        <f>VLOOKUP($M3118,People!$A$2:$B$5, 2, FALSE)</f>
        <v>Anna Andreadi</v>
      </c>
      <c r="W3118" s="3" t="str">
        <f>IFERROR(VLOOKUP($B3118, 'Returns'!$A$2:$B$801, 2, FALSE), "No")</f>
        <v>No</v>
      </c>
    </row>
    <row r="3119" spans="1:23" x14ac:dyDescent="0.3">
      <c r="A3119" s="1">
        <v>3118</v>
      </c>
      <c r="B3119" t="s">
        <v>7675</v>
      </c>
      <c r="C3119" s="2">
        <v>43335</v>
      </c>
      <c r="D3119" s="2">
        <v>43342</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s="3" t="str">
        <f>VLOOKUP($M3119,People!$A$2:$B$5, 2, FALSE)</f>
        <v>Anna Andreadi</v>
      </c>
      <c r="W3119" s="3" t="str">
        <f>IFERROR(VLOOKUP($B3119, 'Returns'!$A$2:$B$801, 2, FALSE), "No")</f>
        <v>No</v>
      </c>
    </row>
    <row r="3120" spans="1:23" x14ac:dyDescent="0.3">
      <c r="A3120" s="1">
        <v>3119</v>
      </c>
      <c r="B3120" t="s">
        <v>7676</v>
      </c>
      <c r="C3120" s="2">
        <v>42897</v>
      </c>
      <c r="D3120" s="2">
        <v>42898</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s="3" t="str">
        <f>VLOOKUP($M3120,People!$A$2:$B$5, 2, FALSE)</f>
        <v>Cassandra Brandow</v>
      </c>
      <c r="W3120" s="3" t="str">
        <f>IFERROR(VLOOKUP($B3120, 'Returns'!$A$2:$B$801, 2, FALSE), "No")</f>
        <v>No</v>
      </c>
    </row>
    <row r="3121" spans="1:23" x14ac:dyDescent="0.3">
      <c r="A3121" s="1">
        <v>3120</v>
      </c>
      <c r="B3121" t="s">
        <v>7676</v>
      </c>
      <c r="C3121" s="2">
        <v>42897</v>
      </c>
      <c r="D3121" s="2">
        <v>42898</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s="3" t="str">
        <f>VLOOKUP($M3121,People!$A$2:$B$5, 2, FALSE)</f>
        <v>Cassandra Brandow</v>
      </c>
      <c r="W3121" s="3" t="str">
        <f>IFERROR(VLOOKUP($B3121, 'Returns'!$A$2:$B$801, 2, FALSE), "No")</f>
        <v>No</v>
      </c>
    </row>
    <row r="3122" spans="1:23" x14ac:dyDescent="0.3">
      <c r="A3122" s="1">
        <v>3121</v>
      </c>
      <c r="B3122" t="s">
        <v>7676</v>
      </c>
      <c r="C3122" s="2">
        <v>42897</v>
      </c>
      <c r="D3122" s="2">
        <v>42898</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s="3" t="str">
        <f>VLOOKUP($M3122,People!$A$2:$B$5, 2, FALSE)</f>
        <v>Cassandra Brandow</v>
      </c>
      <c r="W3122" s="3" t="str">
        <f>IFERROR(VLOOKUP($B3122, 'Returns'!$A$2:$B$801, 2, FALSE), "No")</f>
        <v>No</v>
      </c>
    </row>
    <row r="3123" spans="1:23" x14ac:dyDescent="0.3">
      <c r="A3123" s="1">
        <v>3122</v>
      </c>
      <c r="B3123" t="s">
        <v>7676</v>
      </c>
      <c r="C3123" s="2">
        <v>42897</v>
      </c>
      <c r="D3123" s="2">
        <v>42898</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s="3" t="str">
        <f>VLOOKUP($M3123,People!$A$2:$B$5, 2, FALSE)</f>
        <v>Cassandra Brandow</v>
      </c>
      <c r="W3123" s="3" t="str">
        <f>IFERROR(VLOOKUP($B3123, 'Returns'!$A$2:$B$801, 2, FALSE), "No")</f>
        <v>No</v>
      </c>
    </row>
    <row r="3124" spans="1:23" x14ac:dyDescent="0.3">
      <c r="A3124" s="1">
        <v>3123</v>
      </c>
      <c r="B3124" t="s">
        <v>7676</v>
      </c>
      <c r="C3124" s="2">
        <v>42897</v>
      </c>
      <c r="D3124" s="2">
        <v>42898</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s="3" t="str">
        <f>VLOOKUP($M3124,People!$A$2:$B$5, 2, FALSE)</f>
        <v>Cassandra Brandow</v>
      </c>
      <c r="W3124" s="3" t="str">
        <f>IFERROR(VLOOKUP($B3124, 'Returns'!$A$2:$B$801, 2, FALSE), "No")</f>
        <v>No</v>
      </c>
    </row>
    <row r="3125" spans="1:23" x14ac:dyDescent="0.3">
      <c r="A3125" s="1">
        <v>3124</v>
      </c>
      <c r="B3125" t="s">
        <v>7676</v>
      </c>
      <c r="C3125" s="2">
        <v>42897</v>
      </c>
      <c r="D3125" s="2">
        <v>42898</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s="3" t="str">
        <f>VLOOKUP($M3125,People!$A$2:$B$5, 2, FALSE)</f>
        <v>Cassandra Brandow</v>
      </c>
      <c r="W3125" s="3" t="str">
        <f>IFERROR(VLOOKUP($B3125, 'Returns'!$A$2:$B$801, 2, FALSE), "No")</f>
        <v>No</v>
      </c>
    </row>
    <row r="3126" spans="1:23" x14ac:dyDescent="0.3">
      <c r="A3126" s="1">
        <v>3125</v>
      </c>
      <c r="B3126" t="s">
        <v>7676</v>
      </c>
      <c r="C3126" s="2">
        <v>42897</v>
      </c>
      <c r="D3126" s="2">
        <v>42898</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s="3" t="str">
        <f>VLOOKUP($M3126,People!$A$2:$B$5, 2, FALSE)</f>
        <v>Cassandra Brandow</v>
      </c>
      <c r="W3126" s="3" t="str">
        <f>IFERROR(VLOOKUP($B3126, 'Returns'!$A$2:$B$801, 2, FALSE), "No")</f>
        <v>No</v>
      </c>
    </row>
    <row r="3127" spans="1:23" x14ac:dyDescent="0.3">
      <c r="A3127" s="1">
        <v>3126</v>
      </c>
      <c r="B3127" t="s">
        <v>7676</v>
      </c>
      <c r="C3127" s="2">
        <v>42897</v>
      </c>
      <c r="D3127" s="2">
        <v>42898</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s="3" t="str">
        <f>VLOOKUP($M3127,People!$A$2:$B$5, 2, FALSE)</f>
        <v>Cassandra Brandow</v>
      </c>
      <c r="W3127" s="3" t="str">
        <f>IFERROR(VLOOKUP($B3127, 'Returns'!$A$2:$B$801, 2, FALSE), "No")</f>
        <v>No</v>
      </c>
    </row>
    <row r="3128" spans="1:23" x14ac:dyDescent="0.3">
      <c r="A3128" s="1">
        <v>3127</v>
      </c>
      <c r="B3128" t="s">
        <v>7677</v>
      </c>
      <c r="C3128" s="2">
        <v>43716</v>
      </c>
      <c r="D3128" s="2">
        <v>43720</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s="3" t="str">
        <f>VLOOKUP($M3128,People!$A$2:$B$5, 2, FALSE)</f>
        <v>Chuck Magee</v>
      </c>
      <c r="W3128" s="3" t="str">
        <f>IFERROR(VLOOKUP($B3128, 'Returns'!$A$2:$B$801, 2, FALSE), "No")</f>
        <v>No</v>
      </c>
    </row>
    <row r="3129" spans="1:23" x14ac:dyDescent="0.3">
      <c r="A3129" s="1">
        <v>3128</v>
      </c>
      <c r="B3129" t="s">
        <v>7678</v>
      </c>
      <c r="C3129" s="2">
        <v>43740</v>
      </c>
      <c r="D3129" s="2">
        <v>43744</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s="3" t="str">
        <f>VLOOKUP($M3129,People!$A$2:$B$5, 2, FALSE)</f>
        <v>Chuck Magee</v>
      </c>
      <c r="W3129" s="3" t="str">
        <f>IFERROR(VLOOKUP($B3129, 'Returns'!$A$2:$B$801, 2, FALSE), "No")</f>
        <v>No</v>
      </c>
    </row>
    <row r="3130" spans="1:23" x14ac:dyDescent="0.3">
      <c r="A3130" s="1">
        <v>3129</v>
      </c>
      <c r="B3130" t="s">
        <v>7679</v>
      </c>
      <c r="C3130" s="2">
        <v>42720</v>
      </c>
      <c r="D3130" s="2">
        <v>42721</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s="3" t="str">
        <f>VLOOKUP($M3130,People!$A$2:$B$5, 2, FALSE)</f>
        <v>Anna Andreadi</v>
      </c>
      <c r="W3130" s="3" t="str">
        <f>IFERROR(VLOOKUP($B3130, 'Returns'!$A$2:$B$801, 2, FALSE), "No")</f>
        <v>No</v>
      </c>
    </row>
    <row r="3131" spans="1:23" x14ac:dyDescent="0.3">
      <c r="A3131" s="1">
        <v>3130</v>
      </c>
      <c r="B3131" t="s">
        <v>7679</v>
      </c>
      <c r="C3131" s="2">
        <v>42720</v>
      </c>
      <c r="D3131" s="2">
        <v>42721</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s="3" t="str">
        <f>VLOOKUP($M3131,People!$A$2:$B$5, 2, FALSE)</f>
        <v>Anna Andreadi</v>
      </c>
      <c r="W3131" s="3" t="str">
        <f>IFERROR(VLOOKUP($B3131, 'Returns'!$A$2:$B$801, 2, FALSE), "No")</f>
        <v>No</v>
      </c>
    </row>
    <row r="3132" spans="1:23" x14ac:dyDescent="0.3">
      <c r="A3132" s="1">
        <v>3131</v>
      </c>
      <c r="B3132" t="s">
        <v>7679</v>
      </c>
      <c r="C3132" s="2">
        <v>42720</v>
      </c>
      <c r="D3132" s="2">
        <v>42721</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s="3" t="str">
        <f>VLOOKUP($M3132,People!$A$2:$B$5, 2, FALSE)</f>
        <v>Anna Andreadi</v>
      </c>
      <c r="W3132" s="3" t="str">
        <f>IFERROR(VLOOKUP($B3132, 'Returns'!$A$2:$B$801, 2, FALSE), "No")</f>
        <v>No</v>
      </c>
    </row>
    <row r="3133" spans="1:23" x14ac:dyDescent="0.3">
      <c r="A3133" s="1">
        <v>3132</v>
      </c>
      <c r="B3133" t="s">
        <v>7679</v>
      </c>
      <c r="C3133" s="2">
        <v>42720</v>
      </c>
      <c r="D3133" s="2">
        <v>42721</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s="3" t="str">
        <f>VLOOKUP($M3133,People!$A$2:$B$5, 2, FALSE)</f>
        <v>Anna Andreadi</v>
      </c>
      <c r="W3133" s="3" t="str">
        <f>IFERROR(VLOOKUP($B3133, 'Returns'!$A$2:$B$801, 2, FALSE), "No")</f>
        <v>No</v>
      </c>
    </row>
    <row r="3134" spans="1:23" x14ac:dyDescent="0.3">
      <c r="A3134" s="1">
        <v>3133</v>
      </c>
      <c r="B3134" t="s">
        <v>7680</v>
      </c>
      <c r="C3134" s="2">
        <v>42606</v>
      </c>
      <c r="D3134" s="2">
        <v>42608</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s="3" t="str">
        <f>VLOOKUP($M3134,People!$A$2:$B$5, 2, FALSE)</f>
        <v>Chuck Magee</v>
      </c>
      <c r="W3134" s="3" t="str">
        <f>IFERROR(VLOOKUP($B3134, 'Returns'!$A$2:$B$801, 2, FALSE), "No")</f>
        <v>No</v>
      </c>
    </row>
    <row r="3135" spans="1:23" x14ac:dyDescent="0.3">
      <c r="A3135" s="1">
        <v>3134</v>
      </c>
      <c r="B3135" t="s">
        <v>7680</v>
      </c>
      <c r="C3135" s="2">
        <v>42606</v>
      </c>
      <c r="D3135" s="2">
        <v>42608</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s="3" t="str">
        <f>VLOOKUP($M3135,People!$A$2:$B$5, 2, FALSE)</f>
        <v>Chuck Magee</v>
      </c>
      <c r="W3135" s="3" t="str">
        <f>IFERROR(VLOOKUP($B3135, 'Returns'!$A$2:$B$801, 2, FALSE), "No")</f>
        <v>No</v>
      </c>
    </row>
    <row r="3136" spans="1:23" x14ac:dyDescent="0.3">
      <c r="A3136" s="1">
        <v>3135</v>
      </c>
      <c r="B3136" t="s">
        <v>7681</v>
      </c>
      <c r="C3136" s="2">
        <v>43781</v>
      </c>
      <c r="D3136" s="2">
        <v>43787</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s="3" t="str">
        <f>VLOOKUP($M3136,People!$A$2:$B$5, 2, FALSE)</f>
        <v>Kelly Williams</v>
      </c>
      <c r="W3136" s="3" t="str">
        <f>IFERROR(VLOOKUP($B3136, 'Returns'!$A$2:$B$801, 2, FALSE), "No")</f>
        <v>No</v>
      </c>
    </row>
    <row r="3137" spans="1:23" x14ac:dyDescent="0.3">
      <c r="A3137" s="1">
        <v>3136</v>
      </c>
      <c r="B3137" t="s">
        <v>7681</v>
      </c>
      <c r="C3137" s="2">
        <v>43781</v>
      </c>
      <c r="D3137" s="2">
        <v>43787</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s="3" t="str">
        <f>VLOOKUP($M3137,People!$A$2:$B$5, 2, FALSE)</f>
        <v>Kelly Williams</v>
      </c>
      <c r="W3137" s="3" t="str">
        <f>IFERROR(VLOOKUP($B3137, 'Returns'!$A$2:$B$801, 2, FALSE), "No")</f>
        <v>No</v>
      </c>
    </row>
    <row r="3138" spans="1:23" x14ac:dyDescent="0.3">
      <c r="A3138" s="1">
        <v>3137</v>
      </c>
      <c r="B3138" t="s">
        <v>7681</v>
      </c>
      <c r="C3138" s="2">
        <v>43781</v>
      </c>
      <c r="D3138" s="2">
        <v>43787</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s="3" t="str">
        <f>VLOOKUP($M3138,People!$A$2:$B$5, 2, FALSE)</f>
        <v>Kelly Williams</v>
      </c>
      <c r="W3138" s="3" t="str">
        <f>IFERROR(VLOOKUP($B3138, 'Returns'!$A$2:$B$801, 2, FALSE), "No")</f>
        <v>No</v>
      </c>
    </row>
    <row r="3139" spans="1:23" x14ac:dyDescent="0.3">
      <c r="A3139" s="1">
        <v>3138</v>
      </c>
      <c r="B3139" t="s">
        <v>7681</v>
      </c>
      <c r="C3139" s="2">
        <v>43781</v>
      </c>
      <c r="D3139" s="2">
        <v>43787</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s="3" t="str">
        <f>VLOOKUP($M3139,People!$A$2:$B$5, 2, FALSE)</f>
        <v>Kelly Williams</v>
      </c>
      <c r="W3139" s="3" t="str">
        <f>IFERROR(VLOOKUP($B3139, 'Returns'!$A$2:$B$801, 2, FALSE), "No")</f>
        <v>No</v>
      </c>
    </row>
    <row r="3140" spans="1:23" x14ac:dyDescent="0.3">
      <c r="A3140" s="1">
        <v>3139</v>
      </c>
      <c r="B3140" t="s">
        <v>7681</v>
      </c>
      <c r="C3140" s="2">
        <v>43781</v>
      </c>
      <c r="D3140" s="2">
        <v>43787</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s="3" t="str">
        <f>VLOOKUP($M3140,People!$A$2:$B$5, 2, FALSE)</f>
        <v>Kelly Williams</v>
      </c>
      <c r="W3140" s="3" t="str">
        <f>IFERROR(VLOOKUP($B3140, 'Returns'!$A$2:$B$801, 2, FALSE), "No")</f>
        <v>No</v>
      </c>
    </row>
    <row r="3141" spans="1:23" x14ac:dyDescent="0.3">
      <c r="A3141" s="1">
        <v>3140</v>
      </c>
      <c r="B3141" t="s">
        <v>7681</v>
      </c>
      <c r="C3141" s="2">
        <v>43781</v>
      </c>
      <c r="D3141" s="2">
        <v>43787</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s="3" t="str">
        <f>VLOOKUP($M3141,People!$A$2:$B$5, 2, FALSE)</f>
        <v>Kelly Williams</v>
      </c>
      <c r="W3141" s="3" t="str">
        <f>IFERROR(VLOOKUP($B3141, 'Returns'!$A$2:$B$801, 2, FALSE), "No")</f>
        <v>No</v>
      </c>
    </row>
    <row r="3142" spans="1:23" x14ac:dyDescent="0.3">
      <c r="A3142" s="1">
        <v>3141</v>
      </c>
      <c r="B3142" t="s">
        <v>7682</v>
      </c>
      <c r="C3142" s="2">
        <v>42850</v>
      </c>
      <c r="D3142" s="2">
        <v>42853</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s="3" t="str">
        <f>VLOOKUP($M3142,People!$A$2:$B$5, 2, FALSE)</f>
        <v>Chuck Magee</v>
      </c>
      <c r="W3142" s="3" t="str">
        <f>IFERROR(VLOOKUP($B3142, 'Returns'!$A$2:$B$801, 2, FALSE), "No")</f>
        <v>No</v>
      </c>
    </row>
    <row r="3143" spans="1:23" x14ac:dyDescent="0.3">
      <c r="A3143" s="1">
        <v>3142</v>
      </c>
      <c r="B3143" t="s">
        <v>7683</v>
      </c>
      <c r="C3143" s="2">
        <v>42716</v>
      </c>
      <c r="D3143" s="2">
        <v>42716</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s="3" t="str">
        <f>VLOOKUP($M3143,People!$A$2:$B$5, 2, FALSE)</f>
        <v>Kelly Williams</v>
      </c>
      <c r="W3143" s="3" t="str">
        <f>IFERROR(VLOOKUP($B3143, 'Returns'!$A$2:$B$801, 2, FALSE), "No")</f>
        <v>No</v>
      </c>
    </row>
    <row r="3144" spans="1:23" x14ac:dyDescent="0.3">
      <c r="A3144" s="1">
        <v>3143</v>
      </c>
      <c r="B3144" t="s">
        <v>7684</v>
      </c>
      <c r="C3144" s="2">
        <v>43733</v>
      </c>
      <c r="D3144" s="2">
        <v>43735</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s="3" t="str">
        <f>VLOOKUP($M3144,People!$A$2:$B$5, 2, FALSE)</f>
        <v>Chuck Magee</v>
      </c>
      <c r="W3144" s="3" t="str">
        <f>IFERROR(VLOOKUP($B3144, 'Returns'!$A$2:$B$801, 2, FALSE), "No")</f>
        <v>No</v>
      </c>
    </row>
    <row r="3145" spans="1:23" x14ac:dyDescent="0.3">
      <c r="A3145" s="1">
        <v>3144</v>
      </c>
      <c r="B3145" t="s">
        <v>7684</v>
      </c>
      <c r="C3145" s="2">
        <v>43733</v>
      </c>
      <c r="D3145" s="2">
        <v>43735</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s="3" t="str">
        <f>VLOOKUP($M3145,People!$A$2:$B$5, 2, FALSE)</f>
        <v>Chuck Magee</v>
      </c>
      <c r="W3145" s="3" t="str">
        <f>IFERROR(VLOOKUP($B3145, 'Returns'!$A$2:$B$801, 2, FALSE), "No")</f>
        <v>No</v>
      </c>
    </row>
    <row r="3146" spans="1:23" x14ac:dyDescent="0.3">
      <c r="A3146" s="1">
        <v>3145</v>
      </c>
      <c r="B3146" t="s">
        <v>7685</v>
      </c>
      <c r="C3146" s="2">
        <v>43348</v>
      </c>
      <c r="D3146" s="2">
        <v>43354</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s="3" t="str">
        <f>VLOOKUP($M3146,People!$A$2:$B$5, 2, FALSE)</f>
        <v>Kelly Williams</v>
      </c>
      <c r="W3146" s="3" t="str">
        <f>IFERROR(VLOOKUP($B3146, 'Returns'!$A$2:$B$801, 2, FALSE), "No")</f>
        <v>No</v>
      </c>
    </row>
    <row r="3147" spans="1:23" x14ac:dyDescent="0.3">
      <c r="A3147" s="1">
        <v>3146</v>
      </c>
      <c r="B3147" t="s">
        <v>6131</v>
      </c>
      <c r="C3147" s="2">
        <v>43507</v>
      </c>
      <c r="D3147" s="2">
        <v>43509</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s="3" t="str">
        <f>VLOOKUP($M3147,People!$A$2:$B$5, 2, FALSE)</f>
        <v>Anna Andreadi</v>
      </c>
      <c r="W3147" s="3" t="str">
        <f>IFERROR(VLOOKUP($B3147, 'Returns'!$A$2:$B$801, 2, FALSE), "No")</f>
        <v>Yes</v>
      </c>
    </row>
    <row r="3148" spans="1:23" x14ac:dyDescent="0.3">
      <c r="A3148" s="1">
        <v>3147</v>
      </c>
      <c r="B3148" t="s">
        <v>6131</v>
      </c>
      <c r="C3148" s="2">
        <v>43507</v>
      </c>
      <c r="D3148" s="2">
        <v>43509</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s="3" t="str">
        <f>VLOOKUP($M3148,People!$A$2:$B$5, 2, FALSE)</f>
        <v>Anna Andreadi</v>
      </c>
      <c r="W3148" s="3" t="str">
        <f>IFERROR(VLOOKUP($B3148, 'Returns'!$A$2:$B$801, 2, FALSE), "No")</f>
        <v>Yes</v>
      </c>
    </row>
    <row r="3149" spans="1:23" x14ac:dyDescent="0.3">
      <c r="A3149" s="1">
        <v>3148</v>
      </c>
      <c r="B3149" t="s">
        <v>7686</v>
      </c>
      <c r="C3149" s="2">
        <v>42551</v>
      </c>
      <c r="D3149" s="2">
        <v>42554</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s="3" t="str">
        <f>VLOOKUP($M3149,People!$A$2:$B$5, 2, FALSE)</f>
        <v>Anna Andreadi</v>
      </c>
      <c r="W3149" s="3" t="str">
        <f>IFERROR(VLOOKUP($B3149, 'Returns'!$A$2:$B$801, 2, FALSE), "No")</f>
        <v>No</v>
      </c>
    </row>
    <row r="3150" spans="1:23" x14ac:dyDescent="0.3">
      <c r="A3150" s="1">
        <v>3149</v>
      </c>
      <c r="B3150" t="s">
        <v>7687</v>
      </c>
      <c r="C3150" s="2">
        <v>43258</v>
      </c>
      <c r="D3150" s="2">
        <v>43261</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s="3" t="str">
        <f>VLOOKUP($M3150,People!$A$2:$B$5, 2, FALSE)</f>
        <v>Chuck Magee</v>
      </c>
      <c r="W3150" s="3" t="str">
        <f>IFERROR(VLOOKUP($B3150, 'Returns'!$A$2:$B$801, 2, FALSE), "No")</f>
        <v>No</v>
      </c>
    </row>
    <row r="3151" spans="1:23" x14ac:dyDescent="0.3">
      <c r="A3151" s="1">
        <v>3150</v>
      </c>
      <c r="B3151" t="s">
        <v>7688</v>
      </c>
      <c r="C3151" s="2">
        <v>42724</v>
      </c>
      <c r="D3151" s="2">
        <v>42729</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s="3" t="str">
        <f>VLOOKUP($M3151,People!$A$2:$B$5, 2, FALSE)</f>
        <v>Anna Andreadi</v>
      </c>
      <c r="W3151" s="3" t="str">
        <f>IFERROR(VLOOKUP($B3151, 'Returns'!$A$2:$B$801, 2, FALSE), "No")</f>
        <v>No</v>
      </c>
    </row>
    <row r="3152" spans="1:23" x14ac:dyDescent="0.3">
      <c r="A3152" s="1">
        <v>3151</v>
      </c>
      <c r="B3152" t="s">
        <v>7689</v>
      </c>
      <c r="C3152" s="2">
        <v>43084</v>
      </c>
      <c r="D3152" s="2">
        <v>43087</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s="3" t="str">
        <f>VLOOKUP($M3152,People!$A$2:$B$5, 2, FALSE)</f>
        <v>Chuck Magee</v>
      </c>
      <c r="W3152" s="3" t="str">
        <f>IFERROR(VLOOKUP($B3152, 'Returns'!$A$2:$B$801, 2, FALSE), "No")</f>
        <v>No</v>
      </c>
    </row>
    <row r="3153" spans="1:23" x14ac:dyDescent="0.3">
      <c r="A3153" s="1">
        <v>3152</v>
      </c>
      <c r="B3153" t="s">
        <v>7689</v>
      </c>
      <c r="C3153" s="2">
        <v>43084</v>
      </c>
      <c r="D3153" s="2">
        <v>43087</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s="3" t="str">
        <f>VLOOKUP($M3153,People!$A$2:$B$5, 2, FALSE)</f>
        <v>Chuck Magee</v>
      </c>
      <c r="W3153" s="3" t="str">
        <f>IFERROR(VLOOKUP($B3153, 'Returns'!$A$2:$B$801, 2, FALSE), "No")</f>
        <v>No</v>
      </c>
    </row>
    <row r="3154" spans="1:23" x14ac:dyDescent="0.3">
      <c r="A3154" s="1">
        <v>3153</v>
      </c>
      <c r="B3154" t="s">
        <v>7689</v>
      </c>
      <c r="C3154" s="2">
        <v>43084</v>
      </c>
      <c r="D3154" s="2">
        <v>43087</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s="3" t="str">
        <f>VLOOKUP($M3154,People!$A$2:$B$5, 2, FALSE)</f>
        <v>Chuck Magee</v>
      </c>
      <c r="W3154" s="3" t="str">
        <f>IFERROR(VLOOKUP($B3154, 'Returns'!$A$2:$B$801, 2, FALSE), "No")</f>
        <v>No</v>
      </c>
    </row>
    <row r="3155" spans="1:23" x14ac:dyDescent="0.3">
      <c r="A3155" s="1">
        <v>3154</v>
      </c>
      <c r="B3155" t="s">
        <v>7689</v>
      </c>
      <c r="C3155" s="2">
        <v>43084</v>
      </c>
      <c r="D3155" s="2">
        <v>43087</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s="3" t="str">
        <f>VLOOKUP($M3155,People!$A$2:$B$5, 2, FALSE)</f>
        <v>Chuck Magee</v>
      </c>
      <c r="W3155" s="3" t="str">
        <f>IFERROR(VLOOKUP($B3155, 'Returns'!$A$2:$B$801, 2, FALSE), "No")</f>
        <v>No</v>
      </c>
    </row>
    <row r="3156" spans="1:23" x14ac:dyDescent="0.3">
      <c r="A3156" s="1">
        <v>3155</v>
      </c>
      <c r="B3156" t="s">
        <v>7690</v>
      </c>
      <c r="C3156" s="2">
        <v>43666</v>
      </c>
      <c r="D3156" s="2">
        <v>43670</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s="3" t="str">
        <f>VLOOKUP($M3156,People!$A$2:$B$5, 2, FALSE)</f>
        <v>Kelly Williams</v>
      </c>
      <c r="W3156" s="3" t="str">
        <f>IFERROR(VLOOKUP($B3156, 'Returns'!$A$2:$B$801, 2, FALSE), "No")</f>
        <v>No</v>
      </c>
    </row>
    <row r="3157" spans="1:23" x14ac:dyDescent="0.3">
      <c r="A3157" s="1">
        <v>3156</v>
      </c>
      <c r="B3157" t="s">
        <v>7691</v>
      </c>
      <c r="C3157" s="2">
        <v>42585</v>
      </c>
      <c r="D3157" s="2">
        <v>42587</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s="3" t="str">
        <f>VLOOKUP($M3157,People!$A$2:$B$5, 2, FALSE)</f>
        <v>Anna Andreadi</v>
      </c>
      <c r="W3157" s="3" t="str">
        <f>IFERROR(VLOOKUP($B3157, 'Returns'!$A$2:$B$801, 2, FALSE), "No")</f>
        <v>No</v>
      </c>
    </row>
    <row r="3158" spans="1:23" x14ac:dyDescent="0.3">
      <c r="A3158" s="1">
        <v>3157</v>
      </c>
      <c r="B3158" t="s">
        <v>7692</v>
      </c>
      <c r="C3158" s="2">
        <v>42971</v>
      </c>
      <c r="D3158" s="2">
        <v>42975</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s="3" t="str">
        <f>VLOOKUP($M3158,People!$A$2:$B$5, 2, FALSE)</f>
        <v>Chuck Magee</v>
      </c>
      <c r="W3158" s="3" t="str">
        <f>IFERROR(VLOOKUP($B3158, 'Returns'!$A$2:$B$801, 2, FALSE), "No")</f>
        <v>No</v>
      </c>
    </row>
    <row r="3159" spans="1:23" x14ac:dyDescent="0.3">
      <c r="A3159" s="1">
        <v>3158</v>
      </c>
      <c r="B3159" t="s">
        <v>7692</v>
      </c>
      <c r="C3159" s="2">
        <v>42971</v>
      </c>
      <c r="D3159" s="2">
        <v>42975</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s="3" t="str">
        <f>VLOOKUP($M3159,People!$A$2:$B$5, 2, FALSE)</f>
        <v>Chuck Magee</v>
      </c>
      <c r="W3159" s="3" t="str">
        <f>IFERROR(VLOOKUP($B3159, 'Returns'!$A$2:$B$801, 2, FALSE), "No")</f>
        <v>No</v>
      </c>
    </row>
    <row r="3160" spans="1:23" x14ac:dyDescent="0.3">
      <c r="A3160" s="1">
        <v>3159</v>
      </c>
      <c r="B3160" t="s">
        <v>7693</v>
      </c>
      <c r="C3160" s="2">
        <v>43185</v>
      </c>
      <c r="D3160" s="2">
        <v>43186</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s="3" t="str">
        <f>VLOOKUP($M3160,People!$A$2:$B$5, 2, FALSE)</f>
        <v>Cassandra Brandow</v>
      </c>
      <c r="W3160" s="3" t="str">
        <f>IFERROR(VLOOKUP($B3160, 'Returns'!$A$2:$B$801, 2, FALSE), "No")</f>
        <v>No</v>
      </c>
    </row>
    <row r="3161" spans="1:23" x14ac:dyDescent="0.3">
      <c r="A3161" s="1">
        <v>3160</v>
      </c>
      <c r="B3161" t="s">
        <v>7693</v>
      </c>
      <c r="C3161" s="2">
        <v>43185</v>
      </c>
      <c r="D3161" s="2">
        <v>43186</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s="3" t="str">
        <f>VLOOKUP($M3161,People!$A$2:$B$5, 2, FALSE)</f>
        <v>Cassandra Brandow</v>
      </c>
      <c r="W3161" s="3" t="str">
        <f>IFERROR(VLOOKUP($B3161, 'Returns'!$A$2:$B$801, 2, FALSE), "No")</f>
        <v>No</v>
      </c>
    </row>
    <row r="3162" spans="1:23" x14ac:dyDescent="0.3">
      <c r="A3162" s="1">
        <v>3161</v>
      </c>
      <c r="B3162" t="s">
        <v>7694</v>
      </c>
      <c r="C3162" s="2">
        <v>42625</v>
      </c>
      <c r="D3162" s="2">
        <v>42629</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s="3" t="str">
        <f>VLOOKUP($M3162,People!$A$2:$B$5, 2, FALSE)</f>
        <v>Kelly Williams</v>
      </c>
      <c r="W3162" s="3" t="str">
        <f>IFERROR(VLOOKUP($B3162, 'Returns'!$A$2:$B$801, 2, FALSE), "No")</f>
        <v>No</v>
      </c>
    </row>
    <row r="3163" spans="1:23" x14ac:dyDescent="0.3">
      <c r="A3163" s="1">
        <v>3162</v>
      </c>
      <c r="B3163" t="s">
        <v>7695</v>
      </c>
      <c r="C3163" s="2">
        <v>42634</v>
      </c>
      <c r="D3163" s="2">
        <v>42638</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s="3" t="str">
        <f>VLOOKUP($M3163,People!$A$2:$B$5, 2, FALSE)</f>
        <v>Anna Andreadi</v>
      </c>
      <c r="W3163" s="3" t="str">
        <f>IFERROR(VLOOKUP($B3163, 'Returns'!$A$2:$B$801, 2, FALSE), "No")</f>
        <v>No</v>
      </c>
    </row>
    <row r="3164" spans="1:23" x14ac:dyDescent="0.3">
      <c r="A3164" s="1">
        <v>3163</v>
      </c>
      <c r="B3164" t="s">
        <v>7695</v>
      </c>
      <c r="C3164" s="2">
        <v>42634</v>
      </c>
      <c r="D3164" s="2">
        <v>42638</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s="3" t="str">
        <f>VLOOKUP($M3164,People!$A$2:$B$5, 2, FALSE)</f>
        <v>Anna Andreadi</v>
      </c>
      <c r="W3164" s="3" t="str">
        <f>IFERROR(VLOOKUP($B3164, 'Returns'!$A$2:$B$801, 2, FALSE), "No")</f>
        <v>No</v>
      </c>
    </row>
    <row r="3165" spans="1:23" x14ac:dyDescent="0.3">
      <c r="A3165" s="1">
        <v>3164</v>
      </c>
      <c r="B3165" t="s">
        <v>7695</v>
      </c>
      <c r="C3165" s="2">
        <v>42634</v>
      </c>
      <c r="D3165" s="2">
        <v>42638</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s="3" t="str">
        <f>VLOOKUP($M3165,People!$A$2:$B$5, 2, FALSE)</f>
        <v>Anna Andreadi</v>
      </c>
      <c r="W3165" s="3" t="str">
        <f>IFERROR(VLOOKUP($B3165, 'Returns'!$A$2:$B$801, 2, FALSE), "No")</f>
        <v>No</v>
      </c>
    </row>
    <row r="3166" spans="1:23" x14ac:dyDescent="0.3">
      <c r="A3166" s="1">
        <v>3165</v>
      </c>
      <c r="B3166" t="s">
        <v>7695</v>
      </c>
      <c r="C3166" s="2">
        <v>42634</v>
      </c>
      <c r="D3166" s="2">
        <v>42638</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s="3" t="str">
        <f>VLOOKUP($M3166,People!$A$2:$B$5, 2, FALSE)</f>
        <v>Anna Andreadi</v>
      </c>
      <c r="W3166" s="3" t="str">
        <f>IFERROR(VLOOKUP($B3166, 'Returns'!$A$2:$B$801, 2, FALSE), "No")</f>
        <v>No</v>
      </c>
    </row>
    <row r="3167" spans="1:23" x14ac:dyDescent="0.3">
      <c r="A3167" s="1">
        <v>3166</v>
      </c>
      <c r="B3167" t="s">
        <v>7695</v>
      </c>
      <c r="C3167" s="2">
        <v>42634</v>
      </c>
      <c r="D3167" s="2">
        <v>42638</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s="3" t="str">
        <f>VLOOKUP($M3167,People!$A$2:$B$5, 2, FALSE)</f>
        <v>Anna Andreadi</v>
      </c>
      <c r="W3167" s="3" t="str">
        <f>IFERROR(VLOOKUP($B3167, 'Returns'!$A$2:$B$801, 2, FALSE), "No")</f>
        <v>No</v>
      </c>
    </row>
    <row r="3168" spans="1:23" x14ac:dyDescent="0.3">
      <c r="A3168" s="1">
        <v>3167</v>
      </c>
      <c r="B3168" t="s">
        <v>7695</v>
      </c>
      <c r="C3168" s="2">
        <v>42634</v>
      </c>
      <c r="D3168" s="2">
        <v>42638</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s="3" t="str">
        <f>VLOOKUP($M3168,People!$A$2:$B$5, 2, FALSE)</f>
        <v>Anna Andreadi</v>
      </c>
      <c r="W3168" s="3" t="str">
        <f>IFERROR(VLOOKUP($B3168, 'Returns'!$A$2:$B$801, 2, FALSE), "No")</f>
        <v>No</v>
      </c>
    </row>
    <row r="3169" spans="1:23" x14ac:dyDescent="0.3">
      <c r="A3169" s="1">
        <v>3168</v>
      </c>
      <c r="B3169" t="s">
        <v>7696</v>
      </c>
      <c r="C3169" s="2">
        <v>43402</v>
      </c>
      <c r="D3169" s="2">
        <v>43404</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s="3" t="str">
        <f>VLOOKUP($M3169,People!$A$2:$B$5, 2, FALSE)</f>
        <v>Kelly Williams</v>
      </c>
      <c r="W3169" s="3" t="str">
        <f>IFERROR(VLOOKUP($B3169, 'Returns'!$A$2:$B$801, 2, FALSE), "No")</f>
        <v>No</v>
      </c>
    </row>
    <row r="3170" spans="1:23" x14ac:dyDescent="0.3">
      <c r="A3170" s="1">
        <v>3169</v>
      </c>
      <c r="B3170" t="s">
        <v>7697</v>
      </c>
      <c r="C3170" s="2">
        <v>43248</v>
      </c>
      <c r="D3170" s="2">
        <v>43254</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s="3" t="str">
        <f>VLOOKUP($M3170,People!$A$2:$B$5, 2, FALSE)</f>
        <v>Cassandra Brandow</v>
      </c>
      <c r="W3170" s="3" t="str">
        <f>IFERROR(VLOOKUP($B3170, 'Returns'!$A$2:$B$801, 2, FALSE), "No")</f>
        <v>No</v>
      </c>
    </row>
    <row r="3171" spans="1:23" x14ac:dyDescent="0.3">
      <c r="A3171" s="1">
        <v>3170</v>
      </c>
      <c r="B3171" t="s">
        <v>7697</v>
      </c>
      <c r="C3171" s="2">
        <v>43248</v>
      </c>
      <c r="D3171" s="2">
        <v>43254</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s="3" t="str">
        <f>VLOOKUP($M3171,People!$A$2:$B$5, 2, FALSE)</f>
        <v>Cassandra Brandow</v>
      </c>
      <c r="W3171" s="3" t="str">
        <f>IFERROR(VLOOKUP($B3171, 'Returns'!$A$2:$B$801, 2, FALSE), "No")</f>
        <v>No</v>
      </c>
    </row>
    <row r="3172" spans="1:23" x14ac:dyDescent="0.3">
      <c r="A3172" s="1">
        <v>3171</v>
      </c>
      <c r="B3172" t="s">
        <v>7698</v>
      </c>
      <c r="C3172" s="2">
        <v>43820</v>
      </c>
      <c r="D3172" s="2">
        <v>43825</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s="3" t="str">
        <f>VLOOKUP($M3172,People!$A$2:$B$5, 2, FALSE)</f>
        <v>Cassandra Brandow</v>
      </c>
      <c r="W3172" s="3" t="str">
        <f>IFERROR(VLOOKUP($B3172, 'Returns'!$A$2:$B$801, 2, FALSE), "No")</f>
        <v>No</v>
      </c>
    </row>
    <row r="3173" spans="1:23" x14ac:dyDescent="0.3">
      <c r="A3173" s="1">
        <v>3172</v>
      </c>
      <c r="B3173" t="s">
        <v>7699</v>
      </c>
      <c r="C3173" s="2">
        <v>43180</v>
      </c>
      <c r="D3173" s="2">
        <v>43187</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s="3" t="str">
        <f>VLOOKUP($M3173,People!$A$2:$B$5, 2, FALSE)</f>
        <v>Kelly Williams</v>
      </c>
      <c r="W3173" s="3" t="str">
        <f>IFERROR(VLOOKUP($B3173, 'Returns'!$A$2:$B$801, 2, FALSE), "No")</f>
        <v>No</v>
      </c>
    </row>
    <row r="3174" spans="1:23" x14ac:dyDescent="0.3">
      <c r="A3174" s="1">
        <v>3173</v>
      </c>
      <c r="B3174" t="s">
        <v>7699</v>
      </c>
      <c r="C3174" s="2">
        <v>43180</v>
      </c>
      <c r="D3174" s="2">
        <v>43187</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s="3" t="str">
        <f>VLOOKUP($M3174,People!$A$2:$B$5, 2, FALSE)</f>
        <v>Kelly Williams</v>
      </c>
      <c r="W3174" s="3" t="str">
        <f>IFERROR(VLOOKUP($B3174, 'Returns'!$A$2:$B$801, 2, FALSE), "No")</f>
        <v>No</v>
      </c>
    </row>
    <row r="3175" spans="1:23" x14ac:dyDescent="0.3">
      <c r="A3175" s="1">
        <v>3174</v>
      </c>
      <c r="B3175" t="s">
        <v>7699</v>
      </c>
      <c r="C3175" s="2">
        <v>43180</v>
      </c>
      <c r="D3175" s="2">
        <v>43187</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s="3" t="str">
        <f>VLOOKUP($M3175,People!$A$2:$B$5, 2, FALSE)</f>
        <v>Kelly Williams</v>
      </c>
      <c r="W3175" s="3" t="str">
        <f>IFERROR(VLOOKUP($B3175, 'Returns'!$A$2:$B$801, 2, FALSE), "No")</f>
        <v>No</v>
      </c>
    </row>
    <row r="3176" spans="1:23" x14ac:dyDescent="0.3">
      <c r="A3176" s="1">
        <v>3175</v>
      </c>
      <c r="B3176" t="s">
        <v>7700</v>
      </c>
      <c r="C3176" s="2">
        <v>43780</v>
      </c>
      <c r="D3176" s="2">
        <v>43787</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s="3" t="str">
        <f>VLOOKUP($M3176,People!$A$2:$B$5, 2, FALSE)</f>
        <v>Kelly Williams</v>
      </c>
      <c r="W3176" s="3" t="str">
        <f>IFERROR(VLOOKUP($B3176, 'Returns'!$A$2:$B$801, 2, FALSE), "No")</f>
        <v>No</v>
      </c>
    </row>
    <row r="3177" spans="1:23" x14ac:dyDescent="0.3">
      <c r="A3177" s="1">
        <v>3176</v>
      </c>
      <c r="B3177" t="s">
        <v>7701</v>
      </c>
      <c r="C3177" s="2">
        <v>43731</v>
      </c>
      <c r="D3177" s="2">
        <v>43737</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s="3" t="str">
        <f>VLOOKUP($M3177,People!$A$2:$B$5, 2, FALSE)</f>
        <v>Anna Andreadi</v>
      </c>
      <c r="W3177" s="3" t="str">
        <f>IFERROR(VLOOKUP($B3177, 'Returns'!$A$2:$B$801, 2, FALSE), "No")</f>
        <v>No</v>
      </c>
    </row>
    <row r="3178" spans="1:23" x14ac:dyDescent="0.3">
      <c r="A3178" s="1">
        <v>3177</v>
      </c>
      <c r="B3178" t="s">
        <v>7701</v>
      </c>
      <c r="C3178" s="2">
        <v>43731</v>
      </c>
      <c r="D3178" s="2">
        <v>43737</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s="3" t="str">
        <f>VLOOKUP($M3178,People!$A$2:$B$5, 2, FALSE)</f>
        <v>Anna Andreadi</v>
      </c>
      <c r="W3178" s="3" t="str">
        <f>IFERROR(VLOOKUP($B3178, 'Returns'!$A$2:$B$801, 2, FALSE), "No")</f>
        <v>No</v>
      </c>
    </row>
    <row r="3179" spans="1:23" x14ac:dyDescent="0.3">
      <c r="A3179" s="1">
        <v>3178</v>
      </c>
      <c r="B3179" t="s">
        <v>7702</v>
      </c>
      <c r="C3179" s="2">
        <v>43718</v>
      </c>
      <c r="D3179" s="2">
        <v>43718</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s="3" t="str">
        <f>VLOOKUP($M3179,People!$A$2:$B$5, 2, FALSE)</f>
        <v>Chuck Magee</v>
      </c>
      <c r="W3179" s="3" t="str">
        <f>IFERROR(VLOOKUP($B3179, 'Returns'!$A$2:$B$801, 2, FALSE), "No")</f>
        <v>No</v>
      </c>
    </row>
    <row r="3180" spans="1:23" x14ac:dyDescent="0.3">
      <c r="A3180" s="1">
        <v>3179</v>
      </c>
      <c r="B3180" t="s">
        <v>7703</v>
      </c>
      <c r="C3180" s="2">
        <v>43804</v>
      </c>
      <c r="D3180" s="2">
        <v>43810</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s="3" t="str">
        <f>VLOOKUP($M3180,People!$A$2:$B$5, 2, FALSE)</f>
        <v>Chuck Magee</v>
      </c>
      <c r="W3180" s="3" t="str">
        <f>IFERROR(VLOOKUP($B3180, 'Returns'!$A$2:$B$801, 2, FALSE), "No")</f>
        <v>No</v>
      </c>
    </row>
    <row r="3181" spans="1:23" x14ac:dyDescent="0.3">
      <c r="A3181" s="1">
        <v>3180</v>
      </c>
      <c r="B3181" t="s">
        <v>7703</v>
      </c>
      <c r="C3181" s="2">
        <v>43804</v>
      </c>
      <c r="D3181" s="2">
        <v>43810</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s="3" t="str">
        <f>VLOOKUP($M3181,People!$A$2:$B$5, 2, FALSE)</f>
        <v>Chuck Magee</v>
      </c>
      <c r="W3181" s="3" t="str">
        <f>IFERROR(VLOOKUP($B3181, 'Returns'!$A$2:$B$801, 2, FALSE), "No")</f>
        <v>No</v>
      </c>
    </row>
    <row r="3182" spans="1:23" x14ac:dyDescent="0.3">
      <c r="A3182" s="1">
        <v>3181</v>
      </c>
      <c r="B3182" t="s">
        <v>7703</v>
      </c>
      <c r="C3182" s="2">
        <v>43804</v>
      </c>
      <c r="D3182" s="2">
        <v>43810</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s="3" t="str">
        <f>VLOOKUP($M3182,People!$A$2:$B$5, 2, FALSE)</f>
        <v>Chuck Magee</v>
      </c>
      <c r="W3182" s="3" t="str">
        <f>IFERROR(VLOOKUP($B3182, 'Returns'!$A$2:$B$801, 2, FALSE), "No")</f>
        <v>No</v>
      </c>
    </row>
    <row r="3183" spans="1:23" x14ac:dyDescent="0.3">
      <c r="A3183" s="1">
        <v>3182</v>
      </c>
      <c r="B3183" t="s">
        <v>7704</v>
      </c>
      <c r="C3183" s="2">
        <v>43778</v>
      </c>
      <c r="D3183" s="2">
        <v>43781</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s="3" t="str">
        <f>VLOOKUP($M3183,People!$A$2:$B$5, 2, FALSE)</f>
        <v>Chuck Magee</v>
      </c>
      <c r="W3183" s="3" t="str">
        <f>IFERROR(VLOOKUP($B3183, 'Returns'!$A$2:$B$801, 2, FALSE), "No")</f>
        <v>No</v>
      </c>
    </row>
    <row r="3184" spans="1:23" x14ac:dyDescent="0.3">
      <c r="A3184" s="1">
        <v>3183</v>
      </c>
      <c r="B3184" t="s">
        <v>7704</v>
      </c>
      <c r="C3184" s="2">
        <v>43778</v>
      </c>
      <c r="D3184" s="2">
        <v>43781</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s="3" t="str">
        <f>VLOOKUP($M3184,People!$A$2:$B$5, 2, FALSE)</f>
        <v>Chuck Magee</v>
      </c>
      <c r="W3184" s="3" t="str">
        <f>IFERROR(VLOOKUP($B3184, 'Returns'!$A$2:$B$801, 2, FALSE), "No")</f>
        <v>No</v>
      </c>
    </row>
    <row r="3185" spans="1:23" x14ac:dyDescent="0.3">
      <c r="A3185" s="1">
        <v>3184</v>
      </c>
      <c r="B3185" t="s">
        <v>7704</v>
      </c>
      <c r="C3185" s="2">
        <v>43778</v>
      </c>
      <c r="D3185" s="2">
        <v>43781</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s="3" t="str">
        <f>VLOOKUP($M3185,People!$A$2:$B$5, 2, FALSE)</f>
        <v>Chuck Magee</v>
      </c>
      <c r="W3185" s="3" t="str">
        <f>IFERROR(VLOOKUP($B3185, 'Returns'!$A$2:$B$801, 2, FALSE), "No")</f>
        <v>No</v>
      </c>
    </row>
    <row r="3186" spans="1:23" x14ac:dyDescent="0.3">
      <c r="A3186" s="1">
        <v>3185</v>
      </c>
      <c r="B3186" t="s">
        <v>7704</v>
      </c>
      <c r="C3186" s="2">
        <v>43778</v>
      </c>
      <c r="D3186" s="2">
        <v>43781</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s="3" t="str">
        <f>VLOOKUP($M3186,People!$A$2:$B$5, 2, FALSE)</f>
        <v>Chuck Magee</v>
      </c>
      <c r="W3186" s="3" t="str">
        <f>IFERROR(VLOOKUP($B3186, 'Returns'!$A$2:$B$801, 2, FALSE), "No")</f>
        <v>No</v>
      </c>
    </row>
    <row r="3187" spans="1:23" x14ac:dyDescent="0.3">
      <c r="A3187" s="1">
        <v>3186</v>
      </c>
      <c r="B3187" t="s">
        <v>5949</v>
      </c>
      <c r="C3187" s="2">
        <v>42681</v>
      </c>
      <c r="D3187" s="2">
        <v>42683</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s="3" t="str">
        <f>VLOOKUP($M3187,People!$A$2:$B$5, 2, FALSE)</f>
        <v>Kelly Williams</v>
      </c>
      <c r="W3187" s="3" t="str">
        <f>IFERROR(VLOOKUP($B3187, 'Returns'!$A$2:$B$801, 2, FALSE), "No")</f>
        <v>Yes</v>
      </c>
    </row>
    <row r="3188" spans="1:23" x14ac:dyDescent="0.3">
      <c r="A3188" s="1">
        <v>3187</v>
      </c>
      <c r="B3188" t="s">
        <v>5949</v>
      </c>
      <c r="C3188" s="2">
        <v>42681</v>
      </c>
      <c r="D3188" s="2">
        <v>42683</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s="3" t="str">
        <f>VLOOKUP($M3188,People!$A$2:$B$5, 2, FALSE)</f>
        <v>Kelly Williams</v>
      </c>
      <c r="W3188" s="3" t="str">
        <f>IFERROR(VLOOKUP($B3188, 'Returns'!$A$2:$B$801, 2, FALSE), "No")</f>
        <v>Yes</v>
      </c>
    </row>
    <row r="3189" spans="1:23" x14ac:dyDescent="0.3">
      <c r="A3189" s="1">
        <v>3188</v>
      </c>
      <c r="B3189" t="s">
        <v>7705</v>
      </c>
      <c r="C3189" s="2">
        <v>43536</v>
      </c>
      <c r="D3189" s="2">
        <v>43541</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s="3" t="str">
        <f>VLOOKUP($M3189,People!$A$2:$B$5, 2, FALSE)</f>
        <v>Chuck Magee</v>
      </c>
      <c r="W3189" s="3" t="str">
        <f>IFERROR(VLOOKUP($B3189, 'Returns'!$A$2:$B$801, 2, FALSE), "No")</f>
        <v>No</v>
      </c>
    </row>
    <row r="3190" spans="1:23" x14ac:dyDescent="0.3">
      <c r="A3190" s="1">
        <v>3189</v>
      </c>
      <c r="B3190" t="s">
        <v>7706</v>
      </c>
      <c r="C3190" s="2">
        <v>43758</v>
      </c>
      <c r="D3190" s="2">
        <v>43760</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s="3" t="str">
        <f>VLOOKUP($M3190,People!$A$2:$B$5, 2, FALSE)</f>
        <v>Anna Andreadi</v>
      </c>
      <c r="W3190" s="3" t="str">
        <f>IFERROR(VLOOKUP($B3190, 'Returns'!$A$2:$B$801, 2, FALSE), "No")</f>
        <v>No</v>
      </c>
    </row>
    <row r="3191" spans="1:23" x14ac:dyDescent="0.3">
      <c r="A3191" s="1">
        <v>3190</v>
      </c>
      <c r="B3191" t="s">
        <v>7706</v>
      </c>
      <c r="C3191" s="2">
        <v>43758</v>
      </c>
      <c r="D3191" s="2">
        <v>43760</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s="3" t="str">
        <f>VLOOKUP($M3191,People!$A$2:$B$5, 2, FALSE)</f>
        <v>Anna Andreadi</v>
      </c>
      <c r="W3191" s="3" t="str">
        <f>IFERROR(VLOOKUP($B3191, 'Returns'!$A$2:$B$801, 2, FALSE), "No")</f>
        <v>No</v>
      </c>
    </row>
    <row r="3192" spans="1:23" x14ac:dyDescent="0.3">
      <c r="A3192" s="1">
        <v>3191</v>
      </c>
      <c r="B3192" t="s">
        <v>7707</v>
      </c>
      <c r="C3192" s="2">
        <v>43096</v>
      </c>
      <c r="D3192" s="2">
        <v>43101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s="3" t="str">
        <f>VLOOKUP($M3192,People!$A$2:$B$5, 2, FALSE)</f>
        <v>Kelly Williams</v>
      </c>
      <c r="W3192" s="3" t="str">
        <f>IFERROR(VLOOKUP($B3192, 'Returns'!$A$2:$B$801, 2, FALSE), "No")</f>
        <v>No</v>
      </c>
    </row>
    <row r="3193" spans="1:23" x14ac:dyDescent="0.3">
      <c r="A3193" s="1">
        <v>3192</v>
      </c>
      <c r="B3193" t="s">
        <v>7708</v>
      </c>
      <c r="C3193" s="2">
        <v>43740</v>
      </c>
      <c r="D3193" s="2">
        <v>43746</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s="3" t="str">
        <f>VLOOKUP($M3193,People!$A$2:$B$5, 2, FALSE)</f>
        <v>Chuck Magee</v>
      </c>
      <c r="W3193" s="3" t="str">
        <f>IFERROR(VLOOKUP($B3193, 'Returns'!$A$2:$B$801, 2, FALSE), "No")</f>
        <v>No</v>
      </c>
    </row>
    <row r="3194" spans="1:23" x14ac:dyDescent="0.3">
      <c r="A3194" s="1">
        <v>3193</v>
      </c>
      <c r="B3194" t="s">
        <v>7709</v>
      </c>
      <c r="C3194" s="2">
        <v>43620</v>
      </c>
      <c r="D3194" s="2">
        <v>43624</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s="3" t="str">
        <f>VLOOKUP($M3194,People!$A$2:$B$5, 2, FALSE)</f>
        <v>Kelly Williams</v>
      </c>
      <c r="W3194" s="3" t="str">
        <f>IFERROR(VLOOKUP($B3194, 'Returns'!$A$2:$B$801, 2, FALSE), "No")</f>
        <v>No</v>
      </c>
    </row>
    <row r="3195" spans="1:23" x14ac:dyDescent="0.3">
      <c r="A3195" s="1">
        <v>3194</v>
      </c>
      <c r="B3195" t="s">
        <v>7710</v>
      </c>
      <c r="C3195" s="2">
        <v>42614</v>
      </c>
      <c r="D3195" s="2">
        <v>42617</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s="3" t="str">
        <f>VLOOKUP($M3195,People!$A$2:$B$5, 2, FALSE)</f>
        <v>Kelly Williams</v>
      </c>
      <c r="W3195" s="3" t="str">
        <f>IFERROR(VLOOKUP($B3195, 'Returns'!$A$2:$B$801, 2, FALSE), "No")</f>
        <v>No</v>
      </c>
    </row>
    <row r="3196" spans="1:23" x14ac:dyDescent="0.3">
      <c r="A3196" s="1">
        <v>3195</v>
      </c>
      <c r="B3196" t="s">
        <v>7710</v>
      </c>
      <c r="C3196" s="2">
        <v>42614</v>
      </c>
      <c r="D3196" s="2">
        <v>42617</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s="3" t="str">
        <f>VLOOKUP($M3196,People!$A$2:$B$5, 2, FALSE)</f>
        <v>Kelly Williams</v>
      </c>
      <c r="W3196" s="3" t="str">
        <f>IFERROR(VLOOKUP($B3196, 'Returns'!$A$2:$B$801, 2, FALSE), "No")</f>
        <v>No</v>
      </c>
    </row>
    <row r="3197" spans="1:23" x14ac:dyDescent="0.3">
      <c r="A3197" s="1">
        <v>3196</v>
      </c>
      <c r="B3197" t="s">
        <v>7711</v>
      </c>
      <c r="C3197" s="2">
        <v>43320</v>
      </c>
      <c r="D3197" s="2">
        <v>43325</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s="3" t="str">
        <f>VLOOKUP($M3197,People!$A$2:$B$5, 2, FALSE)</f>
        <v>Cassandra Brandow</v>
      </c>
      <c r="W3197" s="3" t="str">
        <f>IFERROR(VLOOKUP($B3197, 'Returns'!$A$2:$B$801, 2, FALSE), "No")</f>
        <v>No</v>
      </c>
    </row>
    <row r="3198" spans="1:23" x14ac:dyDescent="0.3">
      <c r="A3198" s="1">
        <v>3197</v>
      </c>
      <c r="B3198" t="s">
        <v>7712</v>
      </c>
      <c r="C3198" s="2">
        <v>43668</v>
      </c>
      <c r="D3198" s="2">
        <v>43674</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s="3" t="str">
        <f>VLOOKUP($M3198,People!$A$2:$B$5, 2, FALSE)</f>
        <v>Chuck Magee</v>
      </c>
      <c r="W3198" s="3" t="str">
        <f>IFERROR(VLOOKUP($B3198, 'Returns'!$A$2:$B$801, 2, FALSE), "No")</f>
        <v>No</v>
      </c>
    </row>
    <row r="3199" spans="1:23" x14ac:dyDescent="0.3">
      <c r="A3199" s="1">
        <v>3198</v>
      </c>
      <c r="B3199" t="s">
        <v>7713</v>
      </c>
      <c r="C3199" s="2">
        <v>42926</v>
      </c>
      <c r="D3199" s="2">
        <v>42926</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s="3" t="str">
        <f>VLOOKUP($M3199,People!$A$2:$B$5, 2, FALSE)</f>
        <v>Anna Andreadi</v>
      </c>
      <c r="W3199" s="3" t="str">
        <f>IFERROR(VLOOKUP($B3199, 'Returns'!$A$2:$B$801, 2, FALSE), "No")</f>
        <v>No</v>
      </c>
    </row>
    <row r="3200" spans="1:23" x14ac:dyDescent="0.3">
      <c r="A3200" s="1">
        <v>3199</v>
      </c>
      <c r="B3200" t="s">
        <v>7714</v>
      </c>
      <c r="C3200" s="2">
        <v>42705</v>
      </c>
      <c r="D3200" s="2">
        <v>42711</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s="3" t="str">
        <f>VLOOKUP($M3200,People!$A$2:$B$5, 2, FALSE)</f>
        <v>Cassandra Brandow</v>
      </c>
      <c r="W3200" s="3" t="str">
        <f>IFERROR(VLOOKUP($B3200, 'Returns'!$A$2:$B$801, 2, FALSE), "No")</f>
        <v>No</v>
      </c>
    </row>
    <row r="3201" spans="1:23" x14ac:dyDescent="0.3">
      <c r="A3201" s="1">
        <v>3200</v>
      </c>
      <c r="B3201" t="s">
        <v>7715</v>
      </c>
      <c r="C3201" s="2">
        <v>43817</v>
      </c>
      <c r="D3201" s="2">
        <v>43821</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s="3" t="str">
        <f>VLOOKUP($M3201,People!$A$2:$B$5, 2, FALSE)</f>
        <v>Chuck Magee</v>
      </c>
      <c r="W3201" s="3" t="str">
        <f>IFERROR(VLOOKUP($B3201, 'Returns'!$A$2:$B$801, 2, FALSE), "No")</f>
        <v>No</v>
      </c>
    </row>
    <row r="3202" spans="1:23" x14ac:dyDescent="0.3">
      <c r="A3202" s="1">
        <v>3201</v>
      </c>
      <c r="B3202" t="s">
        <v>7716</v>
      </c>
      <c r="C3202" s="2">
        <v>42508</v>
      </c>
      <c r="D3202" s="2">
        <v>42510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s="3" t="str">
        <f>VLOOKUP($M3202,People!$A$2:$B$5, 2, FALSE)</f>
        <v>Chuck Magee</v>
      </c>
      <c r="W3202" s="3" t="str">
        <f>IFERROR(VLOOKUP($B3202, 'Returns'!$A$2:$B$801, 2, FALSE), "No")</f>
        <v>No</v>
      </c>
    </row>
    <row r="3203" spans="1:23" x14ac:dyDescent="0.3">
      <c r="A3203" s="1">
        <v>3202</v>
      </c>
      <c r="B3203" t="s">
        <v>7716</v>
      </c>
      <c r="C3203" s="2">
        <v>42508</v>
      </c>
      <c r="D3203" s="2">
        <v>42510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s="3" t="str">
        <f>VLOOKUP($M3203,People!$A$2:$B$5, 2, FALSE)</f>
        <v>Chuck Magee</v>
      </c>
      <c r="W3203" s="3" t="str">
        <f>IFERROR(VLOOKUP($B3203, 'Returns'!$A$2:$B$801, 2, FALSE), "No")</f>
        <v>No</v>
      </c>
    </row>
    <row r="3204" spans="1:23" x14ac:dyDescent="0.3">
      <c r="A3204" s="1">
        <v>3203</v>
      </c>
      <c r="B3204" t="s">
        <v>7717</v>
      </c>
      <c r="C3204" s="2">
        <v>42684</v>
      </c>
      <c r="D3204" s="2">
        <v>42690</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s="3" t="str">
        <f>VLOOKUP($M3204,People!$A$2:$B$5, 2, FALSE)</f>
        <v>Anna Andreadi</v>
      </c>
      <c r="W3204" s="3" t="str">
        <f>IFERROR(VLOOKUP($B3204, 'Returns'!$A$2:$B$801, 2, FALSE), "No")</f>
        <v>No</v>
      </c>
    </row>
    <row r="3205" spans="1:23" x14ac:dyDescent="0.3">
      <c r="A3205" s="1">
        <v>3204</v>
      </c>
      <c r="B3205" t="s">
        <v>7717</v>
      </c>
      <c r="C3205" s="2">
        <v>42684</v>
      </c>
      <c r="D3205" s="2">
        <v>42690</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s="3" t="str">
        <f>VLOOKUP($M3205,People!$A$2:$B$5, 2, FALSE)</f>
        <v>Anna Andreadi</v>
      </c>
      <c r="W3205" s="3" t="str">
        <f>IFERROR(VLOOKUP($B3205, 'Returns'!$A$2:$B$801, 2, FALSE), "No")</f>
        <v>No</v>
      </c>
    </row>
    <row r="3206" spans="1:23" x14ac:dyDescent="0.3">
      <c r="A3206" s="1">
        <v>3205</v>
      </c>
      <c r="B3206" t="s">
        <v>7717</v>
      </c>
      <c r="C3206" s="2">
        <v>42684</v>
      </c>
      <c r="D3206" s="2">
        <v>42690</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s="3" t="str">
        <f>VLOOKUP($M3206,People!$A$2:$B$5, 2, FALSE)</f>
        <v>Anna Andreadi</v>
      </c>
      <c r="W3206" s="3" t="str">
        <f>IFERROR(VLOOKUP($B3206, 'Returns'!$A$2:$B$801, 2, FALSE), "No")</f>
        <v>No</v>
      </c>
    </row>
    <row r="3207" spans="1:23" x14ac:dyDescent="0.3">
      <c r="A3207" s="1">
        <v>3206</v>
      </c>
      <c r="B3207" t="s">
        <v>7717</v>
      </c>
      <c r="C3207" s="2">
        <v>42684</v>
      </c>
      <c r="D3207" s="2">
        <v>42690</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s="3" t="str">
        <f>VLOOKUP($M3207,People!$A$2:$B$5, 2, FALSE)</f>
        <v>Anna Andreadi</v>
      </c>
      <c r="W3207" s="3" t="str">
        <f>IFERROR(VLOOKUP($B3207, 'Returns'!$A$2:$B$801, 2, FALSE), "No")</f>
        <v>No</v>
      </c>
    </row>
    <row r="3208" spans="1:23" x14ac:dyDescent="0.3">
      <c r="A3208" s="1">
        <v>3207</v>
      </c>
      <c r="B3208" t="s">
        <v>7717</v>
      </c>
      <c r="C3208" s="2">
        <v>42684</v>
      </c>
      <c r="D3208" s="2">
        <v>42690</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s="3" t="str">
        <f>VLOOKUP($M3208,People!$A$2:$B$5, 2, FALSE)</f>
        <v>Anna Andreadi</v>
      </c>
      <c r="W3208" s="3" t="str">
        <f>IFERROR(VLOOKUP($B3208, 'Returns'!$A$2:$B$801, 2, FALSE), "No")</f>
        <v>No</v>
      </c>
    </row>
    <row r="3209" spans="1:23" x14ac:dyDescent="0.3">
      <c r="A3209" s="1">
        <v>3208</v>
      </c>
      <c r="B3209" t="s">
        <v>7717</v>
      </c>
      <c r="C3209" s="2">
        <v>42684</v>
      </c>
      <c r="D3209" s="2">
        <v>42690</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s="3" t="str">
        <f>VLOOKUP($M3209,People!$A$2:$B$5, 2, FALSE)</f>
        <v>Anna Andreadi</v>
      </c>
      <c r="W3209" s="3" t="str">
        <f>IFERROR(VLOOKUP($B3209, 'Returns'!$A$2:$B$801, 2, FALSE), "No")</f>
        <v>No</v>
      </c>
    </row>
    <row r="3210" spans="1:23" x14ac:dyDescent="0.3">
      <c r="A3210" s="1">
        <v>3209</v>
      </c>
      <c r="B3210" t="s">
        <v>7718</v>
      </c>
      <c r="C3210" s="2">
        <v>43109</v>
      </c>
      <c r="D3210" s="2">
        <v>43115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s="3" t="str">
        <f>VLOOKUP($M3210,People!$A$2:$B$5, 2, FALSE)</f>
        <v>Anna Andreadi</v>
      </c>
      <c r="W3210" s="3" t="str">
        <f>IFERROR(VLOOKUP($B3210, 'Returns'!$A$2:$B$801, 2, FALSE), "No")</f>
        <v>No</v>
      </c>
    </row>
    <row r="3211" spans="1:23" x14ac:dyDescent="0.3">
      <c r="A3211" s="1">
        <v>3210</v>
      </c>
      <c r="B3211" t="s">
        <v>7718</v>
      </c>
      <c r="C3211" s="2">
        <v>43109</v>
      </c>
      <c r="D3211" s="2">
        <v>43115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s="3" t="str">
        <f>VLOOKUP($M3211,People!$A$2:$B$5, 2, FALSE)</f>
        <v>Anna Andreadi</v>
      </c>
      <c r="W3211" s="3" t="str">
        <f>IFERROR(VLOOKUP($B3211, 'Returns'!$A$2:$B$801, 2, FALSE), "No")</f>
        <v>No</v>
      </c>
    </row>
    <row r="3212" spans="1:23" x14ac:dyDescent="0.3">
      <c r="A3212" s="1">
        <v>3211</v>
      </c>
      <c r="B3212" t="s">
        <v>7719</v>
      </c>
      <c r="C3212" s="2">
        <v>43730</v>
      </c>
      <c r="D3212" s="2">
        <v>43735</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s="3" t="str">
        <f>VLOOKUP($M3212,People!$A$2:$B$5, 2, FALSE)</f>
        <v>Kelly Williams</v>
      </c>
      <c r="W3212" s="3" t="str">
        <f>IFERROR(VLOOKUP($B3212, 'Returns'!$A$2:$B$801, 2, FALSE), "No")</f>
        <v>No</v>
      </c>
    </row>
    <row r="3213" spans="1:23" x14ac:dyDescent="0.3">
      <c r="A3213" s="1">
        <v>3212</v>
      </c>
      <c r="B3213" t="s">
        <v>7719</v>
      </c>
      <c r="C3213" s="2">
        <v>43730</v>
      </c>
      <c r="D3213" s="2">
        <v>43735</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s="3" t="str">
        <f>VLOOKUP($M3213,People!$A$2:$B$5, 2, FALSE)</f>
        <v>Kelly Williams</v>
      </c>
      <c r="W3213" s="3" t="str">
        <f>IFERROR(VLOOKUP($B3213, 'Returns'!$A$2:$B$801, 2, FALSE), "No")</f>
        <v>No</v>
      </c>
    </row>
    <row r="3214" spans="1:23" x14ac:dyDescent="0.3">
      <c r="A3214" s="1">
        <v>3213</v>
      </c>
      <c r="B3214" t="s">
        <v>7720</v>
      </c>
      <c r="C3214" s="2">
        <v>42727</v>
      </c>
      <c r="D3214" s="2">
        <v>42732</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s="3" t="str">
        <f>VLOOKUP($M3214,People!$A$2:$B$5, 2, FALSE)</f>
        <v>Kelly Williams</v>
      </c>
      <c r="W3214" s="3" t="str">
        <f>IFERROR(VLOOKUP($B3214, 'Returns'!$A$2:$B$801, 2, FALSE), "No")</f>
        <v>No</v>
      </c>
    </row>
    <row r="3215" spans="1:23" x14ac:dyDescent="0.3">
      <c r="A3215" s="1">
        <v>3214</v>
      </c>
      <c r="B3215" t="s">
        <v>7721</v>
      </c>
      <c r="C3215" s="2">
        <v>43246</v>
      </c>
      <c r="D3215" s="2">
        <v>43252</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s="3" t="str">
        <f>VLOOKUP($M3215,People!$A$2:$B$5, 2, FALSE)</f>
        <v>Chuck Magee</v>
      </c>
      <c r="W3215" s="3" t="str">
        <f>IFERROR(VLOOKUP($B3215, 'Returns'!$A$2:$B$801, 2, FALSE), "No")</f>
        <v>No</v>
      </c>
    </row>
    <row r="3216" spans="1:23" x14ac:dyDescent="0.3">
      <c r="A3216" s="1">
        <v>3215</v>
      </c>
      <c r="B3216" t="s">
        <v>7721</v>
      </c>
      <c r="C3216" s="2">
        <v>43246</v>
      </c>
      <c r="D3216" s="2">
        <v>43252</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s="3" t="str">
        <f>VLOOKUP($M3216,People!$A$2:$B$5, 2, FALSE)</f>
        <v>Chuck Magee</v>
      </c>
      <c r="W3216" s="3" t="str">
        <f>IFERROR(VLOOKUP($B3216, 'Returns'!$A$2:$B$801, 2, FALSE), "No")</f>
        <v>No</v>
      </c>
    </row>
    <row r="3217" spans="1:23" x14ac:dyDescent="0.3">
      <c r="A3217" s="1">
        <v>3216</v>
      </c>
      <c r="B3217" t="s">
        <v>7722</v>
      </c>
      <c r="C3217" s="2">
        <v>43654</v>
      </c>
      <c r="D3217" s="2">
        <v>43656</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s="3" t="str">
        <f>VLOOKUP($M3217,People!$A$2:$B$5, 2, FALSE)</f>
        <v>Anna Andreadi</v>
      </c>
      <c r="W3217" s="3" t="str">
        <f>IFERROR(VLOOKUP($B3217, 'Returns'!$A$2:$B$801, 2, FALSE), "No")</f>
        <v>No</v>
      </c>
    </row>
    <row r="3218" spans="1:23" x14ac:dyDescent="0.3">
      <c r="A3218" s="1">
        <v>3217</v>
      </c>
      <c r="B3218" t="s">
        <v>7723</v>
      </c>
      <c r="C3218" s="2">
        <v>42503</v>
      </c>
      <c r="D3218" s="2">
        <v>42507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s="3" t="str">
        <f>VLOOKUP($M3218,People!$A$2:$B$5, 2, FALSE)</f>
        <v>Anna Andreadi</v>
      </c>
      <c r="W3218" s="3" t="str">
        <f>IFERROR(VLOOKUP($B3218, 'Returns'!$A$2:$B$801, 2, FALSE), "No")</f>
        <v>No</v>
      </c>
    </row>
    <row r="3219" spans="1:23" x14ac:dyDescent="0.3">
      <c r="A3219" s="1">
        <v>3218</v>
      </c>
      <c r="B3219" t="s">
        <v>7724</v>
      </c>
      <c r="C3219" s="2">
        <v>43779</v>
      </c>
      <c r="D3219" s="2">
        <v>43785</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s="3" t="str">
        <f>VLOOKUP($M3219,People!$A$2:$B$5, 2, FALSE)</f>
        <v>Chuck Magee</v>
      </c>
      <c r="W3219" s="3" t="str">
        <f>IFERROR(VLOOKUP($B3219, 'Returns'!$A$2:$B$801, 2, FALSE), "No")</f>
        <v>No</v>
      </c>
    </row>
    <row r="3220" spans="1:23" x14ac:dyDescent="0.3">
      <c r="A3220" s="1">
        <v>3219</v>
      </c>
      <c r="B3220" t="s">
        <v>7724</v>
      </c>
      <c r="C3220" s="2">
        <v>43779</v>
      </c>
      <c r="D3220" s="2">
        <v>43785</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s="3" t="str">
        <f>VLOOKUP($M3220,People!$A$2:$B$5, 2, FALSE)</f>
        <v>Chuck Magee</v>
      </c>
      <c r="W3220" s="3" t="str">
        <f>IFERROR(VLOOKUP($B3220, 'Returns'!$A$2:$B$801, 2, FALSE), "No")</f>
        <v>No</v>
      </c>
    </row>
    <row r="3221" spans="1:23" x14ac:dyDescent="0.3">
      <c r="A3221" s="1">
        <v>3220</v>
      </c>
      <c r="B3221" t="s">
        <v>6198</v>
      </c>
      <c r="C3221" s="2">
        <v>43010</v>
      </c>
      <c r="D3221" s="2">
        <v>43016</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s="3" t="str">
        <f>VLOOKUP($M3221,People!$A$2:$B$5, 2, FALSE)</f>
        <v>Chuck Magee</v>
      </c>
      <c r="W3221" s="3" t="str">
        <f>IFERROR(VLOOKUP($B3221, 'Returns'!$A$2:$B$801, 2, FALSE), "No")</f>
        <v>Yes</v>
      </c>
    </row>
    <row r="3222" spans="1:23" x14ac:dyDescent="0.3">
      <c r="A3222" s="1">
        <v>3221</v>
      </c>
      <c r="B3222" t="s">
        <v>6198</v>
      </c>
      <c r="C3222" s="2">
        <v>43010</v>
      </c>
      <c r="D3222" s="2">
        <v>43016</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s="3" t="str">
        <f>VLOOKUP($M3222,People!$A$2:$B$5, 2, FALSE)</f>
        <v>Chuck Magee</v>
      </c>
      <c r="W3222" s="3" t="str">
        <f>IFERROR(VLOOKUP($B3222, 'Returns'!$A$2:$B$801, 2, FALSE), "No")</f>
        <v>Yes</v>
      </c>
    </row>
    <row r="3223" spans="1:23" x14ac:dyDescent="0.3">
      <c r="A3223" s="1">
        <v>3222</v>
      </c>
      <c r="B3223" t="s">
        <v>6198</v>
      </c>
      <c r="C3223" s="2">
        <v>43010</v>
      </c>
      <c r="D3223" s="2">
        <v>43016</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s="3" t="str">
        <f>VLOOKUP($M3223,People!$A$2:$B$5, 2, FALSE)</f>
        <v>Chuck Magee</v>
      </c>
      <c r="W3223" s="3" t="str">
        <f>IFERROR(VLOOKUP($B3223, 'Returns'!$A$2:$B$801, 2, FALSE), "No")</f>
        <v>Yes</v>
      </c>
    </row>
    <row r="3224" spans="1:23" x14ac:dyDescent="0.3">
      <c r="A3224" s="1">
        <v>3223</v>
      </c>
      <c r="B3224" t="s">
        <v>7725</v>
      </c>
      <c r="C3224" s="2">
        <v>42645</v>
      </c>
      <c r="D3224" s="2">
        <v>42648</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s="3" t="str">
        <f>VLOOKUP($M3224,People!$A$2:$B$5, 2, FALSE)</f>
        <v>Anna Andreadi</v>
      </c>
      <c r="W3224" s="3" t="str">
        <f>IFERROR(VLOOKUP($B3224, 'Returns'!$A$2:$B$801, 2, FALSE), "No")</f>
        <v>No</v>
      </c>
    </row>
    <row r="3225" spans="1:23" x14ac:dyDescent="0.3">
      <c r="A3225" s="1">
        <v>3224</v>
      </c>
      <c r="B3225" t="s">
        <v>7725</v>
      </c>
      <c r="C3225" s="2">
        <v>42645</v>
      </c>
      <c r="D3225" s="2">
        <v>42648</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s="3" t="str">
        <f>VLOOKUP($M3225,People!$A$2:$B$5, 2, FALSE)</f>
        <v>Anna Andreadi</v>
      </c>
      <c r="W3225" s="3" t="str">
        <f>IFERROR(VLOOKUP($B3225, 'Returns'!$A$2:$B$801, 2, FALSE), "No")</f>
        <v>No</v>
      </c>
    </row>
    <row r="3226" spans="1:23" x14ac:dyDescent="0.3">
      <c r="A3226" s="1">
        <v>3225</v>
      </c>
      <c r="B3226" t="s">
        <v>7725</v>
      </c>
      <c r="C3226" s="2">
        <v>42645</v>
      </c>
      <c r="D3226" s="2">
        <v>42648</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s="3" t="str">
        <f>VLOOKUP($M3226,People!$A$2:$B$5, 2, FALSE)</f>
        <v>Anna Andreadi</v>
      </c>
      <c r="W3226" s="3" t="str">
        <f>IFERROR(VLOOKUP($B3226, 'Returns'!$A$2:$B$801, 2, FALSE), "No")</f>
        <v>No</v>
      </c>
    </row>
    <row r="3227" spans="1:23" x14ac:dyDescent="0.3">
      <c r="A3227" s="1">
        <v>3226</v>
      </c>
      <c r="B3227" t="s">
        <v>7725</v>
      </c>
      <c r="C3227" s="2">
        <v>42645</v>
      </c>
      <c r="D3227" s="2">
        <v>42648</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s="3" t="str">
        <f>VLOOKUP($M3227,People!$A$2:$B$5, 2, FALSE)</f>
        <v>Anna Andreadi</v>
      </c>
      <c r="W3227" s="3" t="str">
        <f>IFERROR(VLOOKUP($B3227, 'Returns'!$A$2:$B$801, 2, FALSE), "No")</f>
        <v>No</v>
      </c>
    </row>
    <row r="3228" spans="1:23" x14ac:dyDescent="0.3">
      <c r="A3228" s="1">
        <v>3227</v>
      </c>
      <c r="B3228" t="s">
        <v>7725</v>
      </c>
      <c r="C3228" s="2">
        <v>42645</v>
      </c>
      <c r="D3228" s="2">
        <v>42648</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s="3" t="str">
        <f>VLOOKUP($M3228,People!$A$2:$B$5, 2, FALSE)</f>
        <v>Anna Andreadi</v>
      </c>
      <c r="W3228" s="3" t="str">
        <f>IFERROR(VLOOKUP($B3228, 'Returns'!$A$2:$B$801, 2, FALSE), "No")</f>
        <v>No</v>
      </c>
    </row>
    <row r="3229" spans="1:23" x14ac:dyDescent="0.3">
      <c r="A3229" s="1">
        <v>3228</v>
      </c>
      <c r="B3229" t="s">
        <v>7725</v>
      </c>
      <c r="C3229" s="2">
        <v>42645</v>
      </c>
      <c r="D3229" s="2">
        <v>42648</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s="3" t="str">
        <f>VLOOKUP($M3229,People!$A$2:$B$5, 2, FALSE)</f>
        <v>Anna Andreadi</v>
      </c>
      <c r="W3229" s="3" t="str">
        <f>IFERROR(VLOOKUP($B3229, 'Returns'!$A$2:$B$801, 2, FALSE), "No")</f>
        <v>No</v>
      </c>
    </row>
    <row r="3230" spans="1:23" x14ac:dyDescent="0.3">
      <c r="A3230" s="1">
        <v>3229</v>
      </c>
      <c r="B3230" t="s">
        <v>7725</v>
      </c>
      <c r="C3230" s="2">
        <v>42645</v>
      </c>
      <c r="D3230" s="2">
        <v>42648</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s="3" t="str">
        <f>VLOOKUP($M3230,People!$A$2:$B$5, 2, FALSE)</f>
        <v>Anna Andreadi</v>
      </c>
      <c r="W3230" s="3" t="str">
        <f>IFERROR(VLOOKUP($B3230, 'Returns'!$A$2:$B$801, 2, FALSE), "No")</f>
        <v>No</v>
      </c>
    </row>
    <row r="3231" spans="1:23" x14ac:dyDescent="0.3">
      <c r="A3231" s="1">
        <v>3230</v>
      </c>
      <c r="B3231" t="s">
        <v>7726</v>
      </c>
      <c r="C3231" s="2">
        <v>42593</v>
      </c>
      <c r="D3231" s="2">
        <v>42598</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s="3" t="str">
        <f>VLOOKUP($M3231,People!$A$2:$B$5, 2, FALSE)</f>
        <v>Chuck Magee</v>
      </c>
      <c r="W3231" s="3" t="str">
        <f>IFERROR(VLOOKUP($B3231, 'Returns'!$A$2:$B$801, 2, FALSE), "No")</f>
        <v>No</v>
      </c>
    </row>
    <row r="3232" spans="1:23" x14ac:dyDescent="0.3">
      <c r="A3232" s="1">
        <v>3231</v>
      </c>
      <c r="B3232" t="s">
        <v>7727</v>
      </c>
      <c r="C3232" s="2">
        <v>43709</v>
      </c>
      <c r="D3232" s="2">
        <v>43713</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s="3" t="str">
        <f>VLOOKUP($M3232,People!$A$2:$B$5, 2, FALSE)</f>
        <v>Chuck Magee</v>
      </c>
      <c r="W3232" s="3" t="str">
        <f>IFERROR(VLOOKUP($B3232, 'Returns'!$A$2:$B$801, 2, FALSE), "No")</f>
        <v>No</v>
      </c>
    </row>
    <row r="3233" spans="1:23" x14ac:dyDescent="0.3">
      <c r="A3233" s="1">
        <v>3232</v>
      </c>
      <c r="B3233" t="s">
        <v>7728</v>
      </c>
      <c r="C3233" s="2">
        <v>43571</v>
      </c>
      <c r="D3233" s="2">
        <v>43577</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s="3" t="str">
        <f>VLOOKUP($M3233,People!$A$2:$B$5, 2, FALSE)</f>
        <v>Kelly Williams</v>
      </c>
      <c r="W3233" s="3" t="str">
        <f>IFERROR(VLOOKUP($B3233, 'Returns'!$A$2:$B$801, 2, FALSE), "No")</f>
        <v>No</v>
      </c>
    </row>
    <row r="3234" spans="1:23" x14ac:dyDescent="0.3">
      <c r="A3234" s="1">
        <v>3233</v>
      </c>
      <c r="B3234" t="s">
        <v>7728</v>
      </c>
      <c r="C3234" s="2">
        <v>43571</v>
      </c>
      <c r="D3234" s="2">
        <v>43577</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s="3" t="str">
        <f>VLOOKUP($M3234,People!$A$2:$B$5, 2, FALSE)</f>
        <v>Kelly Williams</v>
      </c>
      <c r="W3234" s="3" t="str">
        <f>IFERROR(VLOOKUP($B3234, 'Returns'!$A$2:$B$801, 2, FALSE), "No")</f>
        <v>No</v>
      </c>
    </row>
    <row r="3235" spans="1:23" x14ac:dyDescent="0.3">
      <c r="A3235" s="1">
        <v>3234</v>
      </c>
      <c r="B3235" t="s">
        <v>7728</v>
      </c>
      <c r="C3235" s="2">
        <v>43571</v>
      </c>
      <c r="D3235" s="2">
        <v>43577</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s="3" t="str">
        <f>VLOOKUP($M3235,People!$A$2:$B$5, 2, FALSE)</f>
        <v>Kelly Williams</v>
      </c>
      <c r="W3235" s="3" t="str">
        <f>IFERROR(VLOOKUP($B3235, 'Returns'!$A$2:$B$801, 2, FALSE), "No")</f>
        <v>No</v>
      </c>
    </row>
    <row r="3236" spans="1:23" x14ac:dyDescent="0.3">
      <c r="A3236" s="1">
        <v>3235</v>
      </c>
      <c r="B3236" t="s">
        <v>7729</v>
      </c>
      <c r="C3236" s="2">
        <v>43214</v>
      </c>
      <c r="D3236" s="2">
        <v>43217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s="3" t="str">
        <f>VLOOKUP($M3236,People!$A$2:$B$5, 2, FALSE)</f>
        <v>Anna Andreadi</v>
      </c>
      <c r="W3236" s="3" t="str">
        <f>IFERROR(VLOOKUP($B3236, 'Returns'!$A$2:$B$801, 2, FALSE), "No")</f>
        <v>No</v>
      </c>
    </row>
    <row r="3237" spans="1:23" x14ac:dyDescent="0.3">
      <c r="A3237" s="1">
        <v>3236</v>
      </c>
      <c r="B3237" t="s">
        <v>7730</v>
      </c>
      <c r="C3237" s="2">
        <v>43115</v>
      </c>
      <c r="D3237" s="2">
        <v>43115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s="3" t="str">
        <f>VLOOKUP($M3237,People!$A$2:$B$5, 2, FALSE)</f>
        <v>Chuck Magee</v>
      </c>
      <c r="W3237" s="3" t="str">
        <f>IFERROR(VLOOKUP($B3237, 'Returns'!$A$2:$B$801, 2, FALSE), "No")</f>
        <v>No</v>
      </c>
    </row>
    <row r="3238" spans="1:23" x14ac:dyDescent="0.3">
      <c r="A3238" s="1">
        <v>3237</v>
      </c>
      <c r="B3238" t="s">
        <v>7731</v>
      </c>
      <c r="C3238" s="2">
        <v>43222</v>
      </c>
      <c r="D3238" s="2">
        <v>43222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s="3" t="str">
        <f>VLOOKUP($M3238,People!$A$2:$B$5, 2, FALSE)</f>
        <v>Chuck Magee</v>
      </c>
      <c r="W3238" s="3" t="str">
        <f>IFERROR(VLOOKUP($B3238, 'Returns'!$A$2:$B$801, 2, FALSE), "No")</f>
        <v>No</v>
      </c>
    </row>
    <row r="3239" spans="1:23" x14ac:dyDescent="0.3">
      <c r="A3239" s="1">
        <v>3238</v>
      </c>
      <c r="B3239" t="s">
        <v>7731</v>
      </c>
      <c r="C3239" s="2">
        <v>43222</v>
      </c>
      <c r="D3239" s="2">
        <v>43222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s="3" t="str">
        <f>VLOOKUP($M3239,People!$A$2:$B$5, 2, FALSE)</f>
        <v>Chuck Magee</v>
      </c>
      <c r="W3239" s="3" t="str">
        <f>IFERROR(VLOOKUP($B3239, 'Returns'!$A$2:$B$801, 2, FALSE), "No")</f>
        <v>No</v>
      </c>
    </row>
    <row r="3240" spans="1:23" x14ac:dyDescent="0.3">
      <c r="A3240" s="1">
        <v>3239</v>
      </c>
      <c r="B3240" t="s">
        <v>7732</v>
      </c>
      <c r="C3240" s="2">
        <v>43424</v>
      </c>
      <c r="D3240" s="2">
        <v>43431</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s="3" t="str">
        <f>VLOOKUP($M3240,People!$A$2:$B$5, 2, FALSE)</f>
        <v>Kelly Williams</v>
      </c>
      <c r="W3240" s="3" t="str">
        <f>IFERROR(VLOOKUP($B3240, 'Returns'!$A$2:$B$801, 2, FALSE), "No")</f>
        <v>No</v>
      </c>
    </row>
    <row r="3241" spans="1:23" x14ac:dyDescent="0.3">
      <c r="A3241" s="1">
        <v>3240</v>
      </c>
      <c r="B3241" t="s">
        <v>7732</v>
      </c>
      <c r="C3241" s="2">
        <v>43424</v>
      </c>
      <c r="D3241" s="2">
        <v>43431</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s="3" t="str">
        <f>VLOOKUP($M3241,People!$A$2:$B$5, 2, FALSE)</f>
        <v>Kelly Williams</v>
      </c>
      <c r="W3241" s="3" t="str">
        <f>IFERROR(VLOOKUP($B3241, 'Returns'!$A$2:$B$801, 2, FALSE), "No")</f>
        <v>No</v>
      </c>
    </row>
    <row r="3242" spans="1:23" x14ac:dyDescent="0.3">
      <c r="A3242" s="1">
        <v>3241</v>
      </c>
      <c r="B3242" t="s">
        <v>7732</v>
      </c>
      <c r="C3242" s="2">
        <v>43424</v>
      </c>
      <c r="D3242" s="2">
        <v>43431</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s="3" t="str">
        <f>VLOOKUP($M3242,People!$A$2:$B$5, 2, FALSE)</f>
        <v>Kelly Williams</v>
      </c>
      <c r="W3242" s="3" t="str">
        <f>IFERROR(VLOOKUP($B3242, 'Returns'!$A$2:$B$801, 2, FALSE), "No")</f>
        <v>No</v>
      </c>
    </row>
    <row r="3243" spans="1:23" x14ac:dyDescent="0.3">
      <c r="A3243" s="1">
        <v>3242</v>
      </c>
      <c r="B3243" t="s">
        <v>7733</v>
      </c>
      <c r="C3243" s="2">
        <v>43132</v>
      </c>
      <c r="D3243" s="2">
        <v>43134</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s="3" t="str">
        <f>VLOOKUP($M3243,People!$A$2:$B$5, 2, FALSE)</f>
        <v>Cassandra Brandow</v>
      </c>
      <c r="W3243" s="3" t="str">
        <f>IFERROR(VLOOKUP($B3243, 'Returns'!$A$2:$B$801, 2, FALSE), "No")</f>
        <v>No</v>
      </c>
    </row>
    <row r="3244" spans="1:23" x14ac:dyDescent="0.3">
      <c r="A3244" s="1">
        <v>3243</v>
      </c>
      <c r="B3244" t="s">
        <v>7734</v>
      </c>
      <c r="C3244" s="2">
        <v>43555</v>
      </c>
      <c r="D3244" s="2">
        <v>43560</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s="3" t="str">
        <f>VLOOKUP($M3244,People!$A$2:$B$5, 2, FALSE)</f>
        <v>Kelly Williams</v>
      </c>
      <c r="W3244" s="3" t="str">
        <f>IFERROR(VLOOKUP($B3244, 'Returns'!$A$2:$B$801, 2, FALSE), "No")</f>
        <v>No</v>
      </c>
    </row>
    <row r="3245" spans="1:23" x14ac:dyDescent="0.3">
      <c r="A3245" s="1">
        <v>3244</v>
      </c>
      <c r="B3245" t="s">
        <v>7735</v>
      </c>
      <c r="C3245" s="2">
        <v>43800</v>
      </c>
      <c r="D3245" s="2">
        <v>43804</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s="3" t="str">
        <f>VLOOKUP($M3245,People!$A$2:$B$5, 2, FALSE)</f>
        <v>Kelly Williams</v>
      </c>
      <c r="W3245" s="3" t="str">
        <f>IFERROR(VLOOKUP($B3245, 'Returns'!$A$2:$B$801, 2, FALSE), "No")</f>
        <v>No</v>
      </c>
    </row>
    <row r="3246" spans="1:23" x14ac:dyDescent="0.3">
      <c r="A3246" s="1">
        <v>3245</v>
      </c>
      <c r="B3246" t="s">
        <v>7735</v>
      </c>
      <c r="C3246" s="2">
        <v>43800</v>
      </c>
      <c r="D3246" s="2">
        <v>43804</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s="3" t="str">
        <f>VLOOKUP($M3246,People!$A$2:$B$5, 2, FALSE)</f>
        <v>Kelly Williams</v>
      </c>
      <c r="W3246" s="3" t="str">
        <f>IFERROR(VLOOKUP($B3246, 'Returns'!$A$2:$B$801, 2, FALSE), "No")</f>
        <v>No</v>
      </c>
    </row>
    <row r="3247" spans="1:23" x14ac:dyDescent="0.3">
      <c r="A3247" s="1">
        <v>3246</v>
      </c>
      <c r="B3247" t="s">
        <v>7736</v>
      </c>
      <c r="C3247" s="2">
        <v>43809</v>
      </c>
      <c r="D3247" s="2">
        <v>43811</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s="3" t="str">
        <f>VLOOKUP($M3247,People!$A$2:$B$5, 2, FALSE)</f>
        <v>Anna Andreadi</v>
      </c>
      <c r="W3247" s="3" t="str">
        <f>IFERROR(VLOOKUP($B3247, 'Returns'!$A$2:$B$801, 2, FALSE), "No")</f>
        <v>No</v>
      </c>
    </row>
    <row r="3248" spans="1:23" x14ac:dyDescent="0.3">
      <c r="A3248" s="1">
        <v>3247</v>
      </c>
      <c r="B3248" t="s">
        <v>7736</v>
      </c>
      <c r="C3248" s="2">
        <v>43809</v>
      </c>
      <c r="D3248" s="2">
        <v>43811</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s="3" t="str">
        <f>VLOOKUP($M3248,People!$A$2:$B$5, 2, FALSE)</f>
        <v>Anna Andreadi</v>
      </c>
      <c r="W3248" s="3" t="str">
        <f>IFERROR(VLOOKUP($B3248, 'Returns'!$A$2:$B$801, 2, FALSE), "No")</f>
        <v>No</v>
      </c>
    </row>
    <row r="3249" spans="1:23" x14ac:dyDescent="0.3">
      <c r="A3249" s="1">
        <v>3248</v>
      </c>
      <c r="B3249" t="s">
        <v>7736</v>
      </c>
      <c r="C3249" s="2">
        <v>43809</v>
      </c>
      <c r="D3249" s="2">
        <v>43811</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s="3" t="str">
        <f>VLOOKUP($M3249,People!$A$2:$B$5, 2, FALSE)</f>
        <v>Anna Andreadi</v>
      </c>
      <c r="W3249" s="3" t="str">
        <f>IFERROR(VLOOKUP($B3249, 'Returns'!$A$2:$B$801, 2, FALSE), "No")</f>
        <v>No</v>
      </c>
    </row>
    <row r="3250" spans="1:23" x14ac:dyDescent="0.3">
      <c r="A3250" s="1">
        <v>3249</v>
      </c>
      <c r="B3250" t="s">
        <v>7737</v>
      </c>
      <c r="C3250" s="2">
        <v>43360</v>
      </c>
      <c r="D3250" s="2">
        <v>43364</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s="3" t="str">
        <f>VLOOKUP($M3250,People!$A$2:$B$5, 2, FALSE)</f>
        <v>Anna Andreadi</v>
      </c>
      <c r="W3250" s="3" t="str">
        <f>IFERROR(VLOOKUP($B3250, 'Returns'!$A$2:$B$801, 2, FALSE), "No")</f>
        <v>No</v>
      </c>
    </row>
    <row r="3251" spans="1:23" x14ac:dyDescent="0.3">
      <c r="A3251" s="1">
        <v>3250</v>
      </c>
      <c r="B3251" t="s">
        <v>7737</v>
      </c>
      <c r="C3251" s="2">
        <v>43360</v>
      </c>
      <c r="D3251" s="2">
        <v>43364</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s="3" t="str">
        <f>VLOOKUP($M3251,People!$A$2:$B$5, 2, FALSE)</f>
        <v>Anna Andreadi</v>
      </c>
      <c r="W3251" s="3" t="str">
        <f>IFERROR(VLOOKUP($B3251, 'Returns'!$A$2:$B$801, 2, FALSE), "No")</f>
        <v>No</v>
      </c>
    </row>
    <row r="3252" spans="1:23" x14ac:dyDescent="0.3">
      <c r="A3252" s="1">
        <v>3251</v>
      </c>
      <c r="B3252" t="s">
        <v>7738</v>
      </c>
      <c r="C3252" s="2">
        <v>43457</v>
      </c>
      <c r="D3252" s="2">
        <v>43463</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s="3" t="str">
        <f>VLOOKUP($M3252,People!$A$2:$B$5, 2, FALSE)</f>
        <v>Kelly Williams</v>
      </c>
      <c r="W3252" s="3" t="str">
        <f>IFERROR(VLOOKUP($B3252, 'Returns'!$A$2:$B$801, 2, FALSE), "No")</f>
        <v>No</v>
      </c>
    </row>
    <row r="3253" spans="1:23" x14ac:dyDescent="0.3">
      <c r="A3253" s="1">
        <v>3252</v>
      </c>
      <c r="B3253" t="s">
        <v>7739</v>
      </c>
      <c r="C3253" s="2">
        <v>43572</v>
      </c>
      <c r="D3253" s="2">
        <v>43574</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s="3" t="str">
        <f>VLOOKUP($M3253,People!$A$2:$B$5, 2, FALSE)</f>
        <v>Chuck Magee</v>
      </c>
      <c r="W3253" s="3" t="str">
        <f>IFERROR(VLOOKUP($B3253, 'Returns'!$A$2:$B$801, 2, FALSE), "No")</f>
        <v>No</v>
      </c>
    </row>
    <row r="3254" spans="1:23" x14ac:dyDescent="0.3">
      <c r="A3254" s="1">
        <v>3253</v>
      </c>
      <c r="B3254" t="s">
        <v>7740</v>
      </c>
      <c r="C3254" s="2">
        <v>43765</v>
      </c>
      <c r="D3254" s="2">
        <v>43768</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s="3" t="str">
        <f>VLOOKUP($M3254,People!$A$2:$B$5, 2, FALSE)</f>
        <v>Kelly Williams</v>
      </c>
      <c r="W3254" s="3" t="str">
        <f>IFERROR(VLOOKUP($B3254, 'Returns'!$A$2:$B$801, 2, FALSE), "No")</f>
        <v>No</v>
      </c>
    </row>
    <row r="3255" spans="1:23" x14ac:dyDescent="0.3">
      <c r="A3255" s="1">
        <v>3254</v>
      </c>
      <c r="B3255" t="s">
        <v>7740</v>
      </c>
      <c r="C3255" s="2">
        <v>43765</v>
      </c>
      <c r="D3255" s="2">
        <v>43768</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s="3" t="str">
        <f>VLOOKUP($M3255,People!$A$2:$B$5, 2, FALSE)</f>
        <v>Kelly Williams</v>
      </c>
      <c r="W3255" s="3" t="str">
        <f>IFERROR(VLOOKUP($B3255, 'Returns'!$A$2:$B$801, 2, FALSE), "No")</f>
        <v>No</v>
      </c>
    </row>
    <row r="3256" spans="1:23" x14ac:dyDescent="0.3">
      <c r="A3256" s="1">
        <v>3255</v>
      </c>
      <c r="B3256" t="s">
        <v>7741</v>
      </c>
      <c r="C3256" s="2">
        <v>43289</v>
      </c>
      <c r="D3256" s="2">
        <v>43295</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s="3" t="str">
        <f>VLOOKUP($M3256,People!$A$2:$B$5, 2, FALSE)</f>
        <v>Anna Andreadi</v>
      </c>
      <c r="W3256" s="3" t="str">
        <f>IFERROR(VLOOKUP($B3256, 'Returns'!$A$2:$B$801, 2, FALSE), "No")</f>
        <v>No</v>
      </c>
    </row>
    <row r="3257" spans="1:23" x14ac:dyDescent="0.3">
      <c r="A3257" s="1">
        <v>3256</v>
      </c>
      <c r="B3257" t="s">
        <v>7741</v>
      </c>
      <c r="C3257" s="2">
        <v>43289</v>
      </c>
      <c r="D3257" s="2">
        <v>43295</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s="3" t="str">
        <f>VLOOKUP($M3257,People!$A$2:$B$5, 2, FALSE)</f>
        <v>Anna Andreadi</v>
      </c>
      <c r="W3257" s="3" t="str">
        <f>IFERROR(VLOOKUP($B3257, 'Returns'!$A$2:$B$801, 2, FALSE), "No")</f>
        <v>No</v>
      </c>
    </row>
    <row r="3258" spans="1:23" x14ac:dyDescent="0.3">
      <c r="A3258" s="1">
        <v>3257</v>
      </c>
      <c r="B3258" t="s">
        <v>7742</v>
      </c>
      <c r="C3258" s="2">
        <v>42956</v>
      </c>
      <c r="D3258" s="2">
        <v>42961</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s="3" t="str">
        <f>VLOOKUP($M3258,People!$A$2:$B$5, 2, FALSE)</f>
        <v>Cassandra Brandow</v>
      </c>
      <c r="W3258" s="3" t="str">
        <f>IFERROR(VLOOKUP($B3258, 'Returns'!$A$2:$B$801, 2, FALSE), "No")</f>
        <v>No</v>
      </c>
    </row>
    <row r="3259" spans="1:23" x14ac:dyDescent="0.3">
      <c r="A3259" s="1">
        <v>3258</v>
      </c>
      <c r="B3259" t="s">
        <v>7743</v>
      </c>
      <c r="C3259" s="2">
        <v>43443</v>
      </c>
      <c r="D3259" s="2">
        <v>43448</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s="3" t="str">
        <f>VLOOKUP($M3259,People!$A$2:$B$5, 2, FALSE)</f>
        <v>Cassandra Brandow</v>
      </c>
      <c r="W3259" s="3" t="str">
        <f>IFERROR(VLOOKUP($B3259, 'Returns'!$A$2:$B$801, 2, FALSE), "No")</f>
        <v>No</v>
      </c>
    </row>
    <row r="3260" spans="1:23" x14ac:dyDescent="0.3">
      <c r="A3260" s="1">
        <v>3259</v>
      </c>
      <c r="B3260" t="s">
        <v>7743</v>
      </c>
      <c r="C3260" s="2">
        <v>43443</v>
      </c>
      <c r="D3260" s="2">
        <v>43448</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s="3" t="str">
        <f>VLOOKUP($M3260,People!$A$2:$B$5, 2, FALSE)</f>
        <v>Cassandra Brandow</v>
      </c>
      <c r="W3260" s="3" t="str">
        <f>IFERROR(VLOOKUP($B3260, 'Returns'!$A$2:$B$801, 2, FALSE), "No")</f>
        <v>No</v>
      </c>
    </row>
    <row r="3261" spans="1:23" x14ac:dyDescent="0.3">
      <c r="A3261" s="1">
        <v>3260</v>
      </c>
      <c r="B3261" t="s">
        <v>7744</v>
      </c>
      <c r="C3261" s="2">
        <v>43417</v>
      </c>
      <c r="D3261" s="2">
        <v>43421</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s="3" t="str">
        <f>VLOOKUP($M3261,People!$A$2:$B$5, 2, FALSE)</f>
        <v>Kelly Williams</v>
      </c>
      <c r="W3261" s="3" t="str">
        <f>IFERROR(VLOOKUP($B3261, 'Returns'!$A$2:$B$801, 2, FALSE), "No")</f>
        <v>No</v>
      </c>
    </row>
    <row r="3262" spans="1:23" x14ac:dyDescent="0.3">
      <c r="A3262" s="1">
        <v>3261</v>
      </c>
      <c r="B3262" t="s">
        <v>7745</v>
      </c>
      <c r="C3262" s="2">
        <v>42688</v>
      </c>
      <c r="D3262" s="2">
        <v>42689</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s="3" t="str">
        <f>VLOOKUP($M3262,People!$A$2:$B$5, 2, FALSE)</f>
        <v>Kelly Williams</v>
      </c>
      <c r="W3262" s="3" t="str">
        <f>IFERROR(VLOOKUP($B3262, 'Returns'!$A$2:$B$801, 2, FALSE), "No")</f>
        <v>No</v>
      </c>
    </row>
    <row r="3263" spans="1:23" x14ac:dyDescent="0.3">
      <c r="A3263" s="1">
        <v>3262</v>
      </c>
      <c r="B3263" t="s">
        <v>7746</v>
      </c>
      <c r="C3263" s="2">
        <v>42691</v>
      </c>
      <c r="D3263" s="2">
        <v>42693</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s="3" t="str">
        <f>VLOOKUP($M3263,People!$A$2:$B$5, 2, FALSE)</f>
        <v>Anna Andreadi</v>
      </c>
      <c r="W3263" s="3" t="str">
        <f>IFERROR(VLOOKUP($B3263, 'Returns'!$A$2:$B$801, 2, FALSE), "No")</f>
        <v>No</v>
      </c>
    </row>
    <row r="3264" spans="1:23" x14ac:dyDescent="0.3">
      <c r="A3264" s="1">
        <v>3263</v>
      </c>
      <c r="B3264" t="s">
        <v>7746</v>
      </c>
      <c r="C3264" s="2">
        <v>42691</v>
      </c>
      <c r="D3264" s="2">
        <v>42693</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s="3" t="str">
        <f>VLOOKUP($M3264,People!$A$2:$B$5, 2, FALSE)</f>
        <v>Anna Andreadi</v>
      </c>
      <c r="W3264" s="3" t="str">
        <f>IFERROR(VLOOKUP($B3264, 'Returns'!$A$2:$B$801, 2, FALSE), "No")</f>
        <v>No</v>
      </c>
    </row>
    <row r="3265" spans="1:23" x14ac:dyDescent="0.3">
      <c r="A3265" s="1">
        <v>3264</v>
      </c>
      <c r="B3265" t="s">
        <v>7746</v>
      </c>
      <c r="C3265" s="2">
        <v>42691</v>
      </c>
      <c r="D3265" s="2">
        <v>42693</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s="3" t="str">
        <f>VLOOKUP($M3265,People!$A$2:$B$5, 2, FALSE)</f>
        <v>Anna Andreadi</v>
      </c>
      <c r="W3265" s="3" t="str">
        <f>IFERROR(VLOOKUP($B3265, 'Returns'!$A$2:$B$801, 2, FALSE), "No")</f>
        <v>No</v>
      </c>
    </row>
    <row r="3266" spans="1:23" x14ac:dyDescent="0.3">
      <c r="A3266" s="1">
        <v>3265</v>
      </c>
      <c r="B3266" t="s">
        <v>7747</v>
      </c>
      <c r="C3266" s="2">
        <v>43163</v>
      </c>
      <c r="D3266" s="2">
        <v>43167</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s="3" t="str">
        <f>VLOOKUP($M3266,People!$A$2:$B$5, 2, FALSE)</f>
        <v>Cassandra Brandow</v>
      </c>
      <c r="W3266" s="3" t="str">
        <f>IFERROR(VLOOKUP($B3266, 'Returns'!$A$2:$B$801, 2, FALSE), "No")</f>
        <v>No</v>
      </c>
    </row>
    <row r="3267" spans="1:23" x14ac:dyDescent="0.3">
      <c r="A3267" s="1">
        <v>3266</v>
      </c>
      <c r="B3267" t="s">
        <v>7748</v>
      </c>
      <c r="C3267" s="2">
        <v>42654</v>
      </c>
      <c r="D3267" s="2">
        <v>42658</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s="3" t="str">
        <f>VLOOKUP($M3267,People!$A$2:$B$5, 2, FALSE)</f>
        <v>Chuck Magee</v>
      </c>
      <c r="W3267" s="3" t="str">
        <f>IFERROR(VLOOKUP($B3267, 'Returns'!$A$2:$B$801, 2, FALSE), "No")</f>
        <v>No</v>
      </c>
    </row>
    <row r="3268" spans="1:23" x14ac:dyDescent="0.3">
      <c r="A3268" s="1">
        <v>3267</v>
      </c>
      <c r="B3268" t="s">
        <v>7748</v>
      </c>
      <c r="C3268" s="2">
        <v>42654</v>
      </c>
      <c r="D3268" s="2">
        <v>42658</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s="3" t="str">
        <f>VLOOKUP($M3268,People!$A$2:$B$5, 2, FALSE)</f>
        <v>Chuck Magee</v>
      </c>
      <c r="W3268" s="3" t="str">
        <f>IFERROR(VLOOKUP($B3268, 'Returns'!$A$2:$B$801, 2, FALSE), "No")</f>
        <v>No</v>
      </c>
    </row>
    <row r="3269" spans="1:23" x14ac:dyDescent="0.3">
      <c r="A3269" s="1">
        <v>3268</v>
      </c>
      <c r="B3269" t="s">
        <v>5964</v>
      </c>
      <c r="C3269" s="2">
        <v>42512</v>
      </c>
      <c r="D3269" s="2">
        <v>42519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s="3" t="str">
        <f>VLOOKUP($M3269,People!$A$2:$B$5, 2, FALSE)</f>
        <v>Cassandra Brandow</v>
      </c>
      <c r="W3269" s="3" t="str">
        <f>IFERROR(VLOOKUP($B3269, 'Returns'!$A$2:$B$801, 2, FALSE), "No")</f>
        <v>Yes</v>
      </c>
    </row>
    <row r="3270" spans="1:23" x14ac:dyDescent="0.3">
      <c r="A3270" s="1">
        <v>3269</v>
      </c>
      <c r="B3270" t="s">
        <v>5964</v>
      </c>
      <c r="C3270" s="2">
        <v>42512</v>
      </c>
      <c r="D3270" s="2">
        <v>42519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s="3" t="str">
        <f>VLOOKUP($M3270,People!$A$2:$B$5, 2, FALSE)</f>
        <v>Cassandra Brandow</v>
      </c>
      <c r="W3270" s="3" t="str">
        <f>IFERROR(VLOOKUP($B3270, 'Returns'!$A$2:$B$801, 2, FALSE), "No")</f>
        <v>Yes</v>
      </c>
    </row>
    <row r="3271" spans="1:23" x14ac:dyDescent="0.3">
      <c r="A3271" s="1">
        <v>3270</v>
      </c>
      <c r="B3271" t="s">
        <v>7749</v>
      </c>
      <c r="C3271" s="2">
        <v>42566</v>
      </c>
      <c r="D3271" s="2">
        <v>42570</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s="3" t="str">
        <f>VLOOKUP($M3271,People!$A$2:$B$5, 2, FALSE)</f>
        <v>Kelly Williams</v>
      </c>
      <c r="W3271" s="3" t="str">
        <f>IFERROR(VLOOKUP($B3271, 'Returns'!$A$2:$B$801, 2, FALSE), "No")</f>
        <v>No</v>
      </c>
    </row>
    <row r="3272" spans="1:23" x14ac:dyDescent="0.3">
      <c r="A3272" s="1">
        <v>3271</v>
      </c>
      <c r="B3272" t="s">
        <v>7749</v>
      </c>
      <c r="C3272" s="2">
        <v>42566</v>
      </c>
      <c r="D3272" s="2">
        <v>42570</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s="3" t="str">
        <f>VLOOKUP($M3272,People!$A$2:$B$5, 2, FALSE)</f>
        <v>Kelly Williams</v>
      </c>
      <c r="W3272" s="3" t="str">
        <f>IFERROR(VLOOKUP($B3272, 'Returns'!$A$2:$B$801, 2, FALSE), "No")</f>
        <v>No</v>
      </c>
    </row>
    <row r="3273" spans="1:23" x14ac:dyDescent="0.3">
      <c r="A3273" s="1">
        <v>3272</v>
      </c>
      <c r="B3273" t="s">
        <v>7750</v>
      </c>
      <c r="C3273" s="2">
        <v>43096</v>
      </c>
      <c r="D3273" s="2">
        <v>43098</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s="3" t="str">
        <f>VLOOKUP($M3273,People!$A$2:$B$5, 2, FALSE)</f>
        <v>Anna Andreadi</v>
      </c>
      <c r="W3273" s="3" t="str">
        <f>IFERROR(VLOOKUP($B3273, 'Returns'!$A$2:$B$801, 2, FALSE), "No")</f>
        <v>No</v>
      </c>
    </row>
    <row r="3274" spans="1:23" x14ac:dyDescent="0.3">
      <c r="A3274" s="1">
        <v>3273</v>
      </c>
      <c r="B3274" t="s">
        <v>7751</v>
      </c>
      <c r="C3274" s="2">
        <v>42775</v>
      </c>
      <c r="D3274" s="2">
        <v>42782</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s="3" t="str">
        <f>VLOOKUP($M3274,People!$A$2:$B$5, 2, FALSE)</f>
        <v>Anna Andreadi</v>
      </c>
      <c r="W3274" s="3" t="str">
        <f>IFERROR(VLOOKUP($B3274, 'Returns'!$A$2:$B$801, 2, FALSE), "No")</f>
        <v>No</v>
      </c>
    </row>
    <row r="3275" spans="1:23" x14ac:dyDescent="0.3">
      <c r="A3275" s="1">
        <v>3274</v>
      </c>
      <c r="B3275" t="s">
        <v>7752</v>
      </c>
      <c r="C3275" s="2">
        <v>43593</v>
      </c>
      <c r="D3275" s="2">
        <v>43597</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s="3" t="str">
        <f>VLOOKUP($M3275,People!$A$2:$B$5, 2, FALSE)</f>
        <v>Anna Andreadi</v>
      </c>
      <c r="W3275" s="3" t="str">
        <f>IFERROR(VLOOKUP($B3275, 'Returns'!$A$2:$B$801, 2, FALSE), "No")</f>
        <v>No</v>
      </c>
    </row>
    <row r="3276" spans="1:23" x14ac:dyDescent="0.3">
      <c r="A3276" s="1">
        <v>3275</v>
      </c>
      <c r="B3276" t="s">
        <v>7753</v>
      </c>
      <c r="C3276" s="2">
        <v>43771</v>
      </c>
      <c r="D3276" s="2">
        <v>43775</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s="3" t="str">
        <f>VLOOKUP($M3276,People!$A$2:$B$5, 2, FALSE)</f>
        <v>Kelly Williams</v>
      </c>
      <c r="W3276" s="3" t="str">
        <f>IFERROR(VLOOKUP($B3276, 'Returns'!$A$2:$B$801, 2, FALSE), "No")</f>
        <v>No</v>
      </c>
    </row>
    <row r="3277" spans="1:23" x14ac:dyDescent="0.3">
      <c r="A3277" s="1">
        <v>3276</v>
      </c>
      <c r="B3277" t="s">
        <v>7753</v>
      </c>
      <c r="C3277" s="2">
        <v>43771</v>
      </c>
      <c r="D3277" s="2">
        <v>43775</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s="3" t="str">
        <f>VLOOKUP($M3277,People!$A$2:$B$5, 2, FALSE)</f>
        <v>Kelly Williams</v>
      </c>
      <c r="W3277" s="3" t="str">
        <f>IFERROR(VLOOKUP($B3277, 'Returns'!$A$2:$B$801, 2, FALSE), "No")</f>
        <v>No</v>
      </c>
    </row>
    <row r="3278" spans="1:23" x14ac:dyDescent="0.3">
      <c r="A3278" s="1">
        <v>3277</v>
      </c>
      <c r="B3278" t="s">
        <v>7754</v>
      </c>
      <c r="C3278" s="2">
        <v>42465</v>
      </c>
      <c r="D3278" s="2">
        <v>42469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s="3" t="str">
        <f>VLOOKUP($M3278,People!$A$2:$B$5, 2, FALSE)</f>
        <v>Cassandra Brandow</v>
      </c>
      <c r="W3278" s="3" t="str">
        <f>IFERROR(VLOOKUP($B3278, 'Returns'!$A$2:$B$801, 2, FALSE), "No")</f>
        <v>No</v>
      </c>
    </row>
    <row r="3279" spans="1:23" x14ac:dyDescent="0.3">
      <c r="A3279" s="1">
        <v>3278</v>
      </c>
      <c r="B3279" t="s">
        <v>7754</v>
      </c>
      <c r="C3279" s="2">
        <v>42465</v>
      </c>
      <c r="D3279" s="2">
        <v>42469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s="3" t="str">
        <f>VLOOKUP($M3279,People!$A$2:$B$5, 2, FALSE)</f>
        <v>Cassandra Brandow</v>
      </c>
      <c r="W3279" s="3" t="str">
        <f>IFERROR(VLOOKUP($B3279, 'Returns'!$A$2:$B$801, 2, FALSE), "No")</f>
        <v>No</v>
      </c>
    </row>
    <row r="3280" spans="1:23" x14ac:dyDescent="0.3">
      <c r="A3280" s="1">
        <v>3279</v>
      </c>
      <c r="B3280" t="s">
        <v>7754</v>
      </c>
      <c r="C3280" s="2">
        <v>42465</v>
      </c>
      <c r="D3280" s="2">
        <v>42469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s="3" t="str">
        <f>VLOOKUP($M3280,People!$A$2:$B$5, 2, FALSE)</f>
        <v>Cassandra Brandow</v>
      </c>
      <c r="W3280" s="3" t="str">
        <f>IFERROR(VLOOKUP($B3280, 'Returns'!$A$2:$B$801, 2, FALSE), "No")</f>
        <v>No</v>
      </c>
    </row>
    <row r="3281" spans="1:23" x14ac:dyDescent="0.3">
      <c r="A3281" s="1">
        <v>3280</v>
      </c>
      <c r="B3281" t="s">
        <v>7754</v>
      </c>
      <c r="C3281" s="2">
        <v>42465</v>
      </c>
      <c r="D3281" s="2">
        <v>42469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s="3" t="str">
        <f>VLOOKUP($M3281,People!$A$2:$B$5, 2, FALSE)</f>
        <v>Cassandra Brandow</v>
      </c>
      <c r="W3281" s="3" t="str">
        <f>IFERROR(VLOOKUP($B3281, 'Returns'!$A$2:$B$801, 2, FALSE), "No")</f>
        <v>No</v>
      </c>
    </row>
    <row r="3282" spans="1:23" x14ac:dyDescent="0.3">
      <c r="A3282" s="1">
        <v>3281</v>
      </c>
      <c r="B3282" t="s">
        <v>7754</v>
      </c>
      <c r="C3282" s="2">
        <v>42465</v>
      </c>
      <c r="D3282" s="2">
        <v>42469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s="3" t="str">
        <f>VLOOKUP($M3282,People!$A$2:$B$5, 2, FALSE)</f>
        <v>Cassandra Brandow</v>
      </c>
      <c r="W3282" s="3" t="str">
        <f>IFERROR(VLOOKUP($B3282, 'Returns'!$A$2:$B$801, 2, FALSE), "No")</f>
        <v>No</v>
      </c>
    </row>
    <row r="3283" spans="1:23" x14ac:dyDescent="0.3">
      <c r="A3283" s="1">
        <v>3282</v>
      </c>
      <c r="B3283" t="s">
        <v>7755</v>
      </c>
      <c r="C3283" s="2">
        <v>42630</v>
      </c>
      <c r="D3283" s="2">
        <v>42637</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s="3" t="str">
        <f>VLOOKUP($M3283,People!$A$2:$B$5, 2, FALSE)</f>
        <v>Cassandra Brandow</v>
      </c>
      <c r="W3283" s="3" t="str">
        <f>IFERROR(VLOOKUP($B3283, 'Returns'!$A$2:$B$801, 2, FALSE), "No")</f>
        <v>No</v>
      </c>
    </row>
    <row r="3284" spans="1:23" x14ac:dyDescent="0.3">
      <c r="A3284" s="1">
        <v>3283</v>
      </c>
      <c r="B3284" t="s">
        <v>7755</v>
      </c>
      <c r="C3284" s="2">
        <v>42630</v>
      </c>
      <c r="D3284" s="2">
        <v>42637</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s="3" t="str">
        <f>VLOOKUP($M3284,People!$A$2:$B$5, 2, FALSE)</f>
        <v>Cassandra Brandow</v>
      </c>
      <c r="W3284" s="3" t="str">
        <f>IFERROR(VLOOKUP($B3284, 'Returns'!$A$2:$B$801, 2, FALSE), "No")</f>
        <v>No</v>
      </c>
    </row>
    <row r="3285" spans="1:23" x14ac:dyDescent="0.3">
      <c r="A3285" s="1">
        <v>3284</v>
      </c>
      <c r="B3285" t="s">
        <v>7756</v>
      </c>
      <c r="C3285" s="2">
        <v>42643</v>
      </c>
      <c r="D3285" s="2">
        <v>42649</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s="3" t="str">
        <f>VLOOKUP($M3285,People!$A$2:$B$5, 2, FALSE)</f>
        <v>Chuck Magee</v>
      </c>
      <c r="W3285" s="3" t="str">
        <f>IFERROR(VLOOKUP($B3285, 'Returns'!$A$2:$B$801, 2, FALSE), "No")</f>
        <v>No</v>
      </c>
    </row>
    <row r="3286" spans="1:23" x14ac:dyDescent="0.3">
      <c r="A3286" s="1">
        <v>3285</v>
      </c>
      <c r="B3286" t="s">
        <v>7757</v>
      </c>
      <c r="C3286" s="2">
        <v>42625</v>
      </c>
      <c r="D3286" s="2">
        <v>42630</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s="3" t="str">
        <f>VLOOKUP($M3286,People!$A$2:$B$5, 2, FALSE)</f>
        <v>Chuck Magee</v>
      </c>
      <c r="W3286" s="3" t="str">
        <f>IFERROR(VLOOKUP($B3286, 'Returns'!$A$2:$B$801, 2, FALSE), "No")</f>
        <v>No</v>
      </c>
    </row>
    <row r="3287" spans="1:23" x14ac:dyDescent="0.3">
      <c r="A3287" s="1">
        <v>3286</v>
      </c>
      <c r="B3287" t="s">
        <v>7758</v>
      </c>
      <c r="C3287" s="2">
        <v>43516</v>
      </c>
      <c r="D3287" s="2">
        <v>43521</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s="3" t="str">
        <f>VLOOKUP($M3287,People!$A$2:$B$5, 2, FALSE)</f>
        <v>Kelly Williams</v>
      </c>
      <c r="W3287" s="3" t="str">
        <f>IFERROR(VLOOKUP($B3287, 'Returns'!$A$2:$B$801, 2, FALSE), "No")</f>
        <v>No</v>
      </c>
    </row>
    <row r="3288" spans="1:23" x14ac:dyDescent="0.3">
      <c r="A3288" s="1">
        <v>3287</v>
      </c>
      <c r="B3288" t="s">
        <v>7758</v>
      </c>
      <c r="C3288" s="2">
        <v>43516</v>
      </c>
      <c r="D3288" s="2">
        <v>43521</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s="3" t="str">
        <f>VLOOKUP($M3288,People!$A$2:$B$5, 2, FALSE)</f>
        <v>Kelly Williams</v>
      </c>
      <c r="W3288" s="3" t="str">
        <f>IFERROR(VLOOKUP($B3288, 'Returns'!$A$2:$B$801, 2, FALSE), "No")</f>
        <v>No</v>
      </c>
    </row>
    <row r="3289" spans="1:23" x14ac:dyDescent="0.3">
      <c r="A3289" s="1">
        <v>3288</v>
      </c>
      <c r="B3289" t="s">
        <v>6025</v>
      </c>
      <c r="C3289" s="2">
        <v>43082</v>
      </c>
      <c r="D3289" s="2">
        <v>43084</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s="3" t="str">
        <f>VLOOKUP($M3289,People!$A$2:$B$5, 2, FALSE)</f>
        <v>Anna Andreadi</v>
      </c>
      <c r="W3289" s="3" t="str">
        <f>IFERROR(VLOOKUP($B3289, 'Returns'!$A$2:$B$801, 2, FALSE), "No")</f>
        <v>Yes</v>
      </c>
    </row>
    <row r="3290" spans="1:23" x14ac:dyDescent="0.3">
      <c r="A3290" s="1">
        <v>3289</v>
      </c>
      <c r="B3290" t="s">
        <v>6025</v>
      </c>
      <c r="C3290" s="2">
        <v>43082</v>
      </c>
      <c r="D3290" s="2">
        <v>43084</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s="3" t="str">
        <f>VLOOKUP($M3290,People!$A$2:$B$5, 2, FALSE)</f>
        <v>Anna Andreadi</v>
      </c>
      <c r="W3290" s="3" t="str">
        <f>IFERROR(VLOOKUP($B3290, 'Returns'!$A$2:$B$801, 2, FALSE), "No")</f>
        <v>Yes</v>
      </c>
    </row>
    <row r="3291" spans="1:23" x14ac:dyDescent="0.3">
      <c r="A3291" s="1">
        <v>3290</v>
      </c>
      <c r="B3291" t="s">
        <v>6025</v>
      </c>
      <c r="C3291" s="2">
        <v>43082</v>
      </c>
      <c r="D3291" s="2">
        <v>43084</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s="3" t="str">
        <f>VLOOKUP($M3291,People!$A$2:$B$5, 2, FALSE)</f>
        <v>Anna Andreadi</v>
      </c>
      <c r="W3291" s="3" t="str">
        <f>IFERROR(VLOOKUP($B3291, 'Returns'!$A$2:$B$801, 2, FALSE), "No")</f>
        <v>Yes</v>
      </c>
    </row>
    <row r="3292" spans="1:23" x14ac:dyDescent="0.3">
      <c r="A3292" s="1">
        <v>3291</v>
      </c>
      <c r="B3292" t="s">
        <v>6025</v>
      </c>
      <c r="C3292" s="2">
        <v>43082</v>
      </c>
      <c r="D3292" s="2">
        <v>43084</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s="3" t="str">
        <f>VLOOKUP($M3292,People!$A$2:$B$5, 2, FALSE)</f>
        <v>Anna Andreadi</v>
      </c>
      <c r="W3292" s="3" t="str">
        <f>IFERROR(VLOOKUP($B3292, 'Returns'!$A$2:$B$801, 2, FALSE), "No")</f>
        <v>Yes</v>
      </c>
    </row>
    <row r="3293" spans="1:23" x14ac:dyDescent="0.3">
      <c r="A3293" s="1">
        <v>3292</v>
      </c>
      <c r="B3293" t="s">
        <v>7759</v>
      </c>
      <c r="C3293" s="2">
        <v>43403</v>
      </c>
      <c r="D3293" s="2">
        <v>43408</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s="3" t="str">
        <f>VLOOKUP($M3293,People!$A$2:$B$5, 2, FALSE)</f>
        <v>Kelly Williams</v>
      </c>
      <c r="W3293" s="3" t="str">
        <f>IFERROR(VLOOKUP($B3293, 'Returns'!$A$2:$B$801, 2, FALSE), "No")</f>
        <v>No</v>
      </c>
    </row>
    <row r="3294" spans="1:23" x14ac:dyDescent="0.3">
      <c r="A3294" s="1">
        <v>3293</v>
      </c>
      <c r="B3294" t="s">
        <v>7760</v>
      </c>
      <c r="C3294" s="2">
        <v>42730</v>
      </c>
      <c r="D3294" s="2">
        <v>42734</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s="3" t="str">
        <f>VLOOKUP($M3294,People!$A$2:$B$5, 2, FALSE)</f>
        <v>Anna Andreadi</v>
      </c>
      <c r="W3294" s="3" t="str">
        <f>IFERROR(VLOOKUP($B3294, 'Returns'!$A$2:$B$801, 2, FALSE), "No")</f>
        <v>No</v>
      </c>
    </row>
    <row r="3295" spans="1:23" x14ac:dyDescent="0.3">
      <c r="A3295" s="1">
        <v>3294</v>
      </c>
      <c r="B3295" t="s">
        <v>7760</v>
      </c>
      <c r="C3295" s="2">
        <v>42730</v>
      </c>
      <c r="D3295" s="2">
        <v>42734</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s="3" t="str">
        <f>VLOOKUP($M3295,People!$A$2:$B$5, 2, FALSE)</f>
        <v>Anna Andreadi</v>
      </c>
      <c r="W3295" s="3" t="str">
        <f>IFERROR(VLOOKUP($B3295, 'Returns'!$A$2:$B$801, 2, FALSE), "No")</f>
        <v>No</v>
      </c>
    </row>
    <row r="3296" spans="1:23" x14ac:dyDescent="0.3">
      <c r="A3296" s="1">
        <v>3295</v>
      </c>
      <c r="B3296" t="s">
        <v>7761</v>
      </c>
      <c r="C3296" s="2">
        <v>42597</v>
      </c>
      <c r="D3296" s="2">
        <v>42600</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s="3" t="str">
        <f>VLOOKUP($M3296,People!$A$2:$B$5, 2, FALSE)</f>
        <v>Kelly Williams</v>
      </c>
      <c r="W3296" s="3" t="str">
        <f>IFERROR(VLOOKUP($B3296, 'Returns'!$A$2:$B$801, 2, FALSE), "No")</f>
        <v>No</v>
      </c>
    </row>
    <row r="3297" spans="1:23" x14ac:dyDescent="0.3">
      <c r="A3297" s="1">
        <v>3296</v>
      </c>
      <c r="B3297" t="s">
        <v>7762</v>
      </c>
      <c r="C3297" s="2">
        <v>43739</v>
      </c>
      <c r="D3297" s="2">
        <v>43741</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s="3" t="str">
        <f>VLOOKUP($M3297,People!$A$2:$B$5, 2, FALSE)</f>
        <v>Chuck Magee</v>
      </c>
      <c r="W3297" s="3" t="str">
        <f>IFERROR(VLOOKUP($B3297, 'Returns'!$A$2:$B$801, 2, FALSE), "No")</f>
        <v>No</v>
      </c>
    </row>
    <row r="3298" spans="1:23" x14ac:dyDescent="0.3">
      <c r="A3298" s="1">
        <v>3297</v>
      </c>
      <c r="B3298" t="s">
        <v>6193</v>
      </c>
      <c r="C3298" s="2">
        <v>42878</v>
      </c>
      <c r="D3298" s="2">
        <v>42885</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s="3" t="str">
        <f>VLOOKUP($M3298,People!$A$2:$B$5, 2, FALSE)</f>
        <v>Anna Andreadi</v>
      </c>
      <c r="W3298" s="3" t="str">
        <f>IFERROR(VLOOKUP($B3298, 'Returns'!$A$2:$B$801, 2, FALSE), "No")</f>
        <v>Yes</v>
      </c>
    </row>
    <row r="3299" spans="1:23" x14ac:dyDescent="0.3">
      <c r="A3299" s="1">
        <v>3298</v>
      </c>
      <c r="B3299" t="s">
        <v>6193</v>
      </c>
      <c r="C3299" s="2">
        <v>42878</v>
      </c>
      <c r="D3299" s="2">
        <v>42885</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s="3" t="str">
        <f>VLOOKUP($M3299,People!$A$2:$B$5, 2, FALSE)</f>
        <v>Anna Andreadi</v>
      </c>
      <c r="W3299" s="3" t="str">
        <f>IFERROR(VLOOKUP($B3299, 'Returns'!$A$2:$B$801, 2, FALSE), "No")</f>
        <v>Yes</v>
      </c>
    </row>
    <row r="3300" spans="1:23" x14ac:dyDescent="0.3">
      <c r="A3300" s="1">
        <v>3299</v>
      </c>
      <c r="B3300" t="s">
        <v>6135</v>
      </c>
      <c r="C3300" s="2">
        <v>43785</v>
      </c>
      <c r="D3300" s="2">
        <v>43785</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s="3" t="str">
        <f>VLOOKUP($M3300,People!$A$2:$B$5, 2, FALSE)</f>
        <v>Anna Andreadi</v>
      </c>
      <c r="W3300" s="3" t="str">
        <f>IFERROR(VLOOKUP($B3300, 'Returns'!$A$2:$B$801, 2, FALSE), "No")</f>
        <v>Yes</v>
      </c>
    </row>
    <row r="3301" spans="1:23" x14ac:dyDescent="0.3">
      <c r="A3301" s="1">
        <v>3300</v>
      </c>
      <c r="B3301" t="s">
        <v>7763</v>
      </c>
      <c r="C3301" s="2">
        <v>42692</v>
      </c>
      <c r="D3301" s="2">
        <v>42696</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s="3" t="str">
        <f>VLOOKUP($M3301,People!$A$2:$B$5, 2, FALSE)</f>
        <v>Chuck Magee</v>
      </c>
      <c r="W3301" s="3" t="str">
        <f>IFERROR(VLOOKUP($B3301, 'Returns'!$A$2:$B$801, 2, FALSE), "No")</f>
        <v>No</v>
      </c>
    </row>
    <row r="3302" spans="1:23" x14ac:dyDescent="0.3">
      <c r="A3302" s="1">
        <v>3301</v>
      </c>
      <c r="B3302" t="s">
        <v>7763</v>
      </c>
      <c r="C3302" s="2">
        <v>42692</v>
      </c>
      <c r="D3302" s="2">
        <v>42696</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s="3" t="str">
        <f>VLOOKUP($M3302,People!$A$2:$B$5, 2, FALSE)</f>
        <v>Chuck Magee</v>
      </c>
      <c r="W3302" s="3" t="str">
        <f>IFERROR(VLOOKUP($B3302, 'Returns'!$A$2:$B$801, 2, FALSE), "No")</f>
        <v>No</v>
      </c>
    </row>
    <row r="3303" spans="1:23" x14ac:dyDescent="0.3">
      <c r="A3303" s="1">
        <v>3302</v>
      </c>
      <c r="B3303" t="s">
        <v>7763</v>
      </c>
      <c r="C3303" s="2">
        <v>42692</v>
      </c>
      <c r="D3303" s="2">
        <v>42696</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s="3" t="str">
        <f>VLOOKUP($M3303,People!$A$2:$B$5, 2, FALSE)</f>
        <v>Chuck Magee</v>
      </c>
      <c r="W3303" s="3" t="str">
        <f>IFERROR(VLOOKUP($B3303, 'Returns'!$A$2:$B$801, 2, FALSE), "No")</f>
        <v>No</v>
      </c>
    </row>
    <row r="3304" spans="1:23" x14ac:dyDescent="0.3">
      <c r="A3304" s="1">
        <v>3303</v>
      </c>
      <c r="B3304" t="s">
        <v>7763</v>
      </c>
      <c r="C3304" s="2">
        <v>42692</v>
      </c>
      <c r="D3304" s="2">
        <v>42696</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s="3" t="str">
        <f>VLOOKUP($M3304,People!$A$2:$B$5, 2, FALSE)</f>
        <v>Chuck Magee</v>
      </c>
      <c r="W3304" s="3" t="str">
        <f>IFERROR(VLOOKUP($B3304, 'Returns'!$A$2:$B$801, 2, FALSE), "No")</f>
        <v>No</v>
      </c>
    </row>
    <row r="3305" spans="1:23" x14ac:dyDescent="0.3">
      <c r="A3305" s="1">
        <v>3304</v>
      </c>
      <c r="B3305" t="s">
        <v>7763</v>
      </c>
      <c r="C3305" s="2">
        <v>42692</v>
      </c>
      <c r="D3305" s="2">
        <v>42696</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s="3" t="str">
        <f>VLOOKUP($M3305,People!$A$2:$B$5, 2, FALSE)</f>
        <v>Chuck Magee</v>
      </c>
      <c r="W3305" s="3" t="str">
        <f>IFERROR(VLOOKUP($B3305, 'Returns'!$A$2:$B$801, 2, FALSE), "No")</f>
        <v>No</v>
      </c>
    </row>
    <row r="3306" spans="1:23" x14ac:dyDescent="0.3">
      <c r="A3306" s="1">
        <v>3305</v>
      </c>
      <c r="B3306" t="s">
        <v>7764</v>
      </c>
      <c r="C3306" s="2">
        <v>42734</v>
      </c>
      <c r="D3306" s="2">
        <v>42736</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s="3" t="str">
        <f>VLOOKUP($M3306,People!$A$2:$B$5, 2, FALSE)</f>
        <v>Kelly Williams</v>
      </c>
      <c r="W3306" s="3" t="str">
        <f>IFERROR(VLOOKUP($B3306, 'Returns'!$A$2:$B$801, 2, FALSE), "No")</f>
        <v>No</v>
      </c>
    </row>
    <row r="3307" spans="1:23" x14ac:dyDescent="0.3">
      <c r="A3307" s="1">
        <v>3306</v>
      </c>
      <c r="B3307" t="s">
        <v>7764</v>
      </c>
      <c r="C3307" s="2">
        <v>42734</v>
      </c>
      <c r="D3307" s="2">
        <v>42736</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s="3" t="str">
        <f>VLOOKUP($M3307,People!$A$2:$B$5, 2, FALSE)</f>
        <v>Kelly Williams</v>
      </c>
      <c r="W3307" s="3" t="str">
        <f>IFERROR(VLOOKUP($B3307, 'Returns'!$A$2:$B$801, 2, FALSE), "No")</f>
        <v>No</v>
      </c>
    </row>
    <row r="3308" spans="1:23" x14ac:dyDescent="0.3">
      <c r="A3308" s="1">
        <v>3307</v>
      </c>
      <c r="B3308" t="s">
        <v>7764</v>
      </c>
      <c r="C3308" s="2">
        <v>42734</v>
      </c>
      <c r="D3308" s="2">
        <v>42736</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s="3" t="str">
        <f>VLOOKUP($M3308,People!$A$2:$B$5, 2, FALSE)</f>
        <v>Kelly Williams</v>
      </c>
      <c r="W3308" s="3" t="str">
        <f>IFERROR(VLOOKUP($B3308, 'Returns'!$A$2:$B$801, 2, FALSE), "No")</f>
        <v>No</v>
      </c>
    </row>
    <row r="3309" spans="1:23" x14ac:dyDescent="0.3">
      <c r="A3309" s="1">
        <v>3308</v>
      </c>
      <c r="B3309" t="s">
        <v>7764</v>
      </c>
      <c r="C3309" s="2">
        <v>42734</v>
      </c>
      <c r="D3309" s="2">
        <v>42736</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s="3" t="str">
        <f>VLOOKUP($M3309,People!$A$2:$B$5, 2, FALSE)</f>
        <v>Kelly Williams</v>
      </c>
      <c r="W3309" s="3" t="str">
        <f>IFERROR(VLOOKUP($B3309, 'Returns'!$A$2:$B$801, 2, FALSE), "No")</f>
        <v>No</v>
      </c>
    </row>
    <row r="3310" spans="1:23" x14ac:dyDescent="0.3">
      <c r="A3310" s="1">
        <v>3309</v>
      </c>
      <c r="B3310" t="s">
        <v>7764</v>
      </c>
      <c r="C3310" s="2">
        <v>42734</v>
      </c>
      <c r="D3310" s="2">
        <v>42736</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s="3" t="str">
        <f>VLOOKUP($M3310,People!$A$2:$B$5, 2, FALSE)</f>
        <v>Kelly Williams</v>
      </c>
      <c r="W3310" s="3" t="str">
        <f>IFERROR(VLOOKUP($B3310, 'Returns'!$A$2:$B$801, 2, FALSE), "No")</f>
        <v>No</v>
      </c>
    </row>
    <row r="3311" spans="1:23" x14ac:dyDescent="0.3">
      <c r="A3311" s="1">
        <v>3310</v>
      </c>
      <c r="B3311" t="s">
        <v>7765</v>
      </c>
      <c r="C3311" s="2">
        <v>43044</v>
      </c>
      <c r="D3311" s="2">
        <v>43050</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s="3" t="str">
        <f>VLOOKUP($M3311,People!$A$2:$B$5, 2, FALSE)</f>
        <v>Chuck Magee</v>
      </c>
      <c r="W3311" s="3" t="str">
        <f>IFERROR(VLOOKUP($B3311, 'Returns'!$A$2:$B$801, 2, FALSE), "No")</f>
        <v>No</v>
      </c>
    </row>
    <row r="3312" spans="1:23" x14ac:dyDescent="0.3">
      <c r="A3312" s="1">
        <v>3311</v>
      </c>
      <c r="B3312" t="s">
        <v>7766</v>
      </c>
      <c r="C3312" s="2">
        <v>43360</v>
      </c>
      <c r="D3312" s="2">
        <v>43365</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s="3" t="str">
        <f>VLOOKUP($M3312,People!$A$2:$B$5, 2, FALSE)</f>
        <v>Chuck Magee</v>
      </c>
      <c r="W3312" s="3" t="str">
        <f>IFERROR(VLOOKUP($B3312, 'Returns'!$A$2:$B$801, 2, FALSE), "No")</f>
        <v>No</v>
      </c>
    </row>
    <row r="3313" spans="1:23" x14ac:dyDescent="0.3">
      <c r="A3313" s="1">
        <v>3312</v>
      </c>
      <c r="B3313" t="s">
        <v>7767</v>
      </c>
      <c r="C3313" s="2">
        <v>43179</v>
      </c>
      <c r="D3313" s="2">
        <v>43184</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s="3" t="str">
        <f>VLOOKUP($M3313,People!$A$2:$B$5, 2, FALSE)</f>
        <v>Cassandra Brandow</v>
      </c>
      <c r="W3313" s="3" t="str">
        <f>IFERROR(VLOOKUP($B3313, 'Returns'!$A$2:$B$801, 2, FALSE), "No")</f>
        <v>No</v>
      </c>
    </row>
    <row r="3314" spans="1:23" x14ac:dyDescent="0.3">
      <c r="A3314" s="1">
        <v>3313</v>
      </c>
      <c r="B3314" t="s">
        <v>7768</v>
      </c>
      <c r="C3314" s="2">
        <v>42640</v>
      </c>
      <c r="D3314" s="2">
        <v>42644</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s="3" t="str">
        <f>VLOOKUP($M3314,People!$A$2:$B$5, 2, FALSE)</f>
        <v>Anna Andreadi</v>
      </c>
      <c r="W3314" s="3" t="str">
        <f>IFERROR(VLOOKUP($B3314, 'Returns'!$A$2:$B$801, 2, FALSE), "No")</f>
        <v>No</v>
      </c>
    </row>
    <row r="3315" spans="1:23" x14ac:dyDescent="0.3">
      <c r="A3315" s="1">
        <v>3314</v>
      </c>
      <c r="B3315" t="s">
        <v>7768</v>
      </c>
      <c r="C3315" s="2">
        <v>42640</v>
      </c>
      <c r="D3315" s="2">
        <v>42644</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s="3" t="str">
        <f>VLOOKUP($M3315,People!$A$2:$B$5, 2, FALSE)</f>
        <v>Anna Andreadi</v>
      </c>
      <c r="W3315" s="3" t="str">
        <f>IFERROR(VLOOKUP($B3315, 'Returns'!$A$2:$B$801, 2, FALSE), "No")</f>
        <v>No</v>
      </c>
    </row>
    <row r="3316" spans="1:23" x14ac:dyDescent="0.3">
      <c r="A3316" s="1">
        <v>3315</v>
      </c>
      <c r="B3316" t="s">
        <v>7769</v>
      </c>
      <c r="C3316" s="2">
        <v>43823</v>
      </c>
      <c r="D3316" s="2">
        <v>43827</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s="3" t="str">
        <f>VLOOKUP($M3316,People!$A$2:$B$5, 2, FALSE)</f>
        <v>Chuck Magee</v>
      </c>
      <c r="W3316" s="3" t="str">
        <f>IFERROR(VLOOKUP($B3316, 'Returns'!$A$2:$B$801, 2, FALSE), "No")</f>
        <v>No</v>
      </c>
    </row>
    <row r="3317" spans="1:23" x14ac:dyDescent="0.3">
      <c r="A3317" s="1">
        <v>3316</v>
      </c>
      <c r="B3317" t="s">
        <v>7769</v>
      </c>
      <c r="C3317" s="2">
        <v>43823</v>
      </c>
      <c r="D3317" s="2">
        <v>43827</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s="3" t="str">
        <f>VLOOKUP($M3317,People!$A$2:$B$5, 2, FALSE)</f>
        <v>Chuck Magee</v>
      </c>
      <c r="W3317" s="3" t="str">
        <f>IFERROR(VLOOKUP($B3317, 'Returns'!$A$2:$B$801, 2, FALSE), "No")</f>
        <v>No</v>
      </c>
    </row>
    <row r="3318" spans="1:23" x14ac:dyDescent="0.3">
      <c r="A3318" s="1">
        <v>3317</v>
      </c>
      <c r="B3318" t="s">
        <v>7770</v>
      </c>
      <c r="C3318" s="2">
        <v>43779</v>
      </c>
      <c r="D3318" s="2">
        <v>43784</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s="3" t="str">
        <f>VLOOKUP($M3318,People!$A$2:$B$5, 2, FALSE)</f>
        <v>Kelly Williams</v>
      </c>
      <c r="W3318" s="3" t="str">
        <f>IFERROR(VLOOKUP($B3318, 'Returns'!$A$2:$B$801, 2, FALSE), "No")</f>
        <v>No</v>
      </c>
    </row>
    <row r="3319" spans="1:23" x14ac:dyDescent="0.3">
      <c r="A3319" s="1">
        <v>3318</v>
      </c>
      <c r="B3319" t="s">
        <v>7771</v>
      </c>
      <c r="C3319" s="2">
        <v>42989</v>
      </c>
      <c r="D3319" s="2">
        <v>42993</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s="3" t="str">
        <f>VLOOKUP($M3319,People!$A$2:$B$5, 2, FALSE)</f>
        <v>Anna Andreadi</v>
      </c>
      <c r="W3319" s="3" t="str">
        <f>IFERROR(VLOOKUP($B3319, 'Returns'!$A$2:$B$801, 2, FALSE), "No")</f>
        <v>No</v>
      </c>
    </row>
    <row r="3320" spans="1:23" x14ac:dyDescent="0.3">
      <c r="A3320" s="1">
        <v>3319</v>
      </c>
      <c r="B3320" t="s">
        <v>7771</v>
      </c>
      <c r="C3320" s="2">
        <v>42989</v>
      </c>
      <c r="D3320" s="2">
        <v>42993</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s="3" t="str">
        <f>VLOOKUP($M3320,People!$A$2:$B$5, 2, FALSE)</f>
        <v>Anna Andreadi</v>
      </c>
      <c r="W3320" s="3" t="str">
        <f>IFERROR(VLOOKUP($B3320, 'Returns'!$A$2:$B$801, 2, FALSE), "No")</f>
        <v>No</v>
      </c>
    </row>
    <row r="3321" spans="1:23" x14ac:dyDescent="0.3">
      <c r="A3321" s="1">
        <v>3320</v>
      </c>
      <c r="B3321" t="s">
        <v>7772</v>
      </c>
      <c r="C3321" s="2">
        <v>42724</v>
      </c>
      <c r="D3321" s="2">
        <v>42729</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s="3" t="str">
        <f>VLOOKUP($M3321,People!$A$2:$B$5, 2, FALSE)</f>
        <v>Cassandra Brandow</v>
      </c>
      <c r="W3321" s="3" t="str">
        <f>IFERROR(VLOOKUP($B3321, 'Returns'!$A$2:$B$801, 2, FALSE), "No")</f>
        <v>No</v>
      </c>
    </row>
    <row r="3322" spans="1:23" x14ac:dyDescent="0.3">
      <c r="A3322" s="1">
        <v>3321</v>
      </c>
      <c r="B3322" t="s">
        <v>7772</v>
      </c>
      <c r="C3322" s="2">
        <v>42724</v>
      </c>
      <c r="D3322" s="2">
        <v>42729</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s="3" t="str">
        <f>VLOOKUP($M3322,People!$A$2:$B$5, 2, FALSE)</f>
        <v>Cassandra Brandow</v>
      </c>
      <c r="W3322" s="3" t="str">
        <f>IFERROR(VLOOKUP($B3322, 'Returns'!$A$2:$B$801, 2, FALSE), "No")</f>
        <v>No</v>
      </c>
    </row>
    <row r="3323" spans="1:23" x14ac:dyDescent="0.3">
      <c r="A3323" s="1">
        <v>3322</v>
      </c>
      <c r="B3323" t="s">
        <v>7772</v>
      </c>
      <c r="C3323" s="2">
        <v>42724</v>
      </c>
      <c r="D3323" s="2">
        <v>42729</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s="3" t="str">
        <f>VLOOKUP($M3323,People!$A$2:$B$5, 2, FALSE)</f>
        <v>Cassandra Brandow</v>
      </c>
      <c r="W3323" s="3" t="str">
        <f>IFERROR(VLOOKUP($B3323, 'Returns'!$A$2:$B$801, 2, FALSE), "No")</f>
        <v>No</v>
      </c>
    </row>
    <row r="3324" spans="1:23" x14ac:dyDescent="0.3">
      <c r="A3324" s="1">
        <v>3323</v>
      </c>
      <c r="B3324" t="s">
        <v>7773</v>
      </c>
      <c r="C3324" s="2">
        <v>42939</v>
      </c>
      <c r="D3324" s="2">
        <v>42943</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s="3" t="str">
        <f>VLOOKUP($M3324,People!$A$2:$B$5, 2, FALSE)</f>
        <v>Chuck Magee</v>
      </c>
      <c r="W3324" s="3" t="str">
        <f>IFERROR(VLOOKUP($B3324, 'Returns'!$A$2:$B$801, 2, FALSE), "No")</f>
        <v>No</v>
      </c>
    </row>
    <row r="3325" spans="1:23" x14ac:dyDescent="0.3">
      <c r="A3325" s="1">
        <v>3324</v>
      </c>
      <c r="B3325" t="s">
        <v>7773</v>
      </c>
      <c r="C3325" s="2">
        <v>42939</v>
      </c>
      <c r="D3325" s="2">
        <v>42943</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s="3" t="str">
        <f>VLOOKUP($M3325,People!$A$2:$B$5, 2, FALSE)</f>
        <v>Chuck Magee</v>
      </c>
      <c r="W3325" s="3" t="str">
        <f>IFERROR(VLOOKUP($B3325, 'Returns'!$A$2:$B$801, 2, FALSE), "No")</f>
        <v>No</v>
      </c>
    </row>
    <row r="3326" spans="1:23" x14ac:dyDescent="0.3">
      <c r="A3326" s="1">
        <v>3325</v>
      </c>
      <c r="B3326" t="s">
        <v>7774</v>
      </c>
      <c r="C3326" s="2">
        <v>42685</v>
      </c>
      <c r="D3326" s="2">
        <v>42689</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s="3" t="str">
        <f>VLOOKUP($M3326,People!$A$2:$B$5, 2, FALSE)</f>
        <v>Kelly Williams</v>
      </c>
      <c r="W3326" s="3" t="str">
        <f>IFERROR(VLOOKUP($B3326, 'Returns'!$A$2:$B$801, 2, FALSE), "No")</f>
        <v>No</v>
      </c>
    </row>
    <row r="3327" spans="1:23" x14ac:dyDescent="0.3">
      <c r="A3327" s="1">
        <v>3326</v>
      </c>
      <c r="B3327" t="s">
        <v>7774</v>
      </c>
      <c r="C3327" s="2">
        <v>42685</v>
      </c>
      <c r="D3327" s="2">
        <v>42689</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s="3" t="str">
        <f>VLOOKUP($M3327,People!$A$2:$B$5, 2, FALSE)</f>
        <v>Kelly Williams</v>
      </c>
      <c r="W3327" s="3" t="str">
        <f>IFERROR(VLOOKUP($B3327, 'Returns'!$A$2:$B$801, 2, FALSE), "No")</f>
        <v>No</v>
      </c>
    </row>
    <row r="3328" spans="1:23" x14ac:dyDescent="0.3">
      <c r="A3328" s="1">
        <v>3327</v>
      </c>
      <c r="B3328" t="s">
        <v>7774</v>
      </c>
      <c r="C3328" s="2">
        <v>42685</v>
      </c>
      <c r="D3328" s="2">
        <v>42689</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s="3" t="str">
        <f>VLOOKUP($M3328,People!$A$2:$B$5, 2, FALSE)</f>
        <v>Kelly Williams</v>
      </c>
      <c r="W3328" s="3" t="str">
        <f>IFERROR(VLOOKUP($B3328, 'Returns'!$A$2:$B$801, 2, FALSE), "No")</f>
        <v>No</v>
      </c>
    </row>
    <row r="3329" spans="1:23" x14ac:dyDescent="0.3">
      <c r="A3329" s="1">
        <v>3328</v>
      </c>
      <c r="B3329" t="s">
        <v>7774</v>
      </c>
      <c r="C3329" s="2">
        <v>42685</v>
      </c>
      <c r="D3329" s="2">
        <v>42689</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s="3" t="str">
        <f>VLOOKUP($M3329,People!$A$2:$B$5, 2, FALSE)</f>
        <v>Kelly Williams</v>
      </c>
      <c r="W3329" s="3" t="str">
        <f>IFERROR(VLOOKUP($B3329, 'Returns'!$A$2:$B$801, 2, FALSE), "No")</f>
        <v>No</v>
      </c>
    </row>
    <row r="3330" spans="1:23" x14ac:dyDescent="0.3">
      <c r="A3330" s="1">
        <v>3329</v>
      </c>
      <c r="B3330" t="s">
        <v>7774</v>
      </c>
      <c r="C3330" s="2">
        <v>42685</v>
      </c>
      <c r="D3330" s="2">
        <v>42689</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s="3" t="str">
        <f>VLOOKUP($M3330,People!$A$2:$B$5, 2, FALSE)</f>
        <v>Kelly Williams</v>
      </c>
      <c r="W3330" s="3" t="str">
        <f>IFERROR(VLOOKUP($B3330, 'Returns'!$A$2:$B$801, 2, FALSE), "No")</f>
        <v>No</v>
      </c>
    </row>
    <row r="3331" spans="1:23" x14ac:dyDescent="0.3">
      <c r="A3331" s="1">
        <v>3330</v>
      </c>
      <c r="B3331" t="s">
        <v>7774</v>
      </c>
      <c r="C3331" s="2">
        <v>42685</v>
      </c>
      <c r="D3331" s="2">
        <v>42689</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s="3" t="str">
        <f>VLOOKUP($M3331,People!$A$2:$B$5, 2, FALSE)</f>
        <v>Kelly Williams</v>
      </c>
      <c r="W3331" s="3" t="str">
        <f>IFERROR(VLOOKUP($B3331, 'Returns'!$A$2:$B$801, 2, FALSE), "No")</f>
        <v>No</v>
      </c>
    </row>
    <row r="3332" spans="1:23" x14ac:dyDescent="0.3">
      <c r="A3332" s="1">
        <v>3331</v>
      </c>
      <c r="B3332" t="s">
        <v>7774</v>
      </c>
      <c r="C3332" s="2">
        <v>42685</v>
      </c>
      <c r="D3332" s="2">
        <v>42689</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s="3" t="str">
        <f>VLOOKUP($M3332,People!$A$2:$B$5, 2, FALSE)</f>
        <v>Kelly Williams</v>
      </c>
      <c r="W3332" s="3" t="str">
        <f>IFERROR(VLOOKUP($B3332, 'Returns'!$A$2:$B$801, 2, FALSE), "No")</f>
        <v>No</v>
      </c>
    </row>
    <row r="3333" spans="1:23" x14ac:dyDescent="0.3">
      <c r="A3333" s="1">
        <v>3332</v>
      </c>
      <c r="B3333" t="s">
        <v>7775</v>
      </c>
      <c r="C3333" s="2">
        <v>43813</v>
      </c>
      <c r="D3333" s="2">
        <v>43819</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s="3" t="str">
        <f>VLOOKUP($M3333,People!$A$2:$B$5, 2, FALSE)</f>
        <v>Kelly Williams</v>
      </c>
      <c r="W3333" s="3" t="str">
        <f>IFERROR(VLOOKUP($B3333, 'Returns'!$A$2:$B$801, 2, FALSE), "No")</f>
        <v>No</v>
      </c>
    </row>
    <row r="3334" spans="1:23" x14ac:dyDescent="0.3">
      <c r="A3334" s="1">
        <v>3333</v>
      </c>
      <c r="B3334" t="s">
        <v>7775</v>
      </c>
      <c r="C3334" s="2">
        <v>43813</v>
      </c>
      <c r="D3334" s="2">
        <v>43819</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s="3" t="str">
        <f>VLOOKUP($M3334,People!$A$2:$B$5, 2, FALSE)</f>
        <v>Kelly Williams</v>
      </c>
      <c r="W3334" s="3" t="str">
        <f>IFERROR(VLOOKUP($B3334, 'Returns'!$A$2:$B$801, 2, FALSE), "No")</f>
        <v>No</v>
      </c>
    </row>
    <row r="3335" spans="1:23" x14ac:dyDescent="0.3">
      <c r="A3335" s="1">
        <v>3334</v>
      </c>
      <c r="B3335" t="s">
        <v>7775</v>
      </c>
      <c r="C3335" s="2">
        <v>43813</v>
      </c>
      <c r="D3335" s="2">
        <v>43819</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s="3" t="str">
        <f>VLOOKUP($M3335,People!$A$2:$B$5, 2, FALSE)</f>
        <v>Kelly Williams</v>
      </c>
      <c r="W3335" s="3" t="str">
        <f>IFERROR(VLOOKUP($B3335, 'Returns'!$A$2:$B$801, 2, FALSE), "No")</f>
        <v>No</v>
      </c>
    </row>
    <row r="3336" spans="1:23" x14ac:dyDescent="0.3">
      <c r="A3336" s="1">
        <v>3335</v>
      </c>
      <c r="B3336" t="s">
        <v>6221</v>
      </c>
      <c r="C3336" s="2">
        <v>43698</v>
      </c>
      <c r="D3336" s="2">
        <v>43699</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s="3" t="str">
        <f>VLOOKUP($M3336,People!$A$2:$B$5, 2, FALSE)</f>
        <v>Anna Andreadi</v>
      </c>
      <c r="W3336" s="3" t="str">
        <f>IFERROR(VLOOKUP($B3336, 'Returns'!$A$2:$B$801, 2, FALSE), "No")</f>
        <v>Yes</v>
      </c>
    </row>
    <row r="3337" spans="1:23" x14ac:dyDescent="0.3">
      <c r="A3337" s="1">
        <v>3336</v>
      </c>
      <c r="B3337" t="s">
        <v>6221</v>
      </c>
      <c r="C3337" s="2">
        <v>43698</v>
      </c>
      <c r="D3337" s="2">
        <v>43699</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s="3" t="str">
        <f>VLOOKUP($M3337,People!$A$2:$B$5, 2, FALSE)</f>
        <v>Anna Andreadi</v>
      </c>
      <c r="W3337" s="3" t="str">
        <f>IFERROR(VLOOKUP($B3337, 'Returns'!$A$2:$B$801, 2, FALSE), "No")</f>
        <v>Yes</v>
      </c>
    </row>
    <row r="3338" spans="1:23" x14ac:dyDescent="0.3">
      <c r="A3338" s="1">
        <v>3337</v>
      </c>
      <c r="B3338" t="s">
        <v>6221</v>
      </c>
      <c r="C3338" s="2">
        <v>43698</v>
      </c>
      <c r="D3338" s="2">
        <v>43699</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s="3" t="str">
        <f>VLOOKUP($M3338,People!$A$2:$B$5, 2, FALSE)</f>
        <v>Anna Andreadi</v>
      </c>
      <c r="W3338" s="3" t="str">
        <f>IFERROR(VLOOKUP($B3338, 'Returns'!$A$2:$B$801, 2, FALSE), "No")</f>
        <v>Yes</v>
      </c>
    </row>
    <row r="3339" spans="1:23" x14ac:dyDescent="0.3">
      <c r="A3339" s="1">
        <v>3338</v>
      </c>
      <c r="B3339" t="s">
        <v>6221</v>
      </c>
      <c r="C3339" s="2">
        <v>43698</v>
      </c>
      <c r="D3339" s="2">
        <v>43699</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s="3" t="str">
        <f>VLOOKUP($M3339,People!$A$2:$B$5, 2, FALSE)</f>
        <v>Anna Andreadi</v>
      </c>
      <c r="W3339" s="3" t="str">
        <f>IFERROR(VLOOKUP($B3339, 'Returns'!$A$2:$B$801, 2, FALSE), "No")</f>
        <v>Yes</v>
      </c>
    </row>
    <row r="3340" spans="1:23" x14ac:dyDescent="0.3">
      <c r="A3340" s="1">
        <v>3339</v>
      </c>
      <c r="B3340" t="s">
        <v>6221</v>
      </c>
      <c r="C3340" s="2">
        <v>43698</v>
      </c>
      <c r="D3340" s="2">
        <v>43699</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s="3" t="str">
        <f>VLOOKUP($M3340,People!$A$2:$B$5, 2, FALSE)</f>
        <v>Anna Andreadi</v>
      </c>
      <c r="W3340" s="3" t="str">
        <f>IFERROR(VLOOKUP($B3340, 'Returns'!$A$2:$B$801, 2, FALSE), "No")</f>
        <v>Yes</v>
      </c>
    </row>
    <row r="3341" spans="1:23" x14ac:dyDescent="0.3">
      <c r="A3341" s="1">
        <v>3340</v>
      </c>
      <c r="B3341" t="s">
        <v>6221</v>
      </c>
      <c r="C3341" s="2">
        <v>43698</v>
      </c>
      <c r="D3341" s="2">
        <v>43699</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s="3" t="str">
        <f>VLOOKUP($M3341,People!$A$2:$B$5, 2, FALSE)</f>
        <v>Anna Andreadi</v>
      </c>
      <c r="W3341" s="3" t="str">
        <f>IFERROR(VLOOKUP($B3341, 'Returns'!$A$2:$B$801, 2, FALSE), "No")</f>
        <v>Yes</v>
      </c>
    </row>
    <row r="3342" spans="1:23" x14ac:dyDescent="0.3">
      <c r="A3342" s="1">
        <v>3341</v>
      </c>
      <c r="B3342" t="s">
        <v>6221</v>
      </c>
      <c r="C3342" s="2">
        <v>43698</v>
      </c>
      <c r="D3342" s="2">
        <v>43699</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s="3" t="str">
        <f>VLOOKUP($M3342,People!$A$2:$B$5, 2, FALSE)</f>
        <v>Anna Andreadi</v>
      </c>
      <c r="W3342" s="3" t="str">
        <f>IFERROR(VLOOKUP($B3342, 'Returns'!$A$2:$B$801, 2, FALSE), "No")</f>
        <v>Yes</v>
      </c>
    </row>
    <row r="3343" spans="1:23" x14ac:dyDescent="0.3">
      <c r="A3343" s="1">
        <v>3342</v>
      </c>
      <c r="B3343" t="s">
        <v>6075</v>
      </c>
      <c r="C3343" s="2">
        <v>43339</v>
      </c>
      <c r="D3343" s="2">
        <v>43344</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s="3" t="str">
        <f>VLOOKUP($M3343,People!$A$2:$B$5, 2, FALSE)</f>
        <v>Chuck Magee</v>
      </c>
      <c r="W3343" s="3" t="str">
        <f>IFERROR(VLOOKUP($B3343, 'Returns'!$A$2:$B$801, 2, FALSE), "No")</f>
        <v>Yes</v>
      </c>
    </row>
    <row r="3344" spans="1:23" x14ac:dyDescent="0.3">
      <c r="A3344" s="1">
        <v>3343</v>
      </c>
      <c r="B3344" t="s">
        <v>6075</v>
      </c>
      <c r="C3344" s="2">
        <v>43339</v>
      </c>
      <c r="D3344" s="2">
        <v>43344</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s="3" t="str">
        <f>VLOOKUP($M3344,People!$A$2:$B$5, 2, FALSE)</f>
        <v>Chuck Magee</v>
      </c>
      <c r="W3344" s="3" t="str">
        <f>IFERROR(VLOOKUP($B3344, 'Returns'!$A$2:$B$801, 2, FALSE), "No")</f>
        <v>Yes</v>
      </c>
    </row>
    <row r="3345" spans="1:23" x14ac:dyDescent="0.3">
      <c r="A3345" s="1">
        <v>3344</v>
      </c>
      <c r="B3345" t="s">
        <v>6075</v>
      </c>
      <c r="C3345" s="2">
        <v>43339</v>
      </c>
      <c r="D3345" s="2">
        <v>43344</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s="3" t="str">
        <f>VLOOKUP($M3345,People!$A$2:$B$5, 2, FALSE)</f>
        <v>Chuck Magee</v>
      </c>
      <c r="W3345" s="3" t="str">
        <f>IFERROR(VLOOKUP($B3345, 'Returns'!$A$2:$B$801, 2, FALSE), "No")</f>
        <v>Yes</v>
      </c>
    </row>
    <row r="3346" spans="1:23" x14ac:dyDescent="0.3">
      <c r="A3346" s="1">
        <v>3345</v>
      </c>
      <c r="B3346" t="s">
        <v>6075</v>
      </c>
      <c r="C3346" s="2">
        <v>43339</v>
      </c>
      <c r="D3346" s="2">
        <v>43344</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s="3" t="str">
        <f>VLOOKUP($M3346,People!$A$2:$B$5, 2, FALSE)</f>
        <v>Chuck Magee</v>
      </c>
      <c r="W3346" s="3" t="str">
        <f>IFERROR(VLOOKUP($B3346, 'Returns'!$A$2:$B$801, 2, FALSE), "No")</f>
        <v>Yes</v>
      </c>
    </row>
    <row r="3347" spans="1:23" x14ac:dyDescent="0.3">
      <c r="A3347" s="1">
        <v>3346</v>
      </c>
      <c r="B3347" t="s">
        <v>6075</v>
      </c>
      <c r="C3347" s="2">
        <v>43339</v>
      </c>
      <c r="D3347" s="2">
        <v>43344</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s="3" t="str">
        <f>VLOOKUP($M3347,People!$A$2:$B$5, 2, FALSE)</f>
        <v>Chuck Magee</v>
      </c>
      <c r="W3347" s="3" t="str">
        <f>IFERROR(VLOOKUP($B3347, 'Returns'!$A$2:$B$801, 2, FALSE), "No")</f>
        <v>Yes</v>
      </c>
    </row>
    <row r="3348" spans="1:23" x14ac:dyDescent="0.3">
      <c r="A3348" s="1">
        <v>3347</v>
      </c>
      <c r="B3348" t="s">
        <v>6075</v>
      </c>
      <c r="C3348" s="2">
        <v>43339</v>
      </c>
      <c r="D3348" s="2">
        <v>43344</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s="3" t="str">
        <f>VLOOKUP($M3348,People!$A$2:$B$5, 2, FALSE)</f>
        <v>Chuck Magee</v>
      </c>
      <c r="W3348" s="3" t="str">
        <f>IFERROR(VLOOKUP($B3348, 'Returns'!$A$2:$B$801, 2, FALSE), "No")</f>
        <v>Yes</v>
      </c>
    </row>
    <row r="3349" spans="1:23" x14ac:dyDescent="0.3">
      <c r="A3349" s="1">
        <v>3348</v>
      </c>
      <c r="B3349" t="s">
        <v>7776</v>
      </c>
      <c r="C3349" s="2">
        <v>42960</v>
      </c>
      <c r="D3349" s="2">
        <v>42967</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s="3" t="str">
        <f>VLOOKUP($M3349,People!$A$2:$B$5, 2, FALSE)</f>
        <v>Anna Andreadi</v>
      </c>
      <c r="W3349" s="3" t="str">
        <f>IFERROR(VLOOKUP($B3349, 'Returns'!$A$2:$B$801, 2, FALSE), "No")</f>
        <v>No</v>
      </c>
    </row>
    <row r="3350" spans="1:23" x14ac:dyDescent="0.3">
      <c r="A3350" s="1">
        <v>3349</v>
      </c>
      <c r="B3350" t="s">
        <v>7777</v>
      </c>
      <c r="C3350" s="2">
        <v>43774</v>
      </c>
      <c r="D3350" s="2">
        <v>43776</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s="3" t="str">
        <f>VLOOKUP($M3350,People!$A$2:$B$5, 2, FALSE)</f>
        <v>Kelly Williams</v>
      </c>
      <c r="W3350" s="3" t="str">
        <f>IFERROR(VLOOKUP($B3350, 'Returns'!$A$2:$B$801, 2, FALSE), "No")</f>
        <v>No</v>
      </c>
    </row>
    <row r="3351" spans="1:23" x14ac:dyDescent="0.3">
      <c r="A3351" s="1">
        <v>3350</v>
      </c>
      <c r="B3351" t="s">
        <v>7778</v>
      </c>
      <c r="C3351" s="2">
        <v>43329</v>
      </c>
      <c r="D3351" s="2">
        <v>43333</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s="3" t="str">
        <f>VLOOKUP($M3351,People!$A$2:$B$5, 2, FALSE)</f>
        <v>Anna Andreadi</v>
      </c>
      <c r="W3351" s="3" t="str">
        <f>IFERROR(VLOOKUP($B3351, 'Returns'!$A$2:$B$801, 2, FALSE), "No")</f>
        <v>No</v>
      </c>
    </row>
    <row r="3352" spans="1:23" x14ac:dyDescent="0.3">
      <c r="A3352" s="1">
        <v>3351</v>
      </c>
      <c r="B3352" t="s">
        <v>7779</v>
      </c>
      <c r="C3352" s="2">
        <v>43460</v>
      </c>
      <c r="D3352" s="2">
        <v>43465</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s="3" t="str">
        <f>VLOOKUP($M3352,People!$A$2:$B$5, 2, FALSE)</f>
        <v>Chuck Magee</v>
      </c>
      <c r="W3352" s="3" t="str">
        <f>IFERROR(VLOOKUP($B3352, 'Returns'!$A$2:$B$801, 2, FALSE), "No")</f>
        <v>No</v>
      </c>
    </row>
    <row r="3353" spans="1:23" x14ac:dyDescent="0.3">
      <c r="A3353" s="1">
        <v>3352</v>
      </c>
      <c r="B3353" t="s">
        <v>7780</v>
      </c>
      <c r="C3353" s="2">
        <v>42636</v>
      </c>
      <c r="D3353" s="2">
        <v>42641</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s="3" t="str">
        <f>VLOOKUP($M3353,People!$A$2:$B$5, 2, FALSE)</f>
        <v>Anna Andreadi</v>
      </c>
      <c r="W3353" s="3" t="str">
        <f>IFERROR(VLOOKUP($B3353, 'Returns'!$A$2:$B$801, 2, FALSE), "No")</f>
        <v>No</v>
      </c>
    </row>
    <row r="3354" spans="1:23" x14ac:dyDescent="0.3">
      <c r="A3354" s="1">
        <v>3353</v>
      </c>
      <c r="B3354" t="s">
        <v>7780</v>
      </c>
      <c r="C3354" s="2">
        <v>42636</v>
      </c>
      <c r="D3354" s="2">
        <v>42641</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s="3" t="str">
        <f>VLOOKUP($M3354,People!$A$2:$B$5, 2, FALSE)</f>
        <v>Anna Andreadi</v>
      </c>
      <c r="W3354" s="3" t="str">
        <f>IFERROR(VLOOKUP($B3354, 'Returns'!$A$2:$B$801, 2, FALSE), "No")</f>
        <v>No</v>
      </c>
    </row>
    <row r="3355" spans="1:23" x14ac:dyDescent="0.3">
      <c r="A3355" s="1">
        <v>3354</v>
      </c>
      <c r="B3355" t="s">
        <v>7781</v>
      </c>
      <c r="C3355" s="2">
        <v>42570</v>
      </c>
      <c r="D3355" s="2">
        <v>42575</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s="3" t="str">
        <f>VLOOKUP($M3355,People!$A$2:$B$5, 2, FALSE)</f>
        <v>Chuck Magee</v>
      </c>
      <c r="W3355" s="3" t="str">
        <f>IFERROR(VLOOKUP($B3355, 'Returns'!$A$2:$B$801, 2, FALSE), "No")</f>
        <v>No</v>
      </c>
    </row>
    <row r="3356" spans="1:23" x14ac:dyDescent="0.3">
      <c r="A3356" s="1">
        <v>3355</v>
      </c>
      <c r="B3356" t="s">
        <v>7781</v>
      </c>
      <c r="C3356" s="2">
        <v>42570</v>
      </c>
      <c r="D3356" s="2">
        <v>42575</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s="3" t="str">
        <f>VLOOKUP($M3356,People!$A$2:$B$5, 2, FALSE)</f>
        <v>Chuck Magee</v>
      </c>
      <c r="W3356" s="3" t="str">
        <f>IFERROR(VLOOKUP($B3356, 'Returns'!$A$2:$B$801, 2, FALSE), "No")</f>
        <v>No</v>
      </c>
    </row>
    <row r="3357" spans="1:23" x14ac:dyDescent="0.3">
      <c r="A3357" s="1">
        <v>3356</v>
      </c>
      <c r="B3357" t="s">
        <v>7781</v>
      </c>
      <c r="C3357" s="2">
        <v>42570</v>
      </c>
      <c r="D3357" s="2">
        <v>42575</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s="3" t="str">
        <f>VLOOKUP($M3357,People!$A$2:$B$5, 2, FALSE)</f>
        <v>Chuck Magee</v>
      </c>
      <c r="W3357" s="3" t="str">
        <f>IFERROR(VLOOKUP($B3357, 'Returns'!$A$2:$B$801, 2, FALSE), "No")</f>
        <v>No</v>
      </c>
    </row>
    <row r="3358" spans="1:23" x14ac:dyDescent="0.3">
      <c r="A3358" s="1">
        <v>3357</v>
      </c>
      <c r="B3358" t="s">
        <v>7781</v>
      </c>
      <c r="C3358" s="2">
        <v>42570</v>
      </c>
      <c r="D3358" s="2">
        <v>42575</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s="3" t="str">
        <f>VLOOKUP($M3358,People!$A$2:$B$5, 2, FALSE)</f>
        <v>Chuck Magee</v>
      </c>
      <c r="W3358" s="3" t="str">
        <f>IFERROR(VLOOKUP($B3358, 'Returns'!$A$2:$B$801, 2, FALSE), "No")</f>
        <v>No</v>
      </c>
    </row>
    <row r="3359" spans="1:23" x14ac:dyDescent="0.3">
      <c r="A3359" s="1">
        <v>3358</v>
      </c>
      <c r="B3359" t="s">
        <v>7782</v>
      </c>
      <c r="C3359" s="2">
        <v>43715</v>
      </c>
      <c r="D3359" s="2">
        <v>43721</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s="3" t="str">
        <f>VLOOKUP($M3359,People!$A$2:$B$5, 2, FALSE)</f>
        <v>Kelly Williams</v>
      </c>
      <c r="W3359" s="3" t="str">
        <f>IFERROR(VLOOKUP($B3359, 'Returns'!$A$2:$B$801, 2, FALSE), "No")</f>
        <v>No</v>
      </c>
    </row>
    <row r="3360" spans="1:23" x14ac:dyDescent="0.3">
      <c r="A3360" s="1">
        <v>3359</v>
      </c>
      <c r="B3360" t="s">
        <v>7783</v>
      </c>
      <c r="C3360" s="2">
        <v>43226</v>
      </c>
      <c r="D3360" s="2">
        <v>43230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s="3" t="str">
        <f>VLOOKUP($M3360,People!$A$2:$B$5, 2, FALSE)</f>
        <v>Kelly Williams</v>
      </c>
      <c r="W3360" s="3" t="str">
        <f>IFERROR(VLOOKUP($B3360, 'Returns'!$A$2:$B$801, 2, FALSE), "No")</f>
        <v>No</v>
      </c>
    </row>
    <row r="3361" spans="1:23" x14ac:dyDescent="0.3">
      <c r="A3361" s="1">
        <v>3360</v>
      </c>
      <c r="B3361" t="s">
        <v>7783</v>
      </c>
      <c r="C3361" s="2">
        <v>43226</v>
      </c>
      <c r="D3361" s="2">
        <v>43230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s="3" t="str">
        <f>VLOOKUP($M3361,People!$A$2:$B$5, 2, FALSE)</f>
        <v>Kelly Williams</v>
      </c>
      <c r="W3361" s="3" t="str">
        <f>IFERROR(VLOOKUP($B3361, 'Returns'!$A$2:$B$801, 2, FALSE), "No")</f>
        <v>No</v>
      </c>
    </row>
    <row r="3362" spans="1:23" x14ac:dyDescent="0.3">
      <c r="A3362" s="1">
        <v>3361</v>
      </c>
      <c r="B3362" t="s">
        <v>7784</v>
      </c>
      <c r="C3362" s="2">
        <v>42890</v>
      </c>
      <c r="D3362" s="2">
        <v>42894</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s="3" t="str">
        <f>VLOOKUP($M3362,People!$A$2:$B$5, 2, FALSE)</f>
        <v>Chuck Magee</v>
      </c>
      <c r="W3362" s="3" t="str">
        <f>IFERROR(VLOOKUP($B3362, 'Returns'!$A$2:$B$801, 2, FALSE), "No")</f>
        <v>No</v>
      </c>
    </row>
    <row r="3363" spans="1:23" x14ac:dyDescent="0.3">
      <c r="A3363" s="1">
        <v>3362</v>
      </c>
      <c r="B3363" t="s">
        <v>7784</v>
      </c>
      <c r="C3363" s="2">
        <v>42890</v>
      </c>
      <c r="D3363" s="2">
        <v>42894</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s="3" t="str">
        <f>VLOOKUP($M3363,People!$A$2:$B$5, 2, FALSE)</f>
        <v>Chuck Magee</v>
      </c>
      <c r="W3363" s="3" t="str">
        <f>IFERROR(VLOOKUP($B3363, 'Returns'!$A$2:$B$801, 2, FALSE), "No")</f>
        <v>No</v>
      </c>
    </row>
    <row r="3364" spans="1:23" x14ac:dyDescent="0.3">
      <c r="A3364" s="1">
        <v>3363</v>
      </c>
      <c r="B3364" t="s">
        <v>7785</v>
      </c>
      <c r="C3364" s="2">
        <v>43082</v>
      </c>
      <c r="D3364" s="2">
        <v>43089</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s="3" t="str">
        <f>VLOOKUP($M3364,People!$A$2:$B$5, 2, FALSE)</f>
        <v>Chuck Magee</v>
      </c>
      <c r="W3364" s="3" t="str">
        <f>IFERROR(VLOOKUP($B3364, 'Returns'!$A$2:$B$801, 2, FALSE), "No")</f>
        <v>No</v>
      </c>
    </row>
    <row r="3365" spans="1:23" x14ac:dyDescent="0.3">
      <c r="A3365" s="1">
        <v>3364</v>
      </c>
      <c r="B3365" t="s">
        <v>7785</v>
      </c>
      <c r="C3365" s="2">
        <v>43082</v>
      </c>
      <c r="D3365" s="2">
        <v>43089</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s="3" t="str">
        <f>VLOOKUP($M3365,People!$A$2:$B$5, 2, FALSE)</f>
        <v>Chuck Magee</v>
      </c>
      <c r="W3365" s="3" t="str">
        <f>IFERROR(VLOOKUP($B3365, 'Returns'!$A$2:$B$801, 2, FALSE), "No")</f>
        <v>No</v>
      </c>
    </row>
    <row r="3366" spans="1:23" x14ac:dyDescent="0.3">
      <c r="A3366" s="1">
        <v>3365</v>
      </c>
      <c r="B3366" t="s">
        <v>7786</v>
      </c>
      <c r="C3366" s="2">
        <v>43297</v>
      </c>
      <c r="D3366" s="2">
        <v>43299</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s="3" t="str">
        <f>VLOOKUP($M3366,People!$A$2:$B$5, 2, FALSE)</f>
        <v>Kelly Williams</v>
      </c>
      <c r="W3366" s="3" t="str">
        <f>IFERROR(VLOOKUP($B3366, 'Returns'!$A$2:$B$801, 2, FALSE), "No")</f>
        <v>No</v>
      </c>
    </row>
    <row r="3367" spans="1:23" x14ac:dyDescent="0.3">
      <c r="A3367" s="1">
        <v>3366</v>
      </c>
      <c r="B3367" t="s">
        <v>7787</v>
      </c>
      <c r="C3367" s="2">
        <v>42400</v>
      </c>
      <c r="D3367" s="2">
        <v>42402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s="3" t="str">
        <f>VLOOKUP($M3367,People!$A$2:$B$5, 2, FALSE)</f>
        <v>Anna Andreadi</v>
      </c>
      <c r="W3367" s="3" t="str">
        <f>IFERROR(VLOOKUP($B3367, 'Returns'!$A$2:$B$801, 2, FALSE), "No")</f>
        <v>No</v>
      </c>
    </row>
    <row r="3368" spans="1:23" x14ac:dyDescent="0.3">
      <c r="A3368" s="1">
        <v>3367</v>
      </c>
      <c r="B3368" t="s">
        <v>7788</v>
      </c>
      <c r="C3368" s="2">
        <v>42560</v>
      </c>
      <c r="D3368" s="2">
        <v>42566</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s="3" t="str">
        <f>VLOOKUP($M3368,People!$A$2:$B$5, 2, FALSE)</f>
        <v>Kelly Williams</v>
      </c>
      <c r="W3368" s="3" t="str">
        <f>IFERROR(VLOOKUP($B3368, 'Returns'!$A$2:$B$801, 2, FALSE), "No")</f>
        <v>No</v>
      </c>
    </row>
    <row r="3369" spans="1:23" x14ac:dyDescent="0.3">
      <c r="A3369" s="1">
        <v>3368</v>
      </c>
      <c r="B3369" t="s">
        <v>7788</v>
      </c>
      <c r="C3369" s="2">
        <v>42560</v>
      </c>
      <c r="D3369" s="2">
        <v>42566</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s="3" t="str">
        <f>VLOOKUP($M3369,People!$A$2:$B$5, 2, FALSE)</f>
        <v>Kelly Williams</v>
      </c>
      <c r="W3369" s="3" t="str">
        <f>IFERROR(VLOOKUP($B3369, 'Returns'!$A$2:$B$801, 2, FALSE), "No")</f>
        <v>No</v>
      </c>
    </row>
    <row r="3370" spans="1:23" x14ac:dyDescent="0.3">
      <c r="A3370" s="1">
        <v>3369</v>
      </c>
      <c r="B3370" t="s">
        <v>7789</v>
      </c>
      <c r="C3370" s="2">
        <v>43060</v>
      </c>
      <c r="D3370" s="2">
        <v>43064</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s="3" t="str">
        <f>VLOOKUP($M3370,People!$A$2:$B$5, 2, FALSE)</f>
        <v>Anna Andreadi</v>
      </c>
      <c r="W3370" s="3" t="str">
        <f>IFERROR(VLOOKUP($B3370, 'Returns'!$A$2:$B$801, 2, FALSE), "No")</f>
        <v>No</v>
      </c>
    </row>
    <row r="3371" spans="1:23" x14ac:dyDescent="0.3">
      <c r="A3371" s="1">
        <v>3370</v>
      </c>
      <c r="B3371" t="s">
        <v>7789</v>
      </c>
      <c r="C3371" s="2">
        <v>43060</v>
      </c>
      <c r="D3371" s="2">
        <v>43064</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s="3" t="str">
        <f>VLOOKUP($M3371,People!$A$2:$B$5, 2, FALSE)</f>
        <v>Anna Andreadi</v>
      </c>
      <c r="W3371" s="3" t="str">
        <f>IFERROR(VLOOKUP($B3371, 'Returns'!$A$2:$B$801, 2, FALSE), "No")</f>
        <v>No</v>
      </c>
    </row>
    <row r="3372" spans="1:23" x14ac:dyDescent="0.3">
      <c r="A3372" s="1">
        <v>3371</v>
      </c>
      <c r="B3372" t="s">
        <v>7790</v>
      </c>
      <c r="C3372" s="2">
        <v>43184</v>
      </c>
      <c r="D3372" s="2">
        <v>43184</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s="3" t="str">
        <f>VLOOKUP($M3372,People!$A$2:$B$5, 2, FALSE)</f>
        <v>Kelly Williams</v>
      </c>
      <c r="W3372" s="3" t="str">
        <f>IFERROR(VLOOKUP($B3372, 'Returns'!$A$2:$B$801, 2, FALSE), "No")</f>
        <v>No</v>
      </c>
    </row>
    <row r="3373" spans="1:23" x14ac:dyDescent="0.3">
      <c r="A3373" s="1">
        <v>3372</v>
      </c>
      <c r="B3373" t="s">
        <v>7791</v>
      </c>
      <c r="C3373" s="2">
        <v>43731</v>
      </c>
      <c r="D3373" s="2">
        <v>43738</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s="3" t="str">
        <f>VLOOKUP($M3373,People!$A$2:$B$5, 2, FALSE)</f>
        <v>Anna Andreadi</v>
      </c>
      <c r="W3373" s="3" t="str">
        <f>IFERROR(VLOOKUP($B3373, 'Returns'!$A$2:$B$801, 2, FALSE), "No")</f>
        <v>No</v>
      </c>
    </row>
    <row r="3374" spans="1:23" x14ac:dyDescent="0.3">
      <c r="A3374" s="1">
        <v>3373</v>
      </c>
      <c r="B3374" t="s">
        <v>7791</v>
      </c>
      <c r="C3374" s="2">
        <v>43731</v>
      </c>
      <c r="D3374" s="2">
        <v>43738</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s="3" t="str">
        <f>VLOOKUP($M3374,People!$A$2:$B$5, 2, FALSE)</f>
        <v>Anna Andreadi</v>
      </c>
      <c r="W3374" s="3" t="str">
        <f>IFERROR(VLOOKUP($B3374, 'Returns'!$A$2:$B$801, 2, FALSE), "No")</f>
        <v>No</v>
      </c>
    </row>
    <row r="3375" spans="1:23" x14ac:dyDescent="0.3">
      <c r="A3375" s="1">
        <v>3374</v>
      </c>
      <c r="B3375" t="s">
        <v>7792</v>
      </c>
      <c r="C3375" s="2">
        <v>43073</v>
      </c>
      <c r="D3375" s="2">
        <v>43079</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s="3" t="str">
        <f>VLOOKUP($M3375,People!$A$2:$B$5, 2, FALSE)</f>
        <v>Chuck Magee</v>
      </c>
      <c r="W3375" s="3" t="str">
        <f>IFERROR(VLOOKUP($B3375, 'Returns'!$A$2:$B$801, 2, FALSE), "No")</f>
        <v>No</v>
      </c>
    </row>
    <row r="3376" spans="1:23" x14ac:dyDescent="0.3">
      <c r="A3376" s="1">
        <v>3375</v>
      </c>
      <c r="B3376" t="s">
        <v>7792</v>
      </c>
      <c r="C3376" s="2">
        <v>43073</v>
      </c>
      <c r="D3376" s="2">
        <v>43079</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s="3" t="str">
        <f>VLOOKUP($M3376,People!$A$2:$B$5, 2, FALSE)</f>
        <v>Chuck Magee</v>
      </c>
      <c r="W3376" s="3" t="str">
        <f>IFERROR(VLOOKUP($B3376, 'Returns'!$A$2:$B$801, 2, FALSE), "No")</f>
        <v>No</v>
      </c>
    </row>
    <row r="3377" spans="1:23" x14ac:dyDescent="0.3">
      <c r="A3377" s="1">
        <v>3376</v>
      </c>
      <c r="B3377" t="s">
        <v>7792</v>
      </c>
      <c r="C3377" s="2">
        <v>43073</v>
      </c>
      <c r="D3377" s="2">
        <v>43079</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s="3" t="str">
        <f>VLOOKUP($M3377,People!$A$2:$B$5, 2, FALSE)</f>
        <v>Chuck Magee</v>
      </c>
      <c r="W3377" s="3" t="str">
        <f>IFERROR(VLOOKUP($B3377, 'Returns'!$A$2:$B$801, 2, FALSE), "No")</f>
        <v>No</v>
      </c>
    </row>
    <row r="3378" spans="1:23" x14ac:dyDescent="0.3">
      <c r="A3378" s="1">
        <v>3377</v>
      </c>
      <c r="B3378" t="s">
        <v>7792</v>
      </c>
      <c r="C3378" s="2">
        <v>43073</v>
      </c>
      <c r="D3378" s="2">
        <v>43079</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s="3" t="str">
        <f>VLOOKUP($M3378,People!$A$2:$B$5, 2, FALSE)</f>
        <v>Chuck Magee</v>
      </c>
      <c r="W3378" s="3" t="str">
        <f>IFERROR(VLOOKUP($B3378, 'Returns'!$A$2:$B$801, 2, FALSE), "No")</f>
        <v>No</v>
      </c>
    </row>
    <row r="3379" spans="1:23" x14ac:dyDescent="0.3">
      <c r="A3379" s="1">
        <v>3378</v>
      </c>
      <c r="B3379" t="s">
        <v>7793</v>
      </c>
      <c r="C3379" s="2">
        <v>43405</v>
      </c>
      <c r="D3379" s="2">
        <v>43408</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s="3" t="str">
        <f>VLOOKUP($M3379,People!$A$2:$B$5, 2, FALSE)</f>
        <v>Kelly Williams</v>
      </c>
      <c r="W3379" s="3" t="str">
        <f>IFERROR(VLOOKUP($B3379, 'Returns'!$A$2:$B$801, 2, FALSE), "No")</f>
        <v>No</v>
      </c>
    </row>
    <row r="3380" spans="1:23" x14ac:dyDescent="0.3">
      <c r="A3380" s="1">
        <v>3379</v>
      </c>
      <c r="B3380" t="s">
        <v>6151</v>
      </c>
      <c r="C3380" s="2">
        <v>43541</v>
      </c>
      <c r="D3380" s="2">
        <v>43545</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s="3" t="str">
        <f>VLOOKUP($M3380,People!$A$2:$B$5, 2, FALSE)</f>
        <v>Kelly Williams</v>
      </c>
      <c r="W3380" s="3" t="str">
        <f>IFERROR(VLOOKUP($B3380, 'Returns'!$A$2:$B$801, 2, FALSE), "No")</f>
        <v>Yes</v>
      </c>
    </row>
    <row r="3381" spans="1:23" x14ac:dyDescent="0.3">
      <c r="A3381" s="1">
        <v>3380</v>
      </c>
      <c r="B3381" t="s">
        <v>6151</v>
      </c>
      <c r="C3381" s="2">
        <v>43541</v>
      </c>
      <c r="D3381" s="2">
        <v>43545</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s="3" t="str">
        <f>VLOOKUP($M3381,People!$A$2:$B$5, 2, FALSE)</f>
        <v>Kelly Williams</v>
      </c>
      <c r="W3381" s="3" t="str">
        <f>IFERROR(VLOOKUP($B3381, 'Returns'!$A$2:$B$801, 2, FALSE), "No")</f>
        <v>Yes</v>
      </c>
    </row>
    <row r="3382" spans="1:23" x14ac:dyDescent="0.3">
      <c r="A3382" s="1">
        <v>3381</v>
      </c>
      <c r="B3382" t="s">
        <v>7794</v>
      </c>
      <c r="C3382" s="2">
        <v>43792</v>
      </c>
      <c r="D3382" s="2">
        <v>43793</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s="3" t="str">
        <f>VLOOKUP($M3382,People!$A$2:$B$5, 2, FALSE)</f>
        <v>Chuck Magee</v>
      </c>
      <c r="W3382" s="3" t="str">
        <f>IFERROR(VLOOKUP($B3382, 'Returns'!$A$2:$B$801, 2, FALSE), "No")</f>
        <v>No</v>
      </c>
    </row>
    <row r="3383" spans="1:23" x14ac:dyDescent="0.3">
      <c r="A3383" s="1">
        <v>3382</v>
      </c>
      <c r="B3383" t="s">
        <v>7795</v>
      </c>
      <c r="C3383" s="2">
        <v>43704</v>
      </c>
      <c r="D3383" s="2">
        <v>43707</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s="3" t="str">
        <f>VLOOKUP($M3383,People!$A$2:$B$5, 2, FALSE)</f>
        <v>Cassandra Brandow</v>
      </c>
      <c r="W3383" s="3" t="str">
        <f>IFERROR(VLOOKUP($B3383, 'Returns'!$A$2:$B$801, 2, FALSE), "No")</f>
        <v>No</v>
      </c>
    </row>
    <row r="3384" spans="1:23" x14ac:dyDescent="0.3">
      <c r="A3384" s="1">
        <v>3383</v>
      </c>
      <c r="B3384" t="s">
        <v>7796</v>
      </c>
      <c r="C3384" s="2">
        <v>43073</v>
      </c>
      <c r="D3384" s="2">
        <v>43078</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s="3" t="str">
        <f>VLOOKUP($M3384,People!$A$2:$B$5, 2, FALSE)</f>
        <v>Chuck Magee</v>
      </c>
      <c r="W3384" s="3" t="str">
        <f>IFERROR(VLOOKUP($B3384, 'Returns'!$A$2:$B$801, 2, FALSE), "No")</f>
        <v>No</v>
      </c>
    </row>
    <row r="3385" spans="1:23" x14ac:dyDescent="0.3">
      <c r="A3385" s="1">
        <v>3384</v>
      </c>
      <c r="B3385" t="s">
        <v>7796</v>
      </c>
      <c r="C3385" s="2">
        <v>43073</v>
      </c>
      <c r="D3385" s="2">
        <v>43078</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s="3" t="str">
        <f>VLOOKUP($M3385,People!$A$2:$B$5, 2, FALSE)</f>
        <v>Chuck Magee</v>
      </c>
      <c r="W3385" s="3" t="str">
        <f>IFERROR(VLOOKUP($B3385, 'Returns'!$A$2:$B$801, 2, FALSE), "No")</f>
        <v>No</v>
      </c>
    </row>
    <row r="3386" spans="1:23" x14ac:dyDescent="0.3">
      <c r="A3386" s="1">
        <v>3385</v>
      </c>
      <c r="B3386" t="s">
        <v>7796</v>
      </c>
      <c r="C3386" s="2">
        <v>43073</v>
      </c>
      <c r="D3386" s="2">
        <v>43078</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s="3" t="str">
        <f>VLOOKUP($M3386,People!$A$2:$B$5, 2, FALSE)</f>
        <v>Chuck Magee</v>
      </c>
      <c r="W3386" s="3" t="str">
        <f>IFERROR(VLOOKUP($B3386, 'Returns'!$A$2:$B$801, 2, FALSE), "No")</f>
        <v>No</v>
      </c>
    </row>
    <row r="3387" spans="1:23" x14ac:dyDescent="0.3">
      <c r="A3387" s="1">
        <v>3386</v>
      </c>
      <c r="B3387" t="s">
        <v>7797</v>
      </c>
      <c r="C3387" s="2">
        <v>43745</v>
      </c>
      <c r="D3387" s="2">
        <v>43749</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s="3" t="str">
        <f>VLOOKUP($M3387,People!$A$2:$B$5, 2, FALSE)</f>
        <v>Cassandra Brandow</v>
      </c>
      <c r="W3387" s="3" t="str">
        <f>IFERROR(VLOOKUP($B3387, 'Returns'!$A$2:$B$801, 2, FALSE), "No")</f>
        <v>No</v>
      </c>
    </row>
    <row r="3388" spans="1:23" x14ac:dyDescent="0.3">
      <c r="A3388" s="1">
        <v>3387</v>
      </c>
      <c r="B3388" t="s">
        <v>7797</v>
      </c>
      <c r="C3388" s="2">
        <v>43745</v>
      </c>
      <c r="D3388" s="2">
        <v>43749</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s="3" t="str">
        <f>VLOOKUP($M3388,People!$A$2:$B$5, 2, FALSE)</f>
        <v>Cassandra Brandow</v>
      </c>
      <c r="W3388" s="3" t="str">
        <f>IFERROR(VLOOKUP($B3388, 'Returns'!$A$2:$B$801, 2, FALSE), "No")</f>
        <v>No</v>
      </c>
    </row>
    <row r="3389" spans="1:23" x14ac:dyDescent="0.3">
      <c r="A3389" s="1">
        <v>3388</v>
      </c>
      <c r="B3389" t="s">
        <v>7797</v>
      </c>
      <c r="C3389" s="2">
        <v>43745</v>
      </c>
      <c r="D3389" s="2">
        <v>43749</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s="3" t="str">
        <f>VLOOKUP($M3389,People!$A$2:$B$5, 2, FALSE)</f>
        <v>Cassandra Brandow</v>
      </c>
      <c r="W3389" s="3" t="str">
        <f>IFERROR(VLOOKUP($B3389, 'Returns'!$A$2:$B$801, 2, FALSE), "No")</f>
        <v>No</v>
      </c>
    </row>
    <row r="3390" spans="1:23" x14ac:dyDescent="0.3">
      <c r="A3390" s="1">
        <v>3389</v>
      </c>
      <c r="B3390" t="s">
        <v>7797</v>
      </c>
      <c r="C3390" s="2">
        <v>43745</v>
      </c>
      <c r="D3390" s="2">
        <v>43749</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s="3" t="str">
        <f>VLOOKUP($M3390,People!$A$2:$B$5, 2, FALSE)</f>
        <v>Cassandra Brandow</v>
      </c>
      <c r="W3390" s="3" t="str">
        <f>IFERROR(VLOOKUP($B3390, 'Returns'!$A$2:$B$801, 2, FALSE), "No")</f>
        <v>No</v>
      </c>
    </row>
    <row r="3391" spans="1:23" x14ac:dyDescent="0.3">
      <c r="A3391" s="1">
        <v>3390</v>
      </c>
      <c r="B3391" t="s">
        <v>7797</v>
      </c>
      <c r="C3391" s="2">
        <v>43745</v>
      </c>
      <c r="D3391" s="2">
        <v>43749</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s="3" t="str">
        <f>VLOOKUP($M3391,People!$A$2:$B$5, 2, FALSE)</f>
        <v>Cassandra Brandow</v>
      </c>
      <c r="W3391" s="3" t="str">
        <f>IFERROR(VLOOKUP($B3391, 'Returns'!$A$2:$B$801, 2, FALSE), "No")</f>
        <v>No</v>
      </c>
    </row>
    <row r="3392" spans="1:23" x14ac:dyDescent="0.3">
      <c r="A3392" s="1">
        <v>3391</v>
      </c>
      <c r="B3392" t="s">
        <v>7798</v>
      </c>
      <c r="C3392" s="2">
        <v>43549</v>
      </c>
      <c r="D3392" s="2">
        <v>43554</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s="3" t="str">
        <f>VLOOKUP($M3392,People!$A$2:$B$5, 2, FALSE)</f>
        <v>Kelly Williams</v>
      </c>
      <c r="W3392" s="3" t="str">
        <f>IFERROR(VLOOKUP($B3392, 'Returns'!$A$2:$B$801, 2, FALSE), "No")</f>
        <v>No</v>
      </c>
    </row>
    <row r="3393" spans="1:23" x14ac:dyDescent="0.3">
      <c r="A3393" s="1">
        <v>3392</v>
      </c>
      <c r="B3393" t="s">
        <v>7799</v>
      </c>
      <c r="C3393" s="2">
        <v>42591</v>
      </c>
      <c r="D3393" s="2">
        <v>42595</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s="3" t="str">
        <f>VLOOKUP($M3393,People!$A$2:$B$5, 2, FALSE)</f>
        <v>Anna Andreadi</v>
      </c>
      <c r="W3393" s="3" t="str">
        <f>IFERROR(VLOOKUP($B3393, 'Returns'!$A$2:$B$801, 2, FALSE), "No")</f>
        <v>No</v>
      </c>
    </row>
    <row r="3394" spans="1:23" x14ac:dyDescent="0.3">
      <c r="A3394" s="1">
        <v>3393</v>
      </c>
      <c r="B3394" t="s">
        <v>7799</v>
      </c>
      <c r="C3394" s="2">
        <v>42591</v>
      </c>
      <c r="D3394" s="2">
        <v>42595</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s="3" t="str">
        <f>VLOOKUP($M3394,People!$A$2:$B$5, 2, FALSE)</f>
        <v>Anna Andreadi</v>
      </c>
      <c r="W3394" s="3" t="str">
        <f>IFERROR(VLOOKUP($B3394, 'Returns'!$A$2:$B$801, 2, FALSE), "No")</f>
        <v>No</v>
      </c>
    </row>
    <row r="3395" spans="1:23" x14ac:dyDescent="0.3">
      <c r="A3395" s="1">
        <v>3394</v>
      </c>
      <c r="B3395" t="s">
        <v>7800</v>
      </c>
      <c r="C3395" s="2">
        <v>42696</v>
      </c>
      <c r="D3395" s="2">
        <v>42699</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s="3" t="str">
        <f>VLOOKUP($M3395,People!$A$2:$B$5, 2, FALSE)</f>
        <v>Kelly Williams</v>
      </c>
      <c r="W3395" s="3" t="str">
        <f>IFERROR(VLOOKUP($B3395, 'Returns'!$A$2:$B$801, 2, FALSE), "No")</f>
        <v>No</v>
      </c>
    </row>
    <row r="3396" spans="1:23" x14ac:dyDescent="0.3">
      <c r="A3396" s="1">
        <v>3395</v>
      </c>
      <c r="B3396" t="s">
        <v>7801</v>
      </c>
      <c r="C3396" s="2">
        <v>43626</v>
      </c>
      <c r="D3396" s="2">
        <v>43626</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s="3" t="str">
        <f>VLOOKUP($M3396,People!$A$2:$B$5, 2, FALSE)</f>
        <v>Chuck Magee</v>
      </c>
      <c r="W3396" s="3" t="str">
        <f>IFERROR(VLOOKUP($B3396, 'Returns'!$A$2:$B$801, 2, FALSE), "No")</f>
        <v>No</v>
      </c>
    </row>
    <row r="3397" spans="1:23" x14ac:dyDescent="0.3">
      <c r="A3397" s="1">
        <v>3396</v>
      </c>
      <c r="B3397" t="s">
        <v>7802</v>
      </c>
      <c r="C3397" s="2">
        <v>43647</v>
      </c>
      <c r="D3397" s="2">
        <v>43654</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s="3" t="str">
        <f>VLOOKUP($M3397,People!$A$2:$B$5, 2, FALSE)</f>
        <v>Kelly Williams</v>
      </c>
      <c r="W3397" s="3" t="str">
        <f>IFERROR(VLOOKUP($B3397, 'Returns'!$A$2:$B$801, 2, FALSE), "No")</f>
        <v>No</v>
      </c>
    </row>
    <row r="3398" spans="1:23" x14ac:dyDescent="0.3">
      <c r="A3398" s="1">
        <v>3397</v>
      </c>
      <c r="B3398" t="s">
        <v>7802</v>
      </c>
      <c r="C3398" s="2">
        <v>43647</v>
      </c>
      <c r="D3398" s="2">
        <v>43654</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s="3" t="str">
        <f>VLOOKUP($M3398,People!$A$2:$B$5, 2, FALSE)</f>
        <v>Kelly Williams</v>
      </c>
      <c r="W3398" s="3" t="str">
        <f>IFERROR(VLOOKUP($B3398, 'Returns'!$A$2:$B$801, 2, FALSE), "No")</f>
        <v>No</v>
      </c>
    </row>
    <row r="3399" spans="1:23" x14ac:dyDescent="0.3">
      <c r="A3399" s="1">
        <v>3398</v>
      </c>
      <c r="B3399" t="s">
        <v>7802</v>
      </c>
      <c r="C3399" s="2">
        <v>43647</v>
      </c>
      <c r="D3399" s="2">
        <v>43654</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s="3" t="str">
        <f>VLOOKUP($M3399,People!$A$2:$B$5, 2, FALSE)</f>
        <v>Kelly Williams</v>
      </c>
      <c r="W3399" s="3" t="str">
        <f>IFERROR(VLOOKUP($B3399, 'Returns'!$A$2:$B$801, 2, FALSE), "No")</f>
        <v>No</v>
      </c>
    </row>
    <row r="3400" spans="1:23" x14ac:dyDescent="0.3">
      <c r="A3400" s="1">
        <v>3399</v>
      </c>
      <c r="B3400" t="s">
        <v>7803</v>
      </c>
      <c r="C3400" s="2">
        <v>42695</v>
      </c>
      <c r="D3400" s="2">
        <v>42700</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s="3" t="str">
        <f>VLOOKUP($M3400,People!$A$2:$B$5, 2, FALSE)</f>
        <v>Cassandra Brandow</v>
      </c>
      <c r="W3400" s="3" t="str">
        <f>IFERROR(VLOOKUP($B3400, 'Returns'!$A$2:$B$801, 2, FALSE), "No")</f>
        <v>No</v>
      </c>
    </row>
    <row r="3401" spans="1:23" x14ac:dyDescent="0.3">
      <c r="A3401" s="1">
        <v>3400</v>
      </c>
      <c r="B3401" t="s">
        <v>7803</v>
      </c>
      <c r="C3401" s="2">
        <v>42695</v>
      </c>
      <c r="D3401" s="2">
        <v>42700</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s="3" t="str">
        <f>VLOOKUP($M3401,People!$A$2:$B$5, 2, FALSE)</f>
        <v>Cassandra Brandow</v>
      </c>
      <c r="W3401" s="3" t="str">
        <f>IFERROR(VLOOKUP($B3401, 'Returns'!$A$2:$B$801, 2, FALSE), "No")</f>
        <v>No</v>
      </c>
    </row>
    <row r="3402" spans="1:23" x14ac:dyDescent="0.3">
      <c r="A3402" s="1">
        <v>3401</v>
      </c>
      <c r="B3402" t="s">
        <v>7803</v>
      </c>
      <c r="C3402" s="2">
        <v>42695</v>
      </c>
      <c r="D3402" s="2">
        <v>42700</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s="3" t="str">
        <f>VLOOKUP($M3402,People!$A$2:$B$5, 2, FALSE)</f>
        <v>Cassandra Brandow</v>
      </c>
      <c r="W3402" s="3" t="str">
        <f>IFERROR(VLOOKUP($B3402, 'Returns'!$A$2:$B$801, 2, FALSE), "No")</f>
        <v>No</v>
      </c>
    </row>
    <row r="3403" spans="1:23" x14ac:dyDescent="0.3">
      <c r="A3403" s="1">
        <v>3402</v>
      </c>
      <c r="B3403" t="s">
        <v>7803</v>
      </c>
      <c r="C3403" s="2">
        <v>42695</v>
      </c>
      <c r="D3403" s="2">
        <v>42700</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s="3" t="str">
        <f>VLOOKUP($M3403,People!$A$2:$B$5, 2, FALSE)</f>
        <v>Cassandra Brandow</v>
      </c>
      <c r="W3403" s="3" t="str">
        <f>IFERROR(VLOOKUP($B3403, 'Returns'!$A$2:$B$801, 2, FALSE), "No")</f>
        <v>No</v>
      </c>
    </row>
    <row r="3404" spans="1:23" x14ac:dyDescent="0.3">
      <c r="A3404" s="1">
        <v>3403</v>
      </c>
      <c r="B3404" t="s">
        <v>7804</v>
      </c>
      <c r="C3404" s="2">
        <v>42859</v>
      </c>
      <c r="D3404" s="2">
        <v>42860</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s="3" t="str">
        <f>VLOOKUP($M3404,People!$A$2:$B$5, 2, FALSE)</f>
        <v>Kelly Williams</v>
      </c>
      <c r="W3404" s="3" t="str">
        <f>IFERROR(VLOOKUP($B3404, 'Returns'!$A$2:$B$801, 2, FALSE), "No")</f>
        <v>No</v>
      </c>
    </row>
    <row r="3405" spans="1:23" x14ac:dyDescent="0.3">
      <c r="A3405" s="1">
        <v>3404</v>
      </c>
      <c r="B3405" t="s">
        <v>7805</v>
      </c>
      <c r="C3405" s="2">
        <v>43614</v>
      </c>
      <c r="D3405" s="2">
        <v>43621</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s="3" t="str">
        <f>VLOOKUP($M3405,People!$A$2:$B$5, 2, FALSE)</f>
        <v>Kelly Williams</v>
      </c>
      <c r="W3405" s="3" t="str">
        <f>IFERROR(VLOOKUP($B3405, 'Returns'!$A$2:$B$801, 2, FALSE), "No")</f>
        <v>No</v>
      </c>
    </row>
    <row r="3406" spans="1:23" x14ac:dyDescent="0.3">
      <c r="A3406" s="1">
        <v>3405</v>
      </c>
      <c r="B3406" t="s">
        <v>7806</v>
      </c>
      <c r="C3406" s="2">
        <v>43025</v>
      </c>
      <c r="D3406" s="2">
        <v>43025</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s="3" t="str">
        <f>VLOOKUP($M3406,People!$A$2:$B$5, 2, FALSE)</f>
        <v>Anna Andreadi</v>
      </c>
      <c r="W3406" s="3" t="str">
        <f>IFERROR(VLOOKUP($B3406, 'Returns'!$A$2:$B$801, 2, FALSE), "No")</f>
        <v>No</v>
      </c>
    </row>
    <row r="3407" spans="1:23" x14ac:dyDescent="0.3">
      <c r="A3407" s="1">
        <v>3406</v>
      </c>
      <c r="B3407" t="s">
        <v>7807</v>
      </c>
      <c r="C3407" s="2">
        <v>42483</v>
      </c>
      <c r="D3407" s="2">
        <v>42487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s="3" t="str">
        <f>VLOOKUP($M3407,People!$A$2:$B$5, 2, FALSE)</f>
        <v>Chuck Magee</v>
      </c>
      <c r="W3407" s="3" t="str">
        <f>IFERROR(VLOOKUP($B3407, 'Returns'!$A$2:$B$801, 2, FALSE), "No")</f>
        <v>No</v>
      </c>
    </row>
    <row r="3408" spans="1:23" x14ac:dyDescent="0.3">
      <c r="A3408" s="1">
        <v>3407</v>
      </c>
      <c r="B3408" t="s">
        <v>7807</v>
      </c>
      <c r="C3408" s="2">
        <v>42483</v>
      </c>
      <c r="D3408" s="2">
        <v>42487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s="3" t="str">
        <f>VLOOKUP($M3408,People!$A$2:$B$5, 2, FALSE)</f>
        <v>Chuck Magee</v>
      </c>
      <c r="W3408" s="3" t="str">
        <f>IFERROR(VLOOKUP($B3408, 'Returns'!$A$2:$B$801, 2, FALSE), "No")</f>
        <v>No</v>
      </c>
    </row>
    <row r="3409" spans="1:23" x14ac:dyDescent="0.3">
      <c r="A3409" s="1">
        <v>3408</v>
      </c>
      <c r="B3409" t="s">
        <v>7807</v>
      </c>
      <c r="C3409" s="2">
        <v>42483</v>
      </c>
      <c r="D3409" s="2">
        <v>42487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s="3" t="str">
        <f>VLOOKUP($M3409,People!$A$2:$B$5, 2, FALSE)</f>
        <v>Chuck Magee</v>
      </c>
      <c r="W3409" s="3" t="str">
        <f>IFERROR(VLOOKUP($B3409, 'Returns'!$A$2:$B$801, 2, FALSE), "No")</f>
        <v>No</v>
      </c>
    </row>
    <row r="3410" spans="1:23" x14ac:dyDescent="0.3">
      <c r="A3410" s="1">
        <v>3409</v>
      </c>
      <c r="B3410" t="s">
        <v>7807</v>
      </c>
      <c r="C3410" s="2">
        <v>42483</v>
      </c>
      <c r="D3410" s="2">
        <v>42487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s="3" t="str">
        <f>VLOOKUP($M3410,People!$A$2:$B$5, 2, FALSE)</f>
        <v>Chuck Magee</v>
      </c>
      <c r="W3410" s="3" t="str">
        <f>IFERROR(VLOOKUP($B3410, 'Returns'!$A$2:$B$801, 2, FALSE), "No")</f>
        <v>No</v>
      </c>
    </row>
    <row r="3411" spans="1:23" x14ac:dyDescent="0.3">
      <c r="A3411" s="1">
        <v>3410</v>
      </c>
      <c r="B3411" t="s">
        <v>7808</v>
      </c>
      <c r="C3411" s="2">
        <v>43585</v>
      </c>
      <c r="D3411" s="2">
        <v>43591</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s="3" t="str">
        <f>VLOOKUP($M3411,People!$A$2:$B$5, 2, FALSE)</f>
        <v>Chuck Magee</v>
      </c>
      <c r="W3411" s="3" t="str">
        <f>IFERROR(VLOOKUP($B3411, 'Returns'!$A$2:$B$801, 2, FALSE), "No")</f>
        <v>No</v>
      </c>
    </row>
    <row r="3412" spans="1:23" x14ac:dyDescent="0.3">
      <c r="A3412" s="1">
        <v>3411</v>
      </c>
      <c r="B3412" t="s">
        <v>7809</v>
      </c>
      <c r="C3412" s="2">
        <v>43363</v>
      </c>
      <c r="D3412" s="2">
        <v>43367</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s="3" t="str">
        <f>VLOOKUP($M3412,People!$A$2:$B$5, 2, FALSE)</f>
        <v>Anna Andreadi</v>
      </c>
      <c r="W3412" s="3" t="str">
        <f>IFERROR(VLOOKUP($B3412, 'Returns'!$A$2:$B$801, 2, FALSE), "No")</f>
        <v>No</v>
      </c>
    </row>
    <row r="3413" spans="1:23" x14ac:dyDescent="0.3">
      <c r="A3413" s="1">
        <v>3412</v>
      </c>
      <c r="B3413" t="s">
        <v>7809</v>
      </c>
      <c r="C3413" s="2">
        <v>43363</v>
      </c>
      <c r="D3413" s="2">
        <v>43367</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s="3" t="str">
        <f>VLOOKUP($M3413,People!$A$2:$B$5, 2, FALSE)</f>
        <v>Anna Andreadi</v>
      </c>
      <c r="W3413" s="3" t="str">
        <f>IFERROR(VLOOKUP($B3413, 'Returns'!$A$2:$B$801, 2, FALSE), "No")</f>
        <v>No</v>
      </c>
    </row>
    <row r="3414" spans="1:23" x14ac:dyDescent="0.3">
      <c r="A3414" s="1">
        <v>3413</v>
      </c>
      <c r="B3414" t="s">
        <v>7809</v>
      </c>
      <c r="C3414" s="2">
        <v>43363</v>
      </c>
      <c r="D3414" s="2">
        <v>43367</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s="3" t="str">
        <f>VLOOKUP($M3414,People!$A$2:$B$5, 2, FALSE)</f>
        <v>Anna Andreadi</v>
      </c>
      <c r="W3414" s="3" t="str">
        <f>IFERROR(VLOOKUP($B3414, 'Returns'!$A$2:$B$801, 2, FALSE), "No")</f>
        <v>No</v>
      </c>
    </row>
    <row r="3415" spans="1:23" x14ac:dyDescent="0.3">
      <c r="A3415" s="1">
        <v>3414</v>
      </c>
      <c r="B3415" t="s">
        <v>7809</v>
      </c>
      <c r="C3415" s="2">
        <v>43363</v>
      </c>
      <c r="D3415" s="2">
        <v>43367</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s="3" t="str">
        <f>VLOOKUP($M3415,People!$A$2:$B$5, 2, FALSE)</f>
        <v>Anna Andreadi</v>
      </c>
      <c r="W3415" s="3" t="str">
        <f>IFERROR(VLOOKUP($B3415, 'Returns'!$A$2:$B$801, 2, FALSE), "No")</f>
        <v>No</v>
      </c>
    </row>
    <row r="3416" spans="1:23" x14ac:dyDescent="0.3">
      <c r="A3416" s="1">
        <v>3415</v>
      </c>
      <c r="B3416" t="s">
        <v>7809</v>
      </c>
      <c r="C3416" s="2">
        <v>43363</v>
      </c>
      <c r="D3416" s="2">
        <v>43367</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s="3" t="str">
        <f>VLOOKUP($M3416,People!$A$2:$B$5, 2, FALSE)</f>
        <v>Anna Andreadi</v>
      </c>
      <c r="W3416" s="3" t="str">
        <f>IFERROR(VLOOKUP($B3416, 'Returns'!$A$2:$B$801, 2, FALSE), "No")</f>
        <v>No</v>
      </c>
    </row>
    <row r="3417" spans="1:23" x14ac:dyDescent="0.3">
      <c r="A3417" s="1">
        <v>3416</v>
      </c>
      <c r="B3417" t="s">
        <v>7810</v>
      </c>
      <c r="C3417" s="2">
        <v>43345</v>
      </c>
      <c r="D3417" s="2">
        <v>43345</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s="3" t="str">
        <f>VLOOKUP($M3417,People!$A$2:$B$5, 2, FALSE)</f>
        <v>Kelly Williams</v>
      </c>
      <c r="W3417" s="3" t="str">
        <f>IFERROR(VLOOKUP($B3417, 'Returns'!$A$2:$B$801, 2, FALSE), "No")</f>
        <v>No</v>
      </c>
    </row>
    <row r="3418" spans="1:23" x14ac:dyDescent="0.3">
      <c r="A3418" s="1">
        <v>3417</v>
      </c>
      <c r="B3418" t="s">
        <v>7810</v>
      </c>
      <c r="C3418" s="2">
        <v>43345</v>
      </c>
      <c r="D3418" s="2">
        <v>43345</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s="3" t="str">
        <f>VLOOKUP($M3418,People!$A$2:$B$5, 2, FALSE)</f>
        <v>Kelly Williams</v>
      </c>
      <c r="W3418" s="3" t="str">
        <f>IFERROR(VLOOKUP($B3418, 'Returns'!$A$2:$B$801, 2, FALSE), "No")</f>
        <v>No</v>
      </c>
    </row>
    <row r="3419" spans="1:23" x14ac:dyDescent="0.3">
      <c r="A3419" s="1">
        <v>3418</v>
      </c>
      <c r="B3419" t="s">
        <v>7811</v>
      </c>
      <c r="C3419" s="2">
        <v>42852</v>
      </c>
      <c r="D3419" s="2">
        <v>42857</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s="3" t="str">
        <f>VLOOKUP($M3419,People!$A$2:$B$5, 2, FALSE)</f>
        <v>Anna Andreadi</v>
      </c>
      <c r="W3419" s="3" t="str">
        <f>IFERROR(VLOOKUP($B3419, 'Returns'!$A$2:$B$801, 2, FALSE), "No")</f>
        <v>No</v>
      </c>
    </row>
    <row r="3420" spans="1:23" x14ac:dyDescent="0.3">
      <c r="A3420" s="1">
        <v>3419</v>
      </c>
      <c r="B3420" t="s">
        <v>7811</v>
      </c>
      <c r="C3420" s="2">
        <v>42852</v>
      </c>
      <c r="D3420" s="2">
        <v>42857</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s="3" t="str">
        <f>VLOOKUP($M3420,People!$A$2:$B$5, 2, FALSE)</f>
        <v>Anna Andreadi</v>
      </c>
      <c r="W3420" s="3" t="str">
        <f>IFERROR(VLOOKUP($B3420, 'Returns'!$A$2:$B$801, 2, FALSE), "No")</f>
        <v>No</v>
      </c>
    </row>
    <row r="3421" spans="1:23" x14ac:dyDescent="0.3">
      <c r="A3421" s="1">
        <v>3420</v>
      </c>
      <c r="B3421" t="s">
        <v>7812</v>
      </c>
      <c r="C3421" s="2">
        <v>42984</v>
      </c>
      <c r="D3421" s="2">
        <v>42991</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s="3" t="str">
        <f>VLOOKUP($M3421,People!$A$2:$B$5, 2, FALSE)</f>
        <v>Chuck Magee</v>
      </c>
      <c r="W3421" s="3" t="str">
        <f>IFERROR(VLOOKUP($B3421, 'Returns'!$A$2:$B$801, 2, FALSE), "No")</f>
        <v>No</v>
      </c>
    </row>
    <row r="3422" spans="1:23" x14ac:dyDescent="0.3">
      <c r="A3422" s="1">
        <v>3421</v>
      </c>
      <c r="B3422" t="s">
        <v>6065</v>
      </c>
      <c r="C3422" s="2">
        <v>43248</v>
      </c>
      <c r="D3422" s="2">
        <v>43254</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s="3" t="str">
        <f>VLOOKUP($M3422,People!$A$2:$B$5, 2, FALSE)</f>
        <v>Anna Andreadi</v>
      </c>
      <c r="W3422" s="3" t="str">
        <f>IFERROR(VLOOKUP($B3422, 'Returns'!$A$2:$B$801, 2, FALSE), "No")</f>
        <v>Yes</v>
      </c>
    </row>
    <row r="3423" spans="1:23" x14ac:dyDescent="0.3">
      <c r="A3423" s="1">
        <v>3422</v>
      </c>
      <c r="B3423" t="s">
        <v>6065</v>
      </c>
      <c r="C3423" s="2">
        <v>43248</v>
      </c>
      <c r="D3423" s="2">
        <v>43254</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s="3" t="str">
        <f>VLOOKUP($M3423,People!$A$2:$B$5, 2, FALSE)</f>
        <v>Anna Andreadi</v>
      </c>
      <c r="W3423" s="3" t="str">
        <f>IFERROR(VLOOKUP($B3423, 'Returns'!$A$2:$B$801, 2, FALSE), "No")</f>
        <v>Yes</v>
      </c>
    </row>
    <row r="3424" spans="1:23" x14ac:dyDescent="0.3">
      <c r="A3424" s="1">
        <v>3423</v>
      </c>
      <c r="B3424" t="s">
        <v>6065</v>
      </c>
      <c r="C3424" s="2">
        <v>43248</v>
      </c>
      <c r="D3424" s="2">
        <v>43254</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s="3" t="str">
        <f>VLOOKUP($M3424,People!$A$2:$B$5, 2, FALSE)</f>
        <v>Anna Andreadi</v>
      </c>
      <c r="W3424" s="3" t="str">
        <f>IFERROR(VLOOKUP($B3424, 'Returns'!$A$2:$B$801, 2, FALSE), "No")</f>
        <v>Yes</v>
      </c>
    </row>
    <row r="3425" spans="1:23" x14ac:dyDescent="0.3">
      <c r="A3425" s="1">
        <v>3424</v>
      </c>
      <c r="B3425" t="s">
        <v>6065</v>
      </c>
      <c r="C3425" s="2">
        <v>43248</v>
      </c>
      <c r="D3425" s="2">
        <v>43254</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s="3" t="str">
        <f>VLOOKUP($M3425,People!$A$2:$B$5, 2, FALSE)</f>
        <v>Anna Andreadi</v>
      </c>
      <c r="W3425" s="3" t="str">
        <f>IFERROR(VLOOKUP($B3425, 'Returns'!$A$2:$B$801, 2, FALSE), "No")</f>
        <v>Yes</v>
      </c>
    </row>
    <row r="3426" spans="1:23" x14ac:dyDescent="0.3">
      <c r="A3426" s="1">
        <v>3425</v>
      </c>
      <c r="B3426" t="s">
        <v>6065</v>
      </c>
      <c r="C3426" s="2">
        <v>43248</v>
      </c>
      <c r="D3426" s="2">
        <v>43254</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s="3" t="str">
        <f>VLOOKUP($M3426,People!$A$2:$B$5, 2, FALSE)</f>
        <v>Anna Andreadi</v>
      </c>
      <c r="W3426" s="3" t="str">
        <f>IFERROR(VLOOKUP($B3426, 'Returns'!$A$2:$B$801, 2, FALSE), "No")</f>
        <v>Yes</v>
      </c>
    </row>
    <row r="3427" spans="1:23" x14ac:dyDescent="0.3">
      <c r="A3427" s="1">
        <v>3426</v>
      </c>
      <c r="B3427" t="s">
        <v>7813</v>
      </c>
      <c r="C3427" s="2">
        <v>43002</v>
      </c>
      <c r="D3427" s="2">
        <v>43006</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s="3" t="str">
        <f>VLOOKUP($M3427,People!$A$2:$B$5, 2, FALSE)</f>
        <v>Kelly Williams</v>
      </c>
      <c r="W3427" s="3" t="str">
        <f>IFERROR(VLOOKUP($B3427, 'Returns'!$A$2:$B$801, 2, FALSE), "No")</f>
        <v>No</v>
      </c>
    </row>
    <row r="3428" spans="1:23" x14ac:dyDescent="0.3">
      <c r="A3428" s="1">
        <v>3427</v>
      </c>
      <c r="B3428" t="s">
        <v>7813</v>
      </c>
      <c r="C3428" s="2">
        <v>43002</v>
      </c>
      <c r="D3428" s="2">
        <v>43006</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s="3" t="str">
        <f>VLOOKUP($M3428,People!$A$2:$B$5, 2, FALSE)</f>
        <v>Kelly Williams</v>
      </c>
      <c r="W3428" s="3" t="str">
        <f>IFERROR(VLOOKUP($B3428, 'Returns'!$A$2:$B$801, 2, FALSE), "No")</f>
        <v>No</v>
      </c>
    </row>
    <row r="3429" spans="1:23" x14ac:dyDescent="0.3">
      <c r="A3429" s="1">
        <v>3428</v>
      </c>
      <c r="B3429" t="s">
        <v>7814</v>
      </c>
      <c r="C3429" s="2">
        <v>43649</v>
      </c>
      <c r="D3429" s="2">
        <v>43652</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s="3" t="str">
        <f>VLOOKUP($M3429,People!$A$2:$B$5, 2, FALSE)</f>
        <v>Chuck Magee</v>
      </c>
      <c r="W3429" s="3" t="str">
        <f>IFERROR(VLOOKUP($B3429, 'Returns'!$A$2:$B$801, 2, FALSE), "No")</f>
        <v>No</v>
      </c>
    </row>
    <row r="3430" spans="1:23" x14ac:dyDescent="0.3">
      <c r="A3430" s="1">
        <v>3429</v>
      </c>
      <c r="B3430" t="s">
        <v>7814</v>
      </c>
      <c r="C3430" s="2">
        <v>43649</v>
      </c>
      <c r="D3430" s="2">
        <v>43652</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s="3" t="str">
        <f>VLOOKUP($M3430,People!$A$2:$B$5, 2, FALSE)</f>
        <v>Chuck Magee</v>
      </c>
      <c r="W3430" s="3" t="str">
        <f>IFERROR(VLOOKUP($B3430, 'Returns'!$A$2:$B$801, 2, FALSE), "No")</f>
        <v>No</v>
      </c>
    </row>
    <row r="3431" spans="1:23" x14ac:dyDescent="0.3">
      <c r="A3431" s="1">
        <v>3430</v>
      </c>
      <c r="B3431" t="s">
        <v>7814</v>
      </c>
      <c r="C3431" s="2">
        <v>43649</v>
      </c>
      <c r="D3431" s="2">
        <v>43652</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s="3" t="str">
        <f>VLOOKUP($M3431,People!$A$2:$B$5, 2, FALSE)</f>
        <v>Chuck Magee</v>
      </c>
      <c r="W3431" s="3" t="str">
        <f>IFERROR(VLOOKUP($B3431, 'Returns'!$A$2:$B$801, 2, FALSE), "No")</f>
        <v>No</v>
      </c>
    </row>
    <row r="3432" spans="1:23" x14ac:dyDescent="0.3">
      <c r="A3432" s="1">
        <v>3431</v>
      </c>
      <c r="B3432" t="s">
        <v>7815</v>
      </c>
      <c r="C3432" s="2">
        <v>43807</v>
      </c>
      <c r="D3432" s="2">
        <v>43808</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s="3" t="str">
        <f>VLOOKUP($M3432,People!$A$2:$B$5, 2, FALSE)</f>
        <v>Anna Andreadi</v>
      </c>
      <c r="W3432" s="3" t="str">
        <f>IFERROR(VLOOKUP($B3432, 'Returns'!$A$2:$B$801, 2, FALSE), "No")</f>
        <v>No</v>
      </c>
    </row>
    <row r="3433" spans="1:23" x14ac:dyDescent="0.3">
      <c r="A3433" s="1">
        <v>3432</v>
      </c>
      <c r="B3433" t="s">
        <v>7815</v>
      </c>
      <c r="C3433" s="2">
        <v>43807</v>
      </c>
      <c r="D3433" s="2">
        <v>43808</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s="3" t="str">
        <f>VLOOKUP($M3433,People!$A$2:$B$5, 2, FALSE)</f>
        <v>Anna Andreadi</v>
      </c>
      <c r="W3433" s="3" t="str">
        <f>IFERROR(VLOOKUP($B3433, 'Returns'!$A$2:$B$801, 2, FALSE), "No")</f>
        <v>No</v>
      </c>
    </row>
    <row r="3434" spans="1:23" x14ac:dyDescent="0.3">
      <c r="A3434" s="1">
        <v>3433</v>
      </c>
      <c r="B3434" t="s">
        <v>7815</v>
      </c>
      <c r="C3434" s="2">
        <v>43807</v>
      </c>
      <c r="D3434" s="2">
        <v>43808</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s="3" t="str">
        <f>VLOOKUP($M3434,People!$A$2:$B$5, 2, FALSE)</f>
        <v>Anna Andreadi</v>
      </c>
      <c r="W3434" s="3" t="str">
        <f>IFERROR(VLOOKUP($B3434, 'Returns'!$A$2:$B$801, 2, FALSE), "No")</f>
        <v>No</v>
      </c>
    </row>
    <row r="3435" spans="1:23" x14ac:dyDescent="0.3">
      <c r="A3435" s="1">
        <v>3434</v>
      </c>
      <c r="B3435" t="s">
        <v>7816</v>
      </c>
      <c r="C3435" s="2">
        <v>43804</v>
      </c>
      <c r="D3435" s="2">
        <v>43808</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s="3" t="str">
        <f>VLOOKUP($M3435,People!$A$2:$B$5, 2, FALSE)</f>
        <v>Anna Andreadi</v>
      </c>
      <c r="W3435" s="3" t="str">
        <f>IFERROR(VLOOKUP($B3435, 'Returns'!$A$2:$B$801, 2, FALSE), "No")</f>
        <v>No</v>
      </c>
    </row>
    <row r="3436" spans="1:23" x14ac:dyDescent="0.3">
      <c r="A3436" s="1">
        <v>3435</v>
      </c>
      <c r="B3436" t="s">
        <v>7816</v>
      </c>
      <c r="C3436" s="2">
        <v>43804</v>
      </c>
      <c r="D3436" s="2">
        <v>43808</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s="3" t="str">
        <f>VLOOKUP($M3436,People!$A$2:$B$5, 2, FALSE)</f>
        <v>Anna Andreadi</v>
      </c>
      <c r="W3436" s="3" t="str">
        <f>IFERROR(VLOOKUP($B3436, 'Returns'!$A$2:$B$801, 2, FALSE), "No")</f>
        <v>No</v>
      </c>
    </row>
    <row r="3437" spans="1:23" x14ac:dyDescent="0.3">
      <c r="A3437" s="1">
        <v>3436</v>
      </c>
      <c r="B3437" t="s">
        <v>7817</v>
      </c>
      <c r="C3437" s="2">
        <v>43005</v>
      </c>
      <c r="D3437" s="2">
        <v>43007</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s="3" t="str">
        <f>VLOOKUP($M3437,People!$A$2:$B$5, 2, FALSE)</f>
        <v>Kelly Williams</v>
      </c>
      <c r="W3437" s="3" t="str">
        <f>IFERROR(VLOOKUP($B3437, 'Returns'!$A$2:$B$801, 2, FALSE), "No")</f>
        <v>No</v>
      </c>
    </row>
    <row r="3438" spans="1:23" x14ac:dyDescent="0.3">
      <c r="A3438" s="1">
        <v>3437</v>
      </c>
      <c r="B3438" t="s">
        <v>7817</v>
      </c>
      <c r="C3438" s="2">
        <v>43005</v>
      </c>
      <c r="D3438" s="2">
        <v>43007</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s="3" t="str">
        <f>VLOOKUP($M3438,People!$A$2:$B$5, 2, FALSE)</f>
        <v>Kelly Williams</v>
      </c>
      <c r="W3438" s="3" t="str">
        <f>IFERROR(VLOOKUP($B3438, 'Returns'!$A$2:$B$801, 2, FALSE), "No")</f>
        <v>No</v>
      </c>
    </row>
    <row r="3439" spans="1:23" x14ac:dyDescent="0.3">
      <c r="A3439" s="1">
        <v>3438</v>
      </c>
      <c r="B3439" t="s">
        <v>7818</v>
      </c>
      <c r="C3439" s="2">
        <v>43768</v>
      </c>
      <c r="D3439" s="2">
        <v>43768</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s="3" t="str">
        <f>VLOOKUP($M3439,People!$A$2:$B$5, 2, FALSE)</f>
        <v>Kelly Williams</v>
      </c>
      <c r="W3439" s="3" t="str">
        <f>IFERROR(VLOOKUP($B3439, 'Returns'!$A$2:$B$801, 2, FALSE), "No")</f>
        <v>No</v>
      </c>
    </row>
    <row r="3440" spans="1:23" x14ac:dyDescent="0.3">
      <c r="A3440" s="1">
        <v>3439</v>
      </c>
      <c r="B3440" t="s">
        <v>7818</v>
      </c>
      <c r="C3440" s="2">
        <v>43768</v>
      </c>
      <c r="D3440" s="2">
        <v>43768</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s="3" t="str">
        <f>VLOOKUP($M3440,People!$A$2:$B$5, 2, FALSE)</f>
        <v>Kelly Williams</v>
      </c>
      <c r="W3440" s="3" t="str">
        <f>IFERROR(VLOOKUP($B3440, 'Returns'!$A$2:$B$801, 2, FALSE), "No")</f>
        <v>No</v>
      </c>
    </row>
    <row r="3441" spans="1:23" x14ac:dyDescent="0.3">
      <c r="A3441" s="1">
        <v>3440</v>
      </c>
      <c r="B3441" t="s">
        <v>7818</v>
      </c>
      <c r="C3441" s="2">
        <v>43768</v>
      </c>
      <c r="D3441" s="2">
        <v>43768</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s="3" t="str">
        <f>VLOOKUP($M3441,People!$A$2:$B$5, 2, FALSE)</f>
        <v>Kelly Williams</v>
      </c>
      <c r="W3441" s="3" t="str">
        <f>IFERROR(VLOOKUP($B3441, 'Returns'!$A$2:$B$801, 2, FALSE), "No")</f>
        <v>No</v>
      </c>
    </row>
    <row r="3442" spans="1:23" x14ac:dyDescent="0.3">
      <c r="A3442" s="1">
        <v>3441</v>
      </c>
      <c r="B3442" t="s">
        <v>7819</v>
      </c>
      <c r="C3442" s="2">
        <v>43068</v>
      </c>
      <c r="D3442" s="2">
        <v>43069</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s="3" t="str">
        <f>VLOOKUP($M3442,People!$A$2:$B$5, 2, FALSE)</f>
        <v>Anna Andreadi</v>
      </c>
      <c r="W3442" s="3" t="str">
        <f>IFERROR(VLOOKUP($B3442, 'Returns'!$A$2:$B$801, 2, FALSE), "No")</f>
        <v>No</v>
      </c>
    </row>
    <row r="3443" spans="1:23" x14ac:dyDescent="0.3">
      <c r="A3443" s="1">
        <v>3442</v>
      </c>
      <c r="B3443" t="s">
        <v>7820</v>
      </c>
      <c r="C3443" s="2">
        <v>42440</v>
      </c>
      <c r="D3443" s="2">
        <v>42443</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s="3" t="str">
        <f>VLOOKUP($M3443,People!$A$2:$B$5, 2, FALSE)</f>
        <v>Chuck Magee</v>
      </c>
      <c r="W3443" s="3" t="str">
        <f>IFERROR(VLOOKUP($B3443, 'Returns'!$A$2:$B$801, 2, FALSE), "No")</f>
        <v>No</v>
      </c>
    </row>
    <row r="3444" spans="1:23" x14ac:dyDescent="0.3">
      <c r="A3444" s="1">
        <v>3443</v>
      </c>
      <c r="B3444" t="s">
        <v>7821</v>
      </c>
      <c r="C3444" s="2">
        <v>43788</v>
      </c>
      <c r="D3444" s="2">
        <v>43792</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s="3" t="str">
        <f>VLOOKUP($M3444,People!$A$2:$B$5, 2, FALSE)</f>
        <v>Chuck Magee</v>
      </c>
      <c r="W3444" s="3" t="str">
        <f>IFERROR(VLOOKUP($B3444, 'Returns'!$A$2:$B$801, 2, FALSE), "No")</f>
        <v>No</v>
      </c>
    </row>
    <row r="3445" spans="1:23" x14ac:dyDescent="0.3">
      <c r="A3445" s="1">
        <v>3444</v>
      </c>
      <c r="B3445" t="s">
        <v>7821</v>
      </c>
      <c r="C3445" s="2">
        <v>43788</v>
      </c>
      <c r="D3445" s="2">
        <v>43792</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s="3" t="str">
        <f>VLOOKUP($M3445,People!$A$2:$B$5, 2, FALSE)</f>
        <v>Chuck Magee</v>
      </c>
      <c r="W3445" s="3" t="str">
        <f>IFERROR(VLOOKUP($B3445, 'Returns'!$A$2:$B$801, 2, FALSE), "No")</f>
        <v>No</v>
      </c>
    </row>
    <row r="3446" spans="1:23" x14ac:dyDescent="0.3">
      <c r="A3446" s="1">
        <v>3445</v>
      </c>
      <c r="B3446" t="s">
        <v>7822</v>
      </c>
      <c r="C3446" s="2">
        <v>43310</v>
      </c>
      <c r="D3446" s="2">
        <v>43314</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s="3" t="str">
        <f>VLOOKUP($M3446,People!$A$2:$B$5, 2, FALSE)</f>
        <v>Chuck Magee</v>
      </c>
      <c r="W3446" s="3" t="str">
        <f>IFERROR(VLOOKUP($B3446, 'Returns'!$A$2:$B$801, 2, FALSE), "No")</f>
        <v>No</v>
      </c>
    </row>
    <row r="3447" spans="1:23" x14ac:dyDescent="0.3">
      <c r="A3447" s="1">
        <v>3446</v>
      </c>
      <c r="B3447" t="s">
        <v>7823</v>
      </c>
      <c r="C3447" s="2">
        <v>42898</v>
      </c>
      <c r="D3447" s="2">
        <v>42903</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s="3" t="str">
        <f>VLOOKUP($M3447,People!$A$2:$B$5, 2, FALSE)</f>
        <v>Chuck Magee</v>
      </c>
      <c r="W3447" s="3" t="str">
        <f>IFERROR(VLOOKUP($B3447, 'Returns'!$A$2:$B$801, 2, FALSE), "No")</f>
        <v>No</v>
      </c>
    </row>
    <row r="3448" spans="1:23" x14ac:dyDescent="0.3">
      <c r="A3448" s="1">
        <v>3447</v>
      </c>
      <c r="B3448" t="s">
        <v>7824</v>
      </c>
      <c r="C3448" s="2">
        <v>43318</v>
      </c>
      <c r="D3448" s="2">
        <v>43319</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s="3" t="str">
        <f>VLOOKUP($M3448,People!$A$2:$B$5, 2, FALSE)</f>
        <v>Chuck Magee</v>
      </c>
      <c r="W3448" s="3" t="str">
        <f>IFERROR(VLOOKUP($B3448, 'Returns'!$A$2:$B$801, 2, FALSE), "No")</f>
        <v>No</v>
      </c>
    </row>
    <row r="3449" spans="1:23" x14ac:dyDescent="0.3">
      <c r="A3449" s="1">
        <v>3448</v>
      </c>
      <c r="B3449" t="s">
        <v>7825</v>
      </c>
      <c r="C3449" s="2">
        <v>43627</v>
      </c>
      <c r="D3449" s="2">
        <v>43631</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s="3" t="str">
        <f>VLOOKUP($M3449,People!$A$2:$B$5, 2, FALSE)</f>
        <v>Cassandra Brandow</v>
      </c>
      <c r="W3449" s="3" t="str">
        <f>IFERROR(VLOOKUP($B3449, 'Returns'!$A$2:$B$801, 2, FALSE), "No")</f>
        <v>No</v>
      </c>
    </row>
    <row r="3450" spans="1:23" x14ac:dyDescent="0.3">
      <c r="A3450" s="1">
        <v>3449</v>
      </c>
      <c r="B3450" t="s">
        <v>7826</v>
      </c>
      <c r="C3450" s="2">
        <v>43380</v>
      </c>
      <c r="D3450" s="2">
        <v>43386</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s="3" t="str">
        <f>VLOOKUP($M3450,People!$A$2:$B$5, 2, FALSE)</f>
        <v>Anna Andreadi</v>
      </c>
      <c r="W3450" s="3" t="str">
        <f>IFERROR(VLOOKUP($B3450, 'Returns'!$A$2:$B$801, 2, FALSE), "No")</f>
        <v>No</v>
      </c>
    </row>
    <row r="3451" spans="1:23" x14ac:dyDescent="0.3">
      <c r="A3451" s="1">
        <v>3450</v>
      </c>
      <c r="B3451" t="s">
        <v>7827</v>
      </c>
      <c r="C3451" s="2">
        <v>42621</v>
      </c>
      <c r="D3451" s="2">
        <v>42627</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s="3" t="str">
        <f>VLOOKUP($M3451,People!$A$2:$B$5, 2, FALSE)</f>
        <v>Anna Andreadi</v>
      </c>
      <c r="W3451" s="3" t="str">
        <f>IFERROR(VLOOKUP($B3451, 'Returns'!$A$2:$B$801, 2, FALSE), "No")</f>
        <v>No</v>
      </c>
    </row>
    <row r="3452" spans="1:23" x14ac:dyDescent="0.3">
      <c r="A3452" s="1">
        <v>3451</v>
      </c>
      <c r="B3452" t="s">
        <v>7827</v>
      </c>
      <c r="C3452" s="2">
        <v>42621</v>
      </c>
      <c r="D3452" s="2">
        <v>42627</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s="3" t="str">
        <f>VLOOKUP($M3452,People!$A$2:$B$5, 2, FALSE)</f>
        <v>Anna Andreadi</v>
      </c>
      <c r="W3452" s="3" t="str">
        <f>IFERROR(VLOOKUP($B3452, 'Returns'!$A$2:$B$801, 2, FALSE), "No")</f>
        <v>No</v>
      </c>
    </row>
    <row r="3453" spans="1:23" x14ac:dyDescent="0.3">
      <c r="A3453" s="1">
        <v>3452</v>
      </c>
      <c r="B3453" t="s">
        <v>7827</v>
      </c>
      <c r="C3453" s="2">
        <v>42621</v>
      </c>
      <c r="D3453" s="2">
        <v>42627</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s="3" t="str">
        <f>VLOOKUP($M3453,People!$A$2:$B$5, 2, FALSE)</f>
        <v>Anna Andreadi</v>
      </c>
      <c r="W3453" s="3" t="str">
        <f>IFERROR(VLOOKUP($B3453, 'Returns'!$A$2:$B$801, 2, FALSE), "No")</f>
        <v>No</v>
      </c>
    </row>
    <row r="3454" spans="1:23" x14ac:dyDescent="0.3">
      <c r="A3454" s="1">
        <v>3453</v>
      </c>
      <c r="B3454" t="s">
        <v>7828</v>
      </c>
      <c r="C3454" s="2">
        <v>42445</v>
      </c>
      <c r="D3454" s="2">
        <v>42450</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s="3" t="str">
        <f>VLOOKUP($M3454,People!$A$2:$B$5, 2, FALSE)</f>
        <v>Cassandra Brandow</v>
      </c>
      <c r="W3454" s="3" t="str">
        <f>IFERROR(VLOOKUP($B3454, 'Returns'!$A$2:$B$801, 2, FALSE), "No")</f>
        <v>No</v>
      </c>
    </row>
    <row r="3455" spans="1:23" x14ac:dyDescent="0.3">
      <c r="A3455" s="1">
        <v>3454</v>
      </c>
      <c r="B3455" t="s">
        <v>7829</v>
      </c>
      <c r="C3455" s="2">
        <v>42795</v>
      </c>
      <c r="D3455" s="2">
        <v>42796</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s="3" t="str">
        <f>VLOOKUP($M3455,People!$A$2:$B$5, 2, FALSE)</f>
        <v>Cassandra Brandow</v>
      </c>
      <c r="W3455" s="3" t="str">
        <f>IFERROR(VLOOKUP($B3455, 'Returns'!$A$2:$B$801, 2, FALSE), "No")</f>
        <v>No</v>
      </c>
    </row>
    <row r="3456" spans="1:23" x14ac:dyDescent="0.3">
      <c r="A3456" s="1">
        <v>3455</v>
      </c>
      <c r="B3456" t="s">
        <v>7830</v>
      </c>
      <c r="C3456" s="2">
        <v>42925</v>
      </c>
      <c r="D3456" s="2">
        <v>42930</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s="3" t="str">
        <f>VLOOKUP($M3456,People!$A$2:$B$5, 2, FALSE)</f>
        <v>Cassandra Brandow</v>
      </c>
      <c r="W3456" s="3" t="str">
        <f>IFERROR(VLOOKUP($B3456, 'Returns'!$A$2:$B$801, 2, FALSE), "No")</f>
        <v>No</v>
      </c>
    </row>
    <row r="3457" spans="1:23" x14ac:dyDescent="0.3">
      <c r="A3457" s="1">
        <v>3456</v>
      </c>
      <c r="B3457" t="s">
        <v>7831</v>
      </c>
      <c r="C3457" s="2">
        <v>43151</v>
      </c>
      <c r="D3457" s="2">
        <v>43158</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s="3" t="str">
        <f>VLOOKUP($M3457,People!$A$2:$B$5, 2, FALSE)</f>
        <v>Cassandra Brandow</v>
      </c>
      <c r="W3457" s="3" t="str">
        <f>IFERROR(VLOOKUP($B3457, 'Returns'!$A$2:$B$801, 2, FALSE), "No")</f>
        <v>No</v>
      </c>
    </row>
    <row r="3458" spans="1:23" x14ac:dyDescent="0.3">
      <c r="A3458" s="1">
        <v>3457</v>
      </c>
      <c r="B3458" t="s">
        <v>7832</v>
      </c>
      <c r="C3458" s="2">
        <v>43724</v>
      </c>
      <c r="D3458" s="2">
        <v>43726</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s="3" t="str">
        <f>VLOOKUP($M3458,People!$A$2:$B$5, 2, FALSE)</f>
        <v>Chuck Magee</v>
      </c>
      <c r="W3458" s="3" t="str">
        <f>IFERROR(VLOOKUP($B3458, 'Returns'!$A$2:$B$801, 2, FALSE), "No")</f>
        <v>No</v>
      </c>
    </row>
    <row r="3459" spans="1:23" x14ac:dyDescent="0.3">
      <c r="A3459" s="1">
        <v>3458</v>
      </c>
      <c r="B3459" t="s">
        <v>7832</v>
      </c>
      <c r="C3459" s="2">
        <v>43724</v>
      </c>
      <c r="D3459" s="2">
        <v>43726</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s="3" t="str">
        <f>VLOOKUP($M3459,People!$A$2:$B$5, 2, FALSE)</f>
        <v>Chuck Magee</v>
      </c>
      <c r="W3459" s="3" t="str">
        <f>IFERROR(VLOOKUP($B3459, 'Returns'!$A$2:$B$801, 2, FALSE), "No")</f>
        <v>No</v>
      </c>
    </row>
    <row r="3460" spans="1:23" x14ac:dyDescent="0.3">
      <c r="A3460" s="1">
        <v>3459</v>
      </c>
      <c r="B3460" t="s">
        <v>7832</v>
      </c>
      <c r="C3460" s="2">
        <v>43724</v>
      </c>
      <c r="D3460" s="2">
        <v>43726</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s="3" t="str">
        <f>VLOOKUP($M3460,People!$A$2:$B$5, 2, FALSE)</f>
        <v>Chuck Magee</v>
      </c>
      <c r="W3460" s="3" t="str">
        <f>IFERROR(VLOOKUP($B3460, 'Returns'!$A$2:$B$801, 2, FALSE), "No")</f>
        <v>No</v>
      </c>
    </row>
    <row r="3461" spans="1:23" x14ac:dyDescent="0.3">
      <c r="A3461" s="1">
        <v>3460</v>
      </c>
      <c r="B3461" t="s">
        <v>7832</v>
      </c>
      <c r="C3461" s="2">
        <v>43724</v>
      </c>
      <c r="D3461" s="2">
        <v>43726</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s="3" t="str">
        <f>VLOOKUP($M3461,People!$A$2:$B$5, 2, FALSE)</f>
        <v>Chuck Magee</v>
      </c>
      <c r="W3461" s="3" t="str">
        <f>IFERROR(VLOOKUP($B3461, 'Returns'!$A$2:$B$801, 2, FALSE), "No")</f>
        <v>No</v>
      </c>
    </row>
    <row r="3462" spans="1:23" x14ac:dyDescent="0.3">
      <c r="A3462" s="1">
        <v>3461</v>
      </c>
      <c r="B3462" t="s">
        <v>7832</v>
      </c>
      <c r="C3462" s="2">
        <v>43724</v>
      </c>
      <c r="D3462" s="2">
        <v>43726</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s="3" t="str">
        <f>VLOOKUP($M3462,People!$A$2:$B$5, 2, FALSE)</f>
        <v>Chuck Magee</v>
      </c>
      <c r="W3462" s="3" t="str">
        <f>IFERROR(VLOOKUP($B3462, 'Returns'!$A$2:$B$801, 2, FALSE), "No")</f>
        <v>No</v>
      </c>
    </row>
    <row r="3463" spans="1:23" x14ac:dyDescent="0.3">
      <c r="A3463" s="1">
        <v>3462</v>
      </c>
      <c r="B3463" t="s">
        <v>7833</v>
      </c>
      <c r="C3463" s="2">
        <v>43774</v>
      </c>
      <c r="D3463" s="2">
        <v>43779</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s="3" t="str">
        <f>VLOOKUP($M3463,People!$A$2:$B$5, 2, FALSE)</f>
        <v>Kelly Williams</v>
      </c>
      <c r="W3463" s="3" t="str">
        <f>IFERROR(VLOOKUP($B3463, 'Returns'!$A$2:$B$801, 2, FALSE), "No")</f>
        <v>No</v>
      </c>
    </row>
    <row r="3464" spans="1:23" x14ac:dyDescent="0.3">
      <c r="A3464" s="1">
        <v>3463</v>
      </c>
      <c r="B3464" t="s">
        <v>7834</v>
      </c>
      <c r="C3464" s="2">
        <v>42786</v>
      </c>
      <c r="D3464" s="2">
        <v>42789</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s="3" t="str">
        <f>VLOOKUP($M3464,People!$A$2:$B$5, 2, FALSE)</f>
        <v>Chuck Magee</v>
      </c>
      <c r="W3464" s="3" t="str">
        <f>IFERROR(VLOOKUP($B3464, 'Returns'!$A$2:$B$801, 2, FALSE), "No")</f>
        <v>No</v>
      </c>
    </row>
    <row r="3465" spans="1:23" x14ac:dyDescent="0.3">
      <c r="A3465" s="1">
        <v>3464</v>
      </c>
      <c r="B3465" t="s">
        <v>7835</v>
      </c>
      <c r="C3465" s="2">
        <v>43429</v>
      </c>
      <c r="D3465" s="2">
        <v>43434</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s="3" t="str">
        <f>VLOOKUP($M3465,People!$A$2:$B$5, 2, FALSE)</f>
        <v>Cassandra Brandow</v>
      </c>
      <c r="W3465" s="3" t="str">
        <f>IFERROR(VLOOKUP($B3465, 'Returns'!$A$2:$B$801, 2, FALSE), "No")</f>
        <v>No</v>
      </c>
    </row>
    <row r="3466" spans="1:23" x14ac:dyDescent="0.3">
      <c r="A3466" s="1">
        <v>3465</v>
      </c>
      <c r="B3466" t="s">
        <v>7836</v>
      </c>
      <c r="C3466" s="2">
        <v>43802</v>
      </c>
      <c r="D3466" s="2">
        <v>43804</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s="3" t="str">
        <f>VLOOKUP($M3466,People!$A$2:$B$5, 2, FALSE)</f>
        <v>Cassandra Brandow</v>
      </c>
      <c r="W3466" s="3" t="str">
        <f>IFERROR(VLOOKUP($B3466, 'Returns'!$A$2:$B$801, 2, FALSE), "No")</f>
        <v>No</v>
      </c>
    </row>
    <row r="3467" spans="1:23" x14ac:dyDescent="0.3">
      <c r="A3467" s="1">
        <v>3466</v>
      </c>
      <c r="B3467" t="s">
        <v>7837</v>
      </c>
      <c r="C3467" s="2">
        <v>42988</v>
      </c>
      <c r="D3467" s="2">
        <v>42992</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s="3" t="str">
        <f>VLOOKUP($M3467,People!$A$2:$B$5, 2, FALSE)</f>
        <v>Chuck Magee</v>
      </c>
      <c r="W3467" s="3" t="str">
        <f>IFERROR(VLOOKUP($B3467, 'Returns'!$A$2:$B$801, 2, FALSE), "No")</f>
        <v>No</v>
      </c>
    </row>
    <row r="3468" spans="1:23" x14ac:dyDescent="0.3">
      <c r="A3468" s="1">
        <v>3467</v>
      </c>
      <c r="B3468" t="s">
        <v>7837</v>
      </c>
      <c r="C3468" s="2">
        <v>42988</v>
      </c>
      <c r="D3468" s="2">
        <v>42992</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s="3" t="str">
        <f>VLOOKUP($M3468,People!$A$2:$B$5, 2, FALSE)</f>
        <v>Chuck Magee</v>
      </c>
      <c r="W3468" s="3" t="str">
        <f>IFERROR(VLOOKUP($B3468, 'Returns'!$A$2:$B$801, 2, FALSE), "No")</f>
        <v>No</v>
      </c>
    </row>
    <row r="3469" spans="1:23" x14ac:dyDescent="0.3">
      <c r="A3469" s="1">
        <v>3468</v>
      </c>
      <c r="B3469" t="s">
        <v>7837</v>
      </c>
      <c r="C3469" s="2">
        <v>42988</v>
      </c>
      <c r="D3469" s="2">
        <v>42992</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s="3" t="str">
        <f>VLOOKUP($M3469,People!$A$2:$B$5, 2, FALSE)</f>
        <v>Chuck Magee</v>
      </c>
      <c r="W3469" s="3" t="str">
        <f>IFERROR(VLOOKUP($B3469, 'Returns'!$A$2:$B$801, 2, FALSE), "No")</f>
        <v>No</v>
      </c>
    </row>
    <row r="3470" spans="1:23" x14ac:dyDescent="0.3">
      <c r="A3470" s="1">
        <v>3469</v>
      </c>
      <c r="B3470" t="s">
        <v>7838</v>
      </c>
      <c r="C3470" s="2">
        <v>43448</v>
      </c>
      <c r="D3470" s="2">
        <v>43453</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s="3" t="str">
        <f>VLOOKUP($M3470,People!$A$2:$B$5, 2, FALSE)</f>
        <v>Cassandra Brandow</v>
      </c>
      <c r="W3470" s="3" t="str">
        <f>IFERROR(VLOOKUP($B3470, 'Returns'!$A$2:$B$801, 2, FALSE), "No")</f>
        <v>No</v>
      </c>
    </row>
    <row r="3471" spans="1:23" x14ac:dyDescent="0.3">
      <c r="A3471" s="1">
        <v>3470</v>
      </c>
      <c r="B3471" t="s">
        <v>7839</v>
      </c>
      <c r="C3471" s="2">
        <v>42831</v>
      </c>
      <c r="D3471" s="2">
        <v>42835</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s="3" t="str">
        <f>VLOOKUP($M3471,People!$A$2:$B$5, 2, FALSE)</f>
        <v>Cassandra Brandow</v>
      </c>
      <c r="W3471" s="3" t="str">
        <f>IFERROR(VLOOKUP($B3471, 'Returns'!$A$2:$B$801, 2, FALSE), "No")</f>
        <v>No</v>
      </c>
    </row>
    <row r="3472" spans="1:23" x14ac:dyDescent="0.3">
      <c r="A3472" s="1">
        <v>3471</v>
      </c>
      <c r="B3472" t="s">
        <v>7840</v>
      </c>
      <c r="C3472" s="2">
        <v>43435</v>
      </c>
      <c r="D3472" s="2">
        <v>43439</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s="3" t="str">
        <f>VLOOKUP($M3472,People!$A$2:$B$5, 2, FALSE)</f>
        <v>Anna Andreadi</v>
      </c>
      <c r="W3472" s="3" t="str">
        <f>IFERROR(VLOOKUP($B3472, 'Returns'!$A$2:$B$801, 2, FALSE), "No")</f>
        <v>No</v>
      </c>
    </row>
    <row r="3473" spans="1:23" x14ac:dyDescent="0.3">
      <c r="A3473" s="1">
        <v>3472</v>
      </c>
      <c r="B3473" t="s">
        <v>7841</v>
      </c>
      <c r="C3473" s="2">
        <v>43781</v>
      </c>
      <c r="D3473" s="2">
        <v>43786</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s="3" t="str">
        <f>VLOOKUP($M3473,People!$A$2:$B$5, 2, FALSE)</f>
        <v>Chuck Magee</v>
      </c>
      <c r="W3473" s="3" t="str">
        <f>IFERROR(VLOOKUP($B3473, 'Returns'!$A$2:$B$801, 2, FALSE), "No")</f>
        <v>No</v>
      </c>
    </row>
    <row r="3474" spans="1:23" x14ac:dyDescent="0.3">
      <c r="A3474" s="1">
        <v>3473</v>
      </c>
      <c r="B3474" t="s">
        <v>7841</v>
      </c>
      <c r="C3474" s="2">
        <v>43781</v>
      </c>
      <c r="D3474" s="2">
        <v>43786</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s="3" t="str">
        <f>VLOOKUP($M3474,People!$A$2:$B$5, 2, FALSE)</f>
        <v>Chuck Magee</v>
      </c>
      <c r="W3474" s="3" t="str">
        <f>IFERROR(VLOOKUP($B3474, 'Returns'!$A$2:$B$801, 2, FALSE), "No")</f>
        <v>No</v>
      </c>
    </row>
    <row r="3475" spans="1:23" x14ac:dyDescent="0.3">
      <c r="A3475" s="1">
        <v>3474</v>
      </c>
      <c r="B3475" t="s">
        <v>7842</v>
      </c>
      <c r="C3475" s="2">
        <v>43527</v>
      </c>
      <c r="D3475" s="2">
        <v>43534</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s="3" t="str">
        <f>VLOOKUP($M3475,People!$A$2:$B$5, 2, FALSE)</f>
        <v>Kelly Williams</v>
      </c>
      <c r="W3475" s="3" t="str">
        <f>IFERROR(VLOOKUP($B3475, 'Returns'!$A$2:$B$801, 2, FALSE), "No")</f>
        <v>No</v>
      </c>
    </row>
    <row r="3476" spans="1:23" x14ac:dyDescent="0.3">
      <c r="A3476" s="1">
        <v>3475</v>
      </c>
      <c r="B3476" t="s">
        <v>7842</v>
      </c>
      <c r="C3476" s="2">
        <v>43527</v>
      </c>
      <c r="D3476" s="2">
        <v>43534</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s="3" t="str">
        <f>VLOOKUP($M3476,People!$A$2:$B$5, 2, FALSE)</f>
        <v>Kelly Williams</v>
      </c>
      <c r="W3476" s="3" t="str">
        <f>IFERROR(VLOOKUP($B3476, 'Returns'!$A$2:$B$801, 2, FALSE), "No")</f>
        <v>No</v>
      </c>
    </row>
    <row r="3477" spans="1:23" x14ac:dyDescent="0.3">
      <c r="A3477" s="1">
        <v>3476</v>
      </c>
      <c r="B3477" t="s">
        <v>7843</v>
      </c>
      <c r="C3477" s="2">
        <v>43431</v>
      </c>
      <c r="D3477" s="2">
        <v>43434</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s="3" t="str">
        <f>VLOOKUP($M3477,People!$A$2:$B$5, 2, FALSE)</f>
        <v>Kelly Williams</v>
      </c>
      <c r="W3477" s="3" t="str">
        <f>IFERROR(VLOOKUP($B3477, 'Returns'!$A$2:$B$801, 2, FALSE), "No")</f>
        <v>No</v>
      </c>
    </row>
    <row r="3478" spans="1:23" x14ac:dyDescent="0.3">
      <c r="A3478" s="1">
        <v>3477</v>
      </c>
      <c r="B3478" t="s">
        <v>7843</v>
      </c>
      <c r="C3478" s="2">
        <v>43431</v>
      </c>
      <c r="D3478" s="2">
        <v>43434</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s="3" t="str">
        <f>VLOOKUP($M3478,People!$A$2:$B$5, 2, FALSE)</f>
        <v>Kelly Williams</v>
      </c>
      <c r="W3478" s="3" t="str">
        <f>IFERROR(VLOOKUP($B3478, 'Returns'!$A$2:$B$801, 2, FALSE), "No")</f>
        <v>No</v>
      </c>
    </row>
    <row r="3479" spans="1:23" x14ac:dyDescent="0.3">
      <c r="A3479" s="1">
        <v>3478</v>
      </c>
      <c r="B3479" t="s">
        <v>7844</v>
      </c>
      <c r="C3479" s="2">
        <v>42613</v>
      </c>
      <c r="D3479" s="2">
        <v>42618</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s="3" t="str">
        <f>VLOOKUP($M3479,People!$A$2:$B$5, 2, FALSE)</f>
        <v>Anna Andreadi</v>
      </c>
      <c r="W3479" s="3" t="str">
        <f>IFERROR(VLOOKUP($B3479, 'Returns'!$A$2:$B$801, 2, FALSE), "No")</f>
        <v>No</v>
      </c>
    </row>
    <row r="3480" spans="1:23" x14ac:dyDescent="0.3">
      <c r="A3480" s="1">
        <v>3479</v>
      </c>
      <c r="B3480" t="s">
        <v>7845</v>
      </c>
      <c r="C3480" s="2">
        <v>43442</v>
      </c>
      <c r="D3480" s="2">
        <v>43448</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s="3" t="str">
        <f>VLOOKUP($M3480,People!$A$2:$B$5, 2, FALSE)</f>
        <v>Anna Andreadi</v>
      </c>
      <c r="W3480" s="3" t="str">
        <f>IFERROR(VLOOKUP($B3480, 'Returns'!$A$2:$B$801, 2, FALSE), "No")</f>
        <v>No</v>
      </c>
    </row>
    <row r="3481" spans="1:23" x14ac:dyDescent="0.3">
      <c r="A3481" s="1">
        <v>3480</v>
      </c>
      <c r="B3481" t="s">
        <v>7845</v>
      </c>
      <c r="C3481" s="2">
        <v>43442</v>
      </c>
      <c r="D3481" s="2">
        <v>43448</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s="3" t="str">
        <f>VLOOKUP($M3481,People!$A$2:$B$5, 2, FALSE)</f>
        <v>Anna Andreadi</v>
      </c>
      <c r="W3481" s="3" t="str">
        <f>IFERROR(VLOOKUP($B3481, 'Returns'!$A$2:$B$801, 2, FALSE), "No")</f>
        <v>No</v>
      </c>
    </row>
    <row r="3482" spans="1:23" x14ac:dyDescent="0.3">
      <c r="A3482" s="1">
        <v>3481</v>
      </c>
      <c r="B3482" t="s">
        <v>7845</v>
      </c>
      <c r="C3482" s="2">
        <v>43442</v>
      </c>
      <c r="D3482" s="2">
        <v>43448</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s="3" t="str">
        <f>VLOOKUP($M3482,People!$A$2:$B$5, 2, FALSE)</f>
        <v>Anna Andreadi</v>
      </c>
      <c r="W3482" s="3" t="str">
        <f>IFERROR(VLOOKUP($B3482, 'Returns'!$A$2:$B$801, 2, FALSE), "No")</f>
        <v>No</v>
      </c>
    </row>
    <row r="3483" spans="1:23" x14ac:dyDescent="0.3">
      <c r="A3483" s="1">
        <v>3482</v>
      </c>
      <c r="B3483" t="s">
        <v>7846</v>
      </c>
      <c r="C3483" s="2">
        <v>42467</v>
      </c>
      <c r="D3483" s="2">
        <v>42470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s="3" t="str">
        <f>VLOOKUP($M3483,People!$A$2:$B$5, 2, FALSE)</f>
        <v>Cassandra Brandow</v>
      </c>
      <c r="W3483" s="3" t="str">
        <f>IFERROR(VLOOKUP($B3483, 'Returns'!$A$2:$B$801, 2, FALSE), "No")</f>
        <v>No</v>
      </c>
    </row>
    <row r="3484" spans="1:23" x14ac:dyDescent="0.3">
      <c r="A3484" s="1">
        <v>3483</v>
      </c>
      <c r="B3484" t="s">
        <v>5950</v>
      </c>
      <c r="C3484" s="2">
        <v>42609</v>
      </c>
      <c r="D3484" s="2">
        <v>42611</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s="3" t="str">
        <f>VLOOKUP($M3484,People!$A$2:$B$5, 2, FALSE)</f>
        <v>Cassandra Brandow</v>
      </c>
      <c r="W3484" s="3" t="str">
        <f>IFERROR(VLOOKUP($B3484, 'Returns'!$A$2:$B$801, 2, FALSE), "No")</f>
        <v>Yes</v>
      </c>
    </row>
    <row r="3485" spans="1:23" x14ac:dyDescent="0.3">
      <c r="A3485" s="1">
        <v>3484</v>
      </c>
      <c r="B3485" t="s">
        <v>5950</v>
      </c>
      <c r="C3485" s="2">
        <v>42609</v>
      </c>
      <c r="D3485" s="2">
        <v>42611</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s="3" t="str">
        <f>VLOOKUP($M3485,People!$A$2:$B$5, 2, FALSE)</f>
        <v>Cassandra Brandow</v>
      </c>
      <c r="W3485" s="3" t="str">
        <f>IFERROR(VLOOKUP($B3485, 'Returns'!$A$2:$B$801, 2, FALSE), "No")</f>
        <v>Yes</v>
      </c>
    </row>
    <row r="3486" spans="1:23" x14ac:dyDescent="0.3">
      <c r="A3486" s="1">
        <v>3485</v>
      </c>
      <c r="B3486" t="s">
        <v>5950</v>
      </c>
      <c r="C3486" s="2">
        <v>42609</v>
      </c>
      <c r="D3486" s="2">
        <v>42611</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s="3" t="str">
        <f>VLOOKUP($M3486,People!$A$2:$B$5, 2, FALSE)</f>
        <v>Cassandra Brandow</v>
      </c>
      <c r="W3486" s="3" t="str">
        <f>IFERROR(VLOOKUP($B3486, 'Returns'!$A$2:$B$801, 2, FALSE), "No")</f>
        <v>Yes</v>
      </c>
    </row>
    <row r="3487" spans="1:23" x14ac:dyDescent="0.3">
      <c r="A3487" s="1">
        <v>3486</v>
      </c>
      <c r="B3487" t="s">
        <v>7847</v>
      </c>
      <c r="C3487" s="2">
        <v>43394</v>
      </c>
      <c r="D3487" s="2">
        <v>43399</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s="3" t="str">
        <f>VLOOKUP($M3487,People!$A$2:$B$5, 2, FALSE)</f>
        <v>Chuck Magee</v>
      </c>
      <c r="W3487" s="3" t="str">
        <f>IFERROR(VLOOKUP($B3487, 'Returns'!$A$2:$B$801, 2, FALSE), "No")</f>
        <v>No</v>
      </c>
    </row>
    <row r="3488" spans="1:23" x14ac:dyDescent="0.3">
      <c r="A3488" s="1">
        <v>3487</v>
      </c>
      <c r="B3488" t="s">
        <v>7848</v>
      </c>
      <c r="C3488" s="2">
        <v>43434</v>
      </c>
      <c r="D3488" s="2">
        <v>43434</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s="3" t="str">
        <f>VLOOKUP($M3488,People!$A$2:$B$5, 2, FALSE)</f>
        <v>Cassandra Brandow</v>
      </c>
      <c r="W3488" s="3" t="str">
        <f>IFERROR(VLOOKUP($B3488, 'Returns'!$A$2:$B$801, 2, FALSE), "No")</f>
        <v>No</v>
      </c>
    </row>
    <row r="3489" spans="1:23" x14ac:dyDescent="0.3">
      <c r="A3489" s="1">
        <v>3488</v>
      </c>
      <c r="B3489" t="s">
        <v>7849</v>
      </c>
      <c r="C3489" s="2">
        <v>43713</v>
      </c>
      <c r="D3489" s="2">
        <v>43719</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s="3" t="str">
        <f>VLOOKUP($M3489,People!$A$2:$B$5, 2, FALSE)</f>
        <v>Cassandra Brandow</v>
      </c>
      <c r="W3489" s="3" t="str">
        <f>IFERROR(VLOOKUP($B3489, 'Returns'!$A$2:$B$801, 2, FALSE), "No")</f>
        <v>No</v>
      </c>
    </row>
    <row r="3490" spans="1:23" x14ac:dyDescent="0.3">
      <c r="A3490" s="1">
        <v>3489</v>
      </c>
      <c r="B3490" t="s">
        <v>7850</v>
      </c>
      <c r="C3490" s="2">
        <v>42918</v>
      </c>
      <c r="D3490" s="2">
        <v>42922</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s="3" t="str">
        <f>VLOOKUP($M3490,People!$A$2:$B$5, 2, FALSE)</f>
        <v>Kelly Williams</v>
      </c>
      <c r="W3490" s="3" t="str">
        <f>IFERROR(VLOOKUP($B3490, 'Returns'!$A$2:$B$801, 2, FALSE), "No")</f>
        <v>No</v>
      </c>
    </row>
    <row r="3491" spans="1:23" x14ac:dyDescent="0.3">
      <c r="A3491" s="1">
        <v>3490</v>
      </c>
      <c r="B3491" t="s">
        <v>7850</v>
      </c>
      <c r="C3491" s="2">
        <v>42918</v>
      </c>
      <c r="D3491" s="2">
        <v>42922</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s="3" t="str">
        <f>VLOOKUP($M3491,People!$A$2:$B$5, 2, FALSE)</f>
        <v>Kelly Williams</v>
      </c>
      <c r="W3491" s="3" t="str">
        <f>IFERROR(VLOOKUP($B3491, 'Returns'!$A$2:$B$801, 2, FALSE), "No")</f>
        <v>No</v>
      </c>
    </row>
    <row r="3492" spans="1:23" x14ac:dyDescent="0.3">
      <c r="A3492" s="1">
        <v>3491</v>
      </c>
      <c r="B3492" t="s">
        <v>7850</v>
      </c>
      <c r="C3492" s="2">
        <v>42918</v>
      </c>
      <c r="D3492" s="2">
        <v>42922</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s="3" t="str">
        <f>VLOOKUP($M3492,People!$A$2:$B$5, 2, FALSE)</f>
        <v>Kelly Williams</v>
      </c>
      <c r="W3492" s="3" t="str">
        <f>IFERROR(VLOOKUP($B3492, 'Returns'!$A$2:$B$801, 2, FALSE), "No")</f>
        <v>No</v>
      </c>
    </row>
    <row r="3493" spans="1:23" x14ac:dyDescent="0.3">
      <c r="A3493" s="1">
        <v>3492</v>
      </c>
      <c r="B3493" t="s">
        <v>7850</v>
      </c>
      <c r="C3493" s="2">
        <v>42918</v>
      </c>
      <c r="D3493" s="2">
        <v>42922</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s="3" t="str">
        <f>VLOOKUP($M3493,People!$A$2:$B$5, 2, FALSE)</f>
        <v>Kelly Williams</v>
      </c>
      <c r="W3493" s="3" t="str">
        <f>IFERROR(VLOOKUP($B3493, 'Returns'!$A$2:$B$801, 2, FALSE), "No")</f>
        <v>No</v>
      </c>
    </row>
    <row r="3494" spans="1:23" x14ac:dyDescent="0.3">
      <c r="A3494" s="1">
        <v>3493</v>
      </c>
      <c r="B3494" t="s">
        <v>7850</v>
      </c>
      <c r="C3494" s="2">
        <v>42918</v>
      </c>
      <c r="D3494" s="2">
        <v>42922</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s="3" t="str">
        <f>VLOOKUP($M3494,People!$A$2:$B$5, 2, FALSE)</f>
        <v>Kelly Williams</v>
      </c>
      <c r="W3494" s="3" t="str">
        <f>IFERROR(VLOOKUP($B3494, 'Returns'!$A$2:$B$801, 2, FALSE), "No")</f>
        <v>No</v>
      </c>
    </row>
    <row r="3495" spans="1:23" x14ac:dyDescent="0.3">
      <c r="A3495" s="1">
        <v>3494</v>
      </c>
      <c r="B3495" t="s">
        <v>7851</v>
      </c>
      <c r="C3495" s="2">
        <v>43732</v>
      </c>
      <c r="D3495" s="2">
        <v>43736</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s="3" t="str">
        <f>VLOOKUP($M3495,People!$A$2:$B$5, 2, FALSE)</f>
        <v>Kelly Williams</v>
      </c>
      <c r="W3495" s="3" t="str">
        <f>IFERROR(VLOOKUP($B3495, 'Returns'!$A$2:$B$801, 2, FALSE), "No")</f>
        <v>No</v>
      </c>
    </row>
    <row r="3496" spans="1:23" x14ac:dyDescent="0.3">
      <c r="A3496" s="1">
        <v>3495</v>
      </c>
      <c r="B3496" t="s">
        <v>7851</v>
      </c>
      <c r="C3496" s="2">
        <v>43732</v>
      </c>
      <c r="D3496" s="2">
        <v>43736</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s="3" t="str">
        <f>VLOOKUP($M3496,People!$A$2:$B$5, 2, FALSE)</f>
        <v>Kelly Williams</v>
      </c>
      <c r="W3496" s="3" t="str">
        <f>IFERROR(VLOOKUP($B3496, 'Returns'!$A$2:$B$801, 2, FALSE), "No")</f>
        <v>No</v>
      </c>
    </row>
    <row r="3497" spans="1:23" x14ac:dyDescent="0.3">
      <c r="A3497" s="1">
        <v>3496</v>
      </c>
      <c r="B3497" t="s">
        <v>7851</v>
      </c>
      <c r="C3497" s="2">
        <v>43732</v>
      </c>
      <c r="D3497" s="2">
        <v>43736</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s="3" t="str">
        <f>VLOOKUP($M3497,People!$A$2:$B$5, 2, FALSE)</f>
        <v>Kelly Williams</v>
      </c>
      <c r="W3497" s="3" t="str">
        <f>IFERROR(VLOOKUP($B3497, 'Returns'!$A$2:$B$801, 2, FALSE), "No")</f>
        <v>No</v>
      </c>
    </row>
    <row r="3498" spans="1:23" x14ac:dyDescent="0.3">
      <c r="A3498" s="1">
        <v>3497</v>
      </c>
      <c r="B3498" t="s">
        <v>7852</v>
      </c>
      <c r="C3498" s="2">
        <v>43320</v>
      </c>
      <c r="D3498" s="2">
        <v>43327</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s="3" t="str">
        <f>VLOOKUP($M3498,People!$A$2:$B$5, 2, FALSE)</f>
        <v>Anna Andreadi</v>
      </c>
      <c r="W3498" s="3" t="str">
        <f>IFERROR(VLOOKUP($B3498, 'Returns'!$A$2:$B$801, 2, FALSE), "No")</f>
        <v>No</v>
      </c>
    </row>
    <row r="3499" spans="1:23" x14ac:dyDescent="0.3">
      <c r="A3499" s="1">
        <v>3498</v>
      </c>
      <c r="B3499" t="s">
        <v>7852</v>
      </c>
      <c r="C3499" s="2">
        <v>43320</v>
      </c>
      <c r="D3499" s="2">
        <v>43327</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s="3" t="str">
        <f>VLOOKUP($M3499,People!$A$2:$B$5, 2, FALSE)</f>
        <v>Anna Andreadi</v>
      </c>
      <c r="W3499" s="3" t="str">
        <f>IFERROR(VLOOKUP($B3499, 'Returns'!$A$2:$B$801, 2, FALSE), "No")</f>
        <v>No</v>
      </c>
    </row>
    <row r="3500" spans="1:23" x14ac:dyDescent="0.3">
      <c r="A3500" s="1">
        <v>3499</v>
      </c>
      <c r="B3500" t="s">
        <v>7852</v>
      </c>
      <c r="C3500" s="2">
        <v>43320</v>
      </c>
      <c r="D3500" s="2">
        <v>43327</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s="3" t="str">
        <f>VLOOKUP($M3500,People!$A$2:$B$5, 2, FALSE)</f>
        <v>Anna Andreadi</v>
      </c>
      <c r="W3500" s="3" t="str">
        <f>IFERROR(VLOOKUP($B3500, 'Returns'!$A$2:$B$801, 2, FALSE), "No")</f>
        <v>No</v>
      </c>
    </row>
    <row r="3501" spans="1:23" x14ac:dyDescent="0.3">
      <c r="A3501" s="1">
        <v>3500</v>
      </c>
      <c r="B3501" t="s">
        <v>7853</v>
      </c>
      <c r="C3501" s="2">
        <v>43372</v>
      </c>
      <c r="D3501" s="2">
        <v>43376</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s="3" t="str">
        <f>VLOOKUP($M3501,People!$A$2:$B$5, 2, FALSE)</f>
        <v>Cassandra Brandow</v>
      </c>
      <c r="W3501" s="3" t="str">
        <f>IFERROR(VLOOKUP($B3501, 'Returns'!$A$2:$B$801, 2, FALSE), "No")</f>
        <v>No</v>
      </c>
    </row>
    <row r="3502" spans="1:23" x14ac:dyDescent="0.3">
      <c r="A3502" s="1">
        <v>3501</v>
      </c>
      <c r="B3502" t="s">
        <v>7853</v>
      </c>
      <c r="C3502" s="2">
        <v>43372</v>
      </c>
      <c r="D3502" s="2">
        <v>43376</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s="3" t="str">
        <f>VLOOKUP($M3502,People!$A$2:$B$5, 2, FALSE)</f>
        <v>Cassandra Brandow</v>
      </c>
      <c r="W3502" s="3" t="str">
        <f>IFERROR(VLOOKUP($B3502, 'Returns'!$A$2:$B$801, 2, FALSE), "No")</f>
        <v>No</v>
      </c>
    </row>
    <row r="3503" spans="1:23" x14ac:dyDescent="0.3">
      <c r="A3503" s="1">
        <v>3502</v>
      </c>
      <c r="B3503" t="s">
        <v>7853</v>
      </c>
      <c r="C3503" s="2">
        <v>43372</v>
      </c>
      <c r="D3503" s="2">
        <v>43376</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s="3" t="str">
        <f>VLOOKUP($M3503,People!$A$2:$B$5, 2, FALSE)</f>
        <v>Cassandra Brandow</v>
      </c>
      <c r="W3503" s="3" t="str">
        <f>IFERROR(VLOOKUP($B3503, 'Returns'!$A$2:$B$801, 2, FALSE), "No")</f>
        <v>No</v>
      </c>
    </row>
    <row r="3504" spans="1:23" x14ac:dyDescent="0.3">
      <c r="A3504" s="1">
        <v>3503</v>
      </c>
      <c r="B3504" t="s">
        <v>7854</v>
      </c>
      <c r="C3504" s="2">
        <v>43565</v>
      </c>
      <c r="D3504" s="2">
        <v>43565</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s="3" t="str">
        <f>VLOOKUP($M3504,People!$A$2:$B$5, 2, FALSE)</f>
        <v>Kelly Williams</v>
      </c>
      <c r="W3504" s="3" t="str">
        <f>IFERROR(VLOOKUP($B3504, 'Returns'!$A$2:$B$801, 2, FALSE), "No")</f>
        <v>No</v>
      </c>
    </row>
    <row r="3505" spans="1:23" x14ac:dyDescent="0.3">
      <c r="A3505" s="1">
        <v>3504</v>
      </c>
      <c r="B3505" t="s">
        <v>7854</v>
      </c>
      <c r="C3505" s="2">
        <v>43565</v>
      </c>
      <c r="D3505" s="2">
        <v>43565</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s="3" t="str">
        <f>VLOOKUP($M3505,People!$A$2:$B$5, 2, FALSE)</f>
        <v>Kelly Williams</v>
      </c>
      <c r="W3505" s="3" t="str">
        <f>IFERROR(VLOOKUP($B3505, 'Returns'!$A$2:$B$801, 2, FALSE), "No")</f>
        <v>No</v>
      </c>
    </row>
    <row r="3506" spans="1:23" x14ac:dyDescent="0.3">
      <c r="A3506" s="1">
        <v>3505</v>
      </c>
      <c r="B3506" t="s">
        <v>7855</v>
      </c>
      <c r="C3506" s="2">
        <v>43452</v>
      </c>
      <c r="D3506" s="2">
        <v>43454</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s="3" t="str">
        <f>VLOOKUP($M3506,People!$A$2:$B$5, 2, FALSE)</f>
        <v>Chuck Magee</v>
      </c>
      <c r="W3506" s="3" t="str">
        <f>IFERROR(VLOOKUP($B3506, 'Returns'!$A$2:$B$801, 2, FALSE), "No")</f>
        <v>No</v>
      </c>
    </row>
    <row r="3507" spans="1:23" x14ac:dyDescent="0.3">
      <c r="A3507" s="1">
        <v>3506</v>
      </c>
      <c r="B3507" t="s">
        <v>7856</v>
      </c>
      <c r="C3507" s="2">
        <v>42541</v>
      </c>
      <c r="D3507" s="2">
        <v>42545</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s="3" t="str">
        <f>VLOOKUP($M3507,People!$A$2:$B$5, 2, FALSE)</f>
        <v>Kelly Williams</v>
      </c>
      <c r="W3507" s="3" t="str">
        <f>IFERROR(VLOOKUP($B3507, 'Returns'!$A$2:$B$801, 2, FALSE), "No")</f>
        <v>No</v>
      </c>
    </row>
    <row r="3508" spans="1:23" x14ac:dyDescent="0.3">
      <c r="A3508" s="1">
        <v>3507</v>
      </c>
      <c r="B3508" t="s">
        <v>7856</v>
      </c>
      <c r="C3508" s="2">
        <v>42541</v>
      </c>
      <c r="D3508" s="2">
        <v>42545</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s="3" t="str">
        <f>VLOOKUP($M3508,People!$A$2:$B$5, 2, FALSE)</f>
        <v>Kelly Williams</v>
      </c>
      <c r="W3508" s="3" t="str">
        <f>IFERROR(VLOOKUP($B3508, 'Returns'!$A$2:$B$801, 2, FALSE), "No")</f>
        <v>No</v>
      </c>
    </row>
    <row r="3509" spans="1:23" x14ac:dyDescent="0.3">
      <c r="A3509" s="1">
        <v>3508</v>
      </c>
      <c r="B3509" t="s">
        <v>7856</v>
      </c>
      <c r="C3509" s="2">
        <v>42541</v>
      </c>
      <c r="D3509" s="2">
        <v>42545</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s="3" t="str">
        <f>VLOOKUP($M3509,People!$A$2:$B$5, 2, FALSE)</f>
        <v>Kelly Williams</v>
      </c>
      <c r="W3509" s="3" t="str">
        <f>IFERROR(VLOOKUP($B3509, 'Returns'!$A$2:$B$801, 2, FALSE), "No")</f>
        <v>No</v>
      </c>
    </row>
    <row r="3510" spans="1:23" x14ac:dyDescent="0.3">
      <c r="A3510" s="1">
        <v>3509</v>
      </c>
      <c r="B3510" t="s">
        <v>7856</v>
      </c>
      <c r="C3510" s="2">
        <v>42541</v>
      </c>
      <c r="D3510" s="2">
        <v>42545</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s="3" t="str">
        <f>VLOOKUP($M3510,People!$A$2:$B$5, 2, FALSE)</f>
        <v>Kelly Williams</v>
      </c>
      <c r="W3510" s="3" t="str">
        <f>IFERROR(VLOOKUP($B3510, 'Returns'!$A$2:$B$801, 2, FALSE), "No")</f>
        <v>No</v>
      </c>
    </row>
    <row r="3511" spans="1:23" x14ac:dyDescent="0.3">
      <c r="A3511" s="1">
        <v>3510</v>
      </c>
      <c r="B3511" t="s">
        <v>7856</v>
      </c>
      <c r="C3511" s="2">
        <v>42541</v>
      </c>
      <c r="D3511" s="2">
        <v>42545</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s="3" t="str">
        <f>VLOOKUP($M3511,People!$A$2:$B$5, 2, FALSE)</f>
        <v>Kelly Williams</v>
      </c>
      <c r="W3511" s="3" t="str">
        <f>IFERROR(VLOOKUP($B3511, 'Returns'!$A$2:$B$801, 2, FALSE), "No")</f>
        <v>No</v>
      </c>
    </row>
    <row r="3512" spans="1:23" x14ac:dyDescent="0.3">
      <c r="A3512" s="1">
        <v>3511</v>
      </c>
      <c r="B3512" t="s">
        <v>7856</v>
      </c>
      <c r="C3512" s="2">
        <v>42541</v>
      </c>
      <c r="D3512" s="2">
        <v>42545</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s="3" t="str">
        <f>VLOOKUP($M3512,People!$A$2:$B$5, 2, FALSE)</f>
        <v>Kelly Williams</v>
      </c>
      <c r="W3512" s="3" t="str">
        <f>IFERROR(VLOOKUP($B3512, 'Returns'!$A$2:$B$801, 2, FALSE), "No")</f>
        <v>No</v>
      </c>
    </row>
    <row r="3513" spans="1:23" x14ac:dyDescent="0.3">
      <c r="A3513" s="1">
        <v>3512</v>
      </c>
      <c r="B3513" t="s">
        <v>7856</v>
      </c>
      <c r="C3513" s="2">
        <v>42541</v>
      </c>
      <c r="D3513" s="2">
        <v>42545</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s="3" t="str">
        <f>VLOOKUP($M3513,People!$A$2:$B$5, 2, FALSE)</f>
        <v>Kelly Williams</v>
      </c>
      <c r="W3513" s="3" t="str">
        <f>IFERROR(VLOOKUP($B3513, 'Returns'!$A$2:$B$801, 2, FALSE), "No")</f>
        <v>No</v>
      </c>
    </row>
    <row r="3514" spans="1:23" x14ac:dyDescent="0.3">
      <c r="A3514" s="1">
        <v>3513</v>
      </c>
      <c r="B3514" t="s">
        <v>7857</v>
      </c>
      <c r="C3514" s="2">
        <v>43712</v>
      </c>
      <c r="D3514" s="2">
        <v>43714</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s="3" t="str">
        <f>VLOOKUP($M3514,People!$A$2:$B$5, 2, FALSE)</f>
        <v>Kelly Williams</v>
      </c>
      <c r="W3514" s="3" t="str">
        <f>IFERROR(VLOOKUP($B3514, 'Returns'!$A$2:$B$801, 2, FALSE), "No")</f>
        <v>No</v>
      </c>
    </row>
    <row r="3515" spans="1:23" x14ac:dyDescent="0.3">
      <c r="A3515" s="1">
        <v>3514</v>
      </c>
      <c r="B3515" t="s">
        <v>7857</v>
      </c>
      <c r="C3515" s="2">
        <v>43712</v>
      </c>
      <c r="D3515" s="2">
        <v>43714</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s="3" t="str">
        <f>VLOOKUP($M3515,People!$A$2:$B$5, 2, FALSE)</f>
        <v>Kelly Williams</v>
      </c>
      <c r="W3515" s="3" t="str">
        <f>IFERROR(VLOOKUP($B3515, 'Returns'!$A$2:$B$801, 2, FALSE), "No")</f>
        <v>No</v>
      </c>
    </row>
    <row r="3516" spans="1:23" x14ac:dyDescent="0.3">
      <c r="A3516" s="1">
        <v>3515</v>
      </c>
      <c r="B3516" t="s">
        <v>7857</v>
      </c>
      <c r="C3516" s="2">
        <v>43712</v>
      </c>
      <c r="D3516" s="2">
        <v>43714</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s="3" t="str">
        <f>VLOOKUP($M3516,People!$A$2:$B$5, 2, FALSE)</f>
        <v>Kelly Williams</v>
      </c>
      <c r="W3516" s="3" t="str">
        <f>IFERROR(VLOOKUP($B3516, 'Returns'!$A$2:$B$801, 2, FALSE), "No")</f>
        <v>No</v>
      </c>
    </row>
    <row r="3517" spans="1:23" x14ac:dyDescent="0.3">
      <c r="A3517" s="1">
        <v>3516</v>
      </c>
      <c r="B3517" t="s">
        <v>7858</v>
      </c>
      <c r="C3517" s="2">
        <v>43454</v>
      </c>
      <c r="D3517" s="2">
        <v>43458</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s="3" t="str">
        <f>VLOOKUP($M3517,People!$A$2:$B$5, 2, FALSE)</f>
        <v>Cassandra Brandow</v>
      </c>
      <c r="W3517" s="3" t="str">
        <f>IFERROR(VLOOKUP($B3517, 'Returns'!$A$2:$B$801, 2, FALSE), "No")</f>
        <v>No</v>
      </c>
    </row>
    <row r="3518" spans="1:23" x14ac:dyDescent="0.3">
      <c r="A3518" s="1">
        <v>3517</v>
      </c>
      <c r="B3518" t="s">
        <v>7859</v>
      </c>
      <c r="C3518" s="2">
        <v>43321</v>
      </c>
      <c r="D3518" s="2">
        <v>43324</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s="3" t="str">
        <f>VLOOKUP($M3518,People!$A$2:$B$5, 2, FALSE)</f>
        <v>Cassandra Brandow</v>
      </c>
      <c r="W3518" s="3" t="str">
        <f>IFERROR(VLOOKUP($B3518, 'Returns'!$A$2:$B$801, 2, FALSE), "No")</f>
        <v>No</v>
      </c>
    </row>
    <row r="3519" spans="1:23" x14ac:dyDescent="0.3">
      <c r="A3519" s="1">
        <v>3518</v>
      </c>
      <c r="B3519" t="s">
        <v>7859</v>
      </c>
      <c r="C3519" s="2">
        <v>43321</v>
      </c>
      <c r="D3519" s="2">
        <v>43324</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s="3" t="str">
        <f>VLOOKUP($M3519,People!$A$2:$B$5, 2, FALSE)</f>
        <v>Cassandra Brandow</v>
      </c>
      <c r="W3519" s="3" t="str">
        <f>IFERROR(VLOOKUP($B3519, 'Returns'!$A$2:$B$801, 2, FALSE), "No")</f>
        <v>No</v>
      </c>
    </row>
    <row r="3520" spans="1:23" x14ac:dyDescent="0.3">
      <c r="A3520" s="1">
        <v>3519</v>
      </c>
      <c r="B3520" t="s">
        <v>7859</v>
      </c>
      <c r="C3520" s="2">
        <v>43321</v>
      </c>
      <c r="D3520" s="2">
        <v>43324</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s="3" t="str">
        <f>VLOOKUP($M3520,People!$A$2:$B$5, 2, FALSE)</f>
        <v>Cassandra Brandow</v>
      </c>
      <c r="W3520" s="3" t="str">
        <f>IFERROR(VLOOKUP($B3520, 'Returns'!$A$2:$B$801, 2, FALSE), "No")</f>
        <v>No</v>
      </c>
    </row>
    <row r="3521" spans="1:23" x14ac:dyDescent="0.3">
      <c r="A3521" s="1">
        <v>3520</v>
      </c>
      <c r="B3521" t="s">
        <v>7860</v>
      </c>
      <c r="C3521" s="2">
        <v>42908</v>
      </c>
      <c r="D3521" s="2">
        <v>42911</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s="3" t="str">
        <f>VLOOKUP($M3521,People!$A$2:$B$5, 2, FALSE)</f>
        <v>Kelly Williams</v>
      </c>
      <c r="W3521" s="3" t="str">
        <f>IFERROR(VLOOKUP($B3521, 'Returns'!$A$2:$B$801, 2, FALSE), "No")</f>
        <v>No</v>
      </c>
    </row>
    <row r="3522" spans="1:23" x14ac:dyDescent="0.3">
      <c r="A3522" s="1">
        <v>3521</v>
      </c>
      <c r="B3522" t="s">
        <v>7861</v>
      </c>
      <c r="C3522" s="2">
        <v>42835</v>
      </c>
      <c r="D3522" s="2">
        <v>42840</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s="3" t="str">
        <f>VLOOKUP($M3522,People!$A$2:$B$5, 2, FALSE)</f>
        <v>Anna Andreadi</v>
      </c>
      <c r="W3522" s="3" t="str">
        <f>IFERROR(VLOOKUP($B3522, 'Returns'!$A$2:$B$801, 2, FALSE), "No")</f>
        <v>No</v>
      </c>
    </row>
    <row r="3523" spans="1:23" x14ac:dyDescent="0.3">
      <c r="A3523" s="1">
        <v>3522</v>
      </c>
      <c r="B3523" t="s">
        <v>7862</v>
      </c>
      <c r="C3523" s="2">
        <v>43425</v>
      </c>
      <c r="D3523" s="2">
        <v>43429</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s="3" t="str">
        <f>VLOOKUP($M3523,People!$A$2:$B$5, 2, FALSE)</f>
        <v>Kelly Williams</v>
      </c>
      <c r="W3523" s="3" t="str">
        <f>IFERROR(VLOOKUP($B3523, 'Returns'!$A$2:$B$801, 2, FALSE), "No")</f>
        <v>No</v>
      </c>
    </row>
    <row r="3524" spans="1:23" x14ac:dyDescent="0.3">
      <c r="A3524" s="1">
        <v>3523</v>
      </c>
      <c r="B3524" t="s">
        <v>7862</v>
      </c>
      <c r="C3524" s="2">
        <v>43425</v>
      </c>
      <c r="D3524" s="2">
        <v>43429</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s="3" t="str">
        <f>VLOOKUP($M3524,People!$A$2:$B$5, 2, FALSE)</f>
        <v>Kelly Williams</v>
      </c>
      <c r="W3524" s="3" t="str">
        <f>IFERROR(VLOOKUP($B3524, 'Returns'!$A$2:$B$801, 2, FALSE), "No")</f>
        <v>No</v>
      </c>
    </row>
    <row r="3525" spans="1:23" x14ac:dyDescent="0.3">
      <c r="A3525" s="1">
        <v>3524</v>
      </c>
      <c r="B3525" t="s">
        <v>7863</v>
      </c>
      <c r="C3525" s="2">
        <v>43348</v>
      </c>
      <c r="D3525" s="2">
        <v>43353</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s="3" t="str">
        <f>VLOOKUP($M3525,People!$A$2:$B$5, 2, FALSE)</f>
        <v>Anna Andreadi</v>
      </c>
      <c r="W3525" s="3" t="str">
        <f>IFERROR(VLOOKUP($B3525, 'Returns'!$A$2:$B$801, 2, FALSE), "No")</f>
        <v>No</v>
      </c>
    </row>
    <row r="3526" spans="1:23" x14ac:dyDescent="0.3">
      <c r="A3526" s="1">
        <v>3525</v>
      </c>
      <c r="B3526" t="s">
        <v>7864</v>
      </c>
      <c r="C3526" s="2">
        <v>43428</v>
      </c>
      <c r="D3526" s="2">
        <v>43432</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s="3" t="str">
        <f>VLOOKUP($M3526,People!$A$2:$B$5, 2, FALSE)</f>
        <v>Kelly Williams</v>
      </c>
      <c r="W3526" s="3" t="str">
        <f>IFERROR(VLOOKUP($B3526, 'Returns'!$A$2:$B$801, 2, FALSE), "No")</f>
        <v>No</v>
      </c>
    </row>
    <row r="3527" spans="1:23" x14ac:dyDescent="0.3">
      <c r="A3527" s="1">
        <v>3526</v>
      </c>
      <c r="B3527" t="s">
        <v>7865</v>
      </c>
      <c r="C3527" s="2">
        <v>43809</v>
      </c>
      <c r="D3527" s="2">
        <v>43814</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s="3" t="str">
        <f>VLOOKUP($M3527,People!$A$2:$B$5, 2, FALSE)</f>
        <v>Cassandra Brandow</v>
      </c>
      <c r="W3527" s="3" t="str">
        <f>IFERROR(VLOOKUP($B3527, 'Returns'!$A$2:$B$801, 2, FALSE), "No")</f>
        <v>No</v>
      </c>
    </row>
    <row r="3528" spans="1:23" x14ac:dyDescent="0.3">
      <c r="A3528" s="1">
        <v>3527</v>
      </c>
      <c r="B3528" t="s">
        <v>7865</v>
      </c>
      <c r="C3528" s="2">
        <v>43809</v>
      </c>
      <c r="D3528" s="2">
        <v>43814</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s="3" t="str">
        <f>VLOOKUP($M3528,People!$A$2:$B$5, 2, FALSE)</f>
        <v>Cassandra Brandow</v>
      </c>
      <c r="W3528" s="3" t="str">
        <f>IFERROR(VLOOKUP($B3528, 'Returns'!$A$2:$B$801, 2, FALSE), "No")</f>
        <v>No</v>
      </c>
    </row>
    <row r="3529" spans="1:23" x14ac:dyDescent="0.3">
      <c r="A3529" s="1">
        <v>3528</v>
      </c>
      <c r="B3529" t="s">
        <v>7865</v>
      </c>
      <c r="C3529" s="2">
        <v>43809</v>
      </c>
      <c r="D3529" s="2">
        <v>43814</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s="3" t="str">
        <f>VLOOKUP($M3529,People!$A$2:$B$5, 2, FALSE)</f>
        <v>Cassandra Brandow</v>
      </c>
      <c r="W3529" s="3" t="str">
        <f>IFERROR(VLOOKUP($B3529, 'Returns'!$A$2:$B$801, 2, FALSE), "No")</f>
        <v>No</v>
      </c>
    </row>
    <row r="3530" spans="1:23" x14ac:dyDescent="0.3">
      <c r="A3530" s="1">
        <v>3529</v>
      </c>
      <c r="B3530" t="s">
        <v>6060</v>
      </c>
      <c r="C3530" s="2">
        <v>43275</v>
      </c>
      <c r="D3530" s="2">
        <v>43280</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s="3" t="str">
        <f>VLOOKUP($M3530,People!$A$2:$B$5, 2, FALSE)</f>
        <v>Anna Andreadi</v>
      </c>
      <c r="W3530" s="3" t="str">
        <f>IFERROR(VLOOKUP($B3530, 'Returns'!$A$2:$B$801, 2, FALSE), "No")</f>
        <v>Yes</v>
      </c>
    </row>
    <row r="3531" spans="1:23" x14ac:dyDescent="0.3">
      <c r="A3531" s="1">
        <v>3530</v>
      </c>
      <c r="B3531" t="s">
        <v>7866</v>
      </c>
      <c r="C3531" s="2">
        <v>42995</v>
      </c>
      <c r="D3531" s="2">
        <v>43001</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s="3" t="str">
        <f>VLOOKUP($M3531,People!$A$2:$B$5, 2, FALSE)</f>
        <v>Cassandra Brandow</v>
      </c>
      <c r="W3531" s="3" t="str">
        <f>IFERROR(VLOOKUP($B3531, 'Returns'!$A$2:$B$801, 2, FALSE), "No")</f>
        <v>No</v>
      </c>
    </row>
    <row r="3532" spans="1:23" x14ac:dyDescent="0.3">
      <c r="A3532" s="1">
        <v>3531</v>
      </c>
      <c r="B3532" t="s">
        <v>7867</v>
      </c>
      <c r="C3532" s="2">
        <v>43239</v>
      </c>
      <c r="D3532" s="2">
        <v>43243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s="3" t="str">
        <f>VLOOKUP($M3532,People!$A$2:$B$5, 2, FALSE)</f>
        <v>Kelly Williams</v>
      </c>
      <c r="W3532" s="3" t="str">
        <f>IFERROR(VLOOKUP($B3532, 'Returns'!$A$2:$B$801, 2, FALSE), "No")</f>
        <v>No</v>
      </c>
    </row>
    <row r="3533" spans="1:23" x14ac:dyDescent="0.3">
      <c r="A3533" s="1">
        <v>3532</v>
      </c>
      <c r="B3533" t="s">
        <v>7868</v>
      </c>
      <c r="C3533" s="2">
        <v>43248</v>
      </c>
      <c r="D3533" s="2">
        <v>43248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s="3" t="str">
        <f>VLOOKUP($M3533,People!$A$2:$B$5, 2, FALSE)</f>
        <v>Chuck Magee</v>
      </c>
      <c r="W3533" s="3" t="str">
        <f>IFERROR(VLOOKUP($B3533, 'Returns'!$A$2:$B$801, 2, FALSE), "No")</f>
        <v>No</v>
      </c>
    </row>
    <row r="3534" spans="1:23" x14ac:dyDescent="0.3">
      <c r="A3534" s="1">
        <v>3533</v>
      </c>
      <c r="B3534" t="s">
        <v>7869</v>
      </c>
      <c r="C3534" s="2">
        <v>42478</v>
      </c>
      <c r="D3534" s="2">
        <v>42483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s="3" t="str">
        <f>VLOOKUP($M3534,People!$A$2:$B$5, 2, FALSE)</f>
        <v>Anna Andreadi</v>
      </c>
      <c r="W3534" s="3" t="str">
        <f>IFERROR(VLOOKUP($B3534, 'Returns'!$A$2:$B$801, 2, FALSE), "No")</f>
        <v>No</v>
      </c>
    </row>
    <row r="3535" spans="1:23" x14ac:dyDescent="0.3">
      <c r="A3535" s="1">
        <v>3534</v>
      </c>
      <c r="B3535" t="s">
        <v>7869</v>
      </c>
      <c r="C3535" s="2">
        <v>42478</v>
      </c>
      <c r="D3535" s="2">
        <v>42483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s="3" t="str">
        <f>VLOOKUP($M3535,People!$A$2:$B$5, 2, FALSE)</f>
        <v>Anna Andreadi</v>
      </c>
      <c r="W3535" s="3" t="str">
        <f>IFERROR(VLOOKUP($B3535, 'Returns'!$A$2:$B$801, 2, FALSE), "No")</f>
        <v>No</v>
      </c>
    </row>
    <row r="3536" spans="1:23" x14ac:dyDescent="0.3">
      <c r="A3536" s="1">
        <v>3535</v>
      </c>
      <c r="B3536" t="s">
        <v>7869</v>
      </c>
      <c r="C3536" s="2">
        <v>42478</v>
      </c>
      <c r="D3536" s="2">
        <v>42483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s="3" t="str">
        <f>VLOOKUP($M3536,People!$A$2:$B$5, 2, FALSE)</f>
        <v>Anna Andreadi</v>
      </c>
      <c r="W3536" s="3" t="str">
        <f>IFERROR(VLOOKUP($B3536, 'Returns'!$A$2:$B$801, 2, FALSE), "No")</f>
        <v>No</v>
      </c>
    </row>
    <row r="3537" spans="1:23" x14ac:dyDescent="0.3">
      <c r="A3537" s="1">
        <v>3536</v>
      </c>
      <c r="B3537" t="s">
        <v>7869</v>
      </c>
      <c r="C3537" s="2">
        <v>42478</v>
      </c>
      <c r="D3537" s="2">
        <v>42483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s="3" t="str">
        <f>VLOOKUP($M3537,People!$A$2:$B$5, 2, FALSE)</f>
        <v>Anna Andreadi</v>
      </c>
      <c r="W3537" s="3" t="str">
        <f>IFERROR(VLOOKUP($B3537, 'Returns'!$A$2:$B$801, 2, FALSE), "No")</f>
        <v>No</v>
      </c>
    </row>
    <row r="3538" spans="1:23" x14ac:dyDescent="0.3">
      <c r="A3538" s="1">
        <v>3537</v>
      </c>
      <c r="B3538" t="s">
        <v>7870</v>
      </c>
      <c r="C3538" s="2">
        <v>43268</v>
      </c>
      <c r="D3538" s="2">
        <v>43271</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s="3" t="str">
        <f>VLOOKUP($M3538,People!$A$2:$B$5, 2, FALSE)</f>
        <v>Chuck Magee</v>
      </c>
      <c r="W3538" s="3" t="str">
        <f>IFERROR(VLOOKUP($B3538, 'Returns'!$A$2:$B$801, 2, FALSE), "No")</f>
        <v>No</v>
      </c>
    </row>
    <row r="3539" spans="1:23" x14ac:dyDescent="0.3">
      <c r="A3539" s="1">
        <v>3538</v>
      </c>
      <c r="B3539" t="s">
        <v>7871</v>
      </c>
      <c r="C3539" s="2">
        <v>42499</v>
      </c>
      <c r="D3539" s="2">
        <v>42499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s="3" t="str">
        <f>VLOOKUP($M3539,People!$A$2:$B$5, 2, FALSE)</f>
        <v>Cassandra Brandow</v>
      </c>
      <c r="W3539" s="3" t="str">
        <f>IFERROR(VLOOKUP($B3539, 'Returns'!$A$2:$B$801, 2, FALSE), "No")</f>
        <v>No</v>
      </c>
    </row>
    <row r="3540" spans="1:23" x14ac:dyDescent="0.3">
      <c r="A3540" s="1">
        <v>3539</v>
      </c>
      <c r="B3540" t="s">
        <v>7871</v>
      </c>
      <c r="C3540" s="2">
        <v>42499</v>
      </c>
      <c r="D3540" s="2">
        <v>42499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s="3" t="str">
        <f>VLOOKUP($M3540,People!$A$2:$B$5, 2, FALSE)</f>
        <v>Cassandra Brandow</v>
      </c>
      <c r="W3540" s="3" t="str">
        <f>IFERROR(VLOOKUP($B3540, 'Returns'!$A$2:$B$801, 2, FALSE), "No")</f>
        <v>No</v>
      </c>
    </row>
    <row r="3541" spans="1:23" x14ac:dyDescent="0.3">
      <c r="A3541" s="1">
        <v>3540</v>
      </c>
      <c r="B3541" t="s">
        <v>7871</v>
      </c>
      <c r="C3541" s="2">
        <v>42499</v>
      </c>
      <c r="D3541" s="2">
        <v>42499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s="3" t="str">
        <f>VLOOKUP($M3541,People!$A$2:$B$5, 2, FALSE)</f>
        <v>Cassandra Brandow</v>
      </c>
      <c r="W3541" s="3" t="str">
        <f>IFERROR(VLOOKUP($B3541, 'Returns'!$A$2:$B$801, 2, FALSE), "No")</f>
        <v>No</v>
      </c>
    </row>
    <row r="3542" spans="1:23" x14ac:dyDescent="0.3">
      <c r="A3542" s="1">
        <v>3541</v>
      </c>
      <c r="B3542" t="s">
        <v>7871</v>
      </c>
      <c r="C3542" s="2">
        <v>42499</v>
      </c>
      <c r="D3542" s="2">
        <v>42499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s="3" t="str">
        <f>VLOOKUP($M3542,People!$A$2:$B$5, 2, FALSE)</f>
        <v>Cassandra Brandow</v>
      </c>
      <c r="W3542" s="3" t="str">
        <f>IFERROR(VLOOKUP($B3542, 'Returns'!$A$2:$B$801, 2, FALSE), "No")</f>
        <v>No</v>
      </c>
    </row>
    <row r="3543" spans="1:23" x14ac:dyDescent="0.3">
      <c r="A3543" s="1">
        <v>3542</v>
      </c>
      <c r="B3543" t="s">
        <v>7872</v>
      </c>
      <c r="C3543" s="2">
        <v>43361</v>
      </c>
      <c r="D3543" s="2">
        <v>43363</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s="3" t="str">
        <f>VLOOKUP($M3543,People!$A$2:$B$5, 2, FALSE)</f>
        <v>Chuck Magee</v>
      </c>
      <c r="W3543" s="3" t="str">
        <f>IFERROR(VLOOKUP($B3543, 'Returns'!$A$2:$B$801, 2, FALSE), "No")</f>
        <v>No</v>
      </c>
    </row>
    <row r="3544" spans="1:23" x14ac:dyDescent="0.3">
      <c r="A3544" s="1">
        <v>3543</v>
      </c>
      <c r="B3544" t="s">
        <v>7872</v>
      </c>
      <c r="C3544" s="2">
        <v>43361</v>
      </c>
      <c r="D3544" s="2">
        <v>43363</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s="3" t="str">
        <f>VLOOKUP($M3544,People!$A$2:$B$5, 2, FALSE)</f>
        <v>Chuck Magee</v>
      </c>
      <c r="W3544" s="3" t="str">
        <f>IFERROR(VLOOKUP($B3544, 'Returns'!$A$2:$B$801, 2, FALSE), "No")</f>
        <v>No</v>
      </c>
    </row>
    <row r="3545" spans="1:23" x14ac:dyDescent="0.3">
      <c r="A3545" s="1">
        <v>3544</v>
      </c>
      <c r="B3545" t="s">
        <v>7872</v>
      </c>
      <c r="C3545" s="2">
        <v>43361</v>
      </c>
      <c r="D3545" s="2">
        <v>43363</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s="3" t="str">
        <f>VLOOKUP($M3545,People!$A$2:$B$5, 2, FALSE)</f>
        <v>Chuck Magee</v>
      </c>
      <c r="W3545" s="3" t="str">
        <f>IFERROR(VLOOKUP($B3545, 'Returns'!$A$2:$B$801, 2, FALSE), "No")</f>
        <v>No</v>
      </c>
    </row>
    <row r="3546" spans="1:23" x14ac:dyDescent="0.3">
      <c r="A3546" s="1">
        <v>3545</v>
      </c>
      <c r="B3546" t="s">
        <v>7873</v>
      </c>
      <c r="C3546" s="2">
        <v>43822</v>
      </c>
      <c r="D3546" s="2">
        <v>43824</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s="3" t="str">
        <f>VLOOKUP($M3546,People!$A$2:$B$5, 2, FALSE)</f>
        <v>Kelly Williams</v>
      </c>
      <c r="W3546" s="3" t="str">
        <f>IFERROR(VLOOKUP($B3546, 'Returns'!$A$2:$B$801, 2, FALSE), "No")</f>
        <v>No</v>
      </c>
    </row>
    <row r="3547" spans="1:23" x14ac:dyDescent="0.3">
      <c r="A3547" s="1">
        <v>3546</v>
      </c>
      <c r="B3547" t="s">
        <v>7873</v>
      </c>
      <c r="C3547" s="2">
        <v>43822</v>
      </c>
      <c r="D3547" s="2">
        <v>43824</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s="3" t="str">
        <f>VLOOKUP($M3547,People!$A$2:$B$5, 2, FALSE)</f>
        <v>Kelly Williams</v>
      </c>
      <c r="W3547" s="3" t="str">
        <f>IFERROR(VLOOKUP($B3547, 'Returns'!$A$2:$B$801, 2, FALSE), "No")</f>
        <v>No</v>
      </c>
    </row>
    <row r="3548" spans="1:23" x14ac:dyDescent="0.3">
      <c r="A3548" s="1">
        <v>3547</v>
      </c>
      <c r="B3548" t="s">
        <v>7874</v>
      </c>
      <c r="C3548" s="2">
        <v>43768</v>
      </c>
      <c r="D3548" s="2">
        <v>43770</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s="3" t="str">
        <f>VLOOKUP($M3548,People!$A$2:$B$5, 2, FALSE)</f>
        <v>Cassandra Brandow</v>
      </c>
      <c r="W3548" s="3" t="str">
        <f>IFERROR(VLOOKUP($B3548, 'Returns'!$A$2:$B$801, 2, FALSE), "No")</f>
        <v>No</v>
      </c>
    </row>
    <row r="3549" spans="1:23" x14ac:dyDescent="0.3">
      <c r="A3549" s="1">
        <v>3548</v>
      </c>
      <c r="B3549" t="s">
        <v>7874</v>
      </c>
      <c r="C3549" s="2">
        <v>43768</v>
      </c>
      <c r="D3549" s="2">
        <v>43770</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s="3" t="str">
        <f>VLOOKUP($M3549,People!$A$2:$B$5, 2, FALSE)</f>
        <v>Cassandra Brandow</v>
      </c>
      <c r="W3549" s="3" t="str">
        <f>IFERROR(VLOOKUP($B3549, 'Returns'!$A$2:$B$801, 2, FALSE), "No")</f>
        <v>No</v>
      </c>
    </row>
    <row r="3550" spans="1:23" x14ac:dyDescent="0.3">
      <c r="A3550" s="1">
        <v>3549</v>
      </c>
      <c r="B3550" t="s">
        <v>7874</v>
      </c>
      <c r="C3550" s="2">
        <v>43768</v>
      </c>
      <c r="D3550" s="2">
        <v>43770</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s="3" t="str">
        <f>VLOOKUP($M3550,People!$A$2:$B$5, 2, FALSE)</f>
        <v>Cassandra Brandow</v>
      </c>
      <c r="W3550" s="3" t="str">
        <f>IFERROR(VLOOKUP($B3550, 'Returns'!$A$2:$B$801, 2, FALSE), "No")</f>
        <v>No</v>
      </c>
    </row>
    <row r="3551" spans="1:23" x14ac:dyDescent="0.3">
      <c r="A3551" s="1">
        <v>3550</v>
      </c>
      <c r="B3551" t="s">
        <v>7874</v>
      </c>
      <c r="C3551" s="2">
        <v>43768</v>
      </c>
      <c r="D3551" s="2">
        <v>43770</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s="3" t="str">
        <f>VLOOKUP($M3551,People!$A$2:$B$5, 2, FALSE)</f>
        <v>Cassandra Brandow</v>
      </c>
      <c r="W3551" s="3" t="str">
        <f>IFERROR(VLOOKUP($B3551, 'Returns'!$A$2:$B$801, 2, FALSE), "No")</f>
        <v>No</v>
      </c>
    </row>
    <row r="3552" spans="1:23" x14ac:dyDescent="0.3">
      <c r="A3552" s="1">
        <v>3551</v>
      </c>
      <c r="B3552" t="s">
        <v>7875</v>
      </c>
      <c r="C3552" s="2">
        <v>43188</v>
      </c>
      <c r="D3552" s="2">
        <v>43192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s="3" t="str">
        <f>VLOOKUP($M3552,People!$A$2:$B$5, 2, FALSE)</f>
        <v>Kelly Williams</v>
      </c>
      <c r="W3552" s="3" t="str">
        <f>IFERROR(VLOOKUP($B3552, 'Returns'!$A$2:$B$801, 2, FALSE), "No")</f>
        <v>No</v>
      </c>
    </row>
    <row r="3553" spans="1:23" x14ac:dyDescent="0.3">
      <c r="A3553" s="1">
        <v>3552</v>
      </c>
      <c r="B3553" t="s">
        <v>7875</v>
      </c>
      <c r="C3553" s="2">
        <v>43188</v>
      </c>
      <c r="D3553" s="2">
        <v>43192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s="3" t="str">
        <f>VLOOKUP($M3553,People!$A$2:$B$5, 2, FALSE)</f>
        <v>Kelly Williams</v>
      </c>
      <c r="W3553" s="3" t="str">
        <f>IFERROR(VLOOKUP($B3553, 'Returns'!$A$2:$B$801, 2, FALSE), "No")</f>
        <v>No</v>
      </c>
    </row>
    <row r="3554" spans="1:23" x14ac:dyDescent="0.3">
      <c r="A3554" s="1">
        <v>3553</v>
      </c>
      <c r="B3554" t="s">
        <v>7875</v>
      </c>
      <c r="C3554" s="2">
        <v>43188</v>
      </c>
      <c r="D3554" s="2">
        <v>43192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s="3" t="str">
        <f>VLOOKUP($M3554,People!$A$2:$B$5, 2, FALSE)</f>
        <v>Kelly Williams</v>
      </c>
      <c r="W3554" s="3" t="str">
        <f>IFERROR(VLOOKUP($B3554, 'Returns'!$A$2:$B$801, 2, FALSE), "No")</f>
        <v>No</v>
      </c>
    </row>
    <row r="3555" spans="1:23" x14ac:dyDescent="0.3">
      <c r="A3555" s="1">
        <v>3554</v>
      </c>
      <c r="B3555" t="s">
        <v>7876</v>
      </c>
      <c r="C3555" s="2">
        <v>43792</v>
      </c>
      <c r="D3555" s="2">
        <v>43795</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s="3" t="str">
        <f>VLOOKUP($M3555,People!$A$2:$B$5, 2, FALSE)</f>
        <v>Chuck Magee</v>
      </c>
      <c r="W3555" s="3" t="str">
        <f>IFERROR(VLOOKUP($B3555, 'Returns'!$A$2:$B$801, 2, FALSE), "No")</f>
        <v>No</v>
      </c>
    </row>
    <row r="3556" spans="1:23" x14ac:dyDescent="0.3">
      <c r="A3556" s="1">
        <v>3555</v>
      </c>
      <c r="B3556" t="s">
        <v>7877</v>
      </c>
      <c r="C3556" s="2">
        <v>42452</v>
      </c>
      <c r="D3556" s="2">
        <v>42455</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s="3" t="str">
        <f>VLOOKUP($M3556,People!$A$2:$B$5, 2, FALSE)</f>
        <v>Anna Andreadi</v>
      </c>
      <c r="W3556" s="3" t="str">
        <f>IFERROR(VLOOKUP($B3556, 'Returns'!$A$2:$B$801, 2, FALSE), "No")</f>
        <v>No</v>
      </c>
    </row>
    <row r="3557" spans="1:23" x14ac:dyDescent="0.3">
      <c r="A3557" s="1">
        <v>3556</v>
      </c>
      <c r="B3557" t="s">
        <v>7877</v>
      </c>
      <c r="C3557" s="2">
        <v>42452</v>
      </c>
      <c r="D3557" s="2">
        <v>42455</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s="3" t="str">
        <f>VLOOKUP($M3557,People!$A$2:$B$5, 2, FALSE)</f>
        <v>Anna Andreadi</v>
      </c>
      <c r="W3557" s="3" t="str">
        <f>IFERROR(VLOOKUP($B3557, 'Returns'!$A$2:$B$801, 2, FALSE), "No")</f>
        <v>No</v>
      </c>
    </row>
    <row r="3558" spans="1:23" x14ac:dyDescent="0.3">
      <c r="A3558" s="1">
        <v>3557</v>
      </c>
      <c r="B3558" t="s">
        <v>6115</v>
      </c>
      <c r="C3558" s="2">
        <v>43800</v>
      </c>
      <c r="D3558" s="2">
        <v>43804</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s="3" t="str">
        <f>VLOOKUP($M3558,People!$A$2:$B$5, 2, FALSE)</f>
        <v>Anna Andreadi</v>
      </c>
      <c r="W3558" s="3" t="str">
        <f>IFERROR(VLOOKUP($B3558, 'Returns'!$A$2:$B$801, 2, FALSE), "No")</f>
        <v>Yes</v>
      </c>
    </row>
    <row r="3559" spans="1:23" x14ac:dyDescent="0.3">
      <c r="A3559" s="1">
        <v>3558</v>
      </c>
      <c r="B3559" t="s">
        <v>6115</v>
      </c>
      <c r="C3559" s="2">
        <v>43800</v>
      </c>
      <c r="D3559" s="2">
        <v>43804</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s="3" t="str">
        <f>VLOOKUP($M3559,People!$A$2:$B$5, 2, FALSE)</f>
        <v>Anna Andreadi</v>
      </c>
      <c r="W3559" s="3" t="str">
        <f>IFERROR(VLOOKUP($B3559, 'Returns'!$A$2:$B$801, 2, FALSE), "No")</f>
        <v>Yes</v>
      </c>
    </row>
    <row r="3560" spans="1:23" x14ac:dyDescent="0.3">
      <c r="A3560" s="1">
        <v>3559</v>
      </c>
      <c r="B3560" t="s">
        <v>7878</v>
      </c>
      <c r="C3560" s="2">
        <v>43776</v>
      </c>
      <c r="D3560" s="2">
        <v>43781</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s="3" t="str">
        <f>VLOOKUP($M3560,People!$A$2:$B$5, 2, FALSE)</f>
        <v>Anna Andreadi</v>
      </c>
      <c r="W3560" s="3" t="str">
        <f>IFERROR(VLOOKUP($B3560, 'Returns'!$A$2:$B$801, 2, FALSE), "No")</f>
        <v>No</v>
      </c>
    </row>
    <row r="3561" spans="1:23" x14ac:dyDescent="0.3">
      <c r="A3561" s="1">
        <v>3560</v>
      </c>
      <c r="B3561" t="s">
        <v>7878</v>
      </c>
      <c r="C3561" s="2">
        <v>43776</v>
      </c>
      <c r="D3561" s="2">
        <v>43781</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s="3" t="str">
        <f>VLOOKUP($M3561,People!$A$2:$B$5, 2, FALSE)</f>
        <v>Anna Andreadi</v>
      </c>
      <c r="W3561" s="3" t="str">
        <f>IFERROR(VLOOKUP($B3561, 'Returns'!$A$2:$B$801, 2, FALSE), "No")</f>
        <v>No</v>
      </c>
    </row>
    <row r="3562" spans="1:23" x14ac:dyDescent="0.3">
      <c r="A3562" s="1">
        <v>3561</v>
      </c>
      <c r="B3562" t="s">
        <v>7879</v>
      </c>
      <c r="C3562" s="2">
        <v>43712</v>
      </c>
      <c r="D3562" s="2">
        <v>43717</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s="3" t="str">
        <f>VLOOKUP($M3562,People!$A$2:$B$5, 2, FALSE)</f>
        <v>Chuck Magee</v>
      </c>
      <c r="W3562" s="3" t="str">
        <f>IFERROR(VLOOKUP($B3562, 'Returns'!$A$2:$B$801, 2, FALSE), "No")</f>
        <v>No</v>
      </c>
    </row>
    <row r="3563" spans="1:23" x14ac:dyDescent="0.3">
      <c r="A3563" s="1">
        <v>3562</v>
      </c>
      <c r="B3563" t="s">
        <v>7879</v>
      </c>
      <c r="C3563" s="2">
        <v>43712</v>
      </c>
      <c r="D3563" s="2">
        <v>43717</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s="3" t="str">
        <f>VLOOKUP($M3563,People!$A$2:$B$5, 2, FALSE)</f>
        <v>Chuck Magee</v>
      </c>
      <c r="W3563" s="3" t="str">
        <f>IFERROR(VLOOKUP($B3563, 'Returns'!$A$2:$B$801, 2, FALSE), "No")</f>
        <v>No</v>
      </c>
    </row>
    <row r="3564" spans="1:23" x14ac:dyDescent="0.3">
      <c r="A3564" s="1">
        <v>3563</v>
      </c>
      <c r="B3564" t="s">
        <v>7879</v>
      </c>
      <c r="C3564" s="2">
        <v>43712</v>
      </c>
      <c r="D3564" s="2">
        <v>43717</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s="3" t="str">
        <f>VLOOKUP($M3564,People!$A$2:$B$5, 2, FALSE)</f>
        <v>Chuck Magee</v>
      </c>
      <c r="W3564" s="3" t="str">
        <f>IFERROR(VLOOKUP($B3564, 'Returns'!$A$2:$B$801, 2, FALSE), "No")</f>
        <v>No</v>
      </c>
    </row>
    <row r="3565" spans="1:23" x14ac:dyDescent="0.3">
      <c r="A3565" s="1">
        <v>3564</v>
      </c>
      <c r="B3565" t="s">
        <v>7879</v>
      </c>
      <c r="C3565" s="2">
        <v>43712</v>
      </c>
      <c r="D3565" s="2">
        <v>43717</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s="3" t="str">
        <f>VLOOKUP($M3565,People!$A$2:$B$5, 2, FALSE)</f>
        <v>Chuck Magee</v>
      </c>
      <c r="W3565" s="3" t="str">
        <f>IFERROR(VLOOKUP($B3565, 'Returns'!$A$2:$B$801, 2, FALSE), "No")</f>
        <v>No</v>
      </c>
    </row>
    <row r="3566" spans="1:23" x14ac:dyDescent="0.3">
      <c r="A3566" s="1">
        <v>3565</v>
      </c>
      <c r="B3566" t="s">
        <v>7880</v>
      </c>
      <c r="C3566" s="2">
        <v>43284</v>
      </c>
      <c r="D3566" s="2">
        <v>43287</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s="3" t="str">
        <f>VLOOKUP($M3566,People!$A$2:$B$5, 2, FALSE)</f>
        <v>Anna Andreadi</v>
      </c>
      <c r="W3566" s="3" t="str">
        <f>IFERROR(VLOOKUP($B3566, 'Returns'!$A$2:$B$801, 2, FALSE), "No")</f>
        <v>No</v>
      </c>
    </row>
    <row r="3567" spans="1:23" x14ac:dyDescent="0.3">
      <c r="A3567" s="1">
        <v>3566</v>
      </c>
      <c r="B3567" t="s">
        <v>7880</v>
      </c>
      <c r="C3567" s="2">
        <v>43284</v>
      </c>
      <c r="D3567" s="2">
        <v>43287</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s="3" t="str">
        <f>VLOOKUP($M3567,People!$A$2:$B$5, 2, FALSE)</f>
        <v>Anna Andreadi</v>
      </c>
      <c r="W3567" s="3" t="str">
        <f>IFERROR(VLOOKUP($B3567, 'Returns'!$A$2:$B$801, 2, FALSE), "No")</f>
        <v>No</v>
      </c>
    </row>
    <row r="3568" spans="1:23" x14ac:dyDescent="0.3">
      <c r="A3568" s="1">
        <v>3567</v>
      </c>
      <c r="B3568" t="s">
        <v>7881</v>
      </c>
      <c r="C3568" s="2">
        <v>43715</v>
      </c>
      <c r="D3568" s="2">
        <v>43722</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s="3" t="str">
        <f>VLOOKUP($M3568,People!$A$2:$B$5, 2, FALSE)</f>
        <v>Kelly Williams</v>
      </c>
      <c r="W3568" s="3" t="str">
        <f>IFERROR(VLOOKUP($B3568, 'Returns'!$A$2:$B$801, 2, FALSE), "No")</f>
        <v>No</v>
      </c>
    </row>
    <row r="3569" spans="1:23" x14ac:dyDescent="0.3">
      <c r="A3569" s="1">
        <v>3568</v>
      </c>
      <c r="B3569" t="s">
        <v>7882</v>
      </c>
      <c r="C3569" s="2">
        <v>43352</v>
      </c>
      <c r="D3569" s="2">
        <v>43357</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s="3" t="str">
        <f>VLOOKUP($M3569,People!$A$2:$B$5, 2, FALSE)</f>
        <v>Kelly Williams</v>
      </c>
      <c r="W3569" s="3" t="str">
        <f>IFERROR(VLOOKUP($B3569, 'Returns'!$A$2:$B$801, 2, FALSE), "No")</f>
        <v>No</v>
      </c>
    </row>
    <row r="3570" spans="1:23" x14ac:dyDescent="0.3">
      <c r="A3570" s="1">
        <v>3569</v>
      </c>
      <c r="B3570" t="s">
        <v>7883</v>
      </c>
      <c r="C3570" s="2">
        <v>43649</v>
      </c>
      <c r="D3570" s="2">
        <v>43649</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s="3" t="str">
        <f>VLOOKUP($M3570,People!$A$2:$B$5, 2, FALSE)</f>
        <v>Anna Andreadi</v>
      </c>
      <c r="W3570" s="3" t="str">
        <f>IFERROR(VLOOKUP($B3570, 'Returns'!$A$2:$B$801, 2, FALSE), "No")</f>
        <v>No</v>
      </c>
    </row>
    <row r="3571" spans="1:23" x14ac:dyDescent="0.3">
      <c r="A3571" s="1">
        <v>3570</v>
      </c>
      <c r="B3571" t="s">
        <v>7883</v>
      </c>
      <c r="C3571" s="2">
        <v>43649</v>
      </c>
      <c r="D3571" s="2">
        <v>43649</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s="3" t="str">
        <f>VLOOKUP($M3571,People!$A$2:$B$5, 2, FALSE)</f>
        <v>Anna Andreadi</v>
      </c>
      <c r="W3571" s="3" t="str">
        <f>IFERROR(VLOOKUP($B3571, 'Returns'!$A$2:$B$801, 2, FALSE), "No")</f>
        <v>No</v>
      </c>
    </row>
    <row r="3572" spans="1:23" x14ac:dyDescent="0.3">
      <c r="A3572" s="1">
        <v>3571</v>
      </c>
      <c r="B3572" t="s">
        <v>7883</v>
      </c>
      <c r="C3572" s="2">
        <v>43649</v>
      </c>
      <c r="D3572" s="2">
        <v>43649</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s="3" t="str">
        <f>VLOOKUP($M3572,People!$A$2:$B$5, 2, FALSE)</f>
        <v>Anna Andreadi</v>
      </c>
      <c r="W3572" s="3" t="str">
        <f>IFERROR(VLOOKUP($B3572, 'Returns'!$A$2:$B$801, 2, FALSE), "No")</f>
        <v>No</v>
      </c>
    </row>
    <row r="3573" spans="1:23" x14ac:dyDescent="0.3">
      <c r="A3573" s="1">
        <v>3572</v>
      </c>
      <c r="B3573" t="s">
        <v>7883</v>
      </c>
      <c r="C3573" s="2">
        <v>43649</v>
      </c>
      <c r="D3573" s="2">
        <v>43649</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s="3" t="str">
        <f>VLOOKUP($M3573,People!$A$2:$B$5, 2, FALSE)</f>
        <v>Anna Andreadi</v>
      </c>
      <c r="W3573" s="3" t="str">
        <f>IFERROR(VLOOKUP($B3573, 'Returns'!$A$2:$B$801, 2, FALSE), "No")</f>
        <v>No</v>
      </c>
    </row>
    <row r="3574" spans="1:23" x14ac:dyDescent="0.3">
      <c r="A3574" s="1">
        <v>3573</v>
      </c>
      <c r="B3574" t="s">
        <v>7884</v>
      </c>
      <c r="C3574" s="2">
        <v>43645</v>
      </c>
      <c r="D3574" s="2">
        <v>43650</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s="3" t="str">
        <f>VLOOKUP($M3574,People!$A$2:$B$5, 2, FALSE)</f>
        <v>Kelly Williams</v>
      </c>
      <c r="W3574" s="3" t="str">
        <f>IFERROR(VLOOKUP($B3574, 'Returns'!$A$2:$B$801, 2, FALSE), "No")</f>
        <v>No</v>
      </c>
    </row>
    <row r="3575" spans="1:23" x14ac:dyDescent="0.3">
      <c r="A3575" s="1">
        <v>3574</v>
      </c>
      <c r="B3575" t="s">
        <v>7885</v>
      </c>
      <c r="C3575" s="2">
        <v>43684</v>
      </c>
      <c r="D3575" s="2">
        <v>43689</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s="3" t="str">
        <f>VLOOKUP($M3575,People!$A$2:$B$5, 2, FALSE)</f>
        <v>Chuck Magee</v>
      </c>
      <c r="W3575" s="3" t="str">
        <f>IFERROR(VLOOKUP($B3575, 'Returns'!$A$2:$B$801, 2, FALSE), "No")</f>
        <v>No</v>
      </c>
    </row>
    <row r="3576" spans="1:23" x14ac:dyDescent="0.3">
      <c r="A3576" s="1">
        <v>3575</v>
      </c>
      <c r="B3576" t="s">
        <v>7885</v>
      </c>
      <c r="C3576" s="2">
        <v>43684</v>
      </c>
      <c r="D3576" s="2">
        <v>43689</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s="3" t="str">
        <f>VLOOKUP($M3576,People!$A$2:$B$5, 2, FALSE)</f>
        <v>Chuck Magee</v>
      </c>
      <c r="W3576" s="3" t="str">
        <f>IFERROR(VLOOKUP($B3576, 'Returns'!$A$2:$B$801, 2, FALSE), "No")</f>
        <v>No</v>
      </c>
    </row>
    <row r="3577" spans="1:23" x14ac:dyDescent="0.3">
      <c r="A3577" s="1">
        <v>3576</v>
      </c>
      <c r="B3577" t="s">
        <v>7886</v>
      </c>
      <c r="C3577" s="2">
        <v>42813</v>
      </c>
      <c r="D3577" s="2">
        <v>42818</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s="3" t="str">
        <f>VLOOKUP($M3577,People!$A$2:$B$5, 2, FALSE)</f>
        <v>Cassandra Brandow</v>
      </c>
      <c r="W3577" s="3" t="str">
        <f>IFERROR(VLOOKUP($B3577, 'Returns'!$A$2:$B$801, 2, FALSE), "No")</f>
        <v>No</v>
      </c>
    </row>
    <row r="3578" spans="1:23" x14ac:dyDescent="0.3">
      <c r="A3578" s="1">
        <v>3577</v>
      </c>
      <c r="B3578" t="s">
        <v>7887</v>
      </c>
      <c r="C3578" s="2">
        <v>43258</v>
      </c>
      <c r="D3578" s="2">
        <v>43262</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s="3" t="str">
        <f>VLOOKUP($M3578,People!$A$2:$B$5, 2, FALSE)</f>
        <v>Anna Andreadi</v>
      </c>
      <c r="W3578" s="3" t="str">
        <f>IFERROR(VLOOKUP($B3578, 'Returns'!$A$2:$B$801, 2, FALSE), "No")</f>
        <v>No</v>
      </c>
    </row>
    <row r="3579" spans="1:23" x14ac:dyDescent="0.3">
      <c r="A3579" s="1">
        <v>3578</v>
      </c>
      <c r="B3579" t="s">
        <v>7887</v>
      </c>
      <c r="C3579" s="2">
        <v>43258</v>
      </c>
      <c r="D3579" s="2">
        <v>43262</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s="3" t="str">
        <f>VLOOKUP($M3579,People!$A$2:$B$5, 2, FALSE)</f>
        <v>Anna Andreadi</v>
      </c>
      <c r="W3579" s="3" t="str">
        <f>IFERROR(VLOOKUP($B3579, 'Returns'!$A$2:$B$801, 2, FALSE), "No")</f>
        <v>No</v>
      </c>
    </row>
    <row r="3580" spans="1:23" x14ac:dyDescent="0.3">
      <c r="A3580" s="1">
        <v>3579</v>
      </c>
      <c r="B3580" t="s">
        <v>7888</v>
      </c>
      <c r="C3580" s="2">
        <v>43306</v>
      </c>
      <c r="D3580" s="2">
        <v>43310</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s="3" t="str">
        <f>VLOOKUP($M3580,People!$A$2:$B$5, 2, FALSE)</f>
        <v>Cassandra Brandow</v>
      </c>
      <c r="W3580" s="3" t="str">
        <f>IFERROR(VLOOKUP($B3580, 'Returns'!$A$2:$B$801, 2, FALSE), "No")</f>
        <v>No</v>
      </c>
    </row>
    <row r="3581" spans="1:23" x14ac:dyDescent="0.3">
      <c r="A3581" s="1">
        <v>3580</v>
      </c>
      <c r="B3581" t="s">
        <v>7888</v>
      </c>
      <c r="C3581" s="2">
        <v>43306</v>
      </c>
      <c r="D3581" s="2">
        <v>43310</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s="3" t="str">
        <f>VLOOKUP($M3581,People!$A$2:$B$5, 2, FALSE)</f>
        <v>Cassandra Brandow</v>
      </c>
      <c r="W3581" s="3" t="str">
        <f>IFERROR(VLOOKUP($B3581, 'Returns'!$A$2:$B$801, 2, FALSE), "No")</f>
        <v>No</v>
      </c>
    </row>
    <row r="3582" spans="1:23" x14ac:dyDescent="0.3">
      <c r="A3582" s="1">
        <v>3581</v>
      </c>
      <c r="B3582" t="s">
        <v>7888</v>
      </c>
      <c r="C3582" s="2">
        <v>43306</v>
      </c>
      <c r="D3582" s="2">
        <v>43310</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s="3" t="str">
        <f>VLOOKUP($M3582,People!$A$2:$B$5, 2, FALSE)</f>
        <v>Cassandra Brandow</v>
      </c>
      <c r="W3582" s="3" t="str">
        <f>IFERROR(VLOOKUP($B3582, 'Returns'!$A$2:$B$801, 2, FALSE), "No")</f>
        <v>No</v>
      </c>
    </row>
    <row r="3583" spans="1:23" x14ac:dyDescent="0.3">
      <c r="A3583" s="1">
        <v>3582</v>
      </c>
      <c r="B3583" t="s">
        <v>7889</v>
      </c>
      <c r="C3583" s="2">
        <v>43739</v>
      </c>
      <c r="D3583" s="2">
        <v>43745</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s="3" t="str">
        <f>VLOOKUP($M3583,People!$A$2:$B$5, 2, FALSE)</f>
        <v>Kelly Williams</v>
      </c>
      <c r="W3583" s="3" t="str">
        <f>IFERROR(VLOOKUP($B3583, 'Returns'!$A$2:$B$801, 2, FALSE), "No")</f>
        <v>No</v>
      </c>
    </row>
    <row r="3584" spans="1:23" x14ac:dyDescent="0.3">
      <c r="A3584" s="1">
        <v>3583</v>
      </c>
      <c r="B3584" t="s">
        <v>7890</v>
      </c>
      <c r="C3584" s="2">
        <v>43079</v>
      </c>
      <c r="D3584" s="2">
        <v>43085</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s="3" t="str">
        <f>VLOOKUP($M3584,People!$A$2:$B$5, 2, FALSE)</f>
        <v>Kelly Williams</v>
      </c>
      <c r="W3584" s="3" t="str">
        <f>IFERROR(VLOOKUP($B3584, 'Returns'!$A$2:$B$801, 2, FALSE), "No")</f>
        <v>No</v>
      </c>
    </row>
    <row r="3585" spans="1:23" x14ac:dyDescent="0.3">
      <c r="A3585" s="1">
        <v>3584</v>
      </c>
      <c r="B3585" t="s">
        <v>7890</v>
      </c>
      <c r="C3585" s="2">
        <v>43079</v>
      </c>
      <c r="D3585" s="2">
        <v>43085</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s="3" t="str">
        <f>VLOOKUP($M3585,People!$A$2:$B$5, 2, FALSE)</f>
        <v>Kelly Williams</v>
      </c>
      <c r="W3585" s="3" t="str">
        <f>IFERROR(VLOOKUP($B3585, 'Returns'!$A$2:$B$801, 2, FALSE), "No")</f>
        <v>No</v>
      </c>
    </row>
    <row r="3586" spans="1:23" x14ac:dyDescent="0.3">
      <c r="A3586" s="1">
        <v>3585</v>
      </c>
      <c r="B3586" t="s">
        <v>7890</v>
      </c>
      <c r="C3586" s="2">
        <v>43079</v>
      </c>
      <c r="D3586" s="2">
        <v>43085</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s="3" t="str">
        <f>VLOOKUP($M3586,People!$A$2:$B$5, 2, FALSE)</f>
        <v>Kelly Williams</v>
      </c>
      <c r="W3586" s="3" t="str">
        <f>IFERROR(VLOOKUP($B3586, 'Returns'!$A$2:$B$801, 2, FALSE), "No")</f>
        <v>No</v>
      </c>
    </row>
    <row r="3587" spans="1:23" x14ac:dyDescent="0.3">
      <c r="A3587" s="1">
        <v>3586</v>
      </c>
      <c r="B3587" t="s">
        <v>7890</v>
      </c>
      <c r="C3587" s="2">
        <v>43079</v>
      </c>
      <c r="D3587" s="2">
        <v>43085</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s="3" t="str">
        <f>VLOOKUP($M3587,People!$A$2:$B$5, 2, FALSE)</f>
        <v>Kelly Williams</v>
      </c>
      <c r="W3587" s="3" t="str">
        <f>IFERROR(VLOOKUP($B3587, 'Returns'!$A$2:$B$801, 2, FALSE), "No")</f>
        <v>No</v>
      </c>
    </row>
    <row r="3588" spans="1:23" x14ac:dyDescent="0.3">
      <c r="A3588" s="1">
        <v>3587</v>
      </c>
      <c r="B3588" t="s">
        <v>7891</v>
      </c>
      <c r="C3588" s="2">
        <v>43711</v>
      </c>
      <c r="D3588" s="2">
        <v>43716</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s="3" t="str">
        <f>VLOOKUP($M3588,People!$A$2:$B$5, 2, FALSE)</f>
        <v>Anna Andreadi</v>
      </c>
      <c r="W3588" s="3" t="str">
        <f>IFERROR(VLOOKUP($B3588, 'Returns'!$A$2:$B$801, 2, FALSE), "No")</f>
        <v>No</v>
      </c>
    </row>
    <row r="3589" spans="1:23" x14ac:dyDescent="0.3">
      <c r="A3589" s="1">
        <v>3588</v>
      </c>
      <c r="B3589" t="s">
        <v>7892</v>
      </c>
      <c r="C3589" s="2">
        <v>43732</v>
      </c>
      <c r="D3589" s="2">
        <v>43736</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s="3" t="str">
        <f>VLOOKUP($M3589,People!$A$2:$B$5, 2, FALSE)</f>
        <v>Chuck Magee</v>
      </c>
      <c r="W3589" s="3" t="str">
        <f>IFERROR(VLOOKUP($B3589, 'Returns'!$A$2:$B$801, 2, FALSE), "No")</f>
        <v>No</v>
      </c>
    </row>
    <row r="3590" spans="1:23" x14ac:dyDescent="0.3">
      <c r="A3590" s="1">
        <v>3589</v>
      </c>
      <c r="B3590" t="s">
        <v>6169</v>
      </c>
      <c r="C3590" s="2">
        <v>43818</v>
      </c>
      <c r="D3590" s="2">
        <v>43820</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s="3" t="str">
        <f>VLOOKUP($M3590,People!$A$2:$B$5, 2, FALSE)</f>
        <v>Cassandra Brandow</v>
      </c>
      <c r="W3590" s="3" t="str">
        <f>IFERROR(VLOOKUP($B3590, 'Returns'!$A$2:$B$801, 2, FALSE), "No")</f>
        <v>Yes</v>
      </c>
    </row>
    <row r="3591" spans="1:23" x14ac:dyDescent="0.3">
      <c r="A3591" s="1">
        <v>3590</v>
      </c>
      <c r="B3591" t="s">
        <v>7893</v>
      </c>
      <c r="C3591" s="2">
        <v>43793</v>
      </c>
      <c r="D3591" s="2">
        <v>43799</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s="3" t="str">
        <f>VLOOKUP($M3591,People!$A$2:$B$5, 2, FALSE)</f>
        <v>Cassandra Brandow</v>
      </c>
      <c r="W3591" s="3" t="str">
        <f>IFERROR(VLOOKUP($B3591, 'Returns'!$A$2:$B$801, 2, FALSE), "No")</f>
        <v>No</v>
      </c>
    </row>
    <row r="3592" spans="1:23" x14ac:dyDescent="0.3">
      <c r="A3592" s="1">
        <v>3591</v>
      </c>
      <c r="B3592" t="s">
        <v>7893</v>
      </c>
      <c r="C3592" s="2">
        <v>43793</v>
      </c>
      <c r="D3592" s="2">
        <v>43799</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s="3" t="str">
        <f>VLOOKUP($M3592,People!$A$2:$B$5, 2, FALSE)</f>
        <v>Cassandra Brandow</v>
      </c>
      <c r="W3592" s="3" t="str">
        <f>IFERROR(VLOOKUP($B3592, 'Returns'!$A$2:$B$801, 2, FALSE), "No")</f>
        <v>No</v>
      </c>
    </row>
    <row r="3593" spans="1:23" x14ac:dyDescent="0.3">
      <c r="A3593" s="1">
        <v>3592</v>
      </c>
      <c r="B3593" t="s">
        <v>7894</v>
      </c>
      <c r="C3593" s="2">
        <v>42717</v>
      </c>
      <c r="D3593" s="2">
        <v>42719</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s="3" t="str">
        <f>VLOOKUP($M3593,People!$A$2:$B$5, 2, FALSE)</f>
        <v>Kelly Williams</v>
      </c>
      <c r="W3593" s="3" t="str">
        <f>IFERROR(VLOOKUP($B3593, 'Returns'!$A$2:$B$801, 2, FALSE), "No")</f>
        <v>No</v>
      </c>
    </row>
    <row r="3594" spans="1:23" x14ac:dyDescent="0.3">
      <c r="A3594" s="1">
        <v>3593</v>
      </c>
      <c r="B3594" t="s">
        <v>7895</v>
      </c>
      <c r="C3594" s="2">
        <v>43439</v>
      </c>
      <c r="D3594" s="2">
        <v>43441</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s="3" t="str">
        <f>VLOOKUP($M3594,People!$A$2:$B$5, 2, FALSE)</f>
        <v>Chuck Magee</v>
      </c>
      <c r="W3594" s="3" t="str">
        <f>IFERROR(VLOOKUP($B3594, 'Returns'!$A$2:$B$801, 2, FALSE), "No")</f>
        <v>No</v>
      </c>
    </row>
    <row r="3595" spans="1:23" x14ac:dyDescent="0.3">
      <c r="A3595" s="1">
        <v>3594</v>
      </c>
      <c r="B3595" t="s">
        <v>7896</v>
      </c>
      <c r="C3595" s="2">
        <v>43354</v>
      </c>
      <c r="D3595" s="2">
        <v>43360</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s="3" t="str">
        <f>VLOOKUP($M3595,People!$A$2:$B$5, 2, FALSE)</f>
        <v>Chuck Magee</v>
      </c>
      <c r="W3595" s="3" t="str">
        <f>IFERROR(VLOOKUP($B3595, 'Returns'!$A$2:$B$801, 2, FALSE), "No")</f>
        <v>No</v>
      </c>
    </row>
    <row r="3596" spans="1:23" x14ac:dyDescent="0.3">
      <c r="A3596" s="1">
        <v>3595</v>
      </c>
      <c r="B3596" t="s">
        <v>7896</v>
      </c>
      <c r="C3596" s="2">
        <v>43354</v>
      </c>
      <c r="D3596" s="2">
        <v>43360</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s="3" t="str">
        <f>VLOOKUP($M3596,People!$A$2:$B$5, 2, FALSE)</f>
        <v>Chuck Magee</v>
      </c>
      <c r="W3596" s="3" t="str">
        <f>IFERROR(VLOOKUP($B3596, 'Returns'!$A$2:$B$801, 2, FALSE), "No")</f>
        <v>No</v>
      </c>
    </row>
    <row r="3597" spans="1:23" x14ac:dyDescent="0.3">
      <c r="A3597" s="1">
        <v>3596</v>
      </c>
      <c r="B3597" t="s">
        <v>7897</v>
      </c>
      <c r="C3597" s="2">
        <v>43808</v>
      </c>
      <c r="D3597" s="2">
        <v>43814</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s="3" t="str">
        <f>VLOOKUP($M3597,People!$A$2:$B$5, 2, FALSE)</f>
        <v>Chuck Magee</v>
      </c>
      <c r="W3597" s="3" t="str">
        <f>IFERROR(VLOOKUP($B3597, 'Returns'!$A$2:$B$801, 2, FALSE), "No")</f>
        <v>No</v>
      </c>
    </row>
    <row r="3598" spans="1:23" x14ac:dyDescent="0.3">
      <c r="A3598" s="1">
        <v>3597</v>
      </c>
      <c r="B3598" t="s">
        <v>7898</v>
      </c>
      <c r="C3598" s="2">
        <v>42622</v>
      </c>
      <c r="D3598" s="2">
        <v>42627</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s="3" t="str">
        <f>VLOOKUP($M3598,People!$A$2:$B$5, 2, FALSE)</f>
        <v>Chuck Magee</v>
      </c>
      <c r="W3598" s="3" t="str">
        <f>IFERROR(VLOOKUP($B3598, 'Returns'!$A$2:$B$801, 2, FALSE), "No")</f>
        <v>No</v>
      </c>
    </row>
    <row r="3599" spans="1:23" x14ac:dyDescent="0.3">
      <c r="A3599" s="1">
        <v>3598</v>
      </c>
      <c r="B3599" t="s">
        <v>7898</v>
      </c>
      <c r="C3599" s="2">
        <v>42622</v>
      </c>
      <c r="D3599" s="2">
        <v>42627</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s="3" t="str">
        <f>VLOOKUP($M3599,People!$A$2:$B$5, 2, FALSE)</f>
        <v>Chuck Magee</v>
      </c>
      <c r="W3599" s="3" t="str">
        <f>IFERROR(VLOOKUP($B3599, 'Returns'!$A$2:$B$801, 2, FALSE), "No")</f>
        <v>No</v>
      </c>
    </row>
    <row r="3600" spans="1:23" x14ac:dyDescent="0.3">
      <c r="A3600" s="1">
        <v>3599</v>
      </c>
      <c r="B3600" t="s">
        <v>7898</v>
      </c>
      <c r="C3600" s="2">
        <v>42622</v>
      </c>
      <c r="D3600" s="2">
        <v>42627</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s="3" t="str">
        <f>VLOOKUP($M3600,People!$A$2:$B$5, 2, FALSE)</f>
        <v>Chuck Magee</v>
      </c>
      <c r="W3600" s="3" t="str">
        <f>IFERROR(VLOOKUP($B3600, 'Returns'!$A$2:$B$801, 2, FALSE), "No")</f>
        <v>No</v>
      </c>
    </row>
    <row r="3601" spans="1:23" x14ac:dyDescent="0.3">
      <c r="A3601" s="1">
        <v>3600</v>
      </c>
      <c r="B3601" t="s">
        <v>7898</v>
      </c>
      <c r="C3601" s="2">
        <v>42622</v>
      </c>
      <c r="D3601" s="2">
        <v>42627</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s="3" t="str">
        <f>VLOOKUP($M3601,People!$A$2:$B$5, 2, FALSE)</f>
        <v>Chuck Magee</v>
      </c>
      <c r="W3601" s="3" t="str">
        <f>IFERROR(VLOOKUP($B3601, 'Returns'!$A$2:$B$801, 2, FALSE), "No")</f>
        <v>No</v>
      </c>
    </row>
    <row r="3602" spans="1:23" x14ac:dyDescent="0.3">
      <c r="A3602" s="1">
        <v>3601</v>
      </c>
      <c r="B3602" t="s">
        <v>7899</v>
      </c>
      <c r="C3602" s="2">
        <v>43642</v>
      </c>
      <c r="D3602" s="2">
        <v>43646</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s="3" t="str">
        <f>VLOOKUP($M3602,People!$A$2:$B$5, 2, FALSE)</f>
        <v>Anna Andreadi</v>
      </c>
      <c r="W3602" s="3" t="str">
        <f>IFERROR(VLOOKUP($B3602, 'Returns'!$A$2:$B$801, 2, FALSE), "No")</f>
        <v>No</v>
      </c>
    </row>
    <row r="3603" spans="1:23" x14ac:dyDescent="0.3">
      <c r="A3603" s="1">
        <v>3602</v>
      </c>
      <c r="B3603" t="s">
        <v>7900</v>
      </c>
      <c r="C3603" s="2">
        <v>42691</v>
      </c>
      <c r="D3603" s="2">
        <v>42698</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s="3" t="str">
        <f>VLOOKUP($M3603,People!$A$2:$B$5, 2, FALSE)</f>
        <v>Chuck Magee</v>
      </c>
      <c r="W3603" s="3" t="str">
        <f>IFERROR(VLOOKUP($B3603, 'Returns'!$A$2:$B$801, 2, FALSE), "No")</f>
        <v>No</v>
      </c>
    </row>
    <row r="3604" spans="1:23" x14ac:dyDescent="0.3">
      <c r="A3604" s="1">
        <v>3603</v>
      </c>
      <c r="B3604" t="s">
        <v>7900</v>
      </c>
      <c r="C3604" s="2">
        <v>42691</v>
      </c>
      <c r="D3604" s="2">
        <v>42698</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s="3" t="str">
        <f>VLOOKUP($M3604,People!$A$2:$B$5, 2, FALSE)</f>
        <v>Chuck Magee</v>
      </c>
      <c r="W3604" s="3" t="str">
        <f>IFERROR(VLOOKUP($B3604, 'Returns'!$A$2:$B$801, 2, FALSE), "No")</f>
        <v>No</v>
      </c>
    </row>
    <row r="3605" spans="1:23" x14ac:dyDescent="0.3">
      <c r="A3605" s="1">
        <v>3604</v>
      </c>
      <c r="B3605" t="s">
        <v>7901</v>
      </c>
      <c r="C3605" s="2">
        <v>43698</v>
      </c>
      <c r="D3605" s="2">
        <v>43704</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s="3" t="str">
        <f>VLOOKUP($M3605,People!$A$2:$B$5, 2, FALSE)</f>
        <v>Chuck Magee</v>
      </c>
      <c r="W3605" s="3" t="str">
        <f>IFERROR(VLOOKUP($B3605, 'Returns'!$A$2:$B$801, 2, FALSE), "No")</f>
        <v>No</v>
      </c>
    </row>
    <row r="3606" spans="1:23" x14ac:dyDescent="0.3">
      <c r="A3606" s="1">
        <v>3605</v>
      </c>
      <c r="B3606" t="s">
        <v>7901</v>
      </c>
      <c r="C3606" s="2">
        <v>43698</v>
      </c>
      <c r="D3606" s="2">
        <v>43704</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s="3" t="str">
        <f>VLOOKUP($M3606,People!$A$2:$B$5, 2, FALSE)</f>
        <v>Chuck Magee</v>
      </c>
      <c r="W3606" s="3" t="str">
        <f>IFERROR(VLOOKUP($B3606, 'Returns'!$A$2:$B$801, 2, FALSE), "No")</f>
        <v>No</v>
      </c>
    </row>
    <row r="3607" spans="1:23" x14ac:dyDescent="0.3">
      <c r="A3607" s="1">
        <v>3606</v>
      </c>
      <c r="B3607" t="s">
        <v>7901</v>
      </c>
      <c r="C3607" s="2">
        <v>43698</v>
      </c>
      <c r="D3607" s="2">
        <v>43704</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s="3" t="str">
        <f>VLOOKUP($M3607,People!$A$2:$B$5, 2, FALSE)</f>
        <v>Chuck Magee</v>
      </c>
      <c r="W3607" s="3" t="str">
        <f>IFERROR(VLOOKUP($B3607, 'Returns'!$A$2:$B$801, 2, FALSE), "No")</f>
        <v>No</v>
      </c>
    </row>
    <row r="3608" spans="1:23" x14ac:dyDescent="0.3">
      <c r="A3608" s="1">
        <v>3607</v>
      </c>
      <c r="B3608" t="s">
        <v>7902</v>
      </c>
      <c r="C3608" s="2">
        <v>43171</v>
      </c>
      <c r="D3608" s="2">
        <v>43175</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s="3" t="str">
        <f>VLOOKUP($M3608,People!$A$2:$B$5, 2, FALSE)</f>
        <v>Chuck Magee</v>
      </c>
      <c r="W3608" s="3" t="str">
        <f>IFERROR(VLOOKUP($B3608, 'Returns'!$A$2:$B$801, 2, FALSE), "No")</f>
        <v>No</v>
      </c>
    </row>
    <row r="3609" spans="1:23" x14ac:dyDescent="0.3">
      <c r="A3609" s="1">
        <v>3608</v>
      </c>
      <c r="B3609" t="s">
        <v>7903</v>
      </c>
      <c r="C3609" s="2">
        <v>42636</v>
      </c>
      <c r="D3609" s="2">
        <v>42641</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s="3" t="str">
        <f>VLOOKUP($M3609,People!$A$2:$B$5, 2, FALSE)</f>
        <v>Chuck Magee</v>
      </c>
      <c r="W3609" s="3" t="str">
        <f>IFERROR(VLOOKUP($B3609, 'Returns'!$A$2:$B$801, 2, FALSE), "No")</f>
        <v>No</v>
      </c>
    </row>
    <row r="3610" spans="1:23" x14ac:dyDescent="0.3">
      <c r="A3610" s="1">
        <v>3609</v>
      </c>
      <c r="B3610" t="s">
        <v>7904</v>
      </c>
      <c r="C3610" s="2">
        <v>42488</v>
      </c>
      <c r="D3610" s="2">
        <v>42493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s="3" t="str">
        <f>VLOOKUP($M3610,People!$A$2:$B$5, 2, FALSE)</f>
        <v>Chuck Magee</v>
      </c>
      <c r="W3610" s="3" t="str">
        <f>IFERROR(VLOOKUP($B3610, 'Returns'!$A$2:$B$801, 2, FALSE), "No")</f>
        <v>No</v>
      </c>
    </row>
    <row r="3611" spans="1:23" x14ac:dyDescent="0.3">
      <c r="A3611" s="1">
        <v>3610</v>
      </c>
      <c r="B3611" t="s">
        <v>7904</v>
      </c>
      <c r="C3611" s="2">
        <v>42488</v>
      </c>
      <c r="D3611" s="2">
        <v>42493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s="3" t="str">
        <f>VLOOKUP($M3611,People!$A$2:$B$5, 2, FALSE)</f>
        <v>Chuck Magee</v>
      </c>
      <c r="W3611" s="3" t="str">
        <f>IFERROR(VLOOKUP($B3611, 'Returns'!$A$2:$B$801, 2, FALSE), "No")</f>
        <v>No</v>
      </c>
    </row>
    <row r="3612" spans="1:23" x14ac:dyDescent="0.3">
      <c r="A3612" s="1">
        <v>3611</v>
      </c>
      <c r="B3612" t="s">
        <v>7904</v>
      </c>
      <c r="C3612" s="2">
        <v>42488</v>
      </c>
      <c r="D3612" s="2">
        <v>42493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s="3" t="str">
        <f>VLOOKUP($M3612,People!$A$2:$B$5, 2, FALSE)</f>
        <v>Chuck Magee</v>
      </c>
      <c r="W3612" s="3" t="str">
        <f>IFERROR(VLOOKUP($B3612, 'Returns'!$A$2:$B$801, 2, FALSE), "No")</f>
        <v>No</v>
      </c>
    </row>
    <row r="3613" spans="1:23" x14ac:dyDescent="0.3">
      <c r="A3613" s="1">
        <v>3612</v>
      </c>
      <c r="B3613" t="s">
        <v>7905</v>
      </c>
      <c r="C3613" s="2">
        <v>43433</v>
      </c>
      <c r="D3613" s="2">
        <v>43435</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s="3" t="str">
        <f>VLOOKUP($M3613,People!$A$2:$B$5, 2, FALSE)</f>
        <v>Kelly Williams</v>
      </c>
      <c r="W3613" s="3" t="str">
        <f>IFERROR(VLOOKUP($B3613, 'Returns'!$A$2:$B$801, 2, FALSE), "No")</f>
        <v>No</v>
      </c>
    </row>
    <row r="3614" spans="1:23" x14ac:dyDescent="0.3">
      <c r="A3614" s="1">
        <v>3613</v>
      </c>
      <c r="B3614" t="s">
        <v>7906</v>
      </c>
      <c r="C3614" s="2">
        <v>43072</v>
      </c>
      <c r="D3614" s="2">
        <v>43077</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s="3" t="str">
        <f>VLOOKUP($M3614,People!$A$2:$B$5, 2, FALSE)</f>
        <v>Chuck Magee</v>
      </c>
      <c r="W3614" s="3" t="str">
        <f>IFERROR(VLOOKUP($B3614, 'Returns'!$A$2:$B$801, 2, FALSE), "No")</f>
        <v>No</v>
      </c>
    </row>
    <row r="3615" spans="1:23" x14ac:dyDescent="0.3">
      <c r="A3615" s="1">
        <v>3614</v>
      </c>
      <c r="B3615" t="s">
        <v>7906</v>
      </c>
      <c r="C3615" s="2">
        <v>43072</v>
      </c>
      <c r="D3615" s="2">
        <v>43077</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s="3" t="str">
        <f>VLOOKUP($M3615,People!$A$2:$B$5, 2, FALSE)</f>
        <v>Chuck Magee</v>
      </c>
      <c r="W3615" s="3" t="str">
        <f>IFERROR(VLOOKUP($B3615, 'Returns'!$A$2:$B$801, 2, FALSE), "No")</f>
        <v>No</v>
      </c>
    </row>
    <row r="3616" spans="1:23" x14ac:dyDescent="0.3">
      <c r="A3616" s="1">
        <v>3615</v>
      </c>
      <c r="B3616" t="s">
        <v>7907</v>
      </c>
      <c r="C3616" s="2">
        <v>43788</v>
      </c>
      <c r="D3616" s="2">
        <v>43790</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s="3" t="str">
        <f>VLOOKUP($M3616,People!$A$2:$B$5, 2, FALSE)</f>
        <v>Kelly Williams</v>
      </c>
      <c r="W3616" s="3" t="str">
        <f>IFERROR(VLOOKUP($B3616, 'Returns'!$A$2:$B$801, 2, FALSE), "No")</f>
        <v>No</v>
      </c>
    </row>
    <row r="3617" spans="1:23" x14ac:dyDescent="0.3">
      <c r="A3617" s="1">
        <v>3616</v>
      </c>
      <c r="B3617" t="s">
        <v>7907</v>
      </c>
      <c r="C3617" s="2">
        <v>43788</v>
      </c>
      <c r="D3617" s="2">
        <v>43790</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s="3" t="str">
        <f>VLOOKUP($M3617,People!$A$2:$B$5, 2, FALSE)</f>
        <v>Kelly Williams</v>
      </c>
      <c r="W3617" s="3" t="str">
        <f>IFERROR(VLOOKUP($B3617, 'Returns'!$A$2:$B$801, 2, FALSE), "No")</f>
        <v>No</v>
      </c>
    </row>
    <row r="3618" spans="1:23" x14ac:dyDescent="0.3">
      <c r="A3618" s="1">
        <v>3617</v>
      </c>
      <c r="B3618" t="s">
        <v>7908</v>
      </c>
      <c r="C3618" s="2">
        <v>43348</v>
      </c>
      <c r="D3618" s="2">
        <v>43352</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s="3" t="str">
        <f>VLOOKUP($M3618,People!$A$2:$B$5, 2, FALSE)</f>
        <v>Chuck Magee</v>
      </c>
      <c r="W3618" s="3" t="str">
        <f>IFERROR(VLOOKUP($B3618, 'Returns'!$A$2:$B$801, 2, FALSE), "No")</f>
        <v>No</v>
      </c>
    </row>
    <row r="3619" spans="1:23" x14ac:dyDescent="0.3">
      <c r="A3619" s="1">
        <v>3618</v>
      </c>
      <c r="B3619" t="s">
        <v>6148</v>
      </c>
      <c r="C3619" s="2">
        <v>43712</v>
      </c>
      <c r="D3619" s="2">
        <v>43716</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s="3" t="str">
        <f>VLOOKUP($M3619,People!$A$2:$B$5, 2, FALSE)</f>
        <v>Anna Andreadi</v>
      </c>
      <c r="W3619" s="3" t="str">
        <f>IFERROR(VLOOKUP($B3619, 'Returns'!$A$2:$B$801, 2, FALSE), "No")</f>
        <v>Yes</v>
      </c>
    </row>
    <row r="3620" spans="1:23" x14ac:dyDescent="0.3">
      <c r="A3620" s="1">
        <v>3619</v>
      </c>
      <c r="B3620" t="s">
        <v>6148</v>
      </c>
      <c r="C3620" s="2">
        <v>43712</v>
      </c>
      <c r="D3620" s="2">
        <v>43716</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s="3" t="str">
        <f>VLOOKUP($M3620,People!$A$2:$B$5, 2, FALSE)</f>
        <v>Anna Andreadi</v>
      </c>
      <c r="W3620" s="3" t="str">
        <f>IFERROR(VLOOKUP($B3620, 'Returns'!$A$2:$B$801, 2, FALSE), "No")</f>
        <v>Yes</v>
      </c>
    </row>
    <row r="3621" spans="1:23" x14ac:dyDescent="0.3">
      <c r="A3621" s="1">
        <v>3620</v>
      </c>
      <c r="B3621" t="s">
        <v>6148</v>
      </c>
      <c r="C3621" s="2">
        <v>43712</v>
      </c>
      <c r="D3621" s="2">
        <v>43716</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s="3" t="str">
        <f>VLOOKUP($M3621,People!$A$2:$B$5, 2, FALSE)</f>
        <v>Anna Andreadi</v>
      </c>
      <c r="W3621" s="3" t="str">
        <f>IFERROR(VLOOKUP($B3621, 'Returns'!$A$2:$B$801, 2, FALSE), "No")</f>
        <v>Yes</v>
      </c>
    </row>
    <row r="3622" spans="1:23" x14ac:dyDescent="0.3">
      <c r="A3622" s="1">
        <v>3621</v>
      </c>
      <c r="B3622" t="s">
        <v>7909</v>
      </c>
      <c r="C3622" s="2">
        <v>43365</v>
      </c>
      <c r="D3622" s="2">
        <v>43372</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s="3" t="str">
        <f>VLOOKUP($M3622,People!$A$2:$B$5, 2, FALSE)</f>
        <v>Cassandra Brandow</v>
      </c>
      <c r="W3622" s="3" t="str">
        <f>IFERROR(VLOOKUP($B3622, 'Returns'!$A$2:$B$801, 2, FALSE), "No")</f>
        <v>No</v>
      </c>
    </row>
    <row r="3623" spans="1:23" x14ac:dyDescent="0.3">
      <c r="A3623" s="1">
        <v>3622</v>
      </c>
      <c r="B3623" t="s">
        <v>7909</v>
      </c>
      <c r="C3623" s="2">
        <v>43365</v>
      </c>
      <c r="D3623" s="2">
        <v>43372</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s="3" t="str">
        <f>VLOOKUP($M3623,People!$A$2:$B$5, 2, FALSE)</f>
        <v>Cassandra Brandow</v>
      </c>
      <c r="W3623" s="3" t="str">
        <f>IFERROR(VLOOKUP($B3623, 'Returns'!$A$2:$B$801, 2, FALSE), "No")</f>
        <v>No</v>
      </c>
    </row>
    <row r="3624" spans="1:23" x14ac:dyDescent="0.3">
      <c r="A3624" s="1">
        <v>3623</v>
      </c>
      <c r="B3624" t="s">
        <v>7910</v>
      </c>
      <c r="C3624" s="2">
        <v>42627</v>
      </c>
      <c r="D3624" s="2">
        <v>42632</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s="3" t="str">
        <f>VLOOKUP($M3624,People!$A$2:$B$5, 2, FALSE)</f>
        <v>Cassandra Brandow</v>
      </c>
      <c r="W3624" s="3" t="str">
        <f>IFERROR(VLOOKUP($B3624, 'Returns'!$A$2:$B$801, 2, FALSE), "No")</f>
        <v>No</v>
      </c>
    </row>
    <row r="3625" spans="1:23" x14ac:dyDescent="0.3">
      <c r="A3625" s="1">
        <v>3624</v>
      </c>
      <c r="B3625" t="s">
        <v>7910</v>
      </c>
      <c r="C3625" s="2">
        <v>42627</v>
      </c>
      <c r="D3625" s="2">
        <v>42632</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s="3" t="str">
        <f>VLOOKUP($M3625,People!$A$2:$B$5, 2, FALSE)</f>
        <v>Cassandra Brandow</v>
      </c>
      <c r="W3625" s="3" t="str">
        <f>IFERROR(VLOOKUP($B3625, 'Returns'!$A$2:$B$801, 2, FALSE), "No")</f>
        <v>No</v>
      </c>
    </row>
    <row r="3626" spans="1:23" x14ac:dyDescent="0.3">
      <c r="A3626" s="1">
        <v>3625</v>
      </c>
      <c r="B3626" t="s">
        <v>7911</v>
      </c>
      <c r="C3626" s="2">
        <v>43604</v>
      </c>
      <c r="D3626" s="2">
        <v>43606</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s="3" t="str">
        <f>VLOOKUP($M3626,People!$A$2:$B$5, 2, FALSE)</f>
        <v>Anna Andreadi</v>
      </c>
      <c r="W3626" s="3" t="str">
        <f>IFERROR(VLOOKUP($B3626, 'Returns'!$A$2:$B$801, 2, FALSE), "No")</f>
        <v>No</v>
      </c>
    </row>
    <row r="3627" spans="1:23" x14ac:dyDescent="0.3">
      <c r="A3627" s="1">
        <v>3626</v>
      </c>
      <c r="B3627" t="s">
        <v>7911</v>
      </c>
      <c r="C3627" s="2">
        <v>43604</v>
      </c>
      <c r="D3627" s="2">
        <v>43606</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s="3" t="str">
        <f>VLOOKUP($M3627,People!$A$2:$B$5, 2, FALSE)</f>
        <v>Anna Andreadi</v>
      </c>
      <c r="W3627" s="3" t="str">
        <f>IFERROR(VLOOKUP($B3627, 'Returns'!$A$2:$B$801, 2, FALSE), "No")</f>
        <v>No</v>
      </c>
    </row>
    <row r="3628" spans="1:23" x14ac:dyDescent="0.3">
      <c r="A3628" s="1">
        <v>3627</v>
      </c>
      <c r="B3628" t="s">
        <v>7911</v>
      </c>
      <c r="C3628" s="2">
        <v>43604</v>
      </c>
      <c r="D3628" s="2">
        <v>43606</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s="3" t="str">
        <f>VLOOKUP($M3628,People!$A$2:$B$5, 2, FALSE)</f>
        <v>Anna Andreadi</v>
      </c>
      <c r="W3628" s="3" t="str">
        <f>IFERROR(VLOOKUP($B3628, 'Returns'!$A$2:$B$801, 2, FALSE), "No")</f>
        <v>No</v>
      </c>
    </row>
    <row r="3629" spans="1:23" x14ac:dyDescent="0.3">
      <c r="A3629" s="1">
        <v>3628</v>
      </c>
      <c r="B3629" t="s">
        <v>7911</v>
      </c>
      <c r="C3629" s="2">
        <v>43604</v>
      </c>
      <c r="D3629" s="2">
        <v>43606</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s="3" t="str">
        <f>VLOOKUP($M3629,People!$A$2:$B$5, 2, FALSE)</f>
        <v>Anna Andreadi</v>
      </c>
      <c r="W3629" s="3" t="str">
        <f>IFERROR(VLOOKUP($B3629, 'Returns'!$A$2:$B$801, 2, FALSE), "No")</f>
        <v>No</v>
      </c>
    </row>
    <row r="3630" spans="1:23" x14ac:dyDescent="0.3">
      <c r="A3630" s="1">
        <v>3629</v>
      </c>
      <c r="B3630" t="s">
        <v>7912</v>
      </c>
      <c r="C3630" s="2">
        <v>42591</v>
      </c>
      <c r="D3630" s="2">
        <v>42595</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s="3" t="str">
        <f>VLOOKUP($M3630,People!$A$2:$B$5, 2, FALSE)</f>
        <v>Anna Andreadi</v>
      </c>
      <c r="W3630" s="3" t="str">
        <f>IFERROR(VLOOKUP($B3630, 'Returns'!$A$2:$B$801, 2, FALSE), "No")</f>
        <v>No</v>
      </c>
    </row>
    <row r="3631" spans="1:23" x14ac:dyDescent="0.3">
      <c r="A3631" s="1">
        <v>3630</v>
      </c>
      <c r="B3631" t="s">
        <v>7913</v>
      </c>
      <c r="C3631" s="2">
        <v>43795</v>
      </c>
      <c r="D3631" s="2">
        <v>43799</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s="3" t="str">
        <f>VLOOKUP($M3631,People!$A$2:$B$5, 2, FALSE)</f>
        <v>Chuck Magee</v>
      </c>
      <c r="W3631" s="3" t="str">
        <f>IFERROR(VLOOKUP($B3631, 'Returns'!$A$2:$B$801, 2, FALSE), "No")</f>
        <v>No</v>
      </c>
    </row>
    <row r="3632" spans="1:23" x14ac:dyDescent="0.3">
      <c r="A3632" s="1">
        <v>3631</v>
      </c>
      <c r="B3632" t="s">
        <v>7913</v>
      </c>
      <c r="C3632" s="2">
        <v>43795</v>
      </c>
      <c r="D3632" s="2">
        <v>43799</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s="3" t="str">
        <f>VLOOKUP($M3632,People!$A$2:$B$5, 2, FALSE)</f>
        <v>Chuck Magee</v>
      </c>
      <c r="W3632" s="3" t="str">
        <f>IFERROR(VLOOKUP($B3632, 'Returns'!$A$2:$B$801, 2, FALSE), "No")</f>
        <v>No</v>
      </c>
    </row>
    <row r="3633" spans="1:23" x14ac:dyDescent="0.3">
      <c r="A3633" s="1">
        <v>3632</v>
      </c>
      <c r="B3633" t="s">
        <v>7914</v>
      </c>
      <c r="C3633" s="2">
        <v>43588</v>
      </c>
      <c r="D3633" s="2">
        <v>43593</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s="3" t="str">
        <f>VLOOKUP($M3633,People!$A$2:$B$5, 2, FALSE)</f>
        <v>Anna Andreadi</v>
      </c>
      <c r="W3633" s="3" t="str">
        <f>IFERROR(VLOOKUP($B3633, 'Returns'!$A$2:$B$801, 2, FALSE), "No")</f>
        <v>No</v>
      </c>
    </row>
    <row r="3634" spans="1:23" x14ac:dyDescent="0.3">
      <c r="A3634" s="1">
        <v>3633</v>
      </c>
      <c r="B3634" t="s">
        <v>7914</v>
      </c>
      <c r="C3634" s="2">
        <v>43588</v>
      </c>
      <c r="D3634" s="2">
        <v>43593</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s="3" t="str">
        <f>VLOOKUP($M3634,People!$A$2:$B$5, 2, FALSE)</f>
        <v>Anna Andreadi</v>
      </c>
      <c r="W3634" s="3" t="str">
        <f>IFERROR(VLOOKUP($B3634, 'Returns'!$A$2:$B$801, 2, FALSE), "No")</f>
        <v>No</v>
      </c>
    </row>
    <row r="3635" spans="1:23" x14ac:dyDescent="0.3">
      <c r="A3635" s="1">
        <v>3634</v>
      </c>
      <c r="B3635" t="s">
        <v>7915</v>
      </c>
      <c r="C3635" s="2">
        <v>43414</v>
      </c>
      <c r="D3635" s="2">
        <v>43418</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s="3" t="str">
        <f>VLOOKUP($M3635,People!$A$2:$B$5, 2, FALSE)</f>
        <v>Chuck Magee</v>
      </c>
      <c r="W3635" s="3" t="str">
        <f>IFERROR(VLOOKUP($B3635, 'Returns'!$A$2:$B$801, 2, FALSE), "No")</f>
        <v>No</v>
      </c>
    </row>
    <row r="3636" spans="1:23" x14ac:dyDescent="0.3">
      <c r="A3636" s="1">
        <v>3635</v>
      </c>
      <c r="B3636" t="s">
        <v>7915</v>
      </c>
      <c r="C3636" s="2">
        <v>43414</v>
      </c>
      <c r="D3636" s="2">
        <v>43418</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s="3" t="str">
        <f>VLOOKUP($M3636,People!$A$2:$B$5, 2, FALSE)</f>
        <v>Chuck Magee</v>
      </c>
      <c r="W3636" s="3" t="str">
        <f>IFERROR(VLOOKUP($B3636, 'Returns'!$A$2:$B$801, 2, FALSE), "No")</f>
        <v>No</v>
      </c>
    </row>
    <row r="3637" spans="1:23" x14ac:dyDescent="0.3">
      <c r="A3637" s="1">
        <v>3636</v>
      </c>
      <c r="B3637" t="s">
        <v>7915</v>
      </c>
      <c r="C3637" s="2">
        <v>43414</v>
      </c>
      <c r="D3637" s="2">
        <v>43418</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s="3" t="str">
        <f>VLOOKUP($M3637,People!$A$2:$B$5, 2, FALSE)</f>
        <v>Chuck Magee</v>
      </c>
      <c r="W3637" s="3" t="str">
        <f>IFERROR(VLOOKUP($B3637, 'Returns'!$A$2:$B$801, 2, FALSE), "No")</f>
        <v>No</v>
      </c>
    </row>
    <row r="3638" spans="1:23" x14ac:dyDescent="0.3">
      <c r="A3638" s="1">
        <v>3637</v>
      </c>
      <c r="B3638" t="s">
        <v>7915</v>
      </c>
      <c r="C3638" s="2">
        <v>43414</v>
      </c>
      <c r="D3638" s="2">
        <v>43418</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s="3" t="str">
        <f>VLOOKUP($M3638,People!$A$2:$B$5, 2, FALSE)</f>
        <v>Chuck Magee</v>
      </c>
      <c r="W3638" s="3" t="str">
        <f>IFERROR(VLOOKUP($B3638, 'Returns'!$A$2:$B$801, 2, FALSE), "No")</f>
        <v>No</v>
      </c>
    </row>
    <row r="3639" spans="1:23" x14ac:dyDescent="0.3">
      <c r="A3639" s="1">
        <v>3638</v>
      </c>
      <c r="B3639" t="s">
        <v>7915</v>
      </c>
      <c r="C3639" s="2">
        <v>43414</v>
      </c>
      <c r="D3639" s="2">
        <v>43418</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s="3" t="str">
        <f>VLOOKUP($M3639,People!$A$2:$B$5, 2, FALSE)</f>
        <v>Chuck Magee</v>
      </c>
      <c r="W3639" s="3" t="str">
        <f>IFERROR(VLOOKUP($B3639, 'Returns'!$A$2:$B$801, 2, FALSE), "No")</f>
        <v>No</v>
      </c>
    </row>
    <row r="3640" spans="1:23" x14ac:dyDescent="0.3">
      <c r="A3640" s="1">
        <v>3639</v>
      </c>
      <c r="B3640" t="s">
        <v>7915</v>
      </c>
      <c r="C3640" s="2">
        <v>43414</v>
      </c>
      <c r="D3640" s="2">
        <v>43418</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s="3" t="str">
        <f>VLOOKUP($M3640,People!$A$2:$B$5, 2, FALSE)</f>
        <v>Chuck Magee</v>
      </c>
      <c r="W3640" s="3" t="str">
        <f>IFERROR(VLOOKUP($B3640, 'Returns'!$A$2:$B$801, 2, FALSE), "No")</f>
        <v>No</v>
      </c>
    </row>
    <row r="3641" spans="1:23" x14ac:dyDescent="0.3">
      <c r="A3641" s="1">
        <v>3640</v>
      </c>
      <c r="B3641" t="s">
        <v>7915</v>
      </c>
      <c r="C3641" s="2">
        <v>43414</v>
      </c>
      <c r="D3641" s="2">
        <v>43418</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s="3" t="str">
        <f>VLOOKUP($M3641,People!$A$2:$B$5, 2, FALSE)</f>
        <v>Chuck Magee</v>
      </c>
      <c r="W3641" s="3" t="str">
        <f>IFERROR(VLOOKUP($B3641, 'Returns'!$A$2:$B$801, 2, FALSE), "No")</f>
        <v>No</v>
      </c>
    </row>
    <row r="3642" spans="1:23" x14ac:dyDescent="0.3">
      <c r="A3642" s="1">
        <v>3641</v>
      </c>
      <c r="B3642" t="s">
        <v>7915</v>
      </c>
      <c r="C3642" s="2">
        <v>43414</v>
      </c>
      <c r="D3642" s="2">
        <v>43418</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s="3" t="str">
        <f>VLOOKUP($M3642,People!$A$2:$B$5, 2, FALSE)</f>
        <v>Chuck Magee</v>
      </c>
      <c r="W3642" s="3" t="str">
        <f>IFERROR(VLOOKUP($B3642, 'Returns'!$A$2:$B$801, 2, FALSE), "No")</f>
        <v>No</v>
      </c>
    </row>
    <row r="3643" spans="1:23" x14ac:dyDescent="0.3">
      <c r="A3643" s="1">
        <v>3642</v>
      </c>
      <c r="B3643" t="s">
        <v>7915</v>
      </c>
      <c r="C3643" s="2">
        <v>43414</v>
      </c>
      <c r="D3643" s="2">
        <v>43418</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s="3" t="str">
        <f>VLOOKUP($M3643,People!$A$2:$B$5, 2, FALSE)</f>
        <v>Chuck Magee</v>
      </c>
      <c r="W3643" s="3" t="str">
        <f>IFERROR(VLOOKUP($B3643, 'Returns'!$A$2:$B$801, 2, FALSE), "No")</f>
        <v>No</v>
      </c>
    </row>
    <row r="3644" spans="1:23" x14ac:dyDescent="0.3">
      <c r="A3644" s="1">
        <v>3643</v>
      </c>
      <c r="B3644" t="s">
        <v>7916</v>
      </c>
      <c r="C3644" s="2">
        <v>42724</v>
      </c>
      <c r="D3644" s="2">
        <v>42727</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s="3" t="str">
        <f>VLOOKUP($M3644,People!$A$2:$B$5, 2, FALSE)</f>
        <v>Anna Andreadi</v>
      </c>
      <c r="W3644" s="3" t="str">
        <f>IFERROR(VLOOKUP($B3644, 'Returns'!$A$2:$B$801, 2, FALSE), "No")</f>
        <v>No</v>
      </c>
    </row>
    <row r="3645" spans="1:23" x14ac:dyDescent="0.3">
      <c r="A3645" s="1">
        <v>3644</v>
      </c>
      <c r="B3645" t="s">
        <v>7916</v>
      </c>
      <c r="C3645" s="2">
        <v>42724</v>
      </c>
      <c r="D3645" s="2">
        <v>42727</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s="3" t="str">
        <f>VLOOKUP($M3645,People!$A$2:$B$5, 2, FALSE)</f>
        <v>Anna Andreadi</v>
      </c>
      <c r="W3645" s="3" t="str">
        <f>IFERROR(VLOOKUP($B3645, 'Returns'!$A$2:$B$801, 2, FALSE), "No")</f>
        <v>No</v>
      </c>
    </row>
    <row r="3646" spans="1:23" x14ac:dyDescent="0.3">
      <c r="A3646" s="1">
        <v>3645</v>
      </c>
      <c r="B3646" t="s">
        <v>7916</v>
      </c>
      <c r="C3646" s="2">
        <v>42724</v>
      </c>
      <c r="D3646" s="2">
        <v>42727</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s="3" t="str">
        <f>VLOOKUP($M3646,People!$A$2:$B$5, 2, FALSE)</f>
        <v>Anna Andreadi</v>
      </c>
      <c r="W3646" s="3" t="str">
        <f>IFERROR(VLOOKUP($B3646, 'Returns'!$A$2:$B$801, 2, FALSE), "No")</f>
        <v>No</v>
      </c>
    </row>
    <row r="3647" spans="1:23" x14ac:dyDescent="0.3">
      <c r="A3647" s="1">
        <v>3646</v>
      </c>
      <c r="B3647" t="s">
        <v>7916</v>
      </c>
      <c r="C3647" s="2">
        <v>42724</v>
      </c>
      <c r="D3647" s="2">
        <v>42727</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s="3" t="str">
        <f>VLOOKUP($M3647,People!$A$2:$B$5, 2, FALSE)</f>
        <v>Anna Andreadi</v>
      </c>
      <c r="W3647" s="3" t="str">
        <f>IFERROR(VLOOKUP($B3647, 'Returns'!$A$2:$B$801, 2, FALSE), "No")</f>
        <v>No</v>
      </c>
    </row>
    <row r="3648" spans="1:23" x14ac:dyDescent="0.3">
      <c r="A3648" s="1">
        <v>3647</v>
      </c>
      <c r="B3648" t="s">
        <v>7917</v>
      </c>
      <c r="C3648" s="2">
        <v>42576</v>
      </c>
      <c r="D3648" s="2">
        <v>42578</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s="3" t="str">
        <f>VLOOKUP($M3648,People!$A$2:$B$5, 2, FALSE)</f>
        <v>Anna Andreadi</v>
      </c>
      <c r="W3648" s="3" t="str">
        <f>IFERROR(VLOOKUP($B3648, 'Returns'!$A$2:$B$801, 2, FALSE), "No")</f>
        <v>No</v>
      </c>
    </row>
    <row r="3649" spans="1:23" x14ac:dyDescent="0.3">
      <c r="A3649" s="1">
        <v>3648</v>
      </c>
      <c r="B3649" t="s">
        <v>7917</v>
      </c>
      <c r="C3649" s="2">
        <v>42576</v>
      </c>
      <c r="D3649" s="2">
        <v>42578</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s="3" t="str">
        <f>VLOOKUP($M3649,People!$A$2:$B$5, 2, FALSE)</f>
        <v>Anna Andreadi</v>
      </c>
      <c r="W3649" s="3" t="str">
        <f>IFERROR(VLOOKUP($B3649, 'Returns'!$A$2:$B$801, 2, FALSE), "No")</f>
        <v>No</v>
      </c>
    </row>
    <row r="3650" spans="1:23" x14ac:dyDescent="0.3">
      <c r="A3650" s="1">
        <v>3649</v>
      </c>
      <c r="B3650" t="s">
        <v>7918</v>
      </c>
      <c r="C3650" s="2">
        <v>43061</v>
      </c>
      <c r="D3650" s="2">
        <v>43066</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s="3" t="str">
        <f>VLOOKUP($M3650,People!$A$2:$B$5, 2, FALSE)</f>
        <v>Cassandra Brandow</v>
      </c>
      <c r="W3650" s="3" t="str">
        <f>IFERROR(VLOOKUP($B3650, 'Returns'!$A$2:$B$801, 2, FALSE), "No")</f>
        <v>No</v>
      </c>
    </row>
    <row r="3651" spans="1:23" x14ac:dyDescent="0.3">
      <c r="A3651" s="1">
        <v>3650</v>
      </c>
      <c r="B3651" t="s">
        <v>7918</v>
      </c>
      <c r="C3651" s="2">
        <v>43061</v>
      </c>
      <c r="D3651" s="2">
        <v>43066</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s="3" t="str">
        <f>VLOOKUP($M3651,People!$A$2:$B$5, 2, FALSE)</f>
        <v>Cassandra Brandow</v>
      </c>
      <c r="W3651" s="3" t="str">
        <f>IFERROR(VLOOKUP($B3651, 'Returns'!$A$2:$B$801, 2, FALSE), "No")</f>
        <v>No</v>
      </c>
    </row>
    <row r="3652" spans="1:23" x14ac:dyDescent="0.3">
      <c r="A3652" s="1">
        <v>3651</v>
      </c>
      <c r="B3652" t="s">
        <v>7919</v>
      </c>
      <c r="C3652" s="2">
        <v>43808</v>
      </c>
      <c r="D3652" s="2">
        <v>43810</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s="3" t="str">
        <f>VLOOKUP($M3652,People!$A$2:$B$5, 2, FALSE)</f>
        <v>Kelly Williams</v>
      </c>
      <c r="W3652" s="3" t="str">
        <f>IFERROR(VLOOKUP($B3652, 'Returns'!$A$2:$B$801, 2, FALSE), "No")</f>
        <v>No</v>
      </c>
    </row>
    <row r="3653" spans="1:23" x14ac:dyDescent="0.3">
      <c r="A3653" s="1">
        <v>3652</v>
      </c>
      <c r="B3653" t="s">
        <v>7919</v>
      </c>
      <c r="C3653" s="2">
        <v>43808</v>
      </c>
      <c r="D3653" s="2">
        <v>43810</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s="3" t="str">
        <f>VLOOKUP($M3653,People!$A$2:$B$5, 2, FALSE)</f>
        <v>Kelly Williams</v>
      </c>
      <c r="W3653" s="3" t="str">
        <f>IFERROR(VLOOKUP($B3653, 'Returns'!$A$2:$B$801, 2, FALSE), "No")</f>
        <v>No</v>
      </c>
    </row>
    <row r="3654" spans="1:23" x14ac:dyDescent="0.3">
      <c r="A3654" s="1">
        <v>3653</v>
      </c>
      <c r="B3654" t="s">
        <v>7919</v>
      </c>
      <c r="C3654" s="2">
        <v>43808</v>
      </c>
      <c r="D3654" s="2">
        <v>43810</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s="3" t="str">
        <f>VLOOKUP($M3654,People!$A$2:$B$5, 2, FALSE)</f>
        <v>Kelly Williams</v>
      </c>
      <c r="W3654" s="3" t="str">
        <f>IFERROR(VLOOKUP($B3654, 'Returns'!$A$2:$B$801, 2, FALSE), "No")</f>
        <v>No</v>
      </c>
    </row>
    <row r="3655" spans="1:23" x14ac:dyDescent="0.3">
      <c r="A3655" s="1">
        <v>3654</v>
      </c>
      <c r="B3655" t="s">
        <v>7919</v>
      </c>
      <c r="C3655" s="2">
        <v>43808</v>
      </c>
      <c r="D3655" s="2">
        <v>43810</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s="3" t="str">
        <f>VLOOKUP($M3655,People!$A$2:$B$5, 2, FALSE)</f>
        <v>Kelly Williams</v>
      </c>
      <c r="W3655" s="3" t="str">
        <f>IFERROR(VLOOKUP($B3655, 'Returns'!$A$2:$B$801, 2, FALSE), "No")</f>
        <v>No</v>
      </c>
    </row>
    <row r="3656" spans="1:23" x14ac:dyDescent="0.3">
      <c r="A3656" s="1">
        <v>3655</v>
      </c>
      <c r="B3656" t="s">
        <v>7920</v>
      </c>
      <c r="C3656" s="2">
        <v>43708</v>
      </c>
      <c r="D3656" s="2">
        <v>43713</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s="3" t="str">
        <f>VLOOKUP($M3656,People!$A$2:$B$5, 2, FALSE)</f>
        <v>Kelly Williams</v>
      </c>
      <c r="W3656" s="3" t="str">
        <f>IFERROR(VLOOKUP($B3656, 'Returns'!$A$2:$B$801, 2, FALSE), "No")</f>
        <v>No</v>
      </c>
    </row>
    <row r="3657" spans="1:23" x14ac:dyDescent="0.3">
      <c r="A3657" s="1">
        <v>3656</v>
      </c>
      <c r="B3657" t="s">
        <v>7921</v>
      </c>
      <c r="C3657" s="2">
        <v>43579</v>
      </c>
      <c r="D3657" s="2">
        <v>43585</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s="3" t="str">
        <f>VLOOKUP($M3657,People!$A$2:$B$5, 2, FALSE)</f>
        <v>Cassandra Brandow</v>
      </c>
      <c r="W3657" s="3" t="str">
        <f>IFERROR(VLOOKUP($B3657, 'Returns'!$A$2:$B$801, 2, FALSE), "No")</f>
        <v>No</v>
      </c>
    </row>
    <row r="3658" spans="1:23" x14ac:dyDescent="0.3">
      <c r="A3658" s="1">
        <v>3657</v>
      </c>
      <c r="B3658" t="s">
        <v>7922</v>
      </c>
      <c r="C3658" s="2">
        <v>43716</v>
      </c>
      <c r="D3658" s="2">
        <v>43722</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s="3" t="str">
        <f>VLOOKUP($M3658,People!$A$2:$B$5, 2, FALSE)</f>
        <v>Chuck Magee</v>
      </c>
      <c r="W3658" s="3" t="str">
        <f>IFERROR(VLOOKUP($B3658, 'Returns'!$A$2:$B$801, 2, FALSE), "No")</f>
        <v>No</v>
      </c>
    </row>
    <row r="3659" spans="1:23" x14ac:dyDescent="0.3">
      <c r="A3659" s="1">
        <v>3658</v>
      </c>
      <c r="B3659" t="s">
        <v>7923</v>
      </c>
      <c r="C3659" s="2">
        <v>42806</v>
      </c>
      <c r="D3659" s="2">
        <v>42811</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s="3" t="str">
        <f>VLOOKUP($M3659,People!$A$2:$B$5, 2, FALSE)</f>
        <v>Cassandra Brandow</v>
      </c>
      <c r="W3659" s="3" t="str">
        <f>IFERROR(VLOOKUP($B3659, 'Returns'!$A$2:$B$801, 2, FALSE), "No")</f>
        <v>No</v>
      </c>
    </row>
    <row r="3660" spans="1:23" x14ac:dyDescent="0.3">
      <c r="A3660" s="1">
        <v>3659</v>
      </c>
      <c r="B3660" t="s">
        <v>7923</v>
      </c>
      <c r="C3660" s="2">
        <v>42806</v>
      </c>
      <c r="D3660" s="2">
        <v>42811</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s="3" t="str">
        <f>VLOOKUP($M3660,People!$A$2:$B$5, 2, FALSE)</f>
        <v>Cassandra Brandow</v>
      </c>
      <c r="W3660" s="3" t="str">
        <f>IFERROR(VLOOKUP($B3660, 'Returns'!$A$2:$B$801, 2, FALSE), "No")</f>
        <v>No</v>
      </c>
    </row>
    <row r="3661" spans="1:23" x14ac:dyDescent="0.3">
      <c r="A3661" s="1">
        <v>3660</v>
      </c>
      <c r="B3661" t="s">
        <v>7923</v>
      </c>
      <c r="C3661" s="2">
        <v>42806</v>
      </c>
      <c r="D3661" s="2">
        <v>42811</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s="3" t="str">
        <f>VLOOKUP($M3661,People!$A$2:$B$5, 2, FALSE)</f>
        <v>Cassandra Brandow</v>
      </c>
      <c r="W3661" s="3" t="str">
        <f>IFERROR(VLOOKUP($B3661, 'Returns'!$A$2:$B$801, 2, FALSE), "No")</f>
        <v>No</v>
      </c>
    </row>
    <row r="3662" spans="1:23" x14ac:dyDescent="0.3">
      <c r="A3662" s="1">
        <v>3661</v>
      </c>
      <c r="B3662" t="s">
        <v>7924</v>
      </c>
      <c r="C3662" s="2">
        <v>43299</v>
      </c>
      <c r="D3662" s="2">
        <v>43304</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s="3" t="str">
        <f>VLOOKUP($M3662,People!$A$2:$B$5, 2, FALSE)</f>
        <v>Anna Andreadi</v>
      </c>
      <c r="W3662" s="3" t="str">
        <f>IFERROR(VLOOKUP($B3662, 'Returns'!$A$2:$B$801, 2, FALSE), "No")</f>
        <v>No</v>
      </c>
    </row>
    <row r="3663" spans="1:23" x14ac:dyDescent="0.3">
      <c r="A3663" s="1">
        <v>3662</v>
      </c>
      <c r="B3663" t="s">
        <v>7925</v>
      </c>
      <c r="C3663" s="2">
        <v>43264</v>
      </c>
      <c r="D3663" s="2">
        <v>43266</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s="3" t="str">
        <f>VLOOKUP($M3663,People!$A$2:$B$5, 2, FALSE)</f>
        <v>Kelly Williams</v>
      </c>
      <c r="W3663" s="3" t="str">
        <f>IFERROR(VLOOKUP($B3663, 'Returns'!$A$2:$B$801, 2, FALSE), "No")</f>
        <v>No</v>
      </c>
    </row>
    <row r="3664" spans="1:23" x14ac:dyDescent="0.3">
      <c r="A3664" s="1">
        <v>3663</v>
      </c>
      <c r="B3664" t="s">
        <v>7926</v>
      </c>
      <c r="C3664" s="2">
        <v>43649</v>
      </c>
      <c r="D3664" s="2">
        <v>43655</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s="3" t="str">
        <f>VLOOKUP($M3664,People!$A$2:$B$5, 2, FALSE)</f>
        <v>Chuck Magee</v>
      </c>
      <c r="W3664" s="3" t="str">
        <f>IFERROR(VLOOKUP($B3664, 'Returns'!$A$2:$B$801, 2, FALSE), "No")</f>
        <v>No</v>
      </c>
    </row>
    <row r="3665" spans="1:23" x14ac:dyDescent="0.3">
      <c r="A3665" s="1">
        <v>3664</v>
      </c>
      <c r="B3665" t="s">
        <v>7926</v>
      </c>
      <c r="C3665" s="2">
        <v>43649</v>
      </c>
      <c r="D3665" s="2">
        <v>43655</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s="3" t="str">
        <f>VLOOKUP($M3665,People!$A$2:$B$5, 2, FALSE)</f>
        <v>Chuck Magee</v>
      </c>
      <c r="W3665" s="3" t="str">
        <f>IFERROR(VLOOKUP($B3665, 'Returns'!$A$2:$B$801, 2, FALSE), "No")</f>
        <v>No</v>
      </c>
    </row>
    <row r="3666" spans="1:23" x14ac:dyDescent="0.3">
      <c r="A3666" s="1">
        <v>3665</v>
      </c>
      <c r="B3666" t="s">
        <v>7927</v>
      </c>
      <c r="C3666" s="2">
        <v>42712</v>
      </c>
      <c r="D3666" s="2">
        <v>42717</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s="3" t="str">
        <f>VLOOKUP($M3666,People!$A$2:$B$5, 2, FALSE)</f>
        <v>Anna Andreadi</v>
      </c>
      <c r="W3666" s="3" t="str">
        <f>IFERROR(VLOOKUP($B3666, 'Returns'!$A$2:$B$801, 2, FALSE), "No")</f>
        <v>No</v>
      </c>
    </row>
    <row r="3667" spans="1:23" x14ac:dyDescent="0.3">
      <c r="A3667" s="1">
        <v>3666</v>
      </c>
      <c r="B3667" t="s">
        <v>7927</v>
      </c>
      <c r="C3667" s="2">
        <v>42712</v>
      </c>
      <c r="D3667" s="2">
        <v>42717</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s="3" t="str">
        <f>VLOOKUP($M3667,People!$A$2:$B$5, 2, FALSE)</f>
        <v>Anna Andreadi</v>
      </c>
      <c r="W3667" s="3" t="str">
        <f>IFERROR(VLOOKUP($B3667, 'Returns'!$A$2:$B$801, 2, FALSE), "No")</f>
        <v>No</v>
      </c>
    </row>
    <row r="3668" spans="1:23" x14ac:dyDescent="0.3">
      <c r="A3668" s="1">
        <v>3667</v>
      </c>
      <c r="B3668" t="s">
        <v>7927</v>
      </c>
      <c r="C3668" s="2">
        <v>42712</v>
      </c>
      <c r="D3668" s="2">
        <v>42717</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s="3" t="str">
        <f>VLOOKUP($M3668,People!$A$2:$B$5, 2, FALSE)</f>
        <v>Anna Andreadi</v>
      </c>
      <c r="W3668" s="3" t="str">
        <f>IFERROR(VLOOKUP($B3668, 'Returns'!$A$2:$B$801, 2, FALSE), "No")</f>
        <v>No</v>
      </c>
    </row>
    <row r="3669" spans="1:23" x14ac:dyDescent="0.3">
      <c r="A3669" s="1">
        <v>3668</v>
      </c>
      <c r="B3669" t="s">
        <v>7927</v>
      </c>
      <c r="C3669" s="2">
        <v>42712</v>
      </c>
      <c r="D3669" s="2">
        <v>42717</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s="3" t="str">
        <f>VLOOKUP($M3669,People!$A$2:$B$5, 2, FALSE)</f>
        <v>Anna Andreadi</v>
      </c>
      <c r="W3669" s="3" t="str">
        <f>IFERROR(VLOOKUP($B3669, 'Returns'!$A$2:$B$801, 2, FALSE), "No")</f>
        <v>No</v>
      </c>
    </row>
    <row r="3670" spans="1:23" x14ac:dyDescent="0.3">
      <c r="A3670" s="1">
        <v>3669</v>
      </c>
      <c r="B3670" t="s">
        <v>7927</v>
      </c>
      <c r="C3670" s="2">
        <v>42712</v>
      </c>
      <c r="D3670" s="2">
        <v>42717</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s="3" t="str">
        <f>VLOOKUP($M3670,People!$A$2:$B$5, 2, FALSE)</f>
        <v>Anna Andreadi</v>
      </c>
      <c r="W3670" s="3" t="str">
        <f>IFERROR(VLOOKUP($B3670, 'Returns'!$A$2:$B$801, 2, FALSE), "No")</f>
        <v>No</v>
      </c>
    </row>
    <row r="3671" spans="1:23" x14ac:dyDescent="0.3">
      <c r="A3671" s="1">
        <v>3670</v>
      </c>
      <c r="B3671" t="s">
        <v>7927</v>
      </c>
      <c r="C3671" s="2">
        <v>42712</v>
      </c>
      <c r="D3671" s="2">
        <v>42717</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s="3" t="str">
        <f>VLOOKUP($M3671,People!$A$2:$B$5, 2, FALSE)</f>
        <v>Anna Andreadi</v>
      </c>
      <c r="W3671" s="3" t="str">
        <f>IFERROR(VLOOKUP($B3671, 'Returns'!$A$2:$B$801, 2, FALSE), "No")</f>
        <v>No</v>
      </c>
    </row>
    <row r="3672" spans="1:23" x14ac:dyDescent="0.3">
      <c r="A3672" s="1">
        <v>3671</v>
      </c>
      <c r="B3672" t="s">
        <v>7927</v>
      </c>
      <c r="C3672" s="2">
        <v>42712</v>
      </c>
      <c r="D3672" s="2">
        <v>42717</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s="3" t="str">
        <f>VLOOKUP($M3672,People!$A$2:$B$5, 2, FALSE)</f>
        <v>Anna Andreadi</v>
      </c>
      <c r="W3672" s="3" t="str">
        <f>IFERROR(VLOOKUP($B3672, 'Returns'!$A$2:$B$801, 2, FALSE), "No")</f>
        <v>No</v>
      </c>
    </row>
    <row r="3673" spans="1:23" x14ac:dyDescent="0.3">
      <c r="A3673" s="1">
        <v>3672</v>
      </c>
      <c r="B3673" t="s">
        <v>7927</v>
      </c>
      <c r="C3673" s="2">
        <v>42712</v>
      </c>
      <c r="D3673" s="2">
        <v>42717</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s="3" t="str">
        <f>VLOOKUP($M3673,People!$A$2:$B$5, 2, FALSE)</f>
        <v>Anna Andreadi</v>
      </c>
      <c r="W3673" s="3" t="str">
        <f>IFERROR(VLOOKUP($B3673, 'Returns'!$A$2:$B$801, 2, FALSE), "No")</f>
        <v>No</v>
      </c>
    </row>
    <row r="3674" spans="1:23" x14ac:dyDescent="0.3">
      <c r="A3674" s="1">
        <v>3673</v>
      </c>
      <c r="B3674" t="s">
        <v>7928</v>
      </c>
      <c r="C3674" s="2">
        <v>43198</v>
      </c>
      <c r="D3674" s="2">
        <v>43204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s="3" t="str">
        <f>VLOOKUP($M3674,People!$A$2:$B$5, 2, FALSE)</f>
        <v>Chuck Magee</v>
      </c>
      <c r="W3674" s="3" t="str">
        <f>IFERROR(VLOOKUP($B3674, 'Returns'!$A$2:$B$801, 2, FALSE), "No")</f>
        <v>No</v>
      </c>
    </row>
    <row r="3675" spans="1:23" x14ac:dyDescent="0.3">
      <c r="A3675" s="1">
        <v>3674</v>
      </c>
      <c r="B3675" t="s">
        <v>7928</v>
      </c>
      <c r="C3675" s="2">
        <v>43198</v>
      </c>
      <c r="D3675" s="2">
        <v>43204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s="3" t="str">
        <f>VLOOKUP($M3675,People!$A$2:$B$5, 2, FALSE)</f>
        <v>Chuck Magee</v>
      </c>
      <c r="W3675" s="3" t="str">
        <f>IFERROR(VLOOKUP($B3675, 'Returns'!$A$2:$B$801, 2, FALSE), "No")</f>
        <v>No</v>
      </c>
    </row>
    <row r="3676" spans="1:23" x14ac:dyDescent="0.3">
      <c r="A3676" s="1">
        <v>3675</v>
      </c>
      <c r="B3676" t="s">
        <v>7929</v>
      </c>
      <c r="C3676" s="2">
        <v>43775</v>
      </c>
      <c r="D3676" s="2">
        <v>43780</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s="3" t="str">
        <f>VLOOKUP($M3676,People!$A$2:$B$5, 2, FALSE)</f>
        <v>Chuck Magee</v>
      </c>
      <c r="W3676" s="3" t="str">
        <f>IFERROR(VLOOKUP($B3676, 'Returns'!$A$2:$B$801, 2, FALSE), "No")</f>
        <v>No</v>
      </c>
    </row>
    <row r="3677" spans="1:23" x14ac:dyDescent="0.3">
      <c r="A3677" s="1">
        <v>3676</v>
      </c>
      <c r="B3677" t="s">
        <v>7929</v>
      </c>
      <c r="C3677" s="2">
        <v>43775</v>
      </c>
      <c r="D3677" s="2">
        <v>43780</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s="3" t="str">
        <f>VLOOKUP($M3677,People!$A$2:$B$5, 2, FALSE)</f>
        <v>Chuck Magee</v>
      </c>
      <c r="W3677" s="3" t="str">
        <f>IFERROR(VLOOKUP($B3677, 'Returns'!$A$2:$B$801, 2, FALSE), "No")</f>
        <v>No</v>
      </c>
    </row>
    <row r="3678" spans="1:23" x14ac:dyDescent="0.3">
      <c r="A3678" s="1">
        <v>3677</v>
      </c>
      <c r="B3678" t="s">
        <v>6024</v>
      </c>
      <c r="C3678" s="2">
        <v>43074</v>
      </c>
      <c r="D3678" s="2">
        <v>43078</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s="3" t="str">
        <f>VLOOKUP($M3678,People!$A$2:$B$5, 2, FALSE)</f>
        <v>Anna Andreadi</v>
      </c>
      <c r="W3678" s="3" t="str">
        <f>IFERROR(VLOOKUP($B3678, 'Returns'!$A$2:$B$801, 2, FALSE), "No")</f>
        <v>Yes</v>
      </c>
    </row>
    <row r="3679" spans="1:23" x14ac:dyDescent="0.3">
      <c r="A3679" s="1">
        <v>3678</v>
      </c>
      <c r="B3679" t="s">
        <v>7930</v>
      </c>
      <c r="C3679" s="2">
        <v>42925</v>
      </c>
      <c r="D3679" s="2">
        <v>42930</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s="3" t="str">
        <f>VLOOKUP($M3679,People!$A$2:$B$5, 2, FALSE)</f>
        <v>Chuck Magee</v>
      </c>
      <c r="W3679" s="3" t="str">
        <f>IFERROR(VLOOKUP($B3679, 'Returns'!$A$2:$B$801, 2, FALSE), "No")</f>
        <v>No</v>
      </c>
    </row>
    <row r="3680" spans="1:23" x14ac:dyDescent="0.3">
      <c r="A3680" s="1">
        <v>3679</v>
      </c>
      <c r="B3680" t="s">
        <v>7930</v>
      </c>
      <c r="C3680" s="2">
        <v>42925</v>
      </c>
      <c r="D3680" s="2">
        <v>42930</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s="3" t="str">
        <f>VLOOKUP($M3680,People!$A$2:$B$5, 2, FALSE)</f>
        <v>Chuck Magee</v>
      </c>
      <c r="W3680" s="3" t="str">
        <f>IFERROR(VLOOKUP($B3680, 'Returns'!$A$2:$B$801, 2, FALSE), "No")</f>
        <v>No</v>
      </c>
    </row>
    <row r="3681" spans="1:23" x14ac:dyDescent="0.3">
      <c r="A3681" s="1">
        <v>3680</v>
      </c>
      <c r="B3681" t="s">
        <v>7930</v>
      </c>
      <c r="C3681" s="2">
        <v>42925</v>
      </c>
      <c r="D3681" s="2">
        <v>42930</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s="3" t="str">
        <f>VLOOKUP($M3681,People!$A$2:$B$5, 2, FALSE)</f>
        <v>Chuck Magee</v>
      </c>
      <c r="W3681" s="3" t="str">
        <f>IFERROR(VLOOKUP($B3681, 'Returns'!$A$2:$B$801, 2, FALSE), "No")</f>
        <v>No</v>
      </c>
    </row>
    <row r="3682" spans="1:23" x14ac:dyDescent="0.3">
      <c r="A3682" s="1">
        <v>3681</v>
      </c>
      <c r="B3682" t="s">
        <v>7930</v>
      </c>
      <c r="C3682" s="2">
        <v>42925</v>
      </c>
      <c r="D3682" s="2">
        <v>42930</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s="3" t="str">
        <f>VLOOKUP($M3682,People!$A$2:$B$5, 2, FALSE)</f>
        <v>Chuck Magee</v>
      </c>
      <c r="W3682" s="3" t="str">
        <f>IFERROR(VLOOKUP($B3682, 'Returns'!$A$2:$B$801, 2, FALSE), "No")</f>
        <v>No</v>
      </c>
    </row>
    <row r="3683" spans="1:23" x14ac:dyDescent="0.3">
      <c r="A3683" s="1">
        <v>3682</v>
      </c>
      <c r="B3683" t="s">
        <v>7930</v>
      </c>
      <c r="C3683" s="2">
        <v>42925</v>
      </c>
      <c r="D3683" s="2">
        <v>42930</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s="3" t="str">
        <f>VLOOKUP($M3683,People!$A$2:$B$5, 2, FALSE)</f>
        <v>Chuck Magee</v>
      </c>
      <c r="W3683" s="3" t="str">
        <f>IFERROR(VLOOKUP($B3683, 'Returns'!$A$2:$B$801, 2, FALSE), "No")</f>
        <v>No</v>
      </c>
    </row>
    <row r="3684" spans="1:23" x14ac:dyDescent="0.3">
      <c r="A3684" s="1">
        <v>3683</v>
      </c>
      <c r="B3684" t="s">
        <v>7930</v>
      </c>
      <c r="C3684" s="2">
        <v>42925</v>
      </c>
      <c r="D3684" s="2">
        <v>42930</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s="3" t="str">
        <f>VLOOKUP($M3684,People!$A$2:$B$5, 2, FALSE)</f>
        <v>Chuck Magee</v>
      </c>
      <c r="W3684" s="3" t="str">
        <f>IFERROR(VLOOKUP($B3684, 'Returns'!$A$2:$B$801, 2, FALSE), "No")</f>
        <v>No</v>
      </c>
    </row>
    <row r="3685" spans="1:23" x14ac:dyDescent="0.3">
      <c r="A3685" s="1">
        <v>3684</v>
      </c>
      <c r="B3685" t="s">
        <v>7930</v>
      </c>
      <c r="C3685" s="2">
        <v>42925</v>
      </c>
      <c r="D3685" s="2">
        <v>42930</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s="3" t="str">
        <f>VLOOKUP($M3685,People!$A$2:$B$5, 2, FALSE)</f>
        <v>Chuck Magee</v>
      </c>
      <c r="W3685" s="3" t="str">
        <f>IFERROR(VLOOKUP($B3685, 'Returns'!$A$2:$B$801, 2, FALSE), "No")</f>
        <v>No</v>
      </c>
    </row>
    <row r="3686" spans="1:23" x14ac:dyDescent="0.3">
      <c r="A3686" s="1">
        <v>3685</v>
      </c>
      <c r="B3686" t="s">
        <v>7930</v>
      </c>
      <c r="C3686" s="2">
        <v>42925</v>
      </c>
      <c r="D3686" s="2">
        <v>42930</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s="3" t="str">
        <f>VLOOKUP($M3686,People!$A$2:$B$5, 2, FALSE)</f>
        <v>Chuck Magee</v>
      </c>
      <c r="W3686" s="3" t="str">
        <f>IFERROR(VLOOKUP($B3686, 'Returns'!$A$2:$B$801, 2, FALSE), "No")</f>
        <v>No</v>
      </c>
    </row>
    <row r="3687" spans="1:23" x14ac:dyDescent="0.3">
      <c r="A3687" s="1">
        <v>3686</v>
      </c>
      <c r="B3687" t="s">
        <v>7930</v>
      </c>
      <c r="C3687" s="2">
        <v>42925</v>
      </c>
      <c r="D3687" s="2">
        <v>42930</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s="3" t="str">
        <f>VLOOKUP($M3687,People!$A$2:$B$5, 2, FALSE)</f>
        <v>Chuck Magee</v>
      </c>
      <c r="W3687" s="3" t="str">
        <f>IFERROR(VLOOKUP($B3687, 'Returns'!$A$2:$B$801, 2, FALSE), "No")</f>
        <v>No</v>
      </c>
    </row>
    <row r="3688" spans="1:23" x14ac:dyDescent="0.3">
      <c r="A3688" s="1">
        <v>3687</v>
      </c>
      <c r="B3688" t="s">
        <v>7931</v>
      </c>
      <c r="C3688" s="2">
        <v>43447</v>
      </c>
      <c r="D3688" s="2">
        <v>43453</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s="3" t="str">
        <f>VLOOKUP($M3688,People!$A$2:$B$5, 2, FALSE)</f>
        <v>Anna Andreadi</v>
      </c>
      <c r="W3688" s="3" t="str">
        <f>IFERROR(VLOOKUP($B3688, 'Returns'!$A$2:$B$801, 2, FALSE), "No")</f>
        <v>No</v>
      </c>
    </row>
    <row r="3689" spans="1:23" x14ac:dyDescent="0.3">
      <c r="A3689" s="1">
        <v>3688</v>
      </c>
      <c r="B3689" t="s">
        <v>7932</v>
      </c>
      <c r="C3689" s="2">
        <v>43240</v>
      </c>
      <c r="D3689" s="2">
        <v>43244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s="3" t="str">
        <f>VLOOKUP($M3689,People!$A$2:$B$5, 2, FALSE)</f>
        <v>Cassandra Brandow</v>
      </c>
      <c r="W3689" s="3" t="str">
        <f>IFERROR(VLOOKUP($B3689, 'Returns'!$A$2:$B$801, 2, FALSE), "No")</f>
        <v>No</v>
      </c>
    </row>
    <row r="3690" spans="1:23" x14ac:dyDescent="0.3">
      <c r="A3690" s="1">
        <v>3689</v>
      </c>
      <c r="B3690" t="s">
        <v>7933</v>
      </c>
      <c r="C3690" s="2">
        <v>43618</v>
      </c>
      <c r="D3690" s="2">
        <v>43621</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s="3" t="str">
        <f>VLOOKUP($M3690,People!$A$2:$B$5, 2, FALSE)</f>
        <v>Anna Andreadi</v>
      </c>
      <c r="W3690" s="3" t="str">
        <f>IFERROR(VLOOKUP($B3690, 'Returns'!$A$2:$B$801, 2, FALSE), "No")</f>
        <v>No</v>
      </c>
    </row>
    <row r="3691" spans="1:23" x14ac:dyDescent="0.3">
      <c r="A3691" s="1">
        <v>3690</v>
      </c>
      <c r="B3691" t="s">
        <v>7933</v>
      </c>
      <c r="C3691" s="2">
        <v>43618</v>
      </c>
      <c r="D3691" s="2">
        <v>43621</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s="3" t="str">
        <f>VLOOKUP($M3691,People!$A$2:$B$5, 2, FALSE)</f>
        <v>Anna Andreadi</v>
      </c>
      <c r="W3691" s="3" t="str">
        <f>IFERROR(VLOOKUP($B3691, 'Returns'!$A$2:$B$801, 2, FALSE), "No")</f>
        <v>No</v>
      </c>
    </row>
    <row r="3692" spans="1:23" x14ac:dyDescent="0.3">
      <c r="A3692" s="1">
        <v>3691</v>
      </c>
      <c r="B3692" t="s">
        <v>7934</v>
      </c>
      <c r="C3692" s="2">
        <v>43038</v>
      </c>
      <c r="D3692" s="2">
        <v>43041</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s="3" t="str">
        <f>VLOOKUP($M3692,People!$A$2:$B$5, 2, FALSE)</f>
        <v>Anna Andreadi</v>
      </c>
      <c r="W3692" s="3" t="str">
        <f>IFERROR(VLOOKUP($B3692, 'Returns'!$A$2:$B$801, 2, FALSE), "No")</f>
        <v>No</v>
      </c>
    </row>
    <row r="3693" spans="1:23" x14ac:dyDescent="0.3">
      <c r="A3693" s="1">
        <v>3692</v>
      </c>
      <c r="B3693" t="s">
        <v>7934</v>
      </c>
      <c r="C3693" s="2">
        <v>43038</v>
      </c>
      <c r="D3693" s="2">
        <v>43041</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s="3" t="str">
        <f>VLOOKUP($M3693,People!$A$2:$B$5, 2, FALSE)</f>
        <v>Anna Andreadi</v>
      </c>
      <c r="W3693" s="3" t="str">
        <f>IFERROR(VLOOKUP($B3693, 'Returns'!$A$2:$B$801, 2, FALSE), "No")</f>
        <v>No</v>
      </c>
    </row>
    <row r="3694" spans="1:23" x14ac:dyDescent="0.3">
      <c r="A3694" s="1">
        <v>3693</v>
      </c>
      <c r="B3694" t="s">
        <v>7934</v>
      </c>
      <c r="C3694" s="2">
        <v>43038</v>
      </c>
      <c r="D3694" s="2">
        <v>43041</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s="3" t="str">
        <f>VLOOKUP($M3694,People!$A$2:$B$5, 2, FALSE)</f>
        <v>Anna Andreadi</v>
      </c>
      <c r="W3694" s="3" t="str">
        <f>IFERROR(VLOOKUP($B3694, 'Returns'!$A$2:$B$801, 2, FALSE), "No")</f>
        <v>No</v>
      </c>
    </row>
    <row r="3695" spans="1:23" x14ac:dyDescent="0.3">
      <c r="A3695" s="1">
        <v>3694</v>
      </c>
      <c r="B3695" t="s">
        <v>7934</v>
      </c>
      <c r="C3695" s="2">
        <v>43038</v>
      </c>
      <c r="D3695" s="2">
        <v>43041</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s="3" t="str">
        <f>VLOOKUP($M3695,People!$A$2:$B$5, 2, FALSE)</f>
        <v>Anna Andreadi</v>
      </c>
      <c r="W3695" s="3" t="str">
        <f>IFERROR(VLOOKUP($B3695, 'Returns'!$A$2:$B$801, 2, FALSE), "No")</f>
        <v>No</v>
      </c>
    </row>
    <row r="3696" spans="1:23" x14ac:dyDescent="0.3">
      <c r="A3696" s="1">
        <v>3695</v>
      </c>
      <c r="B3696" t="s">
        <v>7935</v>
      </c>
      <c r="C3696" s="2">
        <v>43388</v>
      </c>
      <c r="D3696" s="2">
        <v>43393</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s="3" t="str">
        <f>VLOOKUP($M3696,People!$A$2:$B$5, 2, FALSE)</f>
        <v>Cassandra Brandow</v>
      </c>
      <c r="W3696" s="3" t="str">
        <f>IFERROR(VLOOKUP($B3696, 'Returns'!$A$2:$B$801, 2, FALSE), "No")</f>
        <v>No</v>
      </c>
    </row>
    <row r="3697" spans="1:23" x14ac:dyDescent="0.3">
      <c r="A3697" s="1">
        <v>3696</v>
      </c>
      <c r="B3697" t="s">
        <v>7935</v>
      </c>
      <c r="C3697" s="2">
        <v>43388</v>
      </c>
      <c r="D3697" s="2">
        <v>43393</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s="3" t="str">
        <f>VLOOKUP($M3697,People!$A$2:$B$5, 2, FALSE)</f>
        <v>Cassandra Brandow</v>
      </c>
      <c r="W3697" s="3" t="str">
        <f>IFERROR(VLOOKUP($B3697, 'Returns'!$A$2:$B$801, 2, FALSE), "No")</f>
        <v>No</v>
      </c>
    </row>
    <row r="3698" spans="1:23" x14ac:dyDescent="0.3">
      <c r="A3698" s="1">
        <v>3697</v>
      </c>
      <c r="B3698" t="s">
        <v>7935</v>
      </c>
      <c r="C3698" s="2">
        <v>43388</v>
      </c>
      <c r="D3698" s="2">
        <v>43393</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s="3" t="str">
        <f>VLOOKUP($M3698,People!$A$2:$B$5, 2, FALSE)</f>
        <v>Cassandra Brandow</v>
      </c>
      <c r="W3698" s="3" t="str">
        <f>IFERROR(VLOOKUP($B3698, 'Returns'!$A$2:$B$801, 2, FALSE), "No")</f>
        <v>No</v>
      </c>
    </row>
    <row r="3699" spans="1:23" x14ac:dyDescent="0.3">
      <c r="A3699" s="1">
        <v>3698</v>
      </c>
      <c r="B3699" t="s">
        <v>7936</v>
      </c>
      <c r="C3699" s="2">
        <v>43058</v>
      </c>
      <c r="D3699" s="2">
        <v>43060</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s="3" t="str">
        <f>VLOOKUP($M3699,People!$A$2:$B$5, 2, FALSE)</f>
        <v>Anna Andreadi</v>
      </c>
      <c r="W3699" s="3" t="str">
        <f>IFERROR(VLOOKUP($B3699, 'Returns'!$A$2:$B$801, 2, FALSE), "No")</f>
        <v>No</v>
      </c>
    </row>
    <row r="3700" spans="1:23" x14ac:dyDescent="0.3">
      <c r="A3700" s="1">
        <v>3699</v>
      </c>
      <c r="B3700" t="s">
        <v>7937</v>
      </c>
      <c r="C3700" s="2">
        <v>42626</v>
      </c>
      <c r="D3700" s="2">
        <v>42630</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s="3" t="str">
        <f>VLOOKUP($M3700,People!$A$2:$B$5, 2, FALSE)</f>
        <v>Anna Andreadi</v>
      </c>
      <c r="W3700" s="3" t="str">
        <f>IFERROR(VLOOKUP($B3700, 'Returns'!$A$2:$B$801, 2, FALSE), "No")</f>
        <v>No</v>
      </c>
    </row>
    <row r="3701" spans="1:23" x14ac:dyDescent="0.3">
      <c r="A3701" s="1">
        <v>3700</v>
      </c>
      <c r="B3701" t="s">
        <v>7938</v>
      </c>
      <c r="C3701" s="2">
        <v>43782</v>
      </c>
      <c r="D3701" s="2">
        <v>43787</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s="3" t="str">
        <f>VLOOKUP($M3701,People!$A$2:$B$5, 2, FALSE)</f>
        <v>Chuck Magee</v>
      </c>
      <c r="W3701" s="3" t="str">
        <f>IFERROR(VLOOKUP($B3701, 'Returns'!$A$2:$B$801, 2, FALSE), "No")</f>
        <v>No</v>
      </c>
    </row>
    <row r="3702" spans="1:23" x14ac:dyDescent="0.3">
      <c r="A3702" s="1">
        <v>3701</v>
      </c>
      <c r="B3702" t="s">
        <v>7939</v>
      </c>
      <c r="C3702" s="2">
        <v>43823</v>
      </c>
      <c r="D3702" s="2">
        <v>43828</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s="3" t="str">
        <f>VLOOKUP($M3702,People!$A$2:$B$5, 2, FALSE)</f>
        <v>Chuck Magee</v>
      </c>
      <c r="W3702" s="3" t="str">
        <f>IFERROR(VLOOKUP($B3702, 'Returns'!$A$2:$B$801, 2, FALSE), "No")</f>
        <v>No</v>
      </c>
    </row>
    <row r="3703" spans="1:23" x14ac:dyDescent="0.3">
      <c r="A3703" s="1">
        <v>3702</v>
      </c>
      <c r="B3703" t="s">
        <v>7940</v>
      </c>
      <c r="C3703" s="2">
        <v>43109</v>
      </c>
      <c r="D3703" s="2">
        <v>43113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s="3" t="str">
        <f>VLOOKUP($M3703,People!$A$2:$B$5, 2, FALSE)</f>
        <v>Chuck Magee</v>
      </c>
      <c r="W3703" s="3" t="str">
        <f>IFERROR(VLOOKUP($B3703, 'Returns'!$A$2:$B$801, 2, FALSE), "No")</f>
        <v>No</v>
      </c>
    </row>
    <row r="3704" spans="1:23" x14ac:dyDescent="0.3">
      <c r="A3704" s="1">
        <v>3703</v>
      </c>
      <c r="B3704" t="s">
        <v>7941</v>
      </c>
      <c r="C3704" s="2">
        <v>42899</v>
      </c>
      <c r="D3704" s="2">
        <v>42905</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s="3" t="str">
        <f>VLOOKUP($M3704,People!$A$2:$B$5, 2, FALSE)</f>
        <v>Cassandra Brandow</v>
      </c>
      <c r="W3704" s="3" t="str">
        <f>IFERROR(VLOOKUP($B3704, 'Returns'!$A$2:$B$801, 2, FALSE), "No")</f>
        <v>No</v>
      </c>
    </row>
    <row r="3705" spans="1:23" x14ac:dyDescent="0.3">
      <c r="A3705" s="1">
        <v>3704</v>
      </c>
      <c r="B3705" t="s">
        <v>7941</v>
      </c>
      <c r="C3705" s="2">
        <v>42899</v>
      </c>
      <c r="D3705" s="2">
        <v>42905</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s="3" t="str">
        <f>VLOOKUP($M3705,People!$A$2:$B$5, 2, FALSE)</f>
        <v>Cassandra Brandow</v>
      </c>
      <c r="W3705" s="3" t="str">
        <f>IFERROR(VLOOKUP($B3705, 'Returns'!$A$2:$B$801, 2, FALSE), "No")</f>
        <v>No</v>
      </c>
    </row>
    <row r="3706" spans="1:23" x14ac:dyDescent="0.3">
      <c r="A3706" s="1">
        <v>3705</v>
      </c>
      <c r="B3706" t="s">
        <v>7941</v>
      </c>
      <c r="C3706" s="2">
        <v>42899</v>
      </c>
      <c r="D3706" s="2">
        <v>42905</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s="3" t="str">
        <f>VLOOKUP($M3706,People!$A$2:$B$5, 2, FALSE)</f>
        <v>Cassandra Brandow</v>
      </c>
      <c r="W3706" s="3" t="str">
        <f>IFERROR(VLOOKUP($B3706, 'Returns'!$A$2:$B$801, 2, FALSE), "No")</f>
        <v>No</v>
      </c>
    </row>
    <row r="3707" spans="1:23" x14ac:dyDescent="0.3">
      <c r="A3707" s="1">
        <v>3706</v>
      </c>
      <c r="B3707" t="s">
        <v>7941</v>
      </c>
      <c r="C3707" s="2">
        <v>42899</v>
      </c>
      <c r="D3707" s="2">
        <v>42905</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s="3" t="str">
        <f>VLOOKUP($M3707,People!$A$2:$B$5, 2, FALSE)</f>
        <v>Cassandra Brandow</v>
      </c>
      <c r="W3707" s="3" t="str">
        <f>IFERROR(VLOOKUP($B3707, 'Returns'!$A$2:$B$801, 2, FALSE), "No")</f>
        <v>No</v>
      </c>
    </row>
    <row r="3708" spans="1:23" x14ac:dyDescent="0.3">
      <c r="A3708" s="1">
        <v>3707</v>
      </c>
      <c r="B3708" t="s">
        <v>7942</v>
      </c>
      <c r="C3708" s="2">
        <v>43542</v>
      </c>
      <c r="D3708" s="2">
        <v>43546</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s="3" t="str">
        <f>VLOOKUP($M3708,People!$A$2:$B$5, 2, FALSE)</f>
        <v>Kelly Williams</v>
      </c>
      <c r="W3708" s="3" t="str">
        <f>IFERROR(VLOOKUP($B3708, 'Returns'!$A$2:$B$801, 2, FALSE), "No")</f>
        <v>No</v>
      </c>
    </row>
    <row r="3709" spans="1:23" x14ac:dyDescent="0.3">
      <c r="A3709" s="1">
        <v>3708</v>
      </c>
      <c r="B3709" t="s">
        <v>7943</v>
      </c>
      <c r="C3709" s="2">
        <v>42697</v>
      </c>
      <c r="D3709" s="2">
        <v>42701</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s="3" t="str">
        <f>VLOOKUP($M3709,People!$A$2:$B$5, 2, FALSE)</f>
        <v>Kelly Williams</v>
      </c>
      <c r="W3709" s="3" t="str">
        <f>IFERROR(VLOOKUP($B3709, 'Returns'!$A$2:$B$801, 2, FALSE), "No")</f>
        <v>No</v>
      </c>
    </row>
    <row r="3710" spans="1:23" x14ac:dyDescent="0.3">
      <c r="A3710" s="1">
        <v>3709</v>
      </c>
      <c r="B3710" t="s">
        <v>7943</v>
      </c>
      <c r="C3710" s="2">
        <v>42697</v>
      </c>
      <c r="D3710" s="2">
        <v>42701</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s="3" t="str">
        <f>VLOOKUP($M3710,People!$A$2:$B$5, 2, FALSE)</f>
        <v>Kelly Williams</v>
      </c>
      <c r="W3710" s="3" t="str">
        <f>IFERROR(VLOOKUP($B3710, 'Returns'!$A$2:$B$801, 2, FALSE), "No")</f>
        <v>No</v>
      </c>
    </row>
    <row r="3711" spans="1:23" x14ac:dyDescent="0.3">
      <c r="A3711" s="1">
        <v>3710</v>
      </c>
      <c r="B3711" t="s">
        <v>7943</v>
      </c>
      <c r="C3711" s="2">
        <v>42697</v>
      </c>
      <c r="D3711" s="2">
        <v>42701</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s="3" t="str">
        <f>VLOOKUP($M3711,People!$A$2:$B$5, 2, FALSE)</f>
        <v>Kelly Williams</v>
      </c>
      <c r="W3711" s="3" t="str">
        <f>IFERROR(VLOOKUP($B3711, 'Returns'!$A$2:$B$801, 2, FALSE), "No")</f>
        <v>No</v>
      </c>
    </row>
    <row r="3712" spans="1:23" x14ac:dyDescent="0.3">
      <c r="A3712" s="1">
        <v>3711</v>
      </c>
      <c r="B3712" t="s">
        <v>6108</v>
      </c>
      <c r="C3712" s="2">
        <v>43753</v>
      </c>
      <c r="D3712" s="2">
        <v>43755</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s="3" t="str">
        <f>VLOOKUP($M3712,People!$A$2:$B$5, 2, FALSE)</f>
        <v>Anna Andreadi</v>
      </c>
      <c r="W3712" s="3" t="str">
        <f>IFERROR(VLOOKUP($B3712, 'Returns'!$A$2:$B$801, 2, FALSE), "No")</f>
        <v>Yes</v>
      </c>
    </row>
    <row r="3713" spans="1:23" x14ac:dyDescent="0.3">
      <c r="A3713" s="1">
        <v>3712</v>
      </c>
      <c r="B3713" t="s">
        <v>6108</v>
      </c>
      <c r="C3713" s="2">
        <v>43753</v>
      </c>
      <c r="D3713" s="2">
        <v>43755</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s="3" t="str">
        <f>VLOOKUP($M3713,People!$A$2:$B$5, 2, FALSE)</f>
        <v>Anna Andreadi</v>
      </c>
      <c r="W3713" s="3" t="str">
        <f>IFERROR(VLOOKUP($B3713, 'Returns'!$A$2:$B$801, 2, FALSE), "No")</f>
        <v>Yes</v>
      </c>
    </row>
    <row r="3714" spans="1:23" x14ac:dyDescent="0.3">
      <c r="A3714" s="1">
        <v>3713</v>
      </c>
      <c r="B3714" t="s">
        <v>7944</v>
      </c>
      <c r="C3714" s="2">
        <v>43576</v>
      </c>
      <c r="D3714" s="2">
        <v>43579</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s="3" t="str">
        <f>VLOOKUP($M3714,People!$A$2:$B$5, 2, FALSE)</f>
        <v>Anna Andreadi</v>
      </c>
      <c r="W3714" s="3" t="str">
        <f>IFERROR(VLOOKUP($B3714, 'Returns'!$A$2:$B$801, 2, FALSE), "No")</f>
        <v>No</v>
      </c>
    </row>
    <row r="3715" spans="1:23" x14ac:dyDescent="0.3">
      <c r="A3715" s="1">
        <v>3714</v>
      </c>
      <c r="B3715" t="s">
        <v>7944</v>
      </c>
      <c r="C3715" s="2">
        <v>43576</v>
      </c>
      <c r="D3715" s="2">
        <v>43579</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s="3" t="str">
        <f>VLOOKUP($M3715,People!$A$2:$B$5, 2, FALSE)</f>
        <v>Anna Andreadi</v>
      </c>
      <c r="W3715" s="3" t="str">
        <f>IFERROR(VLOOKUP($B3715, 'Returns'!$A$2:$B$801, 2, FALSE), "No")</f>
        <v>No</v>
      </c>
    </row>
    <row r="3716" spans="1:23" x14ac:dyDescent="0.3">
      <c r="A3716" s="1">
        <v>3715</v>
      </c>
      <c r="B3716" t="s">
        <v>7945</v>
      </c>
      <c r="C3716" s="2">
        <v>42712</v>
      </c>
      <c r="D3716" s="2">
        <v>42714</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s="3" t="str">
        <f>VLOOKUP($M3716,People!$A$2:$B$5, 2, FALSE)</f>
        <v>Anna Andreadi</v>
      </c>
      <c r="W3716" s="3" t="str">
        <f>IFERROR(VLOOKUP($B3716, 'Returns'!$A$2:$B$801, 2, FALSE), "No")</f>
        <v>No</v>
      </c>
    </row>
    <row r="3717" spans="1:23" x14ac:dyDescent="0.3">
      <c r="A3717" s="1">
        <v>3716</v>
      </c>
      <c r="B3717" t="s">
        <v>7945</v>
      </c>
      <c r="C3717" s="2">
        <v>42712</v>
      </c>
      <c r="D3717" s="2">
        <v>42714</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s="3" t="str">
        <f>VLOOKUP($M3717,People!$A$2:$B$5, 2, FALSE)</f>
        <v>Anna Andreadi</v>
      </c>
      <c r="W3717" s="3" t="str">
        <f>IFERROR(VLOOKUP($B3717, 'Returns'!$A$2:$B$801, 2, FALSE), "No")</f>
        <v>No</v>
      </c>
    </row>
    <row r="3718" spans="1:23" x14ac:dyDescent="0.3">
      <c r="A3718" s="1">
        <v>3717</v>
      </c>
      <c r="B3718" t="s">
        <v>7946</v>
      </c>
      <c r="C3718" s="2">
        <v>43614</v>
      </c>
      <c r="D3718" s="2">
        <v>43618</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s="3" t="str">
        <f>VLOOKUP($M3718,People!$A$2:$B$5, 2, FALSE)</f>
        <v>Kelly Williams</v>
      </c>
      <c r="W3718" s="3" t="str">
        <f>IFERROR(VLOOKUP($B3718, 'Returns'!$A$2:$B$801, 2, FALSE), "No")</f>
        <v>No</v>
      </c>
    </row>
    <row r="3719" spans="1:23" x14ac:dyDescent="0.3">
      <c r="A3719" s="1">
        <v>3718</v>
      </c>
      <c r="B3719" t="s">
        <v>7947</v>
      </c>
      <c r="C3719" s="2">
        <v>43362</v>
      </c>
      <c r="D3719" s="2">
        <v>43366</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s="3" t="str">
        <f>VLOOKUP($M3719,People!$A$2:$B$5, 2, FALSE)</f>
        <v>Cassandra Brandow</v>
      </c>
      <c r="W3719" s="3" t="str">
        <f>IFERROR(VLOOKUP($B3719, 'Returns'!$A$2:$B$801, 2, FALSE), "No")</f>
        <v>No</v>
      </c>
    </row>
    <row r="3720" spans="1:23" x14ac:dyDescent="0.3">
      <c r="A3720" s="1">
        <v>3719</v>
      </c>
      <c r="B3720" t="s">
        <v>7947</v>
      </c>
      <c r="C3720" s="2">
        <v>43362</v>
      </c>
      <c r="D3720" s="2">
        <v>43366</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s="3" t="str">
        <f>VLOOKUP($M3720,People!$A$2:$B$5, 2, FALSE)</f>
        <v>Cassandra Brandow</v>
      </c>
      <c r="W3720" s="3" t="str">
        <f>IFERROR(VLOOKUP($B3720, 'Returns'!$A$2:$B$801, 2, FALSE), "No")</f>
        <v>No</v>
      </c>
    </row>
    <row r="3721" spans="1:23" x14ac:dyDescent="0.3">
      <c r="A3721" s="1">
        <v>3720</v>
      </c>
      <c r="B3721" t="s">
        <v>7948</v>
      </c>
      <c r="C3721" s="2">
        <v>43360</v>
      </c>
      <c r="D3721" s="2">
        <v>43366</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s="3" t="str">
        <f>VLOOKUP($M3721,People!$A$2:$B$5, 2, FALSE)</f>
        <v>Kelly Williams</v>
      </c>
      <c r="W3721" s="3" t="str">
        <f>IFERROR(VLOOKUP($B3721, 'Returns'!$A$2:$B$801, 2, FALSE), "No")</f>
        <v>No</v>
      </c>
    </row>
    <row r="3722" spans="1:23" x14ac:dyDescent="0.3">
      <c r="A3722" s="1">
        <v>3721</v>
      </c>
      <c r="B3722" t="s">
        <v>7949</v>
      </c>
      <c r="C3722" s="2">
        <v>43454</v>
      </c>
      <c r="D3722" s="2">
        <v>43458</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s="3" t="str">
        <f>VLOOKUP($M3722,People!$A$2:$B$5, 2, FALSE)</f>
        <v>Cassandra Brandow</v>
      </c>
      <c r="W3722" s="3" t="str">
        <f>IFERROR(VLOOKUP($B3722, 'Returns'!$A$2:$B$801, 2, FALSE), "No")</f>
        <v>No</v>
      </c>
    </row>
    <row r="3723" spans="1:23" x14ac:dyDescent="0.3">
      <c r="A3723" s="1">
        <v>3722</v>
      </c>
      <c r="B3723" t="s">
        <v>7949</v>
      </c>
      <c r="C3723" s="2">
        <v>43454</v>
      </c>
      <c r="D3723" s="2">
        <v>43458</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s="3" t="str">
        <f>VLOOKUP($M3723,People!$A$2:$B$5, 2, FALSE)</f>
        <v>Cassandra Brandow</v>
      </c>
      <c r="W3723" s="3" t="str">
        <f>IFERROR(VLOOKUP($B3723, 'Returns'!$A$2:$B$801, 2, FALSE), "No")</f>
        <v>No</v>
      </c>
    </row>
    <row r="3724" spans="1:23" x14ac:dyDescent="0.3">
      <c r="A3724" s="1">
        <v>3723</v>
      </c>
      <c r="B3724" t="s">
        <v>7950</v>
      </c>
      <c r="C3724" s="2">
        <v>43791</v>
      </c>
      <c r="D3724" s="2">
        <v>43795</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s="3" t="str">
        <f>VLOOKUP($M3724,People!$A$2:$B$5, 2, FALSE)</f>
        <v>Kelly Williams</v>
      </c>
      <c r="W3724" s="3" t="str">
        <f>IFERROR(VLOOKUP($B3724, 'Returns'!$A$2:$B$801, 2, FALSE), "No")</f>
        <v>No</v>
      </c>
    </row>
    <row r="3725" spans="1:23" x14ac:dyDescent="0.3">
      <c r="A3725" s="1">
        <v>3724</v>
      </c>
      <c r="B3725" t="s">
        <v>7951</v>
      </c>
      <c r="C3725" s="2">
        <v>42734</v>
      </c>
      <c r="D3725" s="2">
        <v>42739</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s="3" t="str">
        <f>VLOOKUP($M3725,People!$A$2:$B$5, 2, FALSE)</f>
        <v>Anna Andreadi</v>
      </c>
      <c r="W3725" s="3" t="str">
        <f>IFERROR(VLOOKUP($B3725, 'Returns'!$A$2:$B$801, 2, FALSE), "No")</f>
        <v>No</v>
      </c>
    </row>
    <row r="3726" spans="1:23" x14ac:dyDescent="0.3">
      <c r="A3726" s="1">
        <v>3725</v>
      </c>
      <c r="B3726" t="s">
        <v>7952</v>
      </c>
      <c r="C3726" s="2">
        <v>43558</v>
      </c>
      <c r="D3726" s="2">
        <v>43560</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s="3" t="str">
        <f>VLOOKUP($M3726,People!$A$2:$B$5, 2, FALSE)</f>
        <v>Kelly Williams</v>
      </c>
      <c r="W3726" s="3" t="str">
        <f>IFERROR(VLOOKUP($B3726, 'Returns'!$A$2:$B$801, 2, FALSE), "No")</f>
        <v>No</v>
      </c>
    </row>
    <row r="3727" spans="1:23" x14ac:dyDescent="0.3">
      <c r="A3727" s="1">
        <v>3726</v>
      </c>
      <c r="B3727" t="s">
        <v>7953</v>
      </c>
      <c r="C3727" s="2">
        <v>43460</v>
      </c>
      <c r="D3727" s="2">
        <v>43467</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s="3" t="str">
        <f>VLOOKUP($M3727,People!$A$2:$B$5, 2, FALSE)</f>
        <v>Anna Andreadi</v>
      </c>
      <c r="W3727" s="3" t="str">
        <f>IFERROR(VLOOKUP($B3727, 'Returns'!$A$2:$B$801, 2, FALSE), "No")</f>
        <v>No</v>
      </c>
    </row>
    <row r="3728" spans="1:23" x14ac:dyDescent="0.3">
      <c r="A3728" s="1">
        <v>3727</v>
      </c>
      <c r="B3728" t="s">
        <v>7954</v>
      </c>
      <c r="C3728" s="2">
        <v>43256</v>
      </c>
      <c r="D3728" s="2">
        <v>43262</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s="3" t="str">
        <f>VLOOKUP($M3728,People!$A$2:$B$5, 2, FALSE)</f>
        <v>Chuck Magee</v>
      </c>
      <c r="W3728" s="3" t="str">
        <f>IFERROR(VLOOKUP($B3728, 'Returns'!$A$2:$B$801, 2, FALSE), "No")</f>
        <v>No</v>
      </c>
    </row>
    <row r="3729" spans="1:23" x14ac:dyDescent="0.3">
      <c r="A3729" s="1">
        <v>3728</v>
      </c>
      <c r="B3729" t="s">
        <v>7954</v>
      </c>
      <c r="C3729" s="2">
        <v>43256</v>
      </c>
      <c r="D3729" s="2">
        <v>43262</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s="3" t="str">
        <f>VLOOKUP($M3729,People!$A$2:$B$5, 2, FALSE)</f>
        <v>Chuck Magee</v>
      </c>
      <c r="W3729" s="3" t="str">
        <f>IFERROR(VLOOKUP($B3729, 'Returns'!$A$2:$B$801, 2, FALSE), "No")</f>
        <v>No</v>
      </c>
    </row>
    <row r="3730" spans="1:23" x14ac:dyDescent="0.3">
      <c r="A3730" s="1">
        <v>3729</v>
      </c>
      <c r="B3730" t="s">
        <v>7954</v>
      </c>
      <c r="C3730" s="2">
        <v>43256</v>
      </c>
      <c r="D3730" s="2">
        <v>43262</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s="3" t="str">
        <f>VLOOKUP($M3730,People!$A$2:$B$5, 2, FALSE)</f>
        <v>Chuck Magee</v>
      </c>
      <c r="W3730" s="3" t="str">
        <f>IFERROR(VLOOKUP($B3730, 'Returns'!$A$2:$B$801, 2, FALSE), "No")</f>
        <v>No</v>
      </c>
    </row>
    <row r="3731" spans="1:23" x14ac:dyDescent="0.3">
      <c r="A3731" s="1">
        <v>3730</v>
      </c>
      <c r="B3731" t="s">
        <v>7955</v>
      </c>
      <c r="C3731" s="2">
        <v>42996</v>
      </c>
      <c r="D3731" s="2">
        <v>43001</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s="3" t="str">
        <f>VLOOKUP($M3731,People!$A$2:$B$5, 2, FALSE)</f>
        <v>Chuck Magee</v>
      </c>
      <c r="W3731" s="3" t="str">
        <f>IFERROR(VLOOKUP($B3731, 'Returns'!$A$2:$B$801, 2, FALSE), "No")</f>
        <v>No</v>
      </c>
    </row>
    <row r="3732" spans="1:23" x14ac:dyDescent="0.3">
      <c r="A3732" s="1">
        <v>3731</v>
      </c>
      <c r="B3732" t="s">
        <v>7955</v>
      </c>
      <c r="C3732" s="2">
        <v>42996</v>
      </c>
      <c r="D3732" s="2">
        <v>43001</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s="3" t="str">
        <f>VLOOKUP($M3732,People!$A$2:$B$5, 2, FALSE)</f>
        <v>Chuck Magee</v>
      </c>
      <c r="W3732" s="3" t="str">
        <f>IFERROR(VLOOKUP($B3732, 'Returns'!$A$2:$B$801, 2, FALSE), "No")</f>
        <v>No</v>
      </c>
    </row>
    <row r="3733" spans="1:23" x14ac:dyDescent="0.3">
      <c r="A3733" s="1">
        <v>3732</v>
      </c>
      <c r="B3733" t="s">
        <v>7955</v>
      </c>
      <c r="C3733" s="2">
        <v>42996</v>
      </c>
      <c r="D3733" s="2">
        <v>43001</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s="3" t="str">
        <f>VLOOKUP($M3733,People!$A$2:$B$5, 2, FALSE)</f>
        <v>Chuck Magee</v>
      </c>
      <c r="W3733" s="3" t="str">
        <f>IFERROR(VLOOKUP($B3733, 'Returns'!$A$2:$B$801, 2, FALSE), "No")</f>
        <v>No</v>
      </c>
    </row>
    <row r="3734" spans="1:23" x14ac:dyDescent="0.3">
      <c r="A3734" s="1">
        <v>3733</v>
      </c>
      <c r="B3734" t="s">
        <v>7955</v>
      </c>
      <c r="C3734" s="2">
        <v>42996</v>
      </c>
      <c r="D3734" s="2">
        <v>43001</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s="3" t="str">
        <f>VLOOKUP($M3734,People!$A$2:$B$5, 2, FALSE)</f>
        <v>Chuck Magee</v>
      </c>
      <c r="W3734" s="3" t="str">
        <f>IFERROR(VLOOKUP($B3734, 'Returns'!$A$2:$B$801, 2, FALSE), "No")</f>
        <v>No</v>
      </c>
    </row>
    <row r="3735" spans="1:23" x14ac:dyDescent="0.3">
      <c r="A3735" s="1">
        <v>3734</v>
      </c>
      <c r="B3735" t="s">
        <v>7955</v>
      </c>
      <c r="C3735" s="2">
        <v>42996</v>
      </c>
      <c r="D3735" s="2">
        <v>43001</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s="3" t="str">
        <f>VLOOKUP($M3735,People!$A$2:$B$5, 2, FALSE)</f>
        <v>Chuck Magee</v>
      </c>
      <c r="W3735" s="3" t="str">
        <f>IFERROR(VLOOKUP($B3735, 'Returns'!$A$2:$B$801, 2, FALSE), "No")</f>
        <v>No</v>
      </c>
    </row>
    <row r="3736" spans="1:23" x14ac:dyDescent="0.3">
      <c r="A3736" s="1">
        <v>3735</v>
      </c>
      <c r="B3736" t="s">
        <v>6182</v>
      </c>
      <c r="C3736" s="2">
        <v>43530</v>
      </c>
      <c r="D3736" s="2">
        <v>43535</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s="3" t="str">
        <f>VLOOKUP($M3736,People!$A$2:$B$5, 2, FALSE)</f>
        <v>Chuck Magee</v>
      </c>
      <c r="W3736" s="3" t="str">
        <f>IFERROR(VLOOKUP($B3736, 'Returns'!$A$2:$B$801, 2, FALSE), "No")</f>
        <v>Yes</v>
      </c>
    </row>
    <row r="3737" spans="1:23" x14ac:dyDescent="0.3">
      <c r="A3737" s="1">
        <v>3736</v>
      </c>
      <c r="B3737" t="s">
        <v>6182</v>
      </c>
      <c r="C3737" s="2">
        <v>43530</v>
      </c>
      <c r="D3737" s="2">
        <v>43535</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s="3" t="str">
        <f>VLOOKUP($M3737,People!$A$2:$B$5, 2, FALSE)</f>
        <v>Chuck Magee</v>
      </c>
      <c r="W3737" s="3" t="str">
        <f>IFERROR(VLOOKUP($B3737, 'Returns'!$A$2:$B$801, 2, FALSE), "No")</f>
        <v>Yes</v>
      </c>
    </row>
    <row r="3738" spans="1:23" x14ac:dyDescent="0.3">
      <c r="A3738" s="1">
        <v>3737</v>
      </c>
      <c r="B3738" t="s">
        <v>7956</v>
      </c>
      <c r="C3738" s="2">
        <v>43176</v>
      </c>
      <c r="D3738" s="2">
        <v>43176</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s="3" t="str">
        <f>VLOOKUP($M3738,People!$A$2:$B$5, 2, FALSE)</f>
        <v>Chuck Magee</v>
      </c>
      <c r="W3738" s="3" t="str">
        <f>IFERROR(VLOOKUP($B3738, 'Returns'!$A$2:$B$801, 2, FALSE), "No")</f>
        <v>No</v>
      </c>
    </row>
    <row r="3739" spans="1:23" x14ac:dyDescent="0.3">
      <c r="A3739" s="1">
        <v>3738</v>
      </c>
      <c r="B3739" t="s">
        <v>7956</v>
      </c>
      <c r="C3739" s="2">
        <v>43176</v>
      </c>
      <c r="D3739" s="2">
        <v>43176</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s="3" t="str">
        <f>VLOOKUP($M3739,People!$A$2:$B$5, 2, FALSE)</f>
        <v>Chuck Magee</v>
      </c>
      <c r="W3739" s="3" t="str">
        <f>IFERROR(VLOOKUP($B3739, 'Returns'!$A$2:$B$801, 2, FALSE), "No")</f>
        <v>No</v>
      </c>
    </row>
    <row r="3740" spans="1:23" x14ac:dyDescent="0.3">
      <c r="A3740" s="1">
        <v>3739</v>
      </c>
      <c r="B3740" t="s">
        <v>7957</v>
      </c>
      <c r="C3740" s="2">
        <v>43443</v>
      </c>
      <c r="D3740" s="2">
        <v>43447</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s="3" t="str">
        <f>VLOOKUP($M3740,People!$A$2:$B$5, 2, FALSE)</f>
        <v>Kelly Williams</v>
      </c>
      <c r="W3740" s="3" t="str">
        <f>IFERROR(VLOOKUP($B3740, 'Returns'!$A$2:$B$801, 2, FALSE), "No")</f>
        <v>No</v>
      </c>
    </row>
    <row r="3741" spans="1:23" x14ac:dyDescent="0.3">
      <c r="A3741" s="1">
        <v>3740</v>
      </c>
      <c r="B3741" t="s">
        <v>7957</v>
      </c>
      <c r="C3741" s="2">
        <v>43443</v>
      </c>
      <c r="D3741" s="2">
        <v>43447</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s="3" t="str">
        <f>VLOOKUP($M3741,People!$A$2:$B$5, 2, FALSE)</f>
        <v>Kelly Williams</v>
      </c>
      <c r="W3741" s="3" t="str">
        <f>IFERROR(VLOOKUP($B3741, 'Returns'!$A$2:$B$801, 2, FALSE), "No")</f>
        <v>No</v>
      </c>
    </row>
    <row r="3742" spans="1:23" x14ac:dyDescent="0.3">
      <c r="A3742" s="1">
        <v>3741</v>
      </c>
      <c r="B3742" t="s">
        <v>7957</v>
      </c>
      <c r="C3742" s="2">
        <v>43443</v>
      </c>
      <c r="D3742" s="2">
        <v>43447</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s="3" t="str">
        <f>VLOOKUP($M3742,People!$A$2:$B$5, 2, FALSE)</f>
        <v>Kelly Williams</v>
      </c>
      <c r="W3742" s="3" t="str">
        <f>IFERROR(VLOOKUP($B3742, 'Returns'!$A$2:$B$801, 2, FALSE), "No")</f>
        <v>No</v>
      </c>
    </row>
    <row r="3743" spans="1:23" x14ac:dyDescent="0.3">
      <c r="A3743" s="1">
        <v>3742</v>
      </c>
      <c r="B3743" t="s">
        <v>7958</v>
      </c>
      <c r="C3743" s="2">
        <v>43115</v>
      </c>
      <c r="D3743" s="2">
        <v>43121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s="3" t="str">
        <f>VLOOKUP($M3743,People!$A$2:$B$5, 2, FALSE)</f>
        <v>Chuck Magee</v>
      </c>
      <c r="W3743" s="3" t="str">
        <f>IFERROR(VLOOKUP($B3743, 'Returns'!$A$2:$B$801, 2, FALSE), "No")</f>
        <v>No</v>
      </c>
    </row>
    <row r="3744" spans="1:23" x14ac:dyDescent="0.3">
      <c r="A3744" s="1">
        <v>3743</v>
      </c>
      <c r="B3744" t="s">
        <v>7958</v>
      </c>
      <c r="C3744" s="2">
        <v>43115</v>
      </c>
      <c r="D3744" s="2">
        <v>43121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s="3" t="str">
        <f>VLOOKUP($M3744,People!$A$2:$B$5, 2, FALSE)</f>
        <v>Chuck Magee</v>
      </c>
      <c r="W3744" s="3" t="str">
        <f>IFERROR(VLOOKUP($B3744, 'Returns'!$A$2:$B$801, 2, FALSE), "No")</f>
        <v>No</v>
      </c>
    </row>
    <row r="3745" spans="1:23" x14ac:dyDescent="0.3">
      <c r="A3745" s="1">
        <v>3744</v>
      </c>
      <c r="B3745" t="s">
        <v>7958</v>
      </c>
      <c r="C3745" s="2">
        <v>43115</v>
      </c>
      <c r="D3745" s="2">
        <v>43121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s="3" t="str">
        <f>VLOOKUP($M3745,People!$A$2:$B$5, 2, FALSE)</f>
        <v>Chuck Magee</v>
      </c>
      <c r="W3745" s="3" t="str">
        <f>IFERROR(VLOOKUP($B3745, 'Returns'!$A$2:$B$801, 2, FALSE), "No")</f>
        <v>No</v>
      </c>
    </row>
    <row r="3746" spans="1:23" x14ac:dyDescent="0.3">
      <c r="A3746" s="1">
        <v>3745</v>
      </c>
      <c r="B3746" t="s">
        <v>7959</v>
      </c>
      <c r="C3746" s="2">
        <v>42667</v>
      </c>
      <c r="D3746" s="2">
        <v>42667</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s="3" t="str">
        <f>VLOOKUP($M3746,People!$A$2:$B$5, 2, FALSE)</f>
        <v>Cassandra Brandow</v>
      </c>
      <c r="W3746" s="3" t="str">
        <f>IFERROR(VLOOKUP($B3746, 'Returns'!$A$2:$B$801, 2, FALSE), "No")</f>
        <v>No</v>
      </c>
    </row>
    <row r="3747" spans="1:23" x14ac:dyDescent="0.3">
      <c r="A3747" s="1">
        <v>3746</v>
      </c>
      <c r="B3747" t="s">
        <v>7960</v>
      </c>
      <c r="C3747" s="2">
        <v>43366</v>
      </c>
      <c r="D3747" s="2">
        <v>43371</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s="3" t="str">
        <f>VLOOKUP($M3747,People!$A$2:$B$5, 2, FALSE)</f>
        <v>Cassandra Brandow</v>
      </c>
      <c r="W3747" s="3" t="str">
        <f>IFERROR(VLOOKUP($B3747, 'Returns'!$A$2:$B$801, 2, FALSE), "No")</f>
        <v>No</v>
      </c>
    </row>
    <row r="3748" spans="1:23" x14ac:dyDescent="0.3">
      <c r="A3748" s="1">
        <v>3747</v>
      </c>
      <c r="B3748" t="s">
        <v>7960</v>
      </c>
      <c r="C3748" s="2">
        <v>43366</v>
      </c>
      <c r="D3748" s="2">
        <v>43371</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s="3" t="str">
        <f>VLOOKUP($M3748,People!$A$2:$B$5, 2, FALSE)</f>
        <v>Cassandra Brandow</v>
      </c>
      <c r="W3748" s="3" t="str">
        <f>IFERROR(VLOOKUP($B3748, 'Returns'!$A$2:$B$801, 2, FALSE), "No")</f>
        <v>No</v>
      </c>
    </row>
    <row r="3749" spans="1:23" x14ac:dyDescent="0.3">
      <c r="A3749" s="1">
        <v>3748</v>
      </c>
      <c r="B3749" t="s">
        <v>6173</v>
      </c>
      <c r="C3749" s="2">
        <v>43704</v>
      </c>
      <c r="D3749" s="2">
        <v>43706</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s="3" t="str">
        <f>VLOOKUP($M3749,People!$A$2:$B$5, 2, FALSE)</f>
        <v>Anna Andreadi</v>
      </c>
      <c r="W3749" s="3" t="str">
        <f>IFERROR(VLOOKUP($B3749, 'Returns'!$A$2:$B$801, 2, FALSE), "No")</f>
        <v>Yes</v>
      </c>
    </row>
    <row r="3750" spans="1:23" x14ac:dyDescent="0.3">
      <c r="A3750" s="1">
        <v>3749</v>
      </c>
      <c r="B3750" t="s">
        <v>6173</v>
      </c>
      <c r="C3750" s="2">
        <v>43704</v>
      </c>
      <c r="D3750" s="2">
        <v>43706</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s="3" t="str">
        <f>VLOOKUP($M3750,People!$A$2:$B$5, 2, FALSE)</f>
        <v>Anna Andreadi</v>
      </c>
      <c r="W3750" s="3" t="str">
        <f>IFERROR(VLOOKUP($B3750, 'Returns'!$A$2:$B$801, 2, FALSE), "No")</f>
        <v>Yes</v>
      </c>
    </row>
    <row r="3751" spans="1:23" x14ac:dyDescent="0.3">
      <c r="A3751" s="1">
        <v>3750</v>
      </c>
      <c r="B3751" t="s">
        <v>6173</v>
      </c>
      <c r="C3751" s="2">
        <v>43704</v>
      </c>
      <c r="D3751" s="2">
        <v>43706</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s="3" t="str">
        <f>VLOOKUP($M3751,People!$A$2:$B$5, 2, FALSE)</f>
        <v>Anna Andreadi</v>
      </c>
      <c r="W3751" s="3" t="str">
        <f>IFERROR(VLOOKUP($B3751, 'Returns'!$A$2:$B$801, 2, FALSE), "No")</f>
        <v>Yes</v>
      </c>
    </row>
    <row r="3752" spans="1:23" x14ac:dyDescent="0.3">
      <c r="A3752" s="1">
        <v>3751</v>
      </c>
      <c r="B3752" t="s">
        <v>6173</v>
      </c>
      <c r="C3752" s="2">
        <v>43704</v>
      </c>
      <c r="D3752" s="2">
        <v>43706</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s="3" t="str">
        <f>VLOOKUP($M3752,People!$A$2:$B$5, 2, FALSE)</f>
        <v>Anna Andreadi</v>
      </c>
      <c r="W3752" s="3" t="str">
        <f>IFERROR(VLOOKUP($B3752, 'Returns'!$A$2:$B$801, 2, FALSE), "No")</f>
        <v>Yes</v>
      </c>
    </row>
    <row r="3753" spans="1:23" x14ac:dyDescent="0.3">
      <c r="A3753" s="1">
        <v>3752</v>
      </c>
      <c r="B3753" t="s">
        <v>6173</v>
      </c>
      <c r="C3753" s="2">
        <v>43704</v>
      </c>
      <c r="D3753" s="2">
        <v>43706</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s="3" t="str">
        <f>VLOOKUP($M3753,People!$A$2:$B$5, 2, FALSE)</f>
        <v>Anna Andreadi</v>
      </c>
      <c r="W3753" s="3" t="str">
        <f>IFERROR(VLOOKUP($B3753, 'Returns'!$A$2:$B$801, 2, FALSE), "No")</f>
        <v>Yes</v>
      </c>
    </row>
    <row r="3754" spans="1:23" x14ac:dyDescent="0.3">
      <c r="A3754" s="1">
        <v>3753</v>
      </c>
      <c r="B3754" t="s">
        <v>6173</v>
      </c>
      <c r="C3754" s="2">
        <v>43704</v>
      </c>
      <c r="D3754" s="2">
        <v>43706</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s="3" t="str">
        <f>VLOOKUP($M3754,People!$A$2:$B$5, 2, FALSE)</f>
        <v>Anna Andreadi</v>
      </c>
      <c r="W3754" s="3" t="str">
        <f>IFERROR(VLOOKUP($B3754, 'Returns'!$A$2:$B$801, 2, FALSE), "No")</f>
        <v>Yes</v>
      </c>
    </row>
    <row r="3755" spans="1:23" x14ac:dyDescent="0.3">
      <c r="A3755" s="1">
        <v>3754</v>
      </c>
      <c r="B3755" t="s">
        <v>6173</v>
      </c>
      <c r="C3755" s="2">
        <v>43704</v>
      </c>
      <c r="D3755" s="2">
        <v>43706</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s="3" t="str">
        <f>VLOOKUP($M3755,People!$A$2:$B$5, 2, FALSE)</f>
        <v>Anna Andreadi</v>
      </c>
      <c r="W3755" s="3" t="str">
        <f>IFERROR(VLOOKUP($B3755, 'Returns'!$A$2:$B$801, 2, FALSE), "No")</f>
        <v>Yes</v>
      </c>
    </row>
    <row r="3756" spans="1:23" x14ac:dyDescent="0.3">
      <c r="A3756" s="1">
        <v>3755</v>
      </c>
      <c r="B3756" t="s">
        <v>6173</v>
      </c>
      <c r="C3756" s="2">
        <v>43704</v>
      </c>
      <c r="D3756" s="2">
        <v>43706</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s="3" t="str">
        <f>VLOOKUP($M3756,People!$A$2:$B$5, 2, FALSE)</f>
        <v>Anna Andreadi</v>
      </c>
      <c r="W3756" s="3" t="str">
        <f>IFERROR(VLOOKUP($B3756, 'Returns'!$A$2:$B$801, 2, FALSE), "No")</f>
        <v>Yes</v>
      </c>
    </row>
    <row r="3757" spans="1:23" x14ac:dyDescent="0.3">
      <c r="A3757" s="1">
        <v>3756</v>
      </c>
      <c r="B3757" t="s">
        <v>7961</v>
      </c>
      <c r="C3757" s="2">
        <v>43162</v>
      </c>
      <c r="D3757" s="2">
        <v>43165</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s="3" t="str">
        <f>VLOOKUP($M3757,People!$A$2:$B$5, 2, FALSE)</f>
        <v>Kelly Williams</v>
      </c>
      <c r="W3757" s="3" t="str">
        <f>IFERROR(VLOOKUP($B3757, 'Returns'!$A$2:$B$801, 2, FALSE), "No")</f>
        <v>No</v>
      </c>
    </row>
    <row r="3758" spans="1:23" x14ac:dyDescent="0.3">
      <c r="A3758" s="1">
        <v>3757</v>
      </c>
      <c r="B3758" t="s">
        <v>7961</v>
      </c>
      <c r="C3758" s="2">
        <v>43162</v>
      </c>
      <c r="D3758" s="2">
        <v>43165</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s="3" t="str">
        <f>VLOOKUP($M3758,People!$A$2:$B$5, 2, FALSE)</f>
        <v>Kelly Williams</v>
      </c>
      <c r="W3758" s="3" t="str">
        <f>IFERROR(VLOOKUP($B3758, 'Returns'!$A$2:$B$801, 2, FALSE), "No")</f>
        <v>No</v>
      </c>
    </row>
    <row r="3759" spans="1:23" x14ac:dyDescent="0.3">
      <c r="A3759" s="1">
        <v>3758</v>
      </c>
      <c r="B3759" t="s">
        <v>7962</v>
      </c>
      <c r="C3759" s="2">
        <v>43159</v>
      </c>
      <c r="D3759" s="2">
        <v>43163</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s="3" t="str">
        <f>VLOOKUP($M3759,People!$A$2:$B$5, 2, FALSE)</f>
        <v>Chuck Magee</v>
      </c>
      <c r="W3759" s="3" t="str">
        <f>IFERROR(VLOOKUP($B3759, 'Returns'!$A$2:$B$801, 2, FALSE), "No")</f>
        <v>No</v>
      </c>
    </row>
    <row r="3760" spans="1:23" x14ac:dyDescent="0.3">
      <c r="A3760" s="1">
        <v>3759</v>
      </c>
      <c r="B3760" t="s">
        <v>7963</v>
      </c>
      <c r="C3760" s="2">
        <v>42996</v>
      </c>
      <c r="D3760" s="2">
        <v>43001</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s="3" t="str">
        <f>VLOOKUP($M3760,People!$A$2:$B$5, 2, FALSE)</f>
        <v>Anna Andreadi</v>
      </c>
      <c r="W3760" s="3" t="str">
        <f>IFERROR(VLOOKUP($B3760, 'Returns'!$A$2:$B$801, 2, FALSE), "No")</f>
        <v>No</v>
      </c>
    </row>
    <row r="3761" spans="1:23" x14ac:dyDescent="0.3">
      <c r="A3761" s="1">
        <v>3760</v>
      </c>
      <c r="B3761" t="s">
        <v>7963</v>
      </c>
      <c r="C3761" s="2">
        <v>42996</v>
      </c>
      <c r="D3761" s="2">
        <v>43001</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s="3" t="str">
        <f>VLOOKUP($M3761,People!$A$2:$B$5, 2, FALSE)</f>
        <v>Anna Andreadi</v>
      </c>
      <c r="W3761" s="3" t="str">
        <f>IFERROR(VLOOKUP($B3761, 'Returns'!$A$2:$B$801, 2, FALSE), "No")</f>
        <v>No</v>
      </c>
    </row>
    <row r="3762" spans="1:23" x14ac:dyDescent="0.3">
      <c r="A3762" s="1">
        <v>3761</v>
      </c>
      <c r="B3762" t="s">
        <v>7963</v>
      </c>
      <c r="C3762" s="2">
        <v>42996</v>
      </c>
      <c r="D3762" s="2">
        <v>43001</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s="3" t="str">
        <f>VLOOKUP($M3762,People!$A$2:$B$5, 2, FALSE)</f>
        <v>Anna Andreadi</v>
      </c>
      <c r="W3762" s="3" t="str">
        <f>IFERROR(VLOOKUP($B3762, 'Returns'!$A$2:$B$801, 2, FALSE), "No")</f>
        <v>No</v>
      </c>
    </row>
    <row r="3763" spans="1:23" x14ac:dyDescent="0.3">
      <c r="A3763" s="1">
        <v>3762</v>
      </c>
      <c r="B3763" t="s">
        <v>7964</v>
      </c>
      <c r="C3763" s="2">
        <v>43597</v>
      </c>
      <c r="D3763" s="2">
        <v>43602</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s="3" t="str">
        <f>VLOOKUP($M3763,People!$A$2:$B$5, 2, FALSE)</f>
        <v>Chuck Magee</v>
      </c>
      <c r="W3763" s="3" t="str">
        <f>IFERROR(VLOOKUP($B3763, 'Returns'!$A$2:$B$801, 2, FALSE), "No")</f>
        <v>No</v>
      </c>
    </row>
    <row r="3764" spans="1:23" x14ac:dyDescent="0.3">
      <c r="A3764" s="1">
        <v>3763</v>
      </c>
      <c r="B3764" t="s">
        <v>7965</v>
      </c>
      <c r="C3764" s="2">
        <v>43325</v>
      </c>
      <c r="D3764" s="2">
        <v>43330</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s="3" t="str">
        <f>VLOOKUP($M3764,People!$A$2:$B$5, 2, FALSE)</f>
        <v>Kelly Williams</v>
      </c>
      <c r="W3764" s="3" t="str">
        <f>IFERROR(VLOOKUP($B3764, 'Returns'!$A$2:$B$801, 2, FALSE), "No")</f>
        <v>No</v>
      </c>
    </row>
    <row r="3765" spans="1:23" x14ac:dyDescent="0.3">
      <c r="A3765" s="1">
        <v>3764</v>
      </c>
      <c r="B3765" t="s">
        <v>7965</v>
      </c>
      <c r="C3765" s="2">
        <v>43325</v>
      </c>
      <c r="D3765" s="2">
        <v>43330</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s="3" t="str">
        <f>VLOOKUP($M3765,People!$A$2:$B$5, 2, FALSE)</f>
        <v>Kelly Williams</v>
      </c>
      <c r="W3765" s="3" t="str">
        <f>IFERROR(VLOOKUP($B3765, 'Returns'!$A$2:$B$801, 2, FALSE), "No")</f>
        <v>No</v>
      </c>
    </row>
    <row r="3766" spans="1:23" x14ac:dyDescent="0.3">
      <c r="A3766" s="1">
        <v>3765</v>
      </c>
      <c r="B3766" t="s">
        <v>7966</v>
      </c>
      <c r="C3766" s="2">
        <v>43521</v>
      </c>
      <c r="D3766" s="2">
        <v>43526</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s="3" t="str">
        <f>VLOOKUP($M3766,People!$A$2:$B$5, 2, FALSE)</f>
        <v>Kelly Williams</v>
      </c>
      <c r="W3766" s="3" t="str">
        <f>IFERROR(VLOOKUP($B3766, 'Returns'!$A$2:$B$801, 2, FALSE), "No")</f>
        <v>No</v>
      </c>
    </row>
    <row r="3767" spans="1:23" x14ac:dyDescent="0.3">
      <c r="A3767" s="1">
        <v>3766</v>
      </c>
      <c r="B3767" t="s">
        <v>7967</v>
      </c>
      <c r="C3767" s="2">
        <v>43180</v>
      </c>
      <c r="D3767" s="2">
        <v>43184</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s="3" t="str">
        <f>VLOOKUP($M3767,People!$A$2:$B$5, 2, FALSE)</f>
        <v>Kelly Williams</v>
      </c>
      <c r="W3767" s="3" t="str">
        <f>IFERROR(VLOOKUP($B3767, 'Returns'!$A$2:$B$801, 2, FALSE), "No")</f>
        <v>No</v>
      </c>
    </row>
    <row r="3768" spans="1:23" x14ac:dyDescent="0.3">
      <c r="A3768" s="1">
        <v>3767</v>
      </c>
      <c r="B3768" t="s">
        <v>7967</v>
      </c>
      <c r="C3768" s="2">
        <v>43180</v>
      </c>
      <c r="D3768" s="2">
        <v>43184</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s="3" t="str">
        <f>VLOOKUP($M3768,People!$A$2:$B$5, 2, FALSE)</f>
        <v>Kelly Williams</v>
      </c>
      <c r="W3768" s="3" t="str">
        <f>IFERROR(VLOOKUP($B3768, 'Returns'!$A$2:$B$801, 2, FALSE), "No")</f>
        <v>No</v>
      </c>
    </row>
    <row r="3769" spans="1:23" x14ac:dyDescent="0.3">
      <c r="A3769" s="1">
        <v>3768</v>
      </c>
      <c r="B3769" t="s">
        <v>7968</v>
      </c>
      <c r="C3769" s="2">
        <v>43077</v>
      </c>
      <c r="D3769" s="2">
        <v>43079</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s="3" t="str">
        <f>VLOOKUP($M3769,People!$A$2:$B$5, 2, FALSE)</f>
        <v>Kelly Williams</v>
      </c>
      <c r="W3769" s="3" t="str">
        <f>IFERROR(VLOOKUP($B3769, 'Returns'!$A$2:$B$801, 2, FALSE), "No")</f>
        <v>No</v>
      </c>
    </row>
    <row r="3770" spans="1:23" x14ac:dyDescent="0.3">
      <c r="A3770" s="1">
        <v>3769</v>
      </c>
      <c r="B3770" t="s">
        <v>7969</v>
      </c>
      <c r="C3770" s="2">
        <v>42720</v>
      </c>
      <c r="D3770" s="2">
        <v>42724</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s="3" t="str">
        <f>VLOOKUP($M3770,People!$A$2:$B$5, 2, FALSE)</f>
        <v>Cassandra Brandow</v>
      </c>
      <c r="W3770" s="3" t="str">
        <f>IFERROR(VLOOKUP($B3770, 'Returns'!$A$2:$B$801, 2, FALSE), "No")</f>
        <v>No</v>
      </c>
    </row>
    <row r="3771" spans="1:23" x14ac:dyDescent="0.3">
      <c r="A3771" s="1">
        <v>3770</v>
      </c>
      <c r="B3771" t="s">
        <v>7969</v>
      </c>
      <c r="C3771" s="2">
        <v>42720</v>
      </c>
      <c r="D3771" s="2">
        <v>42724</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s="3" t="str">
        <f>VLOOKUP($M3771,People!$A$2:$B$5, 2, FALSE)</f>
        <v>Cassandra Brandow</v>
      </c>
      <c r="W3771" s="3" t="str">
        <f>IFERROR(VLOOKUP($B3771, 'Returns'!$A$2:$B$801, 2, FALSE), "No")</f>
        <v>No</v>
      </c>
    </row>
    <row r="3772" spans="1:23" x14ac:dyDescent="0.3">
      <c r="A3772" s="1">
        <v>3771</v>
      </c>
      <c r="B3772" t="s">
        <v>7970</v>
      </c>
      <c r="C3772" s="2">
        <v>43451</v>
      </c>
      <c r="D3772" s="2">
        <v>43455</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s="3" t="str">
        <f>VLOOKUP($M3772,People!$A$2:$B$5, 2, FALSE)</f>
        <v>Anna Andreadi</v>
      </c>
      <c r="W3772" s="3" t="str">
        <f>IFERROR(VLOOKUP($B3772, 'Returns'!$A$2:$B$801, 2, FALSE), "No")</f>
        <v>No</v>
      </c>
    </row>
    <row r="3773" spans="1:23" x14ac:dyDescent="0.3">
      <c r="A3773" s="1">
        <v>3772</v>
      </c>
      <c r="B3773" t="s">
        <v>7971</v>
      </c>
      <c r="C3773" s="2">
        <v>43232</v>
      </c>
      <c r="D3773" s="2">
        <v>43237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s="3" t="str">
        <f>VLOOKUP($M3773,People!$A$2:$B$5, 2, FALSE)</f>
        <v>Chuck Magee</v>
      </c>
      <c r="W3773" s="3" t="str">
        <f>IFERROR(VLOOKUP($B3773, 'Returns'!$A$2:$B$801, 2, FALSE), "No")</f>
        <v>No</v>
      </c>
    </row>
    <row r="3774" spans="1:23" x14ac:dyDescent="0.3">
      <c r="A3774" s="1">
        <v>3773</v>
      </c>
      <c r="B3774" t="s">
        <v>7972</v>
      </c>
      <c r="C3774" s="2">
        <v>42588</v>
      </c>
      <c r="D3774" s="2">
        <v>42593</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s="3" t="str">
        <f>VLOOKUP($M3774,People!$A$2:$B$5, 2, FALSE)</f>
        <v>Cassandra Brandow</v>
      </c>
      <c r="W3774" s="3" t="str">
        <f>IFERROR(VLOOKUP($B3774, 'Returns'!$A$2:$B$801, 2, FALSE), "No")</f>
        <v>No</v>
      </c>
    </row>
    <row r="3775" spans="1:23" x14ac:dyDescent="0.3">
      <c r="A3775" s="1">
        <v>3774</v>
      </c>
      <c r="B3775" t="s">
        <v>7973</v>
      </c>
      <c r="C3775" s="2">
        <v>42471</v>
      </c>
      <c r="D3775" s="2">
        <v>42473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s="3" t="str">
        <f>VLOOKUP($M3775,People!$A$2:$B$5, 2, FALSE)</f>
        <v>Cassandra Brandow</v>
      </c>
      <c r="W3775" s="3" t="str">
        <f>IFERROR(VLOOKUP($B3775, 'Returns'!$A$2:$B$801, 2, FALSE), "No")</f>
        <v>No</v>
      </c>
    </row>
    <row r="3776" spans="1:23" x14ac:dyDescent="0.3">
      <c r="A3776" s="1">
        <v>3775</v>
      </c>
      <c r="B3776" t="s">
        <v>7973</v>
      </c>
      <c r="C3776" s="2">
        <v>42471</v>
      </c>
      <c r="D3776" s="2">
        <v>42473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s="3" t="str">
        <f>VLOOKUP($M3776,People!$A$2:$B$5, 2, FALSE)</f>
        <v>Cassandra Brandow</v>
      </c>
      <c r="W3776" s="3" t="str">
        <f>IFERROR(VLOOKUP($B3776, 'Returns'!$A$2:$B$801, 2, FALSE), "No")</f>
        <v>No</v>
      </c>
    </row>
    <row r="3777" spans="1:23" x14ac:dyDescent="0.3">
      <c r="A3777" s="1">
        <v>3776</v>
      </c>
      <c r="B3777" t="s">
        <v>7973</v>
      </c>
      <c r="C3777" s="2">
        <v>42471</v>
      </c>
      <c r="D3777" s="2">
        <v>42473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s="3" t="str">
        <f>VLOOKUP($M3777,People!$A$2:$B$5, 2, FALSE)</f>
        <v>Cassandra Brandow</v>
      </c>
      <c r="W3777" s="3" t="str">
        <f>IFERROR(VLOOKUP($B3777, 'Returns'!$A$2:$B$801, 2, FALSE), "No")</f>
        <v>No</v>
      </c>
    </row>
    <row r="3778" spans="1:23" x14ac:dyDescent="0.3">
      <c r="A3778" s="1">
        <v>3777</v>
      </c>
      <c r="B3778" t="s">
        <v>7973</v>
      </c>
      <c r="C3778" s="2">
        <v>42471</v>
      </c>
      <c r="D3778" s="2">
        <v>42473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s="3" t="str">
        <f>VLOOKUP($M3778,People!$A$2:$B$5, 2, FALSE)</f>
        <v>Cassandra Brandow</v>
      </c>
      <c r="W3778" s="3" t="str">
        <f>IFERROR(VLOOKUP($B3778, 'Returns'!$A$2:$B$801, 2, FALSE), "No")</f>
        <v>No</v>
      </c>
    </row>
    <row r="3779" spans="1:23" x14ac:dyDescent="0.3">
      <c r="A3779" s="1">
        <v>3778</v>
      </c>
      <c r="B3779" t="s">
        <v>7974</v>
      </c>
      <c r="C3779" s="2">
        <v>42858</v>
      </c>
      <c r="D3779" s="2">
        <v>42863</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s="3" t="str">
        <f>VLOOKUP($M3779,People!$A$2:$B$5, 2, FALSE)</f>
        <v>Anna Andreadi</v>
      </c>
      <c r="W3779" s="3" t="str">
        <f>IFERROR(VLOOKUP($B3779, 'Returns'!$A$2:$B$801, 2, FALSE), "No")</f>
        <v>No</v>
      </c>
    </row>
    <row r="3780" spans="1:23" x14ac:dyDescent="0.3">
      <c r="A3780" s="1">
        <v>3779</v>
      </c>
      <c r="B3780" t="s">
        <v>7975</v>
      </c>
      <c r="C3780" s="2">
        <v>43799</v>
      </c>
      <c r="D3780" s="2">
        <v>43801</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s="3" t="str">
        <f>VLOOKUP($M3780,People!$A$2:$B$5, 2, FALSE)</f>
        <v>Cassandra Brandow</v>
      </c>
      <c r="W3780" s="3" t="str">
        <f>IFERROR(VLOOKUP($B3780, 'Returns'!$A$2:$B$801, 2, FALSE), "No")</f>
        <v>No</v>
      </c>
    </row>
    <row r="3781" spans="1:23" x14ac:dyDescent="0.3">
      <c r="A3781" s="1">
        <v>3780</v>
      </c>
      <c r="B3781" t="s">
        <v>7976</v>
      </c>
      <c r="C3781" s="2">
        <v>43512</v>
      </c>
      <c r="D3781" s="2">
        <v>43516</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s="3" t="str">
        <f>VLOOKUP($M3781,People!$A$2:$B$5, 2, FALSE)</f>
        <v>Chuck Magee</v>
      </c>
      <c r="W3781" s="3" t="str">
        <f>IFERROR(VLOOKUP($B3781, 'Returns'!$A$2:$B$801, 2, FALSE), "No")</f>
        <v>No</v>
      </c>
    </row>
    <row r="3782" spans="1:23" x14ac:dyDescent="0.3">
      <c r="A3782" s="1">
        <v>3781</v>
      </c>
      <c r="B3782" t="s">
        <v>7977</v>
      </c>
      <c r="C3782" s="2">
        <v>42690</v>
      </c>
      <c r="D3782" s="2">
        <v>42694</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s="3" t="str">
        <f>VLOOKUP($M3782,People!$A$2:$B$5, 2, FALSE)</f>
        <v>Kelly Williams</v>
      </c>
      <c r="W3782" s="3" t="str">
        <f>IFERROR(VLOOKUP($B3782, 'Returns'!$A$2:$B$801, 2, FALSE), "No")</f>
        <v>No</v>
      </c>
    </row>
    <row r="3783" spans="1:23" x14ac:dyDescent="0.3">
      <c r="A3783" s="1">
        <v>3782</v>
      </c>
      <c r="B3783" t="s">
        <v>7978</v>
      </c>
      <c r="C3783" s="2">
        <v>42925</v>
      </c>
      <c r="D3783" s="2">
        <v>42930</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s="3" t="str">
        <f>VLOOKUP($M3783,People!$A$2:$B$5, 2, FALSE)</f>
        <v>Chuck Magee</v>
      </c>
      <c r="W3783" s="3" t="str">
        <f>IFERROR(VLOOKUP($B3783, 'Returns'!$A$2:$B$801, 2, FALSE), "No")</f>
        <v>No</v>
      </c>
    </row>
    <row r="3784" spans="1:23" x14ac:dyDescent="0.3">
      <c r="A3784" s="1">
        <v>3783</v>
      </c>
      <c r="B3784" t="s">
        <v>7979</v>
      </c>
      <c r="C3784" s="2">
        <v>43782</v>
      </c>
      <c r="D3784" s="2">
        <v>43785</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s="3" t="str">
        <f>VLOOKUP($M3784,People!$A$2:$B$5, 2, FALSE)</f>
        <v>Cassandra Brandow</v>
      </c>
      <c r="W3784" s="3" t="str">
        <f>IFERROR(VLOOKUP($B3784, 'Returns'!$A$2:$B$801, 2, FALSE), "No")</f>
        <v>No</v>
      </c>
    </row>
    <row r="3785" spans="1:23" x14ac:dyDescent="0.3">
      <c r="A3785" s="1">
        <v>3784</v>
      </c>
      <c r="B3785" t="s">
        <v>7979</v>
      </c>
      <c r="C3785" s="2">
        <v>43782</v>
      </c>
      <c r="D3785" s="2">
        <v>43785</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s="3" t="str">
        <f>VLOOKUP($M3785,People!$A$2:$B$5, 2, FALSE)</f>
        <v>Cassandra Brandow</v>
      </c>
      <c r="W3785" s="3" t="str">
        <f>IFERROR(VLOOKUP($B3785, 'Returns'!$A$2:$B$801, 2, FALSE), "No")</f>
        <v>No</v>
      </c>
    </row>
    <row r="3786" spans="1:23" x14ac:dyDescent="0.3">
      <c r="A3786" s="1">
        <v>3785</v>
      </c>
      <c r="B3786" t="s">
        <v>7980</v>
      </c>
      <c r="C3786" s="2">
        <v>43677</v>
      </c>
      <c r="D3786" s="2">
        <v>43681</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s="3" t="str">
        <f>VLOOKUP($M3786,People!$A$2:$B$5, 2, FALSE)</f>
        <v>Cassandra Brandow</v>
      </c>
      <c r="W3786" s="3" t="str">
        <f>IFERROR(VLOOKUP($B3786, 'Returns'!$A$2:$B$801, 2, FALSE), "No")</f>
        <v>No</v>
      </c>
    </row>
    <row r="3787" spans="1:23" x14ac:dyDescent="0.3">
      <c r="A3787" s="1">
        <v>3786</v>
      </c>
      <c r="B3787" t="s">
        <v>7981</v>
      </c>
      <c r="C3787" s="2">
        <v>43825</v>
      </c>
      <c r="D3787" s="2">
        <v>43829</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s="3" t="str">
        <f>VLOOKUP($M3787,People!$A$2:$B$5, 2, FALSE)</f>
        <v>Chuck Magee</v>
      </c>
      <c r="W3787" s="3" t="str">
        <f>IFERROR(VLOOKUP($B3787, 'Returns'!$A$2:$B$801, 2, FALSE), "No")</f>
        <v>No</v>
      </c>
    </row>
    <row r="3788" spans="1:23" x14ac:dyDescent="0.3">
      <c r="A3788" s="1">
        <v>3787</v>
      </c>
      <c r="B3788" t="s">
        <v>7982</v>
      </c>
      <c r="C3788" s="2">
        <v>43404</v>
      </c>
      <c r="D3788" s="2">
        <v>43408</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s="3" t="str">
        <f>VLOOKUP($M3788,People!$A$2:$B$5, 2, FALSE)</f>
        <v>Anna Andreadi</v>
      </c>
      <c r="W3788" s="3" t="str">
        <f>IFERROR(VLOOKUP($B3788, 'Returns'!$A$2:$B$801, 2, FALSE), "No")</f>
        <v>No</v>
      </c>
    </row>
    <row r="3789" spans="1:23" x14ac:dyDescent="0.3">
      <c r="A3789" s="1">
        <v>3788</v>
      </c>
      <c r="B3789" t="s">
        <v>7983</v>
      </c>
      <c r="C3789" s="2">
        <v>43347</v>
      </c>
      <c r="D3789" s="2">
        <v>43352</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s="3" t="str">
        <f>VLOOKUP($M3789,People!$A$2:$B$5, 2, FALSE)</f>
        <v>Kelly Williams</v>
      </c>
      <c r="W3789" s="3" t="str">
        <f>IFERROR(VLOOKUP($B3789, 'Returns'!$A$2:$B$801, 2, FALSE), "No")</f>
        <v>No</v>
      </c>
    </row>
    <row r="3790" spans="1:23" x14ac:dyDescent="0.3">
      <c r="A3790" s="1">
        <v>3789</v>
      </c>
      <c r="B3790" t="s">
        <v>7983</v>
      </c>
      <c r="C3790" s="2">
        <v>43347</v>
      </c>
      <c r="D3790" s="2">
        <v>43352</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s="3" t="str">
        <f>VLOOKUP($M3790,People!$A$2:$B$5, 2, FALSE)</f>
        <v>Kelly Williams</v>
      </c>
      <c r="W3790" s="3" t="str">
        <f>IFERROR(VLOOKUP($B3790, 'Returns'!$A$2:$B$801, 2, FALSE), "No")</f>
        <v>No</v>
      </c>
    </row>
    <row r="3791" spans="1:23" x14ac:dyDescent="0.3">
      <c r="A3791" s="1">
        <v>3790</v>
      </c>
      <c r="B3791" t="s">
        <v>7984</v>
      </c>
      <c r="C3791" s="2">
        <v>43207</v>
      </c>
      <c r="D3791" s="2">
        <v>43211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s="3" t="str">
        <f>VLOOKUP($M3791,People!$A$2:$B$5, 2, FALSE)</f>
        <v>Kelly Williams</v>
      </c>
      <c r="W3791" s="3" t="str">
        <f>IFERROR(VLOOKUP($B3791, 'Returns'!$A$2:$B$801, 2, FALSE), "No")</f>
        <v>No</v>
      </c>
    </row>
    <row r="3792" spans="1:23" x14ac:dyDescent="0.3">
      <c r="A3792" s="1">
        <v>3791</v>
      </c>
      <c r="B3792" t="s">
        <v>7985</v>
      </c>
      <c r="C3792" s="2">
        <v>42556</v>
      </c>
      <c r="D3792" s="2">
        <v>42562</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s="3" t="str">
        <f>VLOOKUP($M3792,People!$A$2:$B$5, 2, FALSE)</f>
        <v>Anna Andreadi</v>
      </c>
      <c r="W3792" s="3" t="str">
        <f>IFERROR(VLOOKUP($B3792, 'Returns'!$A$2:$B$801, 2, FALSE), "No")</f>
        <v>No</v>
      </c>
    </row>
    <row r="3793" spans="1:23" x14ac:dyDescent="0.3">
      <c r="A3793" s="1">
        <v>3792</v>
      </c>
      <c r="B3793" t="s">
        <v>7986</v>
      </c>
      <c r="C3793" s="2">
        <v>42793</v>
      </c>
      <c r="D3793" s="2">
        <v>42794</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s="3" t="str">
        <f>VLOOKUP($M3793,People!$A$2:$B$5, 2, FALSE)</f>
        <v>Chuck Magee</v>
      </c>
      <c r="W3793" s="3" t="str">
        <f>IFERROR(VLOOKUP($B3793, 'Returns'!$A$2:$B$801, 2, FALSE), "No")</f>
        <v>No</v>
      </c>
    </row>
    <row r="3794" spans="1:23" x14ac:dyDescent="0.3">
      <c r="A3794" s="1">
        <v>3793</v>
      </c>
      <c r="B3794" t="s">
        <v>7986</v>
      </c>
      <c r="C3794" s="2">
        <v>42793</v>
      </c>
      <c r="D3794" s="2">
        <v>42794</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s="3" t="str">
        <f>VLOOKUP($M3794,People!$A$2:$B$5, 2, FALSE)</f>
        <v>Chuck Magee</v>
      </c>
      <c r="W3794" s="3" t="str">
        <f>IFERROR(VLOOKUP($B3794, 'Returns'!$A$2:$B$801, 2, FALSE), "No")</f>
        <v>No</v>
      </c>
    </row>
    <row r="3795" spans="1:23" x14ac:dyDescent="0.3">
      <c r="A3795" s="1">
        <v>3794</v>
      </c>
      <c r="B3795" t="s">
        <v>7987</v>
      </c>
      <c r="C3795" s="2">
        <v>43066</v>
      </c>
      <c r="D3795" s="2">
        <v>43070</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s="3" t="str">
        <f>VLOOKUP($M3795,People!$A$2:$B$5, 2, FALSE)</f>
        <v>Chuck Magee</v>
      </c>
      <c r="W3795" s="3" t="str">
        <f>IFERROR(VLOOKUP($B3795, 'Returns'!$A$2:$B$801, 2, FALSE), "No")</f>
        <v>No</v>
      </c>
    </row>
    <row r="3796" spans="1:23" x14ac:dyDescent="0.3">
      <c r="A3796" s="1">
        <v>3795</v>
      </c>
      <c r="B3796" t="s">
        <v>7988</v>
      </c>
      <c r="C3796" s="2">
        <v>42396</v>
      </c>
      <c r="D3796" s="2">
        <v>42402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s="3" t="str">
        <f>VLOOKUP($M3796,People!$A$2:$B$5, 2, FALSE)</f>
        <v>Anna Andreadi</v>
      </c>
      <c r="W3796" s="3" t="str">
        <f>IFERROR(VLOOKUP($B3796, 'Returns'!$A$2:$B$801, 2, FALSE), "No")</f>
        <v>No</v>
      </c>
    </row>
    <row r="3797" spans="1:23" x14ac:dyDescent="0.3">
      <c r="A3797" s="1">
        <v>3796</v>
      </c>
      <c r="B3797" t="s">
        <v>7988</v>
      </c>
      <c r="C3797" s="2">
        <v>42396</v>
      </c>
      <c r="D3797" s="2">
        <v>42402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s="3" t="str">
        <f>VLOOKUP($M3797,People!$A$2:$B$5, 2, FALSE)</f>
        <v>Anna Andreadi</v>
      </c>
      <c r="W3797" s="3" t="str">
        <f>IFERROR(VLOOKUP($B3797, 'Returns'!$A$2:$B$801, 2, FALSE), "No")</f>
        <v>No</v>
      </c>
    </row>
    <row r="3798" spans="1:23" x14ac:dyDescent="0.3">
      <c r="A3798" s="1">
        <v>3797</v>
      </c>
      <c r="B3798" t="s">
        <v>7988</v>
      </c>
      <c r="C3798" s="2">
        <v>42396</v>
      </c>
      <c r="D3798" s="2">
        <v>42402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s="3" t="str">
        <f>VLOOKUP($M3798,People!$A$2:$B$5, 2, FALSE)</f>
        <v>Anna Andreadi</v>
      </c>
      <c r="W3798" s="3" t="str">
        <f>IFERROR(VLOOKUP($B3798, 'Returns'!$A$2:$B$801, 2, FALSE), "No")</f>
        <v>No</v>
      </c>
    </row>
    <row r="3799" spans="1:23" x14ac:dyDescent="0.3">
      <c r="A3799" s="1">
        <v>3798</v>
      </c>
      <c r="B3799" t="s">
        <v>7989</v>
      </c>
      <c r="C3799" s="2">
        <v>43731</v>
      </c>
      <c r="D3799" s="2">
        <v>43734</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s="3" t="str">
        <f>VLOOKUP($M3799,People!$A$2:$B$5, 2, FALSE)</f>
        <v>Cassandra Brandow</v>
      </c>
      <c r="W3799" s="3" t="str">
        <f>IFERROR(VLOOKUP($B3799, 'Returns'!$A$2:$B$801, 2, FALSE), "No")</f>
        <v>No</v>
      </c>
    </row>
    <row r="3800" spans="1:23" x14ac:dyDescent="0.3">
      <c r="A3800" s="1">
        <v>3799</v>
      </c>
      <c r="B3800" t="s">
        <v>7990</v>
      </c>
      <c r="C3800" s="2">
        <v>43773</v>
      </c>
      <c r="D3800" s="2">
        <v>43774</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s="3" t="str">
        <f>VLOOKUP($M3800,People!$A$2:$B$5, 2, FALSE)</f>
        <v>Cassandra Brandow</v>
      </c>
      <c r="W3800" s="3" t="str">
        <f>IFERROR(VLOOKUP($B3800, 'Returns'!$A$2:$B$801, 2, FALSE), "No")</f>
        <v>No</v>
      </c>
    </row>
    <row r="3801" spans="1:23" x14ac:dyDescent="0.3">
      <c r="A3801" s="1">
        <v>3800</v>
      </c>
      <c r="B3801" t="s">
        <v>7990</v>
      </c>
      <c r="C3801" s="2">
        <v>43773</v>
      </c>
      <c r="D3801" s="2">
        <v>43774</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s="3" t="str">
        <f>VLOOKUP($M3801,People!$A$2:$B$5, 2, FALSE)</f>
        <v>Cassandra Brandow</v>
      </c>
      <c r="W3801" s="3" t="str">
        <f>IFERROR(VLOOKUP($B3801, 'Returns'!$A$2:$B$801, 2, FALSE), "No")</f>
        <v>No</v>
      </c>
    </row>
    <row r="3802" spans="1:23" x14ac:dyDescent="0.3">
      <c r="A3802" s="1">
        <v>3801</v>
      </c>
      <c r="B3802" t="s">
        <v>7991</v>
      </c>
      <c r="C3802" s="2">
        <v>43387</v>
      </c>
      <c r="D3802" s="2">
        <v>43393</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s="3" t="str">
        <f>VLOOKUP($M3802,People!$A$2:$B$5, 2, FALSE)</f>
        <v>Cassandra Brandow</v>
      </c>
      <c r="W3802" s="3" t="str">
        <f>IFERROR(VLOOKUP($B3802, 'Returns'!$A$2:$B$801, 2, FALSE), "No")</f>
        <v>No</v>
      </c>
    </row>
    <row r="3803" spans="1:23" x14ac:dyDescent="0.3">
      <c r="A3803" s="1">
        <v>3802</v>
      </c>
      <c r="B3803" t="s">
        <v>7991</v>
      </c>
      <c r="C3803" s="2">
        <v>43387</v>
      </c>
      <c r="D3803" s="2">
        <v>43393</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s="3" t="str">
        <f>VLOOKUP($M3803,People!$A$2:$B$5, 2, FALSE)</f>
        <v>Cassandra Brandow</v>
      </c>
      <c r="W3803" s="3" t="str">
        <f>IFERROR(VLOOKUP($B3803, 'Returns'!$A$2:$B$801, 2, FALSE), "No")</f>
        <v>No</v>
      </c>
    </row>
    <row r="3804" spans="1:23" x14ac:dyDescent="0.3">
      <c r="A3804" s="1">
        <v>3803</v>
      </c>
      <c r="B3804" t="s">
        <v>7991</v>
      </c>
      <c r="C3804" s="2">
        <v>43387</v>
      </c>
      <c r="D3804" s="2">
        <v>43393</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s="3" t="str">
        <f>VLOOKUP($M3804,People!$A$2:$B$5, 2, FALSE)</f>
        <v>Cassandra Brandow</v>
      </c>
      <c r="W3804" s="3" t="str">
        <f>IFERROR(VLOOKUP($B3804, 'Returns'!$A$2:$B$801, 2, FALSE), "No")</f>
        <v>No</v>
      </c>
    </row>
    <row r="3805" spans="1:23" x14ac:dyDescent="0.3">
      <c r="A3805" s="1">
        <v>3804</v>
      </c>
      <c r="B3805" t="s">
        <v>7991</v>
      </c>
      <c r="C3805" s="2">
        <v>43387</v>
      </c>
      <c r="D3805" s="2">
        <v>43393</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s="3" t="str">
        <f>VLOOKUP($M3805,People!$A$2:$B$5, 2, FALSE)</f>
        <v>Cassandra Brandow</v>
      </c>
      <c r="W3805" s="3" t="str">
        <f>IFERROR(VLOOKUP($B3805, 'Returns'!$A$2:$B$801, 2, FALSE), "No")</f>
        <v>No</v>
      </c>
    </row>
    <row r="3806" spans="1:23" x14ac:dyDescent="0.3">
      <c r="A3806" s="1">
        <v>3805</v>
      </c>
      <c r="B3806" t="s">
        <v>7991</v>
      </c>
      <c r="C3806" s="2">
        <v>43387</v>
      </c>
      <c r="D3806" s="2">
        <v>43393</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s="3" t="str">
        <f>VLOOKUP($M3806,People!$A$2:$B$5, 2, FALSE)</f>
        <v>Cassandra Brandow</v>
      </c>
      <c r="W3806" s="3" t="str">
        <f>IFERROR(VLOOKUP($B3806, 'Returns'!$A$2:$B$801, 2, FALSE), "No")</f>
        <v>No</v>
      </c>
    </row>
    <row r="3807" spans="1:23" x14ac:dyDescent="0.3">
      <c r="A3807" s="1">
        <v>3806</v>
      </c>
      <c r="B3807" t="s">
        <v>7991</v>
      </c>
      <c r="C3807" s="2">
        <v>43387</v>
      </c>
      <c r="D3807" s="2">
        <v>43393</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s="3" t="str">
        <f>VLOOKUP($M3807,People!$A$2:$B$5, 2, FALSE)</f>
        <v>Cassandra Brandow</v>
      </c>
      <c r="W3807" s="3" t="str">
        <f>IFERROR(VLOOKUP($B3807, 'Returns'!$A$2:$B$801, 2, FALSE), "No")</f>
        <v>No</v>
      </c>
    </row>
    <row r="3808" spans="1:23" x14ac:dyDescent="0.3">
      <c r="A3808" s="1">
        <v>3807</v>
      </c>
      <c r="B3808" t="s">
        <v>5988</v>
      </c>
      <c r="C3808" s="2">
        <v>43051</v>
      </c>
      <c r="D3808" s="2">
        <v>43058</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s="3" t="str">
        <f>VLOOKUP($M3808,People!$A$2:$B$5, 2, FALSE)</f>
        <v>Cassandra Brandow</v>
      </c>
      <c r="W3808" s="3" t="str">
        <f>IFERROR(VLOOKUP($B3808, 'Returns'!$A$2:$B$801, 2, FALSE), "No")</f>
        <v>Yes</v>
      </c>
    </row>
    <row r="3809" spans="1:23" x14ac:dyDescent="0.3">
      <c r="A3809" s="1">
        <v>3808</v>
      </c>
      <c r="B3809" t="s">
        <v>5988</v>
      </c>
      <c r="C3809" s="2">
        <v>43051</v>
      </c>
      <c r="D3809" s="2">
        <v>43058</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s="3" t="str">
        <f>VLOOKUP($M3809,People!$A$2:$B$5, 2, FALSE)</f>
        <v>Cassandra Brandow</v>
      </c>
      <c r="W3809" s="3" t="str">
        <f>IFERROR(VLOOKUP($B3809, 'Returns'!$A$2:$B$801, 2, FALSE), "No")</f>
        <v>Yes</v>
      </c>
    </row>
    <row r="3810" spans="1:23" x14ac:dyDescent="0.3">
      <c r="A3810" s="1">
        <v>3809</v>
      </c>
      <c r="B3810" t="s">
        <v>5988</v>
      </c>
      <c r="C3810" s="2">
        <v>43051</v>
      </c>
      <c r="D3810" s="2">
        <v>43058</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s="3" t="str">
        <f>VLOOKUP($M3810,People!$A$2:$B$5, 2, FALSE)</f>
        <v>Cassandra Brandow</v>
      </c>
      <c r="W3810" s="3" t="str">
        <f>IFERROR(VLOOKUP($B3810, 'Returns'!$A$2:$B$801, 2, FALSE), "No")</f>
        <v>Yes</v>
      </c>
    </row>
    <row r="3811" spans="1:23" x14ac:dyDescent="0.3">
      <c r="A3811" s="1">
        <v>3810</v>
      </c>
      <c r="B3811" t="s">
        <v>5988</v>
      </c>
      <c r="C3811" s="2">
        <v>43051</v>
      </c>
      <c r="D3811" s="2">
        <v>43058</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s="3" t="str">
        <f>VLOOKUP($M3811,People!$A$2:$B$5, 2, FALSE)</f>
        <v>Cassandra Brandow</v>
      </c>
      <c r="W3811" s="3" t="str">
        <f>IFERROR(VLOOKUP($B3811, 'Returns'!$A$2:$B$801, 2, FALSE), "No")</f>
        <v>Yes</v>
      </c>
    </row>
    <row r="3812" spans="1:23" x14ac:dyDescent="0.3">
      <c r="A3812" s="1">
        <v>3811</v>
      </c>
      <c r="B3812" t="s">
        <v>5988</v>
      </c>
      <c r="C3812" s="2">
        <v>43051</v>
      </c>
      <c r="D3812" s="2">
        <v>43058</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s="3" t="str">
        <f>VLOOKUP($M3812,People!$A$2:$B$5, 2, FALSE)</f>
        <v>Cassandra Brandow</v>
      </c>
      <c r="W3812" s="3" t="str">
        <f>IFERROR(VLOOKUP($B3812, 'Returns'!$A$2:$B$801, 2, FALSE), "No")</f>
        <v>Yes</v>
      </c>
    </row>
    <row r="3813" spans="1:23" x14ac:dyDescent="0.3">
      <c r="A3813" s="1">
        <v>3812</v>
      </c>
      <c r="B3813" t="s">
        <v>5988</v>
      </c>
      <c r="C3813" s="2">
        <v>43051</v>
      </c>
      <c r="D3813" s="2">
        <v>43058</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s="3" t="str">
        <f>VLOOKUP($M3813,People!$A$2:$B$5, 2, FALSE)</f>
        <v>Cassandra Brandow</v>
      </c>
      <c r="W3813" s="3" t="str">
        <f>IFERROR(VLOOKUP($B3813, 'Returns'!$A$2:$B$801, 2, FALSE), "No")</f>
        <v>Yes</v>
      </c>
    </row>
    <row r="3814" spans="1:23" x14ac:dyDescent="0.3">
      <c r="A3814" s="1">
        <v>3813</v>
      </c>
      <c r="B3814" t="s">
        <v>7992</v>
      </c>
      <c r="C3814" s="2">
        <v>43529</v>
      </c>
      <c r="D3814" s="2">
        <v>43529</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s="3" t="str">
        <f>VLOOKUP($M3814,People!$A$2:$B$5, 2, FALSE)</f>
        <v>Kelly Williams</v>
      </c>
      <c r="W3814" s="3" t="str">
        <f>IFERROR(VLOOKUP($B3814, 'Returns'!$A$2:$B$801, 2, FALSE), "No")</f>
        <v>No</v>
      </c>
    </row>
    <row r="3815" spans="1:23" x14ac:dyDescent="0.3">
      <c r="A3815" s="1">
        <v>3814</v>
      </c>
      <c r="B3815" t="s">
        <v>7993</v>
      </c>
      <c r="C3815" s="2">
        <v>43044</v>
      </c>
      <c r="D3815" s="2">
        <v>43048</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s="3" t="str">
        <f>VLOOKUP($M3815,People!$A$2:$B$5, 2, FALSE)</f>
        <v>Kelly Williams</v>
      </c>
      <c r="W3815" s="3" t="str">
        <f>IFERROR(VLOOKUP($B3815, 'Returns'!$A$2:$B$801, 2, FALSE), "No")</f>
        <v>No</v>
      </c>
    </row>
    <row r="3816" spans="1:23" x14ac:dyDescent="0.3">
      <c r="A3816" s="1">
        <v>3815</v>
      </c>
      <c r="B3816" t="s">
        <v>7994</v>
      </c>
      <c r="C3816" s="2">
        <v>43289</v>
      </c>
      <c r="D3816" s="2">
        <v>43289</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s="3" t="str">
        <f>VLOOKUP($M3816,People!$A$2:$B$5, 2, FALSE)</f>
        <v>Cassandra Brandow</v>
      </c>
      <c r="W3816" s="3" t="str">
        <f>IFERROR(VLOOKUP($B3816, 'Returns'!$A$2:$B$801, 2, FALSE), "No")</f>
        <v>No</v>
      </c>
    </row>
    <row r="3817" spans="1:23" x14ac:dyDescent="0.3">
      <c r="A3817" s="1">
        <v>3816</v>
      </c>
      <c r="B3817" t="s">
        <v>7994</v>
      </c>
      <c r="C3817" s="2">
        <v>43289</v>
      </c>
      <c r="D3817" s="2">
        <v>43289</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s="3" t="str">
        <f>VLOOKUP($M3817,People!$A$2:$B$5, 2, FALSE)</f>
        <v>Cassandra Brandow</v>
      </c>
      <c r="W3817" s="3" t="str">
        <f>IFERROR(VLOOKUP($B3817, 'Returns'!$A$2:$B$801, 2, FALSE), "No")</f>
        <v>No</v>
      </c>
    </row>
    <row r="3818" spans="1:23" x14ac:dyDescent="0.3">
      <c r="A3818" s="1">
        <v>3817</v>
      </c>
      <c r="B3818" t="s">
        <v>7995</v>
      </c>
      <c r="C3818" s="2">
        <v>42993</v>
      </c>
      <c r="D3818" s="2">
        <v>42997</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s="3" t="str">
        <f>VLOOKUP($M3818,People!$A$2:$B$5, 2, FALSE)</f>
        <v>Cassandra Brandow</v>
      </c>
      <c r="W3818" s="3" t="str">
        <f>IFERROR(VLOOKUP($B3818, 'Returns'!$A$2:$B$801, 2, FALSE), "No")</f>
        <v>No</v>
      </c>
    </row>
    <row r="3819" spans="1:23" x14ac:dyDescent="0.3">
      <c r="A3819" s="1">
        <v>3818</v>
      </c>
      <c r="B3819" t="s">
        <v>7995</v>
      </c>
      <c r="C3819" s="2">
        <v>42993</v>
      </c>
      <c r="D3819" s="2">
        <v>42997</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s="3" t="str">
        <f>VLOOKUP($M3819,People!$A$2:$B$5, 2, FALSE)</f>
        <v>Cassandra Brandow</v>
      </c>
      <c r="W3819" s="3" t="str">
        <f>IFERROR(VLOOKUP($B3819, 'Returns'!$A$2:$B$801, 2, FALSE), "No")</f>
        <v>No</v>
      </c>
    </row>
    <row r="3820" spans="1:23" x14ac:dyDescent="0.3">
      <c r="A3820" s="1">
        <v>3819</v>
      </c>
      <c r="B3820" t="s">
        <v>7995</v>
      </c>
      <c r="C3820" s="2">
        <v>42993</v>
      </c>
      <c r="D3820" s="2">
        <v>42997</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s="3" t="str">
        <f>VLOOKUP($M3820,People!$A$2:$B$5, 2, FALSE)</f>
        <v>Cassandra Brandow</v>
      </c>
      <c r="W3820" s="3" t="str">
        <f>IFERROR(VLOOKUP($B3820, 'Returns'!$A$2:$B$801, 2, FALSE), "No")</f>
        <v>No</v>
      </c>
    </row>
    <row r="3821" spans="1:23" x14ac:dyDescent="0.3">
      <c r="A3821" s="1">
        <v>3820</v>
      </c>
      <c r="B3821" t="s">
        <v>7996</v>
      </c>
      <c r="C3821" s="2">
        <v>43747</v>
      </c>
      <c r="D3821" s="2">
        <v>43752</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s="3" t="str">
        <f>VLOOKUP($M3821,People!$A$2:$B$5, 2, FALSE)</f>
        <v>Chuck Magee</v>
      </c>
      <c r="W3821" s="3" t="str">
        <f>IFERROR(VLOOKUP($B3821, 'Returns'!$A$2:$B$801, 2, FALSE), "No")</f>
        <v>No</v>
      </c>
    </row>
    <row r="3822" spans="1:23" x14ac:dyDescent="0.3">
      <c r="A3822" s="1">
        <v>3821</v>
      </c>
      <c r="B3822" t="s">
        <v>7996</v>
      </c>
      <c r="C3822" s="2">
        <v>43747</v>
      </c>
      <c r="D3822" s="2">
        <v>43752</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s="3" t="str">
        <f>VLOOKUP($M3822,People!$A$2:$B$5, 2, FALSE)</f>
        <v>Chuck Magee</v>
      </c>
      <c r="W3822" s="3" t="str">
        <f>IFERROR(VLOOKUP($B3822, 'Returns'!$A$2:$B$801, 2, FALSE), "No")</f>
        <v>No</v>
      </c>
    </row>
    <row r="3823" spans="1:23" x14ac:dyDescent="0.3">
      <c r="A3823" s="1">
        <v>3822</v>
      </c>
      <c r="B3823" t="s">
        <v>7996</v>
      </c>
      <c r="C3823" s="2">
        <v>43747</v>
      </c>
      <c r="D3823" s="2">
        <v>43752</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s="3" t="str">
        <f>VLOOKUP($M3823,People!$A$2:$B$5, 2, FALSE)</f>
        <v>Chuck Magee</v>
      </c>
      <c r="W3823" s="3" t="str">
        <f>IFERROR(VLOOKUP($B3823, 'Returns'!$A$2:$B$801, 2, FALSE), "No")</f>
        <v>No</v>
      </c>
    </row>
    <row r="3824" spans="1:23" x14ac:dyDescent="0.3">
      <c r="A3824" s="1">
        <v>3823</v>
      </c>
      <c r="B3824" t="s">
        <v>7996</v>
      </c>
      <c r="C3824" s="2">
        <v>43747</v>
      </c>
      <c r="D3824" s="2">
        <v>43752</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s="3" t="str">
        <f>VLOOKUP($M3824,People!$A$2:$B$5, 2, FALSE)</f>
        <v>Chuck Magee</v>
      </c>
      <c r="W3824" s="3" t="str">
        <f>IFERROR(VLOOKUP($B3824, 'Returns'!$A$2:$B$801, 2, FALSE), "No")</f>
        <v>No</v>
      </c>
    </row>
    <row r="3825" spans="1:23" x14ac:dyDescent="0.3">
      <c r="A3825" s="1">
        <v>3824</v>
      </c>
      <c r="B3825" t="s">
        <v>6004</v>
      </c>
      <c r="C3825" s="2">
        <v>42992</v>
      </c>
      <c r="D3825" s="2">
        <v>42996</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s="3" t="str">
        <f>VLOOKUP($M3825,People!$A$2:$B$5, 2, FALSE)</f>
        <v>Chuck Magee</v>
      </c>
      <c r="W3825" s="3" t="str">
        <f>IFERROR(VLOOKUP($B3825, 'Returns'!$A$2:$B$801, 2, FALSE), "No")</f>
        <v>Yes</v>
      </c>
    </row>
    <row r="3826" spans="1:23" x14ac:dyDescent="0.3">
      <c r="A3826" s="1">
        <v>3825</v>
      </c>
      <c r="B3826" t="s">
        <v>6004</v>
      </c>
      <c r="C3826" s="2">
        <v>42992</v>
      </c>
      <c r="D3826" s="2">
        <v>42996</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s="3" t="str">
        <f>VLOOKUP($M3826,People!$A$2:$B$5, 2, FALSE)</f>
        <v>Chuck Magee</v>
      </c>
      <c r="W3826" s="3" t="str">
        <f>IFERROR(VLOOKUP($B3826, 'Returns'!$A$2:$B$801, 2, FALSE), "No")</f>
        <v>Yes</v>
      </c>
    </row>
    <row r="3827" spans="1:23" x14ac:dyDescent="0.3">
      <c r="A3827" s="1">
        <v>3826</v>
      </c>
      <c r="B3827" t="s">
        <v>6004</v>
      </c>
      <c r="C3827" s="2">
        <v>42992</v>
      </c>
      <c r="D3827" s="2">
        <v>42996</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s="3" t="str">
        <f>VLOOKUP($M3827,People!$A$2:$B$5, 2, FALSE)</f>
        <v>Chuck Magee</v>
      </c>
      <c r="W3827" s="3" t="str">
        <f>IFERROR(VLOOKUP($B3827, 'Returns'!$A$2:$B$801, 2, FALSE), "No")</f>
        <v>Yes</v>
      </c>
    </row>
    <row r="3828" spans="1:23" x14ac:dyDescent="0.3">
      <c r="A3828" s="1">
        <v>3827</v>
      </c>
      <c r="B3828" t="s">
        <v>7997</v>
      </c>
      <c r="C3828" s="2">
        <v>42650</v>
      </c>
      <c r="D3828" s="2">
        <v>42655</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s="3" t="str">
        <f>VLOOKUP($M3828,People!$A$2:$B$5, 2, FALSE)</f>
        <v>Kelly Williams</v>
      </c>
      <c r="W3828" s="3" t="str">
        <f>IFERROR(VLOOKUP($B3828, 'Returns'!$A$2:$B$801, 2, FALSE), "No")</f>
        <v>No</v>
      </c>
    </row>
    <row r="3829" spans="1:23" x14ac:dyDescent="0.3">
      <c r="A3829" s="1">
        <v>3828</v>
      </c>
      <c r="B3829" t="s">
        <v>7998</v>
      </c>
      <c r="C3829" s="2">
        <v>43592</v>
      </c>
      <c r="D3829" s="2">
        <v>43596</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s="3" t="str">
        <f>VLOOKUP($M3829,People!$A$2:$B$5, 2, FALSE)</f>
        <v>Kelly Williams</v>
      </c>
      <c r="W3829" s="3" t="str">
        <f>IFERROR(VLOOKUP($B3829, 'Returns'!$A$2:$B$801, 2, FALSE), "No")</f>
        <v>No</v>
      </c>
    </row>
    <row r="3830" spans="1:23" x14ac:dyDescent="0.3">
      <c r="A3830" s="1">
        <v>3829</v>
      </c>
      <c r="B3830" t="s">
        <v>7998</v>
      </c>
      <c r="C3830" s="2">
        <v>43592</v>
      </c>
      <c r="D3830" s="2">
        <v>43596</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s="3" t="str">
        <f>VLOOKUP($M3830,People!$A$2:$B$5, 2, FALSE)</f>
        <v>Kelly Williams</v>
      </c>
      <c r="W3830" s="3" t="str">
        <f>IFERROR(VLOOKUP($B3830, 'Returns'!$A$2:$B$801, 2, FALSE), "No")</f>
        <v>No</v>
      </c>
    </row>
    <row r="3831" spans="1:23" x14ac:dyDescent="0.3">
      <c r="A3831" s="1">
        <v>3830</v>
      </c>
      <c r="B3831" t="s">
        <v>7998</v>
      </c>
      <c r="C3831" s="2">
        <v>43592</v>
      </c>
      <c r="D3831" s="2">
        <v>43596</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s="3" t="str">
        <f>VLOOKUP($M3831,People!$A$2:$B$5, 2, FALSE)</f>
        <v>Kelly Williams</v>
      </c>
      <c r="W3831" s="3" t="str">
        <f>IFERROR(VLOOKUP($B3831, 'Returns'!$A$2:$B$801, 2, FALSE), "No")</f>
        <v>No</v>
      </c>
    </row>
    <row r="3832" spans="1:23" x14ac:dyDescent="0.3">
      <c r="A3832" s="1">
        <v>3831</v>
      </c>
      <c r="B3832" t="s">
        <v>7998</v>
      </c>
      <c r="C3832" s="2">
        <v>43592</v>
      </c>
      <c r="D3832" s="2">
        <v>43596</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s="3" t="str">
        <f>VLOOKUP($M3832,People!$A$2:$B$5, 2, FALSE)</f>
        <v>Kelly Williams</v>
      </c>
      <c r="W3832" s="3" t="str">
        <f>IFERROR(VLOOKUP($B3832, 'Returns'!$A$2:$B$801, 2, FALSE), "No")</f>
        <v>No</v>
      </c>
    </row>
    <row r="3833" spans="1:23" x14ac:dyDescent="0.3">
      <c r="A3833" s="1">
        <v>3832</v>
      </c>
      <c r="B3833" t="s">
        <v>7999</v>
      </c>
      <c r="C3833" s="2">
        <v>43053</v>
      </c>
      <c r="D3833" s="2">
        <v>43058</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s="3" t="str">
        <f>VLOOKUP($M3833,People!$A$2:$B$5, 2, FALSE)</f>
        <v>Chuck Magee</v>
      </c>
      <c r="W3833" s="3" t="str">
        <f>IFERROR(VLOOKUP($B3833, 'Returns'!$A$2:$B$801, 2, FALSE), "No")</f>
        <v>No</v>
      </c>
    </row>
    <row r="3834" spans="1:23" x14ac:dyDescent="0.3">
      <c r="A3834" s="1">
        <v>3833</v>
      </c>
      <c r="B3834" t="s">
        <v>7999</v>
      </c>
      <c r="C3834" s="2">
        <v>43053</v>
      </c>
      <c r="D3834" s="2">
        <v>43058</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s="3" t="str">
        <f>VLOOKUP($M3834,People!$A$2:$B$5, 2, FALSE)</f>
        <v>Chuck Magee</v>
      </c>
      <c r="W3834" s="3" t="str">
        <f>IFERROR(VLOOKUP($B3834, 'Returns'!$A$2:$B$801, 2, FALSE), "No")</f>
        <v>No</v>
      </c>
    </row>
    <row r="3835" spans="1:23" x14ac:dyDescent="0.3">
      <c r="A3835" s="1">
        <v>3834</v>
      </c>
      <c r="B3835" t="s">
        <v>8000</v>
      </c>
      <c r="C3835" s="2">
        <v>42698</v>
      </c>
      <c r="D3835" s="2">
        <v>42698</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s="3" t="str">
        <f>VLOOKUP($M3835,People!$A$2:$B$5, 2, FALSE)</f>
        <v>Chuck Magee</v>
      </c>
      <c r="W3835" s="3" t="str">
        <f>IFERROR(VLOOKUP($B3835, 'Returns'!$A$2:$B$801, 2, FALSE), "No")</f>
        <v>No</v>
      </c>
    </row>
    <row r="3836" spans="1:23" x14ac:dyDescent="0.3">
      <c r="A3836" s="1">
        <v>3835</v>
      </c>
      <c r="B3836" t="s">
        <v>8000</v>
      </c>
      <c r="C3836" s="2">
        <v>42698</v>
      </c>
      <c r="D3836" s="2">
        <v>42698</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s="3" t="str">
        <f>VLOOKUP($M3836,People!$A$2:$B$5, 2, FALSE)</f>
        <v>Chuck Magee</v>
      </c>
      <c r="W3836" s="3" t="str">
        <f>IFERROR(VLOOKUP($B3836, 'Returns'!$A$2:$B$801, 2, FALSE), "No")</f>
        <v>No</v>
      </c>
    </row>
    <row r="3837" spans="1:23" x14ac:dyDescent="0.3">
      <c r="A3837" s="1">
        <v>3836</v>
      </c>
      <c r="B3837" t="s">
        <v>8001</v>
      </c>
      <c r="C3837" s="2">
        <v>42468</v>
      </c>
      <c r="D3837" s="2">
        <v>42475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s="3" t="str">
        <f>VLOOKUP($M3837,People!$A$2:$B$5, 2, FALSE)</f>
        <v>Anna Andreadi</v>
      </c>
      <c r="W3837" s="3" t="str">
        <f>IFERROR(VLOOKUP($B3837, 'Returns'!$A$2:$B$801, 2, FALSE), "No")</f>
        <v>No</v>
      </c>
    </row>
    <row r="3838" spans="1:23" x14ac:dyDescent="0.3">
      <c r="A3838" s="1">
        <v>3837</v>
      </c>
      <c r="B3838" t="s">
        <v>8001</v>
      </c>
      <c r="C3838" s="2">
        <v>42468</v>
      </c>
      <c r="D3838" s="2">
        <v>42475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s="3" t="str">
        <f>VLOOKUP($M3838,People!$A$2:$B$5, 2, FALSE)</f>
        <v>Anna Andreadi</v>
      </c>
      <c r="W3838" s="3" t="str">
        <f>IFERROR(VLOOKUP($B3838, 'Returns'!$A$2:$B$801, 2, FALSE), "No")</f>
        <v>No</v>
      </c>
    </row>
    <row r="3839" spans="1:23" x14ac:dyDescent="0.3">
      <c r="A3839" s="1">
        <v>3838</v>
      </c>
      <c r="B3839" t="s">
        <v>8002</v>
      </c>
      <c r="C3839" s="2">
        <v>42577</v>
      </c>
      <c r="D3839" s="2">
        <v>42584</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s="3" t="str">
        <f>VLOOKUP($M3839,People!$A$2:$B$5, 2, FALSE)</f>
        <v>Anna Andreadi</v>
      </c>
      <c r="W3839" s="3" t="str">
        <f>IFERROR(VLOOKUP($B3839, 'Returns'!$A$2:$B$801, 2, FALSE), "No")</f>
        <v>No</v>
      </c>
    </row>
    <row r="3840" spans="1:23" x14ac:dyDescent="0.3">
      <c r="A3840" s="1">
        <v>3839</v>
      </c>
      <c r="B3840" t="s">
        <v>8002</v>
      </c>
      <c r="C3840" s="2">
        <v>42577</v>
      </c>
      <c r="D3840" s="2">
        <v>42584</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s="3" t="str">
        <f>VLOOKUP($M3840,People!$A$2:$B$5, 2, FALSE)</f>
        <v>Anna Andreadi</v>
      </c>
      <c r="W3840" s="3" t="str">
        <f>IFERROR(VLOOKUP($B3840, 'Returns'!$A$2:$B$801, 2, FALSE), "No")</f>
        <v>No</v>
      </c>
    </row>
    <row r="3841" spans="1:23" x14ac:dyDescent="0.3">
      <c r="A3841" s="1">
        <v>3840</v>
      </c>
      <c r="B3841" t="s">
        <v>8002</v>
      </c>
      <c r="C3841" s="2">
        <v>42577</v>
      </c>
      <c r="D3841" s="2">
        <v>42584</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s="3" t="str">
        <f>VLOOKUP($M3841,People!$A$2:$B$5, 2, FALSE)</f>
        <v>Anna Andreadi</v>
      </c>
      <c r="W3841" s="3" t="str">
        <f>IFERROR(VLOOKUP($B3841, 'Returns'!$A$2:$B$801, 2, FALSE), "No")</f>
        <v>No</v>
      </c>
    </row>
    <row r="3842" spans="1:23" x14ac:dyDescent="0.3">
      <c r="A3842" s="1">
        <v>3841</v>
      </c>
      <c r="B3842" t="s">
        <v>8002</v>
      </c>
      <c r="C3842" s="2">
        <v>42577</v>
      </c>
      <c r="D3842" s="2">
        <v>42584</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s="3" t="str">
        <f>VLOOKUP($M3842,People!$A$2:$B$5, 2, FALSE)</f>
        <v>Anna Andreadi</v>
      </c>
      <c r="W3842" s="3" t="str">
        <f>IFERROR(VLOOKUP($B3842, 'Returns'!$A$2:$B$801, 2, FALSE), "No")</f>
        <v>No</v>
      </c>
    </row>
    <row r="3843" spans="1:23" x14ac:dyDescent="0.3">
      <c r="A3843" s="1">
        <v>3842</v>
      </c>
      <c r="B3843" t="s">
        <v>8003</v>
      </c>
      <c r="C3843" s="2">
        <v>42529</v>
      </c>
      <c r="D3843" s="2">
        <v>42533</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s="3" t="str">
        <f>VLOOKUP($M3843,People!$A$2:$B$5, 2, FALSE)</f>
        <v>Cassandra Brandow</v>
      </c>
      <c r="W3843" s="3" t="str">
        <f>IFERROR(VLOOKUP($B3843, 'Returns'!$A$2:$B$801, 2, FALSE), "No")</f>
        <v>No</v>
      </c>
    </row>
    <row r="3844" spans="1:23" x14ac:dyDescent="0.3">
      <c r="A3844" s="1">
        <v>3843</v>
      </c>
      <c r="B3844" t="s">
        <v>8004</v>
      </c>
      <c r="C3844" s="2">
        <v>42671</v>
      </c>
      <c r="D3844" s="2">
        <v>42674</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s="3" t="str">
        <f>VLOOKUP($M3844,People!$A$2:$B$5, 2, FALSE)</f>
        <v>Anna Andreadi</v>
      </c>
      <c r="W3844" s="3" t="str">
        <f>IFERROR(VLOOKUP($B3844, 'Returns'!$A$2:$B$801, 2, FALSE), "No")</f>
        <v>No</v>
      </c>
    </row>
    <row r="3845" spans="1:23" x14ac:dyDescent="0.3">
      <c r="A3845" s="1">
        <v>3844</v>
      </c>
      <c r="B3845" t="s">
        <v>8004</v>
      </c>
      <c r="C3845" s="2">
        <v>42671</v>
      </c>
      <c r="D3845" s="2">
        <v>42674</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s="3" t="str">
        <f>VLOOKUP($M3845,People!$A$2:$B$5, 2, FALSE)</f>
        <v>Anna Andreadi</v>
      </c>
      <c r="W3845" s="3" t="str">
        <f>IFERROR(VLOOKUP($B3845, 'Returns'!$A$2:$B$801, 2, FALSE), "No")</f>
        <v>No</v>
      </c>
    </row>
    <row r="3846" spans="1:23" x14ac:dyDescent="0.3">
      <c r="A3846" s="1">
        <v>3845</v>
      </c>
      <c r="B3846" t="s">
        <v>8004</v>
      </c>
      <c r="C3846" s="2">
        <v>42671</v>
      </c>
      <c r="D3846" s="2">
        <v>42674</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s="3" t="str">
        <f>VLOOKUP($M3846,People!$A$2:$B$5, 2, FALSE)</f>
        <v>Anna Andreadi</v>
      </c>
      <c r="W3846" s="3" t="str">
        <f>IFERROR(VLOOKUP($B3846, 'Returns'!$A$2:$B$801, 2, FALSE), "No")</f>
        <v>No</v>
      </c>
    </row>
    <row r="3847" spans="1:23" x14ac:dyDescent="0.3">
      <c r="A3847" s="1">
        <v>3846</v>
      </c>
      <c r="B3847" t="s">
        <v>8004</v>
      </c>
      <c r="C3847" s="2">
        <v>42671</v>
      </c>
      <c r="D3847" s="2">
        <v>42674</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s="3" t="str">
        <f>VLOOKUP($M3847,People!$A$2:$B$5, 2, FALSE)</f>
        <v>Anna Andreadi</v>
      </c>
      <c r="W3847" s="3" t="str">
        <f>IFERROR(VLOOKUP($B3847, 'Returns'!$A$2:$B$801, 2, FALSE), "No")</f>
        <v>No</v>
      </c>
    </row>
    <row r="3848" spans="1:23" x14ac:dyDescent="0.3">
      <c r="A3848" s="1">
        <v>3847</v>
      </c>
      <c r="B3848" t="s">
        <v>8004</v>
      </c>
      <c r="C3848" s="2">
        <v>42671</v>
      </c>
      <c r="D3848" s="2">
        <v>42674</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s="3" t="str">
        <f>VLOOKUP($M3848,People!$A$2:$B$5, 2, FALSE)</f>
        <v>Anna Andreadi</v>
      </c>
      <c r="W3848" s="3" t="str">
        <f>IFERROR(VLOOKUP($B3848, 'Returns'!$A$2:$B$801, 2, FALSE), "No")</f>
        <v>No</v>
      </c>
    </row>
    <row r="3849" spans="1:23" x14ac:dyDescent="0.3">
      <c r="A3849" s="1">
        <v>3848</v>
      </c>
      <c r="B3849" t="s">
        <v>8005</v>
      </c>
      <c r="C3849" s="2">
        <v>43794</v>
      </c>
      <c r="D3849" s="2">
        <v>43796</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s="3" t="str">
        <f>VLOOKUP($M3849,People!$A$2:$B$5, 2, FALSE)</f>
        <v>Kelly Williams</v>
      </c>
      <c r="W3849" s="3" t="str">
        <f>IFERROR(VLOOKUP($B3849, 'Returns'!$A$2:$B$801, 2, FALSE), "No")</f>
        <v>No</v>
      </c>
    </row>
    <row r="3850" spans="1:23" x14ac:dyDescent="0.3">
      <c r="A3850" s="1">
        <v>3849</v>
      </c>
      <c r="B3850" t="s">
        <v>8006</v>
      </c>
      <c r="C3850" s="2">
        <v>43730</v>
      </c>
      <c r="D3850" s="2">
        <v>43731</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s="3" t="str">
        <f>VLOOKUP($M3850,People!$A$2:$B$5, 2, FALSE)</f>
        <v>Cassandra Brandow</v>
      </c>
      <c r="W3850" s="3" t="str">
        <f>IFERROR(VLOOKUP($B3850, 'Returns'!$A$2:$B$801, 2, FALSE), "No")</f>
        <v>No</v>
      </c>
    </row>
    <row r="3851" spans="1:23" x14ac:dyDescent="0.3">
      <c r="A3851" s="1">
        <v>3850</v>
      </c>
      <c r="B3851" t="s">
        <v>8006</v>
      </c>
      <c r="C3851" s="2">
        <v>43730</v>
      </c>
      <c r="D3851" s="2">
        <v>43731</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s="3" t="str">
        <f>VLOOKUP($M3851,People!$A$2:$B$5, 2, FALSE)</f>
        <v>Cassandra Brandow</v>
      </c>
      <c r="W3851" s="3" t="str">
        <f>IFERROR(VLOOKUP($B3851, 'Returns'!$A$2:$B$801, 2, FALSE), "No")</f>
        <v>No</v>
      </c>
    </row>
    <row r="3852" spans="1:23" x14ac:dyDescent="0.3">
      <c r="A3852" s="1">
        <v>3851</v>
      </c>
      <c r="B3852" t="s">
        <v>8007</v>
      </c>
      <c r="C3852" s="2">
        <v>43073</v>
      </c>
      <c r="D3852" s="2">
        <v>43078</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s="3" t="str">
        <f>VLOOKUP($M3852,People!$A$2:$B$5, 2, FALSE)</f>
        <v>Kelly Williams</v>
      </c>
      <c r="W3852" s="3" t="str">
        <f>IFERROR(VLOOKUP($B3852, 'Returns'!$A$2:$B$801, 2, FALSE), "No")</f>
        <v>No</v>
      </c>
    </row>
    <row r="3853" spans="1:23" x14ac:dyDescent="0.3">
      <c r="A3853" s="1">
        <v>3852</v>
      </c>
      <c r="B3853" t="s">
        <v>8008</v>
      </c>
      <c r="C3853" s="2">
        <v>42999</v>
      </c>
      <c r="D3853" s="2">
        <v>42999</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s="3" t="str">
        <f>VLOOKUP($M3853,People!$A$2:$B$5, 2, FALSE)</f>
        <v>Chuck Magee</v>
      </c>
      <c r="W3853" s="3" t="str">
        <f>IFERROR(VLOOKUP($B3853, 'Returns'!$A$2:$B$801, 2, FALSE), "No")</f>
        <v>No</v>
      </c>
    </row>
    <row r="3854" spans="1:23" x14ac:dyDescent="0.3">
      <c r="A3854" s="1">
        <v>3853</v>
      </c>
      <c r="B3854" t="s">
        <v>8009</v>
      </c>
      <c r="C3854" s="2">
        <v>43795</v>
      </c>
      <c r="D3854" s="2">
        <v>43798</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s="3" t="str">
        <f>VLOOKUP($M3854,People!$A$2:$B$5, 2, FALSE)</f>
        <v>Kelly Williams</v>
      </c>
      <c r="W3854" s="3" t="str">
        <f>IFERROR(VLOOKUP($B3854, 'Returns'!$A$2:$B$801, 2, FALSE), "No")</f>
        <v>No</v>
      </c>
    </row>
    <row r="3855" spans="1:23" x14ac:dyDescent="0.3">
      <c r="A3855" s="1">
        <v>3854</v>
      </c>
      <c r="B3855" t="s">
        <v>8010</v>
      </c>
      <c r="C3855" s="2">
        <v>43622</v>
      </c>
      <c r="D3855" s="2">
        <v>43626</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s="3" t="str">
        <f>VLOOKUP($M3855,People!$A$2:$B$5, 2, FALSE)</f>
        <v>Anna Andreadi</v>
      </c>
      <c r="W3855" s="3" t="str">
        <f>IFERROR(VLOOKUP($B3855, 'Returns'!$A$2:$B$801, 2, FALSE), "No")</f>
        <v>No</v>
      </c>
    </row>
    <row r="3856" spans="1:23" x14ac:dyDescent="0.3">
      <c r="A3856" s="1">
        <v>3855</v>
      </c>
      <c r="B3856" t="s">
        <v>8010</v>
      </c>
      <c r="C3856" s="2">
        <v>43622</v>
      </c>
      <c r="D3856" s="2">
        <v>43626</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s="3" t="str">
        <f>VLOOKUP($M3856,People!$A$2:$B$5, 2, FALSE)</f>
        <v>Anna Andreadi</v>
      </c>
      <c r="W3856" s="3" t="str">
        <f>IFERROR(VLOOKUP($B3856, 'Returns'!$A$2:$B$801, 2, FALSE), "No")</f>
        <v>No</v>
      </c>
    </row>
    <row r="3857" spans="1:23" x14ac:dyDescent="0.3">
      <c r="A3857" s="1">
        <v>3856</v>
      </c>
      <c r="B3857" t="s">
        <v>8011</v>
      </c>
      <c r="C3857" s="2">
        <v>43761</v>
      </c>
      <c r="D3857" s="2">
        <v>43766</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s="3" t="str">
        <f>VLOOKUP($M3857,People!$A$2:$B$5, 2, FALSE)</f>
        <v>Kelly Williams</v>
      </c>
      <c r="W3857" s="3" t="str">
        <f>IFERROR(VLOOKUP($B3857, 'Returns'!$A$2:$B$801, 2, FALSE), "No")</f>
        <v>No</v>
      </c>
    </row>
    <row r="3858" spans="1:23" x14ac:dyDescent="0.3">
      <c r="A3858" s="1">
        <v>3857</v>
      </c>
      <c r="B3858" t="s">
        <v>8011</v>
      </c>
      <c r="C3858" s="2">
        <v>43761</v>
      </c>
      <c r="D3858" s="2">
        <v>43766</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s="3" t="str">
        <f>VLOOKUP($M3858,People!$A$2:$B$5, 2, FALSE)</f>
        <v>Kelly Williams</v>
      </c>
      <c r="W3858" s="3" t="str">
        <f>IFERROR(VLOOKUP($B3858, 'Returns'!$A$2:$B$801, 2, FALSE), "No")</f>
        <v>No</v>
      </c>
    </row>
    <row r="3859" spans="1:23" x14ac:dyDescent="0.3">
      <c r="A3859" s="1">
        <v>3858</v>
      </c>
      <c r="B3859" t="s">
        <v>8011</v>
      </c>
      <c r="C3859" s="2">
        <v>43761</v>
      </c>
      <c r="D3859" s="2">
        <v>43766</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s="3" t="str">
        <f>VLOOKUP($M3859,People!$A$2:$B$5, 2, FALSE)</f>
        <v>Kelly Williams</v>
      </c>
      <c r="W3859" s="3" t="str">
        <f>IFERROR(VLOOKUP($B3859, 'Returns'!$A$2:$B$801, 2, FALSE), "No")</f>
        <v>No</v>
      </c>
    </row>
    <row r="3860" spans="1:23" x14ac:dyDescent="0.3">
      <c r="A3860" s="1">
        <v>3859</v>
      </c>
      <c r="B3860" t="s">
        <v>5960</v>
      </c>
      <c r="C3860" s="2">
        <v>42724</v>
      </c>
      <c r="D3860" s="2">
        <v>42724</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s="3" t="str">
        <f>VLOOKUP($M3860,People!$A$2:$B$5, 2, FALSE)</f>
        <v>Anna Andreadi</v>
      </c>
      <c r="W3860" s="3" t="str">
        <f>IFERROR(VLOOKUP($B3860, 'Returns'!$A$2:$B$801, 2, FALSE), "No")</f>
        <v>Yes</v>
      </c>
    </row>
    <row r="3861" spans="1:23" x14ac:dyDescent="0.3">
      <c r="A3861" s="1">
        <v>3860</v>
      </c>
      <c r="B3861" t="s">
        <v>8012</v>
      </c>
      <c r="C3861" s="2">
        <v>43513</v>
      </c>
      <c r="D3861" s="2">
        <v>43518</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s="3" t="str">
        <f>VLOOKUP($M3861,People!$A$2:$B$5, 2, FALSE)</f>
        <v>Kelly Williams</v>
      </c>
      <c r="W3861" s="3" t="str">
        <f>IFERROR(VLOOKUP($B3861, 'Returns'!$A$2:$B$801, 2, FALSE), "No")</f>
        <v>No</v>
      </c>
    </row>
    <row r="3862" spans="1:23" x14ac:dyDescent="0.3">
      <c r="A3862" s="1">
        <v>3861</v>
      </c>
      <c r="B3862" t="s">
        <v>8012</v>
      </c>
      <c r="C3862" s="2">
        <v>43513</v>
      </c>
      <c r="D3862" s="2">
        <v>43518</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s="3" t="str">
        <f>VLOOKUP($M3862,People!$A$2:$B$5, 2, FALSE)</f>
        <v>Kelly Williams</v>
      </c>
      <c r="W3862" s="3" t="str">
        <f>IFERROR(VLOOKUP($B3862, 'Returns'!$A$2:$B$801, 2, FALSE), "No")</f>
        <v>No</v>
      </c>
    </row>
    <row r="3863" spans="1:23" x14ac:dyDescent="0.3">
      <c r="A3863" s="1">
        <v>3862</v>
      </c>
      <c r="B3863" t="s">
        <v>8013</v>
      </c>
      <c r="C3863" s="2">
        <v>42493</v>
      </c>
      <c r="D3863" s="2">
        <v>42500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s="3" t="str">
        <f>VLOOKUP($M3863,People!$A$2:$B$5, 2, FALSE)</f>
        <v>Chuck Magee</v>
      </c>
      <c r="W3863" s="3" t="str">
        <f>IFERROR(VLOOKUP($B3863, 'Returns'!$A$2:$B$801, 2, FALSE), "No")</f>
        <v>No</v>
      </c>
    </row>
    <row r="3864" spans="1:23" x14ac:dyDescent="0.3">
      <c r="A3864" s="1">
        <v>3863</v>
      </c>
      <c r="B3864" t="s">
        <v>8013</v>
      </c>
      <c r="C3864" s="2">
        <v>42493</v>
      </c>
      <c r="D3864" s="2">
        <v>42500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s="3" t="str">
        <f>VLOOKUP($M3864,People!$A$2:$B$5, 2, FALSE)</f>
        <v>Chuck Magee</v>
      </c>
      <c r="W3864" s="3" t="str">
        <f>IFERROR(VLOOKUP($B3864, 'Returns'!$A$2:$B$801, 2, FALSE), "No")</f>
        <v>No</v>
      </c>
    </row>
    <row r="3865" spans="1:23" x14ac:dyDescent="0.3">
      <c r="A3865" s="1">
        <v>3864</v>
      </c>
      <c r="B3865" t="s">
        <v>8014</v>
      </c>
      <c r="C3865" s="2">
        <v>43755</v>
      </c>
      <c r="D3865" s="2">
        <v>43757</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s="3" t="str">
        <f>VLOOKUP($M3865,People!$A$2:$B$5, 2, FALSE)</f>
        <v>Anna Andreadi</v>
      </c>
      <c r="W3865" s="3" t="str">
        <f>IFERROR(VLOOKUP($B3865, 'Returns'!$A$2:$B$801, 2, FALSE), "No")</f>
        <v>No</v>
      </c>
    </row>
    <row r="3866" spans="1:23" x14ac:dyDescent="0.3">
      <c r="A3866" s="1">
        <v>3865</v>
      </c>
      <c r="B3866" t="s">
        <v>8015</v>
      </c>
      <c r="C3866" s="2">
        <v>43067</v>
      </c>
      <c r="D3866" s="2">
        <v>43072</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s="3" t="str">
        <f>VLOOKUP($M3866,People!$A$2:$B$5, 2, FALSE)</f>
        <v>Kelly Williams</v>
      </c>
      <c r="W3866" s="3" t="str">
        <f>IFERROR(VLOOKUP($B3866, 'Returns'!$A$2:$B$801, 2, FALSE), "No")</f>
        <v>No</v>
      </c>
    </row>
    <row r="3867" spans="1:23" x14ac:dyDescent="0.3">
      <c r="A3867" s="1">
        <v>3866</v>
      </c>
      <c r="B3867" t="s">
        <v>8016</v>
      </c>
      <c r="C3867" s="2">
        <v>42578</v>
      </c>
      <c r="D3867" s="2">
        <v>42580</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s="3" t="str">
        <f>VLOOKUP($M3867,People!$A$2:$B$5, 2, FALSE)</f>
        <v>Anna Andreadi</v>
      </c>
      <c r="W3867" s="3" t="str">
        <f>IFERROR(VLOOKUP($B3867, 'Returns'!$A$2:$B$801, 2, FALSE), "No")</f>
        <v>No</v>
      </c>
    </row>
    <row r="3868" spans="1:23" x14ac:dyDescent="0.3">
      <c r="A3868" s="1">
        <v>3867</v>
      </c>
      <c r="B3868" t="s">
        <v>8017</v>
      </c>
      <c r="C3868" s="2">
        <v>43578</v>
      </c>
      <c r="D3868" s="2">
        <v>43580</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s="3" t="str">
        <f>VLOOKUP($M3868,People!$A$2:$B$5, 2, FALSE)</f>
        <v>Kelly Williams</v>
      </c>
      <c r="W3868" s="3" t="str">
        <f>IFERROR(VLOOKUP($B3868, 'Returns'!$A$2:$B$801, 2, FALSE), "No")</f>
        <v>No</v>
      </c>
    </row>
    <row r="3869" spans="1:23" x14ac:dyDescent="0.3">
      <c r="A3869" s="1">
        <v>3868</v>
      </c>
      <c r="B3869" t="s">
        <v>8018</v>
      </c>
      <c r="C3869" s="2">
        <v>43031</v>
      </c>
      <c r="D3869" s="2">
        <v>43035</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s="3" t="str">
        <f>VLOOKUP($M3869,People!$A$2:$B$5, 2, FALSE)</f>
        <v>Anna Andreadi</v>
      </c>
      <c r="W3869" s="3" t="str">
        <f>IFERROR(VLOOKUP($B3869, 'Returns'!$A$2:$B$801, 2, FALSE), "No")</f>
        <v>No</v>
      </c>
    </row>
    <row r="3870" spans="1:23" x14ac:dyDescent="0.3">
      <c r="A3870" s="1">
        <v>3869</v>
      </c>
      <c r="B3870" t="s">
        <v>8018</v>
      </c>
      <c r="C3870" s="2">
        <v>43031</v>
      </c>
      <c r="D3870" s="2">
        <v>43035</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s="3" t="str">
        <f>VLOOKUP($M3870,People!$A$2:$B$5, 2, FALSE)</f>
        <v>Anna Andreadi</v>
      </c>
      <c r="W3870" s="3" t="str">
        <f>IFERROR(VLOOKUP($B3870, 'Returns'!$A$2:$B$801, 2, FALSE), "No")</f>
        <v>No</v>
      </c>
    </row>
    <row r="3871" spans="1:23" x14ac:dyDescent="0.3">
      <c r="A3871" s="1">
        <v>3870</v>
      </c>
      <c r="B3871" t="s">
        <v>8018</v>
      </c>
      <c r="C3871" s="2">
        <v>43031</v>
      </c>
      <c r="D3871" s="2">
        <v>43035</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s="3" t="str">
        <f>VLOOKUP($M3871,People!$A$2:$B$5, 2, FALSE)</f>
        <v>Anna Andreadi</v>
      </c>
      <c r="W3871" s="3" t="str">
        <f>IFERROR(VLOOKUP($B3871, 'Returns'!$A$2:$B$801, 2, FALSE), "No")</f>
        <v>No</v>
      </c>
    </row>
    <row r="3872" spans="1:23" x14ac:dyDescent="0.3">
      <c r="A3872" s="1">
        <v>3871</v>
      </c>
      <c r="B3872" t="s">
        <v>8018</v>
      </c>
      <c r="C3872" s="2">
        <v>43031</v>
      </c>
      <c r="D3872" s="2">
        <v>43035</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s="3" t="str">
        <f>VLOOKUP($M3872,People!$A$2:$B$5, 2, FALSE)</f>
        <v>Anna Andreadi</v>
      </c>
      <c r="W3872" s="3" t="str">
        <f>IFERROR(VLOOKUP($B3872, 'Returns'!$A$2:$B$801, 2, FALSE), "No")</f>
        <v>No</v>
      </c>
    </row>
    <row r="3873" spans="1:23" x14ac:dyDescent="0.3">
      <c r="A3873" s="1">
        <v>3872</v>
      </c>
      <c r="B3873" t="s">
        <v>8018</v>
      </c>
      <c r="C3873" s="2">
        <v>43031</v>
      </c>
      <c r="D3873" s="2">
        <v>43035</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s="3" t="str">
        <f>VLOOKUP($M3873,People!$A$2:$B$5, 2, FALSE)</f>
        <v>Anna Andreadi</v>
      </c>
      <c r="W3873" s="3" t="str">
        <f>IFERROR(VLOOKUP($B3873, 'Returns'!$A$2:$B$801, 2, FALSE), "No")</f>
        <v>No</v>
      </c>
    </row>
    <row r="3874" spans="1:23" x14ac:dyDescent="0.3">
      <c r="A3874" s="1">
        <v>3873</v>
      </c>
      <c r="B3874" t="s">
        <v>8018</v>
      </c>
      <c r="C3874" s="2">
        <v>43031</v>
      </c>
      <c r="D3874" s="2">
        <v>43035</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s="3" t="str">
        <f>VLOOKUP($M3874,People!$A$2:$B$5, 2, FALSE)</f>
        <v>Anna Andreadi</v>
      </c>
      <c r="W3874" s="3" t="str">
        <f>IFERROR(VLOOKUP($B3874, 'Returns'!$A$2:$B$801, 2, FALSE), "No")</f>
        <v>No</v>
      </c>
    </row>
    <row r="3875" spans="1:23" x14ac:dyDescent="0.3">
      <c r="A3875" s="1">
        <v>3874</v>
      </c>
      <c r="B3875" t="s">
        <v>8019</v>
      </c>
      <c r="C3875" s="2">
        <v>43348</v>
      </c>
      <c r="D3875" s="2">
        <v>43350</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s="3" t="str">
        <f>VLOOKUP($M3875,People!$A$2:$B$5, 2, FALSE)</f>
        <v>Cassandra Brandow</v>
      </c>
      <c r="W3875" s="3" t="str">
        <f>IFERROR(VLOOKUP($B3875, 'Returns'!$A$2:$B$801, 2, FALSE), "No")</f>
        <v>No</v>
      </c>
    </row>
    <row r="3876" spans="1:23" x14ac:dyDescent="0.3">
      <c r="A3876" s="1">
        <v>3875</v>
      </c>
      <c r="B3876" t="s">
        <v>8019</v>
      </c>
      <c r="C3876" s="2">
        <v>43348</v>
      </c>
      <c r="D3876" s="2">
        <v>43350</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s="3" t="str">
        <f>VLOOKUP($M3876,People!$A$2:$B$5, 2, FALSE)</f>
        <v>Cassandra Brandow</v>
      </c>
      <c r="W3876" s="3" t="str">
        <f>IFERROR(VLOOKUP($B3876, 'Returns'!$A$2:$B$801, 2, FALSE), "No")</f>
        <v>No</v>
      </c>
    </row>
    <row r="3877" spans="1:23" x14ac:dyDescent="0.3">
      <c r="A3877" s="1">
        <v>3876</v>
      </c>
      <c r="B3877" t="s">
        <v>8019</v>
      </c>
      <c r="C3877" s="2">
        <v>43348</v>
      </c>
      <c r="D3877" s="2">
        <v>43350</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s="3" t="str">
        <f>VLOOKUP($M3877,People!$A$2:$B$5, 2, FALSE)</f>
        <v>Cassandra Brandow</v>
      </c>
      <c r="W3877" s="3" t="str">
        <f>IFERROR(VLOOKUP($B3877, 'Returns'!$A$2:$B$801, 2, FALSE), "No")</f>
        <v>No</v>
      </c>
    </row>
    <row r="3878" spans="1:23" x14ac:dyDescent="0.3">
      <c r="A3878" s="1">
        <v>3877</v>
      </c>
      <c r="B3878" t="s">
        <v>8019</v>
      </c>
      <c r="C3878" s="2">
        <v>43348</v>
      </c>
      <c r="D3878" s="2">
        <v>43350</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s="3" t="str">
        <f>VLOOKUP($M3878,People!$A$2:$B$5, 2, FALSE)</f>
        <v>Cassandra Brandow</v>
      </c>
      <c r="W3878" s="3" t="str">
        <f>IFERROR(VLOOKUP($B3878, 'Returns'!$A$2:$B$801, 2, FALSE), "No")</f>
        <v>No</v>
      </c>
    </row>
    <row r="3879" spans="1:23" x14ac:dyDescent="0.3">
      <c r="A3879" s="1">
        <v>3878</v>
      </c>
      <c r="B3879" t="s">
        <v>8020</v>
      </c>
      <c r="C3879" s="2">
        <v>43401</v>
      </c>
      <c r="D3879" s="2">
        <v>43406</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s="3" t="str">
        <f>VLOOKUP($M3879,People!$A$2:$B$5, 2, FALSE)</f>
        <v>Cassandra Brandow</v>
      </c>
      <c r="W3879" s="3" t="str">
        <f>IFERROR(VLOOKUP($B3879, 'Returns'!$A$2:$B$801, 2, FALSE), "No")</f>
        <v>No</v>
      </c>
    </row>
    <row r="3880" spans="1:23" x14ac:dyDescent="0.3">
      <c r="A3880" s="1">
        <v>3879</v>
      </c>
      <c r="B3880" t="s">
        <v>8021</v>
      </c>
      <c r="C3880" s="2">
        <v>42465</v>
      </c>
      <c r="D3880" s="2">
        <v>42467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s="3" t="str">
        <f>VLOOKUP($M3880,People!$A$2:$B$5, 2, FALSE)</f>
        <v>Kelly Williams</v>
      </c>
      <c r="W3880" s="3" t="str">
        <f>IFERROR(VLOOKUP($B3880, 'Returns'!$A$2:$B$801, 2, FALSE), "No")</f>
        <v>No</v>
      </c>
    </row>
    <row r="3881" spans="1:23" x14ac:dyDescent="0.3">
      <c r="A3881" s="1">
        <v>3880</v>
      </c>
      <c r="B3881" t="s">
        <v>8021</v>
      </c>
      <c r="C3881" s="2">
        <v>42465</v>
      </c>
      <c r="D3881" s="2">
        <v>42467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s="3" t="str">
        <f>VLOOKUP($M3881,People!$A$2:$B$5, 2, FALSE)</f>
        <v>Kelly Williams</v>
      </c>
      <c r="W3881" s="3" t="str">
        <f>IFERROR(VLOOKUP($B3881, 'Returns'!$A$2:$B$801, 2, FALSE), "No")</f>
        <v>No</v>
      </c>
    </row>
    <row r="3882" spans="1:23" x14ac:dyDescent="0.3">
      <c r="A3882" s="1">
        <v>3881</v>
      </c>
      <c r="B3882" t="s">
        <v>8022</v>
      </c>
      <c r="C3882" s="2">
        <v>42901</v>
      </c>
      <c r="D3882" s="2">
        <v>42906</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s="3" t="str">
        <f>VLOOKUP($M3882,People!$A$2:$B$5, 2, FALSE)</f>
        <v>Anna Andreadi</v>
      </c>
      <c r="W3882" s="3" t="str">
        <f>IFERROR(VLOOKUP($B3882, 'Returns'!$A$2:$B$801, 2, FALSE), "No")</f>
        <v>No</v>
      </c>
    </row>
    <row r="3883" spans="1:23" x14ac:dyDescent="0.3">
      <c r="A3883" s="1">
        <v>3882</v>
      </c>
      <c r="B3883" t="s">
        <v>8022</v>
      </c>
      <c r="C3883" s="2">
        <v>42901</v>
      </c>
      <c r="D3883" s="2">
        <v>42906</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s="3" t="str">
        <f>VLOOKUP($M3883,People!$A$2:$B$5, 2, FALSE)</f>
        <v>Anna Andreadi</v>
      </c>
      <c r="W3883" s="3" t="str">
        <f>IFERROR(VLOOKUP($B3883, 'Returns'!$A$2:$B$801, 2, FALSE), "No")</f>
        <v>No</v>
      </c>
    </row>
    <row r="3884" spans="1:23" x14ac:dyDescent="0.3">
      <c r="A3884" s="1">
        <v>3883</v>
      </c>
      <c r="B3884" t="s">
        <v>8022</v>
      </c>
      <c r="C3884" s="2">
        <v>42901</v>
      </c>
      <c r="D3884" s="2">
        <v>42906</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s="3" t="str">
        <f>VLOOKUP($M3884,People!$A$2:$B$5, 2, FALSE)</f>
        <v>Anna Andreadi</v>
      </c>
      <c r="W3884" s="3" t="str">
        <f>IFERROR(VLOOKUP($B3884, 'Returns'!$A$2:$B$801, 2, FALSE), "No")</f>
        <v>No</v>
      </c>
    </row>
    <row r="3885" spans="1:23" x14ac:dyDescent="0.3">
      <c r="A3885" s="1">
        <v>3884</v>
      </c>
      <c r="B3885" t="s">
        <v>8022</v>
      </c>
      <c r="C3885" s="2">
        <v>42901</v>
      </c>
      <c r="D3885" s="2">
        <v>42906</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s="3" t="str">
        <f>VLOOKUP($M3885,People!$A$2:$B$5, 2, FALSE)</f>
        <v>Anna Andreadi</v>
      </c>
      <c r="W3885" s="3" t="str">
        <f>IFERROR(VLOOKUP($B3885, 'Returns'!$A$2:$B$801, 2, FALSE), "No")</f>
        <v>No</v>
      </c>
    </row>
    <row r="3886" spans="1:23" x14ac:dyDescent="0.3">
      <c r="A3886" s="1">
        <v>3885</v>
      </c>
      <c r="B3886" t="s">
        <v>8023</v>
      </c>
      <c r="C3886" s="2">
        <v>42556</v>
      </c>
      <c r="D3886" s="2">
        <v>42563</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s="3" t="str">
        <f>VLOOKUP($M3886,People!$A$2:$B$5, 2, FALSE)</f>
        <v>Cassandra Brandow</v>
      </c>
      <c r="W3886" s="3" t="str">
        <f>IFERROR(VLOOKUP($B3886, 'Returns'!$A$2:$B$801, 2, FALSE), "No")</f>
        <v>No</v>
      </c>
    </row>
    <row r="3887" spans="1:23" x14ac:dyDescent="0.3">
      <c r="A3887" s="1">
        <v>3886</v>
      </c>
      <c r="B3887" t="s">
        <v>8024</v>
      </c>
      <c r="C3887" s="2">
        <v>43494</v>
      </c>
      <c r="D3887" s="2">
        <v>43498</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s="3" t="str">
        <f>VLOOKUP($M3887,People!$A$2:$B$5, 2, FALSE)</f>
        <v>Kelly Williams</v>
      </c>
      <c r="W3887" s="3" t="str">
        <f>IFERROR(VLOOKUP($B3887, 'Returns'!$A$2:$B$801, 2, FALSE), "No")</f>
        <v>No</v>
      </c>
    </row>
    <row r="3888" spans="1:23" x14ac:dyDescent="0.3">
      <c r="A3888" s="1">
        <v>3887</v>
      </c>
      <c r="B3888" t="s">
        <v>6091</v>
      </c>
      <c r="C3888" s="2">
        <v>43162</v>
      </c>
      <c r="D3888" s="2">
        <v>43167</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s="3" t="str">
        <f>VLOOKUP($M3888,People!$A$2:$B$5, 2, FALSE)</f>
        <v>Kelly Williams</v>
      </c>
      <c r="W3888" s="3" t="str">
        <f>IFERROR(VLOOKUP($B3888, 'Returns'!$A$2:$B$801, 2, FALSE), "No")</f>
        <v>Yes</v>
      </c>
    </row>
    <row r="3889" spans="1:23" x14ac:dyDescent="0.3">
      <c r="A3889" s="1">
        <v>3888</v>
      </c>
      <c r="B3889" t="s">
        <v>8025</v>
      </c>
      <c r="C3889" s="2">
        <v>42523</v>
      </c>
      <c r="D3889" s="2">
        <v>42527</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s="3" t="str">
        <f>VLOOKUP($M3889,People!$A$2:$B$5, 2, FALSE)</f>
        <v>Cassandra Brandow</v>
      </c>
      <c r="W3889" s="3" t="str">
        <f>IFERROR(VLOOKUP($B3889, 'Returns'!$A$2:$B$801, 2, FALSE), "No")</f>
        <v>No</v>
      </c>
    </row>
    <row r="3890" spans="1:23" x14ac:dyDescent="0.3">
      <c r="A3890" s="1">
        <v>3889</v>
      </c>
      <c r="B3890" t="s">
        <v>8025</v>
      </c>
      <c r="C3890" s="2">
        <v>42523</v>
      </c>
      <c r="D3890" s="2">
        <v>42527</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s="3" t="str">
        <f>VLOOKUP($M3890,People!$A$2:$B$5, 2, FALSE)</f>
        <v>Cassandra Brandow</v>
      </c>
      <c r="W3890" s="3" t="str">
        <f>IFERROR(VLOOKUP($B3890, 'Returns'!$A$2:$B$801, 2, FALSE), "No")</f>
        <v>No</v>
      </c>
    </row>
    <row r="3891" spans="1:23" x14ac:dyDescent="0.3">
      <c r="A3891" s="1">
        <v>3890</v>
      </c>
      <c r="B3891" t="s">
        <v>8025</v>
      </c>
      <c r="C3891" s="2">
        <v>42523</v>
      </c>
      <c r="D3891" s="2">
        <v>42527</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s="3" t="str">
        <f>VLOOKUP($M3891,People!$A$2:$B$5, 2, FALSE)</f>
        <v>Cassandra Brandow</v>
      </c>
      <c r="W3891" s="3" t="str">
        <f>IFERROR(VLOOKUP($B3891, 'Returns'!$A$2:$B$801, 2, FALSE), "No")</f>
        <v>No</v>
      </c>
    </row>
    <row r="3892" spans="1:23" x14ac:dyDescent="0.3">
      <c r="A3892" s="1">
        <v>3891</v>
      </c>
      <c r="B3892" t="s">
        <v>8026</v>
      </c>
      <c r="C3892" s="2">
        <v>43428</v>
      </c>
      <c r="D3892" s="2">
        <v>43434</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s="3" t="str">
        <f>VLOOKUP($M3892,People!$A$2:$B$5, 2, FALSE)</f>
        <v>Anna Andreadi</v>
      </c>
      <c r="W3892" s="3" t="str">
        <f>IFERROR(VLOOKUP($B3892, 'Returns'!$A$2:$B$801, 2, FALSE), "No")</f>
        <v>No</v>
      </c>
    </row>
    <row r="3893" spans="1:23" x14ac:dyDescent="0.3">
      <c r="A3893" s="1">
        <v>3892</v>
      </c>
      <c r="B3893" t="s">
        <v>8026</v>
      </c>
      <c r="C3893" s="2">
        <v>43428</v>
      </c>
      <c r="D3893" s="2">
        <v>43434</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s="3" t="str">
        <f>VLOOKUP($M3893,People!$A$2:$B$5, 2, FALSE)</f>
        <v>Anna Andreadi</v>
      </c>
      <c r="W3893" s="3" t="str">
        <f>IFERROR(VLOOKUP($B3893, 'Returns'!$A$2:$B$801, 2, FALSE), "No")</f>
        <v>No</v>
      </c>
    </row>
    <row r="3894" spans="1:23" x14ac:dyDescent="0.3">
      <c r="A3894" s="1">
        <v>3893</v>
      </c>
      <c r="B3894" t="s">
        <v>8026</v>
      </c>
      <c r="C3894" s="2">
        <v>43428</v>
      </c>
      <c r="D3894" s="2">
        <v>43434</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s="3" t="str">
        <f>VLOOKUP($M3894,People!$A$2:$B$5, 2, FALSE)</f>
        <v>Anna Andreadi</v>
      </c>
      <c r="W3894" s="3" t="str">
        <f>IFERROR(VLOOKUP($B3894, 'Returns'!$A$2:$B$801, 2, FALSE), "No")</f>
        <v>No</v>
      </c>
    </row>
    <row r="3895" spans="1:23" x14ac:dyDescent="0.3">
      <c r="A3895" s="1">
        <v>3894</v>
      </c>
      <c r="B3895" t="s">
        <v>8027</v>
      </c>
      <c r="C3895" s="2">
        <v>43414</v>
      </c>
      <c r="D3895" s="2">
        <v>43418</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s="3" t="str">
        <f>VLOOKUP($M3895,People!$A$2:$B$5, 2, FALSE)</f>
        <v>Kelly Williams</v>
      </c>
      <c r="W3895" s="3" t="str">
        <f>IFERROR(VLOOKUP($B3895, 'Returns'!$A$2:$B$801, 2, FALSE), "No")</f>
        <v>No</v>
      </c>
    </row>
    <row r="3896" spans="1:23" x14ac:dyDescent="0.3">
      <c r="A3896" s="1">
        <v>3895</v>
      </c>
      <c r="B3896" t="s">
        <v>8028</v>
      </c>
      <c r="C3896" s="2">
        <v>42696</v>
      </c>
      <c r="D3896" s="2">
        <v>42702</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s="3" t="str">
        <f>VLOOKUP($M3896,People!$A$2:$B$5, 2, FALSE)</f>
        <v>Kelly Williams</v>
      </c>
      <c r="W3896" s="3" t="str">
        <f>IFERROR(VLOOKUP($B3896, 'Returns'!$A$2:$B$801, 2, FALSE), "No")</f>
        <v>No</v>
      </c>
    </row>
    <row r="3897" spans="1:23" x14ac:dyDescent="0.3">
      <c r="A3897" s="1">
        <v>3896</v>
      </c>
      <c r="B3897" t="s">
        <v>8029</v>
      </c>
      <c r="C3897" s="2">
        <v>43586</v>
      </c>
      <c r="D3897" s="2">
        <v>43590</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s="3" t="str">
        <f>VLOOKUP($M3897,People!$A$2:$B$5, 2, FALSE)</f>
        <v>Cassandra Brandow</v>
      </c>
      <c r="W3897" s="3" t="str">
        <f>IFERROR(VLOOKUP($B3897, 'Returns'!$A$2:$B$801, 2, FALSE), "No")</f>
        <v>No</v>
      </c>
    </row>
    <row r="3898" spans="1:23" x14ac:dyDescent="0.3">
      <c r="A3898" s="1">
        <v>3897</v>
      </c>
      <c r="B3898" t="s">
        <v>8030</v>
      </c>
      <c r="C3898" s="2">
        <v>43806</v>
      </c>
      <c r="D3898" s="2">
        <v>43811</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s="3" t="str">
        <f>VLOOKUP($M3898,People!$A$2:$B$5, 2, FALSE)</f>
        <v>Kelly Williams</v>
      </c>
      <c r="W3898" s="3" t="str">
        <f>IFERROR(VLOOKUP($B3898, 'Returns'!$A$2:$B$801, 2, FALSE), "No")</f>
        <v>No</v>
      </c>
    </row>
    <row r="3899" spans="1:23" x14ac:dyDescent="0.3">
      <c r="A3899" s="1">
        <v>3898</v>
      </c>
      <c r="B3899" t="s">
        <v>8030</v>
      </c>
      <c r="C3899" s="2">
        <v>43806</v>
      </c>
      <c r="D3899" s="2">
        <v>43811</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s="3" t="str">
        <f>VLOOKUP($M3899,People!$A$2:$B$5, 2, FALSE)</f>
        <v>Kelly Williams</v>
      </c>
      <c r="W3899" s="3" t="str">
        <f>IFERROR(VLOOKUP($B3899, 'Returns'!$A$2:$B$801, 2, FALSE), "No")</f>
        <v>No</v>
      </c>
    </row>
    <row r="3900" spans="1:23" x14ac:dyDescent="0.3">
      <c r="A3900" s="1">
        <v>3899</v>
      </c>
      <c r="B3900" t="s">
        <v>8031</v>
      </c>
      <c r="C3900" s="2">
        <v>43799</v>
      </c>
      <c r="D3900" s="2">
        <v>43803</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s="3" t="str">
        <f>VLOOKUP($M3900,People!$A$2:$B$5, 2, FALSE)</f>
        <v>Kelly Williams</v>
      </c>
      <c r="W3900" s="3" t="str">
        <f>IFERROR(VLOOKUP($B3900, 'Returns'!$A$2:$B$801, 2, FALSE), "No")</f>
        <v>No</v>
      </c>
    </row>
    <row r="3901" spans="1:23" x14ac:dyDescent="0.3">
      <c r="A3901" s="1">
        <v>3900</v>
      </c>
      <c r="B3901" t="s">
        <v>8032</v>
      </c>
      <c r="C3901" s="2">
        <v>43806</v>
      </c>
      <c r="D3901" s="2">
        <v>43808</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s="3" t="str">
        <f>VLOOKUP($M3901,People!$A$2:$B$5, 2, FALSE)</f>
        <v>Chuck Magee</v>
      </c>
      <c r="W3901" s="3" t="str">
        <f>IFERROR(VLOOKUP($B3901, 'Returns'!$A$2:$B$801, 2, FALSE), "No")</f>
        <v>No</v>
      </c>
    </row>
    <row r="3902" spans="1:23" x14ac:dyDescent="0.3">
      <c r="A3902" s="1">
        <v>3901</v>
      </c>
      <c r="B3902" t="s">
        <v>8033</v>
      </c>
      <c r="C3902" s="2">
        <v>42738</v>
      </c>
      <c r="D3902" s="2">
        <v>42743</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s="3" t="str">
        <f>VLOOKUP($M3902,People!$A$2:$B$5, 2, FALSE)</f>
        <v>Kelly Williams</v>
      </c>
      <c r="W3902" s="3" t="str">
        <f>IFERROR(VLOOKUP($B3902, 'Returns'!$A$2:$B$801, 2, FALSE), "No")</f>
        <v>No</v>
      </c>
    </row>
    <row r="3903" spans="1:23" x14ac:dyDescent="0.3">
      <c r="A3903" s="1">
        <v>3902</v>
      </c>
      <c r="B3903" t="s">
        <v>8034</v>
      </c>
      <c r="C3903" s="2">
        <v>43053</v>
      </c>
      <c r="D3903" s="2">
        <v>43059</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s="3" t="str">
        <f>VLOOKUP($M3903,People!$A$2:$B$5, 2, FALSE)</f>
        <v>Chuck Magee</v>
      </c>
      <c r="W3903" s="3" t="str">
        <f>IFERROR(VLOOKUP($B3903, 'Returns'!$A$2:$B$801, 2, FALSE), "No")</f>
        <v>No</v>
      </c>
    </row>
    <row r="3904" spans="1:23" x14ac:dyDescent="0.3">
      <c r="A3904" s="1">
        <v>3903</v>
      </c>
      <c r="B3904" t="s">
        <v>8035</v>
      </c>
      <c r="C3904" s="2">
        <v>43010</v>
      </c>
      <c r="D3904" s="2">
        <v>43015</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s="3" t="str">
        <f>VLOOKUP($M3904,People!$A$2:$B$5, 2, FALSE)</f>
        <v>Anna Andreadi</v>
      </c>
      <c r="W3904" s="3" t="str">
        <f>IFERROR(VLOOKUP($B3904, 'Returns'!$A$2:$B$801, 2, FALSE), "No")</f>
        <v>No</v>
      </c>
    </row>
    <row r="3905" spans="1:23" x14ac:dyDescent="0.3">
      <c r="A3905" s="1">
        <v>3904</v>
      </c>
      <c r="B3905" t="s">
        <v>8036</v>
      </c>
      <c r="C3905" s="2">
        <v>42830</v>
      </c>
      <c r="D3905" s="2">
        <v>42835</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s="3" t="str">
        <f>VLOOKUP($M3905,People!$A$2:$B$5, 2, FALSE)</f>
        <v>Chuck Magee</v>
      </c>
      <c r="W3905" s="3" t="str">
        <f>IFERROR(VLOOKUP($B3905, 'Returns'!$A$2:$B$801, 2, FALSE), "No")</f>
        <v>No</v>
      </c>
    </row>
    <row r="3906" spans="1:23" x14ac:dyDescent="0.3">
      <c r="A3906" s="1">
        <v>3905</v>
      </c>
      <c r="B3906" t="s">
        <v>8036</v>
      </c>
      <c r="C3906" s="2">
        <v>42830</v>
      </c>
      <c r="D3906" s="2">
        <v>42835</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s="3" t="str">
        <f>VLOOKUP($M3906,People!$A$2:$B$5, 2, FALSE)</f>
        <v>Chuck Magee</v>
      </c>
      <c r="W3906" s="3" t="str">
        <f>IFERROR(VLOOKUP($B3906, 'Returns'!$A$2:$B$801, 2, FALSE), "No")</f>
        <v>No</v>
      </c>
    </row>
    <row r="3907" spans="1:23" x14ac:dyDescent="0.3">
      <c r="A3907" s="1">
        <v>3906</v>
      </c>
      <c r="B3907" t="s">
        <v>8036</v>
      </c>
      <c r="C3907" s="2">
        <v>42830</v>
      </c>
      <c r="D3907" s="2">
        <v>42835</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s="3" t="str">
        <f>VLOOKUP($M3907,People!$A$2:$B$5, 2, FALSE)</f>
        <v>Chuck Magee</v>
      </c>
      <c r="W3907" s="3" t="str">
        <f>IFERROR(VLOOKUP($B3907, 'Returns'!$A$2:$B$801, 2, FALSE), "No")</f>
        <v>No</v>
      </c>
    </row>
    <row r="3908" spans="1:23" x14ac:dyDescent="0.3">
      <c r="A3908" s="1">
        <v>3907</v>
      </c>
      <c r="B3908" t="s">
        <v>8036</v>
      </c>
      <c r="C3908" s="2">
        <v>42830</v>
      </c>
      <c r="D3908" s="2">
        <v>42835</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s="3" t="str">
        <f>VLOOKUP($M3908,People!$A$2:$B$5, 2, FALSE)</f>
        <v>Chuck Magee</v>
      </c>
      <c r="W3908" s="3" t="str">
        <f>IFERROR(VLOOKUP($B3908, 'Returns'!$A$2:$B$801, 2, FALSE), "No")</f>
        <v>No</v>
      </c>
    </row>
    <row r="3909" spans="1:23" x14ac:dyDescent="0.3">
      <c r="A3909" s="1">
        <v>3908</v>
      </c>
      <c r="B3909" t="s">
        <v>8036</v>
      </c>
      <c r="C3909" s="2">
        <v>42830</v>
      </c>
      <c r="D3909" s="2">
        <v>42835</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s="3" t="str">
        <f>VLOOKUP($M3909,People!$A$2:$B$5, 2, FALSE)</f>
        <v>Chuck Magee</v>
      </c>
      <c r="W3909" s="3" t="str">
        <f>IFERROR(VLOOKUP($B3909, 'Returns'!$A$2:$B$801, 2, FALSE), "No")</f>
        <v>No</v>
      </c>
    </row>
    <row r="3910" spans="1:23" x14ac:dyDescent="0.3">
      <c r="A3910" s="1">
        <v>3909</v>
      </c>
      <c r="B3910" t="s">
        <v>8036</v>
      </c>
      <c r="C3910" s="2">
        <v>42830</v>
      </c>
      <c r="D3910" s="2">
        <v>42835</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s="3" t="str">
        <f>VLOOKUP($M3910,People!$A$2:$B$5, 2, FALSE)</f>
        <v>Chuck Magee</v>
      </c>
      <c r="W3910" s="3" t="str">
        <f>IFERROR(VLOOKUP($B3910, 'Returns'!$A$2:$B$801, 2, FALSE), "No")</f>
        <v>No</v>
      </c>
    </row>
    <row r="3911" spans="1:23" x14ac:dyDescent="0.3">
      <c r="A3911" s="1">
        <v>3910</v>
      </c>
      <c r="B3911" t="s">
        <v>8036</v>
      </c>
      <c r="C3911" s="2">
        <v>42830</v>
      </c>
      <c r="D3911" s="2">
        <v>42835</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s="3" t="str">
        <f>VLOOKUP($M3911,People!$A$2:$B$5, 2, FALSE)</f>
        <v>Chuck Magee</v>
      </c>
      <c r="W3911" s="3" t="str">
        <f>IFERROR(VLOOKUP($B3911, 'Returns'!$A$2:$B$801, 2, FALSE), "No")</f>
        <v>No</v>
      </c>
    </row>
    <row r="3912" spans="1:23" x14ac:dyDescent="0.3">
      <c r="A3912" s="1">
        <v>3911</v>
      </c>
      <c r="B3912" t="s">
        <v>8036</v>
      </c>
      <c r="C3912" s="2">
        <v>42830</v>
      </c>
      <c r="D3912" s="2">
        <v>42835</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s="3" t="str">
        <f>VLOOKUP($M3912,People!$A$2:$B$5, 2, FALSE)</f>
        <v>Chuck Magee</v>
      </c>
      <c r="W3912" s="3" t="str">
        <f>IFERROR(VLOOKUP($B3912, 'Returns'!$A$2:$B$801, 2, FALSE), "No")</f>
        <v>No</v>
      </c>
    </row>
    <row r="3913" spans="1:23" x14ac:dyDescent="0.3">
      <c r="A3913" s="1">
        <v>3912</v>
      </c>
      <c r="B3913" t="s">
        <v>8037</v>
      </c>
      <c r="C3913" s="2">
        <v>43621</v>
      </c>
      <c r="D3913" s="2">
        <v>43622</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s="3" t="str">
        <f>VLOOKUP($M3913,People!$A$2:$B$5, 2, FALSE)</f>
        <v>Kelly Williams</v>
      </c>
      <c r="W3913" s="3" t="str">
        <f>IFERROR(VLOOKUP($B3913, 'Returns'!$A$2:$B$801, 2, FALSE), "No")</f>
        <v>No</v>
      </c>
    </row>
    <row r="3914" spans="1:23" x14ac:dyDescent="0.3">
      <c r="A3914" s="1">
        <v>3913</v>
      </c>
      <c r="B3914" t="s">
        <v>8038</v>
      </c>
      <c r="C3914" s="2">
        <v>43726</v>
      </c>
      <c r="D3914" s="2">
        <v>43733</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s="3" t="str">
        <f>VLOOKUP($M3914,People!$A$2:$B$5, 2, FALSE)</f>
        <v>Chuck Magee</v>
      </c>
      <c r="W3914" s="3" t="str">
        <f>IFERROR(VLOOKUP($B3914, 'Returns'!$A$2:$B$801, 2, FALSE), "No")</f>
        <v>No</v>
      </c>
    </row>
    <row r="3915" spans="1:23" x14ac:dyDescent="0.3">
      <c r="A3915" s="1">
        <v>3914</v>
      </c>
      <c r="B3915" t="s">
        <v>8038</v>
      </c>
      <c r="C3915" s="2">
        <v>43726</v>
      </c>
      <c r="D3915" s="2">
        <v>43733</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s="3" t="str">
        <f>VLOOKUP($M3915,People!$A$2:$B$5, 2, FALSE)</f>
        <v>Chuck Magee</v>
      </c>
      <c r="W3915" s="3" t="str">
        <f>IFERROR(VLOOKUP($B3915, 'Returns'!$A$2:$B$801, 2, FALSE), "No")</f>
        <v>No</v>
      </c>
    </row>
    <row r="3916" spans="1:23" x14ac:dyDescent="0.3">
      <c r="A3916" s="1">
        <v>3915</v>
      </c>
      <c r="B3916" t="s">
        <v>8039</v>
      </c>
      <c r="C3916" s="2">
        <v>43664</v>
      </c>
      <c r="D3916" s="2">
        <v>43669</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s="3" t="str">
        <f>VLOOKUP($M3916,People!$A$2:$B$5, 2, FALSE)</f>
        <v>Anna Andreadi</v>
      </c>
      <c r="W3916" s="3" t="str">
        <f>IFERROR(VLOOKUP($B3916, 'Returns'!$A$2:$B$801, 2, FALSE), "No")</f>
        <v>No</v>
      </c>
    </row>
    <row r="3917" spans="1:23" x14ac:dyDescent="0.3">
      <c r="A3917" s="1">
        <v>3916</v>
      </c>
      <c r="B3917" t="s">
        <v>8039</v>
      </c>
      <c r="C3917" s="2">
        <v>43664</v>
      </c>
      <c r="D3917" s="2">
        <v>43669</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s="3" t="str">
        <f>VLOOKUP($M3917,People!$A$2:$B$5, 2, FALSE)</f>
        <v>Anna Andreadi</v>
      </c>
      <c r="W3917" s="3" t="str">
        <f>IFERROR(VLOOKUP($B3917, 'Returns'!$A$2:$B$801, 2, FALSE), "No")</f>
        <v>No</v>
      </c>
    </row>
    <row r="3918" spans="1:23" x14ac:dyDescent="0.3">
      <c r="A3918" s="1">
        <v>3917</v>
      </c>
      <c r="B3918" t="s">
        <v>8039</v>
      </c>
      <c r="C3918" s="2">
        <v>43664</v>
      </c>
      <c r="D3918" s="2">
        <v>43669</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s="3" t="str">
        <f>VLOOKUP($M3918,People!$A$2:$B$5, 2, FALSE)</f>
        <v>Anna Andreadi</v>
      </c>
      <c r="W3918" s="3" t="str">
        <f>IFERROR(VLOOKUP($B3918, 'Returns'!$A$2:$B$801, 2, FALSE), "No")</f>
        <v>No</v>
      </c>
    </row>
    <row r="3919" spans="1:23" x14ac:dyDescent="0.3">
      <c r="A3919" s="1">
        <v>3918</v>
      </c>
      <c r="B3919" t="s">
        <v>8039</v>
      </c>
      <c r="C3919" s="2">
        <v>43664</v>
      </c>
      <c r="D3919" s="2">
        <v>43669</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s="3" t="str">
        <f>VLOOKUP($M3919,People!$A$2:$B$5, 2, FALSE)</f>
        <v>Anna Andreadi</v>
      </c>
      <c r="W3919" s="3" t="str">
        <f>IFERROR(VLOOKUP($B3919, 'Returns'!$A$2:$B$801, 2, FALSE), "No")</f>
        <v>No</v>
      </c>
    </row>
    <row r="3920" spans="1:23" x14ac:dyDescent="0.3">
      <c r="A3920" s="1">
        <v>3919</v>
      </c>
      <c r="B3920" t="s">
        <v>8039</v>
      </c>
      <c r="C3920" s="2">
        <v>43664</v>
      </c>
      <c r="D3920" s="2">
        <v>43669</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s="3" t="str">
        <f>VLOOKUP($M3920,People!$A$2:$B$5, 2, FALSE)</f>
        <v>Anna Andreadi</v>
      </c>
      <c r="W3920" s="3" t="str">
        <f>IFERROR(VLOOKUP($B3920, 'Returns'!$A$2:$B$801, 2, FALSE), "No")</f>
        <v>No</v>
      </c>
    </row>
    <row r="3921" spans="1:23" x14ac:dyDescent="0.3">
      <c r="A3921" s="1">
        <v>3920</v>
      </c>
      <c r="B3921" t="s">
        <v>8040</v>
      </c>
      <c r="C3921" s="2">
        <v>43070</v>
      </c>
      <c r="D3921" s="2">
        <v>43076</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s="3" t="str">
        <f>VLOOKUP($M3921,People!$A$2:$B$5, 2, FALSE)</f>
        <v>Cassandra Brandow</v>
      </c>
      <c r="W3921" s="3" t="str">
        <f>IFERROR(VLOOKUP($B3921, 'Returns'!$A$2:$B$801, 2, FALSE), "No")</f>
        <v>No</v>
      </c>
    </row>
    <row r="3922" spans="1:23" x14ac:dyDescent="0.3">
      <c r="A3922" s="1">
        <v>3921</v>
      </c>
      <c r="B3922" t="s">
        <v>8040</v>
      </c>
      <c r="C3922" s="2">
        <v>43070</v>
      </c>
      <c r="D3922" s="2">
        <v>43076</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s="3" t="str">
        <f>VLOOKUP($M3922,People!$A$2:$B$5, 2, FALSE)</f>
        <v>Cassandra Brandow</v>
      </c>
      <c r="W3922" s="3" t="str">
        <f>IFERROR(VLOOKUP($B3922, 'Returns'!$A$2:$B$801, 2, FALSE), "No")</f>
        <v>No</v>
      </c>
    </row>
    <row r="3923" spans="1:23" x14ac:dyDescent="0.3">
      <c r="A3923" s="1">
        <v>3922</v>
      </c>
      <c r="B3923" t="s">
        <v>8041</v>
      </c>
      <c r="C3923" s="2">
        <v>43279</v>
      </c>
      <c r="D3923" s="2">
        <v>43283</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s="3" t="str">
        <f>VLOOKUP($M3923,People!$A$2:$B$5, 2, FALSE)</f>
        <v>Kelly Williams</v>
      </c>
      <c r="W3923" s="3" t="str">
        <f>IFERROR(VLOOKUP($B3923, 'Returns'!$A$2:$B$801, 2, FALSE), "No")</f>
        <v>No</v>
      </c>
    </row>
    <row r="3924" spans="1:23" x14ac:dyDescent="0.3">
      <c r="A3924" s="1">
        <v>3923</v>
      </c>
      <c r="B3924" t="s">
        <v>8042</v>
      </c>
      <c r="C3924" s="2">
        <v>43705</v>
      </c>
      <c r="D3924" s="2">
        <v>43709</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s="3" t="str">
        <f>VLOOKUP($M3924,People!$A$2:$B$5, 2, FALSE)</f>
        <v>Kelly Williams</v>
      </c>
      <c r="W3924" s="3" t="str">
        <f>IFERROR(VLOOKUP($B3924, 'Returns'!$A$2:$B$801, 2, FALSE), "No")</f>
        <v>No</v>
      </c>
    </row>
    <row r="3925" spans="1:23" x14ac:dyDescent="0.3">
      <c r="A3925" s="1">
        <v>3924</v>
      </c>
      <c r="B3925" t="s">
        <v>8042</v>
      </c>
      <c r="C3925" s="2">
        <v>43705</v>
      </c>
      <c r="D3925" s="2">
        <v>43709</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s="3" t="str">
        <f>VLOOKUP($M3925,People!$A$2:$B$5, 2, FALSE)</f>
        <v>Kelly Williams</v>
      </c>
      <c r="W3925" s="3" t="str">
        <f>IFERROR(VLOOKUP($B3925, 'Returns'!$A$2:$B$801, 2, FALSE), "No")</f>
        <v>No</v>
      </c>
    </row>
    <row r="3926" spans="1:23" x14ac:dyDescent="0.3">
      <c r="A3926" s="1">
        <v>3925</v>
      </c>
      <c r="B3926" t="s">
        <v>5938</v>
      </c>
      <c r="C3926" s="2">
        <v>42630</v>
      </c>
      <c r="D3926" s="2">
        <v>42634</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s="3" t="str">
        <f>VLOOKUP($M3926,People!$A$2:$B$5, 2, FALSE)</f>
        <v>Anna Andreadi</v>
      </c>
      <c r="W3926" s="3" t="str">
        <f>IFERROR(VLOOKUP($B3926, 'Returns'!$A$2:$B$801, 2, FALSE), "No")</f>
        <v>Yes</v>
      </c>
    </row>
    <row r="3927" spans="1:23" x14ac:dyDescent="0.3">
      <c r="A3927" s="1">
        <v>3926</v>
      </c>
      <c r="B3927" t="s">
        <v>5938</v>
      </c>
      <c r="C3927" s="2">
        <v>42630</v>
      </c>
      <c r="D3927" s="2">
        <v>42634</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s="3" t="str">
        <f>VLOOKUP($M3927,People!$A$2:$B$5, 2, FALSE)</f>
        <v>Anna Andreadi</v>
      </c>
      <c r="W3927" s="3" t="str">
        <f>IFERROR(VLOOKUP($B3927, 'Returns'!$A$2:$B$801, 2, FALSE), "No")</f>
        <v>Yes</v>
      </c>
    </row>
    <row r="3928" spans="1:23" x14ac:dyDescent="0.3">
      <c r="A3928" s="1">
        <v>3927</v>
      </c>
      <c r="B3928" t="s">
        <v>5938</v>
      </c>
      <c r="C3928" s="2">
        <v>42630</v>
      </c>
      <c r="D3928" s="2">
        <v>42634</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s="3" t="str">
        <f>VLOOKUP($M3928,People!$A$2:$B$5, 2, FALSE)</f>
        <v>Anna Andreadi</v>
      </c>
      <c r="W3928" s="3" t="str">
        <f>IFERROR(VLOOKUP($B3928, 'Returns'!$A$2:$B$801, 2, FALSE), "No")</f>
        <v>Yes</v>
      </c>
    </row>
    <row r="3929" spans="1:23" x14ac:dyDescent="0.3">
      <c r="A3929" s="1">
        <v>3928</v>
      </c>
      <c r="B3929" t="s">
        <v>5938</v>
      </c>
      <c r="C3929" s="2">
        <v>42630</v>
      </c>
      <c r="D3929" s="2">
        <v>42634</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s="3" t="str">
        <f>VLOOKUP($M3929,People!$A$2:$B$5, 2, FALSE)</f>
        <v>Anna Andreadi</v>
      </c>
      <c r="W3929" s="3" t="str">
        <f>IFERROR(VLOOKUP($B3929, 'Returns'!$A$2:$B$801, 2, FALSE), "No")</f>
        <v>Yes</v>
      </c>
    </row>
    <row r="3930" spans="1:23" x14ac:dyDescent="0.3">
      <c r="A3930" s="1">
        <v>3929</v>
      </c>
      <c r="B3930" t="s">
        <v>8043</v>
      </c>
      <c r="C3930" s="2">
        <v>43173</v>
      </c>
      <c r="D3930" s="2">
        <v>43176</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s="3" t="str">
        <f>VLOOKUP($M3930,People!$A$2:$B$5, 2, FALSE)</f>
        <v>Kelly Williams</v>
      </c>
      <c r="W3930" s="3" t="str">
        <f>IFERROR(VLOOKUP($B3930, 'Returns'!$A$2:$B$801, 2, FALSE), "No")</f>
        <v>No</v>
      </c>
    </row>
    <row r="3931" spans="1:23" x14ac:dyDescent="0.3">
      <c r="A3931" s="1">
        <v>3930</v>
      </c>
      <c r="B3931" t="s">
        <v>8043</v>
      </c>
      <c r="C3931" s="2">
        <v>43173</v>
      </c>
      <c r="D3931" s="2">
        <v>43176</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s="3" t="str">
        <f>VLOOKUP($M3931,People!$A$2:$B$5, 2, FALSE)</f>
        <v>Kelly Williams</v>
      </c>
      <c r="W3931" s="3" t="str">
        <f>IFERROR(VLOOKUP($B3931, 'Returns'!$A$2:$B$801, 2, FALSE), "No")</f>
        <v>No</v>
      </c>
    </row>
    <row r="3932" spans="1:23" x14ac:dyDescent="0.3">
      <c r="A3932" s="1">
        <v>3931</v>
      </c>
      <c r="B3932" t="s">
        <v>8043</v>
      </c>
      <c r="C3932" s="2">
        <v>43173</v>
      </c>
      <c r="D3932" s="2">
        <v>43176</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s="3" t="str">
        <f>VLOOKUP($M3932,People!$A$2:$B$5, 2, FALSE)</f>
        <v>Kelly Williams</v>
      </c>
      <c r="W3932" s="3" t="str">
        <f>IFERROR(VLOOKUP($B3932, 'Returns'!$A$2:$B$801, 2, FALSE), "No")</f>
        <v>No</v>
      </c>
    </row>
    <row r="3933" spans="1:23" x14ac:dyDescent="0.3">
      <c r="A3933" s="1">
        <v>3932</v>
      </c>
      <c r="B3933" t="s">
        <v>8044</v>
      </c>
      <c r="C3933" s="2">
        <v>43338</v>
      </c>
      <c r="D3933" s="2">
        <v>43345</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s="3" t="str">
        <f>VLOOKUP($M3933,People!$A$2:$B$5, 2, FALSE)</f>
        <v>Chuck Magee</v>
      </c>
      <c r="W3933" s="3" t="str">
        <f>IFERROR(VLOOKUP($B3933, 'Returns'!$A$2:$B$801, 2, FALSE), "No")</f>
        <v>No</v>
      </c>
    </row>
    <row r="3934" spans="1:23" x14ac:dyDescent="0.3">
      <c r="A3934" s="1">
        <v>3933</v>
      </c>
      <c r="B3934" t="s">
        <v>8044</v>
      </c>
      <c r="C3934" s="2">
        <v>43338</v>
      </c>
      <c r="D3934" s="2">
        <v>43345</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s="3" t="str">
        <f>VLOOKUP($M3934,People!$A$2:$B$5, 2, FALSE)</f>
        <v>Chuck Magee</v>
      </c>
      <c r="W3934" s="3" t="str">
        <f>IFERROR(VLOOKUP($B3934, 'Returns'!$A$2:$B$801, 2, FALSE), "No")</f>
        <v>No</v>
      </c>
    </row>
    <row r="3935" spans="1:23" x14ac:dyDescent="0.3">
      <c r="A3935" s="1">
        <v>3934</v>
      </c>
      <c r="B3935" t="s">
        <v>8045</v>
      </c>
      <c r="C3935" s="2">
        <v>43710</v>
      </c>
      <c r="D3935" s="2">
        <v>43716</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s="3" t="str">
        <f>VLOOKUP($M3935,People!$A$2:$B$5, 2, FALSE)</f>
        <v>Anna Andreadi</v>
      </c>
      <c r="W3935" s="3" t="str">
        <f>IFERROR(VLOOKUP($B3935, 'Returns'!$A$2:$B$801, 2, FALSE), "No")</f>
        <v>No</v>
      </c>
    </row>
    <row r="3936" spans="1:23" x14ac:dyDescent="0.3">
      <c r="A3936" s="1">
        <v>3935</v>
      </c>
      <c r="B3936" t="s">
        <v>8045</v>
      </c>
      <c r="C3936" s="2">
        <v>43710</v>
      </c>
      <c r="D3936" s="2">
        <v>43716</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s="3" t="str">
        <f>VLOOKUP($M3936,People!$A$2:$B$5, 2, FALSE)</f>
        <v>Anna Andreadi</v>
      </c>
      <c r="W3936" s="3" t="str">
        <f>IFERROR(VLOOKUP($B3936, 'Returns'!$A$2:$B$801, 2, FALSE), "No")</f>
        <v>No</v>
      </c>
    </row>
    <row r="3937" spans="1:23" x14ac:dyDescent="0.3">
      <c r="A3937" s="1">
        <v>3936</v>
      </c>
      <c r="B3937" t="s">
        <v>8045</v>
      </c>
      <c r="C3937" s="2">
        <v>43710</v>
      </c>
      <c r="D3937" s="2">
        <v>43716</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s="3" t="str">
        <f>VLOOKUP($M3937,People!$A$2:$B$5, 2, FALSE)</f>
        <v>Anna Andreadi</v>
      </c>
      <c r="W3937" s="3" t="str">
        <f>IFERROR(VLOOKUP($B3937, 'Returns'!$A$2:$B$801, 2, FALSE), "No")</f>
        <v>No</v>
      </c>
    </row>
    <row r="3938" spans="1:23" x14ac:dyDescent="0.3">
      <c r="A3938" s="1">
        <v>3937</v>
      </c>
      <c r="B3938" t="s">
        <v>8046</v>
      </c>
      <c r="C3938" s="2">
        <v>42902</v>
      </c>
      <c r="D3938" s="2">
        <v>42906</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s="3" t="str">
        <f>VLOOKUP($M3938,People!$A$2:$B$5, 2, FALSE)</f>
        <v>Kelly Williams</v>
      </c>
      <c r="W3938" s="3" t="str">
        <f>IFERROR(VLOOKUP($B3938, 'Returns'!$A$2:$B$801, 2, FALSE), "No")</f>
        <v>No</v>
      </c>
    </row>
    <row r="3939" spans="1:23" x14ac:dyDescent="0.3">
      <c r="A3939" s="1">
        <v>3938</v>
      </c>
      <c r="B3939" t="s">
        <v>8046</v>
      </c>
      <c r="C3939" s="2">
        <v>42902</v>
      </c>
      <c r="D3939" s="2">
        <v>42906</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s="3" t="str">
        <f>VLOOKUP($M3939,People!$A$2:$B$5, 2, FALSE)</f>
        <v>Kelly Williams</v>
      </c>
      <c r="W3939" s="3" t="str">
        <f>IFERROR(VLOOKUP($B3939, 'Returns'!$A$2:$B$801, 2, FALSE), "No")</f>
        <v>No</v>
      </c>
    </row>
    <row r="3940" spans="1:23" x14ac:dyDescent="0.3">
      <c r="A3940" s="1">
        <v>3939</v>
      </c>
      <c r="B3940" t="s">
        <v>8046</v>
      </c>
      <c r="C3940" s="2">
        <v>42902</v>
      </c>
      <c r="D3940" s="2">
        <v>42906</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s="3" t="str">
        <f>VLOOKUP($M3940,People!$A$2:$B$5, 2, FALSE)</f>
        <v>Kelly Williams</v>
      </c>
      <c r="W3940" s="3" t="str">
        <f>IFERROR(VLOOKUP($B3940, 'Returns'!$A$2:$B$801, 2, FALSE), "No")</f>
        <v>No</v>
      </c>
    </row>
    <row r="3941" spans="1:23" x14ac:dyDescent="0.3">
      <c r="A3941" s="1">
        <v>3940</v>
      </c>
      <c r="B3941" t="s">
        <v>8047</v>
      </c>
      <c r="C3941" s="2">
        <v>43444</v>
      </c>
      <c r="D3941" s="2">
        <v>43444</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s="3" t="str">
        <f>VLOOKUP($M3941,People!$A$2:$B$5, 2, FALSE)</f>
        <v>Kelly Williams</v>
      </c>
      <c r="W3941" s="3" t="str">
        <f>IFERROR(VLOOKUP($B3941, 'Returns'!$A$2:$B$801, 2, FALSE), "No")</f>
        <v>No</v>
      </c>
    </row>
    <row r="3942" spans="1:23" x14ac:dyDescent="0.3">
      <c r="A3942" s="1">
        <v>3941</v>
      </c>
      <c r="B3942" t="s">
        <v>8048</v>
      </c>
      <c r="C3942" s="2">
        <v>43603</v>
      </c>
      <c r="D3942" s="2">
        <v>43608</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s="3" t="str">
        <f>VLOOKUP($M3942,People!$A$2:$B$5, 2, FALSE)</f>
        <v>Chuck Magee</v>
      </c>
      <c r="W3942" s="3" t="str">
        <f>IFERROR(VLOOKUP($B3942, 'Returns'!$A$2:$B$801, 2, FALSE), "No")</f>
        <v>No</v>
      </c>
    </row>
    <row r="3943" spans="1:23" x14ac:dyDescent="0.3">
      <c r="A3943" s="1">
        <v>3942</v>
      </c>
      <c r="B3943" t="s">
        <v>8048</v>
      </c>
      <c r="C3943" s="2">
        <v>43603</v>
      </c>
      <c r="D3943" s="2">
        <v>43608</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s="3" t="str">
        <f>VLOOKUP($M3943,People!$A$2:$B$5, 2, FALSE)</f>
        <v>Chuck Magee</v>
      </c>
      <c r="W3943" s="3" t="str">
        <f>IFERROR(VLOOKUP($B3943, 'Returns'!$A$2:$B$801, 2, FALSE), "No")</f>
        <v>No</v>
      </c>
    </row>
    <row r="3944" spans="1:23" x14ac:dyDescent="0.3">
      <c r="A3944" s="1">
        <v>3943</v>
      </c>
      <c r="B3944" t="s">
        <v>8049</v>
      </c>
      <c r="C3944" s="2">
        <v>43612</v>
      </c>
      <c r="D3944" s="2">
        <v>43614</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s="3" t="str">
        <f>VLOOKUP($M3944,People!$A$2:$B$5, 2, FALSE)</f>
        <v>Cassandra Brandow</v>
      </c>
      <c r="W3944" s="3" t="str">
        <f>IFERROR(VLOOKUP($B3944, 'Returns'!$A$2:$B$801, 2, FALSE), "No")</f>
        <v>No</v>
      </c>
    </row>
    <row r="3945" spans="1:23" x14ac:dyDescent="0.3">
      <c r="A3945" s="1">
        <v>3944</v>
      </c>
      <c r="B3945" t="s">
        <v>8050</v>
      </c>
      <c r="C3945" s="2">
        <v>43274</v>
      </c>
      <c r="D3945" s="2">
        <v>43281</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s="3" t="str">
        <f>VLOOKUP($M3945,People!$A$2:$B$5, 2, FALSE)</f>
        <v>Chuck Magee</v>
      </c>
      <c r="W3945" s="3" t="str">
        <f>IFERROR(VLOOKUP($B3945, 'Returns'!$A$2:$B$801, 2, FALSE), "No")</f>
        <v>No</v>
      </c>
    </row>
    <row r="3946" spans="1:23" x14ac:dyDescent="0.3">
      <c r="A3946" s="1">
        <v>3945</v>
      </c>
      <c r="B3946" t="s">
        <v>8051</v>
      </c>
      <c r="C3946" s="2">
        <v>43236</v>
      </c>
      <c r="D3946" s="2">
        <v>43241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s="3" t="str">
        <f>VLOOKUP($M3946,People!$A$2:$B$5, 2, FALSE)</f>
        <v>Anna Andreadi</v>
      </c>
      <c r="W3946" s="3" t="str">
        <f>IFERROR(VLOOKUP($B3946, 'Returns'!$A$2:$B$801, 2, FALSE), "No")</f>
        <v>No</v>
      </c>
    </row>
    <row r="3947" spans="1:23" x14ac:dyDescent="0.3">
      <c r="A3947" s="1">
        <v>3946</v>
      </c>
      <c r="B3947" t="s">
        <v>8052</v>
      </c>
      <c r="C3947" s="2">
        <v>43787</v>
      </c>
      <c r="D3947" s="2">
        <v>43792</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s="3" t="str">
        <f>VLOOKUP($M3947,People!$A$2:$B$5, 2, FALSE)</f>
        <v>Cassandra Brandow</v>
      </c>
      <c r="W3947" s="3" t="str">
        <f>IFERROR(VLOOKUP($B3947, 'Returns'!$A$2:$B$801, 2, FALSE), "No")</f>
        <v>No</v>
      </c>
    </row>
    <row r="3948" spans="1:23" x14ac:dyDescent="0.3">
      <c r="A3948" s="1">
        <v>3947</v>
      </c>
      <c r="B3948" t="s">
        <v>8052</v>
      </c>
      <c r="C3948" s="2">
        <v>43787</v>
      </c>
      <c r="D3948" s="2">
        <v>43792</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s="3" t="str">
        <f>VLOOKUP($M3948,People!$A$2:$B$5, 2, FALSE)</f>
        <v>Cassandra Brandow</v>
      </c>
      <c r="W3948" s="3" t="str">
        <f>IFERROR(VLOOKUP($B3948, 'Returns'!$A$2:$B$801, 2, FALSE), "No")</f>
        <v>No</v>
      </c>
    </row>
    <row r="3949" spans="1:23" x14ac:dyDescent="0.3">
      <c r="A3949" s="1">
        <v>3948</v>
      </c>
      <c r="B3949" t="s">
        <v>8053</v>
      </c>
      <c r="C3949" s="2">
        <v>43422</v>
      </c>
      <c r="D3949" s="2">
        <v>43426</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s="3" t="str">
        <f>VLOOKUP($M3949,People!$A$2:$B$5, 2, FALSE)</f>
        <v>Kelly Williams</v>
      </c>
      <c r="W3949" s="3" t="str">
        <f>IFERROR(VLOOKUP($B3949, 'Returns'!$A$2:$B$801, 2, FALSE), "No")</f>
        <v>No</v>
      </c>
    </row>
    <row r="3950" spans="1:23" x14ac:dyDescent="0.3">
      <c r="A3950" s="1">
        <v>3949</v>
      </c>
      <c r="B3950" t="s">
        <v>8053</v>
      </c>
      <c r="C3950" s="2">
        <v>43422</v>
      </c>
      <c r="D3950" s="2">
        <v>43426</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s="3" t="str">
        <f>VLOOKUP($M3950,People!$A$2:$B$5, 2, FALSE)</f>
        <v>Kelly Williams</v>
      </c>
      <c r="W3950" s="3" t="str">
        <f>IFERROR(VLOOKUP($B3950, 'Returns'!$A$2:$B$801, 2, FALSE), "No")</f>
        <v>No</v>
      </c>
    </row>
    <row r="3951" spans="1:23" x14ac:dyDescent="0.3">
      <c r="A3951" s="1">
        <v>3950</v>
      </c>
      <c r="B3951" t="s">
        <v>8053</v>
      </c>
      <c r="C3951" s="2">
        <v>43422</v>
      </c>
      <c r="D3951" s="2">
        <v>43426</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s="3" t="str">
        <f>VLOOKUP($M3951,People!$A$2:$B$5, 2, FALSE)</f>
        <v>Kelly Williams</v>
      </c>
      <c r="W3951" s="3" t="str">
        <f>IFERROR(VLOOKUP($B3951, 'Returns'!$A$2:$B$801, 2, FALSE), "No")</f>
        <v>No</v>
      </c>
    </row>
    <row r="3952" spans="1:23" x14ac:dyDescent="0.3">
      <c r="A3952" s="1">
        <v>3951</v>
      </c>
      <c r="B3952" t="s">
        <v>8053</v>
      </c>
      <c r="C3952" s="2">
        <v>43422</v>
      </c>
      <c r="D3952" s="2">
        <v>43426</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s="3" t="str">
        <f>VLOOKUP($M3952,People!$A$2:$B$5, 2, FALSE)</f>
        <v>Kelly Williams</v>
      </c>
      <c r="W3952" s="3" t="str">
        <f>IFERROR(VLOOKUP($B3952, 'Returns'!$A$2:$B$801, 2, FALSE), "No")</f>
        <v>No</v>
      </c>
    </row>
    <row r="3953" spans="1:23" x14ac:dyDescent="0.3">
      <c r="A3953" s="1">
        <v>3952</v>
      </c>
      <c r="B3953" t="s">
        <v>8054</v>
      </c>
      <c r="C3953" s="2">
        <v>42702</v>
      </c>
      <c r="D3953" s="2">
        <v>42704</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s="3" t="str">
        <f>VLOOKUP($M3953,People!$A$2:$B$5, 2, FALSE)</f>
        <v>Chuck Magee</v>
      </c>
      <c r="W3953" s="3" t="str">
        <f>IFERROR(VLOOKUP($B3953, 'Returns'!$A$2:$B$801, 2, FALSE), "No")</f>
        <v>No</v>
      </c>
    </row>
    <row r="3954" spans="1:23" x14ac:dyDescent="0.3">
      <c r="A3954" s="1">
        <v>3953</v>
      </c>
      <c r="B3954" t="s">
        <v>8055</v>
      </c>
      <c r="C3954" s="2">
        <v>43160</v>
      </c>
      <c r="D3954" s="2">
        <v>43167</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s="3" t="str">
        <f>VLOOKUP($M3954,People!$A$2:$B$5, 2, FALSE)</f>
        <v>Anna Andreadi</v>
      </c>
      <c r="W3954" s="3" t="str">
        <f>IFERROR(VLOOKUP($B3954, 'Returns'!$A$2:$B$801, 2, FALSE), "No")</f>
        <v>No</v>
      </c>
    </row>
    <row r="3955" spans="1:23" x14ac:dyDescent="0.3">
      <c r="A3955" s="1">
        <v>3954</v>
      </c>
      <c r="B3955" t="s">
        <v>8056</v>
      </c>
      <c r="C3955" s="2">
        <v>43480</v>
      </c>
      <c r="D3955" s="2">
        <v>43484</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s="3" t="str">
        <f>VLOOKUP($M3955,People!$A$2:$B$5, 2, FALSE)</f>
        <v>Chuck Magee</v>
      </c>
      <c r="W3955" s="3" t="str">
        <f>IFERROR(VLOOKUP($B3955, 'Returns'!$A$2:$B$801, 2, FALSE), "No")</f>
        <v>No</v>
      </c>
    </row>
    <row r="3956" spans="1:23" x14ac:dyDescent="0.3">
      <c r="A3956" s="1">
        <v>3955</v>
      </c>
      <c r="B3956" t="s">
        <v>8057</v>
      </c>
      <c r="C3956" s="2">
        <v>42464</v>
      </c>
      <c r="D3956" s="2">
        <v>42469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s="3" t="str">
        <f>VLOOKUP($M3956,People!$A$2:$B$5, 2, FALSE)</f>
        <v>Kelly Williams</v>
      </c>
      <c r="W3956" s="3" t="str">
        <f>IFERROR(VLOOKUP($B3956, 'Returns'!$A$2:$B$801, 2, FALSE), "No")</f>
        <v>No</v>
      </c>
    </row>
    <row r="3957" spans="1:23" x14ac:dyDescent="0.3">
      <c r="A3957" s="1">
        <v>3956</v>
      </c>
      <c r="B3957" t="s">
        <v>8057</v>
      </c>
      <c r="C3957" s="2">
        <v>42464</v>
      </c>
      <c r="D3957" s="2">
        <v>42469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s="3" t="str">
        <f>VLOOKUP($M3957,People!$A$2:$B$5, 2, FALSE)</f>
        <v>Kelly Williams</v>
      </c>
      <c r="W3957" s="3" t="str">
        <f>IFERROR(VLOOKUP($B3957, 'Returns'!$A$2:$B$801, 2, FALSE), "No")</f>
        <v>No</v>
      </c>
    </row>
    <row r="3958" spans="1:23" x14ac:dyDescent="0.3">
      <c r="A3958" s="1">
        <v>3957</v>
      </c>
      <c r="B3958" t="s">
        <v>8058</v>
      </c>
      <c r="C3958" s="2">
        <v>43277</v>
      </c>
      <c r="D3958" s="2">
        <v>43284</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s="3" t="str">
        <f>VLOOKUP($M3958,People!$A$2:$B$5, 2, FALSE)</f>
        <v>Anna Andreadi</v>
      </c>
      <c r="W3958" s="3" t="str">
        <f>IFERROR(VLOOKUP($B3958, 'Returns'!$A$2:$B$801, 2, FALSE), "No")</f>
        <v>No</v>
      </c>
    </row>
    <row r="3959" spans="1:23" x14ac:dyDescent="0.3">
      <c r="A3959" s="1">
        <v>3958</v>
      </c>
      <c r="B3959" t="s">
        <v>8059</v>
      </c>
      <c r="C3959" s="2">
        <v>43249</v>
      </c>
      <c r="D3959" s="2">
        <v>43253</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s="3" t="str">
        <f>VLOOKUP($M3959,People!$A$2:$B$5, 2, FALSE)</f>
        <v>Cassandra Brandow</v>
      </c>
      <c r="W3959" s="3" t="str">
        <f>IFERROR(VLOOKUP($B3959, 'Returns'!$A$2:$B$801, 2, FALSE), "No")</f>
        <v>No</v>
      </c>
    </row>
    <row r="3960" spans="1:23" x14ac:dyDescent="0.3">
      <c r="A3960" s="1">
        <v>3959</v>
      </c>
      <c r="B3960" t="s">
        <v>8059</v>
      </c>
      <c r="C3960" s="2">
        <v>43249</v>
      </c>
      <c r="D3960" s="2">
        <v>43253</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s="3" t="str">
        <f>VLOOKUP($M3960,People!$A$2:$B$5, 2, FALSE)</f>
        <v>Cassandra Brandow</v>
      </c>
      <c r="W3960" s="3" t="str">
        <f>IFERROR(VLOOKUP($B3960, 'Returns'!$A$2:$B$801, 2, FALSE), "No")</f>
        <v>No</v>
      </c>
    </row>
    <row r="3961" spans="1:23" x14ac:dyDescent="0.3">
      <c r="A3961" s="1">
        <v>3960</v>
      </c>
      <c r="B3961" t="s">
        <v>8059</v>
      </c>
      <c r="C3961" s="2">
        <v>43249</v>
      </c>
      <c r="D3961" s="2">
        <v>43253</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s="3" t="str">
        <f>VLOOKUP($M3961,People!$A$2:$B$5, 2, FALSE)</f>
        <v>Cassandra Brandow</v>
      </c>
      <c r="W3961" s="3" t="str">
        <f>IFERROR(VLOOKUP($B3961, 'Returns'!$A$2:$B$801, 2, FALSE), "No")</f>
        <v>No</v>
      </c>
    </row>
    <row r="3962" spans="1:23" x14ac:dyDescent="0.3">
      <c r="A3962" s="1">
        <v>3961</v>
      </c>
      <c r="B3962" t="s">
        <v>8060</v>
      </c>
      <c r="C3962" s="2">
        <v>43027</v>
      </c>
      <c r="D3962" s="2">
        <v>43032</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s="3" t="str">
        <f>VLOOKUP($M3962,People!$A$2:$B$5, 2, FALSE)</f>
        <v>Kelly Williams</v>
      </c>
      <c r="W3962" s="3" t="str">
        <f>IFERROR(VLOOKUP($B3962, 'Returns'!$A$2:$B$801, 2, FALSE), "No")</f>
        <v>No</v>
      </c>
    </row>
    <row r="3963" spans="1:23" x14ac:dyDescent="0.3">
      <c r="A3963" s="1">
        <v>3962</v>
      </c>
      <c r="B3963" t="s">
        <v>8060</v>
      </c>
      <c r="C3963" s="2">
        <v>43027</v>
      </c>
      <c r="D3963" s="2">
        <v>43032</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s="3" t="str">
        <f>VLOOKUP($M3963,People!$A$2:$B$5, 2, FALSE)</f>
        <v>Kelly Williams</v>
      </c>
      <c r="W3963" s="3" t="str">
        <f>IFERROR(VLOOKUP($B3963, 'Returns'!$A$2:$B$801, 2, FALSE), "No")</f>
        <v>No</v>
      </c>
    </row>
    <row r="3964" spans="1:23" x14ac:dyDescent="0.3">
      <c r="A3964" s="1">
        <v>3963</v>
      </c>
      <c r="B3964" t="s">
        <v>8061</v>
      </c>
      <c r="C3964" s="2">
        <v>43515</v>
      </c>
      <c r="D3964" s="2">
        <v>43516</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s="3" t="str">
        <f>VLOOKUP($M3964,People!$A$2:$B$5, 2, FALSE)</f>
        <v>Anna Andreadi</v>
      </c>
      <c r="W3964" s="3" t="str">
        <f>IFERROR(VLOOKUP($B3964, 'Returns'!$A$2:$B$801, 2, FALSE), "No")</f>
        <v>No</v>
      </c>
    </row>
    <row r="3965" spans="1:23" x14ac:dyDescent="0.3">
      <c r="A3965" s="1">
        <v>3964</v>
      </c>
      <c r="B3965" t="s">
        <v>8061</v>
      </c>
      <c r="C3965" s="2">
        <v>43515</v>
      </c>
      <c r="D3965" s="2">
        <v>43516</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s="3" t="str">
        <f>VLOOKUP($M3965,People!$A$2:$B$5, 2, FALSE)</f>
        <v>Anna Andreadi</v>
      </c>
      <c r="W3965" s="3" t="str">
        <f>IFERROR(VLOOKUP($B3965, 'Returns'!$A$2:$B$801, 2, FALSE), "No")</f>
        <v>No</v>
      </c>
    </row>
    <row r="3966" spans="1:23" x14ac:dyDescent="0.3">
      <c r="A3966" s="1">
        <v>3965</v>
      </c>
      <c r="B3966" t="s">
        <v>8062</v>
      </c>
      <c r="C3966" s="2">
        <v>43365</v>
      </c>
      <c r="D3966" s="2">
        <v>43371</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s="3" t="str">
        <f>VLOOKUP($M3966,People!$A$2:$B$5, 2, FALSE)</f>
        <v>Chuck Magee</v>
      </c>
      <c r="W3966" s="3" t="str">
        <f>IFERROR(VLOOKUP($B3966, 'Returns'!$A$2:$B$801, 2, FALSE), "No")</f>
        <v>No</v>
      </c>
    </row>
    <row r="3967" spans="1:23" x14ac:dyDescent="0.3">
      <c r="A3967" s="1">
        <v>3966</v>
      </c>
      <c r="B3967" t="s">
        <v>8063</v>
      </c>
      <c r="C3967" s="2">
        <v>42686</v>
      </c>
      <c r="D3967" s="2">
        <v>42691</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s="3" t="str">
        <f>VLOOKUP($M3967,People!$A$2:$B$5, 2, FALSE)</f>
        <v>Cassandra Brandow</v>
      </c>
      <c r="W3967" s="3" t="str">
        <f>IFERROR(VLOOKUP($B3967, 'Returns'!$A$2:$B$801, 2, FALSE), "No")</f>
        <v>No</v>
      </c>
    </row>
    <row r="3968" spans="1:23" x14ac:dyDescent="0.3">
      <c r="A3968" s="1">
        <v>3967</v>
      </c>
      <c r="B3968" t="s">
        <v>8064</v>
      </c>
      <c r="C3968" s="2">
        <v>43191</v>
      </c>
      <c r="D3968" s="2">
        <v>43196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s="3" t="str">
        <f>VLOOKUP($M3968,People!$A$2:$B$5, 2, FALSE)</f>
        <v>Chuck Magee</v>
      </c>
      <c r="W3968" s="3" t="str">
        <f>IFERROR(VLOOKUP($B3968, 'Returns'!$A$2:$B$801, 2, FALSE), "No")</f>
        <v>No</v>
      </c>
    </row>
    <row r="3969" spans="1:23" x14ac:dyDescent="0.3">
      <c r="A3969" s="1">
        <v>3968</v>
      </c>
      <c r="B3969" t="s">
        <v>8065</v>
      </c>
      <c r="C3969" s="2">
        <v>43240</v>
      </c>
      <c r="D3969" s="2">
        <v>43243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s="3" t="str">
        <f>VLOOKUP($M3969,People!$A$2:$B$5, 2, FALSE)</f>
        <v>Anna Andreadi</v>
      </c>
      <c r="W3969" s="3" t="str">
        <f>IFERROR(VLOOKUP($B3969, 'Returns'!$A$2:$B$801, 2, FALSE), "No")</f>
        <v>No</v>
      </c>
    </row>
    <row r="3970" spans="1:23" x14ac:dyDescent="0.3">
      <c r="A3970" s="1">
        <v>3969</v>
      </c>
      <c r="B3970" t="s">
        <v>8066</v>
      </c>
      <c r="C3970" s="2">
        <v>42887</v>
      </c>
      <c r="D3970" s="2">
        <v>42891</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s="3" t="str">
        <f>VLOOKUP($M3970,People!$A$2:$B$5, 2, FALSE)</f>
        <v>Kelly Williams</v>
      </c>
      <c r="W3970" s="3" t="str">
        <f>IFERROR(VLOOKUP($B3970, 'Returns'!$A$2:$B$801, 2, FALSE), "No")</f>
        <v>No</v>
      </c>
    </row>
    <row r="3971" spans="1:23" x14ac:dyDescent="0.3">
      <c r="A3971" s="1">
        <v>3970</v>
      </c>
      <c r="B3971" t="s">
        <v>8066</v>
      </c>
      <c r="C3971" s="2">
        <v>42887</v>
      </c>
      <c r="D3971" s="2">
        <v>42891</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s="3" t="str">
        <f>VLOOKUP($M3971,People!$A$2:$B$5, 2, FALSE)</f>
        <v>Kelly Williams</v>
      </c>
      <c r="W3971" s="3" t="str">
        <f>IFERROR(VLOOKUP($B3971, 'Returns'!$A$2:$B$801, 2, FALSE), "No")</f>
        <v>No</v>
      </c>
    </row>
    <row r="3972" spans="1:23" x14ac:dyDescent="0.3">
      <c r="A3972" s="1">
        <v>3971</v>
      </c>
      <c r="B3972" t="s">
        <v>8067</v>
      </c>
      <c r="C3972" s="2">
        <v>42696</v>
      </c>
      <c r="D3972" s="2">
        <v>42700</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s="3" t="str">
        <f>VLOOKUP($M3972,People!$A$2:$B$5, 2, FALSE)</f>
        <v>Anna Andreadi</v>
      </c>
      <c r="W3972" s="3" t="str">
        <f>IFERROR(VLOOKUP($B3972, 'Returns'!$A$2:$B$801, 2, FALSE), "No")</f>
        <v>No</v>
      </c>
    </row>
    <row r="3973" spans="1:23" x14ac:dyDescent="0.3">
      <c r="A3973" s="1">
        <v>3972</v>
      </c>
      <c r="B3973" t="s">
        <v>5997</v>
      </c>
      <c r="C3973" s="2">
        <v>42788</v>
      </c>
      <c r="D3973" s="2">
        <v>42790</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s="3" t="str">
        <f>VLOOKUP($M3973,People!$A$2:$B$5, 2, FALSE)</f>
        <v>Kelly Williams</v>
      </c>
      <c r="W3973" s="3" t="str">
        <f>IFERROR(VLOOKUP($B3973, 'Returns'!$A$2:$B$801, 2, FALSE), "No")</f>
        <v>Yes</v>
      </c>
    </row>
    <row r="3974" spans="1:23" x14ac:dyDescent="0.3">
      <c r="A3974" s="1">
        <v>3973</v>
      </c>
      <c r="B3974" t="s">
        <v>8068</v>
      </c>
      <c r="C3974" s="2">
        <v>43188</v>
      </c>
      <c r="D3974" s="2">
        <v>43192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s="3" t="str">
        <f>VLOOKUP($M3974,People!$A$2:$B$5, 2, FALSE)</f>
        <v>Chuck Magee</v>
      </c>
      <c r="W3974" s="3" t="str">
        <f>IFERROR(VLOOKUP($B3974, 'Returns'!$A$2:$B$801, 2, FALSE), "No")</f>
        <v>No</v>
      </c>
    </row>
    <row r="3975" spans="1:23" x14ac:dyDescent="0.3">
      <c r="A3975" s="1">
        <v>3974</v>
      </c>
      <c r="B3975" t="s">
        <v>8068</v>
      </c>
      <c r="C3975" s="2">
        <v>43188</v>
      </c>
      <c r="D3975" s="2">
        <v>43192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s="3" t="str">
        <f>VLOOKUP($M3975,People!$A$2:$B$5, 2, FALSE)</f>
        <v>Chuck Magee</v>
      </c>
      <c r="W3975" s="3" t="str">
        <f>IFERROR(VLOOKUP($B3975, 'Returns'!$A$2:$B$801, 2, FALSE), "No")</f>
        <v>No</v>
      </c>
    </row>
    <row r="3976" spans="1:23" x14ac:dyDescent="0.3">
      <c r="A3976" s="1">
        <v>3975</v>
      </c>
      <c r="B3976" t="s">
        <v>8068</v>
      </c>
      <c r="C3976" s="2">
        <v>43188</v>
      </c>
      <c r="D3976" s="2">
        <v>43192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s="3" t="str">
        <f>VLOOKUP($M3976,People!$A$2:$B$5, 2, FALSE)</f>
        <v>Chuck Magee</v>
      </c>
      <c r="W3976" s="3" t="str">
        <f>IFERROR(VLOOKUP($B3976, 'Returns'!$A$2:$B$801, 2, FALSE), "No")</f>
        <v>No</v>
      </c>
    </row>
    <row r="3977" spans="1:23" x14ac:dyDescent="0.3">
      <c r="A3977" s="1">
        <v>3976</v>
      </c>
      <c r="B3977" t="s">
        <v>8068</v>
      </c>
      <c r="C3977" s="2">
        <v>43188</v>
      </c>
      <c r="D3977" s="2">
        <v>43192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s="3" t="str">
        <f>VLOOKUP($M3977,People!$A$2:$B$5, 2, FALSE)</f>
        <v>Chuck Magee</v>
      </c>
      <c r="W3977" s="3" t="str">
        <f>IFERROR(VLOOKUP($B3977, 'Returns'!$A$2:$B$801, 2, FALSE), "No")</f>
        <v>No</v>
      </c>
    </row>
    <row r="3978" spans="1:23" x14ac:dyDescent="0.3">
      <c r="A3978" s="1">
        <v>3977</v>
      </c>
      <c r="B3978" t="s">
        <v>8069</v>
      </c>
      <c r="C3978" s="2">
        <v>43395</v>
      </c>
      <c r="D3978" s="2">
        <v>43397</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s="3" t="str">
        <f>VLOOKUP($M3978,People!$A$2:$B$5, 2, FALSE)</f>
        <v>Cassandra Brandow</v>
      </c>
      <c r="W3978" s="3" t="str">
        <f>IFERROR(VLOOKUP($B3978, 'Returns'!$A$2:$B$801, 2, FALSE), "No")</f>
        <v>No</v>
      </c>
    </row>
    <row r="3979" spans="1:23" x14ac:dyDescent="0.3">
      <c r="A3979" s="1">
        <v>3978</v>
      </c>
      <c r="B3979" t="s">
        <v>8070</v>
      </c>
      <c r="C3979" s="2">
        <v>43740</v>
      </c>
      <c r="D3979" s="2">
        <v>43745</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s="3" t="str">
        <f>VLOOKUP($M3979,People!$A$2:$B$5, 2, FALSE)</f>
        <v>Anna Andreadi</v>
      </c>
      <c r="W3979" s="3" t="str">
        <f>IFERROR(VLOOKUP($B3979, 'Returns'!$A$2:$B$801, 2, FALSE), "No")</f>
        <v>No</v>
      </c>
    </row>
    <row r="3980" spans="1:23" x14ac:dyDescent="0.3">
      <c r="A3980" s="1">
        <v>3979</v>
      </c>
      <c r="B3980" t="s">
        <v>8070</v>
      </c>
      <c r="C3980" s="2">
        <v>43740</v>
      </c>
      <c r="D3980" s="2">
        <v>43745</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s="3" t="str">
        <f>VLOOKUP($M3980,People!$A$2:$B$5, 2, FALSE)</f>
        <v>Anna Andreadi</v>
      </c>
      <c r="W3980" s="3" t="str">
        <f>IFERROR(VLOOKUP($B3980, 'Returns'!$A$2:$B$801, 2, FALSE), "No")</f>
        <v>No</v>
      </c>
    </row>
    <row r="3981" spans="1:23" x14ac:dyDescent="0.3">
      <c r="A3981" s="1">
        <v>3980</v>
      </c>
      <c r="B3981" t="s">
        <v>8071</v>
      </c>
      <c r="C3981" s="2">
        <v>42727</v>
      </c>
      <c r="D3981" s="2">
        <v>42731</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s="3" t="str">
        <f>VLOOKUP($M3981,People!$A$2:$B$5, 2, FALSE)</f>
        <v>Chuck Magee</v>
      </c>
      <c r="W3981" s="3" t="str">
        <f>IFERROR(VLOOKUP($B3981, 'Returns'!$A$2:$B$801, 2, FALSE), "No")</f>
        <v>No</v>
      </c>
    </row>
    <row r="3982" spans="1:23" x14ac:dyDescent="0.3">
      <c r="A3982" s="1">
        <v>3981</v>
      </c>
      <c r="B3982" t="s">
        <v>8071</v>
      </c>
      <c r="C3982" s="2">
        <v>42727</v>
      </c>
      <c r="D3982" s="2">
        <v>42731</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s="3" t="str">
        <f>VLOOKUP($M3982,People!$A$2:$B$5, 2, FALSE)</f>
        <v>Chuck Magee</v>
      </c>
      <c r="W3982" s="3" t="str">
        <f>IFERROR(VLOOKUP($B3982, 'Returns'!$A$2:$B$801, 2, FALSE), "No")</f>
        <v>No</v>
      </c>
    </row>
    <row r="3983" spans="1:23" x14ac:dyDescent="0.3">
      <c r="A3983" s="1">
        <v>3982</v>
      </c>
      <c r="B3983" t="s">
        <v>8072</v>
      </c>
      <c r="C3983" s="2">
        <v>43814</v>
      </c>
      <c r="D3983" s="2">
        <v>43819</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s="3" t="str">
        <f>VLOOKUP($M3983,People!$A$2:$B$5, 2, FALSE)</f>
        <v>Anna Andreadi</v>
      </c>
      <c r="W3983" s="3" t="str">
        <f>IFERROR(VLOOKUP($B3983, 'Returns'!$A$2:$B$801, 2, FALSE), "No")</f>
        <v>No</v>
      </c>
    </row>
    <row r="3984" spans="1:23" x14ac:dyDescent="0.3">
      <c r="A3984" s="1">
        <v>3983</v>
      </c>
      <c r="B3984" t="s">
        <v>8073</v>
      </c>
      <c r="C3984" s="2">
        <v>43288</v>
      </c>
      <c r="D3984" s="2">
        <v>43290</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s="3" t="str">
        <f>VLOOKUP($M3984,People!$A$2:$B$5, 2, FALSE)</f>
        <v>Anna Andreadi</v>
      </c>
      <c r="W3984" s="3" t="str">
        <f>IFERROR(VLOOKUP($B3984, 'Returns'!$A$2:$B$801, 2, FALSE), "No")</f>
        <v>No</v>
      </c>
    </row>
    <row r="3985" spans="1:23" x14ac:dyDescent="0.3">
      <c r="A3985" s="1">
        <v>3984</v>
      </c>
      <c r="B3985" t="s">
        <v>8073</v>
      </c>
      <c r="C3985" s="2">
        <v>43288</v>
      </c>
      <c r="D3985" s="2">
        <v>43290</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s="3" t="str">
        <f>VLOOKUP($M3985,People!$A$2:$B$5, 2, FALSE)</f>
        <v>Anna Andreadi</v>
      </c>
      <c r="W3985" s="3" t="str">
        <f>IFERROR(VLOOKUP($B3985, 'Returns'!$A$2:$B$801, 2, FALSE), "No")</f>
        <v>No</v>
      </c>
    </row>
    <row r="3986" spans="1:23" x14ac:dyDescent="0.3">
      <c r="A3986" s="1">
        <v>3985</v>
      </c>
      <c r="B3986" t="s">
        <v>8073</v>
      </c>
      <c r="C3986" s="2">
        <v>43288</v>
      </c>
      <c r="D3986" s="2">
        <v>43290</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s="3" t="str">
        <f>VLOOKUP($M3986,People!$A$2:$B$5, 2, FALSE)</f>
        <v>Anna Andreadi</v>
      </c>
      <c r="W3986" s="3" t="str">
        <f>IFERROR(VLOOKUP($B3986, 'Returns'!$A$2:$B$801, 2, FALSE), "No")</f>
        <v>No</v>
      </c>
    </row>
    <row r="3987" spans="1:23" x14ac:dyDescent="0.3">
      <c r="A3987" s="1">
        <v>3986</v>
      </c>
      <c r="B3987" t="s">
        <v>8074</v>
      </c>
      <c r="C3987" s="2">
        <v>43207</v>
      </c>
      <c r="D3987" s="2">
        <v>43211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s="3" t="str">
        <f>VLOOKUP($M3987,People!$A$2:$B$5, 2, FALSE)</f>
        <v>Anna Andreadi</v>
      </c>
      <c r="W3987" s="3" t="str">
        <f>IFERROR(VLOOKUP($B3987, 'Returns'!$A$2:$B$801, 2, FALSE), "No")</f>
        <v>No</v>
      </c>
    </row>
    <row r="3988" spans="1:23" x14ac:dyDescent="0.3">
      <c r="A3988" s="1">
        <v>3987</v>
      </c>
      <c r="B3988" t="s">
        <v>8075</v>
      </c>
      <c r="C3988" s="2">
        <v>43563</v>
      </c>
      <c r="D3988" s="2">
        <v>43569</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s="3" t="str">
        <f>VLOOKUP($M3988,People!$A$2:$B$5, 2, FALSE)</f>
        <v>Chuck Magee</v>
      </c>
      <c r="W3988" s="3" t="str">
        <f>IFERROR(VLOOKUP($B3988, 'Returns'!$A$2:$B$801, 2, FALSE), "No")</f>
        <v>No</v>
      </c>
    </row>
    <row r="3989" spans="1:23" x14ac:dyDescent="0.3">
      <c r="A3989" s="1">
        <v>3988</v>
      </c>
      <c r="B3989" t="s">
        <v>8075</v>
      </c>
      <c r="C3989" s="2">
        <v>43563</v>
      </c>
      <c r="D3989" s="2">
        <v>43569</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s="3" t="str">
        <f>VLOOKUP($M3989,People!$A$2:$B$5, 2, FALSE)</f>
        <v>Chuck Magee</v>
      </c>
      <c r="W3989" s="3" t="str">
        <f>IFERROR(VLOOKUP($B3989, 'Returns'!$A$2:$B$801, 2, FALSE), "No")</f>
        <v>No</v>
      </c>
    </row>
    <row r="3990" spans="1:23" x14ac:dyDescent="0.3">
      <c r="A3990" s="1">
        <v>3989</v>
      </c>
      <c r="B3990" t="s">
        <v>8076</v>
      </c>
      <c r="C3990" s="2">
        <v>43207</v>
      </c>
      <c r="D3990" s="2">
        <v>43212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s="3" t="str">
        <f>VLOOKUP($M3990,People!$A$2:$B$5, 2, FALSE)</f>
        <v>Cassandra Brandow</v>
      </c>
      <c r="W3990" s="3" t="str">
        <f>IFERROR(VLOOKUP($B3990, 'Returns'!$A$2:$B$801, 2, FALSE), "No")</f>
        <v>No</v>
      </c>
    </row>
    <row r="3991" spans="1:23" x14ac:dyDescent="0.3">
      <c r="A3991" s="1">
        <v>3990</v>
      </c>
      <c r="B3991" t="s">
        <v>8077</v>
      </c>
      <c r="C3991" s="2">
        <v>42699</v>
      </c>
      <c r="D3991" s="2">
        <v>42701</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s="3" t="str">
        <f>VLOOKUP($M3991,People!$A$2:$B$5, 2, FALSE)</f>
        <v>Chuck Magee</v>
      </c>
      <c r="W3991" s="3" t="str">
        <f>IFERROR(VLOOKUP($B3991, 'Returns'!$A$2:$B$801, 2, FALSE), "No")</f>
        <v>No</v>
      </c>
    </row>
    <row r="3992" spans="1:23" x14ac:dyDescent="0.3">
      <c r="A3992" s="1">
        <v>3991</v>
      </c>
      <c r="B3992" t="s">
        <v>8078</v>
      </c>
      <c r="C3992" s="2">
        <v>42677</v>
      </c>
      <c r="D3992" s="2">
        <v>42682</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s="3" t="str">
        <f>VLOOKUP($M3992,People!$A$2:$B$5, 2, FALSE)</f>
        <v>Chuck Magee</v>
      </c>
      <c r="W3992" s="3" t="str">
        <f>IFERROR(VLOOKUP($B3992, 'Returns'!$A$2:$B$801, 2, FALSE), "No")</f>
        <v>No</v>
      </c>
    </row>
    <row r="3993" spans="1:23" x14ac:dyDescent="0.3">
      <c r="A3993" s="1">
        <v>3992</v>
      </c>
      <c r="B3993" t="s">
        <v>8079</v>
      </c>
      <c r="C3993" s="2">
        <v>42856</v>
      </c>
      <c r="D3993" s="2">
        <v>42860</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s="3" t="str">
        <f>VLOOKUP($M3993,People!$A$2:$B$5, 2, FALSE)</f>
        <v>Cassandra Brandow</v>
      </c>
      <c r="W3993" s="3" t="str">
        <f>IFERROR(VLOOKUP($B3993, 'Returns'!$A$2:$B$801, 2, FALSE), "No")</f>
        <v>No</v>
      </c>
    </row>
    <row r="3994" spans="1:23" x14ac:dyDescent="0.3">
      <c r="A3994" s="1">
        <v>3993</v>
      </c>
      <c r="B3994" t="s">
        <v>8079</v>
      </c>
      <c r="C3994" s="2">
        <v>42856</v>
      </c>
      <c r="D3994" s="2">
        <v>42860</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s="3" t="str">
        <f>VLOOKUP($M3994,People!$A$2:$B$5, 2, FALSE)</f>
        <v>Cassandra Brandow</v>
      </c>
      <c r="W3994" s="3" t="str">
        <f>IFERROR(VLOOKUP($B3994, 'Returns'!$A$2:$B$801, 2, FALSE), "No")</f>
        <v>No</v>
      </c>
    </row>
    <row r="3995" spans="1:23" x14ac:dyDescent="0.3">
      <c r="A3995" s="1">
        <v>3994</v>
      </c>
      <c r="B3995" t="s">
        <v>8079</v>
      </c>
      <c r="C3995" s="2">
        <v>42856</v>
      </c>
      <c r="D3995" s="2">
        <v>42860</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s="3" t="str">
        <f>VLOOKUP($M3995,People!$A$2:$B$5, 2, FALSE)</f>
        <v>Cassandra Brandow</v>
      </c>
      <c r="W3995" s="3" t="str">
        <f>IFERROR(VLOOKUP($B3995, 'Returns'!$A$2:$B$801, 2, FALSE), "No")</f>
        <v>No</v>
      </c>
    </row>
    <row r="3996" spans="1:23" x14ac:dyDescent="0.3">
      <c r="A3996" s="1">
        <v>3995</v>
      </c>
      <c r="B3996" t="s">
        <v>8080</v>
      </c>
      <c r="C3996" s="2">
        <v>42802</v>
      </c>
      <c r="D3996" s="2">
        <v>42806</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s="3" t="str">
        <f>VLOOKUP($M3996,People!$A$2:$B$5, 2, FALSE)</f>
        <v>Kelly Williams</v>
      </c>
      <c r="W3996" s="3" t="str">
        <f>IFERROR(VLOOKUP($B3996, 'Returns'!$A$2:$B$801, 2, FALSE), "No")</f>
        <v>No</v>
      </c>
    </row>
    <row r="3997" spans="1:23" x14ac:dyDescent="0.3">
      <c r="A3997" s="1">
        <v>3996</v>
      </c>
      <c r="B3997" t="s">
        <v>8080</v>
      </c>
      <c r="C3997" s="2">
        <v>42802</v>
      </c>
      <c r="D3997" s="2">
        <v>42806</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s="3" t="str">
        <f>VLOOKUP($M3997,People!$A$2:$B$5, 2, FALSE)</f>
        <v>Kelly Williams</v>
      </c>
      <c r="W3997" s="3" t="str">
        <f>IFERROR(VLOOKUP($B3997, 'Returns'!$A$2:$B$801, 2, FALSE), "No")</f>
        <v>No</v>
      </c>
    </row>
    <row r="3998" spans="1:23" x14ac:dyDescent="0.3">
      <c r="A3998" s="1">
        <v>3997</v>
      </c>
      <c r="B3998" t="s">
        <v>8080</v>
      </c>
      <c r="C3998" s="2">
        <v>42802</v>
      </c>
      <c r="D3998" s="2">
        <v>42806</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s="3" t="str">
        <f>VLOOKUP($M3998,People!$A$2:$B$5, 2, FALSE)</f>
        <v>Kelly Williams</v>
      </c>
      <c r="W3998" s="3" t="str">
        <f>IFERROR(VLOOKUP($B3998, 'Returns'!$A$2:$B$801, 2, FALSE), "No")</f>
        <v>No</v>
      </c>
    </row>
    <row r="3999" spans="1:23" x14ac:dyDescent="0.3">
      <c r="A3999" s="1">
        <v>3998</v>
      </c>
      <c r="B3999" t="s">
        <v>8080</v>
      </c>
      <c r="C3999" s="2">
        <v>42802</v>
      </c>
      <c r="D3999" s="2">
        <v>42806</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s="3" t="str">
        <f>VLOOKUP($M3999,People!$A$2:$B$5, 2, FALSE)</f>
        <v>Kelly Williams</v>
      </c>
      <c r="W3999" s="3" t="str">
        <f>IFERROR(VLOOKUP($B3999, 'Returns'!$A$2:$B$801, 2, FALSE), "No")</f>
        <v>No</v>
      </c>
    </row>
    <row r="4000" spans="1:23" x14ac:dyDescent="0.3">
      <c r="A4000" s="1">
        <v>3999</v>
      </c>
      <c r="B4000" t="s">
        <v>8080</v>
      </c>
      <c r="C4000" s="2">
        <v>42802</v>
      </c>
      <c r="D4000" s="2">
        <v>42806</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s="3" t="str">
        <f>VLOOKUP($M4000,People!$A$2:$B$5, 2, FALSE)</f>
        <v>Kelly Williams</v>
      </c>
      <c r="W4000" s="3" t="str">
        <f>IFERROR(VLOOKUP($B4000, 'Returns'!$A$2:$B$801, 2, FALSE), "No")</f>
        <v>No</v>
      </c>
    </row>
    <row r="4001" spans="1:23" x14ac:dyDescent="0.3">
      <c r="A4001" s="1">
        <v>4000</v>
      </c>
      <c r="B4001" t="s">
        <v>8081</v>
      </c>
      <c r="C4001" s="2">
        <v>42933</v>
      </c>
      <c r="D4001" s="2">
        <v>42936</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s="3" t="str">
        <f>VLOOKUP($M4001,People!$A$2:$B$5, 2, FALSE)</f>
        <v>Cassandra Brandow</v>
      </c>
      <c r="W4001" s="3" t="str">
        <f>IFERROR(VLOOKUP($B4001, 'Returns'!$A$2:$B$801, 2, FALSE), "No")</f>
        <v>No</v>
      </c>
    </row>
    <row r="4002" spans="1:23" x14ac:dyDescent="0.3">
      <c r="A4002" s="1">
        <v>4001</v>
      </c>
      <c r="B4002" t="s">
        <v>8082</v>
      </c>
      <c r="C4002" s="2">
        <v>42654</v>
      </c>
      <c r="D4002" s="2">
        <v>42659</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s="3" t="str">
        <f>VLOOKUP($M4002,People!$A$2:$B$5, 2, FALSE)</f>
        <v>Anna Andreadi</v>
      </c>
      <c r="W4002" s="3" t="str">
        <f>IFERROR(VLOOKUP($B4002, 'Returns'!$A$2:$B$801, 2, FALSE), "No")</f>
        <v>No</v>
      </c>
    </row>
    <row r="4003" spans="1:23" x14ac:dyDescent="0.3">
      <c r="A4003" s="1">
        <v>4002</v>
      </c>
      <c r="B4003" t="s">
        <v>8082</v>
      </c>
      <c r="C4003" s="2">
        <v>42654</v>
      </c>
      <c r="D4003" s="2">
        <v>42659</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s="3" t="str">
        <f>VLOOKUP($M4003,People!$A$2:$B$5, 2, FALSE)</f>
        <v>Anna Andreadi</v>
      </c>
      <c r="W4003" s="3" t="str">
        <f>IFERROR(VLOOKUP($B4003, 'Returns'!$A$2:$B$801, 2, FALSE), "No")</f>
        <v>No</v>
      </c>
    </row>
    <row r="4004" spans="1:23" x14ac:dyDescent="0.3">
      <c r="A4004" s="1">
        <v>4003</v>
      </c>
      <c r="B4004" t="s">
        <v>8083</v>
      </c>
      <c r="C4004" s="2">
        <v>43162</v>
      </c>
      <c r="D4004" s="2">
        <v>43167</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s="3" t="str">
        <f>VLOOKUP($M4004,People!$A$2:$B$5, 2, FALSE)</f>
        <v>Kelly Williams</v>
      </c>
      <c r="W4004" s="3" t="str">
        <f>IFERROR(VLOOKUP($B4004, 'Returns'!$A$2:$B$801, 2, FALSE), "No")</f>
        <v>No</v>
      </c>
    </row>
    <row r="4005" spans="1:23" x14ac:dyDescent="0.3">
      <c r="A4005" s="1">
        <v>4004</v>
      </c>
      <c r="B4005" t="s">
        <v>8083</v>
      </c>
      <c r="C4005" s="2">
        <v>43162</v>
      </c>
      <c r="D4005" s="2">
        <v>43167</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s="3" t="str">
        <f>VLOOKUP($M4005,People!$A$2:$B$5, 2, FALSE)</f>
        <v>Kelly Williams</v>
      </c>
      <c r="W4005" s="3" t="str">
        <f>IFERROR(VLOOKUP($B4005, 'Returns'!$A$2:$B$801, 2, FALSE), "No")</f>
        <v>No</v>
      </c>
    </row>
    <row r="4006" spans="1:23" x14ac:dyDescent="0.3">
      <c r="A4006" s="1">
        <v>4005</v>
      </c>
      <c r="B4006" t="s">
        <v>8083</v>
      </c>
      <c r="C4006" s="2">
        <v>43162</v>
      </c>
      <c r="D4006" s="2">
        <v>43167</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s="3" t="str">
        <f>VLOOKUP($M4006,People!$A$2:$B$5, 2, FALSE)</f>
        <v>Kelly Williams</v>
      </c>
      <c r="W4006" s="3" t="str">
        <f>IFERROR(VLOOKUP($B4006, 'Returns'!$A$2:$B$801, 2, FALSE), "No")</f>
        <v>No</v>
      </c>
    </row>
    <row r="4007" spans="1:23" x14ac:dyDescent="0.3">
      <c r="A4007" s="1">
        <v>4006</v>
      </c>
      <c r="B4007" t="s">
        <v>8084</v>
      </c>
      <c r="C4007" s="2">
        <v>43079</v>
      </c>
      <c r="D4007" s="2">
        <v>43085</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s="3" t="str">
        <f>VLOOKUP($M4007,People!$A$2:$B$5, 2, FALSE)</f>
        <v>Cassandra Brandow</v>
      </c>
      <c r="W4007" s="3" t="str">
        <f>IFERROR(VLOOKUP($B4007, 'Returns'!$A$2:$B$801, 2, FALSE), "No")</f>
        <v>No</v>
      </c>
    </row>
    <row r="4008" spans="1:23" x14ac:dyDescent="0.3">
      <c r="A4008" s="1">
        <v>4007</v>
      </c>
      <c r="B4008" t="s">
        <v>8084</v>
      </c>
      <c r="C4008" s="2">
        <v>43079</v>
      </c>
      <c r="D4008" s="2">
        <v>43085</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s="3" t="str">
        <f>VLOOKUP($M4008,People!$A$2:$B$5, 2, FALSE)</f>
        <v>Cassandra Brandow</v>
      </c>
      <c r="W4008" s="3" t="str">
        <f>IFERROR(VLOOKUP($B4008, 'Returns'!$A$2:$B$801, 2, FALSE), "No")</f>
        <v>No</v>
      </c>
    </row>
    <row r="4009" spans="1:23" x14ac:dyDescent="0.3">
      <c r="A4009" s="1">
        <v>4008</v>
      </c>
      <c r="B4009" t="s">
        <v>8084</v>
      </c>
      <c r="C4009" s="2">
        <v>43079</v>
      </c>
      <c r="D4009" s="2">
        <v>43085</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s="3" t="str">
        <f>VLOOKUP($M4009,People!$A$2:$B$5, 2, FALSE)</f>
        <v>Cassandra Brandow</v>
      </c>
      <c r="W4009" s="3" t="str">
        <f>IFERROR(VLOOKUP($B4009, 'Returns'!$A$2:$B$801, 2, FALSE), "No")</f>
        <v>No</v>
      </c>
    </row>
    <row r="4010" spans="1:23" x14ac:dyDescent="0.3">
      <c r="A4010" s="1">
        <v>4009</v>
      </c>
      <c r="B4010" t="s">
        <v>8085</v>
      </c>
      <c r="C4010" s="2">
        <v>43087</v>
      </c>
      <c r="D4010" s="2">
        <v>43091</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s="3" t="str">
        <f>VLOOKUP($M4010,People!$A$2:$B$5, 2, FALSE)</f>
        <v>Anna Andreadi</v>
      </c>
      <c r="W4010" s="3" t="str">
        <f>IFERROR(VLOOKUP($B4010, 'Returns'!$A$2:$B$801, 2, FALSE), "No")</f>
        <v>No</v>
      </c>
    </row>
    <row r="4011" spans="1:23" x14ac:dyDescent="0.3">
      <c r="A4011" s="1">
        <v>4010</v>
      </c>
      <c r="B4011" t="s">
        <v>8086</v>
      </c>
      <c r="C4011" s="2">
        <v>43466</v>
      </c>
      <c r="D4011" s="2">
        <v>43470</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s="3" t="str">
        <f>VLOOKUP($M4011,People!$A$2:$B$5, 2, FALSE)</f>
        <v>Anna Andreadi</v>
      </c>
      <c r="W4011" s="3" t="str">
        <f>IFERROR(VLOOKUP($B4011, 'Returns'!$A$2:$B$801, 2, FALSE), "No")</f>
        <v>No</v>
      </c>
    </row>
    <row r="4012" spans="1:23" x14ac:dyDescent="0.3">
      <c r="A4012" s="1">
        <v>4011</v>
      </c>
      <c r="B4012" t="s">
        <v>8087</v>
      </c>
      <c r="C4012" s="2">
        <v>43790</v>
      </c>
      <c r="D4012" s="2">
        <v>43793</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s="3" t="str">
        <f>VLOOKUP($M4012,People!$A$2:$B$5, 2, FALSE)</f>
        <v>Chuck Magee</v>
      </c>
      <c r="W4012" s="3" t="str">
        <f>IFERROR(VLOOKUP($B4012, 'Returns'!$A$2:$B$801, 2, FALSE), "No")</f>
        <v>No</v>
      </c>
    </row>
    <row r="4013" spans="1:23" x14ac:dyDescent="0.3">
      <c r="A4013" s="1">
        <v>4012</v>
      </c>
      <c r="B4013" t="s">
        <v>8087</v>
      </c>
      <c r="C4013" s="2">
        <v>43790</v>
      </c>
      <c r="D4013" s="2">
        <v>43793</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s="3" t="str">
        <f>VLOOKUP($M4013,People!$A$2:$B$5, 2, FALSE)</f>
        <v>Chuck Magee</v>
      </c>
      <c r="W4013" s="3" t="str">
        <f>IFERROR(VLOOKUP($B4013, 'Returns'!$A$2:$B$801, 2, FALSE), "No")</f>
        <v>No</v>
      </c>
    </row>
    <row r="4014" spans="1:23" x14ac:dyDescent="0.3">
      <c r="A4014" s="1">
        <v>4013</v>
      </c>
      <c r="B4014" t="s">
        <v>8088</v>
      </c>
      <c r="C4014" s="2">
        <v>43091</v>
      </c>
      <c r="D4014" s="2">
        <v>43096</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s="3" t="str">
        <f>VLOOKUP($M4014,People!$A$2:$B$5, 2, FALSE)</f>
        <v>Kelly Williams</v>
      </c>
      <c r="W4014" s="3" t="str">
        <f>IFERROR(VLOOKUP($B4014, 'Returns'!$A$2:$B$801, 2, FALSE), "No")</f>
        <v>No</v>
      </c>
    </row>
    <row r="4015" spans="1:23" x14ac:dyDescent="0.3">
      <c r="A4015" s="1">
        <v>4014</v>
      </c>
      <c r="B4015" t="s">
        <v>8089</v>
      </c>
      <c r="C4015" s="2">
        <v>42970</v>
      </c>
      <c r="D4015" s="2">
        <v>42975</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s="3" t="str">
        <f>VLOOKUP($M4015,People!$A$2:$B$5, 2, FALSE)</f>
        <v>Cassandra Brandow</v>
      </c>
      <c r="W4015" s="3" t="str">
        <f>IFERROR(VLOOKUP($B4015, 'Returns'!$A$2:$B$801, 2, FALSE), "No")</f>
        <v>No</v>
      </c>
    </row>
    <row r="4016" spans="1:23" x14ac:dyDescent="0.3">
      <c r="A4016" s="1">
        <v>4015</v>
      </c>
      <c r="B4016" t="s">
        <v>8089</v>
      </c>
      <c r="C4016" s="2">
        <v>42970</v>
      </c>
      <c r="D4016" s="2">
        <v>42975</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s="3" t="str">
        <f>VLOOKUP($M4016,People!$A$2:$B$5, 2, FALSE)</f>
        <v>Cassandra Brandow</v>
      </c>
      <c r="W4016" s="3" t="str">
        <f>IFERROR(VLOOKUP($B4016, 'Returns'!$A$2:$B$801, 2, FALSE), "No")</f>
        <v>No</v>
      </c>
    </row>
    <row r="4017" spans="1:23" x14ac:dyDescent="0.3">
      <c r="A4017" s="1">
        <v>4016</v>
      </c>
      <c r="B4017" t="s">
        <v>8089</v>
      </c>
      <c r="C4017" s="2">
        <v>42970</v>
      </c>
      <c r="D4017" s="2">
        <v>42975</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s="3" t="str">
        <f>VLOOKUP($M4017,People!$A$2:$B$5, 2, FALSE)</f>
        <v>Cassandra Brandow</v>
      </c>
      <c r="W4017" s="3" t="str">
        <f>IFERROR(VLOOKUP($B4017, 'Returns'!$A$2:$B$801, 2, FALSE), "No")</f>
        <v>No</v>
      </c>
    </row>
    <row r="4018" spans="1:23" x14ac:dyDescent="0.3">
      <c r="A4018" s="1">
        <v>4017</v>
      </c>
      <c r="B4018" t="s">
        <v>8089</v>
      </c>
      <c r="C4018" s="2">
        <v>42970</v>
      </c>
      <c r="D4018" s="2">
        <v>42975</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s="3" t="str">
        <f>VLOOKUP($M4018,People!$A$2:$B$5, 2, FALSE)</f>
        <v>Cassandra Brandow</v>
      </c>
      <c r="W4018" s="3" t="str">
        <f>IFERROR(VLOOKUP($B4018, 'Returns'!$A$2:$B$801, 2, FALSE), "No")</f>
        <v>No</v>
      </c>
    </row>
    <row r="4019" spans="1:23" x14ac:dyDescent="0.3">
      <c r="A4019" s="1">
        <v>4018</v>
      </c>
      <c r="B4019" t="s">
        <v>8089</v>
      </c>
      <c r="C4019" s="2">
        <v>42970</v>
      </c>
      <c r="D4019" s="2">
        <v>42975</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s="3" t="str">
        <f>VLOOKUP($M4019,People!$A$2:$B$5, 2, FALSE)</f>
        <v>Cassandra Brandow</v>
      </c>
      <c r="W4019" s="3" t="str">
        <f>IFERROR(VLOOKUP($B4019, 'Returns'!$A$2:$B$801, 2, FALSE), "No")</f>
        <v>No</v>
      </c>
    </row>
    <row r="4020" spans="1:23" x14ac:dyDescent="0.3">
      <c r="A4020" s="1">
        <v>4019</v>
      </c>
      <c r="B4020" t="s">
        <v>8089</v>
      </c>
      <c r="C4020" s="2">
        <v>42970</v>
      </c>
      <c r="D4020" s="2">
        <v>42975</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s="3" t="str">
        <f>VLOOKUP($M4020,People!$A$2:$B$5, 2, FALSE)</f>
        <v>Cassandra Brandow</v>
      </c>
      <c r="W4020" s="3" t="str">
        <f>IFERROR(VLOOKUP($B4020, 'Returns'!$A$2:$B$801, 2, FALSE), "No")</f>
        <v>No</v>
      </c>
    </row>
    <row r="4021" spans="1:23" x14ac:dyDescent="0.3">
      <c r="A4021" s="1">
        <v>4020</v>
      </c>
      <c r="B4021" t="s">
        <v>8089</v>
      </c>
      <c r="C4021" s="2">
        <v>42970</v>
      </c>
      <c r="D4021" s="2">
        <v>42975</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s="3" t="str">
        <f>VLOOKUP($M4021,People!$A$2:$B$5, 2, FALSE)</f>
        <v>Cassandra Brandow</v>
      </c>
      <c r="W4021" s="3" t="str">
        <f>IFERROR(VLOOKUP($B4021, 'Returns'!$A$2:$B$801, 2, FALSE), "No")</f>
        <v>No</v>
      </c>
    </row>
    <row r="4022" spans="1:23" x14ac:dyDescent="0.3">
      <c r="A4022" s="1">
        <v>4021</v>
      </c>
      <c r="B4022" t="s">
        <v>8090</v>
      </c>
      <c r="C4022" s="2">
        <v>42543</v>
      </c>
      <c r="D4022" s="2">
        <v>42548</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s="3" t="str">
        <f>VLOOKUP($M4022,People!$A$2:$B$5, 2, FALSE)</f>
        <v>Chuck Magee</v>
      </c>
      <c r="W4022" s="3" t="str">
        <f>IFERROR(VLOOKUP($B4022, 'Returns'!$A$2:$B$801, 2, FALSE), "No")</f>
        <v>No</v>
      </c>
    </row>
    <row r="4023" spans="1:23" x14ac:dyDescent="0.3">
      <c r="A4023" s="1">
        <v>4022</v>
      </c>
      <c r="B4023" t="s">
        <v>8090</v>
      </c>
      <c r="C4023" s="2">
        <v>42543</v>
      </c>
      <c r="D4023" s="2">
        <v>42548</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s="3" t="str">
        <f>VLOOKUP($M4023,People!$A$2:$B$5, 2, FALSE)</f>
        <v>Chuck Magee</v>
      </c>
      <c r="W4023" s="3" t="str">
        <f>IFERROR(VLOOKUP($B4023, 'Returns'!$A$2:$B$801, 2, FALSE), "No")</f>
        <v>No</v>
      </c>
    </row>
    <row r="4024" spans="1:23" x14ac:dyDescent="0.3">
      <c r="A4024" s="1">
        <v>4023</v>
      </c>
      <c r="B4024" t="s">
        <v>8090</v>
      </c>
      <c r="C4024" s="2">
        <v>42543</v>
      </c>
      <c r="D4024" s="2">
        <v>42548</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s="3" t="str">
        <f>VLOOKUP($M4024,People!$A$2:$B$5, 2, FALSE)</f>
        <v>Chuck Magee</v>
      </c>
      <c r="W4024" s="3" t="str">
        <f>IFERROR(VLOOKUP($B4024, 'Returns'!$A$2:$B$801, 2, FALSE), "No")</f>
        <v>No</v>
      </c>
    </row>
    <row r="4025" spans="1:23" x14ac:dyDescent="0.3">
      <c r="A4025" s="1">
        <v>4024</v>
      </c>
      <c r="B4025" t="s">
        <v>8091</v>
      </c>
      <c r="C4025" s="2">
        <v>43765</v>
      </c>
      <c r="D4025" s="2">
        <v>43766</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s="3" t="str">
        <f>VLOOKUP($M4025,People!$A$2:$B$5, 2, FALSE)</f>
        <v>Anna Andreadi</v>
      </c>
      <c r="W4025" s="3" t="str">
        <f>IFERROR(VLOOKUP($B4025, 'Returns'!$A$2:$B$801, 2, FALSE), "No")</f>
        <v>No</v>
      </c>
    </row>
    <row r="4026" spans="1:23" x14ac:dyDescent="0.3">
      <c r="A4026" s="1">
        <v>4025</v>
      </c>
      <c r="B4026" t="s">
        <v>8091</v>
      </c>
      <c r="C4026" s="2">
        <v>43765</v>
      </c>
      <c r="D4026" s="2">
        <v>43766</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s="3" t="str">
        <f>VLOOKUP($M4026,People!$A$2:$B$5, 2, FALSE)</f>
        <v>Anna Andreadi</v>
      </c>
      <c r="W4026" s="3" t="str">
        <f>IFERROR(VLOOKUP($B4026, 'Returns'!$A$2:$B$801, 2, FALSE), "No")</f>
        <v>No</v>
      </c>
    </row>
    <row r="4027" spans="1:23" x14ac:dyDescent="0.3">
      <c r="A4027" s="1">
        <v>4026</v>
      </c>
      <c r="B4027" t="s">
        <v>8092</v>
      </c>
      <c r="C4027" s="2">
        <v>43688</v>
      </c>
      <c r="D4027" s="2">
        <v>43690</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s="3" t="str">
        <f>VLOOKUP($M4027,People!$A$2:$B$5, 2, FALSE)</f>
        <v>Kelly Williams</v>
      </c>
      <c r="W4027" s="3" t="str">
        <f>IFERROR(VLOOKUP($B4027, 'Returns'!$A$2:$B$801, 2, FALSE), "No")</f>
        <v>No</v>
      </c>
    </row>
    <row r="4028" spans="1:23" x14ac:dyDescent="0.3">
      <c r="A4028" s="1">
        <v>4027</v>
      </c>
      <c r="B4028" t="s">
        <v>8092</v>
      </c>
      <c r="C4028" s="2">
        <v>43688</v>
      </c>
      <c r="D4028" s="2">
        <v>43690</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s="3" t="str">
        <f>VLOOKUP($M4028,People!$A$2:$B$5, 2, FALSE)</f>
        <v>Kelly Williams</v>
      </c>
      <c r="W4028" s="3" t="str">
        <f>IFERROR(VLOOKUP($B4028, 'Returns'!$A$2:$B$801, 2, FALSE), "No")</f>
        <v>No</v>
      </c>
    </row>
    <row r="4029" spans="1:23" x14ac:dyDescent="0.3">
      <c r="A4029" s="1">
        <v>4028</v>
      </c>
      <c r="B4029" t="s">
        <v>8092</v>
      </c>
      <c r="C4029" s="2">
        <v>43688</v>
      </c>
      <c r="D4029" s="2">
        <v>43690</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s="3" t="str">
        <f>VLOOKUP($M4029,People!$A$2:$B$5, 2, FALSE)</f>
        <v>Kelly Williams</v>
      </c>
      <c r="W4029" s="3" t="str">
        <f>IFERROR(VLOOKUP($B4029, 'Returns'!$A$2:$B$801, 2, FALSE), "No")</f>
        <v>No</v>
      </c>
    </row>
    <row r="4030" spans="1:23" x14ac:dyDescent="0.3">
      <c r="A4030" s="1">
        <v>4029</v>
      </c>
      <c r="B4030" t="s">
        <v>8092</v>
      </c>
      <c r="C4030" s="2">
        <v>43688</v>
      </c>
      <c r="D4030" s="2">
        <v>43690</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s="3" t="str">
        <f>VLOOKUP($M4030,People!$A$2:$B$5, 2, FALSE)</f>
        <v>Kelly Williams</v>
      </c>
      <c r="W4030" s="3" t="str">
        <f>IFERROR(VLOOKUP($B4030, 'Returns'!$A$2:$B$801, 2, FALSE), "No")</f>
        <v>No</v>
      </c>
    </row>
    <row r="4031" spans="1:23" x14ac:dyDescent="0.3">
      <c r="A4031" s="1">
        <v>4030</v>
      </c>
      <c r="B4031" t="s">
        <v>8093</v>
      </c>
      <c r="C4031" s="2">
        <v>43823</v>
      </c>
      <c r="D4031" s="2">
        <v>43827</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s="3" t="str">
        <f>VLOOKUP($M4031,People!$A$2:$B$5, 2, FALSE)</f>
        <v>Cassandra Brandow</v>
      </c>
      <c r="W4031" s="3" t="str">
        <f>IFERROR(VLOOKUP($B4031, 'Returns'!$A$2:$B$801, 2, FALSE), "No")</f>
        <v>No</v>
      </c>
    </row>
    <row r="4032" spans="1:23" x14ac:dyDescent="0.3">
      <c r="A4032" s="1">
        <v>4031</v>
      </c>
      <c r="B4032" t="s">
        <v>8093</v>
      </c>
      <c r="C4032" s="2">
        <v>43823</v>
      </c>
      <c r="D4032" s="2">
        <v>43827</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s="3" t="str">
        <f>VLOOKUP($M4032,People!$A$2:$B$5, 2, FALSE)</f>
        <v>Cassandra Brandow</v>
      </c>
      <c r="W4032" s="3" t="str">
        <f>IFERROR(VLOOKUP($B4032, 'Returns'!$A$2:$B$801, 2, FALSE), "No")</f>
        <v>No</v>
      </c>
    </row>
    <row r="4033" spans="1:23" x14ac:dyDescent="0.3">
      <c r="A4033" s="1">
        <v>4032</v>
      </c>
      <c r="B4033" t="s">
        <v>8094</v>
      </c>
      <c r="C4033" s="2">
        <v>43369</v>
      </c>
      <c r="D4033" s="2">
        <v>43373</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s="3" t="str">
        <f>VLOOKUP($M4033,People!$A$2:$B$5, 2, FALSE)</f>
        <v>Anna Andreadi</v>
      </c>
      <c r="W4033" s="3" t="str">
        <f>IFERROR(VLOOKUP($B4033, 'Returns'!$A$2:$B$801, 2, FALSE), "No")</f>
        <v>No</v>
      </c>
    </row>
    <row r="4034" spans="1:23" x14ac:dyDescent="0.3">
      <c r="A4034" s="1">
        <v>4033</v>
      </c>
      <c r="B4034" t="s">
        <v>8094</v>
      </c>
      <c r="C4034" s="2">
        <v>43369</v>
      </c>
      <c r="D4034" s="2">
        <v>43373</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s="3" t="str">
        <f>VLOOKUP($M4034,People!$A$2:$B$5, 2, FALSE)</f>
        <v>Anna Andreadi</v>
      </c>
      <c r="W4034" s="3" t="str">
        <f>IFERROR(VLOOKUP($B4034, 'Returns'!$A$2:$B$801, 2, FALSE), "No")</f>
        <v>No</v>
      </c>
    </row>
    <row r="4035" spans="1:23" x14ac:dyDescent="0.3">
      <c r="A4035" s="1">
        <v>4034</v>
      </c>
      <c r="B4035" t="s">
        <v>8094</v>
      </c>
      <c r="C4035" s="2">
        <v>43369</v>
      </c>
      <c r="D4035" s="2">
        <v>43373</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s="3" t="str">
        <f>VLOOKUP($M4035,People!$A$2:$B$5, 2, FALSE)</f>
        <v>Anna Andreadi</v>
      </c>
      <c r="W4035" s="3" t="str">
        <f>IFERROR(VLOOKUP($B4035, 'Returns'!$A$2:$B$801, 2, FALSE), "No")</f>
        <v>No</v>
      </c>
    </row>
    <row r="4036" spans="1:23" x14ac:dyDescent="0.3">
      <c r="A4036" s="1">
        <v>4035</v>
      </c>
      <c r="B4036" t="s">
        <v>8095</v>
      </c>
      <c r="C4036" s="2">
        <v>43446</v>
      </c>
      <c r="D4036" s="2">
        <v>43446</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s="3" t="str">
        <f>VLOOKUP($M4036,People!$A$2:$B$5, 2, FALSE)</f>
        <v>Chuck Magee</v>
      </c>
      <c r="W4036" s="3" t="str">
        <f>IFERROR(VLOOKUP($B4036, 'Returns'!$A$2:$B$801, 2, FALSE), "No")</f>
        <v>No</v>
      </c>
    </row>
    <row r="4037" spans="1:23" x14ac:dyDescent="0.3">
      <c r="A4037" s="1">
        <v>4036</v>
      </c>
      <c r="B4037" t="s">
        <v>8095</v>
      </c>
      <c r="C4037" s="2">
        <v>43446</v>
      </c>
      <c r="D4037" s="2">
        <v>43446</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s="3" t="str">
        <f>VLOOKUP($M4037,People!$A$2:$B$5, 2, FALSE)</f>
        <v>Chuck Magee</v>
      </c>
      <c r="W4037" s="3" t="str">
        <f>IFERROR(VLOOKUP($B4037, 'Returns'!$A$2:$B$801, 2, FALSE), "No")</f>
        <v>No</v>
      </c>
    </row>
    <row r="4038" spans="1:23" x14ac:dyDescent="0.3">
      <c r="A4038" s="1">
        <v>4037</v>
      </c>
      <c r="B4038" t="s">
        <v>8096</v>
      </c>
      <c r="C4038" s="2">
        <v>43097</v>
      </c>
      <c r="D4038" s="2">
        <v>43101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s="3" t="str">
        <f>VLOOKUP($M4038,People!$A$2:$B$5, 2, FALSE)</f>
        <v>Kelly Williams</v>
      </c>
      <c r="W4038" s="3" t="str">
        <f>IFERROR(VLOOKUP($B4038, 'Returns'!$A$2:$B$801, 2, FALSE), "No")</f>
        <v>No</v>
      </c>
    </row>
    <row r="4039" spans="1:23" x14ac:dyDescent="0.3">
      <c r="A4039" s="1">
        <v>4038</v>
      </c>
      <c r="B4039" t="s">
        <v>5944</v>
      </c>
      <c r="C4039" s="2">
        <v>42733</v>
      </c>
      <c r="D4039" s="2">
        <v>42737</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s="3" t="str">
        <f>VLOOKUP($M4039,People!$A$2:$B$5, 2, FALSE)</f>
        <v>Anna Andreadi</v>
      </c>
      <c r="W4039" s="3" t="str">
        <f>IFERROR(VLOOKUP($B4039, 'Returns'!$A$2:$B$801, 2, FALSE), "No")</f>
        <v>Yes</v>
      </c>
    </row>
    <row r="4040" spans="1:23" x14ac:dyDescent="0.3">
      <c r="A4040" s="1">
        <v>4039</v>
      </c>
      <c r="B4040" t="s">
        <v>5944</v>
      </c>
      <c r="C4040" s="2">
        <v>42733</v>
      </c>
      <c r="D4040" s="2">
        <v>42737</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s="3" t="str">
        <f>VLOOKUP($M4040,People!$A$2:$B$5, 2, FALSE)</f>
        <v>Anna Andreadi</v>
      </c>
      <c r="W4040" s="3" t="str">
        <f>IFERROR(VLOOKUP($B4040, 'Returns'!$A$2:$B$801, 2, FALSE), "No")</f>
        <v>Yes</v>
      </c>
    </row>
    <row r="4041" spans="1:23" x14ac:dyDescent="0.3">
      <c r="A4041" s="1">
        <v>4040</v>
      </c>
      <c r="B4041" t="s">
        <v>5944</v>
      </c>
      <c r="C4041" s="2">
        <v>42733</v>
      </c>
      <c r="D4041" s="2">
        <v>42737</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s="3" t="str">
        <f>VLOOKUP($M4041,People!$A$2:$B$5, 2, FALSE)</f>
        <v>Anna Andreadi</v>
      </c>
      <c r="W4041" s="3" t="str">
        <f>IFERROR(VLOOKUP($B4041, 'Returns'!$A$2:$B$801, 2, FALSE), "No")</f>
        <v>Yes</v>
      </c>
    </row>
    <row r="4042" spans="1:23" x14ac:dyDescent="0.3">
      <c r="A4042" s="1">
        <v>4041</v>
      </c>
      <c r="B4042" t="s">
        <v>5944</v>
      </c>
      <c r="C4042" s="2">
        <v>42733</v>
      </c>
      <c r="D4042" s="2">
        <v>42737</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s="3" t="str">
        <f>VLOOKUP($M4042,People!$A$2:$B$5, 2, FALSE)</f>
        <v>Anna Andreadi</v>
      </c>
      <c r="W4042" s="3" t="str">
        <f>IFERROR(VLOOKUP($B4042, 'Returns'!$A$2:$B$801, 2, FALSE), "No")</f>
        <v>Yes</v>
      </c>
    </row>
    <row r="4043" spans="1:23" x14ac:dyDescent="0.3">
      <c r="A4043" s="1">
        <v>4042</v>
      </c>
      <c r="B4043" t="s">
        <v>5944</v>
      </c>
      <c r="C4043" s="2">
        <v>42733</v>
      </c>
      <c r="D4043" s="2">
        <v>42737</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s="3" t="str">
        <f>VLOOKUP($M4043,People!$A$2:$B$5, 2, FALSE)</f>
        <v>Anna Andreadi</v>
      </c>
      <c r="W4043" s="3" t="str">
        <f>IFERROR(VLOOKUP($B4043, 'Returns'!$A$2:$B$801, 2, FALSE), "No")</f>
        <v>Yes</v>
      </c>
    </row>
    <row r="4044" spans="1:23" x14ac:dyDescent="0.3">
      <c r="A4044" s="1">
        <v>4043</v>
      </c>
      <c r="B4044" t="s">
        <v>5944</v>
      </c>
      <c r="C4044" s="2">
        <v>42733</v>
      </c>
      <c r="D4044" s="2">
        <v>42737</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s="3" t="str">
        <f>VLOOKUP($M4044,People!$A$2:$B$5, 2, FALSE)</f>
        <v>Anna Andreadi</v>
      </c>
      <c r="W4044" s="3" t="str">
        <f>IFERROR(VLOOKUP($B4044, 'Returns'!$A$2:$B$801, 2, FALSE), "No")</f>
        <v>Yes</v>
      </c>
    </row>
    <row r="4045" spans="1:23" x14ac:dyDescent="0.3">
      <c r="A4045" s="1">
        <v>4044</v>
      </c>
      <c r="B4045" t="s">
        <v>5944</v>
      </c>
      <c r="C4045" s="2">
        <v>42733</v>
      </c>
      <c r="D4045" s="2">
        <v>42737</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s="3" t="str">
        <f>VLOOKUP($M4045,People!$A$2:$B$5, 2, FALSE)</f>
        <v>Anna Andreadi</v>
      </c>
      <c r="W4045" s="3" t="str">
        <f>IFERROR(VLOOKUP($B4045, 'Returns'!$A$2:$B$801, 2, FALSE), "No")</f>
        <v>Yes</v>
      </c>
    </row>
    <row r="4046" spans="1:23" x14ac:dyDescent="0.3">
      <c r="A4046" s="1">
        <v>4045</v>
      </c>
      <c r="B4046" t="s">
        <v>8097</v>
      </c>
      <c r="C4046" s="2">
        <v>42911</v>
      </c>
      <c r="D4046" s="2">
        <v>42916</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s="3" t="str">
        <f>VLOOKUP($M4046,People!$A$2:$B$5, 2, FALSE)</f>
        <v>Anna Andreadi</v>
      </c>
      <c r="W4046" s="3" t="str">
        <f>IFERROR(VLOOKUP($B4046, 'Returns'!$A$2:$B$801, 2, FALSE), "No")</f>
        <v>No</v>
      </c>
    </row>
    <row r="4047" spans="1:23" x14ac:dyDescent="0.3">
      <c r="A4047" s="1">
        <v>4046</v>
      </c>
      <c r="B4047" t="s">
        <v>8098</v>
      </c>
      <c r="C4047" s="2">
        <v>42827</v>
      </c>
      <c r="D4047" s="2">
        <v>42832</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s="3" t="str">
        <f>VLOOKUP($M4047,People!$A$2:$B$5, 2, FALSE)</f>
        <v>Kelly Williams</v>
      </c>
      <c r="W4047" s="3" t="str">
        <f>IFERROR(VLOOKUP($B4047, 'Returns'!$A$2:$B$801, 2, FALSE), "No")</f>
        <v>No</v>
      </c>
    </row>
    <row r="4048" spans="1:23" x14ac:dyDescent="0.3">
      <c r="A4048" s="1">
        <v>4047</v>
      </c>
      <c r="B4048" t="s">
        <v>8099</v>
      </c>
      <c r="C4048" s="2">
        <v>43759</v>
      </c>
      <c r="D4048" s="2">
        <v>43763</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s="3" t="str">
        <f>VLOOKUP($M4048,People!$A$2:$B$5, 2, FALSE)</f>
        <v>Kelly Williams</v>
      </c>
      <c r="W4048" s="3" t="str">
        <f>IFERROR(VLOOKUP($B4048, 'Returns'!$A$2:$B$801, 2, FALSE), "No")</f>
        <v>No</v>
      </c>
    </row>
    <row r="4049" spans="1:23" x14ac:dyDescent="0.3">
      <c r="A4049" s="1">
        <v>4048</v>
      </c>
      <c r="B4049" t="s">
        <v>8100</v>
      </c>
      <c r="C4049" s="2">
        <v>42932</v>
      </c>
      <c r="D4049" s="2">
        <v>42935</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s="3" t="str">
        <f>VLOOKUP($M4049,People!$A$2:$B$5, 2, FALSE)</f>
        <v>Chuck Magee</v>
      </c>
      <c r="W4049" s="3" t="str">
        <f>IFERROR(VLOOKUP($B4049, 'Returns'!$A$2:$B$801, 2, FALSE), "No")</f>
        <v>No</v>
      </c>
    </row>
    <row r="4050" spans="1:23" x14ac:dyDescent="0.3">
      <c r="A4050" s="1">
        <v>4049</v>
      </c>
      <c r="B4050" t="s">
        <v>8100</v>
      </c>
      <c r="C4050" s="2">
        <v>42932</v>
      </c>
      <c r="D4050" s="2">
        <v>42935</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s="3" t="str">
        <f>VLOOKUP($M4050,People!$A$2:$B$5, 2, FALSE)</f>
        <v>Chuck Magee</v>
      </c>
      <c r="W4050" s="3" t="str">
        <f>IFERROR(VLOOKUP($B4050, 'Returns'!$A$2:$B$801, 2, FALSE), "No")</f>
        <v>No</v>
      </c>
    </row>
    <row r="4051" spans="1:23" x14ac:dyDescent="0.3">
      <c r="A4051" s="1">
        <v>4050</v>
      </c>
      <c r="B4051" t="s">
        <v>8101</v>
      </c>
      <c r="C4051" s="2">
        <v>43640</v>
      </c>
      <c r="D4051" s="2">
        <v>43642</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s="3" t="str">
        <f>VLOOKUP($M4051,People!$A$2:$B$5, 2, FALSE)</f>
        <v>Chuck Magee</v>
      </c>
      <c r="W4051" s="3" t="str">
        <f>IFERROR(VLOOKUP($B4051, 'Returns'!$A$2:$B$801, 2, FALSE), "No")</f>
        <v>No</v>
      </c>
    </row>
    <row r="4052" spans="1:23" x14ac:dyDescent="0.3">
      <c r="A4052" s="1">
        <v>4051</v>
      </c>
      <c r="B4052" t="s">
        <v>8101</v>
      </c>
      <c r="C4052" s="2">
        <v>43640</v>
      </c>
      <c r="D4052" s="2">
        <v>43642</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s="3" t="str">
        <f>VLOOKUP($M4052,People!$A$2:$B$5, 2, FALSE)</f>
        <v>Chuck Magee</v>
      </c>
      <c r="W4052" s="3" t="str">
        <f>IFERROR(VLOOKUP($B4052, 'Returns'!$A$2:$B$801, 2, FALSE), "No")</f>
        <v>No</v>
      </c>
    </row>
    <row r="4053" spans="1:23" x14ac:dyDescent="0.3">
      <c r="A4053" s="1">
        <v>4052</v>
      </c>
      <c r="B4053" t="s">
        <v>8102</v>
      </c>
      <c r="C4053" s="2">
        <v>42642</v>
      </c>
      <c r="D4053" s="2">
        <v>42646</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s="3" t="str">
        <f>VLOOKUP($M4053,People!$A$2:$B$5, 2, FALSE)</f>
        <v>Chuck Magee</v>
      </c>
      <c r="W4053" s="3" t="str">
        <f>IFERROR(VLOOKUP($B4053, 'Returns'!$A$2:$B$801, 2, FALSE), "No")</f>
        <v>No</v>
      </c>
    </row>
    <row r="4054" spans="1:23" x14ac:dyDescent="0.3">
      <c r="A4054" s="1">
        <v>4053</v>
      </c>
      <c r="B4054" t="s">
        <v>8102</v>
      </c>
      <c r="C4054" s="2">
        <v>42642</v>
      </c>
      <c r="D4054" s="2">
        <v>42646</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s="3" t="str">
        <f>VLOOKUP($M4054,People!$A$2:$B$5, 2, FALSE)</f>
        <v>Chuck Magee</v>
      </c>
      <c r="W4054" s="3" t="str">
        <f>IFERROR(VLOOKUP($B4054, 'Returns'!$A$2:$B$801, 2, FALSE), "No")</f>
        <v>No</v>
      </c>
    </row>
    <row r="4055" spans="1:23" x14ac:dyDescent="0.3">
      <c r="A4055" s="1">
        <v>4054</v>
      </c>
      <c r="B4055" t="s">
        <v>8102</v>
      </c>
      <c r="C4055" s="2">
        <v>42642</v>
      </c>
      <c r="D4055" s="2">
        <v>42646</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s="3" t="str">
        <f>VLOOKUP($M4055,People!$A$2:$B$5, 2, FALSE)</f>
        <v>Chuck Magee</v>
      </c>
      <c r="W4055" s="3" t="str">
        <f>IFERROR(VLOOKUP($B4055, 'Returns'!$A$2:$B$801, 2, FALSE), "No")</f>
        <v>No</v>
      </c>
    </row>
    <row r="4056" spans="1:23" x14ac:dyDescent="0.3">
      <c r="A4056" s="1">
        <v>4055</v>
      </c>
      <c r="B4056" t="s">
        <v>8102</v>
      </c>
      <c r="C4056" s="2">
        <v>42642</v>
      </c>
      <c r="D4056" s="2">
        <v>42646</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s="3" t="str">
        <f>VLOOKUP($M4056,People!$A$2:$B$5, 2, FALSE)</f>
        <v>Chuck Magee</v>
      </c>
      <c r="W4056" s="3" t="str">
        <f>IFERROR(VLOOKUP($B4056, 'Returns'!$A$2:$B$801, 2, FALSE), "No")</f>
        <v>No</v>
      </c>
    </row>
    <row r="4057" spans="1:23" x14ac:dyDescent="0.3">
      <c r="A4057" s="1">
        <v>4056</v>
      </c>
      <c r="B4057" t="s">
        <v>8102</v>
      </c>
      <c r="C4057" s="2">
        <v>42642</v>
      </c>
      <c r="D4057" s="2">
        <v>42646</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s="3" t="str">
        <f>VLOOKUP($M4057,People!$A$2:$B$5, 2, FALSE)</f>
        <v>Chuck Magee</v>
      </c>
      <c r="W4057" s="3" t="str">
        <f>IFERROR(VLOOKUP($B4057, 'Returns'!$A$2:$B$801, 2, FALSE), "No")</f>
        <v>No</v>
      </c>
    </row>
    <row r="4058" spans="1:23" x14ac:dyDescent="0.3">
      <c r="A4058" s="1">
        <v>4057</v>
      </c>
      <c r="B4058" t="s">
        <v>8102</v>
      </c>
      <c r="C4058" s="2">
        <v>42642</v>
      </c>
      <c r="D4058" s="2">
        <v>42646</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s="3" t="str">
        <f>VLOOKUP($M4058,People!$A$2:$B$5, 2, FALSE)</f>
        <v>Chuck Magee</v>
      </c>
      <c r="W4058" s="3" t="str">
        <f>IFERROR(VLOOKUP($B4058, 'Returns'!$A$2:$B$801, 2, FALSE), "No")</f>
        <v>No</v>
      </c>
    </row>
    <row r="4059" spans="1:23" x14ac:dyDescent="0.3">
      <c r="A4059" s="1">
        <v>4058</v>
      </c>
      <c r="B4059" t="s">
        <v>8103</v>
      </c>
      <c r="C4059" s="2">
        <v>42698</v>
      </c>
      <c r="D4059" s="2">
        <v>42702</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s="3" t="str">
        <f>VLOOKUP($M4059,People!$A$2:$B$5, 2, FALSE)</f>
        <v>Kelly Williams</v>
      </c>
      <c r="W4059" s="3" t="str">
        <f>IFERROR(VLOOKUP($B4059, 'Returns'!$A$2:$B$801, 2, FALSE), "No")</f>
        <v>No</v>
      </c>
    </row>
    <row r="4060" spans="1:23" x14ac:dyDescent="0.3">
      <c r="A4060" s="1">
        <v>4059</v>
      </c>
      <c r="B4060" t="s">
        <v>5994</v>
      </c>
      <c r="C4060" s="2">
        <v>43059</v>
      </c>
      <c r="D4060" s="2">
        <v>43063</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s="3" t="str">
        <f>VLOOKUP($M4060,People!$A$2:$B$5, 2, FALSE)</f>
        <v>Anna Andreadi</v>
      </c>
      <c r="W4060" s="3" t="str">
        <f>IFERROR(VLOOKUP($B4060, 'Returns'!$A$2:$B$801, 2, FALSE), "No")</f>
        <v>Yes</v>
      </c>
    </row>
    <row r="4061" spans="1:23" x14ac:dyDescent="0.3">
      <c r="A4061" s="1">
        <v>4060</v>
      </c>
      <c r="B4061" t="s">
        <v>5994</v>
      </c>
      <c r="C4061" s="2">
        <v>43059</v>
      </c>
      <c r="D4061" s="2">
        <v>43063</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s="3" t="str">
        <f>VLOOKUP($M4061,People!$A$2:$B$5, 2, FALSE)</f>
        <v>Anna Andreadi</v>
      </c>
      <c r="W4061" s="3" t="str">
        <f>IFERROR(VLOOKUP($B4061, 'Returns'!$A$2:$B$801, 2, FALSE), "No")</f>
        <v>Yes</v>
      </c>
    </row>
    <row r="4062" spans="1:23" x14ac:dyDescent="0.3">
      <c r="A4062" s="1">
        <v>4061</v>
      </c>
      <c r="B4062" t="s">
        <v>8104</v>
      </c>
      <c r="C4062" s="2">
        <v>43405</v>
      </c>
      <c r="D4062" s="2">
        <v>43411</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s="3" t="str">
        <f>VLOOKUP($M4062,People!$A$2:$B$5, 2, FALSE)</f>
        <v>Kelly Williams</v>
      </c>
      <c r="W4062" s="3" t="str">
        <f>IFERROR(VLOOKUP($B4062, 'Returns'!$A$2:$B$801, 2, FALSE), "No")</f>
        <v>No</v>
      </c>
    </row>
    <row r="4063" spans="1:23" x14ac:dyDescent="0.3">
      <c r="A4063" s="1">
        <v>4062</v>
      </c>
      <c r="B4063" t="s">
        <v>8105</v>
      </c>
      <c r="C4063" s="2">
        <v>42995</v>
      </c>
      <c r="D4063" s="2">
        <v>42998</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s="3" t="str">
        <f>VLOOKUP($M4063,People!$A$2:$B$5, 2, FALSE)</f>
        <v>Anna Andreadi</v>
      </c>
      <c r="W4063" s="3" t="str">
        <f>IFERROR(VLOOKUP($B4063, 'Returns'!$A$2:$B$801, 2, FALSE), "No")</f>
        <v>No</v>
      </c>
    </row>
    <row r="4064" spans="1:23" x14ac:dyDescent="0.3">
      <c r="A4064" s="1">
        <v>4063</v>
      </c>
      <c r="B4064" t="s">
        <v>8106</v>
      </c>
      <c r="C4064" s="2">
        <v>43169</v>
      </c>
      <c r="D4064" s="2">
        <v>43173</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s="3" t="str">
        <f>VLOOKUP($M4064,People!$A$2:$B$5, 2, FALSE)</f>
        <v>Chuck Magee</v>
      </c>
      <c r="W4064" s="3" t="str">
        <f>IFERROR(VLOOKUP($B4064, 'Returns'!$A$2:$B$801, 2, FALSE), "No")</f>
        <v>No</v>
      </c>
    </row>
    <row r="4065" spans="1:23" x14ac:dyDescent="0.3">
      <c r="A4065" s="1">
        <v>4064</v>
      </c>
      <c r="B4065" t="s">
        <v>8107</v>
      </c>
      <c r="C4065" s="2">
        <v>42544</v>
      </c>
      <c r="D4065" s="2">
        <v>42547</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s="3" t="str">
        <f>VLOOKUP($M4065,People!$A$2:$B$5, 2, FALSE)</f>
        <v>Cassandra Brandow</v>
      </c>
      <c r="W4065" s="3" t="str">
        <f>IFERROR(VLOOKUP($B4065, 'Returns'!$A$2:$B$801, 2, FALSE), "No")</f>
        <v>No</v>
      </c>
    </row>
    <row r="4066" spans="1:23" x14ac:dyDescent="0.3">
      <c r="A4066" s="1">
        <v>4065</v>
      </c>
      <c r="B4066" t="s">
        <v>8107</v>
      </c>
      <c r="C4066" s="2">
        <v>42544</v>
      </c>
      <c r="D4066" s="2">
        <v>42547</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s="3" t="str">
        <f>VLOOKUP($M4066,People!$A$2:$B$5, 2, FALSE)</f>
        <v>Cassandra Brandow</v>
      </c>
      <c r="W4066" s="3" t="str">
        <f>IFERROR(VLOOKUP($B4066, 'Returns'!$A$2:$B$801, 2, FALSE), "No")</f>
        <v>No</v>
      </c>
    </row>
    <row r="4067" spans="1:23" x14ac:dyDescent="0.3">
      <c r="A4067" s="1">
        <v>4066</v>
      </c>
      <c r="B4067" t="s">
        <v>8108</v>
      </c>
      <c r="C4067" s="2">
        <v>42675</v>
      </c>
      <c r="D4067" s="2">
        <v>42679</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s="3" t="str">
        <f>VLOOKUP($M4067,People!$A$2:$B$5, 2, FALSE)</f>
        <v>Cassandra Brandow</v>
      </c>
      <c r="W4067" s="3" t="str">
        <f>IFERROR(VLOOKUP($B4067, 'Returns'!$A$2:$B$801, 2, FALSE), "No")</f>
        <v>No</v>
      </c>
    </row>
    <row r="4068" spans="1:23" x14ac:dyDescent="0.3">
      <c r="A4068" s="1">
        <v>4067</v>
      </c>
      <c r="B4068" t="s">
        <v>8108</v>
      </c>
      <c r="C4068" s="2">
        <v>42675</v>
      </c>
      <c r="D4068" s="2">
        <v>42679</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s="3" t="str">
        <f>VLOOKUP($M4068,People!$A$2:$B$5, 2, FALSE)</f>
        <v>Cassandra Brandow</v>
      </c>
      <c r="W4068" s="3" t="str">
        <f>IFERROR(VLOOKUP($B4068, 'Returns'!$A$2:$B$801, 2, FALSE), "No")</f>
        <v>No</v>
      </c>
    </row>
    <row r="4069" spans="1:23" x14ac:dyDescent="0.3">
      <c r="A4069" s="1">
        <v>4068</v>
      </c>
      <c r="B4069" t="s">
        <v>8108</v>
      </c>
      <c r="C4069" s="2">
        <v>42675</v>
      </c>
      <c r="D4069" s="2">
        <v>42679</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s="3" t="str">
        <f>VLOOKUP($M4069,People!$A$2:$B$5, 2, FALSE)</f>
        <v>Cassandra Brandow</v>
      </c>
      <c r="W4069" s="3" t="str">
        <f>IFERROR(VLOOKUP($B4069, 'Returns'!$A$2:$B$801, 2, FALSE), "No")</f>
        <v>No</v>
      </c>
    </row>
    <row r="4070" spans="1:23" x14ac:dyDescent="0.3">
      <c r="A4070" s="1">
        <v>4069</v>
      </c>
      <c r="B4070" t="s">
        <v>8108</v>
      </c>
      <c r="C4070" s="2">
        <v>42675</v>
      </c>
      <c r="D4070" s="2">
        <v>42679</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s="3" t="str">
        <f>VLOOKUP($M4070,People!$A$2:$B$5, 2, FALSE)</f>
        <v>Cassandra Brandow</v>
      </c>
      <c r="W4070" s="3" t="str">
        <f>IFERROR(VLOOKUP($B4070, 'Returns'!$A$2:$B$801, 2, FALSE), "No")</f>
        <v>No</v>
      </c>
    </row>
    <row r="4071" spans="1:23" x14ac:dyDescent="0.3">
      <c r="A4071" s="1">
        <v>4070</v>
      </c>
      <c r="B4071" t="s">
        <v>8109</v>
      </c>
      <c r="C4071" s="2">
        <v>43340</v>
      </c>
      <c r="D4071" s="2">
        <v>43343</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s="3" t="str">
        <f>VLOOKUP($M4071,People!$A$2:$B$5, 2, FALSE)</f>
        <v>Kelly Williams</v>
      </c>
      <c r="W4071" s="3" t="str">
        <f>IFERROR(VLOOKUP($B4071, 'Returns'!$A$2:$B$801, 2, FALSE), "No")</f>
        <v>No</v>
      </c>
    </row>
    <row r="4072" spans="1:23" x14ac:dyDescent="0.3">
      <c r="A4072" s="1">
        <v>4071</v>
      </c>
      <c r="B4072" t="s">
        <v>8109</v>
      </c>
      <c r="C4072" s="2">
        <v>43340</v>
      </c>
      <c r="D4072" s="2">
        <v>43343</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s="3" t="str">
        <f>VLOOKUP($M4072,People!$A$2:$B$5, 2, FALSE)</f>
        <v>Kelly Williams</v>
      </c>
      <c r="W4072" s="3" t="str">
        <f>IFERROR(VLOOKUP($B4072, 'Returns'!$A$2:$B$801, 2, FALSE), "No")</f>
        <v>No</v>
      </c>
    </row>
    <row r="4073" spans="1:23" x14ac:dyDescent="0.3">
      <c r="A4073" s="1">
        <v>4072</v>
      </c>
      <c r="B4073" t="s">
        <v>8109</v>
      </c>
      <c r="C4073" s="2">
        <v>43340</v>
      </c>
      <c r="D4073" s="2">
        <v>43343</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s="3" t="str">
        <f>VLOOKUP($M4073,People!$A$2:$B$5, 2, FALSE)</f>
        <v>Kelly Williams</v>
      </c>
      <c r="W4073" s="3" t="str">
        <f>IFERROR(VLOOKUP($B4073, 'Returns'!$A$2:$B$801, 2, FALSE), "No")</f>
        <v>No</v>
      </c>
    </row>
    <row r="4074" spans="1:23" x14ac:dyDescent="0.3">
      <c r="A4074" s="1">
        <v>4073</v>
      </c>
      <c r="B4074" t="s">
        <v>8110</v>
      </c>
      <c r="C4074" s="2">
        <v>43075</v>
      </c>
      <c r="D4074" s="2">
        <v>43077</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s="3" t="str">
        <f>VLOOKUP($M4074,People!$A$2:$B$5, 2, FALSE)</f>
        <v>Kelly Williams</v>
      </c>
      <c r="W4074" s="3" t="str">
        <f>IFERROR(VLOOKUP($B4074, 'Returns'!$A$2:$B$801, 2, FALSE), "No")</f>
        <v>No</v>
      </c>
    </row>
    <row r="4075" spans="1:23" x14ac:dyDescent="0.3">
      <c r="A4075" s="1">
        <v>4074</v>
      </c>
      <c r="B4075" t="s">
        <v>8111</v>
      </c>
      <c r="C4075" s="2">
        <v>43002</v>
      </c>
      <c r="D4075" s="2">
        <v>43005</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s="3" t="str">
        <f>VLOOKUP($M4075,People!$A$2:$B$5, 2, FALSE)</f>
        <v>Kelly Williams</v>
      </c>
      <c r="W4075" s="3" t="str">
        <f>IFERROR(VLOOKUP($B4075, 'Returns'!$A$2:$B$801, 2, FALSE), "No")</f>
        <v>No</v>
      </c>
    </row>
    <row r="4076" spans="1:23" x14ac:dyDescent="0.3">
      <c r="A4076" s="1">
        <v>4075</v>
      </c>
      <c r="B4076" t="s">
        <v>8112</v>
      </c>
      <c r="C4076" s="2">
        <v>43784</v>
      </c>
      <c r="D4076" s="2">
        <v>43789</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s="3" t="str">
        <f>VLOOKUP($M4076,People!$A$2:$B$5, 2, FALSE)</f>
        <v>Cassandra Brandow</v>
      </c>
      <c r="W4076" s="3" t="str">
        <f>IFERROR(VLOOKUP($B4076, 'Returns'!$A$2:$B$801, 2, FALSE), "No")</f>
        <v>No</v>
      </c>
    </row>
    <row r="4077" spans="1:23" x14ac:dyDescent="0.3">
      <c r="A4077" s="1">
        <v>4076</v>
      </c>
      <c r="B4077" t="s">
        <v>8112</v>
      </c>
      <c r="C4077" s="2">
        <v>43784</v>
      </c>
      <c r="D4077" s="2">
        <v>43789</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s="3" t="str">
        <f>VLOOKUP($M4077,People!$A$2:$B$5, 2, FALSE)</f>
        <v>Cassandra Brandow</v>
      </c>
      <c r="W4077" s="3" t="str">
        <f>IFERROR(VLOOKUP($B4077, 'Returns'!$A$2:$B$801, 2, FALSE), "No")</f>
        <v>No</v>
      </c>
    </row>
    <row r="4078" spans="1:23" x14ac:dyDescent="0.3">
      <c r="A4078" s="1">
        <v>4077</v>
      </c>
      <c r="B4078" t="s">
        <v>8113</v>
      </c>
      <c r="C4078" s="2">
        <v>43088</v>
      </c>
      <c r="D4078" s="2">
        <v>43090</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s="3" t="str">
        <f>VLOOKUP($M4078,People!$A$2:$B$5, 2, FALSE)</f>
        <v>Kelly Williams</v>
      </c>
      <c r="W4078" s="3" t="str">
        <f>IFERROR(VLOOKUP($B4078, 'Returns'!$A$2:$B$801, 2, FALSE), "No")</f>
        <v>No</v>
      </c>
    </row>
    <row r="4079" spans="1:23" x14ac:dyDescent="0.3">
      <c r="A4079" s="1">
        <v>4078</v>
      </c>
      <c r="B4079" t="s">
        <v>8113</v>
      </c>
      <c r="C4079" s="2">
        <v>43088</v>
      </c>
      <c r="D4079" s="2">
        <v>43090</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s="3" t="str">
        <f>VLOOKUP($M4079,People!$A$2:$B$5, 2, FALSE)</f>
        <v>Kelly Williams</v>
      </c>
      <c r="W4079" s="3" t="str">
        <f>IFERROR(VLOOKUP($B4079, 'Returns'!$A$2:$B$801, 2, FALSE), "No")</f>
        <v>No</v>
      </c>
    </row>
    <row r="4080" spans="1:23" x14ac:dyDescent="0.3">
      <c r="A4080" s="1">
        <v>4079</v>
      </c>
      <c r="B4080" t="s">
        <v>8113</v>
      </c>
      <c r="C4080" s="2">
        <v>43088</v>
      </c>
      <c r="D4080" s="2">
        <v>43090</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s="3" t="str">
        <f>VLOOKUP($M4080,People!$A$2:$B$5, 2, FALSE)</f>
        <v>Kelly Williams</v>
      </c>
      <c r="W4080" s="3" t="str">
        <f>IFERROR(VLOOKUP($B4080, 'Returns'!$A$2:$B$801, 2, FALSE), "No")</f>
        <v>No</v>
      </c>
    </row>
    <row r="4081" spans="1:23" x14ac:dyDescent="0.3">
      <c r="A4081" s="1">
        <v>4080</v>
      </c>
      <c r="B4081" t="s">
        <v>8114</v>
      </c>
      <c r="C4081" s="2">
        <v>43090</v>
      </c>
      <c r="D4081" s="2">
        <v>43093</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s="3" t="str">
        <f>VLOOKUP($M4081,People!$A$2:$B$5, 2, FALSE)</f>
        <v>Cassandra Brandow</v>
      </c>
      <c r="W4081" s="3" t="str">
        <f>IFERROR(VLOOKUP($B4081, 'Returns'!$A$2:$B$801, 2, FALSE), "No")</f>
        <v>No</v>
      </c>
    </row>
    <row r="4082" spans="1:23" x14ac:dyDescent="0.3">
      <c r="A4082" s="1">
        <v>4081</v>
      </c>
      <c r="B4082" t="s">
        <v>8115</v>
      </c>
      <c r="C4082" s="2">
        <v>43368</v>
      </c>
      <c r="D4082" s="2">
        <v>43372</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s="3" t="str">
        <f>VLOOKUP($M4082,People!$A$2:$B$5, 2, FALSE)</f>
        <v>Anna Andreadi</v>
      </c>
      <c r="W4082" s="3" t="str">
        <f>IFERROR(VLOOKUP($B4082, 'Returns'!$A$2:$B$801, 2, FALSE), "No")</f>
        <v>No</v>
      </c>
    </row>
    <row r="4083" spans="1:23" x14ac:dyDescent="0.3">
      <c r="A4083" s="1">
        <v>4082</v>
      </c>
      <c r="B4083" t="s">
        <v>8115</v>
      </c>
      <c r="C4083" s="2">
        <v>43368</v>
      </c>
      <c r="D4083" s="2">
        <v>43372</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s="3" t="str">
        <f>VLOOKUP($M4083,People!$A$2:$B$5, 2, FALSE)</f>
        <v>Anna Andreadi</v>
      </c>
      <c r="W4083" s="3" t="str">
        <f>IFERROR(VLOOKUP($B4083, 'Returns'!$A$2:$B$801, 2, FALSE), "No")</f>
        <v>No</v>
      </c>
    </row>
    <row r="4084" spans="1:23" x14ac:dyDescent="0.3">
      <c r="A4084" s="1">
        <v>4083</v>
      </c>
      <c r="B4084" t="s">
        <v>8116</v>
      </c>
      <c r="C4084" s="2">
        <v>43640</v>
      </c>
      <c r="D4084" s="2">
        <v>43646</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s="3" t="str">
        <f>VLOOKUP($M4084,People!$A$2:$B$5, 2, FALSE)</f>
        <v>Kelly Williams</v>
      </c>
      <c r="W4084" s="3" t="str">
        <f>IFERROR(VLOOKUP($B4084, 'Returns'!$A$2:$B$801, 2, FALSE), "No")</f>
        <v>No</v>
      </c>
    </row>
    <row r="4085" spans="1:23" x14ac:dyDescent="0.3">
      <c r="A4085" s="1">
        <v>4084</v>
      </c>
      <c r="B4085" t="s">
        <v>8116</v>
      </c>
      <c r="C4085" s="2">
        <v>43640</v>
      </c>
      <c r="D4085" s="2">
        <v>43646</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s="3" t="str">
        <f>VLOOKUP($M4085,People!$A$2:$B$5, 2, FALSE)</f>
        <v>Kelly Williams</v>
      </c>
      <c r="W4085" s="3" t="str">
        <f>IFERROR(VLOOKUP($B4085, 'Returns'!$A$2:$B$801, 2, FALSE), "No")</f>
        <v>No</v>
      </c>
    </row>
    <row r="4086" spans="1:23" x14ac:dyDescent="0.3">
      <c r="A4086" s="1">
        <v>4085</v>
      </c>
      <c r="B4086" t="s">
        <v>8117</v>
      </c>
      <c r="C4086" s="2">
        <v>43715</v>
      </c>
      <c r="D4086" s="2">
        <v>43717</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s="3" t="str">
        <f>VLOOKUP($M4086,People!$A$2:$B$5, 2, FALSE)</f>
        <v>Anna Andreadi</v>
      </c>
      <c r="W4086" s="3" t="str">
        <f>IFERROR(VLOOKUP($B4086, 'Returns'!$A$2:$B$801, 2, FALSE), "No")</f>
        <v>No</v>
      </c>
    </row>
    <row r="4087" spans="1:23" x14ac:dyDescent="0.3">
      <c r="A4087" s="1">
        <v>4086</v>
      </c>
      <c r="B4087" t="s">
        <v>8118</v>
      </c>
      <c r="C4087" s="2">
        <v>43316</v>
      </c>
      <c r="D4087" s="2">
        <v>43318</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s="3" t="str">
        <f>VLOOKUP($M4087,People!$A$2:$B$5, 2, FALSE)</f>
        <v>Anna Andreadi</v>
      </c>
      <c r="W4087" s="3" t="str">
        <f>IFERROR(VLOOKUP($B4087, 'Returns'!$A$2:$B$801, 2, FALSE), "No")</f>
        <v>No</v>
      </c>
    </row>
    <row r="4088" spans="1:23" x14ac:dyDescent="0.3">
      <c r="A4088" s="1">
        <v>4087</v>
      </c>
      <c r="B4088" t="s">
        <v>8118</v>
      </c>
      <c r="C4088" s="2">
        <v>43316</v>
      </c>
      <c r="D4088" s="2">
        <v>43318</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s="3" t="str">
        <f>VLOOKUP($M4088,People!$A$2:$B$5, 2, FALSE)</f>
        <v>Anna Andreadi</v>
      </c>
      <c r="W4088" s="3" t="str">
        <f>IFERROR(VLOOKUP($B4088, 'Returns'!$A$2:$B$801, 2, FALSE), "No")</f>
        <v>No</v>
      </c>
    </row>
    <row r="4089" spans="1:23" x14ac:dyDescent="0.3">
      <c r="A4089" s="1">
        <v>4088</v>
      </c>
      <c r="B4089" t="s">
        <v>8118</v>
      </c>
      <c r="C4089" s="2">
        <v>43316</v>
      </c>
      <c r="D4089" s="2">
        <v>43318</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s="3" t="str">
        <f>VLOOKUP($M4089,People!$A$2:$B$5, 2, FALSE)</f>
        <v>Anna Andreadi</v>
      </c>
      <c r="W4089" s="3" t="str">
        <f>IFERROR(VLOOKUP($B4089, 'Returns'!$A$2:$B$801, 2, FALSE), "No")</f>
        <v>No</v>
      </c>
    </row>
    <row r="4090" spans="1:23" x14ac:dyDescent="0.3">
      <c r="A4090" s="1">
        <v>4089</v>
      </c>
      <c r="B4090" t="s">
        <v>8119</v>
      </c>
      <c r="C4090" s="2">
        <v>42601</v>
      </c>
      <c r="D4090" s="2">
        <v>42608</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s="3" t="str">
        <f>VLOOKUP($M4090,People!$A$2:$B$5, 2, FALSE)</f>
        <v>Cassandra Brandow</v>
      </c>
      <c r="W4090" s="3" t="str">
        <f>IFERROR(VLOOKUP($B4090, 'Returns'!$A$2:$B$801, 2, FALSE), "No")</f>
        <v>No</v>
      </c>
    </row>
    <row r="4091" spans="1:23" x14ac:dyDescent="0.3">
      <c r="A4091" s="1">
        <v>4090</v>
      </c>
      <c r="B4091" t="s">
        <v>8120</v>
      </c>
      <c r="C4091" s="2">
        <v>43191</v>
      </c>
      <c r="D4091" s="2">
        <v>43195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s="3" t="str">
        <f>VLOOKUP($M4091,People!$A$2:$B$5, 2, FALSE)</f>
        <v>Chuck Magee</v>
      </c>
      <c r="W4091" s="3" t="str">
        <f>IFERROR(VLOOKUP($B4091, 'Returns'!$A$2:$B$801, 2, FALSE), "No")</f>
        <v>No</v>
      </c>
    </row>
    <row r="4092" spans="1:23" x14ac:dyDescent="0.3">
      <c r="A4092" s="1">
        <v>4091</v>
      </c>
      <c r="B4092" t="s">
        <v>8120</v>
      </c>
      <c r="C4092" s="2">
        <v>43191</v>
      </c>
      <c r="D4092" s="2">
        <v>43195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s="3" t="str">
        <f>VLOOKUP($M4092,People!$A$2:$B$5, 2, FALSE)</f>
        <v>Chuck Magee</v>
      </c>
      <c r="W4092" s="3" t="str">
        <f>IFERROR(VLOOKUP($B4092, 'Returns'!$A$2:$B$801, 2, FALSE), "No")</f>
        <v>No</v>
      </c>
    </row>
    <row r="4093" spans="1:23" x14ac:dyDescent="0.3">
      <c r="A4093" s="1">
        <v>4092</v>
      </c>
      <c r="B4093" t="s">
        <v>8120</v>
      </c>
      <c r="C4093" s="2">
        <v>43191</v>
      </c>
      <c r="D4093" s="2">
        <v>43195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s="3" t="str">
        <f>VLOOKUP($M4093,People!$A$2:$B$5, 2, FALSE)</f>
        <v>Chuck Magee</v>
      </c>
      <c r="W4093" s="3" t="str">
        <f>IFERROR(VLOOKUP($B4093, 'Returns'!$A$2:$B$801, 2, FALSE), "No")</f>
        <v>No</v>
      </c>
    </row>
    <row r="4094" spans="1:23" x14ac:dyDescent="0.3">
      <c r="A4094" s="1">
        <v>4093</v>
      </c>
      <c r="B4094" t="s">
        <v>8121</v>
      </c>
      <c r="C4094" s="2">
        <v>43601</v>
      </c>
      <c r="D4094" s="2">
        <v>43603</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s="3" t="str">
        <f>VLOOKUP($M4094,People!$A$2:$B$5, 2, FALSE)</f>
        <v>Chuck Magee</v>
      </c>
      <c r="W4094" s="3" t="str">
        <f>IFERROR(VLOOKUP($B4094, 'Returns'!$A$2:$B$801, 2, FALSE), "No")</f>
        <v>No</v>
      </c>
    </row>
    <row r="4095" spans="1:23" x14ac:dyDescent="0.3">
      <c r="A4095" s="1">
        <v>4094</v>
      </c>
      <c r="B4095" t="s">
        <v>8122</v>
      </c>
      <c r="C4095" s="2">
        <v>42971</v>
      </c>
      <c r="D4095" s="2">
        <v>42975</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s="3" t="str">
        <f>VLOOKUP($M4095,People!$A$2:$B$5, 2, FALSE)</f>
        <v>Cassandra Brandow</v>
      </c>
      <c r="W4095" s="3" t="str">
        <f>IFERROR(VLOOKUP($B4095, 'Returns'!$A$2:$B$801, 2, FALSE), "No")</f>
        <v>No</v>
      </c>
    </row>
    <row r="4096" spans="1:23" x14ac:dyDescent="0.3">
      <c r="A4096" s="1">
        <v>4095</v>
      </c>
      <c r="B4096" t="s">
        <v>8122</v>
      </c>
      <c r="C4096" s="2">
        <v>42971</v>
      </c>
      <c r="D4096" s="2">
        <v>42975</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s="3" t="str">
        <f>VLOOKUP($M4096,People!$A$2:$B$5, 2, FALSE)</f>
        <v>Cassandra Brandow</v>
      </c>
      <c r="W4096" s="3" t="str">
        <f>IFERROR(VLOOKUP($B4096, 'Returns'!$A$2:$B$801, 2, FALSE), "No")</f>
        <v>No</v>
      </c>
    </row>
    <row r="4097" spans="1:23" x14ac:dyDescent="0.3">
      <c r="A4097" s="1">
        <v>4096</v>
      </c>
      <c r="B4097" t="s">
        <v>8122</v>
      </c>
      <c r="C4097" s="2">
        <v>42971</v>
      </c>
      <c r="D4097" s="2">
        <v>42975</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s="3" t="str">
        <f>VLOOKUP($M4097,People!$A$2:$B$5, 2, FALSE)</f>
        <v>Cassandra Brandow</v>
      </c>
      <c r="W4097" s="3" t="str">
        <f>IFERROR(VLOOKUP($B4097, 'Returns'!$A$2:$B$801, 2, FALSE), "No")</f>
        <v>No</v>
      </c>
    </row>
    <row r="4098" spans="1:23" x14ac:dyDescent="0.3">
      <c r="A4098" s="1">
        <v>4097</v>
      </c>
      <c r="B4098" t="s">
        <v>8123</v>
      </c>
      <c r="C4098" s="2">
        <v>42636</v>
      </c>
      <c r="D4098" s="2">
        <v>42641</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s="3" t="str">
        <f>VLOOKUP($M4098,People!$A$2:$B$5, 2, FALSE)</f>
        <v>Kelly Williams</v>
      </c>
      <c r="W4098" s="3" t="str">
        <f>IFERROR(VLOOKUP($B4098, 'Returns'!$A$2:$B$801, 2, FALSE), "No")</f>
        <v>No</v>
      </c>
    </row>
    <row r="4099" spans="1:23" x14ac:dyDescent="0.3">
      <c r="A4099" s="1">
        <v>4098</v>
      </c>
      <c r="B4099" t="s">
        <v>8123</v>
      </c>
      <c r="C4099" s="2">
        <v>42636</v>
      </c>
      <c r="D4099" s="2">
        <v>42641</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s="3" t="str">
        <f>VLOOKUP($M4099,People!$A$2:$B$5, 2, FALSE)</f>
        <v>Kelly Williams</v>
      </c>
      <c r="W4099" s="3" t="str">
        <f>IFERROR(VLOOKUP($B4099, 'Returns'!$A$2:$B$801, 2, FALSE), "No")</f>
        <v>No</v>
      </c>
    </row>
    <row r="4100" spans="1:23" x14ac:dyDescent="0.3">
      <c r="A4100" s="1">
        <v>4099</v>
      </c>
      <c r="B4100" t="s">
        <v>8123</v>
      </c>
      <c r="C4100" s="2">
        <v>42636</v>
      </c>
      <c r="D4100" s="2">
        <v>42641</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s="3" t="str">
        <f>VLOOKUP($M4100,People!$A$2:$B$5, 2, FALSE)</f>
        <v>Kelly Williams</v>
      </c>
      <c r="W4100" s="3" t="str">
        <f>IFERROR(VLOOKUP($B4100, 'Returns'!$A$2:$B$801, 2, FALSE), "No")</f>
        <v>No</v>
      </c>
    </row>
    <row r="4101" spans="1:23" x14ac:dyDescent="0.3">
      <c r="A4101" s="1">
        <v>4100</v>
      </c>
      <c r="B4101" t="s">
        <v>8123</v>
      </c>
      <c r="C4101" s="2">
        <v>42636</v>
      </c>
      <c r="D4101" s="2">
        <v>42641</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s="3" t="str">
        <f>VLOOKUP($M4101,People!$A$2:$B$5, 2, FALSE)</f>
        <v>Kelly Williams</v>
      </c>
      <c r="W4101" s="3" t="str">
        <f>IFERROR(VLOOKUP($B4101, 'Returns'!$A$2:$B$801, 2, FALSE), "No")</f>
        <v>No</v>
      </c>
    </row>
    <row r="4102" spans="1:23" x14ac:dyDescent="0.3">
      <c r="A4102" s="1">
        <v>4101</v>
      </c>
      <c r="B4102" t="s">
        <v>8124</v>
      </c>
      <c r="C4102" s="2">
        <v>43635</v>
      </c>
      <c r="D4102" s="2">
        <v>43639</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s="3" t="str">
        <f>VLOOKUP($M4102,People!$A$2:$B$5, 2, FALSE)</f>
        <v>Kelly Williams</v>
      </c>
      <c r="W4102" s="3" t="str">
        <f>IFERROR(VLOOKUP($B4102, 'Returns'!$A$2:$B$801, 2, FALSE), "No")</f>
        <v>No</v>
      </c>
    </row>
    <row r="4103" spans="1:23" x14ac:dyDescent="0.3">
      <c r="A4103" s="1">
        <v>4102</v>
      </c>
      <c r="B4103" t="s">
        <v>8124</v>
      </c>
      <c r="C4103" s="2">
        <v>43635</v>
      </c>
      <c r="D4103" s="2">
        <v>43639</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s="3" t="str">
        <f>VLOOKUP($M4103,People!$A$2:$B$5, 2, FALSE)</f>
        <v>Kelly Williams</v>
      </c>
      <c r="W4103" s="3" t="str">
        <f>IFERROR(VLOOKUP($B4103, 'Returns'!$A$2:$B$801, 2, FALSE), "No")</f>
        <v>No</v>
      </c>
    </row>
    <row r="4104" spans="1:23" x14ac:dyDescent="0.3">
      <c r="A4104" s="1">
        <v>4103</v>
      </c>
      <c r="B4104" t="s">
        <v>8124</v>
      </c>
      <c r="C4104" s="2">
        <v>43635</v>
      </c>
      <c r="D4104" s="2">
        <v>43639</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s="3" t="str">
        <f>VLOOKUP($M4104,People!$A$2:$B$5, 2, FALSE)</f>
        <v>Kelly Williams</v>
      </c>
      <c r="W4104" s="3" t="str">
        <f>IFERROR(VLOOKUP($B4104, 'Returns'!$A$2:$B$801, 2, FALSE), "No")</f>
        <v>No</v>
      </c>
    </row>
    <row r="4105" spans="1:23" x14ac:dyDescent="0.3">
      <c r="A4105" s="1">
        <v>4104</v>
      </c>
      <c r="B4105" t="s">
        <v>8125</v>
      </c>
      <c r="C4105" s="2">
        <v>43820</v>
      </c>
      <c r="D4105" s="2">
        <v>43820</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s="3" t="str">
        <f>VLOOKUP($M4105,People!$A$2:$B$5, 2, FALSE)</f>
        <v>Kelly Williams</v>
      </c>
      <c r="W4105" s="3" t="str">
        <f>IFERROR(VLOOKUP($B4105, 'Returns'!$A$2:$B$801, 2, FALSE), "No")</f>
        <v>No</v>
      </c>
    </row>
    <row r="4106" spans="1:23" x14ac:dyDescent="0.3">
      <c r="A4106" s="1">
        <v>4105</v>
      </c>
      <c r="B4106" t="s">
        <v>6228</v>
      </c>
      <c r="C4106" s="2">
        <v>43684</v>
      </c>
      <c r="D4106" s="2">
        <v>43690</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s="3" t="str">
        <f>VLOOKUP($M4106,People!$A$2:$B$5, 2, FALSE)</f>
        <v>Anna Andreadi</v>
      </c>
      <c r="W4106" s="3" t="str">
        <f>IFERROR(VLOOKUP($B4106, 'Returns'!$A$2:$B$801, 2, FALSE), "No")</f>
        <v>Yes</v>
      </c>
    </row>
    <row r="4107" spans="1:23" x14ac:dyDescent="0.3">
      <c r="A4107" s="1">
        <v>4106</v>
      </c>
      <c r="B4107" t="s">
        <v>6228</v>
      </c>
      <c r="C4107" s="2">
        <v>43684</v>
      </c>
      <c r="D4107" s="2">
        <v>43690</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s="3" t="str">
        <f>VLOOKUP($M4107,People!$A$2:$B$5, 2, FALSE)</f>
        <v>Anna Andreadi</v>
      </c>
      <c r="W4107" s="3" t="str">
        <f>IFERROR(VLOOKUP($B4107, 'Returns'!$A$2:$B$801, 2, FALSE), "No")</f>
        <v>Yes</v>
      </c>
    </row>
    <row r="4108" spans="1:23" x14ac:dyDescent="0.3">
      <c r="A4108" s="1">
        <v>4107</v>
      </c>
      <c r="B4108" t="s">
        <v>8126</v>
      </c>
      <c r="C4108" s="2">
        <v>43334</v>
      </c>
      <c r="D4108" s="2">
        <v>43338</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s="3" t="str">
        <f>VLOOKUP($M4108,People!$A$2:$B$5, 2, FALSE)</f>
        <v>Kelly Williams</v>
      </c>
      <c r="W4108" s="3" t="str">
        <f>IFERROR(VLOOKUP($B4108, 'Returns'!$A$2:$B$801, 2, FALSE), "No")</f>
        <v>No</v>
      </c>
    </row>
    <row r="4109" spans="1:23" x14ac:dyDescent="0.3">
      <c r="A4109" s="1">
        <v>4108</v>
      </c>
      <c r="B4109" t="s">
        <v>8127</v>
      </c>
      <c r="C4109" s="2">
        <v>42985</v>
      </c>
      <c r="D4109" s="2">
        <v>42985</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s="3" t="str">
        <f>VLOOKUP($M4109,People!$A$2:$B$5, 2, FALSE)</f>
        <v>Chuck Magee</v>
      </c>
      <c r="W4109" s="3" t="str">
        <f>IFERROR(VLOOKUP($B4109, 'Returns'!$A$2:$B$801, 2, FALSE), "No")</f>
        <v>No</v>
      </c>
    </row>
    <row r="4110" spans="1:23" x14ac:dyDescent="0.3">
      <c r="A4110" s="1">
        <v>4109</v>
      </c>
      <c r="B4110" t="s">
        <v>8127</v>
      </c>
      <c r="C4110" s="2">
        <v>42985</v>
      </c>
      <c r="D4110" s="2">
        <v>42985</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s="3" t="str">
        <f>VLOOKUP($M4110,People!$A$2:$B$5, 2, FALSE)</f>
        <v>Chuck Magee</v>
      </c>
      <c r="W4110" s="3" t="str">
        <f>IFERROR(VLOOKUP($B4110, 'Returns'!$A$2:$B$801, 2, FALSE), "No")</f>
        <v>No</v>
      </c>
    </row>
    <row r="4111" spans="1:23" x14ac:dyDescent="0.3">
      <c r="A4111" s="1">
        <v>4110</v>
      </c>
      <c r="B4111" t="s">
        <v>8128</v>
      </c>
      <c r="C4111" s="2">
        <v>43094</v>
      </c>
      <c r="D4111" s="2">
        <v>43101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s="3" t="str">
        <f>VLOOKUP($M4111,People!$A$2:$B$5, 2, FALSE)</f>
        <v>Kelly Williams</v>
      </c>
      <c r="W4111" s="3" t="str">
        <f>IFERROR(VLOOKUP($B4111, 'Returns'!$A$2:$B$801, 2, FALSE), "No")</f>
        <v>No</v>
      </c>
    </row>
    <row r="4112" spans="1:23" x14ac:dyDescent="0.3">
      <c r="A4112" s="1">
        <v>4111</v>
      </c>
      <c r="B4112" t="s">
        <v>8128</v>
      </c>
      <c r="C4112" s="2">
        <v>43094</v>
      </c>
      <c r="D4112" s="2">
        <v>43101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s="3" t="str">
        <f>VLOOKUP($M4112,People!$A$2:$B$5, 2, FALSE)</f>
        <v>Kelly Williams</v>
      </c>
      <c r="W4112" s="3" t="str">
        <f>IFERROR(VLOOKUP($B4112, 'Returns'!$A$2:$B$801, 2, FALSE), "No")</f>
        <v>No</v>
      </c>
    </row>
    <row r="4113" spans="1:23" x14ac:dyDescent="0.3">
      <c r="A4113" s="1">
        <v>4112</v>
      </c>
      <c r="B4113" t="s">
        <v>8128</v>
      </c>
      <c r="C4113" s="2">
        <v>43094</v>
      </c>
      <c r="D4113" s="2">
        <v>43101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s="3" t="str">
        <f>VLOOKUP($M4113,People!$A$2:$B$5, 2, FALSE)</f>
        <v>Kelly Williams</v>
      </c>
      <c r="W4113" s="3" t="str">
        <f>IFERROR(VLOOKUP($B4113, 'Returns'!$A$2:$B$801, 2, FALSE), "No")</f>
        <v>No</v>
      </c>
    </row>
    <row r="4114" spans="1:23" x14ac:dyDescent="0.3">
      <c r="A4114" s="1">
        <v>4113</v>
      </c>
      <c r="B4114" t="s">
        <v>8128</v>
      </c>
      <c r="C4114" s="2">
        <v>43094</v>
      </c>
      <c r="D4114" s="2">
        <v>43101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s="3" t="str">
        <f>VLOOKUP($M4114,People!$A$2:$B$5, 2, FALSE)</f>
        <v>Kelly Williams</v>
      </c>
      <c r="W4114" s="3" t="str">
        <f>IFERROR(VLOOKUP($B4114, 'Returns'!$A$2:$B$801, 2, FALSE), "No")</f>
        <v>No</v>
      </c>
    </row>
    <row r="4115" spans="1:23" x14ac:dyDescent="0.3">
      <c r="A4115" s="1">
        <v>4114</v>
      </c>
      <c r="B4115" t="s">
        <v>8129</v>
      </c>
      <c r="C4115" s="2">
        <v>42857</v>
      </c>
      <c r="D4115" s="2">
        <v>42862</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s="3" t="str">
        <f>VLOOKUP($M4115,People!$A$2:$B$5, 2, FALSE)</f>
        <v>Kelly Williams</v>
      </c>
      <c r="W4115" s="3" t="str">
        <f>IFERROR(VLOOKUP($B4115, 'Returns'!$A$2:$B$801, 2, FALSE), "No")</f>
        <v>No</v>
      </c>
    </row>
    <row r="4116" spans="1:23" x14ac:dyDescent="0.3">
      <c r="A4116" s="1">
        <v>4115</v>
      </c>
      <c r="B4116" t="s">
        <v>8129</v>
      </c>
      <c r="C4116" s="2">
        <v>42857</v>
      </c>
      <c r="D4116" s="2">
        <v>42862</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s="3" t="str">
        <f>VLOOKUP($M4116,People!$A$2:$B$5, 2, FALSE)</f>
        <v>Kelly Williams</v>
      </c>
      <c r="W4116" s="3" t="str">
        <f>IFERROR(VLOOKUP($B4116, 'Returns'!$A$2:$B$801, 2, FALSE), "No")</f>
        <v>No</v>
      </c>
    </row>
    <row r="4117" spans="1:23" x14ac:dyDescent="0.3">
      <c r="A4117" s="1">
        <v>4116</v>
      </c>
      <c r="B4117" t="s">
        <v>8130</v>
      </c>
      <c r="C4117" s="2">
        <v>43428</v>
      </c>
      <c r="D4117" s="2">
        <v>43431</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s="3" t="str">
        <f>VLOOKUP($M4117,People!$A$2:$B$5, 2, FALSE)</f>
        <v>Anna Andreadi</v>
      </c>
      <c r="W4117" s="3" t="str">
        <f>IFERROR(VLOOKUP($B4117, 'Returns'!$A$2:$B$801, 2, FALSE), "No")</f>
        <v>No</v>
      </c>
    </row>
    <row r="4118" spans="1:23" x14ac:dyDescent="0.3">
      <c r="A4118" s="1">
        <v>4117</v>
      </c>
      <c r="B4118" t="s">
        <v>8131</v>
      </c>
      <c r="C4118" s="2">
        <v>43063</v>
      </c>
      <c r="D4118" s="2">
        <v>43068</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s="3" t="str">
        <f>VLOOKUP($M4118,People!$A$2:$B$5, 2, FALSE)</f>
        <v>Anna Andreadi</v>
      </c>
      <c r="W4118" s="3" t="str">
        <f>IFERROR(VLOOKUP($B4118, 'Returns'!$A$2:$B$801, 2, FALSE), "No")</f>
        <v>No</v>
      </c>
    </row>
    <row r="4119" spans="1:23" x14ac:dyDescent="0.3">
      <c r="A4119" s="1">
        <v>4118</v>
      </c>
      <c r="B4119" t="s">
        <v>8131</v>
      </c>
      <c r="C4119" s="2">
        <v>43063</v>
      </c>
      <c r="D4119" s="2">
        <v>43068</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s="3" t="str">
        <f>VLOOKUP($M4119,People!$A$2:$B$5, 2, FALSE)</f>
        <v>Anna Andreadi</v>
      </c>
      <c r="W4119" s="3" t="str">
        <f>IFERROR(VLOOKUP($B4119, 'Returns'!$A$2:$B$801, 2, FALSE), "No")</f>
        <v>No</v>
      </c>
    </row>
    <row r="4120" spans="1:23" x14ac:dyDescent="0.3">
      <c r="A4120" s="1">
        <v>4119</v>
      </c>
      <c r="B4120" t="s">
        <v>8131</v>
      </c>
      <c r="C4120" s="2">
        <v>43063</v>
      </c>
      <c r="D4120" s="2">
        <v>43068</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s="3" t="str">
        <f>VLOOKUP($M4120,People!$A$2:$B$5, 2, FALSE)</f>
        <v>Anna Andreadi</v>
      </c>
      <c r="W4120" s="3" t="str">
        <f>IFERROR(VLOOKUP($B4120, 'Returns'!$A$2:$B$801, 2, FALSE), "No")</f>
        <v>No</v>
      </c>
    </row>
    <row r="4121" spans="1:23" x14ac:dyDescent="0.3">
      <c r="A4121" s="1">
        <v>4120</v>
      </c>
      <c r="B4121" t="s">
        <v>8131</v>
      </c>
      <c r="C4121" s="2">
        <v>43063</v>
      </c>
      <c r="D4121" s="2">
        <v>43068</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s="3" t="str">
        <f>VLOOKUP($M4121,People!$A$2:$B$5, 2, FALSE)</f>
        <v>Anna Andreadi</v>
      </c>
      <c r="W4121" s="3" t="str">
        <f>IFERROR(VLOOKUP($B4121, 'Returns'!$A$2:$B$801, 2, FALSE), "No")</f>
        <v>No</v>
      </c>
    </row>
    <row r="4122" spans="1:23" x14ac:dyDescent="0.3">
      <c r="A4122" s="1">
        <v>4121</v>
      </c>
      <c r="B4122" t="s">
        <v>8132</v>
      </c>
      <c r="C4122" s="2">
        <v>43712</v>
      </c>
      <c r="D4122" s="2">
        <v>43718</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s="3" t="str">
        <f>VLOOKUP($M4122,People!$A$2:$B$5, 2, FALSE)</f>
        <v>Chuck Magee</v>
      </c>
      <c r="W4122" s="3" t="str">
        <f>IFERROR(VLOOKUP($B4122, 'Returns'!$A$2:$B$801, 2, FALSE), "No")</f>
        <v>No</v>
      </c>
    </row>
    <row r="4123" spans="1:23" x14ac:dyDescent="0.3">
      <c r="A4123" s="1">
        <v>4122</v>
      </c>
      <c r="B4123" t="s">
        <v>8133</v>
      </c>
      <c r="C4123" s="2">
        <v>43596</v>
      </c>
      <c r="D4123" s="2">
        <v>43597</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s="3" t="str">
        <f>VLOOKUP($M4123,People!$A$2:$B$5, 2, FALSE)</f>
        <v>Anna Andreadi</v>
      </c>
      <c r="W4123" s="3" t="str">
        <f>IFERROR(VLOOKUP($B4123, 'Returns'!$A$2:$B$801, 2, FALSE), "No")</f>
        <v>No</v>
      </c>
    </row>
    <row r="4124" spans="1:23" x14ac:dyDescent="0.3">
      <c r="A4124" s="1">
        <v>4123</v>
      </c>
      <c r="B4124" t="s">
        <v>8133</v>
      </c>
      <c r="C4124" s="2">
        <v>43596</v>
      </c>
      <c r="D4124" s="2">
        <v>43597</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s="3" t="str">
        <f>VLOOKUP($M4124,People!$A$2:$B$5, 2, FALSE)</f>
        <v>Anna Andreadi</v>
      </c>
      <c r="W4124" s="3" t="str">
        <f>IFERROR(VLOOKUP($B4124, 'Returns'!$A$2:$B$801, 2, FALSE), "No")</f>
        <v>No</v>
      </c>
    </row>
    <row r="4125" spans="1:23" x14ac:dyDescent="0.3">
      <c r="A4125" s="1">
        <v>4124</v>
      </c>
      <c r="B4125" t="s">
        <v>8133</v>
      </c>
      <c r="C4125" s="2">
        <v>43596</v>
      </c>
      <c r="D4125" s="2">
        <v>43597</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s="3" t="str">
        <f>VLOOKUP($M4125,People!$A$2:$B$5, 2, FALSE)</f>
        <v>Anna Andreadi</v>
      </c>
      <c r="W4125" s="3" t="str">
        <f>IFERROR(VLOOKUP($B4125, 'Returns'!$A$2:$B$801, 2, FALSE), "No")</f>
        <v>No</v>
      </c>
    </row>
    <row r="4126" spans="1:23" x14ac:dyDescent="0.3">
      <c r="A4126" s="1">
        <v>4125</v>
      </c>
      <c r="B4126" t="s">
        <v>8134</v>
      </c>
      <c r="C4126" s="2">
        <v>42501</v>
      </c>
      <c r="D4126" s="2">
        <v>42508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s="3" t="str">
        <f>VLOOKUP($M4126,People!$A$2:$B$5, 2, FALSE)</f>
        <v>Chuck Magee</v>
      </c>
      <c r="W4126" s="3" t="str">
        <f>IFERROR(VLOOKUP($B4126, 'Returns'!$A$2:$B$801, 2, FALSE), "No")</f>
        <v>No</v>
      </c>
    </row>
    <row r="4127" spans="1:23" x14ac:dyDescent="0.3">
      <c r="A4127" s="1">
        <v>4126</v>
      </c>
      <c r="B4127" t="s">
        <v>8135</v>
      </c>
      <c r="C4127" s="2">
        <v>43673</v>
      </c>
      <c r="D4127" s="2">
        <v>43677</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s="3" t="str">
        <f>VLOOKUP($M4127,People!$A$2:$B$5, 2, FALSE)</f>
        <v>Cassandra Brandow</v>
      </c>
      <c r="W4127" s="3" t="str">
        <f>IFERROR(VLOOKUP($B4127, 'Returns'!$A$2:$B$801, 2, FALSE), "No")</f>
        <v>No</v>
      </c>
    </row>
    <row r="4128" spans="1:23" x14ac:dyDescent="0.3">
      <c r="A4128" s="1">
        <v>4127</v>
      </c>
      <c r="B4128" t="s">
        <v>8136</v>
      </c>
      <c r="C4128" s="2">
        <v>43591</v>
      </c>
      <c r="D4128" s="2">
        <v>43594</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s="3" t="str">
        <f>VLOOKUP($M4128,People!$A$2:$B$5, 2, FALSE)</f>
        <v>Cassandra Brandow</v>
      </c>
      <c r="W4128" s="3" t="str">
        <f>IFERROR(VLOOKUP($B4128, 'Returns'!$A$2:$B$801, 2, FALSE), "No")</f>
        <v>No</v>
      </c>
    </row>
    <row r="4129" spans="1:23" x14ac:dyDescent="0.3">
      <c r="A4129" s="1">
        <v>4128</v>
      </c>
      <c r="B4129" t="s">
        <v>8137</v>
      </c>
      <c r="C4129" s="2">
        <v>42632</v>
      </c>
      <c r="D4129" s="2">
        <v>42637</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s="3" t="str">
        <f>VLOOKUP($M4129,People!$A$2:$B$5, 2, FALSE)</f>
        <v>Cassandra Brandow</v>
      </c>
      <c r="W4129" s="3" t="str">
        <f>IFERROR(VLOOKUP($B4129, 'Returns'!$A$2:$B$801, 2, FALSE), "No")</f>
        <v>No</v>
      </c>
    </row>
    <row r="4130" spans="1:23" x14ac:dyDescent="0.3">
      <c r="A4130" s="1">
        <v>4129</v>
      </c>
      <c r="B4130" t="s">
        <v>8137</v>
      </c>
      <c r="C4130" s="2">
        <v>42632</v>
      </c>
      <c r="D4130" s="2">
        <v>42637</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s="3" t="str">
        <f>VLOOKUP($M4130,People!$A$2:$B$5, 2, FALSE)</f>
        <v>Cassandra Brandow</v>
      </c>
      <c r="W4130" s="3" t="str">
        <f>IFERROR(VLOOKUP($B4130, 'Returns'!$A$2:$B$801, 2, FALSE), "No")</f>
        <v>No</v>
      </c>
    </row>
    <row r="4131" spans="1:23" x14ac:dyDescent="0.3">
      <c r="A4131" s="1">
        <v>4130</v>
      </c>
      <c r="B4131" t="s">
        <v>8138</v>
      </c>
      <c r="C4131" s="2">
        <v>42823</v>
      </c>
      <c r="D4131" s="2">
        <v>42829</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s="3" t="str">
        <f>VLOOKUP($M4131,People!$A$2:$B$5, 2, FALSE)</f>
        <v>Anna Andreadi</v>
      </c>
      <c r="W4131" s="3" t="str">
        <f>IFERROR(VLOOKUP($B4131, 'Returns'!$A$2:$B$801, 2, FALSE), "No")</f>
        <v>No</v>
      </c>
    </row>
    <row r="4132" spans="1:23" x14ac:dyDescent="0.3">
      <c r="A4132" s="1">
        <v>4131</v>
      </c>
      <c r="B4132" t="s">
        <v>8139</v>
      </c>
      <c r="C4132" s="2">
        <v>42692</v>
      </c>
      <c r="D4132" s="2">
        <v>42699</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s="3" t="str">
        <f>VLOOKUP($M4132,People!$A$2:$B$5, 2, FALSE)</f>
        <v>Kelly Williams</v>
      </c>
      <c r="W4132" s="3" t="str">
        <f>IFERROR(VLOOKUP($B4132, 'Returns'!$A$2:$B$801, 2, FALSE), "No")</f>
        <v>No</v>
      </c>
    </row>
    <row r="4133" spans="1:23" x14ac:dyDescent="0.3">
      <c r="A4133" s="1">
        <v>4132</v>
      </c>
      <c r="B4133" t="s">
        <v>8140</v>
      </c>
      <c r="C4133" s="2">
        <v>42918</v>
      </c>
      <c r="D4133" s="2">
        <v>42925</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s="3" t="str">
        <f>VLOOKUP($M4133,People!$A$2:$B$5, 2, FALSE)</f>
        <v>Cassandra Brandow</v>
      </c>
      <c r="W4133" s="3" t="str">
        <f>IFERROR(VLOOKUP($B4133, 'Returns'!$A$2:$B$801, 2, FALSE), "No")</f>
        <v>No</v>
      </c>
    </row>
    <row r="4134" spans="1:23" x14ac:dyDescent="0.3">
      <c r="A4134" s="1">
        <v>4133</v>
      </c>
      <c r="B4134" t="s">
        <v>8140</v>
      </c>
      <c r="C4134" s="2">
        <v>42918</v>
      </c>
      <c r="D4134" s="2">
        <v>42925</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s="3" t="str">
        <f>VLOOKUP($M4134,People!$A$2:$B$5, 2, FALSE)</f>
        <v>Cassandra Brandow</v>
      </c>
      <c r="W4134" s="3" t="str">
        <f>IFERROR(VLOOKUP($B4134, 'Returns'!$A$2:$B$801, 2, FALSE), "No")</f>
        <v>No</v>
      </c>
    </row>
    <row r="4135" spans="1:23" x14ac:dyDescent="0.3">
      <c r="A4135" s="1">
        <v>4134</v>
      </c>
      <c r="B4135" t="s">
        <v>8141</v>
      </c>
      <c r="C4135" s="2">
        <v>42621</v>
      </c>
      <c r="D4135" s="2">
        <v>42626</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s="3" t="str">
        <f>VLOOKUP($M4135,People!$A$2:$B$5, 2, FALSE)</f>
        <v>Cassandra Brandow</v>
      </c>
      <c r="W4135" s="3" t="str">
        <f>IFERROR(VLOOKUP($B4135, 'Returns'!$A$2:$B$801, 2, FALSE), "No")</f>
        <v>No</v>
      </c>
    </row>
    <row r="4136" spans="1:23" x14ac:dyDescent="0.3">
      <c r="A4136" s="1">
        <v>4135</v>
      </c>
      <c r="B4136" t="s">
        <v>8141</v>
      </c>
      <c r="C4136" s="2">
        <v>42621</v>
      </c>
      <c r="D4136" s="2">
        <v>42626</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s="3" t="str">
        <f>VLOOKUP($M4136,People!$A$2:$B$5, 2, FALSE)</f>
        <v>Cassandra Brandow</v>
      </c>
      <c r="W4136" s="3" t="str">
        <f>IFERROR(VLOOKUP($B4136, 'Returns'!$A$2:$B$801, 2, FALSE), "No")</f>
        <v>No</v>
      </c>
    </row>
    <row r="4137" spans="1:23" x14ac:dyDescent="0.3">
      <c r="A4137" s="1">
        <v>4136</v>
      </c>
      <c r="B4137" t="s">
        <v>8142</v>
      </c>
      <c r="C4137" s="2">
        <v>43740</v>
      </c>
      <c r="D4137" s="2">
        <v>43746</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s="3" t="str">
        <f>VLOOKUP($M4137,People!$A$2:$B$5, 2, FALSE)</f>
        <v>Anna Andreadi</v>
      </c>
      <c r="W4137" s="3" t="str">
        <f>IFERROR(VLOOKUP($B4137, 'Returns'!$A$2:$B$801, 2, FALSE), "No")</f>
        <v>No</v>
      </c>
    </row>
    <row r="4138" spans="1:23" x14ac:dyDescent="0.3">
      <c r="A4138" s="1">
        <v>4137</v>
      </c>
      <c r="B4138" t="s">
        <v>8142</v>
      </c>
      <c r="C4138" s="2">
        <v>43740</v>
      </c>
      <c r="D4138" s="2">
        <v>43746</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s="3" t="str">
        <f>VLOOKUP($M4138,People!$A$2:$B$5, 2, FALSE)</f>
        <v>Anna Andreadi</v>
      </c>
      <c r="W4138" s="3" t="str">
        <f>IFERROR(VLOOKUP($B4138, 'Returns'!$A$2:$B$801, 2, FALSE), "No")</f>
        <v>No</v>
      </c>
    </row>
    <row r="4139" spans="1:23" x14ac:dyDescent="0.3">
      <c r="A4139" s="1">
        <v>4138</v>
      </c>
      <c r="B4139" t="s">
        <v>8143</v>
      </c>
      <c r="C4139" s="2">
        <v>43788</v>
      </c>
      <c r="D4139" s="2">
        <v>43792</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s="3" t="str">
        <f>VLOOKUP($M4139,People!$A$2:$B$5, 2, FALSE)</f>
        <v>Cassandra Brandow</v>
      </c>
      <c r="W4139" s="3" t="str">
        <f>IFERROR(VLOOKUP($B4139, 'Returns'!$A$2:$B$801, 2, FALSE), "No")</f>
        <v>No</v>
      </c>
    </row>
    <row r="4140" spans="1:23" x14ac:dyDescent="0.3">
      <c r="A4140" s="1">
        <v>4139</v>
      </c>
      <c r="B4140" t="s">
        <v>8144</v>
      </c>
      <c r="C4140" s="2">
        <v>43464</v>
      </c>
      <c r="D4140" s="2">
        <v>43466</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s="3" t="str">
        <f>VLOOKUP($M4140,People!$A$2:$B$5, 2, FALSE)</f>
        <v>Kelly Williams</v>
      </c>
      <c r="W4140" s="3" t="str">
        <f>IFERROR(VLOOKUP($B4140, 'Returns'!$A$2:$B$801, 2, FALSE), "No")</f>
        <v>No</v>
      </c>
    </row>
    <row r="4141" spans="1:23" x14ac:dyDescent="0.3">
      <c r="A4141" s="1">
        <v>4140</v>
      </c>
      <c r="B4141" t="s">
        <v>8145</v>
      </c>
      <c r="C4141" s="2">
        <v>43800</v>
      </c>
      <c r="D4141" s="2">
        <v>43803</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s="3" t="str">
        <f>VLOOKUP($M4141,People!$A$2:$B$5, 2, FALSE)</f>
        <v>Chuck Magee</v>
      </c>
      <c r="W4141" s="3" t="str">
        <f>IFERROR(VLOOKUP($B4141, 'Returns'!$A$2:$B$801, 2, FALSE), "No")</f>
        <v>No</v>
      </c>
    </row>
    <row r="4142" spans="1:23" x14ac:dyDescent="0.3">
      <c r="A4142" s="1">
        <v>4141</v>
      </c>
      <c r="B4142" t="s">
        <v>8145</v>
      </c>
      <c r="C4142" s="2">
        <v>43800</v>
      </c>
      <c r="D4142" s="2">
        <v>43803</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s="3" t="str">
        <f>VLOOKUP($M4142,People!$A$2:$B$5, 2, FALSE)</f>
        <v>Chuck Magee</v>
      </c>
      <c r="W4142" s="3" t="str">
        <f>IFERROR(VLOOKUP($B4142, 'Returns'!$A$2:$B$801, 2, FALSE), "No")</f>
        <v>No</v>
      </c>
    </row>
    <row r="4143" spans="1:23" x14ac:dyDescent="0.3">
      <c r="A4143" s="1">
        <v>4142</v>
      </c>
      <c r="B4143" t="s">
        <v>8146</v>
      </c>
      <c r="C4143" s="2">
        <v>43264</v>
      </c>
      <c r="D4143" s="2">
        <v>43268</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s="3" t="str">
        <f>VLOOKUP($M4143,People!$A$2:$B$5, 2, FALSE)</f>
        <v>Kelly Williams</v>
      </c>
      <c r="W4143" s="3" t="str">
        <f>IFERROR(VLOOKUP($B4143, 'Returns'!$A$2:$B$801, 2, FALSE), "No")</f>
        <v>No</v>
      </c>
    </row>
    <row r="4144" spans="1:23" x14ac:dyDescent="0.3">
      <c r="A4144" s="1">
        <v>4143</v>
      </c>
      <c r="B4144" t="s">
        <v>8147</v>
      </c>
      <c r="C4144" s="2">
        <v>42509</v>
      </c>
      <c r="D4144" s="2">
        <v>42513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s="3" t="str">
        <f>VLOOKUP($M4144,People!$A$2:$B$5, 2, FALSE)</f>
        <v>Kelly Williams</v>
      </c>
      <c r="W4144" s="3" t="str">
        <f>IFERROR(VLOOKUP($B4144, 'Returns'!$A$2:$B$801, 2, FALSE), "No")</f>
        <v>No</v>
      </c>
    </row>
    <row r="4145" spans="1:23" x14ac:dyDescent="0.3">
      <c r="A4145" s="1">
        <v>4144</v>
      </c>
      <c r="B4145" t="s">
        <v>6105</v>
      </c>
      <c r="C4145" s="2">
        <v>43495</v>
      </c>
      <c r="D4145" s="2">
        <v>43502</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s="3" t="str">
        <f>VLOOKUP($M4145,People!$A$2:$B$5, 2, FALSE)</f>
        <v>Anna Andreadi</v>
      </c>
      <c r="W4145" s="3" t="str">
        <f>IFERROR(VLOOKUP($B4145, 'Returns'!$A$2:$B$801, 2, FALSE), "No")</f>
        <v>Yes</v>
      </c>
    </row>
    <row r="4146" spans="1:23" x14ac:dyDescent="0.3">
      <c r="A4146" s="1">
        <v>4145</v>
      </c>
      <c r="B4146" t="s">
        <v>6105</v>
      </c>
      <c r="C4146" s="2">
        <v>43495</v>
      </c>
      <c r="D4146" s="2">
        <v>43502</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s="3" t="str">
        <f>VLOOKUP($M4146,People!$A$2:$B$5, 2, FALSE)</f>
        <v>Anna Andreadi</v>
      </c>
      <c r="W4146" s="3" t="str">
        <f>IFERROR(VLOOKUP($B4146, 'Returns'!$A$2:$B$801, 2, FALSE), "No")</f>
        <v>Yes</v>
      </c>
    </row>
    <row r="4147" spans="1:23" x14ac:dyDescent="0.3">
      <c r="A4147" s="1">
        <v>4146</v>
      </c>
      <c r="B4147" t="s">
        <v>6105</v>
      </c>
      <c r="C4147" s="2">
        <v>43495</v>
      </c>
      <c r="D4147" s="2">
        <v>43502</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s="3" t="str">
        <f>VLOOKUP($M4147,People!$A$2:$B$5, 2, FALSE)</f>
        <v>Anna Andreadi</v>
      </c>
      <c r="W4147" s="3" t="str">
        <f>IFERROR(VLOOKUP($B4147, 'Returns'!$A$2:$B$801, 2, FALSE), "No")</f>
        <v>Yes</v>
      </c>
    </row>
    <row r="4148" spans="1:23" x14ac:dyDescent="0.3">
      <c r="A4148" s="1">
        <v>4147</v>
      </c>
      <c r="B4148" t="s">
        <v>8148</v>
      </c>
      <c r="C4148" s="2">
        <v>43067</v>
      </c>
      <c r="D4148" s="2">
        <v>43073</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s="3" t="str">
        <f>VLOOKUP($M4148,People!$A$2:$B$5, 2, FALSE)</f>
        <v>Chuck Magee</v>
      </c>
      <c r="W4148" s="3" t="str">
        <f>IFERROR(VLOOKUP($B4148, 'Returns'!$A$2:$B$801, 2, FALSE), "No")</f>
        <v>No</v>
      </c>
    </row>
    <row r="4149" spans="1:23" x14ac:dyDescent="0.3">
      <c r="A4149" s="1">
        <v>4148</v>
      </c>
      <c r="B4149" t="s">
        <v>8149</v>
      </c>
      <c r="C4149" s="2">
        <v>43761</v>
      </c>
      <c r="D4149" s="2">
        <v>43766</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s="3" t="str">
        <f>VLOOKUP($M4149,People!$A$2:$B$5, 2, FALSE)</f>
        <v>Kelly Williams</v>
      </c>
      <c r="W4149" s="3" t="str">
        <f>IFERROR(VLOOKUP($B4149, 'Returns'!$A$2:$B$801, 2, FALSE), "No")</f>
        <v>No</v>
      </c>
    </row>
    <row r="4150" spans="1:23" x14ac:dyDescent="0.3">
      <c r="A4150" s="1">
        <v>4149</v>
      </c>
      <c r="B4150" t="s">
        <v>8149</v>
      </c>
      <c r="C4150" s="2">
        <v>43761</v>
      </c>
      <c r="D4150" s="2">
        <v>43766</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s="3" t="str">
        <f>VLOOKUP($M4150,People!$A$2:$B$5, 2, FALSE)</f>
        <v>Kelly Williams</v>
      </c>
      <c r="W4150" s="3" t="str">
        <f>IFERROR(VLOOKUP($B4150, 'Returns'!$A$2:$B$801, 2, FALSE), "No")</f>
        <v>No</v>
      </c>
    </row>
    <row r="4151" spans="1:23" x14ac:dyDescent="0.3">
      <c r="A4151" s="1">
        <v>4150</v>
      </c>
      <c r="B4151" t="s">
        <v>8149</v>
      </c>
      <c r="C4151" s="2">
        <v>43761</v>
      </c>
      <c r="D4151" s="2">
        <v>43766</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s="3" t="str">
        <f>VLOOKUP($M4151,People!$A$2:$B$5, 2, FALSE)</f>
        <v>Kelly Williams</v>
      </c>
      <c r="W4151" s="3" t="str">
        <f>IFERROR(VLOOKUP($B4151, 'Returns'!$A$2:$B$801, 2, FALSE), "No")</f>
        <v>No</v>
      </c>
    </row>
    <row r="4152" spans="1:23" x14ac:dyDescent="0.3">
      <c r="A4152" s="1">
        <v>4151</v>
      </c>
      <c r="B4152" t="s">
        <v>8149</v>
      </c>
      <c r="C4152" s="2">
        <v>43761</v>
      </c>
      <c r="D4152" s="2">
        <v>43766</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s="3" t="str">
        <f>VLOOKUP($M4152,People!$A$2:$B$5, 2, FALSE)</f>
        <v>Kelly Williams</v>
      </c>
      <c r="W4152" s="3" t="str">
        <f>IFERROR(VLOOKUP($B4152, 'Returns'!$A$2:$B$801, 2, FALSE), "No")</f>
        <v>No</v>
      </c>
    </row>
    <row r="4153" spans="1:23" x14ac:dyDescent="0.3">
      <c r="A4153" s="1">
        <v>4152</v>
      </c>
      <c r="B4153" t="s">
        <v>8150</v>
      </c>
      <c r="C4153" s="2">
        <v>43715</v>
      </c>
      <c r="D4153" s="2">
        <v>43719</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s="3" t="str">
        <f>VLOOKUP($M4153,People!$A$2:$B$5, 2, FALSE)</f>
        <v>Chuck Magee</v>
      </c>
      <c r="W4153" s="3" t="str">
        <f>IFERROR(VLOOKUP($B4153, 'Returns'!$A$2:$B$801, 2, FALSE), "No")</f>
        <v>No</v>
      </c>
    </row>
    <row r="4154" spans="1:23" x14ac:dyDescent="0.3">
      <c r="A4154" s="1">
        <v>4153</v>
      </c>
      <c r="B4154" t="s">
        <v>8150</v>
      </c>
      <c r="C4154" s="2">
        <v>43715</v>
      </c>
      <c r="D4154" s="2">
        <v>43719</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s="3" t="str">
        <f>VLOOKUP($M4154,People!$A$2:$B$5, 2, FALSE)</f>
        <v>Chuck Magee</v>
      </c>
      <c r="W4154" s="3" t="str">
        <f>IFERROR(VLOOKUP($B4154, 'Returns'!$A$2:$B$801, 2, FALSE), "No")</f>
        <v>No</v>
      </c>
    </row>
    <row r="4155" spans="1:23" x14ac:dyDescent="0.3">
      <c r="A4155" s="1">
        <v>4154</v>
      </c>
      <c r="B4155" t="s">
        <v>8150</v>
      </c>
      <c r="C4155" s="2">
        <v>43715</v>
      </c>
      <c r="D4155" s="2">
        <v>43719</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s="3" t="str">
        <f>VLOOKUP($M4155,People!$A$2:$B$5, 2, FALSE)</f>
        <v>Chuck Magee</v>
      </c>
      <c r="W4155" s="3" t="str">
        <f>IFERROR(VLOOKUP($B4155, 'Returns'!$A$2:$B$801, 2, FALSE), "No")</f>
        <v>No</v>
      </c>
    </row>
    <row r="4156" spans="1:23" x14ac:dyDescent="0.3">
      <c r="A4156" s="1">
        <v>4155</v>
      </c>
      <c r="B4156" t="s">
        <v>8151</v>
      </c>
      <c r="C4156" s="2">
        <v>43463</v>
      </c>
      <c r="D4156" s="2">
        <v>43468</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s="3" t="str">
        <f>VLOOKUP($M4156,People!$A$2:$B$5, 2, FALSE)</f>
        <v>Cassandra Brandow</v>
      </c>
      <c r="W4156" s="3" t="str">
        <f>IFERROR(VLOOKUP($B4156, 'Returns'!$A$2:$B$801, 2, FALSE), "No")</f>
        <v>No</v>
      </c>
    </row>
    <row r="4157" spans="1:23" x14ac:dyDescent="0.3">
      <c r="A4157" s="1">
        <v>4156</v>
      </c>
      <c r="B4157" t="s">
        <v>8151</v>
      </c>
      <c r="C4157" s="2">
        <v>43463</v>
      </c>
      <c r="D4157" s="2">
        <v>43468</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s="3" t="str">
        <f>VLOOKUP($M4157,People!$A$2:$B$5, 2, FALSE)</f>
        <v>Cassandra Brandow</v>
      </c>
      <c r="W4157" s="3" t="str">
        <f>IFERROR(VLOOKUP($B4157, 'Returns'!$A$2:$B$801, 2, FALSE), "No")</f>
        <v>No</v>
      </c>
    </row>
    <row r="4158" spans="1:23" x14ac:dyDescent="0.3">
      <c r="A4158" s="1">
        <v>4157</v>
      </c>
      <c r="B4158" t="s">
        <v>8152</v>
      </c>
      <c r="C4158" s="2">
        <v>43074</v>
      </c>
      <c r="D4158" s="2">
        <v>43078</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s="3" t="str">
        <f>VLOOKUP($M4158,People!$A$2:$B$5, 2, FALSE)</f>
        <v>Chuck Magee</v>
      </c>
      <c r="W4158" s="3" t="str">
        <f>IFERROR(VLOOKUP($B4158, 'Returns'!$A$2:$B$801, 2, FALSE), "No")</f>
        <v>No</v>
      </c>
    </row>
    <row r="4159" spans="1:23" x14ac:dyDescent="0.3">
      <c r="A4159" s="1">
        <v>4158</v>
      </c>
      <c r="B4159" t="s">
        <v>8152</v>
      </c>
      <c r="C4159" s="2">
        <v>43074</v>
      </c>
      <c r="D4159" s="2">
        <v>43078</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s="3" t="str">
        <f>VLOOKUP($M4159,People!$A$2:$B$5, 2, FALSE)</f>
        <v>Chuck Magee</v>
      </c>
      <c r="W4159" s="3" t="str">
        <f>IFERROR(VLOOKUP($B4159, 'Returns'!$A$2:$B$801, 2, FALSE), "No")</f>
        <v>No</v>
      </c>
    </row>
    <row r="4160" spans="1:23" x14ac:dyDescent="0.3">
      <c r="A4160" s="1">
        <v>4159</v>
      </c>
      <c r="B4160" t="s">
        <v>8153</v>
      </c>
      <c r="C4160" s="2">
        <v>42675</v>
      </c>
      <c r="D4160" s="2">
        <v>42682</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s="3" t="str">
        <f>VLOOKUP($M4160,People!$A$2:$B$5, 2, FALSE)</f>
        <v>Kelly Williams</v>
      </c>
      <c r="W4160" s="3" t="str">
        <f>IFERROR(VLOOKUP($B4160, 'Returns'!$A$2:$B$801, 2, FALSE), "No")</f>
        <v>No</v>
      </c>
    </row>
    <row r="4161" spans="1:23" x14ac:dyDescent="0.3">
      <c r="A4161" s="1">
        <v>4160</v>
      </c>
      <c r="B4161" t="s">
        <v>8154</v>
      </c>
      <c r="C4161" s="2">
        <v>43206</v>
      </c>
      <c r="D4161" s="2">
        <v>43213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s="3" t="str">
        <f>VLOOKUP($M4161,People!$A$2:$B$5, 2, FALSE)</f>
        <v>Cassandra Brandow</v>
      </c>
      <c r="W4161" s="3" t="str">
        <f>IFERROR(VLOOKUP($B4161, 'Returns'!$A$2:$B$801, 2, FALSE), "No")</f>
        <v>No</v>
      </c>
    </row>
    <row r="4162" spans="1:23" x14ac:dyDescent="0.3">
      <c r="A4162" s="1">
        <v>4161</v>
      </c>
      <c r="B4162" t="s">
        <v>8155</v>
      </c>
      <c r="C4162" s="2">
        <v>43599</v>
      </c>
      <c r="D4162" s="2">
        <v>43603</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s="3" t="str">
        <f>VLOOKUP($M4162,People!$A$2:$B$5, 2, FALSE)</f>
        <v>Chuck Magee</v>
      </c>
      <c r="W4162" s="3" t="str">
        <f>IFERROR(VLOOKUP($B4162, 'Returns'!$A$2:$B$801, 2, FALSE), "No")</f>
        <v>No</v>
      </c>
    </row>
    <row r="4163" spans="1:23" x14ac:dyDescent="0.3">
      <c r="A4163" s="1">
        <v>4162</v>
      </c>
      <c r="B4163" t="s">
        <v>8155</v>
      </c>
      <c r="C4163" s="2">
        <v>43599</v>
      </c>
      <c r="D4163" s="2">
        <v>43603</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s="3" t="str">
        <f>VLOOKUP($M4163,People!$A$2:$B$5, 2, FALSE)</f>
        <v>Chuck Magee</v>
      </c>
      <c r="W4163" s="3" t="str">
        <f>IFERROR(VLOOKUP($B4163, 'Returns'!$A$2:$B$801, 2, FALSE), "No")</f>
        <v>No</v>
      </c>
    </row>
    <row r="4164" spans="1:23" x14ac:dyDescent="0.3">
      <c r="A4164" s="1">
        <v>4163</v>
      </c>
      <c r="B4164" t="s">
        <v>8156</v>
      </c>
      <c r="C4164" s="2">
        <v>42808</v>
      </c>
      <c r="D4164" s="2">
        <v>42812</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s="3" t="str">
        <f>VLOOKUP($M4164,People!$A$2:$B$5, 2, FALSE)</f>
        <v>Chuck Magee</v>
      </c>
      <c r="W4164" s="3" t="str">
        <f>IFERROR(VLOOKUP($B4164, 'Returns'!$A$2:$B$801, 2, FALSE), "No")</f>
        <v>No</v>
      </c>
    </row>
    <row r="4165" spans="1:23" x14ac:dyDescent="0.3">
      <c r="A4165" s="1">
        <v>4164</v>
      </c>
      <c r="B4165" t="s">
        <v>8156</v>
      </c>
      <c r="C4165" s="2">
        <v>42808</v>
      </c>
      <c r="D4165" s="2">
        <v>42812</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s="3" t="str">
        <f>VLOOKUP($M4165,People!$A$2:$B$5, 2, FALSE)</f>
        <v>Chuck Magee</v>
      </c>
      <c r="W4165" s="3" t="str">
        <f>IFERROR(VLOOKUP($B4165, 'Returns'!$A$2:$B$801, 2, FALSE), "No")</f>
        <v>No</v>
      </c>
    </row>
    <row r="4166" spans="1:23" x14ac:dyDescent="0.3">
      <c r="A4166" s="1">
        <v>4165</v>
      </c>
      <c r="B4166" t="s">
        <v>8157</v>
      </c>
      <c r="C4166" s="2">
        <v>43479</v>
      </c>
      <c r="D4166" s="2">
        <v>43481</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s="3" t="str">
        <f>VLOOKUP($M4166,People!$A$2:$B$5, 2, FALSE)</f>
        <v>Anna Andreadi</v>
      </c>
      <c r="W4166" s="3" t="str">
        <f>IFERROR(VLOOKUP($B4166, 'Returns'!$A$2:$B$801, 2, FALSE), "No")</f>
        <v>No</v>
      </c>
    </row>
    <row r="4167" spans="1:23" x14ac:dyDescent="0.3">
      <c r="A4167" s="1">
        <v>4166</v>
      </c>
      <c r="B4167" t="s">
        <v>8157</v>
      </c>
      <c r="C4167" s="2">
        <v>43479</v>
      </c>
      <c r="D4167" s="2">
        <v>43481</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s="3" t="str">
        <f>VLOOKUP($M4167,People!$A$2:$B$5, 2, FALSE)</f>
        <v>Anna Andreadi</v>
      </c>
      <c r="W4167" s="3" t="str">
        <f>IFERROR(VLOOKUP($B4167, 'Returns'!$A$2:$B$801, 2, FALSE), "No")</f>
        <v>No</v>
      </c>
    </row>
    <row r="4168" spans="1:23" x14ac:dyDescent="0.3">
      <c r="A4168" s="1">
        <v>4167</v>
      </c>
      <c r="B4168" t="s">
        <v>8158</v>
      </c>
      <c r="C4168" s="2">
        <v>42802</v>
      </c>
      <c r="D4168" s="2">
        <v>42807</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s="3" t="str">
        <f>VLOOKUP($M4168,People!$A$2:$B$5, 2, FALSE)</f>
        <v>Chuck Magee</v>
      </c>
      <c r="W4168" s="3" t="str">
        <f>IFERROR(VLOOKUP($B4168, 'Returns'!$A$2:$B$801, 2, FALSE), "No")</f>
        <v>No</v>
      </c>
    </row>
    <row r="4169" spans="1:23" x14ac:dyDescent="0.3">
      <c r="A4169" s="1">
        <v>4168</v>
      </c>
      <c r="B4169" t="s">
        <v>5971</v>
      </c>
      <c r="C4169" s="2">
        <v>42654</v>
      </c>
      <c r="D4169" s="2">
        <v>42656</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s="3" t="str">
        <f>VLOOKUP($M4169,People!$A$2:$B$5, 2, FALSE)</f>
        <v>Anna Andreadi</v>
      </c>
      <c r="W4169" s="3" t="str">
        <f>IFERROR(VLOOKUP($B4169, 'Returns'!$A$2:$B$801, 2, FALSE), "No")</f>
        <v>Yes</v>
      </c>
    </row>
    <row r="4170" spans="1:23" x14ac:dyDescent="0.3">
      <c r="A4170" s="1">
        <v>4169</v>
      </c>
      <c r="B4170" t="s">
        <v>5971</v>
      </c>
      <c r="C4170" s="2">
        <v>42654</v>
      </c>
      <c r="D4170" s="2">
        <v>42656</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s="3" t="str">
        <f>VLOOKUP($M4170,People!$A$2:$B$5, 2, FALSE)</f>
        <v>Anna Andreadi</v>
      </c>
      <c r="W4170" s="3" t="str">
        <f>IFERROR(VLOOKUP($B4170, 'Returns'!$A$2:$B$801, 2, FALSE), "No")</f>
        <v>Yes</v>
      </c>
    </row>
    <row r="4171" spans="1:23" x14ac:dyDescent="0.3">
      <c r="A4171" s="1">
        <v>4170</v>
      </c>
      <c r="B4171" t="s">
        <v>8159</v>
      </c>
      <c r="C4171" s="2">
        <v>42838</v>
      </c>
      <c r="D4171" s="2">
        <v>42839</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s="3" t="str">
        <f>VLOOKUP($M4171,People!$A$2:$B$5, 2, FALSE)</f>
        <v>Anna Andreadi</v>
      </c>
      <c r="W4171" s="3" t="str">
        <f>IFERROR(VLOOKUP($B4171, 'Returns'!$A$2:$B$801, 2, FALSE), "No")</f>
        <v>No</v>
      </c>
    </row>
    <row r="4172" spans="1:23" x14ac:dyDescent="0.3">
      <c r="A4172" s="1">
        <v>4171</v>
      </c>
      <c r="B4172" t="s">
        <v>8159</v>
      </c>
      <c r="C4172" s="2">
        <v>42838</v>
      </c>
      <c r="D4172" s="2">
        <v>42839</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s="3" t="str">
        <f>VLOOKUP($M4172,People!$A$2:$B$5, 2, FALSE)</f>
        <v>Anna Andreadi</v>
      </c>
      <c r="W4172" s="3" t="str">
        <f>IFERROR(VLOOKUP($B4172, 'Returns'!$A$2:$B$801, 2, FALSE), "No")</f>
        <v>No</v>
      </c>
    </row>
    <row r="4173" spans="1:23" x14ac:dyDescent="0.3">
      <c r="A4173" s="1">
        <v>4172</v>
      </c>
      <c r="B4173" t="s">
        <v>8160</v>
      </c>
      <c r="C4173" s="2">
        <v>43785</v>
      </c>
      <c r="D4173" s="2">
        <v>43789</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s="3" t="str">
        <f>VLOOKUP($M4173,People!$A$2:$B$5, 2, FALSE)</f>
        <v>Anna Andreadi</v>
      </c>
      <c r="W4173" s="3" t="str">
        <f>IFERROR(VLOOKUP($B4173, 'Returns'!$A$2:$B$801, 2, FALSE), "No")</f>
        <v>No</v>
      </c>
    </row>
    <row r="4174" spans="1:23" x14ac:dyDescent="0.3">
      <c r="A4174" s="1">
        <v>4173</v>
      </c>
      <c r="B4174" t="s">
        <v>8161</v>
      </c>
      <c r="C4174" s="2">
        <v>43282</v>
      </c>
      <c r="D4174" s="2">
        <v>43282</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s="3" t="str">
        <f>VLOOKUP($M4174,People!$A$2:$B$5, 2, FALSE)</f>
        <v>Cassandra Brandow</v>
      </c>
      <c r="W4174" s="3" t="str">
        <f>IFERROR(VLOOKUP($B4174, 'Returns'!$A$2:$B$801, 2, FALSE), "No")</f>
        <v>No</v>
      </c>
    </row>
    <row r="4175" spans="1:23" x14ac:dyDescent="0.3">
      <c r="A4175" s="1">
        <v>4174</v>
      </c>
      <c r="B4175" t="s">
        <v>8161</v>
      </c>
      <c r="C4175" s="2">
        <v>43282</v>
      </c>
      <c r="D4175" s="2">
        <v>43282</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s="3" t="str">
        <f>VLOOKUP($M4175,People!$A$2:$B$5, 2, FALSE)</f>
        <v>Cassandra Brandow</v>
      </c>
      <c r="W4175" s="3" t="str">
        <f>IFERROR(VLOOKUP($B4175, 'Returns'!$A$2:$B$801, 2, FALSE), "No")</f>
        <v>No</v>
      </c>
    </row>
    <row r="4176" spans="1:23" x14ac:dyDescent="0.3">
      <c r="A4176" s="1">
        <v>4175</v>
      </c>
      <c r="B4176" t="s">
        <v>8161</v>
      </c>
      <c r="C4176" s="2">
        <v>43282</v>
      </c>
      <c r="D4176" s="2">
        <v>43282</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s="3" t="str">
        <f>VLOOKUP($M4176,People!$A$2:$B$5, 2, FALSE)</f>
        <v>Cassandra Brandow</v>
      </c>
      <c r="W4176" s="3" t="str">
        <f>IFERROR(VLOOKUP($B4176, 'Returns'!$A$2:$B$801, 2, FALSE), "No")</f>
        <v>No</v>
      </c>
    </row>
    <row r="4177" spans="1:23" x14ac:dyDescent="0.3">
      <c r="A4177" s="1">
        <v>4176</v>
      </c>
      <c r="B4177" t="s">
        <v>8162</v>
      </c>
      <c r="C4177" s="2">
        <v>43068</v>
      </c>
      <c r="D4177" s="2">
        <v>43069</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s="3" t="str">
        <f>VLOOKUP($M4177,People!$A$2:$B$5, 2, FALSE)</f>
        <v>Anna Andreadi</v>
      </c>
      <c r="W4177" s="3" t="str">
        <f>IFERROR(VLOOKUP($B4177, 'Returns'!$A$2:$B$801, 2, FALSE), "No")</f>
        <v>No</v>
      </c>
    </row>
    <row r="4178" spans="1:23" x14ac:dyDescent="0.3">
      <c r="A4178" s="1">
        <v>4177</v>
      </c>
      <c r="B4178" t="s">
        <v>8163</v>
      </c>
      <c r="C4178" s="2">
        <v>42467</v>
      </c>
      <c r="D4178" s="2">
        <v>42472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s="3" t="str">
        <f>VLOOKUP($M4178,People!$A$2:$B$5, 2, FALSE)</f>
        <v>Cassandra Brandow</v>
      </c>
      <c r="W4178" s="3" t="str">
        <f>IFERROR(VLOOKUP($B4178, 'Returns'!$A$2:$B$801, 2, FALSE), "No")</f>
        <v>No</v>
      </c>
    </row>
    <row r="4179" spans="1:23" x14ac:dyDescent="0.3">
      <c r="A4179" s="1">
        <v>4178</v>
      </c>
      <c r="B4179" t="s">
        <v>8163</v>
      </c>
      <c r="C4179" s="2">
        <v>42467</v>
      </c>
      <c r="D4179" s="2">
        <v>42472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s="3" t="str">
        <f>VLOOKUP($M4179,People!$A$2:$B$5, 2, FALSE)</f>
        <v>Cassandra Brandow</v>
      </c>
      <c r="W4179" s="3" t="str">
        <f>IFERROR(VLOOKUP($B4179, 'Returns'!$A$2:$B$801, 2, FALSE), "No")</f>
        <v>No</v>
      </c>
    </row>
    <row r="4180" spans="1:23" x14ac:dyDescent="0.3">
      <c r="A4180" s="1">
        <v>4179</v>
      </c>
      <c r="B4180" t="s">
        <v>8164</v>
      </c>
      <c r="C4180" s="2">
        <v>43267</v>
      </c>
      <c r="D4180" s="2">
        <v>43269</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s="3" t="str">
        <f>VLOOKUP($M4180,People!$A$2:$B$5, 2, FALSE)</f>
        <v>Anna Andreadi</v>
      </c>
      <c r="W4180" s="3" t="str">
        <f>IFERROR(VLOOKUP($B4180, 'Returns'!$A$2:$B$801, 2, FALSE), "No")</f>
        <v>No</v>
      </c>
    </row>
    <row r="4181" spans="1:23" x14ac:dyDescent="0.3">
      <c r="A4181" s="1">
        <v>4180</v>
      </c>
      <c r="B4181" t="s">
        <v>8165</v>
      </c>
      <c r="C4181" s="2">
        <v>43530</v>
      </c>
      <c r="D4181" s="2">
        <v>43534</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s="3" t="str">
        <f>VLOOKUP($M4181,People!$A$2:$B$5, 2, FALSE)</f>
        <v>Anna Andreadi</v>
      </c>
      <c r="W4181" s="3" t="str">
        <f>IFERROR(VLOOKUP($B4181, 'Returns'!$A$2:$B$801, 2, FALSE), "No")</f>
        <v>No</v>
      </c>
    </row>
    <row r="4182" spans="1:23" x14ac:dyDescent="0.3">
      <c r="A4182" s="1">
        <v>4181</v>
      </c>
      <c r="B4182" t="s">
        <v>8166</v>
      </c>
      <c r="C4182" s="2">
        <v>43745</v>
      </c>
      <c r="D4182" s="2">
        <v>43749</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s="3" t="str">
        <f>VLOOKUP($M4182,People!$A$2:$B$5, 2, FALSE)</f>
        <v>Kelly Williams</v>
      </c>
      <c r="W4182" s="3" t="str">
        <f>IFERROR(VLOOKUP($B4182, 'Returns'!$A$2:$B$801, 2, FALSE), "No")</f>
        <v>No</v>
      </c>
    </row>
    <row r="4183" spans="1:23" x14ac:dyDescent="0.3">
      <c r="A4183" s="1">
        <v>4182</v>
      </c>
      <c r="B4183" t="s">
        <v>8167</v>
      </c>
      <c r="C4183" s="2">
        <v>43744</v>
      </c>
      <c r="D4183" s="2">
        <v>43750</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s="3" t="str">
        <f>VLOOKUP($M4183,People!$A$2:$B$5, 2, FALSE)</f>
        <v>Chuck Magee</v>
      </c>
      <c r="W4183" s="3" t="str">
        <f>IFERROR(VLOOKUP($B4183, 'Returns'!$A$2:$B$801, 2, FALSE), "No")</f>
        <v>No</v>
      </c>
    </row>
    <row r="4184" spans="1:23" x14ac:dyDescent="0.3">
      <c r="A4184" s="1">
        <v>4183</v>
      </c>
      <c r="B4184" t="s">
        <v>8167</v>
      </c>
      <c r="C4184" s="2">
        <v>43744</v>
      </c>
      <c r="D4184" s="2">
        <v>43750</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s="3" t="str">
        <f>VLOOKUP($M4184,People!$A$2:$B$5, 2, FALSE)</f>
        <v>Chuck Magee</v>
      </c>
      <c r="W4184" s="3" t="str">
        <f>IFERROR(VLOOKUP($B4184, 'Returns'!$A$2:$B$801, 2, FALSE), "No")</f>
        <v>No</v>
      </c>
    </row>
    <row r="4185" spans="1:23" x14ac:dyDescent="0.3">
      <c r="A4185" s="1">
        <v>4184</v>
      </c>
      <c r="B4185" t="s">
        <v>8167</v>
      </c>
      <c r="C4185" s="2">
        <v>43744</v>
      </c>
      <c r="D4185" s="2">
        <v>43750</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s="3" t="str">
        <f>VLOOKUP($M4185,People!$A$2:$B$5, 2, FALSE)</f>
        <v>Chuck Magee</v>
      </c>
      <c r="W4185" s="3" t="str">
        <f>IFERROR(VLOOKUP($B4185, 'Returns'!$A$2:$B$801, 2, FALSE), "No")</f>
        <v>No</v>
      </c>
    </row>
    <row r="4186" spans="1:23" x14ac:dyDescent="0.3">
      <c r="A4186" s="1">
        <v>4185</v>
      </c>
      <c r="B4186" t="s">
        <v>8168</v>
      </c>
      <c r="C4186" s="2">
        <v>43439</v>
      </c>
      <c r="D4186" s="2">
        <v>43441</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s="3" t="str">
        <f>VLOOKUP($M4186,People!$A$2:$B$5, 2, FALSE)</f>
        <v>Chuck Magee</v>
      </c>
      <c r="W4186" s="3" t="str">
        <f>IFERROR(VLOOKUP($B4186, 'Returns'!$A$2:$B$801, 2, FALSE), "No")</f>
        <v>No</v>
      </c>
    </row>
    <row r="4187" spans="1:23" x14ac:dyDescent="0.3">
      <c r="A4187" s="1">
        <v>4186</v>
      </c>
      <c r="B4187" t="s">
        <v>8169</v>
      </c>
      <c r="C4187" s="2">
        <v>43394</v>
      </c>
      <c r="D4187" s="2">
        <v>43395</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s="3" t="str">
        <f>VLOOKUP($M4187,People!$A$2:$B$5, 2, FALSE)</f>
        <v>Chuck Magee</v>
      </c>
      <c r="W4187" s="3" t="str">
        <f>IFERROR(VLOOKUP($B4187, 'Returns'!$A$2:$B$801, 2, FALSE), "No")</f>
        <v>No</v>
      </c>
    </row>
    <row r="4188" spans="1:23" x14ac:dyDescent="0.3">
      <c r="A4188" s="1">
        <v>4187</v>
      </c>
      <c r="B4188" t="s">
        <v>8170</v>
      </c>
      <c r="C4188" s="2">
        <v>43603</v>
      </c>
      <c r="D4188" s="2">
        <v>43608</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s="3" t="str">
        <f>VLOOKUP($M4188,People!$A$2:$B$5, 2, FALSE)</f>
        <v>Kelly Williams</v>
      </c>
      <c r="W4188" s="3" t="str">
        <f>IFERROR(VLOOKUP($B4188, 'Returns'!$A$2:$B$801, 2, FALSE), "No")</f>
        <v>No</v>
      </c>
    </row>
    <row r="4189" spans="1:23" x14ac:dyDescent="0.3">
      <c r="A4189" s="1">
        <v>4188</v>
      </c>
      <c r="B4189" t="s">
        <v>8170</v>
      </c>
      <c r="C4189" s="2">
        <v>43603</v>
      </c>
      <c r="D4189" s="2">
        <v>43608</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s="3" t="str">
        <f>VLOOKUP($M4189,People!$A$2:$B$5, 2, FALSE)</f>
        <v>Kelly Williams</v>
      </c>
      <c r="W4189" s="3" t="str">
        <f>IFERROR(VLOOKUP($B4189, 'Returns'!$A$2:$B$801, 2, FALSE), "No")</f>
        <v>No</v>
      </c>
    </row>
    <row r="4190" spans="1:23" x14ac:dyDescent="0.3">
      <c r="A4190" s="1">
        <v>4189</v>
      </c>
      <c r="B4190" t="s">
        <v>8170</v>
      </c>
      <c r="C4190" s="2">
        <v>43603</v>
      </c>
      <c r="D4190" s="2">
        <v>43608</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s="3" t="str">
        <f>VLOOKUP($M4190,People!$A$2:$B$5, 2, FALSE)</f>
        <v>Kelly Williams</v>
      </c>
      <c r="W4190" s="3" t="str">
        <f>IFERROR(VLOOKUP($B4190, 'Returns'!$A$2:$B$801, 2, FALSE), "No")</f>
        <v>No</v>
      </c>
    </row>
    <row r="4191" spans="1:23" x14ac:dyDescent="0.3">
      <c r="A4191" s="1">
        <v>4190</v>
      </c>
      <c r="B4191" t="s">
        <v>8171</v>
      </c>
      <c r="C4191" s="2">
        <v>43369</v>
      </c>
      <c r="D4191" s="2">
        <v>43374</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s="3" t="str">
        <f>VLOOKUP($M4191,People!$A$2:$B$5, 2, FALSE)</f>
        <v>Kelly Williams</v>
      </c>
      <c r="W4191" s="3" t="str">
        <f>IFERROR(VLOOKUP($B4191, 'Returns'!$A$2:$B$801, 2, FALSE), "No")</f>
        <v>No</v>
      </c>
    </row>
    <row r="4192" spans="1:23" x14ac:dyDescent="0.3">
      <c r="A4192" s="1">
        <v>4191</v>
      </c>
      <c r="B4192" t="s">
        <v>8172</v>
      </c>
      <c r="C4192" s="2">
        <v>43786</v>
      </c>
      <c r="D4192" s="2">
        <v>43791</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s="3" t="str">
        <f>VLOOKUP($M4192,People!$A$2:$B$5, 2, FALSE)</f>
        <v>Chuck Magee</v>
      </c>
      <c r="W4192" s="3" t="str">
        <f>IFERROR(VLOOKUP($B4192, 'Returns'!$A$2:$B$801, 2, FALSE), "No")</f>
        <v>No</v>
      </c>
    </row>
    <row r="4193" spans="1:23" x14ac:dyDescent="0.3">
      <c r="A4193" s="1">
        <v>4192</v>
      </c>
      <c r="B4193" t="s">
        <v>8173</v>
      </c>
      <c r="C4193" s="2">
        <v>42924</v>
      </c>
      <c r="D4193" s="2">
        <v>42924</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s="3" t="str">
        <f>VLOOKUP($M4193,People!$A$2:$B$5, 2, FALSE)</f>
        <v>Kelly Williams</v>
      </c>
      <c r="W4193" s="3" t="str">
        <f>IFERROR(VLOOKUP($B4193, 'Returns'!$A$2:$B$801, 2, FALSE), "No")</f>
        <v>No</v>
      </c>
    </row>
    <row r="4194" spans="1:23" x14ac:dyDescent="0.3">
      <c r="A4194" s="1">
        <v>4193</v>
      </c>
      <c r="B4194" t="s">
        <v>6019</v>
      </c>
      <c r="C4194" s="2">
        <v>43055</v>
      </c>
      <c r="D4194" s="2">
        <v>43059</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s="3" t="str">
        <f>VLOOKUP($M4194,People!$A$2:$B$5, 2, FALSE)</f>
        <v>Anna Andreadi</v>
      </c>
      <c r="W4194" s="3" t="str">
        <f>IFERROR(VLOOKUP($B4194, 'Returns'!$A$2:$B$801, 2, FALSE), "No")</f>
        <v>Yes</v>
      </c>
    </row>
    <row r="4195" spans="1:23" x14ac:dyDescent="0.3">
      <c r="A4195" s="1">
        <v>4194</v>
      </c>
      <c r="B4195" t="s">
        <v>6019</v>
      </c>
      <c r="C4195" s="2">
        <v>43055</v>
      </c>
      <c r="D4195" s="2">
        <v>43059</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s="3" t="str">
        <f>VLOOKUP($M4195,People!$A$2:$B$5, 2, FALSE)</f>
        <v>Anna Andreadi</v>
      </c>
      <c r="W4195" s="3" t="str">
        <f>IFERROR(VLOOKUP($B4195, 'Returns'!$A$2:$B$801, 2, FALSE), "No")</f>
        <v>Yes</v>
      </c>
    </row>
    <row r="4196" spans="1:23" x14ac:dyDescent="0.3">
      <c r="A4196" s="1">
        <v>4195</v>
      </c>
      <c r="B4196" t="s">
        <v>8174</v>
      </c>
      <c r="C4196" s="2">
        <v>42904</v>
      </c>
      <c r="D4196" s="2">
        <v>42908</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s="3" t="str">
        <f>VLOOKUP($M4196,People!$A$2:$B$5, 2, FALSE)</f>
        <v>Anna Andreadi</v>
      </c>
      <c r="W4196" s="3" t="str">
        <f>IFERROR(VLOOKUP($B4196, 'Returns'!$A$2:$B$801, 2, FALSE), "No")</f>
        <v>No</v>
      </c>
    </row>
    <row r="4197" spans="1:23" x14ac:dyDescent="0.3">
      <c r="A4197" s="1">
        <v>4196</v>
      </c>
      <c r="B4197" t="s">
        <v>8175</v>
      </c>
      <c r="C4197" s="2">
        <v>43198</v>
      </c>
      <c r="D4197" s="2">
        <v>43204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s="3" t="str">
        <f>VLOOKUP($M4197,People!$A$2:$B$5, 2, FALSE)</f>
        <v>Anna Andreadi</v>
      </c>
      <c r="W4197" s="3" t="str">
        <f>IFERROR(VLOOKUP($B4197, 'Returns'!$A$2:$B$801, 2, FALSE), "No")</f>
        <v>No</v>
      </c>
    </row>
    <row r="4198" spans="1:23" x14ac:dyDescent="0.3">
      <c r="A4198" s="1">
        <v>4197</v>
      </c>
      <c r="B4198" t="s">
        <v>8176</v>
      </c>
      <c r="C4198" s="2">
        <v>42843</v>
      </c>
      <c r="D4198" s="2">
        <v>42848</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s="3" t="str">
        <f>VLOOKUP($M4198,People!$A$2:$B$5, 2, FALSE)</f>
        <v>Chuck Magee</v>
      </c>
      <c r="W4198" s="3" t="str">
        <f>IFERROR(VLOOKUP($B4198, 'Returns'!$A$2:$B$801, 2, FALSE), "No")</f>
        <v>No</v>
      </c>
    </row>
    <row r="4199" spans="1:23" x14ac:dyDescent="0.3">
      <c r="A4199" s="1">
        <v>4198</v>
      </c>
      <c r="B4199" t="s">
        <v>8177</v>
      </c>
      <c r="C4199" s="2">
        <v>43437</v>
      </c>
      <c r="D4199" s="2">
        <v>43442</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s="3" t="str">
        <f>VLOOKUP($M4199,People!$A$2:$B$5, 2, FALSE)</f>
        <v>Chuck Magee</v>
      </c>
      <c r="W4199" s="3" t="str">
        <f>IFERROR(VLOOKUP($B4199, 'Returns'!$A$2:$B$801, 2, FALSE), "No")</f>
        <v>No</v>
      </c>
    </row>
    <row r="4200" spans="1:23" x14ac:dyDescent="0.3">
      <c r="A4200" s="1">
        <v>4199</v>
      </c>
      <c r="B4200" t="s">
        <v>8177</v>
      </c>
      <c r="C4200" s="2">
        <v>43437</v>
      </c>
      <c r="D4200" s="2">
        <v>43442</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s="3" t="str">
        <f>VLOOKUP($M4200,People!$A$2:$B$5, 2, FALSE)</f>
        <v>Chuck Magee</v>
      </c>
      <c r="W4200" s="3" t="str">
        <f>IFERROR(VLOOKUP($B4200, 'Returns'!$A$2:$B$801, 2, FALSE), "No")</f>
        <v>No</v>
      </c>
    </row>
    <row r="4201" spans="1:23" x14ac:dyDescent="0.3">
      <c r="A4201" s="1">
        <v>4200</v>
      </c>
      <c r="B4201" t="s">
        <v>8178</v>
      </c>
      <c r="C4201" s="2">
        <v>43079</v>
      </c>
      <c r="D4201" s="2">
        <v>43079</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s="3" t="str">
        <f>VLOOKUP($M4201,People!$A$2:$B$5, 2, FALSE)</f>
        <v>Chuck Magee</v>
      </c>
      <c r="W4201" s="3" t="str">
        <f>IFERROR(VLOOKUP($B4201, 'Returns'!$A$2:$B$801, 2, FALSE), "No")</f>
        <v>No</v>
      </c>
    </row>
    <row r="4202" spans="1:23" x14ac:dyDescent="0.3">
      <c r="A4202" s="1">
        <v>4201</v>
      </c>
      <c r="B4202" t="s">
        <v>8178</v>
      </c>
      <c r="C4202" s="2">
        <v>43079</v>
      </c>
      <c r="D4202" s="2">
        <v>43079</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s="3" t="str">
        <f>VLOOKUP($M4202,People!$A$2:$B$5, 2, FALSE)</f>
        <v>Chuck Magee</v>
      </c>
      <c r="W4202" s="3" t="str">
        <f>IFERROR(VLOOKUP($B4202, 'Returns'!$A$2:$B$801, 2, FALSE), "No")</f>
        <v>No</v>
      </c>
    </row>
    <row r="4203" spans="1:23" x14ac:dyDescent="0.3">
      <c r="A4203" s="1">
        <v>4202</v>
      </c>
      <c r="B4203" t="s">
        <v>8178</v>
      </c>
      <c r="C4203" s="2">
        <v>43079</v>
      </c>
      <c r="D4203" s="2">
        <v>43079</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s="3" t="str">
        <f>VLOOKUP($M4203,People!$A$2:$B$5, 2, FALSE)</f>
        <v>Chuck Magee</v>
      </c>
      <c r="W4203" s="3" t="str">
        <f>IFERROR(VLOOKUP($B4203, 'Returns'!$A$2:$B$801, 2, FALSE), "No")</f>
        <v>No</v>
      </c>
    </row>
    <row r="4204" spans="1:23" x14ac:dyDescent="0.3">
      <c r="A4204" s="1">
        <v>4203</v>
      </c>
      <c r="B4204" t="s">
        <v>8178</v>
      </c>
      <c r="C4204" s="2">
        <v>43079</v>
      </c>
      <c r="D4204" s="2">
        <v>43079</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s="3" t="str">
        <f>VLOOKUP($M4204,People!$A$2:$B$5, 2, FALSE)</f>
        <v>Chuck Magee</v>
      </c>
      <c r="W4204" s="3" t="str">
        <f>IFERROR(VLOOKUP($B4204, 'Returns'!$A$2:$B$801, 2, FALSE), "No")</f>
        <v>No</v>
      </c>
    </row>
    <row r="4205" spans="1:23" x14ac:dyDescent="0.3">
      <c r="A4205" s="1">
        <v>4204</v>
      </c>
      <c r="B4205" t="s">
        <v>8179</v>
      </c>
      <c r="C4205" s="2">
        <v>42674</v>
      </c>
      <c r="D4205" s="2">
        <v>42676</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s="3" t="str">
        <f>VLOOKUP($M4205,People!$A$2:$B$5, 2, FALSE)</f>
        <v>Chuck Magee</v>
      </c>
      <c r="W4205" s="3" t="str">
        <f>IFERROR(VLOOKUP($B4205, 'Returns'!$A$2:$B$801, 2, FALSE), "No")</f>
        <v>No</v>
      </c>
    </row>
    <row r="4206" spans="1:23" x14ac:dyDescent="0.3">
      <c r="A4206" s="1">
        <v>4205</v>
      </c>
      <c r="B4206" t="s">
        <v>8179</v>
      </c>
      <c r="C4206" s="2">
        <v>42674</v>
      </c>
      <c r="D4206" s="2">
        <v>42676</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s="3" t="str">
        <f>VLOOKUP($M4206,People!$A$2:$B$5, 2, FALSE)</f>
        <v>Chuck Magee</v>
      </c>
      <c r="W4206" s="3" t="str">
        <f>IFERROR(VLOOKUP($B4206, 'Returns'!$A$2:$B$801, 2, FALSE), "No")</f>
        <v>No</v>
      </c>
    </row>
    <row r="4207" spans="1:23" x14ac:dyDescent="0.3">
      <c r="A4207" s="1">
        <v>4206</v>
      </c>
      <c r="B4207" t="s">
        <v>8179</v>
      </c>
      <c r="C4207" s="2">
        <v>42674</v>
      </c>
      <c r="D4207" s="2">
        <v>42676</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s="3" t="str">
        <f>VLOOKUP($M4207,People!$A$2:$B$5, 2, FALSE)</f>
        <v>Chuck Magee</v>
      </c>
      <c r="W4207" s="3" t="str">
        <f>IFERROR(VLOOKUP($B4207, 'Returns'!$A$2:$B$801, 2, FALSE), "No")</f>
        <v>No</v>
      </c>
    </row>
    <row r="4208" spans="1:23" x14ac:dyDescent="0.3">
      <c r="A4208" s="1">
        <v>4207</v>
      </c>
      <c r="B4208" t="s">
        <v>8179</v>
      </c>
      <c r="C4208" s="2">
        <v>42674</v>
      </c>
      <c r="D4208" s="2">
        <v>42676</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s="3" t="str">
        <f>VLOOKUP($M4208,People!$A$2:$B$5, 2, FALSE)</f>
        <v>Chuck Magee</v>
      </c>
      <c r="W4208" s="3" t="str">
        <f>IFERROR(VLOOKUP($B4208, 'Returns'!$A$2:$B$801, 2, FALSE), "No")</f>
        <v>No</v>
      </c>
    </row>
    <row r="4209" spans="1:23" x14ac:dyDescent="0.3">
      <c r="A4209" s="1">
        <v>4208</v>
      </c>
      <c r="B4209" t="s">
        <v>8179</v>
      </c>
      <c r="C4209" s="2">
        <v>42674</v>
      </c>
      <c r="D4209" s="2">
        <v>42676</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s="3" t="str">
        <f>VLOOKUP($M4209,People!$A$2:$B$5, 2, FALSE)</f>
        <v>Chuck Magee</v>
      </c>
      <c r="W4209" s="3" t="str">
        <f>IFERROR(VLOOKUP($B4209, 'Returns'!$A$2:$B$801, 2, FALSE), "No")</f>
        <v>No</v>
      </c>
    </row>
    <row r="4210" spans="1:23" x14ac:dyDescent="0.3">
      <c r="A4210" s="1">
        <v>4209</v>
      </c>
      <c r="B4210" t="s">
        <v>8179</v>
      </c>
      <c r="C4210" s="2">
        <v>42674</v>
      </c>
      <c r="D4210" s="2">
        <v>42676</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s="3" t="str">
        <f>VLOOKUP($M4210,People!$A$2:$B$5, 2, FALSE)</f>
        <v>Chuck Magee</v>
      </c>
      <c r="W4210" s="3" t="str">
        <f>IFERROR(VLOOKUP($B4210, 'Returns'!$A$2:$B$801, 2, FALSE), "No")</f>
        <v>No</v>
      </c>
    </row>
    <row r="4211" spans="1:23" x14ac:dyDescent="0.3">
      <c r="A4211" s="1">
        <v>4210</v>
      </c>
      <c r="B4211" t="s">
        <v>8179</v>
      </c>
      <c r="C4211" s="2">
        <v>42674</v>
      </c>
      <c r="D4211" s="2">
        <v>42676</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s="3" t="str">
        <f>VLOOKUP($M4211,People!$A$2:$B$5, 2, FALSE)</f>
        <v>Chuck Magee</v>
      </c>
      <c r="W4211" s="3" t="str">
        <f>IFERROR(VLOOKUP($B4211, 'Returns'!$A$2:$B$801, 2, FALSE), "No")</f>
        <v>No</v>
      </c>
    </row>
    <row r="4212" spans="1:23" x14ac:dyDescent="0.3">
      <c r="A4212" s="1">
        <v>4211</v>
      </c>
      <c r="B4212" t="s">
        <v>8180</v>
      </c>
      <c r="C4212" s="2">
        <v>43808</v>
      </c>
      <c r="D4212" s="2">
        <v>43813</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s="3" t="str">
        <f>VLOOKUP($M4212,People!$A$2:$B$5, 2, FALSE)</f>
        <v>Kelly Williams</v>
      </c>
      <c r="W4212" s="3" t="str">
        <f>IFERROR(VLOOKUP($B4212, 'Returns'!$A$2:$B$801, 2, FALSE), "No")</f>
        <v>No</v>
      </c>
    </row>
    <row r="4213" spans="1:23" x14ac:dyDescent="0.3">
      <c r="A4213" s="1">
        <v>4212</v>
      </c>
      <c r="B4213" t="s">
        <v>8181</v>
      </c>
      <c r="C4213" s="2">
        <v>42495</v>
      </c>
      <c r="D4213" s="2">
        <v>42499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s="3" t="str">
        <f>VLOOKUP($M4213,People!$A$2:$B$5, 2, FALSE)</f>
        <v>Cassandra Brandow</v>
      </c>
      <c r="W4213" s="3" t="str">
        <f>IFERROR(VLOOKUP($B4213, 'Returns'!$A$2:$B$801, 2, FALSE), "No")</f>
        <v>No</v>
      </c>
    </row>
    <row r="4214" spans="1:23" x14ac:dyDescent="0.3">
      <c r="A4214" s="1">
        <v>4213</v>
      </c>
      <c r="B4214" t="s">
        <v>8181</v>
      </c>
      <c r="C4214" s="2">
        <v>42495</v>
      </c>
      <c r="D4214" s="2">
        <v>42499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s="3" t="str">
        <f>VLOOKUP($M4214,People!$A$2:$B$5, 2, FALSE)</f>
        <v>Cassandra Brandow</v>
      </c>
      <c r="W4214" s="3" t="str">
        <f>IFERROR(VLOOKUP($B4214, 'Returns'!$A$2:$B$801, 2, FALSE), "No")</f>
        <v>No</v>
      </c>
    </row>
    <row r="4215" spans="1:23" x14ac:dyDescent="0.3">
      <c r="A4215" s="1">
        <v>4214</v>
      </c>
      <c r="B4215" t="s">
        <v>8181</v>
      </c>
      <c r="C4215" s="2">
        <v>42495</v>
      </c>
      <c r="D4215" s="2">
        <v>42499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s="3" t="str">
        <f>VLOOKUP($M4215,People!$A$2:$B$5, 2, FALSE)</f>
        <v>Cassandra Brandow</v>
      </c>
      <c r="W4215" s="3" t="str">
        <f>IFERROR(VLOOKUP($B4215, 'Returns'!$A$2:$B$801, 2, FALSE), "No")</f>
        <v>No</v>
      </c>
    </row>
    <row r="4216" spans="1:23" x14ac:dyDescent="0.3">
      <c r="A4216" s="1">
        <v>4215</v>
      </c>
      <c r="B4216" t="s">
        <v>8182</v>
      </c>
      <c r="C4216" s="2">
        <v>43163</v>
      </c>
      <c r="D4216" s="2">
        <v>43167</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s="3" t="str">
        <f>VLOOKUP($M4216,People!$A$2:$B$5, 2, FALSE)</f>
        <v>Kelly Williams</v>
      </c>
      <c r="W4216" s="3" t="str">
        <f>IFERROR(VLOOKUP($B4216, 'Returns'!$A$2:$B$801, 2, FALSE), "No")</f>
        <v>No</v>
      </c>
    </row>
    <row r="4217" spans="1:23" x14ac:dyDescent="0.3">
      <c r="A4217" s="1">
        <v>4216</v>
      </c>
      <c r="B4217" t="s">
        <v>8183</v>
      </c>
      <c r="C4217" s="2">
        <v>42704</v>
      </c>
      <c r="D4217" s="2">
        <v>42708</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s="3" t="str">
        <f>VLOOKUP($M4217,People!$A$2:$B$5, 2, FALSE)</f>
        <v>Chuck Magee</v>
      </c>
      <c r="W4217" s="3" t="str">
        <f>IFERROR(VLOOKUP($B4217, 'Returns'!$A$2:$B$801, 2, FALSE), "No")</f>
        <v>No</v>
      </c>
    </row>
    <row r="4218" spans="1:23" x14ac:dyDescent="0.3">
      <c r="A4218" s="1">
        <v>4217</v>
      </c>
      <c r="B4218" t="s">
        <v>8184</v>
      </c>
      <c r="C4218" s="2">
        <v>42784</v>
      </c>
      <c r="D4218" s="2">
        <v>42788</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s="3" t="str">
        <f>VLOOKUP($M4218,People!$A$2:$B$5, 2, FALSE)</f>
        <v>Anna Andreadi</v>
      </c>
      <c r="W4218" s="3" t="str">
        <f>IFERROR(VLOOKUP($B4218, 'Returns'!$A$2:$B$801, 2, FALSE), "No")</f>
        <v>No</v>
      </c>
    </row>
    <row r="4219" spans="1:23" x14ac:dyDescent="0.3">
      <c r="A4219" s="1">
        <v>4218</v>
      </c>
      <c r="B4219" t="s">
        <v>8185</v>
      </c>
      <c r="C4219" s="2">
        <v>43556</v>
      </c>
      <c r="D4219" s="2">
        <v>43558</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s="3" t="str">
        <f>VLOOKUP($M4219,People!$A$2:$B$5, 2, FALSE)</f>
        <v>Anna Andreadi</v>
      </c>
      <c r="W4219" s="3" t="str">
        <f>IFERROR(VLOOKUP($B4219, 'Returns'!$A$2:$B$801, 2, FALSE), "No")</f>
        <v>No</v>
      </c>
    </row>
    <row r="4220" spans="1:23" x14ac:dyDescent="0.3">
      <c r="A4220" s="1">
        <v>4219</v>
      </c>
      <c r="B4220" t="s">
        <v>8185</v>
      </c>
      <c r="C4220" s="2">
        <v>43556</v>
      </c>
      <c r="D4220" s="2">
        <v>43558</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s="3" t="str">
        <f>VLOOKUP($M4220,People!$A$2:$B$5, 2, FALSE)</f>
        <v>Anna Andreadi</v>
      </c>
      <c r="W4220" s="3" t="str">
        <f>IFERROR(VLOOKUP($B4220, 'Returns'!$A$2:$B$801, 2, FALSE), "No")</f>
        <v>No</v>
      </c>
    </row>
    <row r="4221" spans="1:23" x14ac:dyDescent="0.3">
      <c r="A4221" s="1">
        <v>4220</v>
      </c>
      <c r="B4221" t="s">
        <v>8186</v>
      </c>
      <c r="C4221" s="2">
        <v>43627</v>
      </c>
      <c r="D4221" s="2">
        <v>43629</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s="3" t="str">
        <f>VLOOKUP($M4221,People!$A$2:$B$5, 2, FALSE)</f>
        <v>Anna Andreadi</v>
      </c>
      <c r="W4221" s="3" t="str">
        <f>IFERROR(VLOOKUP($B4221, 'Returns'!$A$2:$B$801, 2, FALSE), "No")</f>
        <v>No</v>
      </c>
    </row>
    <row r="4222" spans="1:23" x14ac:dyDescent="0.3">
      <c r="A4222" s="1">
        <v>4221</v>
      </c>
      <c r="B4222" t="s">
        <v>8186</v>
      </c>
      <c r="C4222" s="2">
        <v>43627</v>
      </c>
      <c r="D4222" s="2">
        <v>43629</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s="3" t="str">
        <f>VLOOKUP($M4222,People!$A$2:$B$5, 2, FALSE)</f>
        <v>Anna Andreadi</v>
      </c>
      <c r="W4222" s="3" t="str">
        <f>IFERROR(VLOOKUP($B4222, 'Returns'!$A$2:$B$801, 2, FALSE), "No")</f>
        <v>No</v>
      </c>
    </row>
    <row r="4223" spans="1:23" x14ac:dyDescent="0.3">
      <c r="A4223" s="1">
        <v>4222</v>
      </c>
      <c r="B4223" t="s">
        <v>8186</v>
      </c>
      <c r="C4223" s="2">
        <v>43627</v>
      </c>
      <c r="D4223" s="2">
        <v>43629</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s="3" t="str">
        <f>VLOOKUP($M4223,People!$A$2:$B$5, 2, FALSE)</f>
        <v>Anna Andreadi</v>
      </c>
      <c r="W4223" s="3" t="str">
        <f>IFERROR(VLOOKUP($B4223, 'Returns'!$A$2:$B$801, 2, FALSE), "No")</f>
        <v>No</v>
      </c>
    </row>
    <row r="4224" spans="1:23" x14ac:dyDescent="0.3">
      <c r="A4224" s="1">
        <v>4223</v>
      </c>
      <c r="B4224" t="s">
        <v>8186</v>
      </c>
      <c r="C4224" s="2">
        <v>43627</v>
      </c>
      <c r="D4224" s="2">
        <v>43629</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s="3" t="str">
        <f>VLOOKUP($M4224,People!$A$2:$B$5, 2, FALSE)</f>
        <v>Anna Andreadi</v>
      </c>
      <c r="W4224" s="3" t="str">
        <f>IFERROR(VLOOKUP($B4224, 'Returns'!$A$2:$B$801, 2, FALSE), "No")</f>
        <v>No</v>
      </c>
    </row>
    <row r="4225" spans="1:23" x14ac:dyDescent="0.3">
      <c r="A4225" s="1">
        <v>4224</v>
      </c>
      <c r="B4225" t="s">
        <v>8186</v>
      </c>
      <c r="C4225" s="2">
        <v>43627</v>
      </c>
      <c r="D4225" s="2">
        <v>43629</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s="3" t="str">
        <f>VLOOKUP($M4225,People!$A$2:$B$5, 2, FALSE)</f>
        <v>Anna Andreadi</v>
      </c>
      <c r="W4225" s="3" t="str">
        <f>IFERROR(VLOOKUP($B4225, 'Returns'!$A$2:$B$801, 2, FALSE), "No")</f>
        <v>No</v>
      </c>
    </row>
    <row r="4226" spans="1:23" x14ac:dyDescent="0.3">
      <c r="A4226" s="1">
        <v>4225</v>
      </c>
      <c r="B4226" t="s">
        <v>8187</v>
      </c>
      <c r="C4226" s="2">
        <v>43373</v>
      </c>
      <c r="D4226" s="2">
        <v>43376</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s="3" t="str">
        <f>VLOOKUP($M4226,People!$A$2:$B$5, 2, FALSE)</f>
        <v>Kelly Williams</v>
      </c>
      <c r="W4226" s="3" t="str">
        <f>IFERROR(VLOOKUP($B4226, 'Returns'!$A$2:$B$801, 2, FALSE), "No")</f>
        <v>No</v>
      </c>
    </row>
    <row r="4227" spans="1:23" x14ac:dyDescent="0.3">
      <c r="A4227" s="1">
        <v>4226</v>
      </c>
      <c r="B4227" t="s">
        <v>8188</v>
      </c>
      <c r="C4227" s="2">
        <v>42717</v>
      </c>
      <c r="D4227" s="2">
        <v>42721</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s="3" t="str">
        <f>VLOOKUP($M4227,People!$A$2:$B$5, 2, FALSE)</f>
        <v>Kelly Williams</v>
      </c>
      <c r="W4227" s="3" t="str">
        <f>IFERROR(VLOOKUP($B4227, 'Returns'!$A$2:$B$801, 2, FALSE), "No")</f>
        <v>No</v>
      </c>
    </row>
    <row r="4228" spans="1:23" x14ac:dyDescent="0.3">
      <c r="A4228" s="1">
        <v>4227</v>
      </c>
      <c r="B4228" t="s">
        <v>8189</v>
      </c>
      <c r="C4228" s="2">
        <v>43780</v>
      </c>
      <c r="D4228" s="2">
        <v>43785</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s="3" t="str">
        <f>VLOOKUP($M4228,People!$A$2:$B$5, 2, FALSE)</f>
        <v>Kelly Williams</v>
      </c>
      <c r="W4228" s="3" t="str">
        <f>IFERROR(VLOOKUP($B4228, 'Returns'!$A$2:$B$801, 2, FALSE), "No")</f>
        <v>No</v>
      </c>
    </row>
    <row r="4229" spans="1:23" x14ac:dyDescent="0.3">
      <c r="A4229" s="1">
        <v>4228</v>
      </c>
      <c r="B4229" t="s">
        <v>6022</v>
      </c>
      <c r="C4229" s="2">
        <v>42740</v>
      </c>
      <c r="D4229" s="2">
        <v>42745</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s="3" t="str">
        <f>VLOOKUP($M4229,People!$A$2:$B$5, 2, FALSE)</f>
        <v>Anna Andreadi</v>
      </c>
      <c r="W4229" s="3" t="str">
        <f>IFERROR(VLOOKUP($B4229, 'Returns'!$A$2:$B$801, 2, FALSE), "No")</f>
        <v>Yes</v>
      </c>
    </row>
    <row r="4230" spans="1:23" x14ac:dyDescent="0.3">
      <c r="A4230" s="1">
        <v>4229</v>
      </c>
      <c r="B4230" t="s">
        <v>8190</v>
      </c>
      <c r="C4230" s="2">
        <v>43183</v>
      </c>
      <c r="D4230" s="2">
        <v>43185</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s="3" t="str">
        <f>VLOOKUP($M4230,People!$A$2:$B$5, 2, FALSE)</f>
        <v>Kelly Williams</v>
      </c>
      <c r="W4230" s="3" t="str">
        <f>IFERROR(VLOOKUP($B4230, 'Returns'!$A$2:$B$801, 2, FALSE), "No")</f>
        <v>No</v>
      </c>
    </row>
    <row r="4231" spans="1:23" x14ac:dyDescent="0.3">
      <c r="A4231" s="1">
        <v>4230</v>
      </c>
      <c r="B4231" t="s">
        <v>8191</v>
      </c>
      <c r="C4231" s="2">
        <v>43651</v>
      </c>
      <c r="D4231" s="2">
        <v>43656</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s="3" t="str">
        <f>VLOOKUP($M4231,People!$A$2:$B$5, 2, FALSE)</f>
        <v>Kelly Williams</v>
      </c>
      <c r="W4231" s="3" t="str">
        <f>IFERROR(VLOOKUP($B4231, 'Returns'!$A$2:$B$801, 2, FALSE), "No")</f>
        <v>No</v>
      </c>
    </row>
    <row r="4232" spans="1:23" x14ac:dyDescent="0.3">
      <c r="A4232" s="1">
        <v>4231</v>
      </c>
      <c r="B4232" t="s">
        <v>8191</v>
      </c>
      <c r="C4232" s="2">
        <v>43651</v>
      </c>
      <c r="D4232" s="2">
        <v>43656</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s="3" t="str">
        <f>VLOOKUP($M4232,People!$A$2:$B$5, 2, FALSE)</f>
        <v>Kelly Williams</v>
      </c>
      <c r="W4232" s="3" t="str">
        <f>IFERROR(VLOOKUP($B4232, 'Returns'!$A$2:$B$801, 2, FALSE), "No")</f>
        <v>No</v>
      </c>
    </row>
    <row r="4233" spans="1:23" x14ac:dyDescent="0.3">
      <c r="A4233" s="1">
        <v>4232</v>
      </c>
      <c r="B4233" t="s">
        <v>8191</v>
      </c>
      <c r="C4233" s="2">
        <v>43651</v>
      </c>
      <c r="D4233" s="2">
        <v>43656</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s="3" t="str">
        <f>VLOOKUP($M4233,People!$A$2:$B$5, 2, FALSE)</f>
        <v>Kelly Williams</v>
      </c>
      <c r="W4233" s="3" t="str">
        <f>IFERROR(VLOOKUP($B4233, 'Returns'!$A$2:$B$801, 2, FALSE), "No")</f>
        <v>No</v>
      </c>
    </row>
    <row r="4234" spans="1:23" x14ac:dyDescent="0.3">
      <c r="A4234" s="1">
        <v>4233</v>
      </c>
      <c r="B4234" t="s">
        <v>8191</v>
      </c>
      <c r="C4234" s="2">
        <v>43651</v>
      </c>
      <c r="D4234" s="2">
        <v>43656</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s="3" t="str">
        <f>VLOOKUP($M4234,People!$A$2:$B$5, 2, FALSE)</f>
        <v>Kelly Williams</v>
      </c>
      <c r="W4234" s="3" t="str">
        <f>IFERROR(VLOOKUP($B4234, 'Returns'!$A$2:$B$801, 2, FALSE), "No")</f>
        <v>No</v>
      </c>
    </row>
    <row r="4235" spans="1:23" x14ac:dyDescent="0.3">
      <c r="A4235" s="1">
        <v>4234</v>
      </c>
      <c r="B4235" t="s">
        <v>8191</v>
      </c>
      <c r="C4235" s="2">
        <v>43651</v>
      </c>
      <c r="D4235" s="2">
        <v>43656</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s="3" t="str">
        <f>VLOOKUP($M4235,People!$A$2:$B$5, 2, FALSE)</f>
        <v>Kelly Williams</v>
      </c>
      <c r="W4235" s="3" t="str">
        <f>IFERROR(VLOOKUP($B4235, 'Returns'!$A$2:$B$801, 2, FALSE), "No")</f>
        <v>No</v>
      </c>
    </row>
    <row r="4236" spans="1:23" x14ac:dyDescent="0.3">
      <c r="A4236" s="1">
        <v>4235</v>
      </c>
      <c r="B4236" t="s">
        <v>8192</v>
      </c>
      <c r="C4236" s="2">
        <v>42634</v>
      </c>
      <c r="D4236" s="2">
        <v>42637</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s="3" t="str">
        <f>VLOOKUP($M4236,People!$A$2:$B$5, 2, FALSE)</f>
        <v>Chuck Magee</v>
      </c>
      <c r="W4236" s="3" t="str">
        <f>IFERROR(VLOOKUP($B4236, 'Returns'!$A$2:$B$801, 2, FALSE), "No")</f>
        <v>No</v>
      </c>
    </row>
    <row r="4237" spans="1:23" x14ac:dyDescent="0.3">
      <c r="A4237" s="1">
        <v>4236</v>
      </c>
      <c r="B4237" t="s">
        <v>8192</v>
      </c>
      <c r="C4237" s="2">
        <v>42634</v>
      </c>
      <c r="D4237" s="2">
        <v>42637</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s="3" t="str">
        <f>VLOOKUP($M4237,People!$A$2:$B$5, 2, FALSE)</f>
        <v>Chuck Magee</v>
      </c>
      <c r="W4237" s="3" t="str">
        <f>IFERROR(VLOOKUP($B4237, 'Returns'!$A$2:$B$801, 2, FALSE), "No")</f>
        <v>No</v>
      </c>
    </row>
    <row r="4238" spans="1:23" x14ac:dyDescent="0.3">
      <c r="A4238" s="1">
        <v>4237</v>
      </c>
      <c r="B4238" t="s">
        <v>8193</v>
      </c>
      <c r="C4238" s="2">
        <v>43304</v>
      </c>
      <c r="D4238" s="2">
        <v>43308</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s="3" t="str">
        <f>VLOOKUP($M4238,People!$A$2:$B$5, 2, FALSE)</f>
        <v>Kelly Williams</v>
      </c>
      <c r="W4238" s="3" t="str">
        <f>IFERROR(VLOOKUP($B4238, 'Returns'!$A$2:$B$801, 2, FALSE), "No")</f>
        <v>No</v>
      </c>
    </row>
    <row r="4239" spans="1:23" x14ac:dyDescent="0.3">
      <c r="A4239" s="1">
        <v>4238</v>
      </c>
      <c r="B4239" t="s">
        <v>8194</v>
      </c>
      <c r="C4239" s="2">
        <v>43706</v>
      </c>
      <c r="D4239" s="2">
        <v>43711</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s="3" t="str">
        <f>VLOOKUP($M4239,People!$A$2:$B$5, 2, FALSE)</f>
        <v>Chuck Magee</v>
      </c>
      <c r="W4239" s="3" t="str">
        <f>IFERROR(VLOOKUP($B4239, 'Returns'!$A$2:$B$801, 2, FALSE), "No")</f>
        <v>No</v>
      </c>
    </row>
    <row r="4240" spans="1:23" x14ac:dyDescent="0.3">
      <c r="A4240" s="1">
        <v>4239</v>
      </c>
      <c r="B4240" t="s">
        <v>8195</v>
      </c>
      <c r="C4240" s="2">
        <v>43550</v>
      </c>
      <c r="D4240" s="2">
        <v>43552</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s="3" t="str">
        <f>VLOOKUP($M4240,People!$A$2:$B$5, 2, FALSE)</f>
        <v>Anna Andreadi</v>
      </c>
      <c r="W4240" s="3" t="str">
        <f>IFERROR(VLOOKUP($B4240, 'Returns'!$A$2:$B$801, 2, FALSE), "No")</f>
        <v>No</v>
      </c>
    </row>
    <row r="4241" spans="1:23" x14ac:dyDescent="0.3">
      <c r="A4241" s="1">
        <v>4240</v>
      </c>
      <c r="B4241" t="s">
        <v>8196</v>
      </c>
      <c r="C4241" s="2">
        <v>43828</v>
      </c>
      <c r="D4241" s="2">
        <v>43834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s="3" t="str">
        <f>VLOOKUP($M4241,People!$A$2:$B$5, 2, FALSE)</f>
        <v>Kelly Williams</v>
      </c>
      <c r="W4241" s="3" t="str">
        <f>IFERROR(VLOOKUP($B4241, 'Returns'!$A$2:$B$801, 2, FALSE), "No")</f>
        <v>No</v>
      </c>
    </row>
    <row r="4242" spans="1:23" x14ac:dyDescent="0.3">
      <c r="A4242" s="1">
        <v>4241</v>
      </c>
      <c r="B4242" t="s">
        <v>8197</v>
      </c>
      <c r="C4242" s="2">
        <v>42633</v>
      </c>
      <c r="D4242" s="2">
        <v>42639</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s="3" t="str">
        <f>VLOOKUP($M4242,People!$A$2:$B$5, 2, FALSE)</f>
        <v>Anna Andreadi</v>
      </c>
      <c r="W4242" s="3" t="str">
        <f>IFERROR(VLOOKUP($B4242, 'Returns'!$A$2:$B$801, 2, FALSE), "No")</f>
        <v>No</v>
      </c>
    </row>
    <row r="4243" spans="1:23" x14ac:dyDescent="0.3">
      <c r="A4243" s="1">
        <v>4242</v>
      </c>
      <c r="B4243" t="s">
        <v>8197</v>
      </c>
      <c r="C4243" s="2">
        <v>42633</v>
      </c>
      <c r="D4243" s="2">
        <v>42639</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s="3" t="str">
        <f>VLOOKUP($M4243,People!$A$2:$B$5, 2, FALSE)</f>
        <v>Anna Andreadi</v>
      </c>
      <c r="W4243" s="3" t="str">
        <f>IFERROR(VLOOKUP($B4243, 'Returns'!$A$2:$B$801, 2, FALSE), "No")</f>
        <v>No</v>
      </c>
    </row>
    <row r="4244" spans="1:23" x14ac:dyDescent="0.3">
      <c r="A4244" s="1">
        <v>4243</v>
      </c>
      <c r="B4244" t="s">
        <v>8198</v>
      </c>
      <c r="C4244" s="2">
        <v>43194</v>
      </c>
      <c r="D4244" s="2">
        <v>43195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s="3" t="str">
        <f>VLOOKUP($M4244,People!$A$2:$B$5, 2, FALSE)</f>
        <v>Cassandra Brandow</v>
      </c>
      <c r="W4244" s="3" t="str">
        <f>IFERROR(VLOOKUP($B4244, 'Returns'!$A$2:$B$801, 2, FALSE), "No")</f>
        <v>No</v>
      </c>
    </row>
    <row r="4245" spans="1:23" x14ac:dyDescent="0.3">
      <c r="A4245" s="1">
        <v>4244</v>
      </c>
      <c r="B4245" t="s">
        <v>8198</v>
      </c>
      <c r="C4245" s="2">
        <v>43194</v>
      </c>
      <c r="D4245" s="2">
        <v>43195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s="3" t="str">
        <f>VLOOKUP($M4245,People!$A$2:$B$5, 2, FALSE)</f>
        <v>Cassandra Brandow</v>
      </c>
      <c r="W4245" s="3" t="str">
        <f>IFERROR(VLOOKUP($B4245, 'Returns'!$A$2:$B$801, 2, FALSE), "No")</f>
        <v>No</v>
      </c>
    </row>
    <row r="4246" spans="1:23" x14ac:dyDescent="0.3">
      <c r="A4246" s="1">
        <v>4245</v>
      </c>
      <c r="B4246" t="s">
        <v>8199</v>
      </c>
      <c r="C4246" s="2">
        <v>42455</v>
      </c>
      <c r="D4246" s="2">
        <v>42459</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s="3" t="str">
        <f>VLOOKUP($M4246,People!$A$2:$B$5, 2, FALSE)</f>
        <v>Anna Andreadi</v>
      </c>
      <c r="W4246" s="3" t="str">
        <f>IFERROR(VLOOKUP($B4246, 'Returns'!$A$2:$B$801, 2, FALSE), "No")</f>
        <v>No</v>
      </c>
    </row>
    <row r="4247" spans="1:23" x14ac:dyDescent="0.3">
      <c r="A4247" s="1">
        <v>4246</v>
      </c>
      <c r="B4247" t="s">
        <v>8200</v>
      </c>
      <c r="C4247" s="2">
        <v>43797</v>
      </c>
      <c r="D4247" s="2">
        <v>43803</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s="3" t="str">
        <f>VLOOKUP($M4247,People!$A$2:$B$5, 2, FALSE)</f>
        <v>Chuck Magee</v>
      </c>
      <c r="W4247" s="3" t="str">
        <f>IFERROR(VLOOKUP($B4247, 'Returns'!$A$2:$B$801, 2, FALSE), "No")</f>
        <v>No</v>
      </c>
    </row>
    <row r="4248" spans="1:23" x14ac:dyDescent="0.3">
      <c r="A4248" s="1">
        <v>4247</v>
      </c>
      <c r="B4248" t="s">
        <v>8200</v>
      </c>
      <c r="C4248" s="2">
        <v>43797</v>
      </c>
      <c r="D4248" s="2">
        <v>43803</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s="3" t="str">
        <f>VLOOKUP($M4248,People!$A$2:$B$5, 2, FALSE)</f>
        <v>Chuck Magee</v>
      </c>
      <c r="W4248" s="3" t="str">
        <f>IFERROR(VLOOKUP($B4248, 'Returns'!$A$2:$B$801, 2, FALSE), "No")</f>
        <v>No</v>
      </c>
    </row>
    <row r="4249" spans="1:23" x14ac:dyDescent="0.3">
      <c r="A4249" s="1">
        <v>4248</v>
      </c>
      <c r="B4249" t="s">
        <v>8200</v>
      </c>
      <c r="C4249" s="2">
        <v>43797</v>
      </c>
      <c r="D4249" s="2">
        <v>43803</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s="3" t="str">
        <f>VLOOKUP($M4249,People!$A$2:$B$5, 2, FALSE)</f>
        <v>Chuck Magee</v>
      </c>
      <c r="W4249" s="3" t="str">
        <f>IFERROR(VLOOKUP($B4249, 'Returns'!$A$2:$B$801, 2, FALSE), "No")</f>
        <v>No</v>
      </c>
    </row>
    <row r="4250" spans="1:23" x14ac:dyDescent="0.3">
      <c r="A4250" s="1">
        <v>4249</v>
      </c>
      <c r="B4250" t="s">
        <v>8201</v>
      </c>
      <c r="C4250" s="2">
        <v>43435</v>
      </c>
      <c r="D4250" s="2">
        <v>43439</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s="3" t="str">
        <f>VLOOKUP($M4250,People!$A$2:$B$5, 2, FALSE)</f>
        <v>Chuck Magee</v>
      </c>
      <c r="W4250" s="3" t="str">
        <f>IFERROR(VLOOKUP($B4250, 'Returns'!$A$2:$B$801, 2, FALSE), "No")</f>
        <v>No</v>
      </c>
    </row>
    <row r="4251" spans="1:23" x14ac:dyDescent="0.3">
      <c r="A4251" s="1">
        <v>4250</v>
      </c>
      <c r="B4251" t="s">
        <v>8201</v>
      </c>
      <c r="C4251" s="2">
        <v>43435</v>
      </c>
      <c r="D4251" s="2">
        <v>43439</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s="3" t="str">
        <f>VLOOKUP($M4251,People!$A$2:$B$5, 2, FALSE)</f>
        <v>Chuck Magee</v>
      </c>
      <c r="W4251" s="3" t="str">
        <f>IFERROR(VLOOKUP($B4251, 'Returns'!$A$2:$B$801, 2, FALSE), "No")</f>
        <v>No</v>
      </c>
    </row>
    <row r="4252" spans="1:23" x14ac:dyDescent="0.3">
      <c r="A4252" s="1">
        <v>4251</v>
      </c>
      <c r="B4252" t="s">
        <v>8202</v>
      </c>
      <c r="C4252" s="2">
        <v>42632</v>
      </c>
      <c r="D4252" s="2">
        <v>42632</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s="3" t="str">
        <f>VLOOKUP($M4252,People!$A$2:$B$5, 2, FALSE)</f>
        <v>Chuck Magee</v>
      </c>
      <c r="W4252" s="3" t="str">
        <f>IFERROR(VLOOKUP($B4252, 'Returns'!$A$2:$B$801, 2, FALSE), "No")</f>
        <v>No</v>
      </c>
    </row>
    <row r="4253" spans="1:23" x14ac:dyDescent="0.3">
      <c r="A4253" s="1">
        <v>4252</v>
      </c>
      <c r="B4253" t="s">
        <v>8203</v>
      </c>
      <c r="C4253" s="2">
        <v>43031</v>
      </c>
      <c r="D4253" s="2">
        <v>43031</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s="3" t="str">
        <f>VLOOKUP($M4253,People!$A$2:$B$5, 2, FALSE)</f>
        <v>Cassandra Brandow</v>
      </c>
      <c r="W4253" s="3" t="str">
        <f>IFERROR(VLOOKUP($B4253, 'Returns'!$A$2:$B$801, 2, FALSE), "No")</f>
        <v>No</v>
      </c>
    </row>
    <row r="4254" spans="1:23" x14ac:dyDescent="0.3">
      <c r="A4254" s="1">
        <v>4253</v>
      </c>
      <c r="B4254" t="s">
        <v>8203</v>
      </c>
      <c r="C4254" s="2">
        <v>43031</v>
      </c>
      <c r="D4254" s="2">
        <v>43031</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s="3" t="str">
        <f>VLOOKUP($M4254,People!$A$2:$B$5, 2, FALSE)</f>
        <v>Cassandra Brandow</v>
      </c>
      <c r="W4254" s="3" t="str">
        <f>IFERROR(VLOOKUP($B4254, 'Returns'!$A$2:$B$801, 2, FALSE), "No")</f>
        <v>No</v>
      </c>
    </row>
    <row r="4255" spans="1:23" x14ac:dyDescent="0.3">
      <c r="A4255" s="1">
        <v>4254</v>
      </c>
      <c r="B4255" t="s">
        <v>8203</v>
      </c>
      <c r="C4255" s="2">
        <v>43031</v>
      </c>
      <c r="D4255" s="2">
        <v>43031</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s="3" t="str">
        <f>VLOOKUP($M4255,People!$A$2:$B$5, 2, FALSE)</f>
        <v>Cassandra Brandow</v>
      </c>
      <c r="W4255" s="3" t="str">
        <f>IFERROR(VLOOKUP($B4255, 'Returns'!$A$2:$B$801, 2, FALSE), "No")</f>
        <v>No</v>
      </c>
    </row>
    <row r="4256" spans="1:23" x14ac:dyDescent="0.3">
      <c r="A4256" s="1">
        <v>4255</v>
      </c>
      <c r="B4256" t="s">
        <v>8204</v>
      </c>
      <c r="C4256" s="2">
        <v>43751</v>
      </c>
      <c r="D4256" s="2">
        <v>43754</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s="3" t="str">
        <f>VLOOKUP($M4256,People!$A$2:$B$5, 2, FALSE)</f>
        <v>Kelly Williams</v>
      </c>
      <c r="W4256" s="3" t="str">
        <f>IFERROR(VLOOKUP($B4256, 'Returns'!$A$2:$B$801, 2, FALSE), "No")</f>
        <v>No</v>
      </c>
    </row>
    <row r="4257" spans="1:23" x14ac:dyDescent="0.3">
      <c r="A4257" s="1">
        <v>4256</v>
      </c>
      <c r="B4257" t="s">
        <v>8204</v>
      </c>
      <c r="C4257" s="2">
        <v>43751</v>
      </c>
      <c r="D4257" s="2">
        <v>43754</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s="3" t="str">
        <f>VLOOKUP($M4257,People!$A$2:$B$5, 2, FALSE)</f>
        <v>Kelly Williams</v>
      </c>
      <c r="W4257" s="3" t="str">
        <f>IFERROR(VLOOKUP($B4257, 'Returns'!$A$2:$B$801, 2, FALSE), "No")</f>
        <v>No</v>
      </c>
    </row>
    <row r="4258" spans="1:23" x14ac:dyDescent="0.3">
      <c r="A4258" s="1">
        <v>4257</v>
      </c>
      <c r="B4258" t="s">
        <v>8204</v>
      </c>
      <c r="C4258" s="2">
        <v>43751</v>
      </c>
      <c r="D4258" s="2">
        <v>43754</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s="3" t="str">
        <f>VLOOKUP($M4258,People!$A$2:$B$5, 2, FALSE)</f>
        <v>Kelly Williams</v>
      </c>
      <c r="W4258" s="3" t="str">
        <f>IFERROR(VLOOKUP($B4258, 'Returns'!$A$2:$B$801, 2, FALSE), "No")</f>
        <v>No</v>
      </c>
    </row>
    <row r="4259" spans="1:23" x14ac:dyDescent="0.3">
      <c r="A4259" s="1">
        <v>4258</v>
      </c>
      <c r="B4259" t="s">
        <v>8205</v>
      </c>
      <c r="C4259" s="2">
        <v>42982</v>
      </c>
      <c r="D4259" s="2">
        <v>42987</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s="3" t="str">
        <f>VLOOKUP($M4259,People!$A$2:$B$5, 2, FALSE)</f>
        <v>Anna Andreadi</v>
      </c>
      <c r="W4259" s="3" t="str">
        <f>IFERROR(VLOOKUP($B4259, 'Returns'!$A$2:$B$801, 2, FALSE), "No")</f>
        <v>No</v>
      </c>
    </row>
    <row r="4260" spans="1:23" x14ac:dyDescent="0.3">
      <c r="A4260" s="1">
        <v>4259</v>
      </c>
      <c r="B4260" t="s">
        <v>8206</v>
      </c>
      <c r="C4260" s="2">
        <v>43173</v>
      </c>
      <c r="D4260" s="2">
        <v>43175</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s="3" t="str">
        <f>VLOOKUP($M4260,People!$A$2:$B$5, 2, FALSE)</f>
        <v>Anna Andreadi</v>
      </c>
      <c r="W4260" s="3" t="str">
        <f>IFERROR(VLOOKUP($B4260, 'Returns'!$A$2:$B$801, 2, FALSE), "No")</f>
        <v>No</v>
      </c>
    </row>
    <row r="4261" spans="1:23" x14ac:dyDescent="0.3">
      <c r="A4261" s="1">
        <v>4260</v>
      </c>
      <c r="B4261" t="s">
        <v>8207</v>
      </c>
      <c r="C4261" s="2">
        <v>43766</v>
      </c>
      <c r="D4261" s="2">
        <v>43771</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s="3" t="str">
        <f>VLOOKUP($M4261,People!$A$2:$B$5, 2, FALSE)</f>
        <v>Chuck Magee</v>
      </c>
      <c r="W4261" s="3" t="str">
        <f>IFERROR(VLOOKUP($B4261, 'Returns'!$A$2:$B$801, 2, FALSE), "No")</f>
        <v>No</v>
      </c>
    </row>
    <row r="4262" spans="1:23" x14ac:dyDescent="0.3">
      <c r="A4262" s="1">
        <v>4261</v>
      </c>
      <c r="B4262" t="s">
        <v>8208</v>
      </c>
      <c r="C4262" s="2">
        <v>43753</v>
      </c>
      <c r="D4262" s="2">
        <v>43757</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s="3" t="str">
        <f>VLOOKUP($M4262,People!$A$2:$B$5, 2, FALSE)</f>
        <v>Chuck Magee</v>
      </c>
      <c r="W4262" s="3" t="str">
        <f>IFERROR(VLOOKUP($B4262, 'Returns'!$A$2:$B$801, 2, FALSE), "No")</f>
        <v>No</v>
      </c>
    </row>
    <row r="4263" spans="1:23" x14ac:dyDescent="0.3">
      <c r="A4263" s="1">
        <v>4262</v>
      </c>
      <c r="B4263" t="s">
        <v>8209</v>
      </c>
      <c r="C4263" s="2">
        <v>43684</v>
      </c>
      <c r="D4263" s="2">
        <v>43688</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s="3" t="str">
        <f>VLOOKUP($M4263,People!$A$2:$B$5, 2, FALSE)</f>
        <v>Kelly Williams</v>
      </c>
      <c r="W4263" s="3" t="str">
        <f>IFERROR(VLOOKUP($B4263, 'Returns'!$A$2:$B$801, 2, FALSE), "No")</f>
        <v>No</v>
      </c>
    </row>
    <row r="4264" spans="1:23" x14ac:dyDescent="0.3">
      <c r="A4264" s="1">
        <v>4263</v>
      </c>
      <c r="B4264" t="s">
        <v>8210</v>
      </c>
      <c r="C4264" s="2">
        <v>43729</v>
      </c>
      <c r="D4264" s="2">
        <v>43733</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s="3" t="str">
        <f>VLOOKUP($M4264,People!$A$2:$B$5, 2, FALSE)</f>
        <v>Cassandra Brandow</v>
      </c>
      <c r="W4264" s="3" t="str">
        <f>IFERROR(VLOOKUP($B4264, 'Returns'!$A$2:$B$801, 2, FALSE), "No")</f>
        <v>No</v>
      </c>
    </row>
    <row r="4265" spans="1:23" x14ac:dyDescent="0.3">
      <c r="A4265" s="1">
        <v>4264</v>
      </c>
      <c r="B4265" t="s">
        <v>8211</v>
      </c>
      <c r="C4265" s="2">
        <v>43772</v>
      </c>
      <c r="D4265" s="2">
        <v>43777</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s="3" t="str">
        <f>VLOOKUP($M4265,People!$A$2:$B$5, 2, FALSE)</f>
        <v>Chuck Magee</v>
      </c>
      <c r="W4265" s="3" t="str">
        <f>IFERROR(VLOOKUP($B4265, 'Returns'!$A$2:$B$801, 2, FALSE), "No")</f>
        <v>No</v>
      </c>
    </row>
    <row r="4266" spans="1:23" x14ac:dyDescent="0.3">
      <c r="A4266" s="1">
        <v>4265</v>
      </c>
      <c r="B4266" t="s">
        <v>8212</v>
      </c>
      <c r="C4266" s="2">
        <v>43409</v>
      </c>
      <c r="D4266" s="2">
        <v>43413</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s="3" t="str">
        <f>VLOOKUP($M4266,People!$A$2:$B$5, 2, FALSE)</f>
        <v>Kelly Williams</v>
      </c>
      <c r="W4266" s="3" t="str">
        <f>IFERROR(VLOOKUP($B4266, 'Returns'!$A$2:$B$801, 2, FALSE), "No")</f>
        <v>No</v>
      </c>
    </row>
    <row r="4267" spans="1:23" x14ac:dyDescent="0.3">
      <c r="A4267" s="1">
        <v>4266</v>
      </c>
      <c r="B4267" t="s">
        <v>8212</v>
      </c>
      <c r="C4267" s="2">
        <v>43409</v>
      </c>
      <c r="D4267" s="2">
        <v>43413</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s="3" t="str">
        <f>VLOOKUP($M4267,People!$A$2:$B$5, 2, FALSE)</f>
        <v>Kelly Williams</v>
      </c>
      <c r="W4267" s="3" t="str">
        <f>IFERROR(VLOOKUP($B4267, 'Returns'!$A$2:$B$801, 2, FALSE), "No")</f>
        <v>No</v>
      </c>
    </row>
    <row r="4268" spans="1:23" x14ac:dyDescent="0.3">
      <c r="A4268" s="1">
        <v>4267</v>
      </c>
      <c r="B4268" t="s">
        <v>8212</v>
      </c>
      <c r="C4268" s="2">
        <v>43409</v>
      </c>
      <c r="D4268" s="2">
        <v>43413</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s="3" t="str">
        <f>VLOOKUP($M4268,People!$A$2:$B$5, 2, FALSE)</f>
        <v>Kelly Williams</v>
      </c>
      <c r="W4268" s="3" t="str">
        <f>IFERROR(VLOOKUP($B4268, 'Returns'!$A$2:$B$801, 2, FALSE), "No")</f>
        <v>No</v>
      </c>
    </row>
    <row r="4269" spans="1:23" x14ac:dyDescent="0.3">
      <c r="A4269" s="1">
        <v>4268</v>
      </c>
      <c r="B4269" t="s">
        <v>8212</v>
      </c>
      <c r="C4269" s="2">
        <v>43409</v>
      </c>
      <c r="D4269" s="2">
        <v>43413</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s="3" t="str">
        <f>VLOOKUP($M4269,People!$A$2:$B$5, 2, FALSE)</f>
        <v>Kelly Williams</v>
      </c>
      <c r="W4269" s="3" t="str">
        <f>IFERROR(VLOOKUP($B4269, 'Returns'!$A$2:$B$801, 2, FALSE), "No")</f>
        <v>No</v>
      </c>
    </row>
    <row r="4270" spans="1:23" x14ac:dyDescent="0.3">
      <c r="A4270" s="1">
        <v>4269</v>
      </c>
      <c r="B4270" t="s">
        <v>8212</v>
      </c>
      <c r="C4270" s="2">
        <v>43409</v>
      </c>
      <c r="D4270" s="2">
        <v>43413</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s="3" t="str">
        <f>VLOOKUP($M4270,People!$A$2:$B$5, 2, FALSE)</f>
        <v>Kelly Williams</v>
      </c>
      <c r="W4270" s="3" t="str">
        <f>IFERROR(VLOOKUP($B4270, 'Returns'!$A$2:$B$801, 2, FALSE), "No")</f>
        <v>No</v>
      </c>
    </row>
    <row r="4271" spans="1:23" x14ac:dyDescent="0.3">
      <c r="A4271" s="1">
        <v>4270</v>
      </c>
      <c r="B4271" t="s">
        <v>8213</v>
      </c>
      <c r="C4271" s="2">
        <v>43641</v>
      </c>
      <c r="D4271" s="2">
        <v>43645</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s="3" t="str">
        <f>VLOOKUP($M4271,People!$A$2:$B$5, 2, FALSE)</f>
        <v>Anna Andreadi</v>
      </c>
      <c r="W4271" s="3" t="str">
        <f>IFERROR(VLOOKUP($B4271, 'Returns'!$A$2:$B$801, 2, FALSE), "No")</f>
        <v>No</v>
      </c>
    </row>
    <row r="4272" spans="1:23" x14ac:dyDescent="0.3">
      <c r="A4272" s="1">
        <v>4271</v>
      </c>
      <c r="B4272" t="s">
        <v>8214</v>
      </c>
      <c r="C4272" s="2">
        <v>43065</v>
      </c>
      <c r="D4272" s="2">
        <v>43069</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s="3" t="str">
        <f>VLOOKUP($M4272,People!$A$2:$B$5, 2, FALSE)</f>
        <v>Cassandra Brandow</v>
      </c>
      <c r="W4272" s="3" t="str">
        <f>IFERROR(VLOOKUP($B4272, 'Returns'!$A$2:$B$801, 2, FALSE), "No")</f>
        <v>No</v>
      </c>
    </row>
    <row r="4273" spans="1:23" x14ac:dyDescent="0.3">
      <c r="A4273" s="1">
        <v>4272</v>
      </c>
      <c r="B4273" t="s">
        <v>8215</v>
      </c>
      <c r="C4273" s="2">
        <v>43428</v>
      </c>
      <c r="D4273" s="2">
        <v>43431</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s="3" t="str">
        <f>VLOOKUP($M4273,People!$A$2:$B$5, 2, FALSE)</f>
        <v>Chuck Magee</v>
      </c>
      <c r="W4273" s="3" t="str">
        <f>IFERROR(VLOOKUP($B4273, 'Returns'!$A$2:$B$801, 2, FALSE), "No")</f>
        <v>No</v>
      </c>
    </row>
    <row r="4274" spans="1:23" x14ac:dyDescent="0.3">
      <c r="A4274" s="1">
        <v>4273</v>
      </c>
      <c r="B4274" t="s">
        <v>8216</v>
      </c>
      <c r="C4274" s="2">
        <v>43667</v>
      </c>
      <c r="D4274" s="2">
        <v>43667</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s="3" t="str">
        <f>VLOOKUP($M4274,People!$A$2:$B$5, 2, FALSE)</f>
        <v>Anna Andreadi</v>
      </c>
      <c r="W4274" s="3" t="str">
        <f>IFERROR(VLOOKUP($B4274, 'Returns'!$A$2:$B$801, 2, FALSE), "No")</f>
        <v>No</v>
      </c>
    </row>
    <row r="4275" spans="1:23" x14ac:dyDescent="0.3">
      <c r="A4275" s="1">
        <v>4274</v>
      </c>
      <c r="B4275" t="s">
        <v>8216</v>
      </c>
      <c r="C4275" s="2">
        <v>43667</v>
      </c>
      <c r="D4275" s="2">
        <v>43667</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s="3" t="str">
        <f>VLOOKUP($M4275,People!$A$2:$B$5, 2, FALSE)</f>
        <v>Anna Andreadi</v>
      </c>
      <c r="W4275" s="3" t="str">
        <f>IFERROR(VLOOKUP($B4275, 'Returns'!$A$2:$B$801, 2, FALSE), "No")</f>
        <v>No</v>
      </c>
    </row>
    <row r="4276" spans="1:23" x14ac:dyDescent="0.3">
      <c r="A4276" s="1">
        <v>4275</v>
      </c>
      <c r="B4276" t="s">
        <v>8217</v>
      </c>
      <c r="C4276" s="2">
        <v>43031</v>
      </c>
      <c r="D4276" s="2">
        <v>43036</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s="3" t="str">
        <f>VLOOKUP($M4276,People!$A$2:$B$5, 2, FALSE)</f>
        <v>Anna Andreadi</v>
      </c>
      <c r="W4276" s="3" t="str">
        <f>IFERROR(VLOOKUP($B4276, 'Returns'!$A$2:$B$801, 2, FALSE), "No")</f>
        <v>No</v>
      </c>
    </row>
    <row r="4277" spans="1:23" x14ac:dyDescent="0.3">
      <c r="A4277" s="1">
        <v>4276</v>
      </c>
      <c r="B4277" t="s">
        <v>8218</v>
      </c>
      <c r="C4277" s="2">
        <v>42925</v>
      </c>
      <c r="D4277" s="2">
        <v>42929</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s="3" t="str">
        <f>VLOOKUP($M4277,People!$A$2:$B$5, 2, FALSE)</f>
        <v>Kelly Williams</v>
      </c>
      <c r="W4277" s="3" t="str">
        <f>IFERROR(VLOOKUP($B4277, 'Returns'!$A$2:$B$801, 2, FALSE), "No")</f>
        <v>No</v>
      </c>
    </row>
    <row r="4278" spans="1:23" x14ac:dyDescent="0.3">
      <c r="A4278" s="1">
        <v>4277</v>
      </c>
      <c r="B4278" t="s">
        <v>8219</v>
      </c>
      <c r="C4278" s="2">
        <v>43695</v>
      </c>
      <c r="D4278" s="2">
        <v>43699</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s="3" t="str">
        <f>VLOOKUP($M4278,People!$A$2:$B$5, 2, FALSE)</f>
        <v>Anna Andreadi</v>
      </c>
      <c r="W4278" s="3" t="str">
        <f>IFERROR(VLOOKUP($B4278, 'Returns'!$A$2:$B$801, 2, FALSE), "No")</f>
        <v>No</v>
      </c>
    </row>
    <row r="4279" spans="1:23" x14ac:dyDescent="0.3">
      <c r="A4279" s="1">
        <v>4278</v>
      </c>
      <c r="B4279" t="s">
        <v>8220</v>
      </c>
      <c r="C4279" s="2">
        <v>43206</v>
      </c>
      <c r="D4279" s="2">
        <v>43210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s="3" t="str">
        <f>VLOOKUP($M4279,People!$A$2:$B$5, 2, FALSE)</f>
        <v>Chuck Magee</v>
      </c>
      <c r="W4279" s="3" t="str">
        <f>IFERROR(VLOOKUP($B4279, 'Returns'!$A$2:$B$801, 2, FALSE), "No")</f>
        <v>No</v>
      </c>
    </row>
    <row r="4280" spans="1:23" x14ac:dyDescent="0.3">
      <c r="A4280" s="1">
        <v>4279</v>
      </c>
      <c r="B4280" t="s">
        <v>8220</v>
      </c>
      <c r="C4280" s="2">
        <v>43206</v>
      </c>
      <c r="D4280" s="2">
        <v>43210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s="3" t="str">
        <f>VLOOKUP($M4280,People!$A$2:$B$5, 2, FALSE)</f>
        <v>Chuck Magee</v>
      </c>
      <c r="W4280" s="3" t="str">
        <f>IFERROR(VLOOKUP($B4280, 'Returns'!$A$2:$B$801, 2, FALSE), "No")</f>
        <v>No</v>
      </c>
    </row>
    <row r="4281" spans="1:23" x14ac:dyDescent="0.3">
      <c r="A4281" s="1">
        <v>4280</v>
      </c>
      <c r="B4281" t="s">
        <v>8220</v>
      </c>
      <c r="C4281" s="2">
        <v>43206</v>
      </c>
      <c r="D4281" s="2">
        <v>43210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s="3" t="str">
        <f>VLOOKUP($M4281,People!$A$2:$B$5, 2, FALSE)</f>
        <v>Chuck Magee</v>
      </c>
      <c r="W4281" s="3" t="str">
        <f>IFERROR(VLOOKUP($B4281, 'Returns'!$A$2:$B$801, 2, FALSE), "No")</f>
        <v>No</v>
      </c>
    </row>
    <row r="4282" spans="1:23" x14ac:dyDescent="0.3">
      <c r="A4282" s="1">
        <v>4281</v>
      </c>
      <c r="B4282" t="s">
        <v>8221</v>
      </c>
      <c r="C4282" s="2">
        <v>42688</v>
      </c>
      <c r="D4282" s="2">
        <v>42692</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s="3" t="str">
        <f>VLOOKUP($M4282,People!$A$2:$B$5, 2, FALSE)</f>
        <v>Chuck Magee</v>
      </c>
      <c r="W4282" s="3" t="str">
        <f>IFERROR(VLOOKUP($B4282, 'Returns'!$A$2:$B$801, 2, FALSE), "No")</f>
        <v>No</v>
      </c>
    </row>
    <row r="4283" spans="1:23" x14ac:dyDescent="0.3">
      <c r="A4283" s="1">
        <v>4282</v>
      </c>
      <c r="B4283" t="s">
        <v>8221</v>
      </c>
      <c r="C4283" s="2">
        <v>42688</v>
      </c>
      <c r="D4283" s="2">
        <v>42692</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s="3" t="str">
        <f>VLOOKUP($M4283,People!$A$2:$B$5, 2, FALSE)</f>
        <v>Chuck Magee</v>
      </c>
      <c r="W4283" s="3" t="str">
        <f>IFERROR(VLOOKUP($B4283, 'Returns'!$A$2:$B$801, 2, FALSE), "No")</f>
        <v>No</v>
      </c>
    </row>
    <row r="4284" spans="1:23" x14ac:dyDescent="0.3">
      <c r="A4284" s="1">
        <v>4283</v>
      </c>
      <c r="B4284" t="s">
        <v>8222</v>
      </c>
      <c r="C4284" s="2">
        <v>42724</v>
      </c>
      <c r="D4284" s="2">
        <v>42727</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s="3" t="str">
        <f>VLOOKUP($M4284,People!$A$2:$B$5, 2, FALSE)</f>
        <v>Kelly Williams</v>
      </c>
      <c r="W4284" s="3" t="str">
        <f>IFERROR(VLOOKUP($B4284, 'Returns'!$A$2:$B$801, 2, FALSE), "No")</f>
        <v>No</v>
      </c>
    </row>
    <row r="4285" spans="1:23" x14ac:dyDescent="0.3">
      <c r="A4285" s="1">
        <v>4284</v>
      </c>
      <c r="B4285" t="s">
        <v>8222</v>
      </c>
      <c r="C4285" s="2">
        <v>42724</v>
      </c>
      <c r="D4285" s="2">
        <v>42727</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s="3" t="str">
        <f>VLOOKUP($M4285,People!$A$2:$B$5, 2, FALSE)</f>
        <v>Kelly Williams</v>
      </c>
      <c r="W4285" s="3" t="str">
        <f>IFERROR(VLOOKUP($B4285, 'Returns'!$A$2:$B$801, 2, FALSE), "No")</f>
        <v>No</v>
      </c>
    </row>
    <row r="4286" spans="1:23" x14ac:dyDescent="0.3">
      <c r="A4286" s="1">
        <v>4285</v>
      </c>
      <c r="B4286" t="s">
        <v>8223</v>
      </c>
      <c r="C4286" s="2">
        <v>43060</v>
      </c>
      <c r="D4286" s="2">
        <v>43065</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s="3" t="str">
        <f>VLOOKUP($M4286,People!$A$2:$B$5, 2, FALSE)</f>
        <v>Kelly Williams</v>
      </c>
      <c r="W4286" s="3" t="str">
        <f>IFERROR(VLOOKUP($B4286, 'Returns'!$A$2:$B$801, 2, FALSE), "No")</f>
        <v>No</v>
      </c>
    </row>
    <row r="4287" spans="1:23" x14ac:dyDescent="0.3">
      <c r="A4287" s="1">
        <v>4286</v>
      </c>
      <c r="B4287" t="s">
        <v>8223</v>
      </c>
      <c r="C4287" s="2">
        <v>43060</v>
      </c>
      <c r="D4287" s="2">
        <v>43065</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s="3" t="str">
        <f>VLOOKUP($M4287,People!$A$2:$B$5, 2, FALSE)</f>
        <v>Kelly Williams</v>
      </c>
      <c r="W4287" s="3" t="str">
        <f>IFERROR(VLOOKUP($B4287, 'Returns'!$A$2:$B$801, 2, FALSE), "No")</f>
        <v>No</v>
      </c>
    </row>
    <row r="4288" spans="1:23" x14ac:dyDescent="0.3">
      <c r="A4288" s="1">
        <v>4287</v>
      </c>
      <c r="B4288" t="s">
        <v>8223</v>
      </c>
      <c r="C4288" s="2">
        <v>43060</v>
      </c>
      <c r="D4288" s="2">
        <v>43065</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s="3" t="str">
        <f>VLOOKUP($M4288,People!$A$2:$B$5, 2, FALSE)</f>
        <v>Kelly Williams</v>
      </c>
      <c r="W4288" s="3" t="str">
        <f>IFERROR(VLOOKUP($B4288, 'Returns'!$A$2:$B$801, 2, FALSE), "No")</f>
        <v>No</v>
      </c>
    </row>
    <row r="4289" spans="1:23" x14ac:dyDescent="0.3">
      <c r="A4289" s="1">
        <v>4288</v>
      </c>
      <c r="B4289" t="s">
        <v>8224</v>
      </c>
      <c r="C4289" s="2">
        <v>43827</v>
      </c>
      <c r="D4289" s="2">
        <v>43833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s="3" t="str">
        <f>VLOOKUP($M4289,People!$A$2:$B$5, 2, FALSE)</f>
        <v>Cassandra Brandow</v>
      </c>
      <c r="W4289" s="3" t="str">
        <f>IFERROR(VLOOKUP($B4289, 'Returns'!$A$2:$B$801, 2, FALSE), "No")</f>
        <v>No</v>
      </c>
    </row>
    <row r="4290" spans="1:23" x14ac:dyDescent="0.3">
      <c r="A4290" s="1">
        <v>4289</v>
      </c>
      <c r="B4290" t="s">
        <v>8225</v>
      </c>
      <c r="C4290" s="2">
        <v>42872</v>
      </c>
      <c r="D4290" s="2">
        <v>42876</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s="3" t="str">
        <f>VLOOKUP($M4290,People!$A$2:$B$5, 2, FALSE)</f>
        <v>Kelly Williams</v>
      </c>
      <c r="W4290" s="3" t="str">
        <f>IFERROR(VLOOKUP($B4290, 'Returns'!$A$2:$B$801, 2, FALSE), "No")</f>
        <v>No</v>
      </c>
    </row>
    <row r="4291" spans="1:23" x14ac:dyDescent="0.3">
      <c r="A4291" s="1">
        <v>4290</v>
      </c>
      <c r="B4291" t="s">
        <v>8225</v>
      </c>
      <c r="C4291" s="2">
        <v>42872</v>
      </c>
      <c r="D4291" s="2">
        <v>42876</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s="3" t="str">
        <f>VLOOKUP($M4291,People!$A$2:$B$5, 2, FALSE)</f>
        <v>Kelly Williams</v>
      </c>
      <c r="W4291" s="3" t="str">
        <f>IFERROR(VLOOKUP($B4291, 'Returns'!$A$2:$B$801, 2, FALSE), "No")</f>
        <v>No</v>
      </c>
    </row>
    <row r="4292" spans="1:23" x14ac:dyDescent="0.3">
      <c r="A4292" s="1">
        <v>4291</v>
      </c>
      <c r="B4292" t="s">
        <v>8226</v>
      </c>
      <c r="C4292" s="2">
        <v>43808</v>
      </c>
      <c r="D4292" s="2">
        <v>43812</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s="3" t="str">
        <f>VLOOKUP($M4292,People!$A$2:$B$5, 2, FALSE)</f>
        <v>Anna Andreadi</v>
      </c>
      <c r="W4292" s="3" t="str">
        <f>IFERROR(VLOOKUP($B4292, 'Returns'!$A$2:$B$801, 2, FALSE), "No")</f>
        <v>No</v>
      </c>
    </row>
    <row r="4293" spans="1:23" x14ac:dyDescent="0.3">
      <c r="A4293" s="1">
        <v>4292</v>
      </c>
      <c r="B4293" t="s">
        <v>8226</v>
      </c>
      <c r="C4293" s="2">
        <v>43808</v>
      </c>
      <c r="D4293" s="2">
        <v>43812</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s="3" t="str">
        <f>VLOOKUP($M4293,People!$A$2:$B$5, 2, FALSE)</f>
        <v>Anna Andreadi</v>
      </c>
      <c r="W4293" s="3" t="str">
        <f>IFERROR(VLOOKUP($B4293, 'Returns'!$A$2:$B$801, 2, FALSE), "No")</f>
        <v>No</v>
      </c>
    </row>
    <row r="4294" spans="1:23" x14ac:dyDescent="0.3">
      <c r="A4294" s="1">
        <v>4293</v>
      </c>
      <c r="B4294" t="s">
        <v>8226</v>
      </c>
      <c r="C4294" s="2">
        <v>43808</v>
      </c>
      <c r="D4294" s="2">
        <v>43812</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s="3" t="str">
        <f>VLOOKUP($M4294,People!$A$2:$B$5, 2, FALSE)</f>
        <v>Anna Andreadi</v>
      </c>
      <c r="W4294" s="3" t="str">
        <f>IFERROR(VLOOKUP($B4294, 'Returns'!$A$2:$B$801, 2, FALSE), "No")</f>
        <v>No</v>
      </c>
    </row>
    <row r="4295" spans="1:23" x14ac:dyDescent="0.3">
      <c r="A4295" s="1">
        <v>4294</v>
      </c>
      <c r="B4295" t="s">
        <v>8227</v>
      </c>
      <c r="C4295" s="2">
        <v>43534</v>
      </c>
      <c r="D4295" s="2">
        <v>43540</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s="3" t="str">
        <f>VLOOKUP($M4295,People!$A$2:$B$5, 2, FALSE)</f>
        <v>Chuck Magee</v>
      </c>
      <c r="W4295" s="3" t="str">
        <f>IFERROR(VLOOKUP($B4295, 'Returns'!$A$2:$B$801, 2, FALSE), "No")</f>
        <v>No</v>
      </c>
    </row>
    <row r="4296" spans="1:23" x14ac:dyDescent="0.3">
      <c r="A4296" s="1">
        <v>4295</v>
      </c>
      <c r="B4296" t="s">
        <v>8228</v>
      </c>
      <c r="C4296" s="2">
        <v>43760</v>
      </c>
      <c r="D4296" s="2">
        <v>43765</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s="3" t="str">
        <f>VLOOKUP($M4296,People!$A$2:$B$5, 2, FALSE)</f>
        <v>Anna Andreadi</v>
      </c>
      <c r="W4296" s="3" t="str">
        <f>IFERROR(VLOOKUP($B4296, 'Returns'!$A$2:$B$801, 2, FALSE), "No")</f>
        <v>No</v>
      </c>
    </row>
    <row r="4297" spans="1:23" x14ac:dyDescent="0.3">
      <c r="A4297" s="1">
        <v>4296</v>
      </c>
      <c r="B4297" t="s">
        <v>8229</v>
      </c>
      <c r="C4297" s="2">
        <v>43649</v>
      </c>
      <c r="D4297" s="2">
        <v>43656</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s="3" t="str">
        <f>VLOOKUP($M4297,People!$A$2:$B$5, 2, FALSE)</f>
        <v>Anna Andreadi</v>
      </c>
      <c r="W4297" s="3" t="str">
        <f>IFERROR(VLOOKUP($B4297, 'Returns'!$A$2:$B$801, 2, FALSE), "No")</f>
        <v>No</v>
      </c>
    </row>
    <row r="4298" spans="1:23" x14ac:dyDescent="0.3">
      <c r="A4298" s="1">
        <v>4297</v>
      </c>
      <c r="B4298" t="s">
        <v>8230</v>
      </c>
      <c r="C4298" s="2">
        <v>43712</v>
      </c>
      <c r="D4298" s="2">
        <v>43718</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s="3" t="str">
        <f>VLOOKUP($M4298,People!$A$2:$B$5, 2, FALSE)</f>
        <v>Anna Andreadi</v>
      </c>
      <c r="W4298" s="3" t="str">
        <f>IFERROR(VLOOKUP($B4298, 'Returns'!$A$2:$B$801, 2, FALSE), "No")</f>
        <v>No</v>
      </c>
    </row>
    <row r="4299" spans="1:23" x14ac:dyDescent="0.3">
      <c r="A4299" s="1">
        <v>4298</v>
      </c>
      <c r="B4299" t="s">
        <v>8231</v>
      </c>
      <c r="C4299" s="2">
        <v>43700</v>
      </c>
      <c r="D4299" s="2">
        <v>43703</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s="3" t="str">
        <f>VLOOKUP($M4299,People!$A$2:$B$5, 2, FALSE)</f>
        <v>Cassandra Brandow</v>
      </c>
      <c r="W4299" s="3" t="str">
        <f>IFERROR(VLOOKUP($B4299, 'Returns'!$A$2:$B$801, 2, FALSE), "No")</f>
        <v>No</v>
      </c>
    </row>
    <row r="4300" spans="1:23" x14ac:dyDescent="0.3">
      <c r="A4300" s="1">
        <v>4299</v>
      </c>
      <c r="B4300" t="s">
        <v>8231</v>
      </c>
      <c r="C4300" s="2">
        <v>43700</v>
      </c>
      <c r="D4300" s="2">
        <v>43703</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s="3" t="str">
        <f>VLOOKUP($M4300,People!$A$2:$B$5, 2, FALSE)</f>
        <v>Cassandra Brandow</v>
      </c>
      <c r="W4300" s="3" t="str">
        <f>IFERROR(VLOOKUP($B4300, 'Returns'!$A$2:$B$801, 2, FALSE), "No")</f>
        <v>No</v>
      </c>
    </row>
    <row r="4301" spans="1:23" x14ac:dyDescent="0.3">
      <c r="A4301" s="1">
        <v>4300</v>
      </c>
      <c r="B4301" t="s">
        <v>8231</v>
      </c>
      <c r="C4301" s="2">
        <v>43700</v>
      </c>
      <c r="D4301" s="2">
        <v>43703</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s="3" t="str">
        <f>VLOOKUP($M4301,People!$A$2:$B$5, 2, FALSE)</f>
        <v>Cassandra Brandow</v>
      </c>
      <c r="W4301" s="3" t="str">
        <f>IFERROR(VLOOKUP($B4301, 'Returns'!$A$2:$B$801, 2, FALSE), "No")</f>
        <v>No</v>
      </c>
    </row>
    <row r="4302" spans="1:23" x14ac:dyDescent="0.3">
      <c r="A4302" s="1">
        <v>4301</v>
      </c>
      <c r="B4302" t="s">
        <v>8231</v>
      </c>
      <c r="C4302" s="2">
        <v>43700</v>
      </c>
      <c r="D4302" s="2">
        <v>43703</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s="3" t="str">
        <f>VLOOKUP($M4302,People!$A$2:$B$5, 2, FALSE)</f>
        <v>Cassandra Brandow</v>
      </c>
      <c r="W4302" s="3" t="str">
        <f>IFERROR(VLOOKUP($B4302, 'Returns'!$A$2:$B$801, 2, FALSE), "No")</f>
        <v>No</v>
      </c>
    </row>
    <row r="4303" spans="1:23" x14ac:dyDescent="0.3">
      <c r="A4303" s="1">
        <v>4302</v>
      </c>
      <c r="B4303" t="s">
        <v>8231</v>
      </c>
      <c r="C4303" s="2">
        <v>43700</v>
      </c>
      <c r="D4303" s="2">
        <v>43703</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s="3" t="str">
        <f>VLOOKUP($M4303,People!$A$2:$B$5, 2, FALSE)</f>
        <v>Cassandra Brandow</v>
      </c>
      <c r="W4303" s="3" t="str">
        <f>IFERROR(VLOOKUP($B4303, 'Returns'!$A$2:$B$801, 2, FALSE), "No")</f>
        <v>No</v>
      </c>
    </row>
    <row r="4304" spans="1:23" x14ac:dyDescent="0.3">
      <c r="A4304" s="1">
        <v>4303</v>
      </c>
      <c r="B4304" t="s">
        <v>5948</v>
      </c>
      <c r="C4304" s="2">
        <v>42604</v>
      </c>
      <c r="D4304" s="2">
        <v>42607</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s="3" t="str">
        <f>VLOOKUP($M4304,People!$A$2:$B$5, 2, FALSE)</f>
        <v>Chuck Magee</v>
      </c>
      <c r="W4304" s="3" t="str">
        <f>IFERROR(VLOOKUP($B4304, 'Returns'!$A$2:$B$801, 2, FALSE), "No")</f>
        <v>Yes</v>
      </c>
    </row>
    <row r="4305" spans="1:23" x14ac:dyDescent="0.3">
      <c r="A4305" s="1">
        <v>4304</v>
      </c>
      <c r="B4305" t="s">
        <v>8232</v>
      </c>
      <c r="C4305" s="2">
        <v>43377</v>
      </c>
      <c r="D4305" s="2">
        <v>43377</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s="3" t="str">
        <f>VLOOKUP($M4305,People!$A$2:$B$5, 2, FALSE)</f>
        <v>Kelly Williams</v>
      </c>
      <c r="W4305" s="3" t="str">
        <f>IFERROR(VLOOKUP($B4305, 'Returns'!$A$2:$B$801, 2, FALSE), "No")</f>
        <v>No</v>
      </c>
    </row>
    <row r="4306" spans="1:23" x14ac:dyDescent="0.3">
      <c r="A4306" s="1">
        <v>4305</v>
      </c>
      <c r="B4306" t="s">
        <v>8233</v>
      </c>
      <c r="C4306" s="2">
        <v>42669</v>
      </c>
      <c r="D4306" s="2">
        <v>42673</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s="3" t="str">
        <f>VLOOKUP($M4306,People!$A$2:$B$5, 2, FALSE)</f>
        <v>Anna Andreadi</v>
      </c>
      <c r="W4306" s="3" t="str">
        <f>IFERROR(VLOOKUP($B4306, 'Returns'!$A$2:$B$801, 2, FALSE), "No")</f>
        <v>No</v>
      </c>
    </row>
    <row r="4307" spans="1:23" x14ac:dyDescent="0.3">
      <c r="A4307" s="1">
        <v>4306</v>
      </c>
      <c r="B4307" t="s">
        <v>8233</v>
      </c>
      <c r="C4307" s="2">
        <v>42669</v>
      </c>
      <c r="D4307" s="2">
        <v>42673</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s="3" t="str">
        <f>VLOOKUP($M4307,People!$A$2:$B$5, 2, FALSE)</f>
        <v>Anna Andreadi</v>
      </c>
      <c r="W4307" s="3" t="str">
        <f>IFERROR(VLOOKUP($B4307, 'Returns'!$A$2:$B$801, 2, FALSE), "No")</f>
        <v>No</v>
      </c>
    </row>
    <row r="4308" spans="1:23" x14ac:dyDescent="0.3">
      <c r="A4308" s="1">
        <v>4307</v>
      </c>
      <c r="B4308" t="s">
        <v>8234</v>
      </c>
      <c r="C4308" s="2">
        <v>43279</v>
      </c>
      <c r="D4308" s="2">
        <v>43279</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s="3" t="str">
        <f>VLOOKUP($M4308,People!$A$2:$B$5, 2, FALSE)</f>
        <v>Anna Andreadi</v>
      </c>
      <c r="W4308" s="3" t="str">
        <f>IFERROR(VLOOKUP($B4308, 'Returns'!$A$2:$B$801, 2, FALSE), "No")</f>
        <v>No</v>
      </c>
    </row>
    <row r="4309" spans="1:23" x14ac:dyDescent="0.3">
      <c r="A4309" s="1">
        <v>4308</v>
      </c>
      <c r="B4309" t="s">
        <v>8234</v>
      </c>
      <c r="C4309" s="2">
        <v>43279</v>
      </c>
      <c r="D4309" s="2">
        <v>43279</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s="3" t="str">
        <f>VLOOKUP($M4309,People!$A$2:$B$5, 2, FALSE)</f>
        <v>Anna Andreadi</v>
      </c>
      <c r="W4309" s="3" t="str">
        <f>IFERROR(VLOOKUP($B4309, 'Returns'!$A$2:$B$801, 2, FALSE), "No")</f>
        <v>No</v>
      </c>
    </row>
    <row r="4310" spans="1:23" x14ac:dyDescent="0.3">
      <c r="A4310" s="1">
        <v>4309</v>
      </c>
      <c r="B4310" t="s">
        <v>8235</v>
      </c>
      <c r="C4310" s="2">
        <v>42678</v>
      </c>
      <c r="D4310" s="2">
        <v>42685</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s="3" t="str">
        <f>VLOOKUP($M4310,People!$A$2:$B$5, 2, FALSE)</f>
        <v>Anna Andreadi</v>
      </c>
      <c r="W4310" s="3" t="str">
        <f>IFERROR(VLOOKUP($B4310, 'Returns'!$A$2:$B$801, 2, FALSE), "No")</f>
        <v>No</v>
      </c>
    </row>
    <row r="4311" spans="1:23" x14ac:dyDescent="0.3">
      <c r="A4311" s="1">
        <v>4310</v>
      </c>
      <c r="B4311" t="s">
        <v>8235</v>
      </c>
      <c r="C4311" s="2">
        <v>42678</v>
      </c>
      <c r="D4311" s="2">
        <v>42685</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s="3" t="str">
        <f>VLOOKUP($M4311,People!$A$2:$B$5, 2, FALSE)</f>
        <v>Anna Andreadi</v>
      </c>
      <c r="W4311" s="3" t="str">
        <f>IFERROR(VLOOKUP($B4311, 'Returns'!$A$2:$B$801, 2, FALSE), "No")</f>
        <v>No</v>
      </c>
    </row>
    <row r="4312" spans="1:23" x14ac:dyDescent="0.3">
      <c r="A4312" s="1">
        <v>4311</v>
      </c>
      <c r="B4312" t="s">
        <v>8235</v>
      </c>
      <c r="C4312" s="2">
        <v>42678</v>
      </c>
      <c r="D4312" s="2">
        <v>42685</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s="3" t="str">
        <f>VLOOKUP($M4312,People!$A$2:$B$5, 2, FALSE)</f>
        <v>Anna Andreadi</v>
      </c>
      <c r="W4312" s="3" t="str">
        <f>IFERROR(VLOOKUP($B4312, 'Returns'!$A$2:$B$801, 2, FALSE), "No")</f>
        <v>No</v>
      </c>
    </row>
    <row r="4313" spans="1:23" x14ac:dyDescent="0.3">
      <c r="A4313" s="1">
        <v>4312</v>
      </c>
      <c r="B4313" t="s">
        <v>8235</v>
      </c>
      <c r="C4313" s="2">
        <v>42678</v>
      </c>
      <c r="D4313" s="2">
        <v>42685</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s="3" t="str">
        <f>VLOOKUP($M4313,People!$A$2:$B$5, 2, FALSE)</f>
        <v>Anna Andreadi</v>
      </c>
      <c r="W4313" s="3" t="str">
        <f>IFERROR(VLOOKUP($B4313, 'Returns'!$A$2:$B$801, 2, FALSE), "No")</f>
        <v>No</v>
      </c>
    </row>
    <row r="4314" spans="1:23" x14ac:dyDescent="0.3">
      <c r="A4314" s="1">
        <v>4313</v>
      </c>
      <c r="B4314" t="s">
        <v>8235</v>
      </c>
      <c r="C4314" s="2">
        <v>42678</v>
      </c>
      <c r="D4314" s="2">
        <v>42685</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s="3" t="str">
        <f>VLOOKUP($M4314,People!$A$2:$B$5, 2, FALSE)</f>
        <v>Anna Andreadi</v>
      </c>
      <c r="W4314" s="3" t="str">
        <f>IFERROR(VLOOKUP($B4314, 'Returns'!$A$2:$B$801, 2, FALSE), "No")</f>
        <v>No</v>
      </c>
    </row>
    <row r="4315" spans="1:23" x14ac:dyDescent="0.3">
      <c r="A4315" s="1">
        <v>4314</v>
      </c>
      <c r="B4315" t="s">
        <v>8236</v>
      </c>
      <c r="C4315" s="2">
        <v>42621</v>
      </c>
      <c r="D4315" s="2">
        <v>42625</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s="3" t="str">
        <f>VLOOKUP($M4315,People!$A$2:$B$5, 2, FALSE)</f>
        <v>Chuck Magee</v>
      </c>
      <c r="W4315" s="3" t="str">
        <f>IFERROR(VLOOKUP($B4315, 'Returns'!$A$2:$B$801, 2, FALSE), "No")</f>
        <v>No</v>
      </c>
    </row>
    <row r="4316" spans="1:23" x14ac:dyDescent="0.3">
      <c r="A4316" s="1">
        <v>4315</v>
      </c>
      <c r="B4316" t="s">
        <v>8237</v>
      </c>
      <c r="C4316" s="2">
        <v>42911</v>
      </c>
      <c r="D4316" s="2">
        <v>42917</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s="3" t="str">
        <f>VLOOKUP($M4316,People!$A$2:$B$5, 2, FALSE)</f>
        <v>Anna Andreadi</v>
      </c>
      <c r="W4316" s="3" t="str">
        <f>IFERROR(VLOOKUP($B4316, 'Returns'!$A$2:$B$801, 2, FALSE), "No")</f>
        <v>No</v>
      </c>
    </row>
    <row r="4317" spans="1:23" x14ac:dyDescent="0.3">
      <c r="A4317" s="1">
        <v>4316</v>
      </c>
      <c r="B4317" t="s">
        <v>8237</v>
      </c>
      <c r="C4317" s="2">
        <v>42911</v>
      </c>
      <c r="D4317" s="2">
        <v>42917</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s="3" t="str">
        <f>VLOOKUP($M4317,People!$A$2:$B$5, 2, FALSE)</f>
        <v>Anna Andreadi</v>
      </c>
      <c r="W4317" s="3" t="str">
        <f>IFERROR(VLOOKUP($B4317, 'Returns'!$A$2:$B$801, 2, FALSE), "No")</f>
        <v>No</v>
      </c>
    </row>
    <row r="4318" spans="1:23" x14ac:dyDescent="0.3">
      <c r="A4318" s="1">
        <v>4317</v>
      </c>
      <c r="B4318" t="s">
        <v>8237</v>
      </c>
      <c r="C4318" s="2">
        <v>42911</v>
      </c>
      <c r="D4318" s="2">
        <v>42917</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s="3" t="str">
        <f>VLOOKUP($M4318,People!$A$2:$B$5, 2, FALSE)</f>
        <v>Anna Andreadi</v>
      </c>
      <c r="W4318" s="3" t="str">
        <f>IFERROR(VLOOKUP($B4318, 'Returns'!$A$2:$B$801, 2, FALSE), "No")</f>
        <v>No</v>
      </c>
    </row>
    <row r="4319" spans="1:23" x14ac:dyDescent="0.3">
      <c r="A4319" s="1">
        <v>4318</v>
      </c>
      <c r="B4319" t="s">
        <v>8238</v>
      </c>
      <c r="C4319" s="2">
        <v>42942</v>
      </c>
      <c r="D4319" s="2">
        <v>42949</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s="3" t="str">
        <f>VLOOKUP($M4319,People!$A$2:$B$5, 2, FALSE)</f>
        <v>Anna Andreadi</v>
      </c>
      <c r="W4319" s="3" t="str">
        <f>IFERROR(VLOOKUP($B4319, 'Returns'!$A$2:$B$801, 2, FALSE), "No")</f>
        <v>No</v>
      </c>
    </row>
    <row r="4320" spans="1:23" x14ac:dyDescent="0.3">
      <c r="A4320" s="1">
        <v>4319</v>
      </c>
      <c r="B4320" t="s">
        <v>8239</v>
      </c>
      <c r="C4320" s="2">
        <v>43806</v>
      </c>
      <c r="D4320" s="2">
        <v>43810</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s="3" t="str">
        <f>VLOOKUP($M4320,People!$A$2:$B$5, 2, FALSE)</f>
        <v>Cassandra Brandow</v>
      </c>
      <c r="W4320" s="3" t="str">
        <f>IFERROR(VLOOKUP($B4320, 'Returns'!$A$2:$B$801, 2, FALSE), "No")</f>
        <v>No</v>
      </c>
    </row>
    <row r="4321" spans="1:23" x14ac:dyDescent="0.3">
      <c r="A4321" s="1">
        <v>4320</v>
      </c>
      <c r="B4321" t="s">
        <v>5968</v>
      </c>
      <c r="C4321" s="2">
        <v>42733</v>
      </c>
      <c r="D4321" s="2">
        <v>42738</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s="3" t="str">
        <f>VLOOKUP($M4321,People!$A$2:$B$5, 2, FALSE)</f>
        <v>Anna Andreadi</v>
      </c>
      <c r="W4321" s="3" t="str">
        <f>IFERROR(VLOOKUP($B4321, 'Returns'!$A$2:$B$801, 2, FALSE), "No")</f>
        <v>Yes</v>
      </c>
    </row>
    <row r="4322" spans="1:23" x14ac:dyDescent="0.3">
      <c r="A4322" s="1">
        <v>4321</v>
      </c>
      <c r="B4322" t="s">
        <v>5968</v>
      </c>
      <c r="C4322" s="2">
        <v>42733</v>
      </c>
      <c r="D4322" s="2">
        <v>42738</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s="3" t="str">
        <f>VLOOKUP($M4322,People!$A$2:$B$5, 2, FALSE)</f>
        <v>Anna Andreadi</v>
      </c>
      <c r="W4322" s="3" t="str">
        <f>IFERROR(VLOOKUP($B4322, 'Returns'!$A$2:$B$801, 2, FALSE), "No")</f>
        <v>Yes</v>
      </c>
    </row>
    <row r="4323" spans="1:23" x14ac:dyDescent="0.3">
      <c r="A4323" s="1">
        <v>4322</v>
      </c>
      <c r="B4323" t="s">
        <v>8240</v>
      </c>
      <c r="C4323" s="2">
        <v>42780</v>
      </c>
      <c r="D4323" s="2">
        <v>42785</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s="3" t="str">
        <f>VLOOKUP($M4323,People!$A$2:$B$5, 2, FALSE)</f>
        <v>Chuck Magee</v>
      </c>
      <c r="W4323" s="3" t="str">
        <f>IFERROR(VLOOKUP($B4323, 'Returns'!$A$2:$B$801, 2, FALSE), "No")</f>
        <v>No</v>
      </c>
    </row>
    <row r="4324" spans="1:23" x14ac:dyDescent="0.3">
      <c r="A4324" s="1">
        <v>4323</v>
      </c>
      <c r="B4324" t="s">
        <v>8240</v>
      </c>
      <c r="C4324" s="2">
        <v>42780</v>
      </c>
      <c r="D4324" s="2">
        <v>42785</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s="3" t="str">
        <f>VLOOKUP($M4324,People!$A$2:$B$5, 2, FALSE)</f>
        <v>Chuck Magee</v>
      </c>
      <c r="W4324" s="3" t="str">
        <f>IFERROR(VLOOKUP($B4324, 'Returns'!$A$2:$B$801, 2, FALSE), "No")</f>
        <v>No</v>
      </c>
    </row>
    <row r="4325" spans="1:23" x14ac:dyDescent="0.3">
      <c r="A4325" s="1">
        <v>4324</v>
      </c>
      <c r="B4325" t="s">
        <v>8240</v>
      </c>
      <c r="C4325" s="2">
        <v>42780</v>
      </c>
      <c r="D4325" s="2">
        <v>42785</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s="3" t="str">
        <f>VLOOKUP($M4325,People!$A$2:$B$5, 2, FALSE)</f>
        <v>Chuck Magee</v>
      </c>
      <c r="W4325" s="3" t="str">
        <f>IFERROR(VLOOKUP($B4325, 'Returns'!$A$2:$B$801, 2, FALSE), "No")</f>
        <v>No</v>
      </c>
    </row>
    <row r="4326" spans="1:23" x14ac:dyDescent="0.3">
      <c r="A4326" s="1">
        <v>4325</v>
      </c>
      <c r="B4326" t="s">
        <v>8240</v>
      </c>
      <c r="C4326" s="2">
        <v>42780</v>
      </c>
      <c r="D4326" s="2">
        <v>42785</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s="3" t="str">
        <f>VLOOKUP($M4326,People!$A$2:$B$5, 2, FALSE)</f>
        <v>Chuck Magee</v>
      </c>
      <c r="W4326" s="3" t="str">
        <f>IFERROR(VLOOKUP($B4326, 'Returns'!$A$2:$B$801, 2, FALSE), "No")</f>
        <v>No</v>
      </c>
    </row>
    <row r="4327" spans="1:23" x14ac:dyDescent="0.3">
      <c r="A4327" s="1">
        <v>4326</v>
      </c>
      <c r="B4327" t="s">
        <v>8240</v>
      </c>
      <c r="C4327" s="2">
        <v>42780</v>
      </c>
      <c r="D4327" s="2">
        <v>42785</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s="3" t="str">
        <f>VLOOKUP($M4327,People!$A$2:$B$5, 2, FALSE)</f>
        <v>Chuck Magee</v>
      </c>
      <c r="W4327" s="3" t="str">
        <f>IFERROR(VLOOKUP($B4327, 'Returns'!$A$2:$B$801, 2, FALSE), "No")</f>
        <v>No</v>
      </c>
    </row>
    <row r="4328" spans="1:23" x14ac:dyDescent="0.3">
      <c r="A4328" s="1">
        <v>4327</v>
      </c>
      <c r="B4328" t="s">
        <v>8241</v>
      </c>
      <c r="C4328" s="2">
        <v>43125</v>
      </c>
      <c r="D4328" s="2">
        <v>43127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s="3" t="str">
        <f>VLOOKUP($M4328,People!$A$2:$B$5, 2, FALSE)</f>
        <v>Chuck Magee</v>
      </c>
      <c r="W4328" s="3" t="str">
        <f>IFERROR(VLOOKUP($B4328, 'Returns'!$A$2:$B$801, 2, FALSE), "No")</f>
        <v>No</v>
      </c>
    </row>
    <row r="4329" spans="1:23" x14ac:dyDescent="0.3">
      <c r="A4329" s="1">
        <v>4328</v>
      </c>
      <c r="B4329" t="s">
        <v>8241</v>
      </c>
      <c r="C4329" s="2">
        <v>43125</v>
      </c>
      <c r="D4329" s="2">
        <v>43127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s="3" t="str">
        <f>VLOOKUP($M4329,People!$A$2:$B$5, 2, FALSE)</f>
        <v>Chuck Magee</v>
      </c>
      <c r="W4329" s="3" t="str">
        <f>IFERROR(VLOOKUP($B4329, 'Returns'!$A$2:$B$801, 2, FALSE), "No")</f>
        <v>No</v>
      </c>
    </row>
    <row r="4330" spans="1:23" x14ac:dyDescent="0.3">
      <c r="A4330" s="1">
        <v>4329</v>
      </c>
      <c r="B4330" t="s">
        <v>8242</v>
      </c>
      <c r="C4330" s="2">
        <v>43556</v>
      </c>
      <c r="D4330" s="2">
        <v>43562</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s="3" t="str">
        <f>VLOOKUP($M4330,People!$A$2:$B$5, 2, FALSE)</f>
        <v>Chuck Magee</v>
      </c>
      <c r="W4330" s="3" t="str">
        <f>IFERROR(VLOOKUP($B4330, 'Returns'!$A$2:$B$801, 2, FALSE), "No")</f>
        <v>No</v>
      </c>
    </row>
    <row r="4331" spans="1:23" x14ac:dyDescent="0.3">
      <c r="A4331" s="1">
        <v>4330</v>
      </c>
      <c r="B4331" t="s">
        <v>8243</v>
      </c>
      <c r="C4331" s="2">
        <v>43741</v>
      </c>
      <c r="D4331" s="2">
        <v>43747</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s="3" t="str">
        <f>VLOOKUP($M4331,People!$A$2:$B$5, 2, FALSE)</f>
        <v>Cassandra Brandow</v>
      </c>
      <c r="W4331" s="3" t="str">
        <f>IFERROR(VLOOKUP($B4331, 'Returns'!$A$2:$B$801, 2, FALSE), "No")</f>
        <v>No</v>
      </c>
    </row>
    <row r="4332" spans="1:23" x14ac:dyDescent="0.3">
      <c r="A4332" s="1">
        <v>4331</v>
      </c>
      <c r="B4332" t="s">
        <v>8243</v>
      </c>
      <c r="C4332" s="2">
        <v>43741</v>
      </c>
      <c r="D4332" s="2">
        <v>43747</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s="3" t="str">
        <f>VLOOKUP($M4332,People!$A$2:$B$5, 2, FALSE)</f>
        <v>Cassandra Brandow</v>
      </c>
      <c r="W4332" s="3" t="str">
        <f>IFERROR(VLOOKUP($B4332, 'Returns'!$A$2:$B$801, 2, FALSE), "No")</f>
        <v>No</v>
      </c>
    </row>
    <row r="4333" spans="1:23" x14ac:dyDescent="0.3">
      <c r="A4333" s="1">
        <v>4332</v>
      </c>
      <c r="B4333" t="s">
        <v>8244</v>
      </c>
      <c r="C4333" s="2">
        <v>43709</v>
      </c>
      <c r="D4333" s="2">
        <v>43714</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s="3" t="str">
        <f>VLOOKUP($M4333,People!$A$2:$B$5, 2, FALSE)</f>
        <v>Anna Andreadi</v>
      </c>
      <c r="W4333" s="3" t="str">
        <f>IFERROR(VLOOKUP($B4333, 'Returns'!$A$2:$B$801, 2, FALSE), "No")</f>
        <v>No</v>
      </c>
    </row>
    <row r="4334" spans="1:23" x14ac:dyDescent="0.3">
      <c r="A4334" s="1">
        <v>4333</v>
      </c>
      <c r="B4334" t="s">
        <v>8244</v>
      </c>
      <c r="C4334" s="2">
        <v>43709</v>
      </c>
      <c r="D4334" s="2">
        <v>43714</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s="3" t="str">
        <f>VLOOKUP($M4334,People!$A$2:$B$5, 2, FALSE)</f>
        <v>Anna Andreadi</v>
      </c>
      <c r="W4334" s="3" t="str">
        <f>IFERROR(VLOOKUP($B4334, 'Returns'!$A$2:$B$801, 2, FALSE), "No")</f>
        <v>No</v>
      </c>
    </row>
    <row r="4335" spans="1:23" x14ac:dyDescent="0.3">
      <c r="A4335" s="1">
        <v>4334</v>
      </c>
      <c r="B4335" t="s">
        <v>8245</v>
      </c>
      <c r="C4335" s="2">
        <v>43090</v>
      </c>
      <c r="D4335" s="2">
        <v>43096</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s="3" t="str">
        <f>VLOOKUP($M4335,People!$A$2:$B$5, 2, FALSE)</f>
        <v>Cassandra Brandow</v>
      </c>
      <c r="W4335" s="3" t="str">
        <f>IFERROR(VLOOKUP($B4335, 'Returns'!$A$2:$B$801, 2, FALSE), "No")</f>
        <v>No</v>
      </c>
    </row>
    <row r="4336" spans="1:23" x14ac:dyDescent="0.3">
      <c r="A4336" s="1">
        <v>4335</v>
      </c>
      <c r="B4336" t="s">
        <v>8245</v>
      </c>
      <c r="C4336" s="2">
        <v>43090</v>
      </c>
      <c r="D4336" s="2">
        <v>43096</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s="3" t="str">
        <f>VLOOKUP($M4336,People!$A$2:$B$5, 2, FALSE)</f>
        <v>Cassandra Brandow</v>
      </c>
      <c r="W4336" s="3" t="str">
        <f>IFERROR(VLOOKUP($B4336, 'Returns'!$A$2:$B$801, 2, FALSE), "No")</f>
        <v>No</v>
      </c>
    </row>
    <row r="4337" spans="1:23" x14ac:dyDescent="0.3">
      <c r="A4337" s="1">
        <v>4336</v>
      </c>
      <c r="B4337" t="s">
        <v>8246</v>
      </c>
      <c r="C4337" s="2">
        <v>43089</v>
      </c>
      <c r="D4337" s="2">
        <v>43093</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s="3" t="str">
        <f>VLOOKUP($M4337,People!$A$2:$B$5, 2, FALSE)</f>
        <v>Anna Andreadi</v>
      </c>
      <c r="W4337" s="3" t="str">
        <f>IFERROR(VLOOKUP($B4337, 'Returns'!$A$2:$B$801, 2, FALSE), "No")</f>
        <v>No</v>
      </c>
    </row>
    <row r="4338" spans="1:23" x14ac:dyDescent="0.3">
      <c r="A4338" s="1">
        <v>4337</v>
      </c>
      <c r="B4338" t="s">
        <v>8246</v>
      </c>
      <c r="C4338" s="2">
        <v>43089</v>
      </c>
      <c r="D4338" s="2">
        <v>43093</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s="3" t="str">
        <f>VLOOKUP($M4338,People!$A$2:$B$5, 2, FALSE)</f>
        <v>Anna Andreadi</v>
      </c>
      <c r="W4338" s="3" t="str">
        <f>IFERROR(VLOOKUP($B4338, 'Returns'!$A$2:$B$801, 2, FALSE), "No")</f>
        <v>No</v>
      </c>
    </row>
    <row r="4339" spans="1:23" x14ac:dyDescent="0.3">
      <c r="A4339" s="1">
        <v>4338</v>
      </c>
      <c r="B4339" t="s">
        <v>8247</v>
      </c>
      <c r="C4339" s="2">
        <v>43066</v>
      </c>
      <c r="D4339" s="2">
        <v>43070</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s="3" t="str">
        <f>VLOOKUP($M4339,People!$A$2:$B$5, 2, FALSE)</f>
        <v>Anna Andreadi</v>
      </c>
      <c r="W4339" s="3" t="str">
        <f>IFERROR(VLOOKUP($B4339, 'Returns'!$A$2:$B$801, 2, FALSE), "No")</f>
        <v>No</v>
      </c>
    </row>
    <row r="4340" spans="1:23" x14ac:dyDescent="0.3">
      <c r="A4340" s="1">
        <v>4339</v>
      </c>
      <c r="B4340" t="s">
        <v>8247</v>
      </c>
      <c r="C4340" s="2">
        <v>43066</v>
      </c>
      <c r="D4340" s="2">
        <v>43070</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s="3" t="str">
        <f>VLOOKUP($M4340,People!$A$2:$B$5, 2, FALSE)</f>
        <v>Anna Andreadi</v>
      </c>
      <c r="W4340" s="3" t="str">
        <f>IFERROR(VLOOKUP($B4340, 'Returns'!$A$2:$B$801, 2, FALSE), "No")</f>
        <v>No</v>
      </c>
    </row>
    <row r="4341" spans="1:23" x14ac:dyDescent="0.3">
      <c r="A4341" s="1">
        <v>4340</v>
      </c>
      <c r="B4341" t="s">
        <v>8248</v>
      </c>
      <c r="C4341" s="2">
        <v>43704</v>
      </c>
      <c r="D4341" s="2">
        <v>43709</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s="3" t="str">
        <f>VLOOKUP($M4341,People!$A$2:$B$5, 2, FALSE)</f>
        <v>Cassandra Brandow</v>
      </c>
      <c r="W4341" s="3" t="str">
        <f>IFERROR(VLOOKUP($B4341, 'Returns'!$A$2:$B$801, 2, FALSE), "No")</f>
        <v>No</v>
      </c>
    </row>
    <row r="4342" spans="1:23" x14ac:dyDescent="0.3">
      <c r="A4342" s="1">
        <v>4341</v>
      </c>
      <c r="B4342" t="s">
        <v>8249</v>
      </c>
      <c r="C4342" s="2">
        <v>42451</v>
      </c>
      <c r="D4342" s="2">
        <v>42451</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s="3" t="str">
        <f>VLOOKUP($M4342,People!$A$2:$B$5, 2, FALSE)</f>
        <v>Kelly Williams</v>
      </c>
      <c r="W4342" s="3" t="str">
        <f>IFERROR(VLOOKUP($B4342, 'Returns'!$A$2:$B$801, 2, FALSE), "No")</f>
        <v>No</v>
      </c>
    </row>
    <row r="4343" spans="1:23" x14ac:dyDescent="0.3">
      <c r="A4343" s="1">
        <v>4342</v>
      </c>
      <c r="B4343" t="s">
        <v>8250</v>
      </c>
      <c r="C4343" s="2">
        <v>43816</v>
      </c>
      <c r="D4343" s="2">
        <v>43820</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s="3" t="str">
        <f>VLOOKUP($M4343,People!$A$2:$B$5, 2, FALSE)</f>
        <v>Cassandra Brandow</v>
      </c>
      <c r="W4343" s="3" t="str">
        <f>IFERROR(VLOOKUP($B4343, 'Returns'!$A$2:$B$801, 2, FALSE), "No")</f>
        <v>No</v>
      </c>
    </row>
    <row r="4344" spans="1:23" x14ac:dyDescent="0.3">
      <c r="A4344" s="1">
        <v>4343</v>
      </c>
      <c r="B4344" t="s">
        <v>8251</v>
      </c>
      <c r="C4344" s="2">
        <v>43543</v>
      </c>
      <c r="D4344" s="2">
        <v>43546</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s="3" t="str">
        <f>VLOOKUP($M4344,People!$A$2:$B$5, 2, FALSE)</f>
        <v>Anna Andreadi</v>
      </c>
      <c r="W4344" s="3" t="str">
        <f>IFERROR(VLOOKUP($B4344, 'Returns'!$A$2:$B$801, 2, FALSE), "No")</f>
        <v>No</v>
      </c>
    </row>
    <row r="4345" spans="1:23" x14ac:dyDescent="0.3">
      <c r="A4345" s="1">
        <v>4344</v>
      </c>
      <c r="B4345" t="s">
        <v>8251</v>
      </c>
      <c r="C4345" s="2">
        <v>43543</v>
      </c>
      <c r="D4345" s="2">
        <v>43546</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s="3" t="str">
        <f>VLOOKUP($M4345,People!$A$2:$B$5, 2, FALSE)</f>
        <v>Anna Andreadi</v>
      </c>
      <c r="W4345" s="3" t="str">
        <f>IFERROR(VLOOKUP($B4345, 'Returns'!$A$2:$B$801, 2, FALSE), "No")</f>
        <v>No</v>
      </c>
    </row>
    <row r="4346" spans="1:23" x14ac:dyDescent="0.3">
      <c r="A4346" s="1">
        <v>4345</v>
      </c>
      <c r="B4346" t="s">
        <v>8251</v>
      </c>
      <c r="C4346" s="2">
        <v>43543</v>
      </c>
      <c r="D4346" s="2">
        <v>43546</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s="3" t="str">
        <f>VLOOKUP($M4346,People!$A$2:$B$5, 2, FALSE)</f>
        <v>Anna Andreadi</v>
      </c>
      <c r="W4346" s="3" t="str">
        <f>IFERROR(VLOOKUP($B4346, 'Returns'!$A$2:$B$801, 2, FALSE), "No")</f>
        <v>No</v>
      </c>
    </row>
    <row r="4347" spans="1:23" x14ac:dyDescent="0.3">
      <c r="A4347" s="1">
        <v>4346</v>
      </c>
      <c r="B4347" t="s">
        <v>8251</v>
      </c>
      <c r="C4347" s="2">
        <v>43543</v>
      </c>
      <c r="D4347" s="2">
        <v>43546</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s="3" t="str">
        <f>VLOOKUP($M4347,People!$A$2:$B$5, 2, FALSE)</f>
        <v>Anna Andreadi</v>
      </c>
      <c r="W4347" s="3" t="str">
        <f>IFERROR(VLOOKUP($B4347, 'Returns'!$A$2:$B$801, 2, FALSE), "No")</f>
        <v>No</v>
      </c>
    </row>
    <row r="4348" spans="1:23" x14ac:dyDescent="0.3">
      <c r="A4348" s="1">
        <v>4347</v>
      </c>
      <c r="B4348" t="s">
        <v>8252</v>
      </c>
      <c r="C4348" s="2">
        <v>43361</v>
      </c>
      <c r="D4348" s="2">
        <v>43368</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s="3" t="str">
        <f>VLOOKUP($M4348,People!$A$2:$B$5, 2, FALSE)</f>
        <v>Chuck Magee</v>
      </c>
      <c r="W4348" s="3" t="str">
        <f>IFERROR(VLOOKUP($B4348, 'Returns'!$A$2:$B$801, 2, FALSE), "No")</f>
        <v>No</v>
      </c>
    </row>
    <row r="4349" spans="1:23" x14ac:dyDescent="0.3">
      <c r="A4349" s="1">
        <v>4348</v>
      </c>
      <c r="B4349" t="s">
        <v>8252</v>
      </c>
      <c r="C4349" s="2">
        <v>43361</v>
      </c>
      <c r="D4349" s="2">
        <v>43368</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s="3" t="str">
        <f>VLOOKUP($M4349,People!$A$2:$B$5, 2, FALSE)</f>
        <v>Chuck Magee</v>
      </c>
      <c r="W4349" s="3" t="str">
        <f>IFERROR(VLOOKUP($B4349, 'Returns'!$A$2:$B$801, 2, FALSE), "No")</f>
        <v>No</v>
      </c>
    </row>
    <row r="4350" spans="1:23" x14ac:dyDescent="0.3">
      <c r="A4350" s="1">
        <v>4349</v>
      </c>
      <c r="B4350" t="s">
        <v>6185</v>
      </c>
      <c r="C4350" s="2">
        <v>43793</v>
      </c>
      <c r="D4350" s="2">
        <v>43798</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s="3" t="str">
        <f>VLOOKUP($M4350,People!$A$2:$B$5, 2, FALSE)</f>
        <v>Anna Andreadi</v>
      </c>
      <c r="W4350" s="3" t="str">
        <f>IFERROR(VLOOKUP($B4350, 'Returns'!$A$2:$B$801, 2, FALSE), "No")</f>
        <v>Yes</v>
      </c>
    </row>
    <row r="4351" spans="1:23" x14ac:dyDescent="0.3">
      <c r="A4351" s="1">
        <v>4350</v>
      </c>
      <c r="B4351" t="s">
        <v>6185</v>
      </c>
      <c r="C4351" s="2">
        <v>43793</v>
      </c>
      <c r="D4351" s="2">
        <v>43798</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s="3" t="str">
        <f>VLOOKUP($M4351,People!$A$2:$B$5, 2, FALSE)</f>
        <v>Anna Andreadi</v>
      </c>
      <c r="W4351" s="3" t="str">
        <f>IFERROR(VLOOKUP($B4351, 'Returns'!$A$2:$B$801, 2, FALSE), "No")</f>
        <v>Yes</v>
      </c>
    </row>
    <row r="4352" spans="1:23" x14ac:dyDescent="0.3">
      <c r="A4352" s="1">
        <v>4351</v>
      </c>
      <c r="B4352" t="s">
        <v>8253</v>
      </c>
      <c r="C4352" s="2">
        <v>43566</v>
      </c>
      <c r="D4352" s="2">
        <v>43570</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s="3" t="str">
        <f>VLOOKUP($M4352,People!$A$2:$B$5, 2, FALSE)</f>
        <v>Chuck Magee</v>
      </c>
      <c r="W4352" s="3" t="str">
        <f>IFERROR(VLOOKUP($B4352, 'Returns'!$A$2:$B$801, 2, FALSE), "No")</f>
        <v>No</v>
      </c>
    </row>
    <row r="4353" spans="1:23" x14ac:dyDescent="0.3">
      <c r="A4353" s="1">
        <v>4352</v>
      </c>
      <c r="B4353" t="s">
        <v>8253</v>
      </c>
      <c r="C4353" s="2">
        <v>43566</v>
      </c>
      <c r="D4353" s="2">
        <v>43570</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s="3" t="str">
        <f>VLOOKUP($M4353,People!$A$2:$B$5, 2, FALSE)</f>
        <v>Chuck Magee</v>
      </c>
      <c r="W4353" s="3" t="str">
        <f>IFERROR(VLOOKUP($B4353, 'Returns'!$A$2:$B$801, 2, FALSE), "No")</f>
        <v>No</v>
      </c>
    </row>
    <row r="4354" spans="1:23" x14ac:dyDescent="0.3">
      <c r="A4354" s="1">
        <v>4353</v>
      </c>
      <c r="B4354" t="s">
        <v>8254</v>
      </c>
      <c r="C4354" s="2">
        <v>43809</v>
      </c>
      <c r="D4354" s="2">
        <v>43811</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s="3" t="str">
        <f>VLOOKUP($M4354,People!$A$2:$B$5, 2, FALSE)</f>
        <v>Anna Andreadi</v>
      </c>
      <c r="W4354" s="3" t="str">
        <f>IFERROR(VLOOKUP($B4354, 'Returns'!$A$2:$B$801, 2, FALSE), "No")</f>
        <v>No</v>
      </c>
    </row>
    <row r="4355" spans="1:23" x14ac:dyDescent="0.3">
      <c r="A4355" s="1">
        <v>4354</v>
      </c>
      <c r="B4355" t="s">
        <v>8254</v>
      </c>
      <c r="C4355" s="2">
        <v>43809</v>
      </c>
      <c r="D4355" s="2">
        <v>43811</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s="3" t="str">
        <f>VLOOKUP($M4355,People!$A$2:$B$5, 2, FALSE)</f>
        <v>Anna Andreadi</v>
      </c>
      <c r="W4355" s="3" t="str">
        <f>IFERROR(VLOOKUP($B4355, 'Returns'!$A$2:$B$801, 2, FALSE), "No")</f>
        <v>No</v>
      </c>
    </row>
    <row r="4356" spans="1:23" x14ac:dyDescent="0.3">
      <c r="A4356" s="1">
        <v>4355</v>
      </c>
      <c r="B4356" t="s">
        <v>8255</v>
      </c>
      <c r="C4356" s="2">
        <v>43793</v>
      </c>
      <c r="D4356" s="2">
        <v>43795</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s="3" t="str">
        <f>VLOOKUP($M4356,People!$A$2:$B$5, 2, FALSE)</f>
        <v>Cassandra Brandow</v>
      </c>
      <c r="W4356" s="3" t="str">
        <f>IFERROR(VLOOKUP($B4356, 'Returns'!$A$2:$B$801, 2, FALSE), "No")</f>
        <v>No</v>
      </c>
    </row>
    <row r="4357" spans="1:23" x14ac:dyDescent="0.3">
      <c r="A4357" s="1">
        <v>4356</v>
      </c>
      <c r="B4357" t="s">
        <v>8256</v>
      </c>
      <c r="C4357" s="2">
        <v>43073</v>
      </c>
      <c r="D4357" s="2">
        <v>43076</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s="3" t="str">
        <f>VLOOKUP($M4357,People!$A$2:$B$5, 2, FALSE)</f>
        <v>Cassandra Brandow</v>
      </c>
      <c r="W4357" s="3" t="str">
        <f>IFERROR(VLOOKUP($B4357, 'Returns'!$A$2:$B$801, 2, FALSE), "No")</f>
        <v>No</v>
      </c>
    </row>
    <row r="4358" spans="1:23" x14ac:dyDescent="0.3">
      <c r="A4358" s="1">
        <v>4357</v>
      </c>
      <c r="B4358" t="s">
        <v>8256</v>
      </c>
      <c r="C4358" s="2">
        <v>43073</v>
      </c>
      <c r="D4358" s="2">
        <v>43076</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s="3" t="str">
        <f>VLOOKUP($M4358,People!$A$2:$B$5, 2, FALSE)</f>
        <v>Cassandra Brandow</v>
      </c>
      <c r="W4358" s="3" t="str">
        <f>IFERROR(VLOOKUP($B4358, 'Returns'!$A$2:$B$801, 2, FALSE), "No")</f>
        <v>No</v>
      </c>
    </row>
    <row r="4359" spans="1:23" x14ac:dyDescent="0.3">
      <c r="A4359" s="1">
        <v>4358</v>
      </c>
      <c r="B4359" t="s">
        <v>8257</v>
      </c>
      <c r="C4359" s="2">
        <v>43810</v>
      </c>
      <c r="D4359" s="2">
        <v>43810</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s="3" t="str">
        <f>VLOOKUP($M4359,People!$A$2:$B$5, 2, FALSE)</f>
        <v>Kelly Williams</v>
      </c>
      <c r="W4359" s="3" t="str">
        <f>IFERROR(VLOOKUP($B4359, 'Returns'!$A$2:$B$801, 2, FALSE), "No")</f>
        <v>No</v>
      </c>
    </row>
    <row r="4360" spans="1:23" x14ac:dyDescent="0.3">
      <c r="A4360" s="1">
        <v>4359</v>
      </c>
      <c r="B4360" t="s">
        <v>8257</v>
      </c>
      <c r="C4360" s="2">
        <v>43810</v>
      </c>
      <c r="D4360" s="2">
        <v>43810</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s="3" t="str">
        <f>VLOOKUP($M4360,People!$A$2:$B$5, 2, FALSE)</f>
        <v>Kelly Williams</v>
      </c>
      <c r="W4360" s="3" t="str">
        <f>IFERROR(VLOOKUP($B4360, 'Returns'!$A$2:$B$801, 2, FALSE), "No")</f>
        <v>No</v>
      </c>
    </row>
    <row r="4361" spans="1:23" x14ac:dyDescent="0.3">
      <c r="A4361" s="1">
        <v>4360</v>
      </c>
      <c r="B4361" t="s">
        <v>8257</v>
      </c>
      <c r="C4361" s="2">
        <v>43810</v>
      </c>
      <c r="D4361" s="2">
        <v>43810</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s="3" t="str">
        <f>VLOOKUP($M4361,People!$A$2:$B$5, 2, FALSE)</f>
        <v>Kelly Williams</v>
      </c>
      <c r="W4361" s="3" t="str">
        <f>IFERROR(VLOOKUP($B4361, 'Returns'!$A$2:$B$801, 2, FALSE), "No")</f>
        <v>No</v>
      </c>
    </row>
    <row r="4362" spans="1:23" x14ac:dyDescent="0.3">
      <c r="A4362" s="1">
        <v>4361</v>
      </c>
      <c r="B4362" t="s">
        <v>8258</v>
      </c>
      <c r="C4362" s="2">
        <v>43241</v>
      </c>
      <c r="D4362" s="2">
        <v>43243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s="3" t="str">
        <f>VLOOKUP($M4362,People!$A$2:$B$5, 2, FALSE)</f>
        <v>Chuck Magee</v>
      </c>
      <c r="W4362" s="3" t="str">
        <f>IFERROR(VLOOKUP($B4362, 'Returns'!$A$2:$B$801, 2, FALSE), "No")</f>
        <v>No</v>
      </c>
    </row>
    <row r="4363" spans="1:23" x14ac:dyDescent="0.3">
      <c r="A4363" s="1">
        <v>4362</v>
      </c>
      <c r="B4363" t="s">
        <v>8259</v>
      </c>
      <c r="C4363" s="2">
        <v>43513</v>
      </c>
      <c r="D4363" s="2">
        <v>43517</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s="3" t="str">
        <f>VLOOKUP($M4363,People!$A$2:$B$5, 2, FALSE)</f>
        <v>Cassandra Brandow</v>
      </c>
      <c r="W4363" s="3" t="str">
        <f>IFERROR(VLOOKUP($B4363, 'Returns'!$A$2:$B$801, 2, FALSE), "No")</f>
        <v>No</v>
      </c>
    </row>
    <row r="4364" spans="1:23" x14ac:dyDescent="0.3">
      <c r="A4364" s="1">
        <v>4363</v>
      </c>
      <c r="B4364" t="s">
        <v>8260</v>
      </c>
      <c r="C4364" s="2">
        <v>43605</v>
      </c>
      <c r="D4364" s="2">
        <v>43607</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s="3" t="str">
        <f>VLOOKUP($M4364,People!$A$2:$B$5, 2, FALSE)</f>
        <v>Kelly Williams</v>
      </c>
      <c r="W4364" s="3" t="str">
        <f>IFERROR(VLOOKUP($B4364, 'Returns'!$A$2:$B$801, 2, FALSE), "No")</f>
        <v>No</v>
      </c>
    </row>
    <row r="4365" spans="1:23" x14ac:dyDescent="0.3">
      <c r="A4365" s="1">
        <v>4364</v>
      </c>
      <c r="B4365" t="s">
        <v>8260</v>
      </c>
      <c r="C4365" s="2">
        <v>43605</v>
      </c>
      <c r="D4365" s="2">
        <v>43607</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s="3" t="str">
        <f>VLOOKUP($M4365,People!$A$2:$B$5, 2, FALSE)</f>
        <v>Kelly Williams</v>
      </c>
      <c r="W4365" s="3" t="str">
        <f>IFERROR(VLOOKUP($B4365, 'Returns'!$A$2:$B$801, 2, FALSE), "No")</f>
        <v>No</v>
      </c>
    </row>
    <row r="4366" spans="1:23" x14ac:dyDescent="0.3">
      <c r="A4366" s="1">
        <v>4365</v>
      </c>
      <c r="B4366" t="s">
        <v>8260</v>
      </c>
      <c r="C4366" s="2">
        <v>43605</v>
      </c>
      <c r="D4366" s="2">
        <v>43607</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s="3" t="str">
        <f>VLOOKUP($M4366,People!$A$2:$B$5, 2, FALSE)</f>
        <v>Kelly Williams</v>
      </c>
      <c r="W4366" s="3" t="str">
        <f>IFERROR(VLOOKUP($B4366, 'Returns'!$A$2:$B$801, 2, FALSE), "No")</f>
        <v>No</v>
      </c>
    </row>
    <row r="4367" spans="1:23" x14ac:dyDescent="0.3">
      <c r="A4367" s="1">
        <v>4366</v>
      </c>
      <c r="B4367" t="s">
        <v>8260</v>
      </c>
      <c r="C4367" s="2">
        <v>43605</v>
      </c>
      <c r="D4367" s="2">
        <v>43607</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s="3" t="str">
        <f>VLOOKUP($M4367,People!$A$2:$B$5, 2, FALSE)</f>
        <v>Kelly Williams</v>
      </c>
      <c r="W4367" s="3" t="str">
        <f>IFERROR(VLOOKUP($B4367, 'Returns'!$A$2:$B$801, 2, FALSE), "No")</f>
        <v>No</v>
      </c>
    </row>
    <row r="4368" spans="1:23" x14ac:dyDescent="0.3">
      <c r="A4368" s="1">
        <v>4367</v>
      </c>
      <c r="B4368" t="s">
        <v>8260</v>
      </c>
      <c r="C4368" s="2">
        <v>43605</v>
      </c>
      <c r="D4368" s="2">
        <v>43607</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s="3" t="str">
        <f>VLOOKUP($M4368,People!$A$2:$B$5, 2, FALSE)</f>
        <v>Kelly Williams</v>
      </c>
      <c r="W4368" s="3" t="str">
        <f>IFERROR(VLOOKUP($B4368, 'Returns'!$A$2:$B$801, 2, FALSE), "No")</f>
        <v>No</v>
      </c>
    </row>
    <row r="4369" spans="1:23" x14ac:dyDescent="0.3">
      <c r="A4369" s="1">
        <v>4368</v>
      </c>
      <c r="B4369" t="s">
        <v>8261</v>
      </c>
      <c r="C4369" s="2">
        <v>43719</v>
      </c>
      <c r="D4369" s="2">
        <v>43721</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s="3" t="str">
        <f>VLOOKUP($M4369,People!$A$2:$B$5, 2, FALSE)</f>
        <v>Kelly Williams</v>
      </c>
      <c r="W4369" s="3" t="str">
        <f>IFERROR(VLOOKUP($B4369, 'Returns'!$A$2:$B$801, 2, FALSE), "No")</f>
        <v>No</v>
      </c>
    </row>
    <row r="4370" spans="1:23" x14ac:dyDescent="0.3">
      <c r="A4370" s="1">
        <v>4369</v>
      </c>
      <c r="B4370" t="s">
        <v>8261</v>
      </c>
      <c r="C4370" s="2">
        <v>43719</v>
      </c>
      <c r="D4370" s="2">
        <v>43721</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s="3" t="str">
        <f>VLOOKUP($M4370,People!$A$2:$B$5, 2, FALSE)</f>
        <v>Kelly Williams</v>
      </c>
      <c r="W4370" s="3" t="str">
        <f>IFERROR(VLOOKUP($B4370, 'Returns'!$A$2:$B$801, 2, FALSE), "No")</f>
        <v>No</v>
      </c>
    </row>
    <row r="4371" spans="1:23" x14ac:dyDescent="0.3">
      <c r="A4371" s="1">
        <v>4370</v>
      </c>
      <c r="B4371" t="s">
        <v>8262</v>
      </c>
      <c r="C4371" s="2">
        <v>43409</v>
      </c>
      <c r="D4371" s="2">
        <v>43414</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s="3" t="str">
        <f>VLOOKUP($M4371,People!$A$2:$B$5, 2, FALSE)</f>
        <v>Kelly Williams</v>
      </c>
      <c r="W4371" s="3" t="str">
        <f>IFERROR(VLOOKUP($B4371, 'Returns'!$A$2:$B$801, 2, FALSE), "No")</f>
        <v>No</v>
      </c>
    </row>
    <row r="4372" spans="1:23" x14ac:dyDescent="0.3">
      <c r="A4372" s="1">
        <v>4371</v>
      </c>
      <c r="B4372" t="s">
        <v>8262</v>
      </c>
      <c r="C4372" s="2">
        <v>43409</v>
      </c>
      <c r="D4372" s="2">
        <v>43414</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s="3" t="str">
        <f>VLOOKUP($M4372,People!$A$2:$B$5, 2, FALSE)</f>
        <v>Kelly Williams</v>
      </c>
      <c r="W4372" s="3" t="str">
        <f>IFERROR(VLOOKUP($B4372, 'Returns'!$A$2:$B$801, 2, FALSE), "No")</f>
        <v>No</v>
      </c>
    </row>
    <row r="4373" spans="1:23" x14ac:dyDescent="0.3">
      <c r="A4373" s="1">
        <v>4372</v>
      </c>
      <c r="B4373" t="s">
        <v>8262</v>
      </c>
      <c r="C4373" s="2">
        <v>43409</v>
      </c>
      <c r="D4373" s="2">
        <v>43414</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s="3" t="str">
        <f>VLOOKUP($M4373,People!$A$2:$B$5, 2, FALSE)</f>
        <v>Kelly Williams</v>
      </c>
      <c r="W4373" s="3" t="str">
        <f>IFERROR(VLOOKUP($B4373, 'Returns'!$A$2:$B$801, 2, FALSE), "No")</f>
        <v>No</v>
      </c>
    </row>
    <row r="4374" spans="1:23" x14ac:dyDescent="0.3">
      <c r="A4374" s="1">
        <v>4373</v>
      </c>
      <c r="B4374" t="s">
        <v>8263</v>
      </c>
      <c r="C4374" s="2">
        <v>43669</v>
      </c>
      <c r="D4374" s="2">
        <v>43671</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s="3" t="str">
        <f>VLOOKUP($M4374,People!$A$2:$B$5, 2, FALSE)</f>
        <v>Kelly Williams</v>
      </c>
      <c r="W4374" s="3" t="str">
        <f>IFERROR(VLOOKUP($B4374, 'Returns'!$A$2:$B$801, 2, FALSE), "No")</f>
        <v>No</v>
      </c>
    </row>
    <row r="4375" spans="1:23" x14ac:dyDescent="0.3">
      <c r="A4375" s="1">
        <v>4374</v>
      </c>
      <c r="B4375" t="s">
        <v>8263</v>
      </c>
      <c r="C4375" s="2">
        <v>43669</v>
      </c>
      <c r="D4375" s="2">
        <v>43671</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s="3" t="str">
        <f>VLOOKUP($M4375,People!$A$2:$B$5, 2, FALSE)</f>
        <v>Kelly Williams</v>
      </c>
      <c r="W4375" s="3" t="str">
        <f>IFERROR(VLOOKUP($B4375, 'Returns'!$A$2:$B$801, 2, FALSE), "No")</f>
        <v>No</v>
      </c>
    </row>
    <row r="4376" spans="1:23" x14ac:dyDescent="0.3">
      <c r="A4376" s="1">
        <v>4375</v>
      </c>
      <c r="B4376" t="s">
        <v>8264</v>
      </c>
      <c r="C4376" s="2">
        <v>43422</v>
      </c>
      <c r="D4376" s="2">
        <v>43428</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s="3" t="str">
        <f>VLOOKUP($M4376,People!$A$2:$B$5, 2, FALSE)</f>
        <v>Chuck Magee</v>
      </c>
      <c r="W4376" s="3" t="str">
        <f>IFERROR(VLOOKUP($B4376, 'Returns'!$A$2:$B$801, 2, FALSE), "No")</f>
        <v>No</v>
      </c>
    </row>
    <row r="4377" spans="1:23" x14ac:dyDescent="0.3">
      <c r="A4377" s="1">
        <v>4376</v>
      </c>
      <c r="B4377" t="s">
        <v>8265</v>
      </c>
      <c r="C4377" s="2">
        <v>42485</v>
      </c>
      <c r="D4377" s="2">
        <v>42490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s="3" t="str">
        <f>VLOOKUP($M4377,People!$A$2:$B$5, 2, FALSE)</f>
        <v>Anna Andreadi</v>
      </c>
      <c r="W4377" s="3" t="str">
        <f>IFERROR(VLOOKUP($B4377, 'Returns'!$A$2:$B$801, 2, FALSE), "No")</f>
        <v>No</v>
      </c>
    </row>
    <row r="4378" spans="1:23" x14ac:dyDescent="0.3">
      <c r="A4378" s="1">
        <v>4377</v>
      </c>
      <c r="B4378" t="s">
        <v>8265</v>
      </c>
      <c r="C4378" s="2">
        <v>42485</v>
      </c>
      <c r="D4378" s="2">
        <v>42490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s="3" t="str">
        <f>VLOOKUP($M4378,People!$A$2:$B$5, 2, FALSE)</f>
        <v>Anna Andreadi</v>
      </c>
      <c r="W4378" s="3" t="str">
        <f>IFERROR(VLOOKUP($B4378, 'Returns'!$A$2:$B$801, 2, FALSE), "No")</f>
        <v>No</v>
      </c>
    </row>
    <row r="4379" spans="1:23" x14ac:dyDescent="0.3">
      <c r="A4379" s="1">
        <v>4378</v>
      </c>
      <c r="B4379" t="s">
        <v>8265</v>
      </c>
      <c r="C4379" s="2">
        <v>42485</v>
      </c>
      <c r="D4379" s="2">
        <v>42490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s="3" t="str">
        <f>VLOOKUP($M4379,People!$A$2:$B$5, 2, FALSE)</f>
        <v>Anna Andreadi</v>
      </c>
      <c r="W4379" s="3" t="str">
        <f>IFERROR(VLOOKUP($B4379, 'Returns'!$A$2:$B$801, 2, FALSE), "No")</f>
        <v>No</v>
      </c>
    </row>
    <row r="4380" spans="1:23" x14ac:dyDescent="0.3">
      <c r="A4380" s="1">
        <v>4379</v>
      </c>
      <c r="B4380" t="s">
        <v>8266</v>
      </c>
      <c r="C4380" s="2">
        <v>43069</v>
      </c>
      <c r="D4380" s="2">
        <v>43071</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s="3" t="str">
        <f>VLOOKUP($M4380,People!$A$2:$B$5, 2, FALSE)</f>
        <v>Cassandra Brandow</v>
      </c>
      <c r="W4380" s="3" t="str">
        <f>IFERROR(VLOOKUP($B4380, 'Returns'!$A$2:$B$801, 2, FALSE), "No")</f>
        <v>No</v>
      </c>
    </row>
    <row r="4381" spans="1:23" x14ac:dyDescent="0.3">
      <c r="A4381" s="1">
        <v>4380</v>
      </c>
      <c r="B4381" t="s">
        <v>8266</v>
      </c>
      <c r="C4381" s="2">
        <v>43069</v>
      </c>
      <c r="D4381" s="2">
        <v>43071</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s="3" t="str">
        <f>VLOOKUP($M4381,People!$A$2:$B$5, 2, FALSE)</f>
        <v>Cassandra Brandow</v>
      </c>
      <c r="W4381" s="3" t="str">
        <f>IFERROR(VLOOKUP($B4381, 'Returns'!$A$2:$B$801, 2, FALSE), "No")</f>
        <v>No</v>
      </c>
    </row>
    <row r="4382" spans="1:23" x14ac:dyDescent="0.3">
      <c r="A4382" s="1">
        <v>4381</v>
      </c>
      <c r="B4382" t="s">
        <v>8267</v>
      </c>
      <c r="C4382" s="2">
        <v>43033</v>
      </c>
      <c r="D4382" s="2">
        <v>43038</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s="3" t="str">
        <f>VLOOKUP($M4382,People!$A$2:$B$5, 2, FALSE)</f>
        <v>Anna Andreadi</v>
      </c>
      <c r="W4382" s="3" t="str">
        <f>IFERROR(VLOOKUP($B4382, 'Returns'!$A$2:$B$801, 2, FALSE), "No")</f>
        <v>No</v>
      </c>
    </row>
    <row r="4383" spans="1:23" x14ac:dyDescent="0.3">
      <c r="A4383" s="1">
        <v>4382</v>
      </c>
      <c r="B4383" t="s">
        <v>8267</v>
      </c>
      <c r="C4383" s="2">
        <v>43033</v>
      </c>
      <c r="D4383" s="2">
        <v>43038</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s="3" t="str">
        <f>VLOOKUP($M4383,People!$A$2:$B$5, 2, FALSE)</f>
        <v>Anna Andreadi</v>
      </c>
      <c r="W4383" s="3" t="str">
        <f>IFERROR(VLOOKUP($B4383, 'Returns'!$A$2:$B$801, 2, FALSE), "No")</f>
        <v>No</v>
      </c>
    </row>
    <row r="4384" spans="1:23" x14ac:dyDescent="0.3">
      <c r="A4384" s="1">
        <v>4383</v>
      </c>
      <c r="B4384" t="s">
        <v>8268</v>
      </c>
      <c r="C4384" s="2">
        <v>42936</v>
      </c>
      <c r="D4384" s="2">
        <v>42943</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s="3" t="str">
        <f>VLOOKUP($M4384,People!$A$2:$B$5, 2, FALSE)</f>
        <v>Kelly Williams</v>
      </c>
      <c r="W4384" s="3" t="str">
        <f>IFERROR(VLOOKUP($B4384, 'Returns'!$A$2:$B$801, 2, FALSE), "No")</f>
        <v>No</v>
      </c>
    </row>
    <row r="4385" spans="1:23" x14ac:dyDescent="0.3">
      <c r="A4385" s="1">
        <v>4384</v>
      </c>
      <c r="B4385" t="s">
        <v>8268</v>
      </c>
      <c r="C4385" s="2">
        <v>42936</v>
      </c>
      <c r="D4385" s="2">
        <v>42943</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s="3" t="str">
        <f>VLOOKUP($M4385,People!$A$2:$B$5, 2, FALSE)</f>
        <v>Kelly Williams</v>
      </c>
      <c r="W4385" s="3" t="str">
        <f>IFERROR(VLOOKUP($B4385, 'Returns'!$A$2:$B$801, 2, FALSE), "No")</f>
        <v>No</v>
      </c>
    </row>
    <row r="4386" spans="1:23" x14ac:dyDescent="0.3">
      <c r="A4386" s="1">
        <v>4385</v>
      </c>
      <c r="B4386" t="s">
        <v>8268</v>
      </c>
      <c r="C4386" s="2">
        <v>42936</v>
      </c>
      <c r="D4386" s="2">
        <v>42943</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s="3" t="str">
        <f>VLOOKUP($M4386,People!$A$2:$B$5, 2, FALSE)</f>
        <v>Kelly Williams</v>
      </c>
      <c r="W4386" s="3" t="str">
        <f>IFERROR(VLOOKUP($B4386, 'Returns'!$A$2:$B$801, 2, FALSE), "No")</f>
        <v>No</v>
      </c>
    </row>
    <row r="4387" spans="1:23" x14ac:dyDescent="0.3">
      <c r="A4387" s="1">
        <v>4386</v>
      </c>
      <c r="B4387" t="s">
        <v>8268</v>
      </c>
      <c r="C4387" s="2">
        <v>42936</v>
      </c>
      <c r="D4387" s="2">
        <v>42943</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s="3" t="str">
        <f>VLOOKUP($M4387,People!$A$2:$B$5, 2, FALSE)</f>
        <v>Kelly Williams</v>
      </c>
      <c r="W4387" s="3" t="str">
        <f>IFERROR(VLOOKUP($B4387, 'Returns'!$A$2:$B$801, 2, FALSE), "No")</f>
        <v>No</v>
      </c>
    </row>
    <row r="4388" spans="1:23" x14ac:dyDescent="0.3">
      <c r="A4388" s="1">
        <v>4387</v>
      </c>
      <c r="B4388" t="s">
        <v>8269</v>
      </c>
      <c r="C4388" s="2">
        <v>43400</v>
      </c>
      <c r="D4388" s="2">
        <v>43406</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s="3" t="str">
        <f>VLOOKUP($M4388,People!$A$2:$B$5, 2, FALSE)</f>
        <v>Anna Andreadi</v>
      </c>
      <c r="W4388" s="3" t="str">
        <f>IFERROR(VLOOKUP($B4388, 'Returns'!$A$2:$B$801, 2, FALSE), "No")</f>
        <v>No</v>
      </c>
    </row>
    <row r="4389" spans="1:23" x14ac:dyDescent="0.3">
      <c r="A4389" s="1">
        <v>4388</v>
      </c>
      <c r="B4389" t="s">
        <v>8269</v>
      </c>
      <c r="C4389" s="2">
        <v>43400</v>
      </c>
      <c r="D4389" s="2">
        <v>43406</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s="3" t="str">
        <f>VLOOKUP($M4389,People!$A$2:$B$5, 2, FALSE)</f>
        <v>Anna Andreadi</v>
      </c>
      <c r="W4389" s="3" t="str">
        <f>IFERROR(VLOOKUP($B4389, 'Returns'!$A$2:$B$801, 2, FALSE), "No")</f>
        <v>No</v>
      </c>
    </row>
    <row r="4390" spans="1:23" x14ac:dyDescent="0.3">
      <c r="A4390" s="1">
        <v>4389</v>
      </c>
      <c r="B4390" t="s">
        <v>6104</v>
      </c>
      <c r="C4390" s="2">
        <v>43789</v>
      </c>
      <c r="D4390" s="2">
        <v>43791</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s="3" t="str">
        <f>VLOOKUP($M4390,People!$A$2:$B$5, 2, FALSE)</f>
        <v>Chuck Magee</v>
      </c>
      <c r="W4390" s="3" t="str">
        <f>IFERROR(VLOOKUP($B4390, 'Returns'!$A$2:$B$801, 2, FALSE), "No")</f>
        <v>Yes</v>
      </c>
    </row>
    <row r="4391" spans="1:23" x14ac:dyDescent="0.3">
      <c r="A4391" s="1">
        <v>4390</v>
      </c>
      <c r="B4391" t="s">
        <v>6104</v>
      </c>
      <c r="C4391" s="2">
        <v>43789</v>
      </c>
      <c r="D4391" s="2">
        <v>43791</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s="3" t="str">
        <f>VLOOKUP($M4391,People!$A$2:$B$5, 2, FALSE)</f>
        <v>Chuck Magee</v>
      </c>
      <c r="W4391" s="3" t="str">
        <f>IFERROR(VLOOKUP($B4391, 'Returns'!$A$2:$B$801, 2, FALSE), "No")</f>
        <v>Yes</v>
      </c>
    </row>
    <row r="4392" spans="1:23" x14ac:dyDescent="0.3">
      <c r="A4392" s="1">
        <v>4391</v>
      </c>
      <c r="B4392" t="s">
        <v>6104</v>
      </c>
      <c r="C4392" s="2">
        <v>43789</v>
      </c>
      <c r="D4392" s="2">
        <v>43791</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s="3" t="str">
        <f>VLOOKUP($M4392,People!$A$2:$B$5, 2, FALSE)</f>
        <v>Chuck Magee</v>
      </c>
      <c r="W4392" s="3" t="str">
        <f>IFERROR(VLOOKUP($B4392, 'Returns'!$A$2:$B$801, 2, FALSE), "No")</f>
        <v>Yes</v>
      </c>
    </row>
    <row r="4393" spans="1:23" x14ac:dyDescent="0.3">
      <c r="A4393" s="1">
        <v>4392</v>
      </c>
      <c r="B4393" t="s">
        <v>6104</v>
      </c>
      <c r="C4393" s="2">
        <v>43789</v>
      </c>
      <c r="D4393" s="2">
        <v>43791</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s="3" t="str">
        <f>VLOOKUP($M4393,People!$A$2:$B$5, 2, FALSE)</f>
        <v>Chuck Magee</v>
      </c>
      <c r="W4393" s="3" t="str">
        <f>IFERROR(VLOOKUP($B4393, 'Returns'!$A$2:$B$801, 2, FALSE), "No")</f>
        <v>Yes</v>
      </c>
    </row>
    <row r="4394" spans="1:23" x14ac:dyDescent="0.3">
      <c r="A4394" s="1">
        <v>4393</v>
      </c>
      <c r="B4394" t="s">
        <v>8270</v>
      </c>
      <c r="C4394" s="2">
        <v>43351</v>
      </c>
      <c r="D4394" s="2">
        <v>43355</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s="3" t="str">
        <f>VLOOKUP($M4394,People!$A$2:$B$5, 2, FALSE)</f>
        <v>Kelly Williams</v>
      </c>
      <c r="W4394" s="3" t="str">
        <f>IFERROR(VLOOKUP($B4394, 'Returns'!$A$2:$B$801, 2, FALSE), "No")</f>
        <v>No</v>
      </c>
    </row>
    <row r="4395" spans="1:23" x14ac:dyDescent="0.3">
      <c r="A4395" s="1">
        <v>4394</v>
      </c>
      <c r="B4395" t="s">
        <v>8270</v>
      </c>
      <c r="C4395" s="2">
        <v>43351</v>
      </c>
      <c r="D4395" s="2">
        <v>43355</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s="3" t="str">
        <f>VLOOKUP($M4395,People!$A$2:$B$5, 2, FALSE)</f>
        <v>Kelly Williams</v>
      </c>
      <c r="W4395" s="3" t="str">
        <f>IFERROR(VLOOKUP($B4395, 'Returns'!$A$2:$B$801, 2, FALSE), "No")</f>
        <v>No</v>
      </c>
    </row>
    <row r="4396" spans="1:23" x14ac:dyDescent="0.3">
      <c r="A4396" s="1">
        <v>4395</v>
      </c>
      <c r="B4396" t="s">
        <v>8271</v>
      </c>
      <c r="C4396" s="2">
        <v>42571</v>
      </c>
      <c r="D4396" s="2">
        <v>42571</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s="3" t="str">
        <f>VLOOKUP($M4396,People!$A$2:$B$5, 2, FALSE)</f>
        <v>Chuck Magee</v>
      </c>
      <c r="W4396" s="3" t="str">
        <f>IFERROR(VLOOKUP($B4396, 'Returns'!$A$2:$B$801, 2, FALSE), "No")</f>
        <v>No</v>
      </c>
    </row>
    <row r="4397" spans="1:23" x14ac:dyDescent="0.3">
      <c r="A4397" s="1">
        <v>4396</v>
      </c>
      <c r="B4397" t="s">
        <v>8271</v>
      </c>
      <c r="C4397" s="2">
        <v>42571</v>
      </c>
      <c r="D4397" s="2">
        <v>42571</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s="3" t="str">
        <f>VLOOKUP($M4397,People!$A$2:$B$5, 2, FALSE)</f>
        <v>Chuck Magee</v>
      </c>
      <c r="W4397" s="3" t="str">
        <f>IFERROR(VLOOKUP($B4397, 'Returns'!$A$2:$B$801, 2, FALSE), "No")</f>
        <v>No</v>
      </c>
    </row>
    <row r="4398" spans="1:23" x14ac:dyDescent="0.3">
      <c r="A4398" s="1">
        <v>4397</v>
      </c>
      <c r="B4398" t="s">
        <v>8272</v>
      </c>
      <c r="C4398" s="2">
        <v>43419</v>
      </c>
      <c r="D4398" s="2">
        <v>43423</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s="3" t="str">
        <f>VLOOKUP($M4398,People!$A$2:$B$5, 2, FALSE)</f>
        <v>Anna Andreadi</v>
      </c>
      <c r="W4398" s="3" t="str">
        <f>IFERROR(VLOOKUP($B4398, 'Returns'!$A$2:$B$801, 2, FALSE), "No")</f>
        <v>No</v>
      </c>
    </row>
    <row r="4399" spans="1:23" x14ac:dyDescent="0.3">
      <c r="A4399" s="1">
        <v>4398</v>
      </c>
      <c r="B4399" t="s">
        <v>6187</v>
      </c>
      <c r="C4399" s="2">
        <v>42558</v>
      </c>
      <c r="D4399" s="2">
        <v>42562</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s="3" t="str">
        <f>VLOOKUP($M4399,People!$A$2:$B$5, 2, FALSE)</f>
        <v>Chuck Magee</v>
      </c>
      <c r="W4399" s="3" t="str">
        <f>IFERROR(VLOOKUP($B4399, 'Returns'!$A$2:$B$801, 2, FALSE), "No")</f>
        <v>Yes</v>
      </c>
    </row>
    <row r="4400" spans="1:23" x14ac:dyDescent="0.3">
      <c r="A4400" s="1">
        <v>4399</v>
      </c>
      <c r="B4400" t="s">
        <v>6187</v>
      </c>
      <c r="C4400" s="2">
        <v>42558</v>
      </c>
      <c r="D4400" s="2">
        <v>42562</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s="3" t="str">
        <f>VLOOKUP($M4400,People!$A$2:$B$5, 2, FALSE)</f>
        <v>Chuck Magee</v>
      </c>
      <c r="W4400" s="3" t="str">
        <f>IFERROR(VLOOKUP($B4400, 'Returns'!$A$2:$B$801, 2, FALSE), "No")</f>
        <v>Yes</v>
      </c>
    </row>
    <row r="4401" spans="1:23" x14ac:dyDescent="0.3">
      <c r="A4401" s="1">
        <v>4400</v>
      </c>
      <c r="B4401" t="s">
        <v>8273</v>
      </c>
      <c r="C4401" s="2">
        <v>43176</v>
      </c>
      <c r="D4401" s="2">
        <v>43176</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s="3" t="str">
        <f>VLOOKUP($M4401,People!$A$2:$B$5, 2, FALSE)</f>
        <v>Chuck Magee</v>
      </c>
      <c r="W4401" s="3" t="str">
        <f>IFERROR(VLOOKUP($B4401, 'Returns'!$A$2:$B$801, 2, FALSE), "No")</f>
        <v>No</v>
      </c>
    </row>
    <row r="4402" spans="1:23" x14ac:dyDescent="0.3">
      <c r="A4402" s="1">
        <v>4401</v>
      </c>
      <c r="B4402" t="s">
        <v>8273</v>
      </c>
      <c r="C4402" s="2">
        <v>43176</v>
      </c>
      <c r="D4402" s="2">
        <v>43176</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s="3" t="str">
        <f>VLOOKUP($M4402,People!$A$2:$B$5, 2, FALSE)</f>
        <v>Chuck Magee</v>
      </c>
      <c r="W4402" s="3" t="str">
        <f>IFERROR(VLOOKUP($B4402, 'Returns'!$A$2:$B$801, 2, FALSE), "No")</f>
        <v>No</v>
      </c>
    </row>
    <row r="4403" spans="1:23" x14ac:dyDescent="0.3">
      <c r="A4403" s="1">
        <v>4402</v>
      </c>
      <c r="B4403" t="s">
        <v>8273</v>
      </c>
      <c r="C4403" s="2">
        <v>43176</v>
      </c>
      <c r="D4403" s="2">
        <v>43176</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s="3" t="str">
        <f>VLOOKUP($M4403,People!$A$2:$B$5, 2, FALSE)</f>
        <v>Chuck Magee</v>
      </c>
      <c r="W4403" s="3" t="str">
        <f>IFERROR(VLOOKUP($B4403, 'Returns'!$A$2:$B$801, 2, FALSE), "No")</f>
        <v>No</v>
      </c>
    </row>
    <row r="4404" spans="1:23" x14ac:dyDescent="0.3">
      <c r="A4404" s="1">
        <v>4403</v>
      </c>
      <c r="B4404" t="s">
        <v>8274</v>
      </c>
      <c r="C4404" s="2">
        <v>43460</v>
      </c>
      <c r="D4404" s="2">
        <v>43461</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s="3" t="str">
        <f>VLOOKUP($M4404,People!$A$2:$B$5, 2, FALSE)</f>
        <v>Anna Andreadi</v>
      </c>
      <c r="W4404" s="3" t="str">
        <f>IFERROR(VLOOKUP($B4404, 'Returns'!$A$2:$B$801, 2, FALSE), "No")</f>
        <v>No</v>
      </c>
    </row>
    <row r="4405" spans="1:23" x14ac:dyDescent="0.3">
      <c r="A4405" s="1">
        <v>4404</v>
      </c>
      <c r="B4405" t="s">
        <v>8275</v>
      </c>
      <c r="C4405" s="2">
        <v>42615</v>
      </c>
      <c r="D4405" s="2">
        <v>42617</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s="3" t="str">
        <f>VLOOKUP($M4405,People!$A$2:$B$5, 2, FALSE)</f>
        <v>Chuck Magee</v>
      </c>
      <c r="W4405" s="3" t="str">
        <f>IFERROR(VLOOKUP($B4405, 'Returns'!$A$2:$B$801, 2, FALSE), "No")</f>
        <v>No</v>
      </c>
    </row>
    <row r="4406" spans="1:23" x14ac:dyDescent="0.3">
      <c r="A4406" s="1">
        <v>4405</v>
      </c>
      <c r="B4406" t="s">
        <v>8276</v>
      </c>
      <c r="C4406" s="2">
        <v>42921</v>
      </c>
      <c r="D4406" s="2">
        <v>42926</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s="3" t="str">
        <f>VLOOKUP($M4406,People!$A$2:$B$5, 2, FALSE)</f>
        <v>Chuck Magee</v>
      </c>
      <c r="W4406" s="3" t="str">
        <f>IFERROR(VLOOKUP($B4406, 'Returns'!$A$2:$B$801, 2, FALSE), "No")</f>
        <v>No</v>
      </c>
    </row>
    <row r="4407" spans="1:23" x14ac:dyDescent="0.3">
      <c r="A4407" s="1">
        <v>4406</v>
      </c>
      <c r="B4407" t="s">
        <v>8276</v>
      </c>
      <c r="C4407" s="2">
        <v>42921</v>
      </c>
      <c r="D4407" s="2">
        <v>42926</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s="3" t="str">
        <f>VLOOKUP($M4407,People!$A$2:$B$5, 2, FALSE)</f>
        <v>Chuck Magee</v>
      </c>
      <c r="W4407" s="3" t="str">
        <f>IFERROR(VLOOKUP($B4407, 'Returns'!$A$2:$B$801, 2, FALSE), "No")</f>
        <v>No</v>
      </c>
    </row>
    <row r="4408" spans="1:23" x14ac:dyDescent="0.3">
      <c r="A4408" s="1">
        <v>4407</v>
      </c>
      <c r="B4408" t="s">
        <v>8277</v>
      </c>
      <c r="C4408" s="2">
        <v>43424</v>
      </c>
      <c r="D4408" s="2">
        <v>43429</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s="3" t="str">
        <f>VLOOKUP($M4408,People!$A$2:$B$5, 2, FALSE)</f>
        <v>Kelly Williams</v>
      </c>
      <c r="W4408" s="3" t="str">
        <f>IFERROR(VLOOKUP($B4408, 'Returns'!$A$2:$B$801, 2, FALSE), "No")</f>
        <v>No</v>
      </c>
    </row>
    <row r="4409" spans="1:23" x14ac:dyDescent="0.3">
      <c r="A4409" s="1">
        <v>4408</v>
      </c>
      <c r="B4409" t="s">
        <v>8277</v>
      </c>
      <c r="C4409" s="2">
        <v>43424</v>
      </c>
      <c r="D4409" s="2">
        <v>43429</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s="3" t="str">
        <f>VLOOKUP($M4409,People!$A$2:$B$5, 2, FALSE)</f>
        <v>Kelly Williams</v>
      </c>
      <c r="W4409" s="3" t="str">
        <f>IFERROR(VLOOKUP($B4409, 'Returns'!$A$2:$B$801, 2, FALSE), "No")</f>
        <v>No</v>
      </c>
    </row>
    <row r="4410" spans="1:23" x14ac:dyDescent="0.3">
      <c r="A4410" s="1">
        <v>4409</v>
      </c>
      <c r="B4410" t="s">
        <v>8277</v>
      </c>
      <c r="C4410" s="2">
        <v>43424</v>
      </c>
      <c r="D4410" s="2">
        <v>43429</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s="3" t="str">
        <f>VLOOKUP($M4410,People!$A$2:$B$5, 2, FALSE)</f>
        <v>Kelly Williams</v>
      </c>
      <c r="W4410" s="3" t="str">
        <f>IFERROR(VLOOKUP($B4410, 'Returns'!$A$2:$B$801, 2, FALSE), "No")</f>
        <v>No</v>
      </c>
    </row>
    <row r="4411" spans="1:23" x14ac:dyDescent="0.3">
      <c r="A4411" s="1">
        <v>4410</v>
      </c>
      <c r="B4411" t="s">
        <v>8278</v>
      </c>
      <c r="C4411" s="2">
        <v>42496</v>
      </c>
      <c r="D4411" s="2">
        <v>42501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s="3" t="str">
        <f>VLOOKUP($M4411,People!$A$2:$B$5, 2, FALSE)</f>
        <v>Anna Andreadi</v>
      </c>
      <c r="W4411" s="3" t="str">
        <f>IFERROR(VLOOKUP($B4411, 'Returns'!$A$2:$B$801, 2, FALSE), "No")</f>
        <v>No</v>
      </c>
    </row>
    <row r="4412" spans="1:23" x14ac:dyDescent="0.3">
      <c r="A4412" s="1">
        <v>4411</v>
      </c>
      <c r="B4412" t="s">
        <v>8278</v>
      </c>
      <c r="C4412" s="2">
        <v>42496</v>
      </c>
      <c r="D4412" s="2">
        <v>42501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s="3" t="str">
        <f>VLOOKUP($M4412,People!$A$2:$B$5, 2, FALSE)</f>
        <v>Anna Andreadi</v>
      </c>
      <c r="W4412" s="3" t="str">
        <f>IFERROR(VLOOKUP($B4412, 'Returns'!$A$2:$B$801, 2, FALSE), "No")</f>
        <v>No</v>
      </c>
    </row>
    <row r="4413" spans="1:23" x14ac:dyDescent="0.3">
      <c r="A4413" s="1">
        <v>4412</v>
      </c>
      <c r="B4413" t="s">
        <v>8279</v>
      </c>
      <c r="C4413" s="2">
        <v>42542</v>
      </c>
      <c r="D4413" s="2">
        <v>42545</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s="3" t="str">
        <f>VLOOKUP($M4413,People!$A$2:$B$5, 2, FALSE)</f>
        <v>Chuck Magee</v>
      </c>
      <c r="W4413" s="3" t="str">
        <f>IFERROR(VLOOKUP($B4413, 'Returns'!$A$2:$B$801, 2, FALSE), "No")</f>
        <v>No</v>
      </c>
    </row>
    <row r="4414" spans="1:23" x14ac:dyDescent="0.3">
      <c r="A4414" s="1">
        <v>4413</v>
      </c>
      <c r="B4414" t="s">
        <v>8279</v>
      </c>
      <c r="C4414" s="2">
        <v>42542</v>
      </c>
      <c r="D4414" s="2">
        <v>42545</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s="3" t="str">
        <f>VLOOKUP($M4414,People!$A$2:$B$5, 2, FALSE)</f>
        <v>Chuck Magee</v>
      </c>
      <c r="W4414" s="3" t="str">
        <f>IFERROR(VLOOKUP($B4414, 'Returns'!$A$2:$B$801, 2, FALSE), "No")</f>
        <v>No</v>
      </c>
    </row>
    <row r="4415" spans="1:23" x14ac:dyDescent="0.3">
      <c r="A4415" s="1">
        <v>4414</v>
      </c>
      <c r="B4415" t="s">
        <v>8279</v>
      </c>
      <c r="C4415" s="2">
        <v>42542</v>
      </c>
      <c r="D4415" s="2">
        <v>42545</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s="3" t="str">
        <f>VLOOKUP($M4415,People!$A$2:$B$5, 2, FALSE)</f>
        <v>Chuck Magee</v>
      </c>
      <c r="W4415" s="3" t="str">
        <f>IFERROR(VLOOKUP($B4415, 'Returns'!$A$2:$B$801, 2, FALSE), "No")</f>
        <v>No</v>
      </c>
    </row>
    <row r="4416" spans="1:23" x14ac:dyDescent="0.3">
      <c r="A4416" s="1">
        <v>4415</v>
      </c>
      <c r="B4416" t="s">
        <v>8280</v>
      </c>
      <c r="C4416" s="2">
        <v>43696</v>
      </c>
      <c r="D4416" s="2">
        <v>43700</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s="3" t="str">
        <f>VLOOKUP($M4416,People!$A$2:$B$5, 2, FALSE)</f>
        <v>Chuck Magee</v>
      </c>
      <c r="W4416" s="3" t="str">
        <f>IFERROR(VLOOKUP($B4416, 'Returns'!$A$2:$B$801, 2, FALSE), "No")</f>
        <v>No</v>
      </c>
    </row>
    <row r="4417" spans="1:23" x14ac:dyDescent="0.3">
      <c r="A4417" s="1">
        <v>4416</v>
      </c>
      <c r="B4417" t="s">
        <v>8281</v>
      </c>
      <c r="C4417" s="2">
        <v>42703</v>
      </c>
      <c r="D4417" s="2">
        <v>42710</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s="3" t="str">
        <f>VLOOKUP($M4417,People!$A$2:$B$5, 2, FALSE)</f>
        <v>Anna Andreadi</v>
      </c>
      <c r="W4417" s="3" t="str">
        <f>IFERROR(VLOOKUP($B4417, 'Returns'!$A$2:$B$801, 2, FALSE), "No")</f>
        <v>No</v>
      </c>
    </row>
    <row r="4418" spans="1:23" x14ac:dyDescent="0.3">
      <c r="A4418" s="1">
        <v>4417</v>
      </c>
      <c r="B4418" t="s">
        <v>8281</v>
      </c>
      <c r="C4418" s="2">
        <v>42703</v>
      </c>
      <c r="D4418" s="2">
        <v>42710</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s="3" t="str">
        <f>VLOOKUP($M4418,People!$A$2:$B$5, 2, FALSE)</f>
        <v>Anna Andreadi</v>
      </c>
      <c r="W4418" s="3" t="str">
        <f>IFERROR(VLOOKUP($B4418, 'Returns'!$A$2:$B$801, 2, FALSE), "No")</f>
        <v>No</v>
      </c>
    </row>
    <row r="4419" spans="1:23" x14ac:dyDescent="0.3">
      <c r="A4419" s="1">
        <v>4418</v>
      </c>
      <c r="B4419" t="s">
        <v>8282</v>
      </c>
      <c r="C4419" s="2">
        <v>43564</v>
      </c>
      <c r="D4419" s="2">
        <v>43567</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s="3" t="str">
        <f>VLOOKUP($M4419,People!$A$2:$B$5, 2, FALSE)</f>
        <v>Kelly Williams</v>
      </c>
      <c r="W4419" s="3" t="str">
        <f>IFERROR(VLOOKUP($B4419, 'Returns'!$A$2:$B$801, 2, FALSE), "No")</f>
        <v>No</v>
      </c>
    </row>
    <row r="4420" spans="1:23" x14ac:dyDescent="0.3">
      <c r="A4420" s="1">
        <v>4419</v>
      </c>
      <c r="B4420" t="s">
        <v>8283</v>
      </c>
      <c r="C4420" s="2">
        <v>42724</v>
      </c>
      <c r="D4420" s="2">
        <v>42731</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s="3" t="str">
        <f>VLOOKUP($M4420,People!$A$2:$B$5, 2, FALSE)</f>
        <v>Chuck Magee</v>
      </c>
      <c r="W4420" s="3" t="str">
        <f>IFERROR(VLOOKUP($B4420, 'Returns'!$A$2:$B$801, 2, FALSE), "No")</f>
        <v>No</v>
      </c>
    </row>
    <row r="4421" spans="1:23" x14ac:dyDescent="0.3">
      <c r="A4421" s="1">
        <v>4420</v>
      </c>
      <c r="B4421" t="s">
        <v>8284</v>
      </c>
      <c r="C4421" s="2">
        <v>42721</v>
      </c>
      <c r="D4421" s="2">
        <v>42728</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s="3" t="str">
        <f>VLOOKUP($M4421,People!$A$2:$B$5, 2, FALSE)</f>
        <v>Chuck Magee</v>
      </c>
      <c r="W4421" s="3" t="str">
        <f>IFERROR(VLOOKUP($B4421, 'Returns'!$A$2:$B$801, 2, FALSE), "No")</f>
        <v>No</v>
      </c>
    </row>
    <row r="4422" spans="1:23" x14ac:dyDescent="0.3">
      <c r="A4422" s="1">
        <v>4421</v>
      </c>
      <c r="B4422" t="s">
        <v>8285</v>
      </c>
      <c r="C4422" s="2">
        <v>43056</v>
      </c>
      <c r="D4422" s="2">
        <v>43060</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s="3" t="str">
        <f>VLOOKUP($M4422,People!$A$2:$B$5, 2, FALSE)</f>
        <v>Kelly Williams</v>
      </c>
      <c r="W4422" s="3" t="str">
        <f>IFERROR(VLOOKUP($B4422, 'Returns'!$A$2:$B$801, 2, FALSE), "No")</f>
        <v>No</v>
      </c>
    </row>
    <row r="4423" spans="1:23" x14ac:dyDescent="0.3">
      <c r="A4423" s="1">
        <v>4422</v>
      </c>
      <c r="B4423" t="s">
        <v>8286</v>
      </c>
      <c r="C4423" s="2">
        <v>42433</v>
      </c>
      <c r="D4423" s="2">
        <v>42438</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s="3" t="str">
        <f>VLOOKUP($M4423,People!$A$2:$B$5, 2, FALSE)</f>
        <v>Cassandra Brandow</v>
      </c>
      <c r="W4423" s="3" t="str">
        <f>IFERROR(VLOOKUP($B4423, 'Returns'!$A$2:$B$801, 2, FALSE), "No")</f>
        <v>No</v>
      </c>
    </row>
    <row r="4424" spans="1:23" x14ac:dyDescent="0.3">
      <c r="A4424" s="1">
        <v>4423</v>
      </c>
      <c r="B4424" t="s">
        <v>8287</v>
      </c>
      <c r="C4424" s="2">
        <v>43603</v>
      </c>
      <c r="D4424" s="2">
        <v>43604</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s="3" t="str">
        <f>VLOOKUP($M4424,People!$A$2:$B$5, 2, FALSE)</f>
        <v>Cassandra Brandow</v>
      </c>
      <c r="W4424" s="3" t="str">
        <f>IFERROR(VLOOKUP($B4424, 'Returns'!$A$2:$B$801, 2, FALSE), "No")</f>
        <v>No</v>
      </c>
    </row>
    <row r="4425" spans="1:23" x14ac:dyDescent="0.3">
      <c r="A4425" s="1">
        <v>4424</v>
      </c>
      <c r="B4425" t="s">
        <v>8287</v>
      </c>
      <c r="C4425" s="2">
        <v>43603</v>
      </c>
      <c r="D4425" s="2">
        <v>43604</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s="3" t="str">
        <f>VLOOKUP($M4425,People!$A$2:$B$5, 2, FALSE)</f>
        <v>Cassandra Brandow</v>
      </c>
      <c r="W4425" s="3" t="str">
        <f>IFERROR(VLOOKUP($B4425, 'Returns'!$A$2:$B$801, 2, FALSE), "No")</f>
        <v>No</v>
      </c>
    </row>
    <row r="4426" spans="1:23" x14ac:dyDescent="0.3">
      <c r="A4426" s="1">
        <v>4425</v>
      </c>
      <c r="B4426" t="s">
        <v>8287</v>
      </c>
      <c r="C4426" s="2">
        <v>43603</v>
      </c>
      <c r="D4426" s="2">
        <v>43604</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s="3" t="str">
        <f>VLOOKUP($M4426,People!$A$2:$B$5, 2, FALSE)</f>
        <v>Cassandra Brandow</v>
      </c>
      <c r="W4426" s="3" t="str">
        <f>IFERROR(VLOOKUP($B4426, 'Returns'!$A$2:$B$801, 2, FALSE), "No")</f>
        <v>No</v>
      </c>
    </row>
    <row r="4427" spans="1:23" x14ac:dyDescent="0.3">
      <c r="A4427" s="1">
        <v>4426</v>
      </c>
      <c r="B4427" t="s">
        <v>8287</v>
      </c>
      <c r="C4427" s="2">
        <v>43603</v>
      </c>
      <c r="D4427" s="2">
        <v>43604</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s="3" t="str">
        <f>VLOOKUP($M4427,People!$A$2:$B$5, 2, FALSE)</f>
        <v>Cassandra Brandow</v>
      </c>
      <c r="W4427" s="3" t="str">
        <f>IFERROR(VLOOKUP($B4427, 'Returns'!$A$2:$B$801, 2, FALSE), "No")</f>
        <v>No</v>
      </c>
    </row>
    <row r="4428" spans="1:23" x14ac:dyDescent="0.3">
      <c r="A4428" s="1">
        <v>4427</v>
      </c>
      <c r="B4428" t="s">
        <v>8287</v>
      </c>
      <c r="C4428" s="2">
        <v>43603</v>
      </c>
      <c r="D4428" s="2">
        <v>43604</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s="3" t="str">
        <f>VLOOKUP($M4428,People!$A$2:$B$5, 2, FALSE)</f>
        <v>Cassandra Brandow</v>
      </c>
      <c r="W4428" s="3" t="str">
        <f>IFERROR(VLOOKUP($B4428, 'Returns'!$A$2:$B$801, 2, FALSE), "No")</f>
        <v>No</v>
      </c>
    </row>
    <row r="4429" spans="1:23" x14ac:dyDescent="0.3">
      <c r="A4429" s="1">
        <v>4428</v>
      </c>
      <c r="B4429" t="s">
        <v>8288</v>
      </c>
      <c r="C4429" s="2">
        <v>43730</v>
      </c>
      <c r="D4429" s="2">
        <v>43736</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s="3" t="str">
        <f>VLOOKUP($M4429,People!$A$2:$B$5, 2, FALSE)</f>
        <v>Anna Andreadi</v>
      </c>
      <c r="W4429" s="3" t="str">
        <f>IFERROR(VLOOKUP($B4429, 'Returns'!$A$2:$B$801, 2, FALSE), "No")</f>
        <v>No</v>
      </c>
    </row>
    <row r="4430" spans="1:23" x14ac:dyDescent="0.3">
      <c r="A4430" s="1">
        <v>4429</v>
      </c>
      <c r="B4430" t="s">
        <v>8289</v>
      </c>
      <c r="C4430" s="2">
        <v>43545</v>
      </c>
      <c r="D4430" s="2">
        <v>43551</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s="3" t="str">
        <f>VLOOKUP($M4430,People!$A$2:$B$5, 2, FALSE)</f>
        <v>Kelly Williams</v>
      </c>
      <c r="W4430" s="3" t="str">
        <f>IFERROR(VLOOKUP($B4430, 'Returns'!$A$2:$B$801, 2, FALSE), "No")</f>
        <v>No</v>
      </c>
    </row>
    <row r="4431" spans="1:23" x14ac:dyDescent="0.3">
      <c r="A4431" s="1">
        <v>4430</v>
      </c>
      <c r="B4431" t="s">
        <v>8290</v>
      </c>
      <c r="C4431" s="2">
        <v>43722</v>
      </c>
      <c r="D4431" s="2">
        <v>43722</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s="3" t="str">
        <f>VLOOKUP($M4431,People!$A$2:$B$5, 2, FALSE)</f>
        <v>Chuck Magee</v>
      </c>
      <c r="W4431" s="3" t="str">
        <f>IFERROR(VLOOKUP($B4431, 'Returns'!$A$2:$B$801, 2, FALSE), "No")</f>
        <v>No</v>
      </c>
    </row>
    <row r="4432" spans="1:23" x14ac:dyDescent="0.3">
      <c r="A4432" s="1">
        <v>4431</v>
      </c>
      <c r="B4432" t="s">
        <v>8291</v>
      </c>
      <c r="C4432" s="2">
        <v>43407</v>
      </c>
      <c r="D4432" s="2">
        <v>43412</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s="3" t="str">
        <f>VLOOKUP($M4432,People!$A$2:$B$5, 2, FALSE)</f>
        <v>Cassandra Brandow</v>
      </c>
      <c r="W4432" s="3" t="str">
        <f>IFERROR(VLOOKUP($B4432, 'Returns'!$A$2:$B$801, 2, FALSE), "No")</f>
        <v>No</v>
      </c>
    </row>
    <row r="4433" spans="1:23" x14ac:dyDescent="0.3">
      <c r="A4433" s="1">
        <v>4432</v>
      </c>
      <c r="B4433" t="s">
        <v>8291</v>
      </c>
      <c r="C4433" s="2">
        <v>43407</v>
      </c>
      <c r="D4433" s="2">
        <v>43412</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s="3" t="str">
        <f>VLOOKUP($M4433,People!$A$2:$B$5, 2, FALSE)</f>
        <v>Cassandra Brandow</v>
      </c>
      <c r="W4433" s="3" t="str">
        <f>IFERROR(VLOOKUP($B4433, 'Returns'!$A$2:$B$801, 2, FALSE), "No")</f>
        <v>No</v>
      </c>
    </row>
    <row r="4434" spans="1:23" x14ac:dyDescent="0.3">
      <c r="A4434" s="1">
        <v>4433</v>
      </c>
      <c r="B4434" t="s">
        <v>8291</v>
      </c>
      <c r="C4434" s="2">
        <v>43407</v>
      </c>
      <c r="D4434" s="2">
        <v>43412</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s="3" t="str">
        <f>VLOOKUP($M4434,People!$A$2:$B$5, 2, FALSE)</f>
        <v>Cassandra Brandow</v>
      </c>
      <c r="W4434" s="3" t="str">
        <f>IFERROR(VLOOKUP($B4434, 'Returns'!$A$2:$B$801, 2, FALSE), "No")</f>
        <v>No</v>
      </c>
    </row>
    <row r="4435" spans="1:23" x14ac:dyDescent="0.3">
      <c r="A4435" s="1">
        <v>4434</v>
      </c>
      <c r="B4435" t="s">
        <v>8291</v>
      </c>
      <c r="C4435" s="2">
        <v>43407</v>
      </c>
      <c r="D4435" s="2">
        <v>43412</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s="3" t="str">
        <f>VLOOKUP($M4435,People!$A$2:$B$5, 2, FALSE)</f>
        <v>Cassandra Brandow</v>
      </c>
      <c r="W4435" s="3" t="str">
        <f>IFERROR(VLOOKUP($B4435, 'Returns'!$A$2:$B$801, 2, FALSE), "No")</f>
        <v>No</v>
      </c>
    </row>
    <row r="4436" spans="1:23" x14ac:dyDescent="0.3">
      <c r="A4436" s="1">
        <v>4435</v>
      </c>
      <c r="B4436" t="s">
        <v>8291</v>
      </c>
      <c r="C4436" s="2">
        <v>43407</v>
      </c>
      <c r="D4436" s="2">
        <v>43412</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s="3" t="str">
        <f>VLOOKUP($M4436,People!$A$2:$B$5, 2, FALSE)</f>
        <v>Cassandra Brandow</v>
      </c>
      <c r="W4436" s="3" t="str">
        <f>IFERROR(VLOOKUP($B4436, 'Returns'!$A$2:$B$801, 2, FALSE), "No")</f>
        <v>No</v>
      </c>
    </row>
    <row r="4437" spans="1:23" x14ac:dyDescent="0.3">
      <c r="A4437" s="1">
        <v>4436</v>
      </c>
      <c r="B4437" t="s">
        <v>8292</v>
      </c>
      <c r="C4437" s="2">
        <v>43223</v>
      </c>
      <c r="D4437" s="2">
        <v>43228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s="3" t="str">
        <f>VLOOKUP($M4437,People!$A$2:$B$5, 2, FALSE)</f>
        <v>Kelly Williams</v>
      </c>
      <c r="W4437" s="3" t="str">
        <f>IFERROR(VLOOKUP($B4437, 'Returns'!$A$2:$B$801, 2, FALSE), "No")</f>
        <v>No</v>
      </c>
    </row>
    <row r="4438" spans="1:23" x14ac:dyDescent="0.3">
      <c r="A4438" s="1">
        <v>4437</v>
      </c>
      <c r="B4438" t="s">
        <v>8292</v>
      </c>
      <c r="C4438" s="2">
        <v>43223</v>
      </c>
      <c r="D4438" s="2">
        <v>43228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s="3" t="str">
        <f>VLOOKUP($M4438,People!$A$2:$B$5, 2, FALSE)</f>
        <v>Kelly Williams</v>
      </c>
      <c r="W4438" s="3" t="str">
        <f>IFERROR(VLOOKUP($B4438, 'Returns'!$A$2:$B$801, 2, FALSE), "No")</f>
        <v>No</v>
      </c>
    </row>
    <row r="4439" spans="1:23" x14ac:dyDescent="0.3">
      <c r="A4439" s="1">
        <v>4438</v>
      </c>
      <c r="B4439" t="s">
        <v>8292</v>
      </c>
      <c r="C4439" s="2">
        <v>43223</v>
      </c>
      <c r="D4439" s="2">
        <v>43228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s="3" t="str">
        <f>VLOOKUP($M4439,People!$A$2:$B$5, 2, FALSE)</f>
        <v>Kelly Williams</v>
      </c>
      <c r="W4439" s="3" t="str">
        <f>IFERROR(VLOOKUP($B4439, 'Returns'!$A$2:$B$801, 2, FALSE), "No")</f>
        <v>No</v>
      </c>
    </row>
    <row r="4440" spans="1:23" x14ac:dyDescent="0.3">
      <c r="A4440" s="1">
        <v>4439</v>
      </c>
      <c r="B4440" t="s">
        <v>8293</v>
      </c>
      <c r="C4440" s="2">
        <v>43461</v>
      </c>
      <c r="D4440" s="2">
        <v>43467</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s="3" t="str">
        <f>VLOOKUP($M4440,People!$A$2:$B$5, 2, FALSE)</f>
        <v>Kelly Williams</v>
      </c>
      <c r="W4440" s="3" t="str">
        <f>IFERROR(VLOOKUP($B4440, 'Returns'!$A$2:$B$801, 2, FALSE), "No")</f>
        <v>No</v>
      </c>
    </row>
    <row r="4441" spans="1:23" x14ac:dyDescent="0.3">
      <c r="A4441" s="1">
        <v>4440</v>
      </c>
      <c r="B4441" t="s">
        <v>8293</v>
      </c>
      <c r="C4441" s="2">
        <v>43461</v>
      </c>
      <c r="D4441" s="2">
        <v>43467</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s="3" t="str">
        <f>VLOOKUP($M4441,People!$A$2:$B$5, 2, FALSE)</f>
        <v>Kelly Williams</v>
      </c>
      <c r="W4441" s="3" t="str">
        <f>IFERROR(VLOOKUP($B4441, 'Returns'!$A$2:$B$801, 2, FALSE), "No")</f>
        <v>No</v>
      </c>
    </row>
    <row r="4442" spans="1:23" x14ac:dyDescent="0.3">
      <c r="A4442" s="1">
        <v>4441</v>
      </c>
      <c r="B4442" t="s">
        <v>8294</v>
      </c>
      <c r="C4442" s="2">
        <v>43303</v>
      </c>
      <c r="D4442" s="2">
        <v>43307</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s="3" t="str">
        <f>VLOOKUP($M4442,People!$A$2:$B$5, 2, FALSE)</f>
        <v>Kelly Williams</v>
      </c>
      <c r="W4442" s="3" t="str">
        <f>IFERROR(VLOOKUP($B4442, 'Returns'!$A$2:$B$801, 2, FALSE), "No")</f>
        <v>No</v>
      </c>
    </row>
    <row r="4443" spans="1:23" x14ac:dyDescent="0.3">
      <c r="A4443" s="1">
        <v>4442</v>
      </c>
      <c r="B4443" t="s">
        <v>8294</v>
      </c>
      <c r="C4443" s="2">
        <v>43303</v>
      </c>
      <c r="D4443" s="2">
        <v>43307</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s="3" t="str">
        <f>VLOOKUP($M4443,People!$A$2:$B$5, 2, FALSE)</f>
        <v>Kelly Williams</v>
      </c>
      <c r="W4443" s="3" t="str">
        <f>IFERROR(VLOOKUP($B4443, 'Returns'!$A$2:$B$801, 2, FALSE), "No")</f>
        <v>No</v>
      </c>
    </row>
    <row r="4444" spans="1:23" x14ac:dyDescent="0.3">
      <c r="A4444" s="1">
        <v>4443</v>
      </c>
      <c r="B4444" t="s">
        <v>8294</v>
      </c>
      <c r="C4444" s="2">
        <v>43303</v>
      </c>
      <c r="D4444" s="2">
        <v>43307</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s="3" t="str">
        <f>VLOOKUP($M4444,People!$A$2:$B$5, 2, FALSE)</f>
        <v>Kelly Williams</v>
      </c>
      <c r="W4444" s="3" t="str">
        <f>IFERROR(VLOOKUP($B4444, 'Returns'!$A$2:$B$801, 2, FALSE), "No")</f>
        <v>No</v>
      </c>
    </row>
    <row r="4445" spans="1:23" x14ac:dyDescent="0.3">
      <c r="A4445" s="1">
        <v>4444</v>
      </c>
      <c r="B4445" t="s">
        <v>8294</v>
      </c>
      <c r="C4445" s="2">
        <v>43303</v>
      </c>
      <c r="D4445" s="2">
        <v>43307</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s="3" t="str">
        <f>VLOOKUP($M4445,People!$A$2:$B$5, 2, FALSE)</f>
        <v>Kelly Williams</v>
      </c>
      <c r="W4445" s="3" t="str">
        <f>IFERROR(VLOOKUP($B4445, 'Returns'!$A$2:$B$801, 2, FALSE), "No")</f>
        <v>No</v>
      </c>
    </row>
    <row r="4446" spans="1:23" x14ac:dyDescent="0.3">
      <c r="A4446" s="1">
        <v>4445</v>
      </c>
      <c r="B4446" t="s">
        <v>8295</v>
      </c>
      <c r="C4446" s="2">
        <v>42690</v>
      </c>
      <c r="D4446" s="2">
        <v>42695</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s="3" t="str">
        <f>VLOOKUP($M4446,People!$A$2:$B$5, 2, FALSE)</f>
        <v>Kelly Williams</v>
      </c>
      <c r="W4446" s="3" t="str">
        <f>IFERROR(VLOOKUP($B4446, 'Returns'!$A$2:$B$801, 2, FALSE), "No")</f>
        <v>No</v>
      </c>
    </row>
    <row r="4447" spans="1:23" x14ac:dyDescent="0.3">
      <c r="A4447" s="1">
        <v>4446</v>
      </c>
      <c r="B4447" t="s">
        <v>8295</v>
      </c>
      <c r="C4447" s="2">
        <v>42690</v>
      </c>
      <c r="D4447" s="2">
        <v>42695</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s="3" t="str">
        <f>VLOOKUP($M4447,People!$A$2:$B$5, 2, FALSE)</f>
        <v>Kelly Williams</v>
      </c>
      <c r="W4447" s="3" t="str">
        <f>IFERROR(VLOOKUP($B4447, 'Returns'!$A$2:$B$801, 2, FALSE), "No")</f>
        <v>No</v>
      </c>
    </row>
    <row r="4448" spans="1:23" x14ac:dyDescent="0.3">
      <c r="A4448" s="1">
        <v>4447</v>
      </c>
      <c r="B4448" t="s">
        <v>8295</v>
      </c>
      <c r="C4448" s="2">
        <v>42690</v>
      </c>
      <c r="D4448" s="2">
        <v>42695</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s="3" t="str">
        <f>VLOOKUP($M4448,People!$A$2:$B$5, 2, FALSE)</f>
        <v>Kelly Williams</v>
      </c>
      <c r="W4448" s="3" t="str">
        <f>IFERROR(VLOOKUP($B4448, 'Returns'!$A$2:$B$801, 2, FALSE), "No")</f>
        <v>No</v>
      </c>
    </row>
    <row r="4449" spans="1:23" x14ac:dyDescent="0.3">
      <c r="A4449" s="1">
        <v>4448</v>
      </c>
      <c r="B4449" t="s">
        <v>8295</v>
      </c>
      <c r="C4449" s="2">
        <v>42690</v>
      </c>
      <c r="D4449" s="2">
        <v>42695</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s="3" t="str">
        <f>VLOOKUP($M4449,People!$A$2:$B$5, 2, FALSE)</f>
        <v>Kelly Williams</v>
      </c>
      <c r="W4449" s="3" t="str">
        <f>IFERROR(VLOOKUP($B4449, 'Returns'!$A$2:$B$801, 2, FALSE), "No")</f>
        <v>No</v>
      </c>
    </row>
    <row r="4450" spans="1:23" x14ac:dyDescent="0.3">
      <c r="A4450" s="1">
        <v>4449</v>
      </c>
      <c r="B4450" t="s">
        <v>8296</v>
      </c>
      <c r="C4450" s="2">
        <v>42905</v>
      </c>
      <c r="D4450" s="2">
        <v>42909</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s="3" t="str">
        <f>VLOOKUP($M4450,People!$A$2:$B$5, 2, FALSE)</f>
        <v>Anna Andreadi</v>
      </c>
      <c r="W4450" s="3" t="str">
        <f>IFERROR(VLOOKUP($B4450, 'Returns'!$A$2:$B$801, 2, FALSE), "No")</f>
        <v>No</v>
      </c>
    </row>
    <row r="4451" spans="1:23" x14ac:dyDescent="0.3">
      <c r="A4451" s="1">
        <v>4450</v>
      </c>
      <c r="B4451" t="s">
        <v>8296</v>
      </c>
      <c r="C4451" s="2">
        <v>42905</v>
      </c>
      <c r="D4451" s="2">
        <v>42909</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s="3" t="str">
        <f>VLOOKUP($M4451,People!$A$2:$B$5, 2, FALSE)</f>
        <v>Anna Andreadi</v>
      </c>
      <c r="W4451" s="3" t="str">
        <f>IFERROR(VLOOKUP($B4451, 'Returns'!$A$2:$B$801, 2, FALSE), "No")</f>
        <v>No</v>
      </c>
    </row>
    <row r="4452" spans="1:23" x14ac:dyDescent="0.3">
      <c r="A4452" s="1">
        <v>4451</v>
      </c>
      <c r="B4452" t="s">
        <v>8296</v>
      </c>
      <c r="C4452" s="2">
        <v>42905</v>
      </c>
      <c r="D4452" s="2">
        <v>42909</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s="3" t="str">
        <f>VLOOKUP($M4452,People!$A$2:$B$5, 2, FALSE)</f>
        <v>Anna Andreadi</v>
      </c>
      <c r="W4452" s="3" t="str">
        <f>IFERROR(VLOOKUP($B4452, 'Returns'!$A$2:$B$801, 2, FALSE), "No")</f>
        <v>No</v>
      </c>
    </row>
    <row r="4453" spans="1:23" x14ac:dyDescent="0.3">
      <c r="A4453" s="1">
        <v>4452</v>
      </c>
      <c r="B4453" t="s">
        <v>8297</v>
      </c>
      <c r="C4453" s="2">
        <v>43285</v>
      </c>
      <c r="D4453" s="2">
        <v>43287</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s="3" t="str">
        <f>VLOOKUP($M4453,People!$A$2:$B$5, 2, FALSE)</f>
        <v>Anna Andreadi</v>
      </c>
      <c r="W4453" s="3" t="str">
        <f>IFERROR(VLOOKUP($B4453, 'Returns'!$A$2:$B$801, 2, FALSE), "No")</f>
        <v>No</v>
      </c>
    </row>
    <row r="4454" spans="1:23" x14ac:dyDescent="0.3">
      <c r="A4454" s="1">
        <v>4453</v>
      </c>
      <c r="B4454" t="s">
        <v>8297</v>
      </c>
      <c r="C4454" s="2">
        <v>43285</v>
      </c>
      <c r="D4454" s="2">
        <v>43287</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s="3" t="str">
        <f>VLOOKUP($M4454,People!$A$2:$B$5, 2, FALSE)</f>
        <v>Anna Andreadi</v>
      </c>
      <c r="W4454" s="3" t="str">
        <f>IFERROR(VLOOKUP($B4454, 'Returns'!$A$2:$B$801, 2, FALSE), "No")</f>
        <v>No</v>
      </c>
    </row>
    <row r="4455" spans="1:23" x14ac:dyDescent="0.3">
      <c r="A4455" s="1">
        <v>4454</v>
      </c>
      <c r="B4455" t="s">
        <v>8297</v>
      </c>
      <c r="C4455" s="2">
        <v>43285</v>
      </c>
      <c r="D4455" s="2">
        <v>43287</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s="3" t="str">
        <f>VLOOKUP($M4455,People!$A$2:$B$5, 2, FALSE)</f>
        <v>Anna Andreadi</v>
      </c>
      <c r="W4455" s="3" t="str">
        <f>IFERROR(VLOOKUP($B4455, 'Returns'!$A$2:$B$801, 2, FALSE), "No")</f>
        <v>No</v>
      </c>
    </row>
    <row r="4456" spans="1:23" x14ac:dyDescent="0.3">
      <c r="A4456" s="1">
        <v>4455</v>
      </c>
      <c r="B4456" t="s">
        <v>8297</v>
      </c>
      <c r="C4456" s="2">
        <v>43285</v>
      </c>
      <c r="D4456" s="2">
        <v>43287</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s="3" t="str">
        <f>VLOOKUP($M4456,People!$A$2:$B$5, 2, FALSE)</f>
        <v>Anna Andreadi</v>
      </c>
      <c r="W4456" s="3" t="str">
        <f>IFERROR(VLOOKUP($B4456, 'Returns'!$A$2:$B$801, 2, FALSE), "No")</f>
        <v>No</v>
      </c>
    </row>
    <row r="4457" spans="1:23" x14ac:dyDescent="0.3">
      <c r="A4457" s="1">
        <v>4456</v>
      </c>
      <c r="B4457" t="s">
        <v>8298</v>
      </c>
      <c r="C4457" s="2">
        <v>42981</v>
      </c>
      <c r="D4457" s="2">
        <v>42986</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s="3" t="str">
        <f>VLOOKUP($M4457,People!$A$2:$B$5, 2, FALSE)</f>
        <v>Anna Andreadi</v>
      </c>
      <c r="W4457" s="3" t="str">
        <f>IFERROR(VLOOKUP($B4457, 'Returns'!$A$2:$B$801, 2, FALSE), "No")</f>
        <v>No</v>
      </c>
    </row>
    <row r="4458" spans="1:23" x14ac:dyDescent="0.3">
      <c r="A4458" s="1">
        <v>4457</v>
      </c>
      <c r="B4458" t="s">
        <v>8298</v>
      </c>
      <c r="C4458" s="2">
        <v>42981</v>
      </c>
      <c r="D4458" s="2">
        <v>42986</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s="3" t="str">
        <f>VLOOKUP($M4458,People!$A$2:$B$5, 2, FALSE)</f>
        <v>Anna Andreadi</v>
      </c>
      <c r="W4458" s="3" t="str">
        <f>IFERROR(VLOOKUP($B4458, 'Returns'!$A$2:$B$801, 2, FALSE), "No")</f>
        <v>No</v>
      </c>
    </row>
    <row r="4459" spans="1:23" x14ac:dyDescent="0.3">
      <c r="A4459" s="1">
        <v>4458</v>
      </c>
      <c r="B4459" t="s">
        <v>8299</v>
      </c>
      <c r="C4459" s="2">
        <v>43684</v>
      </c>
      <c r="D4459" s="2">
        <v>43689</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s="3" t="str">
        <f>VLOOKUP($M4459,People!$A$2:$B$5, 2, FALSE)</f>
        <v>Anna Andreadi</v>
      </c>
      <c r="W4459" s="3" t="str">
        <f>IFERROR(VLOOKUP($B4459, 'Returns'!$A$2:$B$801, 2, FALSE), "No")</f>
        <v>No</v>
      </c>
    </row>
    <row r="4460" spans="1:23" x14ac:dyDescent="0.3">
      <c r="A4460" s="1">
        <v>4459</v>
      </c>
      <c r="B4460" t="s">
        <v>8300</v>
      </c>
      <c r="C4460" s="2">
        <v>43537</v>
      </c>
      <c r="D4460" s="2">
        <v>43544</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s="3" t="str">
        <f>VLOOKUP($M4460,People!$A$2:$B$5, 2, FALSE)</f>
        <v>Anna Andreadi</v>
      </c>
      <c r="W4460" s="3" t="str">
        <f>IFERROR(VLOOKUP($B4460, 'Returns'!$A$2:$B$801, 2, FALSE), "No")</f>
        <v>No</v>
      </c>
    </row>
    <row r="4461" spans="1:23" x14ac:dyDescent="0.3">
      <c r="A4461" s="1">
        <v>4460</v>
      </c>
      <c r="B4461" t="s">
        <v>8301</v>
      </c>
      <c r="C4461" s="2">
        <v>43736</v>
      </c>
      <c r="D4461" s="2">
        <v>43739</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s="3" t="str">
        <f>VLOOKUP($M4461,People!$A$2:$B$5, 2, FALSE)</f>
        <v>Anna Andreadi</v>
      </c>
      <c r="W4461" s="3" t="str">
        <f>IFERROR(VLOOKUP($B4461, 'Returns'!$A$2:$B$801, 2, FALSE), "No")</f>
        <v>No</v>
      </c>
    </row>
    <row r="4462" spans="1:23" x14ac:dyDescent="0.3">
      <c r="A4462" s="1">
        <v>4461</v>
      </c>
      <c r="B4462" t="s">
        <v>8301</v>
      </c>
      <c r="C4462" s="2">
        <v>43736</v>
      </c>
      <c r="D4462" s="2">
        <v>43739</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s="3" t="str">
        <f>VLOOKUP($M4462,People!$A$2:$B$5, 2, FALSE)</f>
        <v>Anna Andreadi</v>
      </c>
      <c r="W4462" s="3" t="str">
        <f>IFERROR(VLOOKUP($B4462, 'Returns'!$A$2:$B$801, 2, FALSE), "No")</f>
        <v>No</v>
      </c>
    </row>
    <row r="4463" spans="1:23" x14ac:dyDescent="0.3">
      <c r="A4463" s="1">
        <v>4462</v>
      </c>
      <c r="B4463" t="s">
        <v>8301</v>
      </c>
      <c r="C4463" s="2">
        <v>43736</v>
      </c>
      <c r="D4463" s="2">
        <v>43739</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s="3" t="str">
        <f>VLOOKUP($M4463,People!$A$2:$B$5, 2, FALSE)</f>
        <v>Anna Andreadi</v>
      </c>
      <c r="W4463" s="3" t="str">
        <f>IFERROR(VLOOKUP($B4463, 'Returns'!$A$2:$B$801, 2, FALSE), "No")</f>
        <v>No</v>
      </c>
    </row>
    <row r="4464" spans="1:23" x14ac:dyDescent="0.3">
      <c r="A4464" s="1">
        <v>4463</v>
      </c>
      <c r="B4464" t="s">
        <v>8301</v>
      </c>
      <c r="C4464" s="2">
        <v>43736</v>
      </c>
      <c r="D4464" s="2">
        <v>43739</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s="3" t="str">
        <f>VLOOKUP($M4464,People!$A$2:$B$5, 2, FALSE)</f>
        <v>Anna Andreadi</v>
      </c>
      <c r="W4464" s="3" t="str">
        <f>IFERROR(VLOOKUP($B4464, 'Returns'!$A$2:$B$801, 2, FALSE), "No")</f>
        <v>No</v>
      </c>
    </row>
    <row r="4465" spans="1:23" x14ac:dyDescent="0.3">
      <c r="A4465" s="1">
        <v>4464</v>
      </c>
      <c r="B4465" t="s">
        <v>8301</v>
      </c>
      <c r="C4465" s="2">
        <v>43736</v>
      </c>
      <c r="D4465" s="2">
        <v>43739</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s="3" t="str">
        <f>VLOOKUP($M4465,People!$A$2:$B$5, 2, FALSE)</f>
        <v>Anna Andreadi</v>
      </c>
      <c r="W4465" s="3" t="str">
        <f>IFERROR(VLOOKUP($B4465, 'Returns'!$A$2:$B$801, 2, FALSE), "No")</f>
        <v>No</v>
      </c>
    </row>
    <row r="4466" spans="1:23" x14ac:dyDescent="0.3">
      <c r="A4466" s="1">
        <v>4465</v>
      </c>
      <c r="B4466" t="s">
        <v>8301</v>
      </c>
      <c r="C4466" s="2">
        <v>43736</v>
      </c>
      <c r="D4466" s="2">
        <v>43739</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s="3" t="str">
        <f>VLOOKUP($M4466,People!$A$2:$B$5, 2, FALSE)</f>
        <v>Anna Andreadi</v>
      </c>
      <c r="W4466" s="3" t="str">
        <f>IFERROR(VLOOKUP($B4466, 'Returns'!$A$2:$B$801, 2, FALSE), "No")</f>
        <v>No</v>
      </c>
    </row>
    <row r="4467" spans="1:23" x14ac:dyDescent="0.3">
      <c r="A4467" s="1">
        <v>4466</v>
      </c>
      <c r="B4467" t="s">
        <v>8302</v>
      </c>
      <c r="C4467" s="2">
        <v>42954</v>
      </c>
      <c r="D4467" s="2">
        <v>42958</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s="3" t="str">
        <f>VLOOKUP($M4467,People!$A$2:$B$5, 2, FALSE)</f>
        <v>Anna Andreadi</v>
      </c>
      <c r="W4467" s="3" t="str">
        <f>IFERROR(VLOOKUP($B4467, 'Returns'!$A$2:$B$801, 2, FALSE), "No")</f>
        <v>No</v>
      </c>
    </row>
    <row r="4468" spans="1:23" x14ac:dyDescent="0.3">
      <c r="A4468" s="1">
        <v>4467</v>
      </c>
      <c r="B4468" t="s">
        <v>8303</v>
      </c>
      <c r="C4468" s="2">
        <v>43793</v>
      </c>
      <c r="D4468" s="2">
        <v>43800</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s="3" t="str">
        <f>VLOOKUP($M4468,People!$A$2:$B$5, 2, FALSE)</f>
        <v>Chuck Magee</v>
      </c>
      <c r="W4468" s="3" t="str">
        <f>IFERROR(VLOOKUP($B4468, 'Returns'!$A$2:$B$801, 2, FALSE), "No")</f>
        <v>No</v>
      </c>
    </row>
    <row r="4469" spans="1:23" x14ac:dyDescent="0.3">
      <c r="A4469" s="1">
        <v>4468</v>
      </c>
      <c r="B4469" t="s">
        <v>8303</v>
      </c>
      <c r="C4469" s="2">
        <v>43793</v>
      </c>
      <c r="D4469" s="2">
        <v>43800</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s="3" t="str">
        <f>VLOOKUP($M4469,People!$A$2:$B$5, 2, FALSE)</f>
        <v>Chuck Magee</v>
      </c>
      <c r="W4469" s="3" t="str">
        <f>IFERROR(VLOOKUP($B4469, 'Returns'!$A$2:$B$801, 2, FALSE), "No")</f>
        <v>No</v>
      </c>
    </row>
    <row r="4470" spans="1:23" x14ac:dyDescent="0.3">
      <c r="A4470" s="1">
        <v>4469</v>
      </c>
      <c r="B4470" t="s">
        <v>8303</v>
      </c>
      <c r="C4470" s="2">
        <v>43793</v>
      </c>
      <c r="D4470" s="2">
        <v>43800</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s="3" t="str">
        <f>VLOOKUP($M4470,People!$A$2:$B$5, 2, FALSE)</f>
        <v>Chuck Magee</v>
      </c>
      <c r="W4470" s="3" t="str">
        <f>IFERROR(VLOOKUP($B4470, 'Returns'!$A$2:$B$801, 2, FALSE), "No")</f>
        <v>No</v>
      </c>
    </row>
    <row r="4471" spans="1:23" x14ac:dyDescent="0.3">
      <c r="A4471" s="1">
        <v>4470</v>
      </c>
      <c r="B4471" t="s">
        <v>8303</v>
      </c>
      <c r="C4471" s="2">
        <v>43793</v>
      </c>
      <c r="D4471" s="2">
        <v>43800</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s="3" t="str">
        <f>VLOOKUP($M4471,People!$A$2:$B$5, 2, FALSE)</f>
        <v>Chuck Magee</v>
      </c>
      <c r="W4471" s="3" t="str">
        <f>IFERROR(VLOOKUP($B4471, 'Returns'!$A$2:$B$801, 2, FALSE), "No")</f>
        <v>No</v>
      </c>
    </row>
    <row r="4472" spans="1:23" x14ac:dyDescent="0.3">
      <c r="A4472" s="1">
        <v>4471</v>
      </c>
      <c r="B4472" t="s">
        <v>8304</v>
      </c>
      <c r="C4472" s="2">
        <v>43593</v>
      </c>
      <c r="D4472" s="2">
        <v>43597</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s="3" t="str">
        <f>VLOOKUP($M4472,People!$A$2:$B$5, 2, FALSE)</f>
        <v>Chuck Magee</v>
      </c>
      <c r="W4472" s="3" t="str">
        <f>IFERROR(VLOOKUP($B4472, 'Returns'!$A$2:$B$801, 2, FALSE), "No")</f>
        <v>No</v>
      </c>
    </row>
    <row r="4473" spans="1:23" x14ac:dyDescent="0.3">
      <c r="A4473" s="1">
        <v>4472</v>
      </c>
      <c r="B4473" t="s">
        <v>8305</v>
      </c>
      <c r="C4473" s="2">
        <v>43737</v>
      </c>
      <c r="D4473" s="2">
        <v>43737</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s="3" t="str">
        <f>VLOOKUP($M4473,People!$A$2:$B$5, 2, FALSE)</f>
        <v>Chuck Magee</v>
      </c>
      <c r="W4473" s="3" t="str">
        <f>IFERROR(VLOOKUP($B4473, 'Returns'!$A$2:$B$801, 2, FALSE), "No")</f>
        <v>No</v>
      </c>
    </row>
    <row r="4474" spans="1:23" x14ac:dyDescent="0.3">
      <c r="A4474" s="1">
        <v>4473</v>
      </c>
      <c r="B4474" t="s">
        <v>8305</v>
      </c>
      <c r="C4474" s="2">
        <v>43737</v>
      </c>
      <c r="D4474" s="2">
        <v>43737</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s="3" t="str">
        <f>VLOOKUP($M4474,People!$A$2:$B$5, 2, FALSE)</f>
        <v>Chuck Magee</v>
      </c>
      <c r="W4474" s="3" t="str">
        <f>IFERROR(VLOOKUP($B4474, 'Returns'!$A$2:$B$801, 2, FALSE), "No")</f>
        <v>No</v>
      </c>
    </row>
    <row r="4475" spans="1:23" x14ac:dyDescent="0.3">
      <c r="A4475" s="1">
        <v>4474</v>
      </c>
      <c r="B4475" t="s">
        <v>8305</v>
      </c>
      <c r="C4475" s="2">
        <v>43737</v>
      </c>
      <c r="D4475" s="2">
        <v>43737</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s="3" t="str">
        <f>VLOOKUP($M4475,People!$A$2:$B$5, 2, FALSE)</f>
        <v>Chuck Magee</v>
      </c>
      <c r="W4475" s="3" t="str">
        <f>IFERROR(VLOOKUP($B4475, 'Returns'!$A$2:$B$801, 2, FALSE), "No")</f>
        <v>No</v>
      </c>
    </row>
    <row r="4476" spans="1:23" x14ac:dyDescent="0.3">
      <c r="A4476" s="1">
        <v>4475</v>
      </c>
      <c r="B4476" t="s">
        <v>8305</v>
      </c>
      <c r="C4476" s="2">
        <v>43737</v>
      </c>
      <c r="D4476" s="2">
        <v>43737</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s="3" t="str">
        <f>VLOOKUP($M4476,People!$A$2:$B$5, 2, FALSE)</f>
        <v>Chuck Magee</v>
      </c>
      <c r="W4476" s="3" t="str">
        <f>IFERROR(VLOOKUP($B4476, 'Returns'!$A$2:$B$801, 2, FALSE), "No")</f>
        <v>No</v>
      </c>
    </row>
    <row r="4477" spans="1:23" x14ac:dyDescent="0.3">
      <c r="A4477" s="1">
        <v>4476</v>
      </c>
      <c r="B4477" t="s">
        <v>8305</v>
      </c>
      <c r="C4477" s="2">
        <v>43737</v>
      </c>
      <c r="D4477" s="2">
        <v>43737</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s="3" t="str">
        <f>VLOOKUP($M4477,People!$A$2:$B$5, 2, FALSE)</f>
        <v>Chuck Magee</v>
      </c>
      <c r="W4477" s="3" t="str">
        <f>IFERROR(VLOOKUP($B4477, 'Returns'!$A$2:$B$801, 2, FALSE), "No")</f>
        <v>No</v>
      </c>
    </row>
    <row r="4478" spans="1:23" x14ac:dyDescent="0.3">
      <c r="A4478" s="1">
        <v>4477</v>
      </c>
      <c r="B4478" t="s">
        <v>8305</v>
      </c>
      <c r="C4478" s="2">
        <v>43737</v>
      </c>
      <c r="D4478" s="2">
        <v>43737</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s="3" t="str">
        <f>VLOOKUP($M4478,People!$A$2:$B$5, 2, FALSE)</f>
        <v>Chuck Magee</v>
      </c>
      <c r="W4478" s="3" t="str">
        <f>IFERROR(VLOOKUP($B4478, 'Returns'!$A$2:$B$801, 2, FALSE), "No")</f>
        <v>No</v>
      </c>
    </row>
    <row r="4479" spans="1:23" x14ac:dyDescent="0.3">
      <c r="A4479" s="1">
        <v>4478</v>
      </c>
      <c r="B4479" t="s">
        <v>8306</v>
      </c>
      <c r="C4479" s="2">
        <v>43760</v>
      </c>
      <c r="D4479" s="2">
        <v>43760</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s="3" t="str">
        <f>VLOOKUP($M4479,People!$A$2:$B$5, 2, FALSE)</f>
        <v>Kelly Williams</v>
      </c>
      <c r="W4479" s="3" t="str">
        <f>IFERROR(VLOOKUP($B4479, 'Returns'!$A$2:$B$801, 2, FALSE), "No")</f>
        <v>No</v>
      </c>
    </row>
    <row r="4480" spans="1:23" x14ac:dyDescent="0.3">
      <c r="A4480" s="1">
        <v>4479</v>
      </c>
      <c r="B4480" t="s">
        <v>8306</v>
      </c>
      <c r="C4480" s="2">
        <v>43760</v>
      </c>
      <c r="D4480" s="2">
        <v>43760</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s="3" t="str">
        <f>VLOOKUP($M4480,People!$A$2:$B$5, 2, FALSE)</f>
        <v>Kelly Williams</v>
      </c>
      <c r="W4480" s="3" t="str">
        <f>IFERROR(VLOOKUP($B4480, 'Returns'!$A$2:$B$801, 2, FALSE), "No")</f>
        <v>No</v>
      </c>
    </row>
    <row r="4481" spans="1:23" x14ac:dyDescent="0.3">
      <c r="A4481" s="1">
        <v>4480</v>
      </c>
      <c r="B4481" t="s">
        <v>8307</v>
      </c>
      <c r="C4481" s="2">
        <v>42453</v>
      </c>
      <c r="D4481" s="2">
        <v>42457</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s="3" t="str">
        <f>VLOOKUP($M4481,People!$A$2:$B$5, 2, FALSE)</f>
        <v>Chuck Magee</v>
      </c>
      <c r="W4481" s="3" t="str">
        <f>IFERROR(VLOOKUP($B4481, 'Returns'!$A$2:$B$801, 2, FALSE), "No")</f>
        <v>No</v>
      </c>
    </row>
    <row r="4482" spans="1:23" x14ac:dyDescent="0.3">
      <c r="A4482" s="1">
        <v>4481</v>
      </c>
      <c r="B4482" t="s">
        <v>8308</v>
      </c>
      <c r="C4482" s="2">
        <v>43407</v>
      </c>
      <c r="D4482" s="2">
        <v>43412</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s="3" t="str">
        <f>VLOOKUP($M4482,People!$A$2:$B$5, 2, FALSE)</f>
        <v>Anna Andreadi</v>
      </c>
      <c r="W4482" s="3" t="str">
        <f>IFERROR(VLOOKUP($B4482, 'Returns'!$A$2:$B$801, 2, FALSE), "No")</f>
        <v>No</v>
      </c>
    </row>
    <row r="4483" spans="1:23" x14ac:dyDescent="0.3">
      <c r="A4483" s="1">
        <v>4482</v>
      </c>
      <c r="B4483" t="s">
        <v>8308</v>
      </c>
      <c r="C4483" s="2">
        <v>43407</v>
      </c>
      <c r="D4483" s="2">
        <v>43412</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s="3" t="str">
        <f>VLOOKUP($M4483,People!$A$2:$B$5, 2, FALSE)</f>
        <v>Anna Andreadi</v>
      </c>
      <c r="W4483" s="3" t="str">
        <f>IFERROR(VLOOKUP($B4483, 'Returns'!$A$2:$B$801, 2, FALSE), "No")</f>
        <v>No</v>
      </c>
    </row>
    <row r="4484" spans="1:23" x14ac:dyDescent="0.3">
      <c r="A4484" s="1">
        <v>4483</v>
      </c>
      <c r="B4484" t="s">
        <v>8308</v>
      </c>
      <c r="C4484" s="2">
        <v>43407</v>
      </c>
      <c r="D4484" s="2">
        <v>43412</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s="3" t="str">
        <f>VLOOKUP($M4484,People!$A$2:$B$5, 2, FALSE)</f>
        <v>Anna Andreadi</v>
      </c>
      <c r="W4484" s="3" t="str">
        <f>IFERROR(VLOOKUP($B4484, 'Returns'!$A$2:$B$801, 2, FALSE), "No")</f>
        <v>No</v>
      </c>
    </row>
    <row r="4485" spans="1:23" x14ac:dyDescent="0.3">
      <c r="A4485" s="1">
        <v>4484</v>
      </c>
      <c r="B4485" t="s">
        <v>8308</v>
      </c>
      <c r="C4485" s="2">
        <v>43407</v>
      </c>
      <c r="D4485" s="2">
        <v>43412</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s="3" t="str">
        <f>VLOOKUP($M4485,People!$A$2:$B$5, 2, FALSE)</f>
        <v>Anna Andreadi</v>
      </c>
      <c r="W4485" s="3" t="str">
        <f>IFERROR(VLOOKUP($B4485, 'Returns'!$A$2:$B$801, 2, FALSE), "No")</f>
        <v>No</v>
      </c>
    </row>
    <row r="4486" spans="1:23" x14ac:dyDescent="0.3">
      <c r="A4486" s="1">
        <v>4485</v>
      </c>
      <c r="B4486" t="s">
        <v>8308</v>
      </c>
      <c r="C4486" s="2">
        <v>43407</v>
      </c>
      <c r="D4486" s="2">
        <v>43412</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s="3" t="str">
        <f>VLOOKUP($M4486,People!$A$2:$B$5, 2, FALSE)</f>
        <v>Anna Andreadi</v>
      </c>
      <c r="W4486" s="3" t="str">
        <f>IFERROR(VLOOKUP($B4486, 'Returns'!$A$2:$B$801, 2, FALSE), "No")</f>
        <v>No</v>
      </c>
    </row>
    <row r="4487" spans="1:23" x14ac:dyDescent="0.3">
      <c r="A4487" s="1">
        <v>4486</v>
      </c>
      <c r="B4487" t="s">
        <v>8308</v>
      </c>
      <c r="C4487" s="2">
        <v>43407</v>
      </c>
      <c r="D4487" s="2">
        <v>43412</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s="3" t="str">
        <f>VLOOKUP($M4487,People!$A$2:$B$5, 2, FALSE)</f>
        <v>Anna Andreadi</v>
      </c>
      <c r="W4487" s="3" t="str">
        <f>IFERROR(VLOOKUP($B4487, 'Returns'!$A$2:$B$801, 2, FALSE), "No")</f>
        <v>No</v>
      </c>
    </row>
    <row r="4488" spans="1:23" x14ac:dyDescent="0.3">
      <c r="A4488" s="1">
        <v>4487</v>
      </c>
      <c r="B4488" t="s">
        <v>8308</v>
      </c>
      <c r="C4488" s="2">
        <v>43407</v>
      </c>
      <c r="D4488" s="2">
        <v>43412</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s="3" t="str">
        <f>VLOOKUP($M4488,People!$A$2:$B$5, 2, FALSE)</f>
        <v>Anna Andreadi</v>
      </c>
      <c r="W4488" s="3" t="str">
        <f>IFERROR(VLOOKUP($B4488, 'Returns'!$A$2:$B$801, 2, FALSE), "No")</f>
        <v>No</v>
      </c>
    </row>
    <row r="4489" spans="1:23" x14ac:dyDescent="0.3">
      <c r="A4489" s="1">
        <v>4488</v>
      </c>
      <c r="B4489" t="s">
        <v>8309</v>
      </c>
      <c r="C4489" s="2">
        <v>42983</v>
      </c>
      <c r="D4489" s="2">
        <v>42989</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s="3" t="str">
        <f>VLOOKUP($M4489,People!$A$2:$B$5, 2, FALSE)</f>
        <v>Kelly Williams</v>
      </c>
      <c r="W4489" s="3" t="str">
        <f>IFERROR(VLOOKUP($B4489, 'Returns'!$A$2:$B$801, 2, FALSE), "No")</f>
        <v>No</v>
      </c>
    </row>
    <row r="4490" spans="1:23" x14ac:dyDescent="0.3">
      <c r="A4490" s="1">
        <v>4489</v>
      </c>
      <c r="B4490" t="s">
        <v>8309</v>
      </c>
      <c r="C4490" s="2">
        <v>42983</v>
      </c>
      <c r="D4490" s="2">
        <v>42989</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s="3" t="str">
        <f>VLOOKUP($M4490,People!$A$2:$B$5, 2, FALSE)</f>
        <v>Kelly Williams</v>
      </c>
      <c r="W4490" s="3" t="str">
        <f>IFERROR(VLOOKUP($B4490, 'Returns'!$A$2:$B$801, 2, FALSE), "No")</f>
        <v>No</v>
      </c>
    </row>
    <row r="4491" spans="1:23" x14ac:dyDescent="0.3">
      <c r="A4491" s="1">
        <v>4490</v>
      </c>
      <c r="B4491" t="s">
        <v>8309</v>
      </c>
      <c r="C4491" s="2">
        <v>42983</v>
      </c>
      <c r="D4491" s="2">
        <v>42989</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s="3" t="str">
        <f>VLOOKUP($M4491,People!$A$2:$B$5, 2, FALSE)</f>
        <v>Kelly Williams</v>
      </c>
      <c r="W4491" s="3" t="str">
        <f>IFERROR(VLOOKUP($B4491, 'Returns'!$A$2:$B$801, 2, FALSE), "No")</f>
        <v>No</v>
      </c>
    </row>
    <row r="4492" spans="1:23" x14ac:dyDescent="0.3">
      <c r="A4492" s="1">
        <v>4491</v>
      </c>
      <c r="B4492" t="s">
        <v>8310</v>
      </c>
      <c r="C4492" s="2">
        <v>43691</v>
      </c>
      <c r="D4492" s="2">
        <v>43698</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s="3" t="str">
        <f>VLOOKUP($M4492,People!$A$2:$B$5, 2, FALSE)</f>
        <v>Anna Andreadi</v>
      </c>
      <c r="W4492" s="3" t="str">
        <f>IFERROR(VLOOKUP($B4492, 'Returns'!$A$2:$B$801, 2, FALSE), "No")</f>
        <v>No</v>
      </c>
    </row>
    <row r="4493" spans="1:23" x14ac:dyDescent="0.3">
      <c r="A4493" s="1">
        <v>4492</v>
      </c>
      <c r="B4493" t="s">
        <v>8311</v>
      </c>
      <c r="C4493" s="2">
        <v>42705</v>
      </c>
      <c r="D4493" s="2">
        <v>42707</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s="3" t="str">
        <f>VLOOKUP($M4493,People!$A$2:$B$5, 2, FALSE)</f>
        <v>Chuck Magee</v>
      </c>
      <c r="W4493" s="3" t="str">
        <f>IFERROR(VLOOKUP($B4493, 'Returns'!$A$2:$B$801, 2, FALSE), "No")</f>
        <v>No</v>
      </c>
    </row>
    <row r="4494" spans="1:23" x14ac:dyDescent="0.3">
      <c r="A4494" s="1">
        <v>4493</v>
      </c>
      <c r="B4494" t="s">
        <v>8311</v>
      </c>
      <c r="C4494" s="2">
        <v>42705</v>
      </c>
      <c r="D4494" s="2">
        <v>42707</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s="3" t="str">
        <f>VLOOKUP($M4494,People!$A$2:$B$5, 2, FALSE)</f>
        <v>Chuck Magee</v>
      </c>
      <c r="W4494" s="3" t="str">
        <f>IFERROR(VLOOKUP($B4494, 'Returns'!$A$2:$B$801, 2, FALSE), "No")</f>
        <v>No</v>
      </c>
    </row>
    <row r="4495" spans="1:23" x14ac:dyDescent="0.3">
      <c r="A4495" s="1">
        <v>4494</v>
      </c>
      <c r="B4495" t="s">
        <v>8311</v>
      </c>
      <c r="C4495" s="2">
        <v>42705</v>
      </c>
      <c r="D4495" s="2">
        <v>42707</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s="3" t="str">
        <f>VLOOKUP($M4495,People!$A$2:$B$5, 2, FALSE)</f>
        <v>Chuck Magee</v>
      </c>
      <c r="W4495" s="3" t="str">
        <f>IFERROR(VLOOKUP($B4495, 'Returns'!$A$2:$B$801, 2, FALSE), "No")</f>
        <v>No</v>
      </c>
    </row>
    <row r="4496" spans="1:23" x14ac:dyDescent="0.3">
      <c r="A4496" s="1">
        <v>4495</v>
      </c>
      <c r="B4496" t="s">
        <v>8311</v>
      </c>
      <c r="C4496" s="2">
        <v>42705</v>
      </c>
      <c r="D4496" s="2">
        <v>42707</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s="3" t="str">
        <f>VLOOKUP($M4496,People!$A$2:$B$5, 2, FALSE)</f>
        <v>Chuck Magee</v>
      </c>
      <c r="W4496" s="3" t="str">
        <f>IFERROR(VLOOKUP($B4496, 'Returns'!$A$2:$B$801, 2, FALSE), "No")</f>
        <v>No</v>
      </c>
    </row>
    <row r="4497" spans="1:23" x14ac:dyDescent="0.3">
      <c r="A4497" s="1">
        <v>4496</v>
      </c>
      <c r="B4497" t="s">
        <v>6106</v>
      </c>
      <c r="C4497" s="2">
        <v>43634</v>
      </c>
      <c r="D4497" s="2">
        <v>43639</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s="3" t="str">
        <f>VLOOKUP($M4497,People!$A$2:$B$5, 2, FALSE)</f>
        <v>Anna Andreadi</v>
      </c>
      <c r="W4497" s="3" t="str">
        <f>IFERROR(VLOOKUP($B4497, 'Returns'!$A$2:$B$801, 2, FALSE), "No")</f>
        <v>Yes</v>
      </c>
    </row>
    <row r="4498" spans="1:23" x14ac:dyDescent="0.3">
      <c r="A4498" s="1">
        <v>4497</v>
      </c>
      <c r="B4498" t="s">
        <v>6106</v>
      </c>
      <c r="C4498" s="2">
        <v>43634</v>
      </c>
      <c r="D4498" s="2">
        <v>43639</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s="3" t="str">
        <f>VLOOKUP($M4498,People!$A$2:$B$5, 2, FALSE)</f>
        <v>Anna Andreadi</v>
      </c>
      <c r="W4498" s="3" t="str">
        <f>IFERROR(VLOOKUP($B4498, 'Returns'!$A$2:$B$801, 2, FALSE), "No")</f>
        <v>Yes</v>
      </c>
    </row>
    <row r="4499" spans="1:23" x14ac:dyDescent="0.3">
      <c r="A4499" s="1">
        <v>4498</v>
      </c>
      <c r="B4499" t="s">
        <v>8312</v>
      </c>
      <c r="C4499" s="2">
        <v>43801</v>
      </c>
      <c r="D4499" s="2">
        <v>43808</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s="3" t="str">
        <f>VLOOKUP($M4499,People!$A$2:$B$5, 2, FALSE)</f>
        <v>Chuck Magee</v>
      </c>
      <c r="W4499" s="3" t="str">
        <f>IFERROR(VLOOKUP($B4499, 'Returns'!$A$2:$B$801, 2, FALSE), "No")</f>
        <v>No</v>
      </c>
    </row>
    <row r="4500" spans="1:23" x14ac:dyDescent="0.3">
      <c r="A4500" s="1">
        <v>4499</v>
      </c>
      <c r="B4500" t="s">
        <v>8313</v>
      </c>
      <c r="C4500" s="2">
        <v>42695</v>
      </c>
      <c r="D4500" s="2">
        <v>42700</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s="3" t="str">
        <f>VLOOKUP($M4500,People!$A$2:$B$5, 2, FALSE)</f>
        <v>Anna Andreadi</v>
      </c>
      <c r="W4500" s="3" t="str">
        <f>IFERROR(VLOOKUP($B4500, 'Returns'!$A$2:$B$801, 2, FALSE), "No")</f>
        <v>No</v>
      </c>
    </row>
    <row r="4501" spans="1:23" x14ac:dyDescent="0.3">
      <c r="A4501" s="1">
        <v>4500</v>
      </c>
      <c r="B4501" t="s">
        <v>8314</v>
      </c>
      <c r="C4501" s="2">
        <v>43200</v>
      </c>
      <c r="D4501" s="2">
        <v>43206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s="3" t="str">
        <f>VLOOKUP($M4501,People!$A$2:$B$5, 2, FALSE)</f>
        <v>Anna Andreadi</v>
      </c>
      <c r="W4501" s="3" t="str">
        <f>IFERROR(VLOOKUP($B4501, 'Returns'!$A$2:$B$801, 2, FALSE), "No")</f>
        <v>No</v>
      </c>
    </row>
    <row r="4502" spans="1:23" x14ac:dyDescent="0.3">
      <c r="A4502" s="1">
        <v>4501</v>
      </c>
      <c r="B4502" t="s">
        <v>8314</v>
      </c>
      <c r="C4502" s="2">
        <v>43200</v>
      </c>
      <c r="D4502" s="2">
        <v>43206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s="3" t="str">
        <f>VLOOKUP($M4502,People!$A$2:$B$5, 2, FALSE)</f>
        <v>Anna Andreadi</v>
      </c>
      <c r="W4502" s="3" t="str">
        <f>IFERROR(VLOOKUP($B4502, 'Returns'!$A$2:$B$801, 2, FALSE), "No")</f>
        <v>No</v>
      </c>
    </row>
    <row r="4503" spans="1:23" x14ac:dyDescent="0.3">
      <c r="A4503" s="1">
        <v>4502</v>
      </c>
      <c r="B4503" t="s">
        <v>8315</v>
      </c>
      <c r="C4503" s="2">
        <v>42551</v>
      </c>
      <c r="D4503" s="2">
        <v>42555</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s="3" t="str">
        <f>VLOOKUP($M4503,People!$A$2:$B$5, 2, FALSE)</f>
        <v>Kelly Williams</v>
      </c>
      <c r="W4503" s="3" t="str">
        <f>IFERROR(VLOOKUP($B4503, 'Returns'!$A$2:$B$801, 2, FALSE), "No")</f>
        <v>No</v>
      </c>
    </row>
    <row r="4504" spans="1:23" x14ac:dyDescent="0.3">
      <c r="A4504" s="1">
        <v>4503</v>
      </c>
      <c r="B4504" t="s">
        <v>8315</v>
      </c>
      <c r="C4504" s="2">
        <v>42551</v>
      </c>
      <c r="D4504" s="2">
        <v>42555</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s="3" t="str">
        <f>VLOOKUP($M4504,People!$A$2:$B$5, 2, FALSE)</f>
        <v>Kelly Williams</v>
      </c>
      <c r="W4504" s="3" t="str">
        <f>IFERROR(VLOOKUP($B4504, 'Returns'!$A$2:$B$801, 2, FALSE), "No")</f>
        <v>No</v>
      </c>
    </row>
    <row r="4505" spans="1:23" x14ac:dyDescent="0.3">
      <c r="A4505" s="1">
        <v>4504</v>
      </c>
      <c r="B4505" t="s">
        <v>8316</v>
      </c>
      <c r="C4505" s="2">
        <v>42728</v>
      </c>
      <c r="D4505" s="2">
        <v>42733</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s="3" t="str">
        <f>VLOOKUP($M4505,People!$A$2:$B$5, 2, FALSE)</f>
        <v>Anna Andreadi</v>
      </c>
      <c r="W4505" s="3" t="str">
        <f>IFERROR(VLOOKUP($B4505, 'Returns'!$A$2:$B$801, 2, FALSE), "No")</f>
        <v>No</v>
      </c>
    </row>
    <row r="4506" spans="1:23" x14ac:dyDescent="0.3">
      <c r="A4506" s="1">
        <v>4505</v>
      </c>
      <c r="B4506" t="s">
        <v>8316</v>
      </c>
      <c r="C4506" s="2">
        <v>42728</v>
      </c>
      <c r="D4506" s="2">
        <v>42733</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s="3" t="str">
        <f>VLOOKUP($M4506,People!$A$2:$B$5, 2, FALSE)</f>
        <v>Anna Andreadi</v>
      </c>
      <c r="W4506" s="3" t="str">
        <f>IFERROR(VLOOKUP($B4506, 'Returns'!$A$2:$B$801, 2, FALSE), "No")</f>
        <v>No</v>
      </c>
    </row>
    <row r="4507" spans="1:23" x14ac:dyDescent="0.3">
      <c r="A4507" s="1">
        <v>4506</v>
      </c>
      <c r="B4507" t="s">
        <v>8316</v>
      </c>
      <c r="C4507" s="2">
        <v>42728</v>
      </c>
      <c r="D4507" s="2">
        <v>42733</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s="3" t="str">
        <f>VLOOKUP($M4507,People!$A$2:$B$5, 2, FALSE)</f>
        <v>Anna Andreadi</v>
      </c>
      <c r="W4507" s="3" t="str">
        <f>IFERROR(VLOOKUP($B4507, 'Returns'!$A$2:$B$801, 2, FALSE), "No")</f>
        <v>No</v>
      </c>
    </row>
    <row r="4508" spans="1:23" x14ac:dyDescent="0.3">
      <c r="A4508" s="1">
        <v>4507</v>
      </c>
      <c r="B4508" t="s">
        <v>8316</v>
      </c>
      <c r="C4508" s="2">
        <v>42728</v>
      </c>
      <c r="D4508" s="2">
        <v>42733</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s="3" t="str">
        <f>VLOOKUP($M4508,People!$A$2:$B$5, 2, FALSE)</f>
        <v>Anna Andreadi</v>
      </c>
      <c r="W4508" s="3" t="str">
        <f>IFERROR(VLOOKUP($B4508, 'Returns'!$A$2:$B$801, 2, FALSE), "No")</f>
        <v>No</v>
      </c>
    </row>
    <row r="4509" spans="1:23" x14ac:dyDescent="0.3">
      <c r="A4509" s="1">
        <v>4508</v>
      </c>
      <c r="B4509" t="s">
        <v>8316</v>
      </c>
      <c r="C4509" s="2">
        <v>42728</v>
      </c>
      <c r="D4509" s="2">
        <v>42733</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s="3" t="str">
        <f>VLOOKUP($M4509,People!$A$2:$B$5, 2, FALSE)</f>
        <v>Anna Andreadi</v>
      </c>
      <c r="W4509" s="3" t="str">
        <f>IFERROR(VLOOKUP($B4509, 'Returns'!$A$2:$B$801, 2, FALSE), "No")</f>
        <v>No</v>
      </c>
    </row>
    <row r="4510" spans="1:23" x14ac:dyDescent="0.3">
      <c r="A4510" s="1">
        <v>4509</v>
      </c>
      <c r="B4510" t="s">
        <v>8316</v>
      </c>
      <c r="C4510" s="2">
        <v>42728</v>
      </c>
      <c r="D4510" s="2">
        <v>42733</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s="3" t="str">
        <f>VLOOKUP($M4510,People!$A$2:$B$5, 2, FALSE)</f>
        <v>Anna Andreadi</v>
      </c>
      <c r="W4510" s="3" t="str">
        <f>IFERROR(VLOOKUP($B4510, 'Returns'!$A$2:$B$801, 2, FALSE), "No")</f>
        <v>No</v>
      </c>
    </row>
    <row r="4511" spans="1:23" x14ac:dyDescent="0.3">
      <c r="A4511" s="1">
        <v>4510</v>
      </c>
      <c r="B4511" t="s">
        <v>6180</v>
      </c>
      <c r="C4511" s="2">
        <v>43608</v>
      </c>
      <c r="D4511" s="2">
        <v>43614</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s="3" t="str">
        <f>VLOOKUP($M4511,People!$A$2:$B$5, 2, FALSE)</f>
        <v>Anna Andreadi</v>
      </c>
      <c r="W4511" s="3" t="str">
        <f>IFERROR(VLOOKUP($B4511, 'Returns'!$A$2:$B$801, 2, FALSE), "No")</f>
        <v>Yes</v>
      </c>
    </row>
    <row r="4512" spans="1:23" x14ac:dyDescent="0.3">
      <c r="A4512" s="1">
        <v>4511</v>
      </c>
      <c r="B4512" t="s">
        <v>8317</v>
      </c>
      <c r="C4512" s="2">
        <v>43414</v>
      </c>
      <c r="D4512" s="2">
        <v>43418</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s="3" t="str">
        <f>VLOOKUP($M4512,People!$A$2:$B$5, 2, FALSE)</f>
        <v>Kelly Williams</v>
      </c>
      <c r="W4512" s="3" t="str">
        <f>IFERROR(VLOOKUP($B4512, 'Returns'!$A$2:$B$801, 2, FALSE), "No")</f>
        <v>No</v>
      </c>
    </row>
    <row r="4513" spans="1:23" x14ac:dyDescent="0.3">
      <c r="A4513" s="1">
        <v>4512</v>
      </c>
      <c r="B4513" t="s">
        <v>8317</v>
      </c>
      <c r="C4513" s="2">
        <v>43414</v>
      </c>
      <c r="D4513" s="2">
        <v>43418</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s="3" t="str">
        <f>VLOOKUP($M4513,People!$A$2:$B$5, 2, FALSE)</f>
        <v>Kelly Williams</v>
      </c>
      <c r="W4513" s="3" t="str">
        <f>IFERROR(VLOOKUP($B4513, 'Returns'!$A$2:$B$801, 2, FALSE), "No")</f>
        <v>No</v>
      </c>
    </row>
    <row r="4514" spans="1:23" x14ac:dyDescent="0.3">
      <c r="A4514" s="1">
        <v>4513</v>
      </c>
      <c r="B4514" t="s">
        <v>8318</v>
      </c>
      <c r="C4514" s="2">
        <v>43375</v>
      </c>
      <c r="D4514" s="2">
        <v>43376</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s="3" t="str">
        <f>VLOOKUP($M4514,People!$A$2:$B$5, 2, FALSE)</f>
        <v>Anna Andreadi</v>
      </c>
      <c r="W4514" s="3" t="str">
        <f>IFERROR(VLOOKUP($B4514, 'Returns'!$A$2:$B$801, 2, FALSE), "No")</f>
        <v>No</v>
      </c>
    </row>
    <row r="4515" spans="1:23" x14ac:dyDescent="0.3">
      <c r="A4515" s="1">
        <v>4514</v>
      </c>
      <c r="B4515" t="s">
        <v>8319</v>
      </c>
      <c r="C4515" s="2">
        <v>43349</v>
      </c>
      <c r="D4515" s="2">
        <v>43351</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s="3" t="str">
        <f>VLOOKUP($M4515,People!$A$2:$B$5, 2, FALSE)</f>
        <v>Kelly Williams</v>
      </c>
      <c r="W4515" s="3" t="str">
        <f>IFERROR(VLOOKUP($B4515, 'Returns'!$A$2:$B$801, 2, FALSE), "No")</f>
        <v>No</v>
      </c>
    </row>
    <row r="4516" spans="1:23" x14ac:dyDescent="0.3">
      <c r="A4516" s="1">
        <v>4515</v>
      </c>
      <c r="B4516" t="s">
        <v>6052</v>
      </c>
      <c r="C4516" s="2">
        <v>43400</v>
      </c>
      <c r="D4516" s="2">
        <v>43405</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s="3" t="str">
        <f>VLOOKUP($M4516,People!$A$2:$B$5, 2, FALSE)</f>
        <v>Cassandra Brandow</v>
      </c>
      <c r="W4516" s="3" t="str">
        <f>IFERROR(VLOOKUP($B4516, 'Returns'!$A$2:$B$801, 2, FALSE), "No")</f>
        <v>Yes</v>
      </c>
    </row>
    <row r="4517" spans="1:23" x14ac:dyDescent="0.3">
      <c r="A4517" s="1">
        <v>4516</v>
      </c>
      <c r="B4517" t="s">
        <v>8320</v>
      </c>
      <c r="C4517" s="2">
        <v>43760</v>
      </c>
      <c r="D4517" s="2">
        <v>43764</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s="3" t="str">
        <f>VLOOKUP($M4517,People!$A$2:$B$5, 2, FALSE)</f>
        <v>Kelly Williams</v>
      </c>
      <c r="W4517" s="3" t="str">
        <f>IFERROR(VLOOKUP($B4517, 'Returns'!$A$2:$B$801, 2, FALSE), "No")</f>
        <v>No</v>
      </c>
    </row>
    <row r="4518" spans="1:23" x14ac:dyDescent="0.3">
      <c r="A4518" s="1">
        <v>4517</v>
      </c>
      <c r="B4518" t="s">
        <v>8321</v>
      </c>
      <c r="C4518" s="2">
        <v>43358</v>
      </c>
      <c r="D4518" s="2">
        <v>43363</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s="3" t="str">
        <f>VLOOKUP($M4518,People!$A$2:$B$5, 2, FALSE)</f>
        <v>Anna Andreadi</v>
      </c>
      <c r="W4518" s="3" t="str">
        <f>IFERROR(VLOOKUP($B4518, 'Returns'!$A$2:$B$801, 2, FALSE), "No")</f>
        <v>No</v>
      </c>
    </row>
    <row r="4519" spans="1:23" x14ac:dyDescent="0.3">
      <c r="A4519" s="1">
        <v>4518</v>
      </c>
      <c r="B4519" t="s">
        <v>8321</v>
      </c>
      <c r="C4519" s="2">
        <v>43358</v>
      </c>
      <c r="D4519" s="2">
        <v>43363</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s="3" t="str">
        <f>VLOOKUP($M4519,People!$A$2:$B$5, 2, FALSE)</f>
        <v>Anna Andreadi</v>
      </c>
      <c r="W4519" s="3" t="str">
        <f>IFERROR(VLOOKUP($B4519, 'Returns'!$A$2:$B$801, 2, FALSE), "No")</f>
        <v>No</v>
      </c>
    </row>
    <row r="4520" spans="1:23" x14ac:dyDescent="0.3">
      <c r="A4520" s="1">
        <v>4519</v>
      </c>
      <c r="B4520" t="s">
        <v>8322</v>
      </c>
      <c r="C4520" s="2">
        <v>43368</v>
      </c>
      <c r="D4520" s="2">
        <v>43374</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s="3" t="str">
        <f>VLOOKUP($M4520,People!$A$2:$B$5, 2, FALSE)</f>
        <v>Anna Andreadi</v>
      </c>
      <c r="W4520" s="3" t="str">
        <f>IFERROR(VLOOKUP($B4520, 'Returns'!$A$2:$B$801, 2, FALSE), "No")</f>
        <v>No</v>
      </c>
    </row>
    <row r="4521" spans="1:23" x14ac:dyDescent="0.3">
      <c r="A4521" s="1">
        <v>4520</v>
      </c>
      <c r="B4521" t="s">
        <v>8323</v>
      </c>
      <c r="C4521" s="2">
        <v>43626</v>
      </c>
      <c r="D4521" s="2">
        <v>43630</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s="3" t="str">
        <f>VLOOKUP($M4521,People!$A$2:$B$5, 2, FALSE)</f>
        <v>Cassandra Brandow</v>
      </c>
      <c r="W4521" s="3" t="str">
        <f>IFERROR(VLOOKUP($B4521, 'Returns'!$A$2:$B$801, 2, FALSE), "No")</f>
        <v>No</v>
      </c>
    </row>
    <row r="4522" spans="1:23" x14ac:dyDescent="0.3">
      <c r="A4522" s="1">
        <v>4521</v>
      </c>
      <c r="B4522" t="s">
        <v>8324</v>
      </c>
      <c r="C4522" s="2">
        <v>42420</v>
      </c>
      <c r="D4522" s="2">
        <v>42426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s="3" t="str">
        <f>VLOOKUP($M4522,People!$A$2:$B$5, 2, FALSE)</f>
        <v>Kelly Williams</v>
      </c>
      <c r="W4522" s="3" t="str">
        <f>IFERROR(VLOOKUP($B4522, 'Returns'!$A$2:$B$801, 2, FALSE), "No")</f>
        <v>No</v>
      </c>
    </row>
    <row r="4523" spans="1:23" x14ac:dyDescent="0.3">
      <c r="A4523" s="1">
        <v>4522</v>
      </c>
      <c r="B4523" t="s">
        <v>8324</v>
      </c>
      <c r="C4523" s="2">
        <v>42420</v>
      </c>
      <c r="D4523" s="2">
        <v>42426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s="3" t="str">
        <f>VLOOKUP($M4523,People!$A$2:$B$5, 2, FALSE)</f>
        <v>Kelly Williams</v>
      </c>
      <c r="W4523" s="3" t="str">
        <f>IFERROR(VLOOKUP($B4523, 'Returns'!$A$2:$B$801, 2, FALSE), "No")</f>
        <v>No</v>
      </c>
    </row>
    <row r="4524" spans="1:23" x14ac:dyDescent="0.3">
      <c r="A4524" s="1">
        <v>4523</v>
      </c>
      <c r="B4524" t="s">
        <v>8325</v>
      </c>
      <c r="C4524" s="2">
        <v>43516</v>
      </c>
      <c r="D4524" s="2">
        <v>43521</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s="3" t="str">
        <f>VLOOKUP($M4524,People!$A$2:$B$5, 2, FALSE)</f>
        <v>Anna Andreadi</v>
      </c>
      <c r="W4524" s="3" t="str">
        <f>IFERROR(VLOOKUP($B4524, 'Returns'!$A$2:$B$801, 2, FALSE), "No")</f>
        <v>No</v>
      </c>
    </row>
    <row r="4525" spans="1:23" x14ac:dyDescent="0.3">
      <c r="A4525" s="1">
        <v>4524</v>
      </c>
      <c r="B4525" t="s">
        <v>8326</v>
      </c>
      <c r="C4525" s="2">
        <v>42676</v>
      </c>
      <c r="D4525" s="2">
        <v>42680</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s="3" t="str">
        <f>VLOOKUP($M4525,People!$A$2:$B$5, 2, FALSE)</f>
        <v>Chuck Magee</v>
      </c>
      <c r="W4525" s="3" t="str">
        <f>IFERROR(VLOOKUP($B4525, 'Returns'!$A$2:$B$801, 2, FALSE), "No")</f>
        <v>No</v>
      </c>
    </row>
    <row r="4526" spans="1:23" x14ac:dyDescent="0.3">
      <c r="A4526" s="1">
        <v>4525</v>
      </c>
      <c r="B4526" t="s">
        <v>8326</v>
      </c>
      <c r="C4526" s="2">
        <v>42676</v>
      </c>
      <c r="D4526" s="2">
        <v>42680</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s="3" t="str">
        <f>VLOOKUP($M4526,People!$A$2:$B$5, 2, FALSE)</f>
        <v>Chuck Magee</v>
      </c>
      <c r="W4526" s="3" t="str">
        <f>IFERROR(VLOOKUP($B4526, 'Returns'!$A$2:$B$801, 2, FALSE), "No")</f>
        <v>No</v>
      </c>
    </row>
    <row r="4527" spans="1:23" x14ac:dyDescent="0.3">
      <c r="A4527" s="1">
        <v>4526</v>
      </c>
      <c r="B4527" t="s">
        <v>6219</v>
      </c>
      <c r="C4527" s="2">
        <v>43663</v>
      </c>
      <c r="D4527" s="2">
        <v>43669</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s="3" t="str">
        <f>VLOOKUP($M4527,People!$A$2:$B$5, 2, FALSE)</f>
        <v>Chuck Magee</v>
      </c>
      <c r="W4527" s="3" t="str">
        <f>IFERROR(VLOOKUP($B4527, 'Returns'!$A$2:$B$801, 2, FALSE), "No")</f>
        <v>Yes</v>
      </c>
    </row>
    <row r="4528" spans="1:23" x14ac:dyDescent="0.3">
      <c r="A4528" s="1">
        <v>4527</v>
      </c>
      <c r="B4528" t="s">
        <v>6219</v>
      </c>
      <c r="C4528" s="2">
        <v>43663</v>
      </c>
      <c r="D4528" s="2">
        <v>43669</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s="3" t="str">
        <f>VLOOKUP($M4528,People!$A$2:$B$5, 2, FALSE)</f>
        <v>Chuck Magee</v>
      </c>
      <c r="W4528" s="3" t="str">
        <f>IFERROR(VLOOKUP($B4528, 'Returns'!$A$2:$B$801, 2, FALSE), "No")</f>
        <v>Yes</v>
      </c>
    </row>
    <row r="4529" spans="1:23" x14ac:dyDescent="0.3">
      <c r="A4529" s="1">
        <v>4528</v>
      </c>
      <c r="B4529" t="s">
        <v>6219</v>
      </c>
      <c r="C4529" s="2">
        <v>43663</v>
      </c>
      <c r="D4529" s="2">
        <v>43669</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s="3" t="str">
        <f>VLOOKUP($M4529,People!$A$2:$B$5, 2, FALSE)</f>
        <v>Chuck Magee</v>
      </c>
      <c r="W4529" s="3" t="str">
        <f>IFERROR(VLOOKUP($B4529, 'Returns'!$A$2:$B$801, 2, FALSE), "No")</f>
        <v>Yes</v>
      </c>
    </row>
    <row r="4530" spans="1:23" x14ac:dyDescent="0.3">
      <c r="A4530" s="1">
        <v>4529</v>
      </c>
      <c r="B4530" t="s">
        <v>8327</v>
      </c>
      <c r="C4530" s="2">
        <v>43716</v>
      </c>
      <c r="D4530" s="2">
        <v>43718</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s="3" t="str">
        <f>VLOOKUP($M4530,People!$A$2:$B$5, 2, FALSE)</f>
        <v>Chuck Magee</v>
      </c>
      <c r="W4530" s="3" t="str">
        <f>IFERROR(VLOOKUP($B4530, 'Returns'!$A$2:$B$801, 2, FALSE), "No")</f>
        <v>No</v>
      </c>
    </row>
    <row r="4531" spans="1:23" x14ac:dyDescent="0.3">
      <c r="A4531" s="1">
        <v>4530</v>
      </c>
      <c r="B4531" t="s">
        <v>8328</v>
      </c>
      <c r="C4531" s="2">
        <v>43418</v>
      </c>
      <c r="D4531" s="2">
        <v>43422</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s="3" t="str">
        <f>VLOOKUP($M4531,People!$A$2:$B$5, 2, FALSE)</f>
        <v>Kelly Williams</v>
      </c>
      <c r="W4531" s="3" t="str">
        <f>IFERROR(VLOOKUP($B4531, 'Returns'!$A$2:$B$801, 2, FALSE), "No")</f>
        <v>No</v>
      </c>
    </row>
    <row r="4532" spans="1:23" x14ac:dyDescent="0.3">
      <c r="A4532" s="1">
        <v>4531</v>
      </c>
      <c r="B4532" t="s">
        <v>8329</v>
      </c>
      <c r="C4532" s="2">
        <v>43418</v>
      </c>
      <c r="D4532" s="2">
        <v>43421</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s="3" t="str">
        <f>VLOOKUP($M4532,People!$A$2:$B$5, 2, FALSE)</f>
        <v>Chuck Magee</v>
      </c>
      <c r="W4532" s="3" t="str">
        <f>IFERROR(VLOOKUP($B4532, 'Returns'!$A$2:$B$801, 2, FALSE), "No")</f>
        <v>No</v>
      </c>
    </row>
    <row r="4533" spans="1:23" x14ac:dyDescent="0.3">
      <c r="A4533" s="1">
        <v>4532</v>
      </c>
      <c r="B4533" t="s">
        <v>8329</v>
      </c>
      <c r="C4533" s="2">
        <v>43418</v>
      </c>
      <c r="D4533" s="2">
        <v>43421</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s="3" t="str">
        <f>VLOOKUP($M4533,People!$A$2:$B$5, 2, FALSE)</f>
        <v>Chuck Magee</v>
      </c>
      <c r="W4533" s="3" t="str">
        <f>IFERROR(VLOOKUP($B4533, 'Returns'!$A$2:$B$801, 2, FALSE), "No")</f>
        <v>No</v>
      </c>
    </row>
    <row r="4534" spans="1:23" x14ac:dyDescent="0.3">
      <c r="A4534" s="1">
        <v>4533</v>
      </c>
      <c r="B4534" t="s">
        <v>8330</v>
      </c>
      <c r="C4534" s="2">
        <v>42653</v>
      </c>
      <c r="D4534" s="2">
        <v>42653</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s="3" t="str">
        <f>VLOOKUP($M4534,People!$A$2:$B$5, 2, FALSE)</f>
        <v>Anna Andreadi</v>
      </c>
      <c r="W4534" s="3" t="str">
        <f>IFERROR(VLOOKUP($B4534, 'Returns'!$A$2:$B$801, 2, FALSE), "No")</f>
        <v>No</v>
      </c>
    </row>
    <row r="4535" spans="1:23" x14ac:dyDescent="0.3">
      <c r="A4535" s="1">
        <v>4534</v>
      </c>
      <c r="B4535" t="s">
        <v>8330</v>
      </c>
      <c r="C4535" s="2">
        <v>42653</v>
      </c>
      <c r="D4535" s="2">
        <v>42653</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s="3" t="str">
        <f>VLOOKUP($M4535,People!$A$2:$B$5, 2, FALSE)</f>
        <v>Anna Andreadi</v>
      </c>
      <c r="W4535" s="3" t="str">
        <f>IFERROR(VLOOKUP($B4535, 'Returns'!$A$2:$B$801, 2, FALSE), "No")</f>
        <v>No</v>
      </c>
    </row>
    <row r="4536" spans="1:23" x14ac:dyDescent="0.3">
      <c r="A4536" s="1">
        <v>4535</v>
      </c>
      <c r="B4536" t="s">
        <v>8331</v>
      </c>
      <c r="C4536" s="2">
        <v>42813</v>
      </c>
      <c r="D4536" s="2">
        <v>42820</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s="3" t="str">
        <f>VLOOKUP($M4536,People!$A$2:$B$5, 2, FALSE)</f>
        <v>Anna Andreadi</v>
      </c>
      <c r="W4536" s="3" t="str">
        <f>IFERROR(VLOOKUP($B4536, 'Returns'!$A$2:$B$801, 2, FALSE), "No")</f>
        <v>No</v>
      </c>
    </row>
    <row r="4537" spans="1:23" x14ac:dyDescent="0.3">
      <c r="A4537" s="1">
        <v>4536</v>
      </c>
      <c r="B4537" t="s">
        <v>8332</v>
      </c>
      <c r="C4537" s="2">
        <v>43654</v>
      </c>
      <c r="D4537" s="2">
        <v>43658</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s="3" t="str">
        <f>VLOOKUP($M4537,People!$A$2:$B$5, 2, FALSE)</f>
        <v>Anna Andreadi</v>
      </c>
      <c r="W4537" s="3" t="str">
        <f>IFERROR(VLOOKUP($B4537, 'Returns'!$A$2:$B$801, 2, FALSE), "No")</f>
        <v>No</v>
      </c>
    </row>
    <row r="4538" spans="1:23" x14ac:dyDescent="0.3">
      <c r="A4538" s="1">
        <v>4537</v>
      </c>
      <c r="B4538" t="s">
        <v>8332</v>
      </c>
      <c r="C4538" s="2">
        <v>43654</v>
      </c>
      <c r="D4538" s="2">
        <v>43658</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s="3" t="str">
        <f>VLOOKUP($M4538,People!$A$2:$B$5, 2, FALSE)</f>
        <v>Anna Andreadi</v>
      </c>
      <c r="W4538" s="3" t="str">
        <f>IFERROR(VLOOKUP($B4538, 'Returns'!$A$2:$B$801, 2, FALSE), "No")</f>
        <v>No</v>
      </c>
    </row>
    <row r="4539" spans="1:23" x14ac:dyDescent="0.3">
      <c r="A4539" s="1">
        <v>4538</v>
      </c>
      <c r="B4539" t="s">
        <v>8332</v>
      </c>
      <c r="C4539" s="2">
        <v>43654</v>
      </c>
      <c r="D4539" s="2">
        <v>43658</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s="3" t="str">
        <f>VLOOKUP($M4539,People!$A$2:$B$5, 2, FALSE)</f>
        <v>Anna Andreadi</v>
      </c>
      <c r="W4539" s="3" t="str">
        <f>IFERROR(VLOOKUP($B4539, 'Returns'!$A$2:$B$801, 2, FALSE), "No")</f>
        <v>No</v>
      </c>
    </row>
    <row r="4540" spans="1:23" x14ac:dyDescent="0.3">
      <c r="A4540" s="1">
        <v>4539</v>
      </c>
      <c r="B4540" t="s">
        <v>8332</v>
      </c>
      <c r="C4540" s="2">
        <v>43654</v>
      </c>
      <c r="D4540" s="2">
        <v>43658</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s="3" t="str">
        <f>VLOOKUP($M4540,People!$A$2:$B$5, 2, FALSE)</f>
        <v>Anna Andreadi</v>
      </c>
      <c r="W4540" s="3" t="str">
        <f>IFERROR(VLOOKUP($B4540, 'Returns'!$A$2:$B$801, 2, FALSE), "No")</f>
        <v>No</v>
      </c>
    </row>
    <row r="4541" spans="1:23" x14ac:dyDescent="0.3">
      <c r="A4541" s="1">
        <v>4540</v>
      </c>
      <c r="B4541" t="s">
        <v>5981</v>
      </c>
      <c r="C4541" s="2">
        <v>42793</v>
      </c>
      <c r="D4541" s="2">
        <v>42796</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s="3" t="str">
        <f>VLOOKUP($M4541,People!$A$2:$B$5, 2, FALSE)</f>
        <v>Chuck Magee</v>
      </c>
      <c r="W4541" s="3" t="str">
        <f>IFERROR(VLOOKUP($B4541, 'Returns'!$A$2:$B$801, 2, FALSE), "No")</f>
        <v>Yes</v>
      </c>
    </row>
    <row r="4542" spans="1:23" x14ac:dyDescent="0.3">
      <c r="A4542" s="1">
        <v>4541</v>
      </c>
      <c r="B4542" t="s">
        <v>5981</v>
      </c>
      <c r="C4542" s="2">
        <v>42793</v>
      </c>
      <c r="D4542" s="2">
        <v>42796</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s="3" t="str">
        <f>VLOOKUP($M4542,People!$A$2:$B$5, 2, FALSE)</f>
        <v>Chuck Magee</v>
      </c>
      <c r="W4542" s="3" t="str">
        <f>IFERROR(VLOOKUP($B4542, 'Returns'!$A$2:$B$801, 2, FALSE), "No")</f>
        <v>Yes</v>
      </c>
    </row>
    <row r="4543" spans="1:23" x14ac:dyDescent="0.3">
      <c r="A4543" s="1">
        <v>4542</v>
      </c>
      <c r="B4543" t="s">
        <v>8333</v>
      </c>
      <c r="C4543" s="2">
        <v>43632</v>
      </c>
      <c r="D4543" s="2">
        <v>43637</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s="3" t="str">
        <f>VLOOKUP($M4543,People!$A$2:$B$5, 2, FALSE)</f>
        <v>Kelly Williams</v>
      </c>
      <c r="W4543" s="3" t="str">
        <f>IFERROR(VLOOKUP($B4543, 'Returns'!$A$2:$B$801, 2, FALSE), "No")</f>
        <v>No</v>
      </c>
    </row>
    <row r="4544" spans="1:23" x14ac:dyDescent="0.3">
      <c r="A4544" s="1">
        <v>4543</v>
      </c>
      <c r="B4544" t="s">
        <v>8334</v>
      </c>
      <c r="C4544" s="2">
        <v>43554</v>
      </c>
      <c r="D4544" s="2">
        <v>43555</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s="3" t="str">
        <f>VLOOKUP($M4544,People!$A$2:$B$5, 2, FALSE)</f>
        <v>Kelly Williams</v>
      </c>
      <c r="W4544" s="3" t="str">
        <f>IFERROR(VLOOKUP($B4544, 'Returns'!$A$2:$B$801, 2, FALSE), "No")</f>
        <v>No</v>
      </c>
    </row>
    <row r="4545" spans="1:23" x14ac:dyDescent="0.3">
      <c r="A4545" s="1">
        <v>4544</v>
      </c>
      <c r="B4545" t="s">
        <v>8335</v>
      </c>
      <c r="C4545" s="2">
        <v>42928</v>
      </c>
      <c r="D4545" s="2">
        <v>42933</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s="3" t="str">
        <f>VLOOKUP($M4545,People!$A$2:$B$5, 2, FALSE)</f>
        <v>Kelly Williams</v>
      </c>
      <c r="W4545" s="3" t="str">
        <f>IFERROR(VLOOKUP($B4545, 'Returns'!$A$2:$B$801, 2, FALSE), "No")</f>
        <v>No</v>
      </c>
    </row>
    <row r="4546" spans="1:23" x14ac:dyDescent="0.3">
      <c r="A4546" s="1">
        <v>4545</v>
      </c>
      <c r="B4546" t="s">
        <v>8335</v>
      </c>
      <c r="C4546" s="2">
        <v>42928</v>
      </c>
      <c r="D4546" s="2">
        <v>42933</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s="3" t="str">
        <f>VLOOKUP($M4546,People!$A$2:$B$5, 2, FALSE)</f>
        <v>Kelly Williams</v>
      </c>
      <c r="W4546" s="3" t="str">
        <f>IFERROR(VLOOKUP($B4546, 'Returns'!$A$2:$B$801, 2, FALSE), "No")</f>
        <v>No</v>
      </c>
    </row>
    <row r="4547" spans="1:23" x14ac:dyDescent="0.3">
      <c r="A4547" s="1">
        <v>4546</v>
      </c>
      <c r="B4547" t="s">
        <v>8335</v>
      </c>
      <c r="C4547" s="2">
        <v>42928</v>
      </c>
      <c r="D4547" s="2">
        <v>42933</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s="3" t="str">
        <f>VLOOKUP($M4547,People!$A$2:$B$5, 2, FALSE)</f>
        <v>Kelly Williams</v>
      </c>
      <c r="W4547" s="3" t="str">
        <f>IFERROR(VLOOKUP($B4547, 'Returns'!$A$2:$B$801, 2, FALSE), "No")</f>
        <v>No</v>
      </c>
    </row>
    <row r="4548" spans="1:23" x14ac:dyDescent="0.3">
      <c r="A4548" s="1">
        <v>4547</v>
      </c>
      <c r="B4548" t="s">
        <v>8335</v>
      </c>
      <c r="C4548" s="2">
        <v>42928</v>
      </c>
      <c r="D4548" s="2">
        <v>42933</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s="3" t="str">
        <f>VLOOKUP($M4548,People!$A$2:$B$5, 2, FALSE)</f>
        <v>Kelly Williams</v>
      </c>
      <c r="W4548" s="3" t="str">
        <f>IFERROR(VLOOKUP($B4548, 'Returns'!$A$2:$B$801, 2, FALSE), "No")</f>
        <v>No</v>
      </c>
    </row>
    <row r="4549" spans="1:23" x14ac:dyDescent="0.3">
      <c r="A4549" s="1">
        <v>4548</v>
      </c>
      <c r="B4549" t="s">
        <v>8335</v>
      </c>
      <c r="C4549" s="2">
        <v>42928</v>
      </c>
      <c r="D4549" s="2">
        <v>42933</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s="3" t="str">
        <f>VLOOKUP($M4549,People!$A$2:$B$5, 2, FALSE)</f>
        <v>Kelly Williams</v>
      </c>
      <c r="W4549" s="3" t="str">
        <f>IFERROR(VLOOKUP($B4549, 'Returns'!$A$2:$B$801, 2, FALSE), "No")</f>
        <v>No</v>
      </c>
    </row>
    <row r="4550" spans="1:23" x14ac:dyDescent="0.3">
      <c r="A4550" s="1">
        <v>4549</v>
      </c>
      <c r="B4550" t="s">
        <v>8335</v>
      </c>
      <c r="C4550" s="2">
        <v>42928</v>
      </c>
      <c r="D4550" s="2">
        <v>42933</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s="3" t="str">
        <f>VLOOKUP($M4550,People!$A$2:$B$5, 2, FALSE)</f>
        <v>Kelly Williams</v>
      </c>
      <c r="W4550" s="3" t="str">
        <f>IFERROR(VLOOKUP($B4550, 'Returns'!$A$2:$B$801, 2, FALSE), "No")</f>
        <v>No</v>
      </c>
    </row>
    <row r="4551" spans="1:23" x14ac:dyDescent="0.3">
      <c r="A4551" s="1">
        <v>4550</v>
      </c>
      <c r="B4551" t="s">
        <v>8335</v>
      </c>
      <c r="C4551" s="2">
        <v>42928</v>
      </c>
      <c r="D4551" s="2">
        <v>42933</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s="3" t="str">
        <f>VLOOKUP($M4551,People!$A$2:$B$5, 2, FALSE)</f>
        <v>Kelly Williams</v>
      </c>
      <c r="W4551" s="3" t="str">
        <f>IFERROR(VLOOKUP($B4551, 'Returns'!$A$2:$B$801, 2, FALSE), "No")</f>
        <v>No</v>
      </c>
    </row>
    <row r="4552" spans="1:23" x14ac:dyDescent="0.3">
      <c r="A4552" s="1">
        <v>4551</v>
      </c>
      <c r="B4552" t="s">
        <v>8336</v>
      </c>
      <c r="C4552" s="2">
        <v>43585</v>
      </c>
      <c r="D4552" s="2">
        <v>43587</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s="3" t="str">
        <f>VLOOKUP($M4552,People!$A$2:$B$5, 2, FALSE)</f>
        <v>Chuck Magee</v>
      </c>
      <c r="W4552" s="3" t="str">
        <f>IFERROR(VLOOKUP($B4552, 'Returns'!$A$2:$B$801, 2, FALSE), "No")</f>
        <v>No</v>
      </c>
    </row>
    <row r="4553" spans="1:23" x14ac:dyDescent="0.3">
      <c r="A4553" s="1">
        <v>4552</v>
      </c>
      <c r="B4553" t="s">
        <v>8337</v>
      </c>
      <c r="C4553" s="2">
        <v>42564</v>
      </c>
      <c r="D4553" s="2">
        <v>42568</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s="3" t="str">
        <f>VLOOKUP($M4553,People!$A$2:$B$5, 2, FALSE)</f>
        <v>Anna Andreadi</v>
      </c>
      <c r="W4553" s="3" t="str">
        <f>IFERROR(VLOOKUP($B4553, 'Returns'!$A$2:$B$801, 2, FALSE), "No")</f>
        <v>No</v>
      </c>
    </row>
    <row r="4554" spans="1:23" x14ac:dyDescent="0.3">
      <c r="A4554" s="1">
        <v>4553</v>
      </c>
      <c r="B4554" t="s">
        <v>8338</v>
      </c>
      <c r="C4554" s="2">
        <v>42731</v>
      </c>
      <c r="D4554" s="2">
        <v>42737</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s="3" t="str">
        <f>VLOOKUP($M4554,People!$A$2:$B$5, 2, FALSE)</f>
        <v>Anna Andreadi</v>
      </c>
      <c r="W4554" s="3" t="str">
        <f>IFERROR(VLOOKUP($B4554, 'Returns'!$A$2:$B$801, 2, FALSE), "No")</f>
        <v>No</v>
      </c>
    </row>
    <row r="4555" spans="1:23" x14ac:dyDescent="0.3">
      <c r="A4555" s="1">
        <v>4554</v>
      </c>
      <c r="B4555" t="s">
        <v>8338</v>
      </c>
      <c r="C4555" s="2">
        <v>42731</v>
      </c>
      <c r="D4555" s="2">
        <v>42737</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s="3" t="str">
        <f>VLOOKUP($M4555,People!$A$2:$B$5, 2, FALSE)</f>
        <v>Anna Andreadi</v>
      </c>
      <c r="W4555" s="3" t="str">
        <f>IFERROR(VLOOKUP($B4555, 'Returns'!$A$2:$B$801, 2, FALSE), "No")</f>
        <v>No</v>
      </c>
    </row>
    <row r="4556" spans="1:23" x14ac:dyDescent="0.3">
      <c r="A4556" s="1">
        <v>4555</v>
      </c>
      <c r="B4556" t="s">
        <v>8339</v>
      </c>
      <c r="C4556" s="2">
        <v>43158</v>
      </c>
      <c r="D4556" s="2">
        <v>43160</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s="3" t="str">
        <f>VLOOKUP($M4556,People!$A$2:$B$5, 2, FALSE)</f>
        <v>Kelly Williams</v>
      </c>
      <c r="W4556" s="3" t="str">
        <f>IFERROR(VLOOKUP($B4556, 'Returns'!$A$2:$B$801, 2, FALSE), "No")</f>
        <v>No</v>
      </c>
    </row>
    <row r="4557" spans="1:23" x14ac:dyDescent="0.3">
      <c r="A4557" s="1">
        <v>4556</v>
      </c>
      <c r="B4557" t="s">
        <v>8340</v>
      </c>
      <c r="C4557" s="2">
        <v>42817</v>
      </c>
      <c r="D4557" s="2">
        <v>42820</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s="3" t="str">
        <f>VLOOKUP($M4557,People!$A$2:$B$5, 2, FALSE)</f>
        <v>Cassandra Brandow</v>
      </c>
      <c r="W4557" s="3" t="str">
        <f>IFERROR(VLOOKUP($B4557, 'Returns'!$A$2:$B$801, 2, FALSE), "No")</f>
        <v>No</v>
      </c>
    </row>
    <row r="4558" spans="1:23" x14ac:dyDescent="0.3">
      <c r="A4558" s="1">
        <v>4557</v>
      </c>
      <c r="B4558" t="s">
        <v>8340</v>
      </c>
      <c r="C4558" s="2">
        <v>42817</v>
      </c>
      <c r="D4558" s="2">
        <v>42820</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s="3" t="str">
        <f>VLOOKUP($M4558,People!$A$2:$B$5, 2, FALSE)</f>
        <v>Cassandra Brandow</v>
      </c>
      <c r="W4558" s="3" t="str">
        <f>IFERROR(VLOOKUP($B4558, 'Returns'!$A$2:$B$801, 2, FALSE), "No")</f>
        <v>No</v>
      </c>
    </row>
    <row r="4559" spans="1:23" x14ac:dyDescent="0.3">
      <c r="A4559" s="1">
        <v>4558</v>
      </c>
      <c r="B4559" t="s">
        <v>8341</v>
      </c>
      <c r="C4559" s="2">
        <v>43759</v>
      </c>
      <c r="D4559" s="2">
        <v>43766</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s="3" t="str">
        <f>VLOOKUP($M4559,People!$A$2:$B$5, 2, FALSE)</f>
        <v>Anna Andreadi</v>
      </c>
      <c r="W4559" s="3" t="str">
        <f>IFERROR(VLOOKUP($B4559, 'Returns'!$A$2:$B$801, 2, FALSE), "No")</f>
        <v>No</v>
      </c>
    </row>
    <row r="4560" spans="1:23" x14ac:dyDescent="0.3">
      <c r="A4560" s="1">
        <v>4559</v>
      </c>
      <c r="B4560" t="s">
        <v>8342</v>
      </c>
      <c r="C4560" s="2">
        <v>42735</v>
      </c>
      <c r="D4560" s="2">
        <v>42740</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s="3" t="str">
        <f>VLOOKUP($M4560,People!$A$2:$B$5, 2, FALSE)</f>
        <v>Kelly Williams</v>
      </c>
      <c r="W4560" s="3" t="str">
        <f>IFERROR(VLOOKUP($B4560, 'Returns'!$A$2:$B$801, 2, FALSE), "No")</f>
        <v>No</v>
      </c>
    </row>
    <row r="4561" spans="1:23" x14ac:dyDescent="0.3">
      <c r="A4561" s="1">
        <v>4560</v>
      </c>
      <c r="B4561" t="s">
        <v>8343</v>
      </c>
      <c r="C4561" s="2">
        <v>42495</v>
      </c>
      <c r="D4561" s="2">
        <v>42498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s="3" t="str">
        <f>VLOOKUP($M4561,People!$A$2:$B$5, 2, FALSE)</f>
        <v>Kelly Williams</v>
      </c>
      <c r="W4561" s="3" t="str">
        <f>IFERROR(VLOOKUP($B4561, 'Returns'!$A$2:$B$801, 2, FALSE), "No")</f>
        <v>No</v>
      </c>
    </row>
    <row r="4562" spans="1:23" x14ac:dyDescent="0.3">
      <c r="A4562" s="1">
        <v>4561</v>
      </c>
      <c r="B4562" t="s">
        <v>8344</v>
      </c>
      <c r="C4562" s="2">
        <v>43073</v>
      </c>
      <c r="D4562" s="2">
        <v>43078</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s="3" t="str">
        <f>VLOOKUP($M4562,People!$A$2:$B$5, 2, FALSE)</f>
        <v>Anna Andreadi</v>
      </c>
      <c r="W4562" s="3" t="str">
        <f>IFERROR(VLOOKUP($B4562, 'Returns'!$A$2:$B$801, 2, FALSE), "No")</f>
        <v>No</v>
      </c>
    </row>
    <row r="4563" spans="1:23" x14ac:dyDescent="0.3">
      <c r="A4563" s="1">
        <v>4562</v>
      </c>
      <c r="B4563" t="s">
        <v>8344</v>
      </c>
      <c r="C4563" s="2">
        <v>43073</v>
      </c>
      <c r="D4563" s="2">
        <v>43078</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s="3" t="str">
        <f>VLOOKUP($M4563,People!$A$2:$B$5, 2, FALSE)</f>
        <v>Anna Andreadi</v>
      </c>
      <c r="W4563" s="3" t="str">
        <f>IFERROR(VLOOKUP($B4563, 'Returns'!$A$2:$B$801, 2, FALSE), "No")</f>
        <v>No</v>
      </c>
    </row>
    <row r="4564" spans="1:23" x14ac:dyDescent="0.3">
      <c r="A4564" s="1">
        <v>4563</v>
      </c>
      <c r="B4564" t="s">
        <v>8344</v>
      </c>
      <c r="C4564" s="2">
        <v>43073</v>
      </c>
      <c r="D4564" s="2">
        <v>43078</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s="3" t="str">
        <f>VLOOKUP($M4564,People!$A$2:$B$5, 2, FALSE)</f>
        <v>Anna Andreadi</v>
      </c>
      <c r="W4564" s="3" t="str">
        <f>IFERROR(VLOOKUP($B4564, 'Returns'!$A$2:$B$801, 2, FALSE), "No")</f>
        <v>No</v>
      </c>
    </row>
    <row r="4565" spans="1:23" x14ac:dyDescent="0.3">
      <c r="A4565" s="1">
        <v>4564</v>
      </c>
      <c r="B4565" t="s">
        <v>8345</v>
      </c>
      <c r="C4565" s="2">
        <v>43734</v>
      </c>
      <c r="D4565" s="2">
        <v>43738</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s="3" t="str">
        <f>VLOOKUP($M4565,People!$A$2:$B$5, 2, FALSE)</f>
        <v>Cassandra Brandow</v>
      </c>
      <c r="W4565" s="3" t="str">
        <f>IFERROR(VLOOKUP($B4565, 'Returns'!$A$2:$B$801, 2, FALSE), "No")</f>
        <v>No</v>
      </c>
    </row>
    <row r="4566" spans="1:23" x14ac:dyDescent="0.3">
      <c r="A4566" s="1">
        <v>4565</v>
      </c>
      <c r="B4566" t="s">
        <v>8346</v>
      </c>
      <c r="C4566" s="2">
        <v>42713</v>
      </c>
      <c r="D4566" s="2">
        <v>42718</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s="3" t="str">
        <f>VLOOKUP($M4566,People!$A$2:$B$5, 2, FALSE)</f>
        <v>Anna Andreadi</v>
      </c>
      <c r="W4566" s="3" t="str">
        <f>IFERROR(VLOOKUP($B4566, 'Returns'!$A$2:$B$801, 2, FALSE), "No")</f>
        <v>No</v>
      </c>
    </row>
    <row r="4567" spans="1:23" x14ac:dyDescent="0.3">
      <c r="A4567" s="1">
        <v>4566</v>
      </c>
      <c r="B4567" t="s">
        <v>8347</v>
      </c>
      <c r="C4567" s="2">
        <v>43802</v>
      </c>
      <c r="D4567" s="2">
        <v>43809</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s="3" t="str">
        <f>VLOOKUP($M4567,People!$A$2:$B$5, 2, FALSE)</f>
        <v>Cassandra Brandow</v>
      </c>
      <c r="W4567" s="3" t="str">
        <f>IFERROR(VLOOKUP($B4567, 'Returns'!$A$2:$B$801, 2, FALSE), "No")</f>
        <v>No</v>
      </c>
    </row>
    <row r="4568" spans="1:23" x14ac:dyDescent="0.3">
      <c r="A4568" s="1">
        <v>4567</v>
      </c>
      <c r="B4568" t="s">
        <v>8347</v>
      </c>
      <c r="C4568" s="2">
        <v>43802</v>
      </c>
      <c r="D4568" s="2">
        <v>43809</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s="3" t="str">
        <f>VLOOKUP($M4568,People!$A$2:$B$5, 2, FALSE)</f>
        <v>Cassandra Brandow</v>
      </c>
      <c r="W4568" s="3" t="str">
        <f>IFERROR(VLOOKUP($B4568, 'Returns'!$A$2:$B$801, 2, FALSE), "No")</f>
        <v>No</v>
      </c>
    </row>
    <row r="4569" spans="1:23" x14ac:dyDescent="0.3">
      <c r="A4569" s="1">
        <v>4568</v>
      </c>
      <c r="B4569" t="s">
        <v>8347</v>
      </c>
      <c r="C4569" s="2">
        <v>43802</v>
      </c>
      <c r="D4569" s="2">
        <v>43809</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s="3" t="str">
        <f>VLOOKUP($M4569,People!$A$2:$B$5, 2, FALSE)</f>
        <v>Cassandra Brandow</v>
      </c>
      <c r="W4569" s="3" t="str">
        <f>IFERROR(VLOOKUP($B4569, 'Returns'!$A$2:$B$801, 2, FALSE), "No")</f>
        <v>No</v>
      </c>
    </row>
    <row r="4570" spans="1:23" x14ac:dyDescent="0.3">
      <c r="A4570" s="1">
        <v>4569</v>
      </c>
      <c r="B4570" t="s">
        <v>8348</v>
      </c>
      <c r="C4570" s="2">
        <v>43047</v>
      </c>
      <c r="D4570" s="2">
        <v>43052</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s="3" t="str">
        <f>VLOOKUP($M4570,People!$A$2:$B$5, 2, FALSE)</f>
        <v>Kelly Williams</v>
      </c>
      <c r="W4570" s="3" t="str">
        <f>IFERROR(VLOOKUP($B4570, 'Returns'!$A$2:$B$801, 2, FALSE), "No")</f>
        <v>No</v>
      </c>
    </row>
    <row r="4571" spans="1:23" x14ac:dyDescent="0.3">
      <c r="A4571" s="1">
        <v>4570</v>
      </c>
      <c r="B4571" t="s">
        <v>8349</v>
      </c>
      <c r="C4571" s="2">
        <v>42479</v>
      </c>
      <c r="D4571" s="2">
        <v>42481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s="3" t="str">
        <f>VLOOKUP($M4571,People!$A$2:$B$5, 2, FALSE)</f>
        <v>Anna Andreadi</v>
      </c>
      <c r="W4571" s="3" t="str">
        <f>IFERROR(VLOOKUP($B4571, 'Returns'!$A$2:$B$801, 2, FALSE), "No")</f>
        <v>No</v>
      </c>
    </row>
    <row r="4572" spans="1:23" x14ac:dyDescent="0.3">
      <c r="A4572" s="1">
        <v>4571</v>
      </c>
      <c r="B4572" t="s">
        <v>8350</v>
      </c>
      <c r="C4572" s="2">
        <v>42880</v>
      </c>
      <c r="D4572" s="2">
        <v>42882</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s="3" t="str">
        <f>VLOOKUP($M4572,People!$A$2:$B$5, 2, FALSE)</f>
        <v>Kelly Williams</v>
      </c>
      <c r="W4572" s="3" t="str">
        <f>IFERROR(VLOOKUP($B4572, 'Returns'!$A$2:$B$801, 2, FALSE), "No")</f>
        <v>No</v>
      </c>
    </row>
    <row r="4573" spans="1:23" x14ac:dyDescent="0.3">
      <c r="A4573" s="1">
        <v>4572</v>
      </c>
      <c r="B4573" t="s">
        <v>8350</v>
      </c>
      <c r="C4573" s="2">
        <v>42880</v>
      </c>
      <c r="D4573" s="2">
        <v>42882</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s="3" t="str">
        <f>VLOOKUP($M4573,People!$A$2:$B$5, 2, FALSE)</f>
        <v>Kelly Williams</v>
      </c>
      <c r="W4573" s="3" t="str">
        <f>IFERROR(VLOOKUP($B4573, 'Returns'!$A$2:$B$801, 2, FALSE), "No")</f>
        <v>No</v>
      </c>
    </row>
    <row r="4574" spans="1:23" x14ac:dyDescent="0.3">
      <c r="A4574" s="1">
        <v>4573</v>
      </c>
      <c r="B4574" t="s">
        <v>8351</v>
      </c>
      <c r="C4574" s="2">
        <v>43663</v>
      </c>
      <c r="D4574" s="2">
        <v>43667</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s="3" t="str">
        <f>VLOOKUP($M4574,People!$A$2:$B$5, 2, FALSE)</f>
        <v>Anna Andreadi</v>
      </c>
      <c r="W4574" s="3" t="str">
        <f>IFERROR(VLOOKUP($B4574, 'Returns'!$A$2:$B$801, 2, FALSE), "No")</f>
        <v>No</v>
      </c>
    </row>
    <row r="4575" spans="1:23" x14ac:dyDescent="0.3">
      <c r="A4575" s="1">
        <v>4574</v>
      </c>
      <c r="B4575" t="s">
        <v>8352</v>
      </c>
      <c r="C4575" s="2">
        <v>43446</v>
      </c>
      <c r="D4575" s="2">
        <v>43452</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s="3" t="str">
        <f>VLOOKUP($M4575,People!$A$2:$B$5, 2, FALSE)</f>
        <v>Kelly Williams</v>
      </c>
      <c r="W4575" s="3" t="str">
        <f>IFERROR(VLOOKUP($B4575, 'Returns'!$A$2:$B$801, 2, FALSE), "No")</f>
        <v>No</v>
      </c>
    </row>
    <row r="4576" spans="1:23" x14ac:dyDescent="0.3">
      <c r="A4576" s="1">
        <v>4575</v>
      </c>
      <c r="B4576" t="s">
        <v>8352</v>
      </c>
      <c r="C4576" s="2">
        <v>43446</v>
      </c>
      <c r="D4576" s="2">
        <v>43452</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s="3" t="str">
        <f>VLOOKUP($M4576,People!$A$2:$B$5, 2, FALSE)</f>
        <v>Kelly Williams</v>
      </c>
      <c r="W4576" s="3" t="str">
        <f>IFERROR(VLOOKUP($B4576, 'Returns'!$A$2:$B$801, 2, FALSE), "No")</f>
        <v>No</v>
      </c>
    </row>
    <row r="4577" spans="1:23" x14ac:dyDescent="0.3">
      <c r="A4577" s="1">
        <v>4576</v>
      </c>
      <c r="B4577" t="s">
        <v>8352</v>
      </c>
      <c r="C4577" s="2">
        <v>43446</v>
      </c>
      <c r="D4577" s="2">
        <v>43452</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s="3" t="str">
        <f>VLOOKUP($M4577,People!$A$2:$B$5, 2, FALSE)</f>
        <v>Kelly Williams</v>
      </c>
      <c r="W4577" s="3" t="str">
        <f>IFERROR(VLOOKUP($B4577, 'Returns'!$A$2:$B$801, 2, FALSE), "No")</f>
        <v>No</v>
      </c>
    </row>
    <row r="4578" spans="1:23" x14ac:dyDescent="0.3">
      <c r="A4578" s="1">
        <v>4577</v>
      </c>
      <c r="B4578" t="s">
        <v>8352</v>
      </c>
      <c r="C4578" s="2">
        <v>43446</v>
      </c>
      <c r="D4578" s="2">
        <v>43452</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s="3" t="str">
        <f>VLOOKUP($M4578,People!$A$2:$B$5, 2, FALSE)</f>
        <v>Kelly Williams</v>
      </c>
      <c r="W4578" s="3" t="str">
        <f>IFERROR(VLOOKUP($B4578, 'Returns'!$A$2:$B$801, 2, FALSE), "No")</f>
        <v>No</v>
      </c>
    </row>
    <row r="4579" spans="1:23" x14ac:dyDescent="0.3">
      <c r="A4579" s="1">
        <v>4578</v>
      </c>
      <c r="B4579" t="s">
        <v>8353</v>
      </c>
      <c r="C4579" s="2">
        <v>42471</v>
      </c>
      <c r="D4579" s="2">
        <v>42476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s="3" t="str">
        <f>VLOOKUP($M4579,People!$A$2:$B$5, 2, FALSE)</f>
        <v>Anna Andreadi</v>
      </c>
      <c r="W4579" s="3" t="str">
        <f>IFERROR(VLOOKUP($B4579, 'Returns'!$A$2:$B$801, 2, FALSE), "No")</f>
        <v>No</v>
      </c>
    </row>
    <row r="4580" spans="1:23" x14ac:dyDescent="0.3">
      <c r="A4580" s="1">
        <v>4579</v>
      </c>
      <c r="B4580" t="s">
        <v>8354</v>
      </c>
      <c r="C4580" s="2">
        <v>42895</v>
      </c>
      <c r="D4580" s="2">
        <v>42901</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s="3" t="str">
        <f>VLOOKUP($M4580,People!$A$2:$B$5, 2, FALSE)</f>
        <v>Cassandra Brandow</v>
      </c>
      <c r="W4580" s="3" t="str">
        <f>IFERROR(VLOOKUP($B4580, 'Returns'!$A$2:$B$801, 2, FALSE), "No")</f>
        <v>No</v>
      </c>
    </row>
    <row r="4581" spans="1:23" x14ac:dyDescent="0.3">
      <c r="A4581" s="1">
        <v>4580</v>
      </c>
      <c r="B4581" t="s">
        <v>8355</v>
      </c>
      <c r="C4581" s="2">
        <v>42578</v>
      </c>
      <c r="D4581" s="2">
        <v>42584</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s="3" t="str">
        <f>VLOOKUP($M4581,People!$A$2:$B$5, 2, FALSE)</f>
        <v>Chuck Magee</v>
      </c>
      <c r="W4581" s="3" t="str">
        <f>IFERROR(VLOOKUP($B4581, 'Returns'!$A$2:$B$801, 2, FALSE), "No")</f>
        <v>No</v>
      </c>
    </row>
    <row r="4582" spans="1:23" x14ac:dyDescent="0.3">
      <c r="A4582" s="1">
        <v>4581</v>
      </c>
      <c r="B4582" t="s">
        <v>8356</v>
      </c>
      <c r="C4582" s="2">
        <v>42947</v>
      </c>
      <c r="D4582" s="2">
        <v>42953</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s="3" t="str">
        <f>VLOOKUP($M4582,People!$A$2:$B$5, 2, FALSE)</f>
        <v>Cassandra Brandow</v>
      </c>
      <c r="W4582" s="3" t="str">
        <f>IFERROR(VLOOKUP($B4582, 'Returns'!$A$2:$B$801, 2, FALSE), "No")</f>
        <v>No</v>
      </c>
    </row>
    <row r="4583" spans="1:23" x14ac:dyDescent="0.3">
      <c r="A4583" s="1">
        <v>4582</v>
      </c>
      <c r="B4583" t="s">
        <v>8357</v>
      </c>
      <c r="C4583" s="2">
        <v>43362</v>
      </c>
      <c r="D4583" s="2">
        <v>43365</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s="3" t="str">
        <f>VLOOKUP($M4583,People!$A$2:$B$5, 2, FALSE)</f>
        <v>Chuck Magee</v>
      </c>
      <c r="W4583" s="3" t="str">
        <f>IFERROR(VLOOKUP($B4583, 'Returns'!$A$2:$B$801, 2, FALSE), "No")</f>
        <v>No</v>
      </c>
    </row>
    <row r="4584" spans="1:23" x14ac:dyDescent="0.3">
      <c r="A4584" s="1">
        <v>4583</v>
      </c>
      <c r="B4584" t="s">
        <v>8358</v>
      </c>
      <c r="C4584" s="2">
        <v>43261</v>
      </c>
      <c r="D4584" s="2">
        <v>43263</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s="3" t="str">
        <f>VLOOKUP($M4584,People!$A$2:$B$5, 2, FALSE)</f>
        <v>Chuck Magee</v>
      </c>
      <c r="W4584" s="3" t="str">
        <f>IFERROR(VLOOKUP($B4584, 'Returns'!$A$2:$B$801, 2, FALSE), "No")</f>
        <v>No</v>
      </c>
    </row>
    <row r="4585" spans="1:23" x14ac:dyDescent="0.3">
      <c r="A4585" s="1">
        <v>4584</v>
      </c>
      <c r="B4585" t="s">
        <v>8359</v>
      </c>
      <c r="C4585" s="2">
        <v>43338</v>
      </c>
      <c r="D4585" s="2">
        <v>43340</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s="3" t="str">
        <f>VLOOKUP($M4585,People!$A$2:$B$5, 2, FALSE)</f>
        <v>Anna Andreadi</v>
      </c>
      <c r="W4585" s="3" t="str">
        <f>IFERROR(VLOOKUP($B4585, 'Returns'!$A$2:$B$801, 2, FALSE), "No")</f>
        <v>No</v>
      </c>
    </row>
    <row r="4586" spans="1:23" x14ac:dyDescent="0.3">
      <c r="A4586" s="1">
        <v>4585</v>
      </c>
      <c r="B4586" t="s">
        <v>8360</v>
      </c>
      <c r="C4586" s="2">
        <v>43771</v>
      </c>
      <c r="D4586" s="2">
        <v>43773</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s="3" t="str">
        <f>VLOOKUP($M4586,People!$A$2:$B$5, 2, FALSE)</f>
        <v>Anna Andreadi</v>
      </c>
      <c r="W4586" s="3" t="str">
        <f>IFERROR(VLOOKUP($B4586, 'Returns'!$A$2:$B$801, 2, FALSE), "No")</f>
        <v>No</v>
      </c>
    </row>
    <row r="4587" spans="1:23" x14ac:dyDescent="0.3">
      <c r="A4587" s="1">
        <v>4586</v>
      </c>
      <c r="B4587" t="s">
        <v>8360</v>
      </c>
      <c r="C4587" s="2">
        <v>43771</v>
      </c>
      <c r="D4587" s="2">
        <v>43773</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s="3" t="str">
        <f>VLOOKUP($M4587,People!$A$2:$B$5, 2, FALSE)</f>
        <v>Anna Andreadi</v>
      </c>
      <c r="W4587" s="3" t="str">
        <f>IFERROR(VLOOKUP($B4587, 'Returns'!$A$2:$B$801, 2, FALSE), "No")</f>
        <v>No</v>
      </c>
    </row>
    <row r="4588" spans="1:23" x14ac:dyDescent="0.3">
      <c r="A4588" s="1">
        <v>4587</v>
      </c>
      <c r="B4588" t="s">
        <v>8360</v>
      </c>
      <c r="C4588" s="2">
        <v>43771</v>
      </c>
      <c r="D4588" s="2">
        <v>43773</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s="3" t="str">
        <f>VLOOKUP($M4588,People!$A$2:$B$5, 2, FALSE)</f>
        <v>Anna Andreadi</v>
      </c>
      <c r="W4588" s="3" t="str">
        <f>IFERROR(VLOOKUP($B4588, 'Returns'!$A$2:$B$801, 2, FALSE), "No")</f>
        <v>No</v>
      </c>
    </row>
    <row r="4589" spans="1:23" x14ac:dyDescent="0.3">
      <c r="A4589" s="1">
        <v>4588</v>
      </c>
      <c r="B4589" t="s">
        <v>8360</v>
      </c>
      <c r="C4589" s="2">
        <v>43771</v>
      </c>
      <c r="D4589" s="2">
        <v>43773</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s="3" t="str">
        <f>VLOOKUP($M4589,People!$A$2:$B$5, 2, FALSE)</f>
        <v>Anna Andreadi</v>
      </c>
      <c r="W4589" s="3" t="str">
        <f>IFERROR(VLOOKUP($B4589, 'Returns'!$A$2:$B$801, 2, FALSE), "No")</f>
        <v>No</v>
      </c>
    </row>
    <row r="4590" spans="1:23" x14ac:dyDescent="0.3">
      <c r="A4590" s="1">
        <v>4589</v>
      </c>
      <c r="B4590" t="s">
        <v>8360</v>
      </c>
      <c r="C4590" s="2">
        <v>43771</v>
      </c>
      <c r="D4590" s="2">
        <v>43773</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s="3" t="str">
        <f>VLOOKUP($M4590,People!$A$2:$B$5, 2, FALSE)</f>
        <v>Anna Andreadi</v>
      </c>
      <c r="W4590" s="3" t="str">
        <f>IFERROR(VLOOKUP($B4590, 'Returns'!$A$2:$B$801, 2, FALSE), "No")</f>
        <v>No</v>
      </c>
    </row>
    <row r="4591" spans="1:23" x14ac:dyDescent="0.3">
      <c r="A4591" s="1">
        <v>4590</v>
      </c>
      <c r="B4591" t="s">
        <v>8360</v>
      </c>
      <c r="C4591" s="2">
        <v>43771</v>
      </c>
      <c r="D4591" s="2">
        <v>43773</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s="3" t="str">
        <f>VLOOKUP($M4591,People!$A$2:$B$5, 2, FALSE)</f>
        <v>Anna Andreadi</v>
      </c>
      <c r="W4591" s="3" t="str">
        <f>IFERROR(VLOOKUP($B4591, 'Returns'!$A$2:$B$801, 2, FALSE), "No")</f>
        <v>No</v>
      </c>
    </row>
    <row r="4592" spans="1:23" x14ac:dyDescent="0.3">
      <c r="A4592" s="1">
        <v>4591</v>
      </c>
      <c r="B4592" t="s">
        <v>8361</v>
      </c>
      <c r="C4592" s="2">
        <v>43460</v>
      </c>
      <c r="D4592" s="2">
        <v>43465</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s="3" t="str">
        <f>VLOOKUP($M4592,People!$A$2:$B$5, 2, FALSE)</f>
        <v>Anna Andreadi</v>
      </c>
      <c r="W4592" s="3" t="str">
        <f>IFERROR(VLOOKUP($B4592, 'Returns'!$A$2:$B$801, 2, FALSE), "No")</f>
        <v>No</v>
      </c>
    </row>
    <row r="4593" spans="1:23" x14ac:dyDescent="0.3">
      <c r="A4593" s="1">
        <v>4592</v>
      </c>
      <c r="B4593" t="s">
        <v>8361</v>
      </c>
      <c r="C4593" s="2">
        <v>43460</v>
      </c>
      <c r="D4593" s="2">
        <v>43465</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s="3" t="str">
        <f>VLOOKUP($M4593,People!$A$2:$B$5, 2, FALSE)</f>
        <v>Anna Andreadi</v>
      </c>
      <c r="W4593" s="3" t="str">
        <f>IFERROR(VLOOKUP($B4593, 'Returns'!$A$2:$B$801, 2, FALSE), "No")</f>
        <v>No</v>
      </c>
    </row>
    <row r="4594" spans="1:23" x14ac:dyDescent="0.3">
      <c r="A4594" s="1">
        <v>4593</v>
      </c>
      <c r="B4594" t="s">
        <v>8361</v>
      </c>
      <c r="C4594" s="2">
        <v>43460</v>
      </c>
      <c r="D4594" s="2">
        <v>43465</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s="3" t="str">
        <f>VLOOKUP($M4594,People!$A$2:$B$5, 2, FALSE)</f>
        <v>Anna Andreadi</v>
      </c>
      <c r="W4594" s="3" t="str">
        <f>IFERROR(VLOOKUP($B4594, 'Returns'!$A$2:$B$801, 2, FALSE), "No")</f>
        <v>No</v>
      </c>
    </row>
    <row r="4595" spans="1:23" x14ac:dyDescent="0.3">
      <c r="A4595" s="1">
        <v>4594</v>
      </c>
      <c r="B4595" t="s">
        <v>8361</v>
      </c>
      <c r="C4595" s="2">
        <v>43460</v>
      </c>
      <c r="D4595" s="2">
        <v>43465</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s="3" t="str">
        <f>VLOOKUP($M4595,People!$A$2:$B$5, 2, FALSE)</f>
        <v>Anna Andreadi</v>
      </c>
      <c r="W4595" s="3" t="str">
        <f>IFERROR(VLOOKUP($B4595, 'Returns'!$A$2:$B$801, 2, FALSE), "No")</f>
        <v>No</v>
      </c>
    </row>
    <row r="4596" spans="1:23" x14ac:dyDescent="0.3">
      <c r="A4596" s="1">
        <v>4595</v>
      </c>
      <c r="B4596" t="s">
        <v>8361</v>
      </c>
      <c r="C4596" s="2">
        <v>43460</v>
      </c>
      <c r="D4596" s="2">
        <v>43465</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s="3" t="str">
        <f>VLOOKUP($M4596,People!$A$2:$B$5, 2, FALSE)</f>
        <v>Anna Andreadi</v>
      </c>
      <c r="W4596" s="3" t="str">
        <f>IFERROR(VLOOKUP($B4596, 'Returns'!$A$2:$B$801, 2, FALSE), "No")</f>
        <v>No</v>
      </c>
    </row>
    <row r="4597" spans="1:23" x14ac:dyDescent="0.3">
      <c r="A4597" s="1">
        <v>4596</v>
      </c>
      <c r="B4597" t="s">
        <v>8361</v>
      </c>
      <c r="C4597" s="2">
        <v>43460</v>
      </c>
      <c r="D4597" s="2">
        <v>43465</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s="3" t="str">
        <f>VLOOKUP($M4597,People!$A$2:$B$5, 2, FALSE)</f>
        <v>Anna Andreadi</v>
      </c>
      <c r="W4597" s="3" t="str">
        <f>IFERROR(VLOOKUP($B4597, 'Returns'!$A$2:$B$801, 2, FALSE), "No")</f>
        <v>No</v>
      </c>
    </row>
    <row r="4598" spans="1:23" x14ac:dyDescent="0.3">
      <c r="A4598" s="1">
        <v>4597</v>
      </c>
      <c r="B4598" t="s">
        <v>8362</v>
      </c>
      <c r="C4598" s="2">
        <v>43439</v>
      </c>
      <c r="D4598" s="2">
        <v>43444</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s="3" t="str">
        <f>VLOOKUP($M4598,People!$A$2:$B$5, 2, FALSE)</f>
        <v>Chuck Magee</v>
      </c>
      <c r="W4598" s="3" t="str">
        <f>IFERROR(VLOOKUP($B4598, 'Returns'!$A$2:$B$801, 2, FALSE), "No")</f>
        <v>No</v>
      </c>
    </row>
    <row r="4599" spans="1:23" x14ac:dyDescent="0.3">
      <c r="A4599" s="1">
        <v>4598</v>
      </c>
      <c r="B4599" t="s">
        <v>8363</v>
      </c>
      <c r="C4599" s="2">
        <v>43705</v>
      </c>
      <c r="D4599" s="2">
        <v>43709</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s="3" t="str">
        <f>VLOOKUP($M4599,People!$A$2:$B$5, 2, FALSE)</f>
        <v>Kelly Williams</v>
      </c>
      <c r="W4599" s="3" t="str">
        <f>IFERROR(VLOOKUP($B4599, 'Returns'!$A$2:$B$801, 2, FALSE), "No")</f>
        <v>No</v>
      </c>
    </row>
    <row r="4600" spans="1:23" x14ac:dyDescent="0.3">
      <c r="A4600" s="1">
        <v>4599</v>
      </c>
      <c r="B4600" t="s">
        <v>8363</v>
      </c>
      <c r="C4600" s="2">
        <v>43705</v>
      </c>
      <c r="D4600" s="2">
        <v>43709</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s="3" t="str">
        <f>VLOOKUP($M4600,People!$A$2:$B$5, 2, FALSE)</f>
        <v>Kelly Williams</v>
      </c>
      <c r="W4600" s="3" t="str">
        <f>IFERROR(VLOOKUP($B4600, 'Returns'!$A$2:$B$801, 2, FALSE), "No")</f>
        <v>No</v>
      </c>
    </row>
    <row r="4601" spans="1:23" x14ac:dyDescent="0.3">
      <c r="A4601" s="1">
        <v>4600</v>
      </c>
      <c r="B4601" t="s">
        <v>8364</v>
      </c>
      <c r="C4601" s="2">
        <v>42932</v>
      </c>
      <c r="D4601" s="2">
        <v>42936</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s="3" t="str">
        <f>VLOOKUP($M4601,People!$A$2:$B$5, 2, FALSE)</f>
        <v>Chuck Magee</v>
      </c>
      <c r="W4601" s="3" t="str">
        <f>IFERROR(VLOOKUP($B4601, 'Returns'!$A$2:$B$801, 2, FALSE), "No")</f>
        <v>No</v>
      </c>
    </row>
    <row r="4602" spans="1:23" x14ac:dyDescent="0.3">
      <c r="A4602" s="1">
        <v>4601</v>
      </c>
      <c r="B4602" t="s">
        <v>8364</v>
      </c>
      <c r="C4602" s="2">
        <v>42932</v>
      </c>
      <c r="D4602" s="2">
        <v>42936</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s="3" t="str">
        <f>VLOOKUP($M4602,People!$A$2:$B$5, 2, FALSE)</f>
        <v>Chuck Magee</v>
      </c>
      <c r="W4602" s="3" t="str">
        <f>IFERROR(VLOOKUP($B4602, 'Returns'!$A$2:$B$801, 2, FALSE), "No")</f>
        <v>No</v>
      </c>
    </row>
    <row r="4603" spans="1:23" x14ac:dyDescent="0.3">
      <c r="A4603" s="1">
        <v>4602</v>
      </c>
      <c r="B4603" t="s">
        <v>8364</v>
      </c>
      <c r="C4603" s="2">
        <v>42932</v>
      </c>
      <c r="D4603" s="2">
        <v>42936</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s="3" t="str">
        <f>VLOOKUP($M4603,People!$A$2:$B$5, 2, FALSE)</f>
        <v>Chuck Magee</v>
      </c>
      <c r="W4603" s="3" t="str">
        <f>IFERROR(VLOOKUP($B4603, 'Returns'!$A$2:$B$801, 2, FALSE), "No")</f>
        <v>No</v>
      </c>
    </row>
    <row r="4604" spans="1:23" x14ac:dyDescent="0.3">
      <c r="A4604" s="1">
        <v>4603</v>
      </c>
      <c r="B4604" t="s">
        <v>8365</v>
      </c>
      <c r="C4604" s="2">
        <v>42881</v>
      </c>
      <c r="D4604" s="2">
        <v>42884</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s="3" t="str">
        <f>VLOOKUP($M4604,People!$A$2:$B$5, 2, FALSE)</f>
        <v>Cassandra Brandow</v>
      </c>
      <c r="W4604" s="3" t="str">
        <f>IFERROR(VLOOKUP($B4604, 'Returns'!$A$2:$B$801, 2, FALSE), "No")</f>
        <v>No</v>
      </c>
    </row>
    <row r="4605" spans="1:23" x14ac:dyDescent="0.3">
      <c r="A4605" s="1">
        <v>4604</v>
      </c>
      <c r="B4605" t="s">
        <v>8365</v>
      </c>
      <c r="C4605" s="2">
        <v>42881</v>
      </c>
      <c r="D4605" s="2">
        <v>42884</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s="3" t="str">
        <f>VLOOKUP($M4605,People!$A$2:$B$5, 2, FALSE)</f>
        <v>Cassandra Brandow</v>
      </c>
      <c r="W4605" s="3" t="str">
        <f>IFERROR(VLOOKUP($B4605, 'Returns'!$A$2:$B$801, 2, FALSE), "No")</f>
        <v>No</v>
      </c>
    </row>
    <row r="4606" spans="1:23" x14ac:dyDescent="0.3">
      <c r="A4606" s="1">
        <v>4605</v>
      </c>
      <c r="B4606" t="s">
        <v>8365</v>
      </c>
      <c r="C4606" s="2">
        <v>42881</v>
      </c>
      <c r="D4606" s="2">
        <v>42884</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s="3" t="str">
        <f>VLOOKUP($M4606,People!$A$2:$B$5, 2, FALSE)</f>
        <v>Cassandra Brandow</v>
      </c>
      <c r="W4606" s="3" t="str">
        <f>IFERROR(VLOOKUP($B4606, 'Returns'!$A$2:$B$801, 2, FALSE), "No")</f>
        <v>No</v>
      </c>
    </row>
    <row r="4607" spans="1:23" x14ac:dyDescent="0.3">
      <c r="A4607" s="1">
        <v>4606</v>
      </c>
      <c r="B4607" t="s">
        <v>8365</v>
      </c>
      <c r="C4607" s="2">
        <v>42881</v>
      </c>
      <c r="D4607" s="2">
        <v>42884</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s="3" t="str">
        <f>VLOOKUP($M4607,People!$A$2:$B$5, 2, FALSE)</f>
        <v>Cassandra Brandow</v>
      </c>
      <c r="W4607" s="3" t="str">
        <f>IFERROR(VLOOKUP($B4607, 'Returns'!$A$2:$B$801, 2, FALSE), "No")</f>
        <v>No</v>
      </c>
    </row>
    <row r="4608" spans="1:23" x14ac:dyDescent="0.3">
      <c r="A4608" s="1">
        <v>4607</v>
      </c>
      <c r="B4608" t="s">
        <v>8366</v>
      </c>
      <c r="C4608" s="2">
        <v>42883</v>
      </c>
      <c r="D4608" s="2">
        <v>42888</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s="3" t="str">
        <f>VLOOKUP($M4608,People!$A$2:$B$5, 2, FALSE)</f>
        <v>Chuck Magee</v>
      </c>
      <c r="W4608" s="3" t="str">
        <f>IFERROR(VLOOKUP($B4608, 'Returns'!$A$2:$B$801, 2, FALSE), "No")</f>
        <v>No</v>
      </c>
    </row>
    <row r="4609" spans="1:23" x14ac:dyDescent="0.3">
      <c r="A4609" s="1">
        <v>4608</v>
      </c>
      <c r="B4609" t="s">
        <v>8366</v>
      </c>
      <c r="C4609" s="2">
        <v>42883</v>
      </c>
      <c r="D4609" s="2">
        <v>42888</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s="3" t="str">
        <f>VLOOKUP($M4609,People!$A$2:$B$5, 2, FALSE)</f>
        <v>Chuck Magee</v>
      </c>
      <c r="W4609" s="3" t="str">
        <f>IFERROR(VLOOKUP($B4609, 'Returns'!$A$2:$B$801, 2, FALSE), "No")</f>
        <v>No</v>
      </c>
    </row>
    <row r="4610" spans="1:23" x14ac:dyDescent="0.3">
      <c r="A4610" s="1">
        <v>4609</v>
      </c>
      <c r="B4610" t="s">
        <v>8366</v>
      </c>
      <c r="C4610" s="2">
        <v>42883</v>
      </c>
      <c r="D4610" s="2">
        <v>42888</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s="3" t="str">
        <f>VLOOKUP($M4610,People!$A$2:$B$5, 2, FALSE)</f>
        <v>Chuck Magee</v>
      </c>
      <c r="W4610" s="3" t="str">
        <f>IFERROR(VLOOKUP($B4610, 'Returns'!$A$2:$B$801, 2, FALSE), "No")</f>
        <v>No</v>
      </c>
    </row>
    <row r="4611" spans="1:23" x14ac:dyDescent="0.3">
      <c r="A4611" s="1">
        <v>4610</v>
      </c>
      <c r="B4611" t="s">
        <v>8366</v>
      </c>
      <c r="C4611" s="2">
        <v>42883</v>
      </c>
      <c r="D4611" s="2">
        <v>42888</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s="3" t="str">
        <f>VLOOKUP($M4611,People!$A$2:$B$5, 2, FALSE)</f>
        <v>Chuck Magee</v>
      </c>
      <c r="W4611" s="3" t="str">
        <f>IFERROR(VLOOKUP($B4611, 'Returns'!$A$2:$B$801, 2, FALSE), "No")</f>
        <v>No</v>
      </c>
    </row>
    <row r="4612" spans="1:23" x14ac:dyDescent="0.3">
      <c r="A4612" s="1">
        <v>4611</v>
      </c>
      <c r="B4612" t="s">
        <v>8367</v>
      </c>
      <c r="C4612" s="2">
        <v>43778</v>
      </c>
      <c r="D4612" s="2">
        <v>43783</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s="3" t="str">
        <f>VLOOKUP($M4612,People!$A$2:$B$5, 2, FALSE)</f>
        <v>Anna Andreadi</v>
      </c>
      <c r="W4612" s="3" t="str">
        <f>IFERROR(VLOOKUP($B4612, 'Returns'!$A$2:$B$801, 2, FALSE), "No")</f>
        <v>No</v>
      </c>
    </row>
    <row r="4613" spans="1:23" x14ac:dyDescent="0.3">
      <c r="A4613" s="1">
        <v>4612</v>
      </c>
      <c r="B4613" t="s">
        <v>8368</v>
      </c>
      <c r="C4613" s="2">
        <v>43124</v>
      </c>
      <c r="D4613" s="2">
        <v>43126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s="3" t="str">
        <f>VLOOKUP($M4613,People!$A$2:$B$5, 2, FALSE)</f>
        <v>Cassandra Brandow</v>
      </c>
      <c r="W4613" s="3" t="str">
        <f>IFERROR(VLOOKUP($B4613, 'Returns'!$A$2:$B$801, 2, FALSE), "No")</f>
        <v>No</v>
      </c>
    </row>
    <row r="4614" spans="1:23" x14ac:dyDescent="0.3">
      <c r="A4614" s="1">
        <v>4613</v>
      </c>
      <c r="B4614" t="s">
        <v>8369</v>
      </c>
      <c r="C4614" s="2">
        <v>43465</v>
      </c>
      <c r="D4614" s="2">
        <v>43471</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s="3" t="str">
        <f>VLOOKUP($M4614,People!$A$2:$B$5, 2, FALSE)</f>
        <v>Cassandra Brandow</v>
      </c>
      <c r="W4614" s="3" t="str">
        <f>IFERROR(VLOOKUP($B4614, 'Returns'!$A$2:$B$801, 2, FALSE), "No")</f>
        <v>No</v>
      </c>
    </row>
    <row r="4615" spans="1:23" x14ac:dyDescent="0.3">
      <c r="A4615" s="1">
        <v>4614</v>
      </c>
      <c r="B4615" t="s">
        <v>8369</v>
      </c>
      <c r="C4615" s="2">
        <v>43465</v>
      </c>
      <c r="D4615" s="2">
        <v>43471</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s="3" t="str">
        <f>VLOOKUP($M4615,People!$A$2:$B$5, 2, FALSE)</f>
        <v>Cassandra Brandow</v>
      </c>
      <c r="W4615" s="3" t="str">
        <f>IFERROR(VLOOKUP($B4615, 'Returns'!$A$2:$B$801, 2, FALSE), "No")</f>
        <v>No</v>
      </c>
    </row>
    <row r="4616" spans="1:23" x14ac:dyDescent="0.3">
      <c r="A4616" s="1">
        <v>4615</v>
      </c>
      <c r="B4616" t="s">
        <v>8370</v>
      </c>
      <c r="C4616" s="2">
        <v>43348</v>
      </c>
      <c r="D4616" s="2">
        <v>43353</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s="3" t="str">
        <f>VLOOKUP($M4616,People!$A$2:$B$5, 2, FALSE)</f>
        <v>Kelly Williams</v>
      </c>
      <c r="W4616" s="3" t="str">
        <f>IFERROR(VLOOKUP($B4616, 'Returns'!$A$2:$B$801, 2, FALSE), "No")</f>
        <v>No</v>
      </c>
    </row>
    <row r="4617" spans="1:23" x14ac:dyDescent="0.3">
      <c r="A4617" s="1">
        <v>4616</v>
      </c>
      <c r="B4617" t="s">
        <v>8370</v>
      </c>
      <c r="C4617" s="2">
        <v>43348</v>
      </c>
      <c r="D4617" s="2">
        <v>43353</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s="3" t="str">
        <f>VLOOKUP($M4617,People!$A$2:$B$5, 2, FALSE)</f>
        <v>Kelly Williams</v>
      </c>
      <c r="W4617" s="3" t="str">
        <f>IFERROR(VLOOKUP($B4617, 'Returns'!$A$2:$B$801, 2, FALSE), "No")</f>
        <v>No</v>
      </c>
    </row>
    <row r="4618" spans="1:23" x14ac:dyDescent="0.3">
      <c r="A4618" s="1">
        <v>4617</v>
      </c>
      <c r="B4618" t="s">
        <v>8371</v>
      </c>
      <c r="C4618" s="2">
        <v>42982</v>
      </c>
      <c r="D4618" s="2">
        <v>42985</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s="3" t="str">
        <f>VLOOKUP($M4618,People!$A$2:$B$5, 2, FALSE)</f>
        <v>Kelly Williams</v>
      </c>
      <c r="W4618" s="3" t="str">
        <f>IFERROR(VLOOKUP($B4618, 'Returns'!$A$2:$B$801, 2, FALSE), "No")</f>
        <v>No</v>
      </c>
    </row>
    <row r="4619" spans="1:23" x14ac:dyDescent="0.3">
      <c r="A4619" s="1">
        <v>4618</v>
      </c>
      <c r="B4619" t="s">
        <v>8372</v>
      </c>
      <c r="C4619" s="2">
        <v>42999</v>
      </c>
      <c r="D4619" s="2">
        <v>43004</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s="3" t="str">
        <f>VLOOKUP($M4619,People!$A$2:$B$5, 2, FALSE)</f>
        <v>Chuck Magee</v>
      </c>
      <c r="W4619" s="3" t="str">
        <f>IFERROR(VLOOKUP($B4619, 'Returns'!$A$2:$B$801, 2, FALSE), "No")</f>
        <v>No</v>
      </c>
    </row>
    <row r="4620" spans="1:23" x14ac:dyDescent="0.3">
      <c r="A4620" s="1">
        <v>4619</v>
      </c>
      <c r="B4620" t="s">
        <v>8372</v>
      </c>
      <c r="C4620" s="2">
        <v>42999</v>
      </c>
      <c r="D4620" s="2">
        <v>43004</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s="3" t="str">
        <f>VLOOKUP($M4620,People!$A$2:$B$5, 2, FALSE)</f>
        <v>Chuck Magee</v>
      </c>
      <c r="W4620" s="3" t="str">
        <f>IFERROR(VLOOKUP($B4620, 'Returns'!$A$2:$B$801, 2, FALSE), "No")</f>
        <v>No</v>
      </c>
    </row>
    <row r="4621" spans="1:23" x14ac:dyDescent="0.3">
      <c r="A4621" s="1">
        <v>4620</v>
      </c>
      <c r="B4621" t="s">
        <v>8373</v>
      </c>
      <c r="C4621" s="2">
        <v>43823</v>
      </c>
      <c r="D4621" s="2">
        <v>43824</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s="3" t="str">
        <f>VLOOKUP($M4621,People!$A$2:$B$5, 2, FALSE)</f>
        <v>Anna Andreadi</v>
      </c>
      <c r="W4621" s="3" t="str">
        <f>IFERROR(VLOOKUP($B4621, 'Returns'!$A$2:$B$801, 2, FALSE), "No")</f>
        <v>No</v>
      </c>
    </row>
    <row r="4622" spans="1:23" x14ac:dyDescent="0.3">
      <c r="A4622" s="1">
        <v>4621</v>
      </c>
      <c r="B4622" t="s">
        <v>8373</v>
      </c>
      <c r="C4622" s="2">
        <v>43823</v>
      </c>
      <c r="D4622" s="2">
        <v>43824</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s="3" t="str">
        <f>VLOOKUP($M4622,People!$A$2:$B$5, 2, FALSE)</f>
        <v>Anna Andreadi</v>
      </c>
      <c r="W4622" s="3" t="str">
        <f>IFERROR(VLOOKUP($B4622, 'Returns'!$A$2:$B$801, 2, FALSE), "No")</f>
        <v>No</v>
      </c>
    </row>
    <row r="4623" spans="1:23" x14ac:dyDescent="0.3">
      <c r="A4623" s="1">
        <v>4622</v>
      </c>
      <c r="B4623" t="s">
        <v>8374</v>
      </c>
      <c r="C4623" s="2">
        <v>43013</v>
      </c>
      <c r="D4623" s="2">
        <v>43016</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s="3" t="str">
        <f>VLOOKUP($M4623,People!$A$2:$B$5, 2, FALSE)</f>
        <v>Chuck Magee</v>
      </c>
      <c r="W4623" s="3" t="str">
        <f>IFERROR(VLOOKUP($B4623, 'Returns'!$A$2:$B$801, 2, FALSE), "No")</f>
        <v>No</v>
      </c>
    </row>
    <row r="4624" spans="1:23" x14ac:dyDescent="0.3">
      <c r="A4624" s="1">
        <v>4623</v>
      </c>
      <c r="B4624" t="s">
        <v>8375</v>
      </c>
      <c r="C4624" s="2">
        <v>43717</v>
      </c>
      <c r="D4624" s="2">
        <v>43722</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s="3" t="str">
        <f>VLOOKUP($M4624,People!$A$2:$B$5, 2, FALSE)</f>
        <v>Cassandra Brandow</v>
      </c>
      <c r="W4624" s="3" t="str">
        <f>IFERROR(VLOOKUP($B4624, 'Returns'!$A$2:$B$801, 2, FALSE), "No")</f>
        <v>No</v>
      </c>
    </row>
    <row r="4625" spans="1:23" x14ac:dyDescent="0.3">
      <c r="A4625" s="1">
        <v>4624</v>
      </c>
      <c r="B4625" t="s">
        <v>8375</v>
      </c>
      <c r="C4625" s="2">
        <v>43717</v>
      </c>
      <c r="D4625" s="2">
        <v>43722</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s="3" t="str">
        <f>VLOOKUP($M4625,People!$A$2:$B$5, 2, FALSE)</f>
        <v>Cassandra Brandow</v>
      </c>
      <c r="W4625" s="3" t="str">
        <f>IFERROR(VLOOKUP($B4625, 'Returns'!$A$2:$B$801, 2, FALSE), "No")</f>
        <v>No</v>
      </c>
    </row>
    <row r="4626" spans="1:23" x14ac:dyDescent="0.3">
      <c r="A4626" s="1">
        <v>4625</v>
      </c>
      <c r="B4626" t="s">
        <v>8375</v>
      </c>
      <c r="C4626" s="2">
        <v>43717</v>
      </c>
      <c r="D4626" s="2">
        <v>43722</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s="3" t="str">
        <f>VLOOKUP($M4626,People!$A$2:$B$5, 2, FALSE)</f>
        <v>Cassandra Brandow</v>
      </c>
      <c r="W4626" s="3" t="str">
        <f>IFERROR(VLOOKUP($B4626, 'Returns'!$A$2:$B$801, 2, FALSE), "No")</f>
        <v>No</v>
      </c>
    </row>
    <row r="4627" spans="1:23" x14ac:dyDescent="0.3">
      <c r="A4627" s="1">
        <v>4626</v>
      </c>
      <c r="B4627" t="s">
        <v>8375</v>
      </c>
      <c r="C4627" s="2">
        <v>43717</v>
      </c>
      <c r="D4627" s="2">
        <v>43722</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s="3" t="str">
        <f>VLOOKUP($M4627,People!$A$2:$B$5, 2, FALSE)</f>
        <v>Cassandra Brandow</v>
      </c>
      <c r="W4627" s="3" t="str">
        <f>IFERROR(VLOOKUP($B4627, 'Returns'!$A$2:$B$801, 2, FALSE), "No")</f>
        <v>No</v>
      </c>
    </row>
    <row r="4628" spans="1:23" x14ac:dyDescent="0.3">
      <c r="A4628" s="1">
        <v>4627</v>
      </c>
      <c r="B4628" t="s">
        <v>8376</v>
      </c>
      <c r="C4628" s="2">
        <v>43417</v>
      </c>
      <c r="D4628" s="2">
        <v>43422</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s="3" t="str">
        <f>VLOOKUP($M4628,People!$A$2:$B$5, 2, FALSE)</f>
        <v>Chuck Magee</v>
      </c>
      <c r="W4628" s="3" t="str">
        <f>IFERROR(VLOOKUP($B4628, 'Returns'!$A$2:$B$801, 2, FALSE), "No")</f>
        <v>No</v>
      </c>
    </row>
    <row r="4629" spans="1:23" x14ac:dyDescent="0.3">
      <c r="A4629" s="1">
        <v>4628</v>
      </c>
      <c r="B4629" t="s">
        <v>8376</v>
      </c>
      <c r="C4629" s="2">
        <v>43417</v>
      </c>
      <c r="D4629" s="2">
        <v>43422</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s="3" t="str">
        <f>VLOOKUP($M4629,People!$A$2:$B$5, 2, FALSE)</f>
        <v>Chuck Magee</v>
      </c>
      <c r="W4629" s="3" t="str">
        <f>IFERROR(VLOOKUP($B4629, 'Returns'!$A$2:$B$801, 2, FALSE), "No")</f>
        <v>No</v>
      </c>
    </row>
    <row r="4630" spans="1:23" x14ac:dyDescent="0.3">
      <c r="A4630" s="1">
        <v>4629</v>
      </c>
      <c r="B4630" t="s">
        <v>8376</v>
      </c>
      <c r="C4630" s="2">
        <v>43417</v>
      </c>
      <c r="D4630" s="2">
        <v>43422</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s="3" t="str">
        <f>VLOOKUP($M4630,People!$A$2:$B$5, 2, FALSE)</f>
        <v>Chuck Magee</v>
      </c>
      <c r="W4630" s="3" t="str">
        <f>IFERROR(VLOOKUP($B4630, 'Returns'!$A$2:$B$801, 2, FALSE), "No")</f>
        <v>No</v>
      </c>
    </row>
    <row r="4631" spans="1:23" x14ac:dyDescent="0.3">
      <c r="A4631" s="1">
        <v>4630</v>
      </c>
      <c r="B4631" t="s">
        <v>8376</v>
      </c>
      <c r="C4631" s="2">
        <v>43417</v>
      </c>
      <c r="D4631" s="2">
        <v>43422</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s="3" t="str">
        <f>VLOOKUP($M4631,People!$A$2:$B$5, 2, FALSE)</f>
        <v>Chuck Magee</v>
      </c>
      <c r="W4631" s="3" t="str">
        <f>IFERROR(VLOOKUP($B4631, 'Returns'!$A$2:$B$801, 2, FALSE), "No")</f>
        <v>No</v>
      </c>
    </row>
    <row r="4632" spans="1:23" x14ac:dyDescent="0.3">
      <c r="A4632" s="1">
        <v>4631</v>
      </c>
      <c r="B4632" t="s">
        <v>8377</v>
      </c>
      <c r="C4632" s="2">
        <v>43023</v>
      </c>
      <c r="D4632" s="2">
        <v>43023</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s="3" t="str">
        <f>VLOOKUP($M4632,People!$A$2:$B$5, 2, FALSE)</f>
        <v>Kelly Williams</v>
      </c>
      <c r="W4632" s="3" t="str">
        <f>IFERROR(VLOOKUP($B4632, 'Returns'!$A$2:$B$801, 2, FALSE), "No")</f>
        <v>No</v>
      </c>
    </row>
    <row r="4633" spans="1:23" x14ac:dyDescent="0.3">
      <c r="A4633" s="1">
        <v>4632</v>
      </c>
      <c r="B4633" t="s">
        <v>8378</v>
      </c>
      <c r="C4633" s="2">
        <v>43680</v>
      </c>
      <c r="D4633" s="2">
        <v>43685</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s="3" t="str">
        <f>VLOOKUP($M4633,People!$A$2:$B$5, 2, FALSE)</f>
        <v>Anna Andreadi</v>
      </c>
      <c r="W4633" s="3" t="str">
        <f>IFERROR(VLOOKUP($B4633, 'Returns'!$A$2:$B$801, 2, FALSE), "No")</f>
        <v>No</v>
      </c>
    </row>
    <row r="4634" spans="1:23" x14ac:dyDescent="0.3">
      <c r="A4634" s="1">
        <v>4633</v>
      </c>
      <c r="B4634" t="s">
        <v>8378</v>
      </c>
      <c r="C4634" s="2">
        <v>43680</v>
      </c>
      <c r="D4634" s="2">
        <v>43685</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s="3" t="str">
        <f>VLOOKUP($M4634,People!$A$2:$B$5, 2, FALSE)</f>
        <v>Anna Andreadi</v>
      </c>
      <c r="W4634" s="3" t="str">
        <f>IFERROR(VLOOKUP($B4634, 'Returns'!$A$2:$B$801, 2, FALSE), "No")</f>
        <v>No</v>
      </c>
    </row>
    <row r="4635" spans="1:23" x14ac:dyDescent="0.3">
      <c r="A4635" s="1">
        <v>4634</v>
      </c>
      <c r="B4635" t="s">
        <v>5995</v>
      </c>
      <c r="C4635" s="2">
        <v>42968</v>
      </c>
      <c r="D4635" s="2">
        <v>42973</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s="3" t="str">
        <f>VLOOKUP($M4635,People!$A$2:$B$5, 2, FALSE)</f>
        <v>Anna Andreadi</v>
      </c>
      <c r="W4635" s="3" t="str">
        <f>IFERROR(VLOOKUP($B4635, 'Returns'!$A$2:$B$801, 2, FALSE), "No")</f>
        <v>Yes</v>
      </c>
    </row>
    <row r="4636" spans="1:23" x14ac:dyDescent="0.3">
      <c r="A4636" s="1">
        <v>4635</v>
      </c>
      <c r="B4636" t="s">
        <v>5995</v>
      </c>
      <c r="C4636" s="2">
        <v>42968</v>
      </c>
      <c r="D4636" s="2">
        <v>42973</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s="3" t="str">
        <f>VLOOKUP($M4636,People!$A$2:$B$5, 2, FALSE)</f>
        <v>Anna Andreadi</v>
      </c>
      <c r="W4636" s="3" t="str">
        <f>IFERROR(VLOOKUP($B4636, 'Returns'!$A$2:$B$801, 2, FALSE), "No")</f>
        <v>Yes</v>
      </c>
    </row>
    <row r="4637" spans="1:23" x14ac:dyDescent="0.3">
      <c r="A4637" s="1">
        <v>4636</v>
      </c>
      <c r="B4637" t="s">
        <v>8379</v>
      </c>
      <c r="C4637" s="2">
        <v>43536</v>
      </c>
      <c r="D4637" s="2">
        <v>43541</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s="3" t="str">
        <f>VLOOKUP($M4637,People!$A$2:$B$5, 2, FALSE)</f>
        <v>Anna Andreadi</v>
      </c>
      <c r="W4637" s="3" t="str">
        <f>IFERROR(VLOOKUP($B4637, 'Returns'!$A$2:$B$801, 2, FALSE), "No")</f>
        <v>No</v>
      </c>
    </row>
    <row r="4638" spans="1:23" x14ac:dyDescent="0.3">
      <c r="A4638" s="1">
        <v>4637</v>
      </c>
      <c r="B4638" t="s">
        <v>8380</v>
      </c>
      <c r="C4638" s="2">
        <v>43582</v>
      </c>
      <c r="D4638" s="2">
        <v>43584</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s="3" t="str">
        <f>VLOOKUP($M4638,People!$A$2:$B$5, 2, FALSE)</f>
        <v>Anna Andreadi</v>
      </c>
      <c r="W4638" s="3" t="str">
        <f>IFERROR(VLOOKUP($B4638, 'Returns'!$A$2:$B$801, 2, FALSE), "No")</f>
        <v>No</v>
      </c>
    </row>
    <row r="4639" spans="1:23" x14ac:dyDescent="0.3">
      <c r="A4639" s="1">
        <v>4638</v>
      </c>
      <c r="B4639" t="s">
        <v>8380</v>
      </c>
      <c r="C4639" s="2">
        <v>43582</v>
      </c>
      <c r="D4639" s="2">
        <v>43584</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s="3" t="str">
        <f>VLOOKUP($M4639,People!$A$2:$B$5, 2, FALSE)</f>
        <v>Anna Andreadi</v>
      </c>
      <c r="W4639" s="3" t="str">
        <f>IFERROR(VLOOKUP($B4639, 'Returns'!$A$2:$B$801, 2, FALSE), "No")</f>
        <v>No</v>
      </c>
    </row>
    <row r="4640" spans="1:23" x14ac:dyDescent="0.3">
      <c r="A4640" s="1">
        <v>4639</v>
      </c>
      <c r="B4640" t="s">
        <v>8380</v>
      </c>
      <c r="C4640" s="2">
        <v>43582</v>
      </c>
      <c r="D4640" s="2">
        <v>43584</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s="3" t="str">
        <f>VLOOKUP($M4640,People!$A$2:$B$5, 2, FALSE)</f>
        <v>Anna Andreadi</v>
      </c>
      <c r="W4640" s="3" t="str">
        <f>IFERROR(VLOOKUP($B4640, 'Returns'!$A$2:$B$801, 2, FALSE), "No")</f>
        <v>No</v>
      </c>
    </row>
    <row r="4641" spans="1:23" x14ac:dyDescent="0.3">
      <c r="A4641" s="1">
        <v>4640</v>
      </c>
      <c r="B4641" t="s">
        <v>8381</v>
      </c>
      <c r="C4641" s="2">
        <v>43354</v>
      </c>
      <c r="D4641" s="2">
        <v>43359</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s="3" t="str">
        <f>VLOOKUP($M4641,People!$A$2:$B$5, 2, FALSE)</f>
        <v>Cassandra Brandow</v>
      </c>
      <c r="W4641" s="3" t="str">
        <f>IFERROR(VLOOKUP($B4641, 'Returns'!$A$2:$B$801, 2, FALSE), "No")</f>
        <v>No</v>
      </c>
    </row>
    <row r="4642" spans="1:23" x14ac:dyDescent="0.3">
      <c r="A4642" s="1">
        <v>4641</v>
      </c>
      <c r="B4642" t="s">
        <v>8381</v>
      </c>
      <c r="C4642" s="2">
        <v>43354</v>
      </c>
      <c r="D4642" s="2">
        <v>43359</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s="3" t="str">
        <f>VLOOKUP($M4642,People!$A$2:$B$5, 2, FALSE)</f>
        <v>Cassandra Brandow</v>
      </c>
      <c r="W4642" s="3" t="str">
        <f>IFERROR(VLOOKUP($B4642, 'Returns'!$A$2:$B$801, 2, FALSE), "No")</f>
        <v>No</v>
      </c>
    </row>
    <row r="4643" spans="1:23" x14ac:dyDescent="0.3">
      <c r="A4643" s="1">
        <v>4642</v>
      </c>
      <c r="B4643" t="s">
        <v>8382</v>
      </c>
      <c r="C4643" s="2">
        <v>43760</v>
      </c>
      <c r="D4643" s="2">
        <v>43762</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s="3" t="str">
        <f>VLOOKUP($M4643,People!$A$2:$B$5, 2, FALSE)</f>
        <v>Anna Andreadi</v>
      </c>
      <c r="W4643" s="3" t="str">
        <f>IFERROR(VLOOKUP($B4643, 'Returns'!$A$2:$B$801, 2, FALSE), "No")</f>
        <v>No</v>
      </c>
    </row>
    <row r="4644" spans="1:23" x14ac:dyDescent="0.3">
      <c r="A4644" s="1">
        <v>4643</v>
      </c>
      <c r="B4644" t="s">
        <v>8382</v>
      </c>
      <c r="C4644" s="2">
        <v>43760</v>
      </c>
      <c r="D4644" s="2">
        <v>43762</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s="3" t="str">
        <f>VLOOKUP($M4644,People!$A$2:$B$5, 2, FALSE)</f>
        <v>Anna Andreadi</v>
      </c>
      <c r="W4644" s="3" t="str">
        <f>IFERROR(VLOOKUP($B4644, 'Returns'!$A$2:$B$801, 2, FALSE), "No")</f>
        <v>No</v>
      </c>
    </row>
    <row r="4645" spans="1:23" x14ac:dyDescent="0.3">
      <c r="A4645" s="1">
        <v>4644</v>
      </c>
      <c r="B4645" t="s">
        <v>8383</v>
      </c>
      <c r="C4645" s="2">
        <v>42949</v>
      </c>
      <c r="D4645" s="2">
        <v>42953</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s="3" t="str">
        <f>VLOOKUP($M4645,People!$A$2:$B$5, 2, FALSE)</f>
        <v>Anna Andreadi</v>
      </c>
      <c r="W4645" s="3" t="str">
        <f>IFERROR(VLOOKUP($B4645, 'Returns'!$A$2:$B$801, 2, FALSE), "No")</f>
        <v>No</v>
      </c>
    </row>
    <row r="4646" spans="1:23" x14ac:dyDescent="0.3">
      <c r="A4646" s="1">
        <v>4645</v>
      </c>
      <c r="B4646" t="s">
        <v>8383</v>
      </c>
      <c r="C4646" s="2">
        <v>42949</v>
      </c>
      <c r="D4646" s="2">
        <v>42953</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s="3" t="str">
        <f>VLOOKUP($M4646,People!$A$2:$B$5, 2, FALSE)</f>
        <v>Anna Andreadi</v>
      </c>
      <c r="W4646" s="3" t="str">
        <f>IFERROR(VLOOKUP($B4646, 'Returns'!$A$2:$B$801, 2, FALSE), "No")</f>
        <v>No</v>
      </c>
    </row>
    <row r="4647" spans="1:23" x14ac:dyDescent="0.3">
      <c r="A4647" s="1">
        <v>4646</v>
      </c>
      <c r="B4647" t="s">
        <v>8384</v>
      </c>
      <c r="C4647" s="2">
        <v>43324</v>
      </c>
      <c r="D4647" s="2">
        <v>43328</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s="3" t="str">
        <f>VLOOKUP($M4647,People!$A$2:$B$5, 2, FALSE)</f>
        <v>Chuck Magee</v>
      </c>
      <c r="W4647" s="3" t="str">
        <f>IFERROR(VLOOKUP($B4647, 'Returns'!$A$2:$B$801, 2, FALSE), "No")</f>
        <v>No</v>
      </c>
    </row>
    <row r="4648" spans="1:23" x14ac:dyDescent="0.3">
      <c r="A4648" s="1">
        <v>4647</v>
      </c>
      <c r="B4648" t="s">
        <v>8385</v>
      </c>
      <c r="C4648" s="2">
        <v>42520</v>
      </c>
      <c r="D4648" s="2">
        <v>42526</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s="3" t="str">
        <f>VLOOKUP($M4648,People!$A$2:$B$5, 2, FALSE)</f>
        <v>Cassandra Brandow</v>
      </c>
      <c r="W4648" s="3" t="str">
        <f>IFERROR(VLOOKUP($B4648, 'Returns'!$A$2:$B$801, 2, FALSE), "No")</f>
        <v>No</v>
      </c>
    </row>
    <row r="4649" spans="1:23" x14ac:dyDescent="0.3">
      <c r="A4649" s="1">
        <v>4648</v>
      </c>
      <c r="B4649" t="s">
        <v>8386</v>
      </c>
      <c r="C4649" s="2">
        <v>43216</v>
      </c>
      <c r="D4649" s="2">
        <v>43221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s="3" t="str">
        <f>VLOOKUP($M4649,People!$A$2:$B$5, 2, FALSE)</f>
        <v>Chuck Magee</v>
      </c>
      <c r="W4649" s="3" t="str">
        <f>IFERROR(VLOOKUP($B4649, 'Returns'!$A$2:$B$801, 2, FALSE), "No")</f>
        <v>No</v>
      </c>
    </row>
    <row r="4650" spans="1:23" x14ac:dyDescent="0.3">
      <c r="A4650" s="1">
        <v>4649</v>
      </c>
      <c r="B4650" t="s">
        <v>8387</v>
      </c>
      <c r="C4650" s="2">
        <v>43599</v>
      </c>
      <c r="D4650" s="2">
        <v>43604</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s="3" t="str">
        <f>VLOOKUP($M4650,People!$A$2:$B$5, 2, FALSE)</f>
        <v>Anna Andreadi</v>
      </c>
      <c r="W4650" s="3" t="str">
        <f>IFERROR(VLOOKUP($B4650, 'Returns'!$A$2:$B$801, 2, FALSE), "No")</f>
        <v>No</v>
      </c>
    </row>
    <row r="4651" spans="1:23" x14ac:dyDescent="0.3">
      <c r="A4651" s="1">
        <v>4650</v>
      </c>
      <c r="B4651" t="s">
        <v>8387</v>
      </c>
      <c r="C4651" s="2">
        <v>43599</v>
      </c>
      <c r="D4651" s="2">
        <v>43604</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s="3" t="str">
        <f>VLOOKUP($M4651,People!$A$2:$B$5, 2, FALSE)</f>
        <v>Anna Andreadi</v>
      </c>
      <c r="W4651" s="3" t="str">
        <f>IFERROR(VLOOKUP($B4651, 'Returns'!$A$2:$B$801, 2, FALSE), "No")</f>
        <v>No</v>
      </c>
    </row>
    <row r="4652" spans="1:23" x14ac:dyDescent="0.3">
      <c r="A4652" s="1">
        <v>4651</v>
      </c>
      <c r="B4652" t="s">
        <v>8388</v>
      </c>
      <c r="C4652" s="2">
        <v>43563</v>
      </c>
      <c r="D4652" s="2">
        <v>43567</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s="3" t="str">
        <f>VLOOKUP($M4652,People!$A$2:$B$5, 2, FALSE)</f>
        <v>Anna Andreadi</v>
      </c>
      <c r="W4652" s="3" t="str">
        <f>IFERROR(VLOOKUP($B4652, 'Returns'!$A$2:$B$801, 2, FALSE), "No")</f>
        <v>No</v>
      </c>
    </row>
    <row r="4653" spans="1:23" x14ac:dyDescent="0.3">
      <c r="A4653" s="1">
        <v>4652</v>
      </c>
      <c r="B4653" t="s">
        <v>8388</v>
      </c>
      <c r="C4653" s="2">
        <v>43563</v>
      </c>
      <c r="D4653" s="2">
        <v>43567</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s="3" t="str">
        <f>VLOOKUP($M4653,People!$A$2:$B$5, 2, FALSE)</f>
        <v>Anna Andreadi</v>
      </c>
      <c r="W4653" s="3" t="str">
        <f>IFERROR(VLOOKUP($B4653, 'Returns'!$A$2:$B$801, 2, FALSE), "No")</f>
        <v>No</v>
      </c>
    </row>
    <row r="4654" spans="1:23" x14ac:dyDescent="0.3">
      <c r="A4654" s="1">
        <v>4653</v>
      </c>
      <c r="B4654" t="s">
        <v>8389</v>
      </c>
      <c r="C4654" s="2">
        <v>43513</v>
      </c>
      <c r="D4654" s="2">
        <v>43519</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s="3" t="str">
        <f>VLOOKUP($M4654,People!$A$2:$B$5, 2, FALSE)</f>
        <v>Chuck Magee</v>
      </c>
      <c r="W4654" s="3" t="str">
        <f>IFERROR(VLOOKUP($B4654, 'Returns'!$A$2:$B$801, 2, FALSE), "No")</f>
        <v>No</v>
      </c>
    </row>
    <row r="4655" spans="1:23" x14ac:dyDescent="0.3">
      <c r="A4655" s="1">
        <v>4654</v>
      </c>
      <c r="B4655" t="s">
        <v>8389</v>
      </c>
      <c r="C4655" s="2">
        <v>43513</v>
      </c>
      <c r="D4655" s="2">
        <v>43519</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s="3" t="str">
        <f>VLOOKUP($M4655,People!$A$2:$B$5, 2, FALSE)</f>
        <v>Chuck Magee</v>
      </c>
      <c r="W4655" s="3" t="str">
        <f>IFERROR(VLOOKUP($B4655, 'Returns'!$A$2:$B$801, 2, FALSE), "No")</f>
        <v>No</v>
      </c>
    </row>
    <row r="4656" spans="1:23" x14ac:dyDescent="0.3">
      <c r="A4656" s="1">
        <v>4655</v>
      </c>
      <c r="B4656" t="s">
        <v>8390</v>
      </c>
      <c r="C4656" s="2">
        <v>43640</v>
      </c>
      <c r="D4656" s="2">
        <v>43642</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s="3" t="str">
        <f>VLOOKUP($M4656,People!$A$2:$B$5, 2, FALSE)</f>
        <v>Anna Andreadi</v>
      </c>
      <c r="W4656" s="3" t="str">
        <f>IFERROR(VLOOKUP($B4656, 'Returns'!$A$2:$B$801, 2, FALSE), "No")</f>
        <v>No</v>
      </c>
    </row>
    <row r="4657" spans="1:23" x14ac:dyDescent="0.3">
      <c r="A4657" s="1">
        <v>4656</v>
      </c>
      <c r="B4657" t="s">
        <v>8391</v>
      </c>
      <c r="C4657" s="2">
        <v>42495</v>
      </c>
      <c r="D4657" s="2">
        <v>42500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s="3" t="str">
        <f>VLOOKUP($M4657,People!$A$2:$B$5, 2, FALSE)</f>
        <v>Kelly Williams</v>
      </c>
      <c r="W4657" s="3" t="str">
        <f>IFERROR(VLOOKUP($B4657, 'Returns'!$A$2:$B$801, 2, FALSE), "No")</f>
        <v>No</v>
      </c>
    </row>
    <row r="4658" spans="1:23" x14ac:dyDescent="0.3">
      <c r="A4658" s="1">
        <v>4657</v>
      </c>
      <c r="B4658" t="s">
        <v>8392</v>
      </c>
      <c r="C4658" s="2">
        <v>42858</v>
      </c>
      <c r="D4658" s="2">
        <v>42862</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s="3" t="str">
        <f>VLOOKUP($M4658,People!$A$2:$B$5, 2, FALSE)</f>
        <v>Chuck Magee</v>
      </c>
      <c r="W4658" s="3" t="str">
        <f>IFERROR(VLOOKUP($B4658, 'Returns'!$A$2:$B$801, 2, FALSE), "No")</f>
        <v>No</v>
      </c>
    </row>
    <row r="4659" spans="1:23" x14ac:dyDescent="0.3">
      <c r="A4659" s="1">
        <v>4658</v>
      </c>
      <c r="B4659" t="s">
        <v>8392</v>
      </c>
      <c r="C4659" s="2">
        <v>42858</v>
      </c>
      <c r="D4659" s="2">
        <v>42862</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s="3" t="str">
        <f>VLOOKUP($M4659,People!$A$2:$B$5, 2, FALSE)</f>
        <v>Chuck Magee</v>
      </c>
      <c r="W4659" s="3" t="str">
        <f>IFERROR(VLOOKUP($B4659, 'Returns'!$A$2:$B$801, 2, FALSE), "No")</f>
        <v>No</v>
      </c>
    </row>
    <row r="4660" spans="1:23" x14ac:dyDescent="0.3">
      <c r="A4660" s="1">
        <v>4659</v>
      </c>
      <c r="B4660" t="s">
        <v>8392</v>
      </c>
      <c r="C4660" s="2">
        <v>42858</v>
      </c>
      <c r="D4660" s="2">
        <v>42862</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s="3" t="str">
        <f>VLOOKUP($M4660,People!$A$2:$B$5, 2, FALSE)</f>
        <v>Chuck Magee</v>
      </c>
      <c r="W4660" s="3" t="str">
        <f>IFERROR(VLOOKUP($B4660, 'Returns'!$A$2:$B$801, 2, FALSE), "No")</f>
        <v>No</v>
      </c>
    </row>
    <row r="4661" spans="1:23" x14ac:dyDescent="0.3">
      <c r="A4661" s="1">
        <v>4660</v>
      </c>
      <c r="B4661" t="s">
        <v>8392</v>
      </c>
      <c r="C4661" s="2">
        <v>42858</v>
      </c>
      <c r="D4661" s="2">
        <v>42862</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s="3" t="str">
        <f>VLOOKUP($M4661,People!$A$2:$B$5, 2, FALSE)</f>
        <v>Chuck Magee</v>
      </c>
      <c r="W4661" s="3" t="str">
        <f>IFERROR(VLOOKUP($B4661, 'Returns'!$A$2:$B$801, 2, FALSE), "No")</f>
        <v>No</v>
      </c>
    </row>
    <row r="4662" spans="1:23" x14ac:dyDescent="0.3">
      <c r="A4662" s="1">
        <v>4661</v>
      </c>
      <c r="B4662" t="s">
        <v>8392</v>
      </c>
      <c r="C4662" s="2">
        <v>42858</v>
      </c>
      <c r="D4662" s="2">
        <v>42862</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s="3" t="str">
        <f>VLOOKUP($M4662,People!$A$2:$B$5, 2, FALSE)</f>
        <v>Chuck Magee</v>
      </c>
      <c r="W4662" s="3" t="str">
        <f>IFERROR(VLOOKUP($B4662, 'Returns'!$A$2:$B$801, 2, FALSE), "No")</f>
        <v>No</v>
      </c>
    </row>
    <row r="4663" spans="1:23" x14ac:dyDescent="0.3">
      <c r="A4663" s="1">
        <v>4662</v>
      </c>
      <c r="B4663" t="s">
        <v>8392</v>
      </c>
      <c r="C4663" s="2">
        <v>42858</v>
      </c>
      <c r="D4663" s="2">
        <v>42862</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s="3" t="str">
        <f>VLOOKUP($M4663,People!$A$2:$B$5, 2, FALSE)</f>
        <v>Chuck Magee</v>
      </c>
      <c r="W4663" s="3" t="str">
        <f>IFERROR(VLOOKUP($B4663, 'Returns'!$A$2:$B$801, 2, FALSE), "No")</f>
        <v>No</v>
      </c>
    </row>
    <row r="4664" spans="1:23" x14ac:dyDescent="0.3">
      <c r="A4664" s="1">
        <v>4663</v>
      </c>
      <c r="B4664" t="s">
        <v>8392</v>
      </c>
      <c r="C4664" s="2">
        <v>42858</v>
      </c>
      <c r="D4664" s="2">
        <v>42862</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s="3" t="str">
        <f>VLOOKUP($M4664,People!$A$2:$B$5, 2, FALSE)</f>
        <v>Chuck Magee</v>
      </c>
      <c r="W4664" s="3" t="str">
        <f>IFERROR(VLOOKUP($B4664, 'Returns'!$A$2:$B$801, 2, FALSE), "No")</f>
        <v>No</v>
      </c>
    </row>
    <row r="4665" spans="1:23" x14ac:dyDescent="0.3">
      <c r="A4665" s="1">
        <v>4664</v>
      </c>
      <c r="B4665" t="s">
        <v>8393</v>
      </c>
      <c r="C4665" s="2">
        <v>43361</v>
      </c>
      <c r="D4665" s="2">
        <v>43365</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s="3" t="str">
        <f>VLOOKUP($M4665,People!$A$2:$B$5, 2, FALSE)</f>
        <v>Cassandra Brandow</v>
      </c>
      <c r="W4665" s="3" t="str">
        <f>IFERROR(VLOOKUP($B4665, 'Returns'!$A$2:$B$801, 2, FALSE), "No")</f>
        <v>No</v>
      </c>
    </row>
    <row r="4666" spans="1:23" x14ac:dyDescent="0.3">
      <c r="A4666" s="1">
        <v>4665</v>
      </c>
      <c r="B4666" t="s">
        <v>8394</v>
      </c>
      <c r="C4666" s="2">
        <v>43365</v>
      </c>
      <c r="D4666" s="2">
        <v>43369</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s="3" t="str">
        <f>VLOOKUP($M4666,People!$A$2:$B$5, 2, FALSE)</f>
        <v>Cassandra Brandow</v>
      </c>
      <c r="W4666" s="3" t="str">
        <f>IFERROR(VLOOKUP($B4666, 'Returns'!$A$2:$B$801, 2, FALSE), "No")</f>
        <v>No</v>
      </c>
    </row>
    <row r="4667" spans="1:23" x14ac:dyDescent="0.3">
      <c r="A4667" s="1">
        <v>4666</v>
      </c>
      <c r="B4667" t="s">
        <v>8394</v>
      </c>
      <c r="C4667" s="2">
        <v>43365</v>
      </c>
      <c r="D4667" s="2">
        <v>43369</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s="3" t="str">
        <f>VLOOKUP($M4667,People!$A$2:$B$5, 2, FALSE)</f>
        <v>Cassandra Brandow</v>
      </c>
      <c r="W4667" s="3" t="str">
        <f>IFERROR(VLOOKUP($B4667, 'Returns'!$A$2:$B$801, 2, FALSE), "No")</f>
        <v>No</v>
      </c>
    </row>
    <row r="4668" spans="1:23" x14ac:dyDescent="0.3">
      <c r="A4668" s="1">
        <v>4667</v>
      </c>
      <c r="B4668" t="s">
        <v>6047</v>
      </c>
      <c r="C4668" s="2">
        <v>43110</v>
      </c>
      <c r="D4668" s="2">
        <v>43117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s="3" t="str">
        <f>VLOOKUP($M4668,People!$A$2:$B$5, 2, FALSE)</f>
        <v>Anna Andreadi</v>
      </c>
      <c r="W4668" s="3" t="str">
        <f>IFERROR(VLOOKUP($B4668, 'Returns'!$A$2:$B$801, 2, FALSE), "No")</f>
        <v>Yes</v>
      </c>
    </row>
    <row r="4669" spans="1:23" x14ac:dyDescent="0.3">
      <c r="A4669" s="1">
        <v>4668</v>
      </c>
      <c r="B4669" t="s">
        <v>6047</v>
      </c>
      <c r="C4669" s="2">
        <v>43110</v>
      </c>
      <c r="D4669" s="2">
        <v>43117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s="3" t="str">
        <f>VLOOKUP($M4669,People!$A$2:$B$5, 2, FALSE)</f>
        <v>Anna Andreadi</v>
      </c>
      <c r="W4669" s="3" t="str">
        <f>IFERROR(VLOOKUP($B4669, 'Returns'!$A$2:$B$801, 2, FALSE), "No")</f>
        <v>Yes</v>
      </c>
    </row>
    <row r="4670" spans="1:23" x14ac:dyDescent="0.3">
      <c r="A4670" s="1">
        <v>4669</v>
      </c>
      <c r="B4670" t="s">
        <v>8395</v>
      </c>
      <c r="C4670" s="2">
        <v>43591</v>
      </c>
      <c r="D4670" s="2">
        <v>43596</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s="3" t="str">
        <f>VLOOKUP($M4670,People!$A$2:$B$5, 2, FALSE)</f>
        <v>Kelly Williams</v>
      </c>
      <c r="W4670" s="3" t="str">
        <f>IFERROR(VLOOKUP($B4670, 'Returns'!$A$2:$B$801, 2, FALSE), "No")</f>
        <v>No</v>
      </c>
    </row>
    <row r="4671" spans="1:23" x14ac:dyDescent="0.3">
      <c r="A4671" s="1">
        <v>4670</v>
      </c>
      <c r="B4671" t="s">
        <v>8395</v>
      </c>
      <c r="C4671" s="2">
        <v>43591</v>
      </c>
      <c r="D4671" s="2">
        <v>43596</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s="3" t="str">
        <f>VLOOKUP($M4671,People!$A$2:$B$5, 2, FALSE)</f>
        <v>Kelly Williams</v>
      </c>
      <c r="W4671" s="3" t="str">
        <f>IFERROR(VLOOKUP($B4671, 'Returns'!$A$2:$B$801, 2, FALSE), "No")</f>
        <v>No</v>
      </c>
    </row>
    <row r="4672" spans="1:23" x14ac:dyDescent="0.3">
      <c r="A4672" s="1">
        <v>4671</v>
      </c>
      <c r="B4672" t="s">
        <v>8395</v>
      </c>
      <c r="C4672" s="2">
        <v>43591</v>
      </c>
      <c r="D4672" s="2">
        <v>43596</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s="3" t="str">
        <f>VLOOKUP($M4672,People!$A$2:$B$5, 2, FALSE)</f>
        <v>Kelly Williams</v>
      </c>
      <c r="W4672" s="3" t="str">
        <f>IFERROR(VLOOKUP($B4672, 'Returns'!$A$2:$B$801, 2, FALSE), "No")</f>
        <v>No</v>
      </c>
    </row>
    <row r="4673" spans="1:23" x14ac:dyDescent="0.3">
      <c r="A4673" s="1">
        <v>4672</v>
      </c>
      <c r="B4673" t="s">
        <v>8396</v>
      </c>
      <c r="C4673" s="2">
        <v>43312</v>
      </c>
      <c r="D4673" s="2">
        <v>43318</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s="3" t="str">
        <f>VLOOKUP($M4673,People!$A$2:$B$5, 2, FALSE)</f>
        <v>Kelly Williams</v>
      </c>
      <c r="W4673" s="3" t="str">
        <f>IFERROR(VLOOKUP($B4673, 'Returns'!$A$2:$B$801, 2, FALSE), "No")</f>
        <v>No</v>
      </c>
    </row>
    <row r="4674" spans="1:23" x14ac:dyDescent="0.3">
      <c r="A4674" s="1">
        <v>4673</v>
      </c>
      <c r="B4674" t="s">
        <v>8396</v>
      </c>
      <c r="C4674" s="2">
        <v>43312</v>
      </c>
      <c r="D4674" s="2">
        <v>43318</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s="3" t="str">
        <f>VLOOKUP($M4674,People!$A$2:$B$5, 2, FALSE)</f>
        <v>Kelly Williams</v>
      </c>
      <c r="W4674" s="3" t="str">
        <f>IFERROR(VLOOKUP($B4674, 'Returns'!$A$2:$B$801, 2, FALSE), "No")</f>
        <v>No</v>
      </c>
    </row>
    <row r="4675" spans="1:23" x14ac:dyDescent="0.3">
      <c r="A4675" s="1">
        <v>4674</v>
      </c>
      <c r="B4675" t="s">
        <v>8396</v>
      </c>
      <c r="C4675" s="2">
        <v>43312</v>
      </c>
      <c r="D4675" s="2">
        <v>43318</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s="3" t="str">
        <f>VLOOKUP($M4675,People!$A$2:$B$5, 2, FALSE)</f>
        <v>Kelly Williams</v>
      </c>
      <c r="W4675" s="3" t="str">
        <f>IFERROR(VLOOKUP($B4675, 'Returns'!$A$2:$B$801, 2, FALSE), "No")</f>
        <v>No</v>
      </c>
    </row>
    <row r="4676" spans="1:23" x14ac:dyDescent="0.3">
      <c r="A4676" s="1">
        <v>4675</v>
      </c>
      <c r="B4676" t="s">
        <v>8396</v>
      </c>
      <c r="C4676" s="2">
        <v>43312</v>
      </c>
      <c r="D4676" s="2">
        <v>43318</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s="3" t="str">
        <f>VLOOKUP($M4676,People!$A$2:$B$5, 2, FALSE)</f>
        <v>Kelly Williams</v>
      </c>
      <c r="W4676" s="3" t="str">
        <f>IFERROR(VLOOKUP($B4676, 'Returns'!$A$2:$B$801, 2, FALSE), "No")</f>
        <v>No</v>
      </c>
    </row>
    <row r="4677" spans="1:23" x14ac:dyDescent="0.3">
      <c r="A4677" s="1">
        <v>4676</v>
      </c>
      <c r="B4677" t="s">
        <v>8397</v>
      </c>
      <c r="C4677" s="2">
        <v>43551</v>
      </c>
      <c r="D4677" s="2">
        <v>43553</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s="3" t="str">
        <f>VLOOKUP($M4677,People!$A$2:$B$5, 2, FALSE)</f>
        <v>Chuck Magee</v>
      </c>
      <c r="W4677" s="3" t="str">
        <f>IFERROR(VLOOKUP($B4677, 'Returns'!$A$2:$B$801, 2, FALSE), "No")</f>
        <v>No</v>
      </c>
    </row>
    <row r="4678" spans="1:23" x14ac:dyDescent="0.3">
      <c r="A4678" s="1">
        <v>4677</v>
      </c>
      <c r="B4678" t="s">
        <v>8398</v>
      </c>
      <c r="C4678" s="2">
        <v>42443</v>
      </c>
      <c r="D4678" s="2">
        <v>42448</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s="3" t="str">
        <f>VLOOKUP($M4678,People!$A$2:$B$5, 2, FALSE)</f>
        <v>Anna Andreadi</v>
      </c>
      <c r="W4678" s="3" t="str">
        <f>IFERROR(VLOOKUP($B4678, 'Returns'!$A$2:$B$801, 2, FALSE), "No")</f>
        <v>No</v>
      </c>
    </row>
    <row r="4679" spans="1:23" x14ac:dyDescent="0.3">
      <c r="A4679" s="1">
        <v>4678</v>
      </c>
      <c r="B4679" t="s">
        <v>8398</v>
      </c>
      <c r="C4679" s="2">
        <v>42443</v>
      </c>
      <c r="D4679" s="2">
        <v>42448</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s="3" t="str">
        <f>VLOOKUP($M4679,People!$A$2:$B$5, 2, FALSE)</f>
        <v>Anna Andreadi</v>
      </c>
      <c r="W4679" s="3" t="str">
        <f>IFERROR(VLOOKUP($B4679, 'Returns'!$A$2:$B$801, 2, FALSE), "No")</f>
        <v>No</v>
      </c>
    </row>
    <row r="4680" spans="1:23" x14ac:dyDescent="0.3">
      <c r="A4680" s="1">
        <v>4679</v>
      </c>
      <c r="B4680" t="s">
        <v>8398</v>
      </c>
      <c r="C4680" s="2">
        <v>42443</v>
      </c>
      <c r="D4680" s="2">
        <v>42448</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s="3" t="str">
        <f>VLOOKUP($M4680,People!$A$2:$B$5, 2, FALSE)</f>
        <v>Anna Andreadi</v>
      </c>
      <c r="W4680" s="3" t="str">
        <f>IFERROR(VLOOKUP($B4680, 'Returns'!$A$2:$B$801, 2, FALSE), "No")</f>
        <v>No</v>
      </c>
    </row>
    <row r="4681" spans="1:23" x14ac:dyDescent="0.3">
      <c r="A4681" s="1">
        <v>4680</v>
      </c>
      <c r="B4681" t="s">
        <v>8398</v>
      </c>
      <c r="C4681" s="2">
        <v>42443</v>
      </c>
      <c r="D4681" s="2">
        <v>42448</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s="3" t="str">
        <f>VLOOKUP($M4681,People!$A$2:$B$5, 2, FALSE)</f>
        <v>Anna Andreadi</v>
      </c>
      <c r="W4681" s="3" t="str">
        <f>IFERROR(VLOOKUP($B4681, 'Returns'!$A$2:$B$801, 2, FALSE), "No")</f>
        <v>No</v>
      </c>
    </row>
    <row r="4682" spans="1:23" x14ac:dyDescent="0.3">
      <c r="A4682" s="1">
        <v>4681</v>
      </c>
      <c r="B4682" t="s">
        <v>8398</v>
      </c>
      <c r="C4682" s="2">
        <v>42443</v>
      </c>
      <c r="D4682" s="2">
        <v>42448</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s="3" t="str">
        <f>VLOOKUP($M4682,People!$A$2:$B$5, 2, FALSE)</f>
        <v>Anna Andreadi</v>
      </c>
      <c r="W4682" s="3" t="str">
        <f>IFERROR(VLOOKUP($B4682, 'Returns'!$A$2:$B$801, 2, FALSE), "No")</f>
        <v>No</v>
      </c>
    </row>
    <row r="4683" spans="1:23" x14ac:dyDescent="0.3">
      <c r="A4683" s="1">
        <v>4682</v>
      </c>
      <c r="B4683" t="s">
        <v>8399</v>
      </c>
      <c r="C4683" s="2">
        <v>43295</v>
      </c>
      <c r="D4683" s="2">
        <v>43299</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s="3" t="str">
        <f>VLOOKUP($M4683,People!$A$2:$B$5, 2, FALSE)</f>
        <v>Chuck Magee</v>
      </c>
      <c r="W4683" s="3" t="str">
        <f>IFERROR(VLOOKUP($B4683, 'Returns'!$A$2:$B$801, 2, FALSE), "No")</f>
        <v>No</v>
      </c>
    </row>
    <row r="4684" spans="1:23" x14ac:dyDescent="0.3">
      <c r="A4684" s="1">
        <v>4683</v>
      </c>
      <c r="B4684" t="s">
        <v>8400</v>
      </c>
      <c r="C4684" s="2">
        <v>43435</v>
      </c>
      <c r="D4684" s="2">
        <v>43435</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s="3" t="str">
        <f>VLOOKUP($M4684,People!$A$2:$B$5, 2, FALSE)</f>
        <v>Cassandra Brandow</v>
      </c>
      <c r="W4684" s="3" t="str">
        <f>IFERROR(VLOOKUP($B4684, 'Returns'!$A$2:$B$801, 2, FALSE), "No")</f>
        <v>No</v>
      </c>
    </row>
    <row r="4685" spans="1:23" x14ac:dyDescent="0.3">
      <c r="A4685" s="1">
        <v>4684</v>
      </c>
      <c r="B4685" t="s">
        <v>8401</v>
      </c>
      <c r="C4685" s="2">
        <v>43341</v>
      </c>
      <c r="D4685" s="2">
        <v>43346</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s="3" t="str">
        <f>VLOOKUP($M4685,People!$A$2:$B$5, 2, FALSE)</f>
        <v>Chuck Magee</v>
      </c>
      <c r="W4685" s="3" t="str">
        <f>IFERROR(VLOOKUP($B4685, 'Returns'!$A$2:$B$801, 2, FALSE), "No")</f>
        <v>No</v>
      </c>
    </row>
    <row r="4686" spans="1:23" x14ac:dyDescent="0.3">
      <c r="A4686" s="1">
        <v>4685</v>
      </c>
      <c r="B4686" t="s">
        <v>8401</v>
      </c>
      <c r="C4686" s="2">
        <v>43341</v>
      </c>
      <c r="D4686" s="2">
        <v>43346</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s="3" t="str">
        <f>VLOOKUP($M4686,People!$A$2:$B$5, 2, FALSE)</f>
        <v>Chuck Magee</v>
      </c>
      <c r="W4686" s="3" t="str">
        <f>IFERROR(VLOOKUP($B4686, 'Returns'!$A$2:$B$801, 2, FALSE), "No")</f>
        <v>No</v>
      </c>
    </row>
    <row r="4687" spans="1:23" x14ac:dyDescent="0.3">
      <c r="A4687" s="1">
        <v>4686</v>
      </c>
      <c r="B4687" t="s">
        <v>8401</v>
      </c>
      <c r="C4687" s="2">
        <v>43341</v>
      </c>
      <c r="D4687" s="2">
        <v>43346</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s="3" t="str">
        <f>VLOOKUP($M4687,People!$A$2:$B$5, 2, FALSE)</f>
        <v>Chuck Magee</v>
      </c>
      <c r="W4687" s="3" t="str">
        <f>IFERROR(VLOOKUP($B4687, 'Returns'!$A$2:$B$801, 2, FALSE), "No")</f>
        <v>No</v>
      </c>
    </row>
    <row r="4688" spans="1:23" x14ac:dyDescent="0.3">
      <c r="A4688" s="1">
        <v>4687</v>
      </c>
      <c r="B4688" t="s">
        <v>8401</v>
      </c>
      <c r="C4688" s="2">
        <v>43341</v>
      </c>
      <c r="D4688" s="2">
        <v>43346</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s="3" t="str">
        <f>VLOOKUP($M4688,People!$A$2:$B$5, 2, FALSE)</f>
        <v>Chuck Magee</v>
      </c>
      <c r="W4688" s="3" t="str">
        <f>IFERROR(VLOOKUP($B4688, 'Returns'!$A$2:$B$801, 2, FALSE), "No")</f>
        <v>No</v>
      </c>
    </row>
    <row r="4689" spans="1:23" x14ac:dyDescent="0.3">
      <c r="A4689" s="1">
        <v>4688</v>
      </c>
      <c r="B4689" t="s">
        <v>8402</v>
      </c>
      <c r="C4689" s="2">
        <v>43275</v>
      </c>
      <c r="D4689" s="2">
        <v>43281</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s="3" t="str">
        <f>VLOOKUP($M4689,People!$A$2:$B$5, 2, FALSE)</f>
        <v>Kelly Williams</v>
      </c>
      <c r="W4689" s="3" t="str">
        <f>IFERROR(VLOOKUP($B4689, 'Returns'!$A$2:$B$801, 2, FALSE), "No")</f>
        <v>No</v>
      </c>
    </row>
    <row r="4690" spans="1:23" x14ac:dyDescent="0.3">
      <c r="A4690" s="1">
        <v>4689</v>
      </c>
      <c r="B4690" t="s">
        <v>8403</v>
      </c>
      <c r="C4690" s="2">
        <v>43554</v>
      </c>
      <c r="D4690" s="2">
        <v>43558</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s="3" t="str">
        <f>VLOOKUP($M4690,People!$A$2:$B$5, 2, FALSE)</f>
        <v>Chuck Magee</v>
      </c>
      <c r="W4690" s="3" t="str">
        <f>IFERROR(VLOOKUP($B4690, 'Returns'!$A$2:$B$801, 2, FALSE), "No")</f>
        <v>No</v>
      </c>
    </row>
    <row r="4691" spans="1:23" x14ac:dyDescent="0.3">
      <c r="A4691" s="1">
        <v>4690</v>
      </c>
      <c r="B4691" t="s">
        <v>8404</v>
      </c>
      <c r="C4691" s="2">
        <v>42724</v>
      </c>
      <c r="D4691" s="2">
        <v>42726</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s="3" t="str">
        <f>VLOOKUP($M4691,People!$A$2:$B$5, 2, FALSE)</f>
        <v>Anna Andreadi</v>
      </c>
      <c r="W4691" s="3" t="str">
        <f>IFERROR(VLOOKUP($B4691, 'Returns'!$A$2:$B$801, 2, FALSE), "No")</f>
        <v>No</v>
      </c>
    </row>
    <row r="4692" spans="1:23" x14ac:dyDescent="0.3">
      <c r="A4692" s="1">
        <v>4691</v>
      </c>
      <c r="B4692" t="s">
        <v>8404</v>
      </c>
      <c r="C4692" s="2">
        <v>42724</v>
      </c>
      <c r="D4692" s="2">
        <v>42726</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s="3" t="str">
        <f>VLOOKUP($M4692,People!$A$2:$B$5, 2, FALSE)</f>
        <v>Anna Andreadi</v>
      </c>
      <c r="W4692" s="3" t="str">
        <f>IFERROR(VLOOKUP($B4692, 'Returns'!$A$2:$B$801, 2, FALSE), "No")</f>
        <v>No</v>
      </c>
    </row>
    <row r="4693" spans="1:23" x14ac:dyDescent="0.3">
      <c r="A4693" s="1">
        <v>4692</v>
      </c>
      <c r="B4693" t="s">
        <v>8404</v>
      </c>
      <c r="C4693" s="2">
        <v>42724</v>
      </c>
      <c r="D4693" s="2">
        <v>42726</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s="3" t="str">
        <f>VLOOKUP($M4693,People!$A$2:$B$5, 2, FALSE)</f>
        <v>Anna Andreadi</v>
      </c>
      <c r="W4693" s="3" t="str">
        <f>IFERROR(VLOOKUP($B4693, 'Returns'!$A$2:$B$801, 2, FALSE), "No")</f>
        <v>No</v>
      </c>
    </row>
    <row r="4694" spans="1:23" x14ac:dyDescent="0.3">
      <c r="A4694" s="1">
        <v>4693</v>
      </c>
      <c r="B4694" t="s">
        <v>8404</v>
      </c>
      <c r="C4694" s="2">
        <v>42724</v>
      </c>
      <c r="D4694" s="2">
        <v>42726</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s="3" t="str">
        <f>VLOOKUP($M4694,People!$A$2:$B$5, 2, FALSE)</f>
        <v>Anna Andreadi</v>
      </c>
      <c r="W4694" s="3" t="str">
        <f>IFERROR(VLOOKUP($B4694, 'Returns'!$A$2:$B$801, 2, FALSE), "No")</f>
        <v>No</v>
      </c>
    </row>
    <row r="4695" spans="1:23" x14ac:dyDescent="0.3">
      <c r="A4695" s="1">
        <v>4694</v>
      </c>
      <c r="B4695" t="s">
        <v>8404</v>
      </c>
      <c r="C4695" s="2">
        <v>42724</v>
      </c>
      <c r="D4695" s="2">
        <v>42726</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s="3" t="str">
        <f>VLOOKUP($M4695,People!$A$2:$B$5, 2, FALSE)</f>
        <v>Anna Andreadi</v>
      </c>
      <c r="W4695" s="3" t="str">
        <f>IFERROR(VLOOKUP($B4695, 'Returns'!$A$2:$B$801, 2, FALSE), "No")</f>
        <v>No</v>
      </c>
    </row>
    <row r="4696" spans="1:23" x14ac:dyDescent="0.3">
      <c r="A4696" s="1">
        <v>4695</v>
      </c>
      <c r="B4696" t="s">
        <v>8405</v>
      </c>
      <c r="C4696" s="2">
        <v>43086</v>
      </c>
      <c r="D4696" s="2">
        <v>43086</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s="3" t="str">
        <f>VLOOKUP($M4696,People!$A$2:$B$5, 2, FALSE)</f>
        <v>Kelly Williams</v>
      </c>
      <c r="W4696" s="3" t="str">
        <f>IFERROR(VLOOKUP($B4696, 'Returns'!$A$2:$B$801, 2, FALSE), "No")</f>
        <v>No</v>
      </c>
    </row>
    <row r="4697" spans="1:23" x14ac:dyDescent="0.3">
      <c r="A4697" s="1">
        <v>4696</v>
      </c>
      <c r="B4697" t="s">
        <v>8405</v>
      </c>
      <c r="C4697" s="2">
        <v>43086</v>
      </c>
      <c r="D4697" s="2">
        <v>43086</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s="3" t="str">
        <f>VLOOKUP($M4697,People!$A$2:$B$5, 2, FALSE)</f>
        <v>Kelly Williams</v>
      </c>
      <c r="W4697" s="3" t="str">
        <f>IFERROR(VLOOKUP($B4697, 'Returns'!$A$2:$B$801, 2, FALSE), "No")</f>
        <v>No</v>
      </c>
    </row>
    <row r="4698" spans="1:23" x14ac:dyDescent="0.3">
      <c r="A4698" s="1">
        <v>4697</v>
      </c>
      <c r="B4698" t="s">
        <v>8405</v>
      </c>
      <c r="C4698" s="2">
        <v>43086</v>
      </c>
      <c r="D4698" s="2">
        <v>43086</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s="3" t="str">
        <f>VLOOKUP($M4698,People!$A$2:$B$5, 2, FALSE)</f>
        <v>Kelly Williams</v>
      </c>
      <c r="W4698" s="3" t="str">
        <f>IFERROR(VLOOKUP($B4698, 'Returns'!$A$2:$B$801, 2, FALSE), "No")</f>
        <v>No</v>
      </c>
    </row>
    <row r="4699" spans="1:23" x14ac:dyDescent="0.3">
      <c r="A4699" s="1">
        <v>4698</v>
      </c>
      <c r="B4699" t="s">
        <v>8405</v>
      </c>
      <c r="C4699" s="2">
        <v>43086</v>
      </c>
      <c r="D4699" s="2">
        <v>43086</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s="3" t="str">
        <f>VLOOKUP($M4699,People!$A$2:$B$5, 2, FALSE)</f>
        <v>Kelly Williams</v>
      </c>
      <c r="W4699" s="3" t="str">
        <f>IFERROR(VLOOKUP($B4699, 'Returns'!$A$2:$B$801, 2, FALSE), "No")</f>
        <v>No</v>
      </c>
    </row>
    <row r="4700" spans="1:23" x14ac:dyDescent="0.3">
      <c r="A4700" s="1">
        <v>4699</v>
      </c>
      <c r="B4700" t="s">
        <v>8405</v>
      </c>
      <c r="C4700" s="2">
        <v>43086</v>
      </c>
      <c r="D4700" s="2">
        <v>43086</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s="3" t="str">
        <f>VLOOKUP($M4700,People!$A$2:$B$5, 2, FALSE)</f>
        <v>Kelly Williams</v>
      </c>
      <c r="W4700" s="3" t="str">
        <f>IFERROR(VLOOKUP($B4700, 'Returns'!$A$2:$B$801, 2, FALSE), "No")</f>
        <v>No</v>
      </c>
    </row>
    <row r="4701" spans="1:23" x14ac:dyDescent="0.3">
      <c r="A4701" s="1">
        <v>4700</v>
      </c>
      <c r="B4701" t="s">
        <v>8406</v>
      </c>
      <c r="C4701" s="2">
        <v>43596</v>
      </c>
      <c r="D4701" s="2">
        <v>43602</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s="3" t="str">
        <f>VLOOKUP($M4701,People!$A$2:$B$5, 2, FALSE)</f>
        <v>Kelly Williams</v>
      </c>
      <c r="W4701" s="3" t="str">
        <f>IFERROR(VLOOKUP($B4701, 'Returns'!$A$2:$B$801, 2, FALSE), "No")</f>
        <v>No</v>
      </c>
    </row>
    <row r="4702" spans="1:23" x14ac:dyDescent="0.3">
      <c r="A4702" s="1">
        <v>4701</v>
      </c>
      <c r="B4702" t="s">
        <v>8406</v>
      </c>
      <c r="C4702" s="2">
        <v>43596</v>
      </c>
      <c r="D4702" s="2">
        <v>43602</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s="3" t="str">
        <f>VLOOKUP($M4702,People!$A$2:$B$5, 2, FALSE)</f>
        <v>Kelly Williams</v>
      </c>
      <c r="W4702" s="3" t="str">
        <f>IFERROR(VLOOKUP($B4702, 'Returns'!$A$2:$B$801, 2, FALSE), "No")</f>
        <v>No</v>
      </c>
    </row>
    <row r="4703" spans="1:23" x14ac:dyDescent="0.3">
      <c r="A4703" s="1">
        <v>4702</v>
      </c>
      <c r="B4703" t="s">
        <v>8406</v>
      </c>
      <c r="C4703" s="2">
        <v>43596</v>
      </c>
      <c r="D4703" s="2">
        <v>43602</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s="3" t="str">
        <f>VLOOKUP($M4703,People!$A$2:$B$5, 2, FALSE)</f>
        <v>Kelly Williams</v>
      </c>
      <c r="W4703" s="3" t="str">
        <f>IFERROR(VLOOKUP($B4703, 'Returns'!$A$2:$B$801, 2, FALSE), "No")</f>
        <v>No</v>
      </c>
    </row>
    <row r="4704" spans="1:23" x14ac:dyDescent="0.3">
      <c r="A4704" s="1">
        <v>4703</v>
      </c>
      <c r="B4704" t="s">
        <v>8406</v>
      </c>
      <c r="C4704" s="2">
        <v>43596</v>
      </c>
      <c r="D4704" s="2">
        <v>43602</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s="3" t="str">
        <f>VLOOKUP($M4704,People!$A$2:$B$5, 2, FALSE)</f>
        <v>Kelly Williams</v>
      </c>
      <c r="W4704" s="3" t="str">
        <f>IFERROR(VLOOKUP($B4704, 'Returns'!$A$2:$B$801, 2, FALSE), "No")</f>
        <v>No</v>
      </c>
    </row>
    <row r="4705" spans="1:23" x14ac:dyDescent="0.3">
      <c r="A4705" s="1">
        <v>4704</v>
      </c>
      <c r="B4705" t="s">
        <v>8407</v>
      </c>
      <c r="C4705" s="2">
        <v>43275</v>
      </c>
      <c r="D4705" s="2">
        <v>43279</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s="3" t="str">
        <f>VLOOKUP($M4705,People!$A$2:$B$5, 2, FALSE)</f>
        <v>Kelly Williams</v>
      </c>
      <c r="W4705" s="3" t="str">
        <f>IFERROR(VLOOKUP($B4705, 'Returns'!$A$2:$B$801, 2, FALSE), "No")</f>
        <v>No</v>
      </c>
    </row>
    <row r="4706" spans="1:23" x14ac:dyDescent="0.3">
      <c r="A4706" s="1">
        <v>4705</v>
      </c>
      <c r="B4706" t="s">
        <v>8408</v>
      </c>
      <c r="C4706" s="2">
        <v>43237</v>
      </c>
      <c r="D4706" s="2">
        <v>43238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s="3" t="str">
        <f>VLOOKUP($M4706,People!$A$2:$B$5, 2, FALSE)</f>
        <v>Chuck Magee</v>
      </c>
      <c r="W4706" s="3" t="str">
        <f>IFERROR(VLOOKUP($B4706, 'Returns'!$A$2:$B$801, 2, FALSE), "No")</f>
        <v>No</v>
      </c>
    </row>
    <row r="4707" spans="1:23" x14ac:dyDescent="0.3">
      <c r="A4707" s="1">
        <v>4706</v>
      </c>
      <c r="B4707" t="s">
        <v>8408</v>
      </c>
      <c r="C4707" s="2">
        <v>43237</v>
      </c>
      <c r="D4707" s="2">
        <v>43238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s="3" t="str">
        <f>VLOOKUP($M4707,People!$A$2:$B$5, 2, FALSE)</f>
        <v>Chuck Magee</v>
      </c>
      <c r="W4707" s="3" t="str">
        <f>IFERROR(VLOOKUP($B4707, 'Returns'!$A$2:$B$801, 2, FALSE), "No")</f>
        <v>No</v>
      </c>
    </row>
    <row r="4708" spans="1:23" x14ac:dyDescent="0.3">
      <c r="A4708" s="1">
        <v>4707</v>
      </c>
      <c r="B4708" t="s">
        <v>8408</v>
      </c>
      <c r="C4708" s="2">
        <v>43237</v>
      </c>
      <c r="D4708" s="2">
        <v>43238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s="3" t="str">
        <f>VLOOKUP($M4708,People!$A$2:$B$5, 2, FALSE)</f>
        <v>Chuck Magee</v>
      </c>
      <c r="W4708" s="3" t="str">
        <f>IFERROR(VLOOKUP($B4708, 'Returns'!$A$2:$B$801, 2, FALSE), "No")</f>
        <v>No</v>
      </c>
    </row>
    <row r="4709" spans="1:23" x14ac:dyDescent="0.3">
      <c r="A4709" s="1">
        <v>4708</v>
      </c>
      <c r="B4709" t="s">
        <v>8409</v>
      </c>
      <c r="C4709" s="2">
        <v>43645</v>
      </c>
      <c r="D4709" s="2">
        <v>43646</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s="3" t="str">
        <f>VLOOKUP($M4709,People!$A$2:$B$5, 2, FALSE)</f>
        <v>Anna Andreadi</v>
      </c>
      <c r="W4709" s="3" t="str">
        <f>IFERROR(VLOOKUP($B4709, 'Returns'!$A$2:$B$801, 2, FALSE), "No")</f>
        <v>No</v>
      </c>
    </row>
    <row r="4710" spans="1:23" x14ac:dyDescent="0.3">
      <c r="A4710" s="1">
        <v>4709</v>
      </c>
      <c r="B4710" t="s">
        <v>8409</v>
      </c>
      <c r="C4710" s="2">
        <v>43645</v>
      </c>
      <c r="D4710" s="2">
        <v>43646</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s="3" t="str">
        <f>VLOOKUP($M4710,People!$A$2:$B$5, 2, FALSE)</f>
        <v>Anna Andreadi</v>
      </c>
      <c r="W4710" s="3" t="str">
        <f>IFERROR(VLOOKUP($B4710, 'Returns'!$A$2:$B$801, 2, FALSE), "No")</f>
        <v>No</v>
      </c>
    </row>
    <row r="4711" spans="1:23" x14ac:dyDescent="0.3">
      <c r="A4711" s="1">
        <v>4710</v>
      </c>
      <c r="B4711" t="s">
        <v>8409</v>
      </c>
      <c r="C4711" s="2">
        <v>43645</v>
      </c>
      <c r="D4711" s="2">
        <v>43646</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s="3" t="str">
        <f>VLOOKUP($M4711,People!$A$2:$B$5, 2, FALSE)</f>
        <v>Anna Andreadi</v>
      </c>
      <c r="W4711" s="3" t="str">
        <f>IFERROR(VLOOKUP($B4711, 'Returns'!$A$2:$B$801, 2, FALSE), "No")</f>
        <v>No</v>
      </c>
    </row>
    <row r="4712" spans="1:23" x14ac:dyDescent="0.3">
      <c r="A4712" s="1">
        <v>4711</v>
      </c>
      <c r="B4712" t="s">
        <v>8409</v>
      </c>
      <c r="C4712" s="2">
        <v>43645</v>
      </c>
      <c r="D4712" s="2">
        <v>43646</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s="3" t="str">
        <f>VLOOKUP($M4712,People!$A$2:$B$5, 2, FALSE)</f>
        <v>Anna Andreadi</v>
      </c>
      <c r="W4712" s="3" t="str">
        <f>IFERROR(VLOOKUP($B4712, 'Returns'!$A$2:$B$801, 2, FALSE), "No")</f>
        <v>No</v>
      </c>
    </row>
    <row r="4713" spans="1:23" x14ac:dyDescent="0.3">
      <c r="A4713" s="1">
        <v>4712</v>
      </c>
      <c r="B4713" t="s">
        <v>8410</v>
      </c>
      <c r="C4713" s="2">
        <v>42460</v>
      </c>
      <c r="D4713" s="2">
        <v>42460</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s="3" t="str">
        <f>VLOOKUP($M4713,People!$A$2:$B$5, 2, FALSE)</f>
        <v>Chuck Magee</v>
      </c>
      <c r="W4713" s="3" t="str">
        <f>IFERROR(VLOOKUP($B4713, 'Returns'!$A$2:$B$801, 2, FALSE), "No")</f>
        <v>No</v>
      </c>
    </row>
    <row r="4714" spans="1:23" x14ac:dyDescent="0.3">
      <c r="A4714" s="1">
        <v>4713</v>
      </c>
      <c r="B4714" t="s">
        <v>8411</v>
      </c>
      <c r="C4714" s="2">
        <v>42720</v>
      </c>
      <c r="D4714" s="2">
        <v>42725</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s="3" t="str">
        <f>VLOOKUP($M4714,People!$A$2:$B$5, 2, FALSE)</f>
        <v>Kelly Williams</v>
      </c>
      <c r="W4714" s="3" t="str">
        <f>IFERROR(VLOOKUP($B4714, 'Returns'!$A$2:$B$801, 2, FALSE), "No")</f>
        <v>No</v>
      </c>
    </row>
    <row r="4715" spans="1:23" x14ac:dyDescent="0.3">
      <c r="A4715" s="1">
        <v>4714</v>
      </c>
      <c r="B4715" t="s">
        <v>8411</v>
      </c>
      <c r="C4715" s="2">
        <v>42720</v>
      </c>
      <c r="D4715" s="2">
        <v>42725</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s="3" t="str">
        <f>VLOOKUP($M4715,People!$A$2:$B$5, 2, FALSE)</f>
        <v>Kelly Williams</v>
      </c>
      <c r="W4715" s="3" t="str">
        <f>IFERROR(VLOOKUP($B4715, 'Returns'!$A$2:$B$801, 2, FALSE), "No")</f>
        <v>No</v>
      </c>
    </row>
    <row r="4716" spans="1:23" x14ac:dyDescent="0.3">
      <c r="A4716" s="1">
        <v>4715</v>
      </c>
      <c r="B4716" t="s">
        <v>8412</v>
      </c>
      <c r="C4716" s="2">
        <v>43603</v>
      </c>
      <c r="D4716" s="2">
        <v>43605</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s="3" t="str">
        <f>VLOOKUP($M4716,People!$A$2:$B$5, 2, FALSE)</f>
        <v>Anna Andreadi</v>
      </c>
      <c r="W4716" s="3" t="str">
        <f>IFERROR(VLOOKUP($B4716, 'Returns'!$A$2:$B$801, 2, FALSE), "No")</f>
        <v>No</v>
      </c>
    </row>
    <row r="4717" spans="1:23" x14ac:dyDescent="0.3">
      <c r="A4717" s="1">
        <v>4716</v>
      </c>
      <c r="B4717" t="s">
        <v>8413</v>
      </c>
      <c r="C4717" s="2">
        <v>42867</v>
      </c>
      <c r="D4717" s="2">
        <v>42871</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s="3" t="str">
        <f>VLOOKUP($M4717,People!$A$2:$B$5, 2, FALSE)</f>
        <v>Anna Andreadi</v>
      </c>
      <c r="W4717" s="3" t="str">
        <f>IFERROR(VLOOKUP($B4717, 'Returns'!$A$2:$B$801, 2, FALSE), "No")</f>
        <v>No</v>
      </c>
    </row>
    <row r="4718" spans="1:23" x14ac:dyDescent="0.3">
      <c r="A4718" s="1">
        <v>4717</v>
      </c>
      <c r="B4718" t="s">
        <v>8414</v>
      </c>
      <c r="C4718" s="2">
        <v>43802</v>
      </c>
      <c r="D4718" s="2">
        <v>43806</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s="3" t="str">
        <f>VLOOKUP($M4718,People!$A$2:$B$5, 2, FALSE)</f>
        <v>Anna Andreadi</v>
      </c>
      <c r="W4718" s="3" t="str">
        <f>IFERROR(VLOOKUP($B4718, 'Returns'!$A$2:$B$801, 2, FALSE), "No")</f>
        <v>No</v>
      </c>
    </row>
    <row r="4719" spans="1:23" x14ac:dyDescent="0.3">
      <c r="A4719" s="1">
        <v>4718</v>
      </c>
      <c r="B4719" t="s">
        <v>8415</v>
      </c>
      <c r="C4719" s="2">
        <v>43081</v>
      </c>
      <c r="D4719" s="2">
        <v>43086</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s="3" t="str">
        <f>VLOOKUP($M4719,People!$A$2:$B$5, 2, FALSE)</f>
        <v>Chuck Magee</v>
      </c>
      <c r="W4719" s="3" t="str">
        <f>IFERROR(VLOOKUP($B4719, 'Returns'!$A$2:$B$801, 2, FALSE), "No")</f>
        <v>No</v>
      </c>
    </row>
    <row r="4720" spans="1:23" x14ac:dyDescent="0.3">
      <c r="A4720" s="1">
        <v>4719</v>
      </c>
      <c r="B4720" t="s">
        <v>5984</v>
      </c>
      <c r="C4720" s="2">
        <v>43018</v>
      </c>
      <c r="D4720" s="2">
        <v>43019</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s="3" t="str">
        <f>VLOOKUP($M4720,People!$A$2:$B$5, 2, FALSE)</f>
        <v>Anna Andreadi</v>
      </c>
      <c r="W4720" s="3" t="str">
        <f>IFERROR(VLOOKUP($B4720, 'Returns'!$A$2:$B$801, 2, FALSE), "No")</f>
        <v>Yes</v>
      </c>
    </row>
    <row r="4721" spans="1:23" x14ac:dyDescent="0.3">
      <c r="A4721" s="1">
        <v>4720</v>
      </c>
      <c r="B4721" t="s">
        <v>6006</v>
      </c>
      <c r="C4721" s="2">
        <v>42843</v>
      </c>
      <c r="D4721" s="2">
        <v>42845</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s="3" t="str">
        <f>VLOOKUP($M4721,People!$A$2:$B$5, 2, FALSE)</f>
        <v>Anna Andreadi</v>
      </c>
      <c r="W4721" s="3" t="str">
        <f>IFERROR(VLOOKUP($B4721, 'Returns'!$A$2:$B$801, 2, FALSE), "No")</f>
        <v>Yes</v>
      </c>
    </row>
    <row r="4722" spans="1:23" x14ac:dyDescent="0.3">
      <c r="A4722" s="1">
        <v>4721</v>
      </c>
      <c r="B4722" t="s">
        <v>6006</v>
      </c>
      <c r="C4722" s="2">
        <v>42843</v>
      </c>
      <c r="D4722" s="2">
        <v>42845</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s="3" t="str">
        <f>VLOOKUP($M4722,People!$A$2:$B$5, 2, FALSE)</f>
        <v>Anna Andreadi</v>
      </c>
      <c r="W4722" s="3" t="str">
        <f>IFERROR(VLOOKUP($B4722, 'Returns'!$A$2:$B$801, 2, FALSE), "No")</f>
        <v>Yes</v>
      </c>
    </row>
    <row r="4723" spans="1:23" x14ac:dyDescent="0.3">
      <c r="A4723" s="1">
        <v>4722</v>
      </c>
      <c r="B4723" t="s">
        <v>8416</v>
      </c>
      <c r="C4723" s="2">
        <v>42528</v>
      </c>
      <c r="D4723" s="2">
        <v>42532</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s="3" t="str">
        <f>VLOOKUP($M4723,People!$A$2:$B$5, 2, FALSE)</f>
        <v>Kelly Williams</v>
      </c>
      <c r="W4723" s="3" t="str">
        <f>IFERROR(VLOOKUP($B4723, 'Returns'!$A$2:$B$801, 2, FALSE), "No")</f>
        <v>No</v>
      </c>
    </row>
    <row r="4724" spans="1:23" x14ac:dyDescent="0.3">
      <c r="A4724" s="1">
        <v>4723</v>
      </c>
      <c r="B4724" t="s">
        <v>8417</v>
      </c>
      <c r="C4724" s="2">
        <v>43709</v>
      </c>
      <c r="D4724" s="2">
        <v>43715</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s="3" t="str">
        <f>VLOOKUP($M4724,People!$A$2:$B$5, 2, FALSE)</f>
        <v>Anna Andreadi</v>
      </c>
      <c r="W4724" s="3" t="str">
        <f>IFERROR(VLOOKUP($B4724, 'Returns'!$A$2:$B$801, 2, FALSE), "No")</f>
        <v>No</v>
      </c>
    </row>
    <row r="4725" spans="1:23" x14ac:dyDescent="0.3">
      <c r="A4725" s="1">
        <v>4724</v>
      </c>
      <c r="B4725" t="s">
        <v>8418</v>
      </c>
      <c r="C4725" s="2">
        <v>43242</v>
      </c>
      <c r="D4725" s="2">
        <v>43242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s="3" t="str">
        <f>VLOOKUP($M4725,People!$A$2:$B$5, 2, FALSE)</f>
        <v>Cassandra Brandow</v>
      </c>
      <c r="W4725" s="3" t="str">
        <f>IFERROR(VLOOKUP($B4725, 'Returns'!$A$2:$B$801, 2, FALSE), "No")</f>
        <v>No</v>
      </c>
    </row>
    <row r="4726" spans="1:23" x14ac:dyDescent="0.3">
      <c r="A4726" s="1">
        <v>4725</v>
      </c>
      <c r="B4726" t="s">
        <v>8419</v>
      </c>
      <c r="C4726" s="2">
        <v>43415</v>
      </c>
      <c r="D4726" s="2">
        <v>43419</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s="3" t="str">
        <f>VLOOKUP($M4726,People!$A$2:$B$5, 2, FALSE)</f>
        <v>Cassandra Brandow</v>
      </c>
      <c r="W4726" s="3" t="str">
        <f>IFERROR(VLOOKUP($B4726, 'Returns'!$A$2:$B$801, 2, FALSE), "No")</f>
        <v>No</v>
      </c>
    </row>
    <row r="4727" spans="1:23" x14ac:dyDescent="0.3">
      <c r="A4727" s="1">
        <v>4726</v>
      </c>
      <c r="B4727" t="s">
        <v>8419</v>
      </c>
      <c r="C4727" s="2">
        <v>43415</v>
      </c>
      <c r="D4727" s="2">
        <v>43419</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s="3" t="str">
        <f>VLOOKUP($M4727,People!$A$2:$B$5, 2, FALSE)</f>
        <v>Cassandra Brandow</v>
      </c>
      <c r="W4727" s="3" t="str">
        <f>IFERROR(VLOOKUP($B4727, 'Returns'!$A$2:$B$801, 2, FALSE), "No")</f>
        <v>No</v>
      </c>
    </row>
    <row r="4728" spans="1:23" x14ac:dyDescent="0.3">
      <c r="A4728" s="1">
        <v>4727</v>
      </c>
      <c r="B4728" t="s">
        <v>8420</v>
      </c>
      <c r="C4728" s="2">
        <v>42699</v>
      </c>
      <c r="D4728" s="2">
        <v>42703</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s="3" t="str">
        <f>VLOOKUP($M4728,People!$A$2:$B$5, 2, FALSE)</f>
        <v>Chuck Magee</v>
      </c>
      <c r="W4728" s="3" t="str">
        <f>IFERROR(VLOOKUP($B4728, 'Returns'!$A$2:$B$801, 2, FALSE), "No")</f>
        <v>No</v>
      </c>
    </row>
    <row r="4729" spans="1:23" x14ac:dyDescent="0.3">
      <c r="A4729" s="1">
        <v>4728</v>
      </c>
      <c r="B4729" t="s">
        <v>8420</v>
      </c>
      <c r="C4729" s="2">
        <v>42699</v>
      </c>
      <c r="D4729" s="2">
        <v>42703</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s="3" t="str">
        <f>VLOOKUP($M4729,People!$A$2:$B$5, 2, FALSE)</f>
        <v>Chuck Magee</v>
      </c>
      <c r="W4729" s="3" t="str">
        <f>IFERROR(VLOOKUP($B4729, 'Returns'!$A$2:$B$801, 2, FALSE), "No")</f>
        <v>No</v>
      </c>
    </row>
    <row r="4730" spans="1:23" x14ac:dyDescent="0.3">
      <c r="A4730" s="1">
        <v>4729</v>
      </c>
      <c r="B4730" t="s">
        <v>8421</v>
      </c>
      <c r="C4730" s="2">
        <v>42681</v>
      </c>
      <c r="D4730" s="2">
        <v>42686</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s="3" t="str">
        <f>VLOOKUP($M4730,People!$A$2:$B$5, 2, FALSE)</f>
        <v>Anna Andreadi</v>
      </c>
      <c r="W4730" s="3" t="str">
        <f>IFERROR(VLOOKUP($B4730, 'Returns'!$A$2:$B$801, 2, FALSE), "No")</f>
        <v>No</v>
      </c>
    </row>
    <row r="4731" spans="1:23" x14ac:dyDescent="0.3">
      <c r="A4731" s="1">
        <v>4730</v>
      </c>
      <c r="B4731" t="s">
        <v>8422</v>
      </c>
      <c r="C4731" s="2">
        <v>43299</v>
      </c>
      <c r="D4731" s="2">
        <v>43304</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s="3" t="str">
        <f>VLOOKUP($M4731,People!$A$2:$B$5, 2, FALSE)</f>
        <v>Kelly Williams</v>
      </c>
      <c r="W4731" s="3" t="str">
        <f>IFERROR(VLOOKUP($B4731, 'Returns'!$A$2:$B$801, 2, FALSE), "No")</f>
        <v>No</v>
      </c>
    </row>
    <row r="4732" spans="1:23" x14ac:dyDescent="0.3">
      <c r="A4732" s="1">
        <v>4731</v>
      </c>
      <c r="B4732" t="s">
        <v>8423</v>
      </c>
      <c r="C4732" s="2">
        <v>42823</v>
      </c>
      <c r="D4732" s="2">
        <v>42825</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s="3" t="str">
        <f>VLOOKUP($M4732,People!$A$2:$B$5, 2, FALSE)</f>
        <v>Anna Andreadi</v>
      </c>
      <c r="W4732" s="3" t="str">
        <f>IFERROR(VLOOKUP($B4732, 'Returns'!$A$2:$B$801, 2, FALSE), "No")</f>
        <v>No</v>
      </c>
    </row>
    <row r="4733" spans="1:23" x14ac:dyDescent="0.3">
      <c r="A4733" s="1">
        <v>4732</v>
      </c>
      <c r="B4733" t="s">
        <v>8423</v>
      </c>
      <c r="C4733" s="2">
        <v>42823</v>
      </c>
      <c r="D4733" s="2">
        <v>42825</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s="3" t="str">
        <f>VLOOKUP($M4733,People!$A$2:$B$5, 2, FALSE)</f>
        <v>Anna Andreadi</v>
      </c>
      <c r="W4733" s="3" t="str">
        <f>IFERROR(VLOOKUP($B4733, 'Returns'!$A$2:$B$801, 2, FALSE), "No")</f>
        <v>No</v>
      </c>
    </row>
    <row r="4734" spans="1:23" x14ac:dyDescent="0.3">
      <c r="A4734" s="1">
        <v>4733</v>
      </c>
      <c r="B4734" t="s">
        <v>8423</v>
      </c>
      <c r="C4734" s="2">
        <v>42823</v>
      </c>
      <c r="D4734" s="2">
        <v>42825</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s="3" t="str">
        <f>VLOOKUP($M4734,People!$A$2:$B$5, 2, FALSE)</f>
        <v>Anna Andreadi</v>
      </c>
      <c r="W4734" s="3" t="str">
        <f>IFERROR(VLOOKUP($B4734, 'Returns'!$A$2:$B$801, 2, FALSE), "No")</f>
        <v>No</v>
      </c>
    </row>
    <row r="4735" spans="1:23" x14ac:dyDescent="0.3">
      <c r="A4735" s="1">
        <v>4734</v>
      </c>
      <c r="B4735" t="s">
        <v>8423</v>
      </c>
      <c r="C4735" s="2">
        <v>42823</v>
      </c>
      <c r="D4735" s="2">
        <v>42825</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s="3" t="str">
        <f>VLOOKUP($M4735,People!$A$2:$B$5, 2, FALSE)</f>
        <v>Anna Andreadi</v>
      </c>
      <c r="W4735" s="3" t="str">
        <f>IFERROR(VLOOKUP($B4735, 'Returns'!$A$2:$B$801, 2, FALSE), "No")</f>
        <v>No</v>
      </c>
    </row>
    <row r="4736" spans="1:23" x14ac:dyDescent="0.3">
      <c r="A4736" s="1">
        <v>4735</v>
      </c>
      <c r="B4736" t="s">
        <v>8424</v>
      </c>
      <c r="C4736" s="2">
        <v>43197</v>
      </c>
      <c r="D4736" s="2">
        <v>43202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s="3" t="str">
        <f>VLOOKUP($M4736,People!$A$2:$B$5, 2, FALSE)</f>
        <v>Chuck Magee</v>
      </c>
      <c r="W4736" s="3" t="str">
        <f>IFERROR(VLOOKUP($B4736, 'Returns'!$A$2:$B$801, 2, FALSE), "No")</f>
        <v>No</v>
      </c>
    </row>
    <row r="4737" spans="1:23" x14ac:dyDescent="0.3">
      <c r="A4737" s="1">
        <v>4736</v>
      </c>
      <c r="B4737" t="s">
        <v>8425</v>
      </c>
      <c r="C4737" s="2">
        <v>42899</v>
      </c>
      <c r="D4737" s="2">
        <v>42905</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s="3" t="str">
        <f>VLOOKUP($M4737,People!$A$2:$B$5, 2, FALSE)</f>
        <v>Chuck Magee</v>
      </c>
      <c r="W4737" s="3" t="str">
        <f>IFERROR(VLOOKUP($B4737, 'Returns'!$A$2:$B$801, 2, FALSE), "No")</f>
        <v>No</v>
      </c>
    </row>
    <row r="4738" spans="1:23" x14ac:dyDescent="0.3">
      <c r="A4738" s="1">
        <v>4737</v>
      </c>
      <c r="B4738" t="s">
        <v>8425</v>
      </c>
      <c r="C4738" s="2">
        <v>42899</v>
      </c>
      <c r="D4738" s="2">
        <v>42905</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s="3" t="str">
        <f>VLOOKUP($M4738,People!$A$2:$B$5, 2, FALSE)</f>
        <v>Chuck Magee</v>
      </c>
      <c r="W4738" s="3" t="str">
        <f>IFERROR(VLOOKUP($B4738, 'Returns'!$A$2:$B$801, 2, FALSE), "No")</f>
        <v>No</v>
      </c>
    </row>
    <row r="4739" spans="1:23" x14ac:dyDescent="0.3">
      <c r="A4739" s="1">
        <v>4738</v>
      </c>
      <c r="B4739" t="s">
        <v>8425</v>
      </c>
      <c r="C4739" s="2">
        <v>42899</v>
      </c>
      <c r="D4739" s="2">
        <v>42905</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s="3" t="str">
        <f>VLOOKUP($M4739,People!$A$2:$B$5, 2, FALSE)</f>
        <v>Chuck Magee</v>
      </c>
      <c r="W4739" s="3" t="str">
        <f>IFERROR(VLOOKUP($B4739, 'Returns'!$A$2:$B$801, 2, FALSE), "No")</f>
        <v>No</v>
      </c>
    </row>
    <row r="4740" spans="1:23" x14ac:dyDescent="0.3">
      <c r="A4740" s="1">
        <v>4739</v>
      </c>
      <c r="B4740" t="s">
        <v>8426</v>
      </c>
      <c r="C4740" s="2">
        <v>42784</v>
      </c>
      <c r="D4740" s="2">
        <v>42790</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s="3" t="str">
        <f>VLOOKUP($M4740,People!$A$2:$B$5, 2, FALSE)</f>
        <v>Anna Andreadi</v>
      </c>
      <c r="W4740" s="3" t="str">
        <f>IFERROR(VLOOKUP($B4740, 'Returns'!$A$2:$B$801, 2, FALSE), "No")</f>
        <v>No</v>
      </c>
    </row>
    <row r="4741" spans="1:23" x14ac:dyDescent="0.3">
      <c r="A4741" s="1">
        <v>4740</v>
      </c>
      <c r="B4741" t="s">
        <v>8426</v>
      </c>
      <c r="C4741" s="2">
        <v>42784</v>
      </c>
      <c r="D4741" s="2">
        <v>42790</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s="3" t="str">
        <f>VLOOKUP($M4741,People!$A$2:$B$5, 2, FALSE)</f>
        <v>Anna Andreadi</v>
      </c>
      <c r="W4741" s="3" t="str">
        <f>IFERROR(VLOOKUP($B4741, 'Returns'!$A$2:$B$801, 2, FALSE), "No")</f>
        <v>No</v>
      </c>
    </row>
    <row r="4742" spans="1:23" x14ac:dyDescent="0.3">
      <c r="A4742" s="1">
        <v>4741</v>
      </c>
      <c r="B4742" t="s">
        <v>8427</v>
      </c>
      <c r="C4742" s="2">
        <v>43781</v>
      </c>
      <c r="D4742" s="2">
        <v>43785</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s="3" t="str">
        <f>VLOOKUP($M4742,People!$A$2:$B$5, 2, FALSE)</f>
        <v>Anna Andreadi</v>
      </c>
      <c r="W4742" s="3" t="str">
        <f>IFERROR(VLOOKUP($B4742, 'Returns'!$A$2:$B$801, 2, FALSE), "No")</f>
        <v>No</v>
      </c>
    </row>
    <row r="4743" spans="1:23" x14ac:dyDescent="0.3">
      <c r="A4743" s="1">
        <v>4742</v>
      </c>
      <c r="B4743" t="s">
        <v>8427</v>
      </c>
      <c r="C4743" s="2">
        <v>43781</v>
      </c>
      <c r="D4743" s="2">
        <v>43785</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s="3" t="str">
        <f>VLOOKUP($M4743,People!$A$2:$B$5, 2, FALSE)</f>
        <v>Anna Andreadi</v>
      </c>
      <c r="W4743" s="3" t="str">
        <f>IFERROR(VLOOKUP($B4743, 'Returns'!$A$2:$B$801, 2, FALSE), "No")</f>
        <v>No</v>
      </c>
    </row>
    <row r="4744" spans="1:23" x14ac:dyDescent="0.3">
      <c r="A4744" s="1">
        <v>4743</v>
      </c>
      <c r="B4744" t="s">
        <v>8427</v>
      </c>
      <c r="C4744" s="2">
        <v>43781</v>
      </c>
      <c r="D4744" s="2">
        <v>43785</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s="3" t="str">
        <f>VLOOKUP($M4744,People!$A$2:$B$5, 2, FALSE)</f>
        <v>Anna Andreadi</v>
      </c>
      <c r="W4744" s="3" t="str">
        <f>IFERROR(VLOOKUP($B4744, 'Returns'!$A$2:$B$801, 2, FALSE), "No")</f>
        <v>No</v>
      </c>
    </row>
    <row r="4745" spans="1:23" x14ac:dyDescent="0.3">
      <c r="A4745" s="1">
        <v>4744</v>
      </c>
      <c r="B4745" t="s">
        <v>8428</v>
      </c>
      <c r="C4745" s="2">
        <v>43529</v>
      </c>
      <c r="D4745" s="2">
        <v>43529</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s="3" t="str">
        <f>VLOOKUP($M4745,People!$A$2:$B$5, 2, FALSE)</f>
        <v>Kelly Williams</v>
      </c>
      <c r="W4745" s="3" t="str">
        <f>IFERROR(VLOOKUP($B4745, 'Returns'!$A$2:$B$801, 2, FALSE), "No")</f>
        <v>No</v>
      </c>
    </row>
    <row r="4746" spans="1:23" x14ac:dyDescent="0.3">
      <c r="A4746" s="1">
        <v>4745</v>
      </c>
      <c r="B4746" t="s">
        <v>8428</v>
      </c>
      <c r="C4746" s="2">
        <v>43529</v>
      </c>
      <c r="D4746" s="2">
        <v>43529</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s="3" t="str">
        <f>VLOOKUP($M4746,People!$A$2:$B$5, 2, FALSE)</f>
        <v>Kelly Williams</v>
      </c>
      <c r="W4746" s="3" t="str">
        <f>IFERROR(VLOOKUP($B4746, 'Returns'!$A$2:$B$801, 2, FALSE), "No")</f>
        <v>No</v>
      </c>
    </row>
    <row r="4747" spans="1:23" x14ac:dyDescent="0.3">
      <c r="A4747" s="1">
        <v>4746</v>
      </c>
      <c r="B4747" t="s">
        <v>8428</v>
      </c>
      <c r="C4747" s="2">
        <v>43529</v>
      </c>
      <c r="D4747" s="2">
        <v>43529</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s="3" t="str">
        <f>VLOOKUP($M4747,People!$A$2:$B$5, 2, FALSE)</f>
        <v>Kelly Williams</v>
      </c>
      <c r="W4747" s="3" t="str">
        <f>IFERROR(VLOOKUP($B4747, 'Returns'!$A$2:$B$801, 2, FALSE), "No")</f>
        <v>No</v>
      </c>
    </row>
    <row r="4748" spans="1:23" x14ac:dyDescent="0.3">
      <c r="A4748" s="1">
        <v>4747</v>
      </c>
      <c r="B4748" t="s">
        <v>8428</v>
      </c>
      <c r="C4748" s="2">
        <v>43529</v>
      </c>
      <c r="D4748" s="2">
        <v>43529</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s="3" t="str">
        <f>VLOOKUP($M4748,People!$A$2:$B$5, 2, FALSE)</f>
        <v>Kelly Williams</v>
      </c>
      <c r="W4748" s="3" t="str">
        <f>IFERROR(VLOOKUP($B4748, 'Returns'!$A$2:$B$801, 2, FALSE), "No")</f>
        <v>No</v>
      </c>
    </row>
    <row r="4749" spans="1:23" x14ac:dyDescent="0.3">
      <c r="A4749" s="1">
        <v>4748</v>
      </c>
      <c r="B4749" t="s">
        <v>8429</v>
      </c>
      <c r="C4749" s="2">
        <v>43162</v>
      </c>
      <c r="D4749" s="2">
        <v>43162</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s="3" t="str">
        <f>VLOOKUP($M4749,People!$A$2:$B$5, 2, FALSE)</f>
        <v>Anna Andreadi</v>
      </c>
      <c r="W4749" s="3" t="str">
        <f>IFERROR(VLOOKUP($B4749, 'Returns'!$A$2:$B$801, 2, FALSE), "No")</f>
        <v>No</v>
      </c>
    </row>
    <row r="4750" spans="1:23" x14ac:dyDescent="0.3">
      <c r="A4750" s="1">
        <v>4749</v>
      </c>
      <c r="B4750" t="s">
        <v>8429</v>
      </c>
      <c r="C4750" s="2">
        <v>43162</v>
      </c>
      <c r="D4750" s="2">
        <v>43162</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s="3" t="str">
        <f>VLOOKUP($M4750,People!$A$2:$B$5, 2, FALSE)</f>
        <v>Anna Andreadi</v>
      </c>
      <c r="W4750" s="3" t="str">
        <f>IFERROR(VLOOKUP($B4750, 'Returns'!$A$2:$B$801, 2, FALSE), "No")</f>
        <v>No</v>
      </c>
    </row>
    <row r="4751" spans="1:23" x14ac:dyDescent="0.3">
      <c r="A4751" s="1">
        <v>4750</v>
      </c>
      <c r="B4751" t="s">
        <v>6053</v>
      </c>
      <c r="C4751" s="2">
        <v>43458</v>
      </c>
      <c r="D4751" s="2">
        <v>43459</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s="3" t="str">
        <f>VLOOKUP($M4751,People!$A$2:$B$5, 2, FALSE)</f>
        <v>Anna Andreadi</v>
      </c>
      <c r="W4751" s="3" t="str">
        <f>IFERROR(VLOOKUP($B4751, 'Returns'!$A$2:$B$801, 2, FALSE), "No")</f>
        <v>Yes</v>
      </c>
    </row>
    <row r="4752" spans="1:23" x14ac:dyDescent="0.3">
      <c r="A4752" s="1">
        <v>4751</v>
      </c>
      <c r="B4752" t="s">
        <v>8430</v>
      </c>
      <c r="C4752" s="2">
        <v>43380</v>
      </c>
      <c r="D4752" s="2">
        <v>43382</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s="3" t="str">
        <f>VLOOKUP($M4752,People!$A$2:$B$5, 2, FALSE)</f>
        <v>Anna Andreadi</v>
      </c>
      <c r="W4752" s="3" t="str">
        <f>IFERROR(VLOOKUP($B4752, 'Returns'!$A$2:$B$801, 2, FALSE), "No")</f>
        <v>No</v>
      </c>
    </row>
    <row r="4753" spans="1:23" x14ac:dyDescent="0.3">
      <c r="A4753" s="1">
        <v>4752</v>
      </c>
      <c r="B4753" t="s">
        <v>8431</v>
      </c>
      <c r="C4753" s="2">
        <v>43443</v>
      </c>
      <c r="D4753" s="2">
        <v>43447</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s="3" t="str">
        <f>VLOOKUP($M4753,People!$A$2:$B$5, 2, FALSE)</f>
        <v>Cassandra Brandow</v>
      </c>
      <c r="W4753" s="3" t="str">
        <f>IFERROR(VLOOKUP($B4753, 'Returns'!$A$2:$B$801, 2, FALSE), "No")</f>
        <v>No</v>
      </c>
    </row>
    <row r="4754" spans="1:23" x14ac:dyDescent="0.3">
      <c r="A4754" s="1">
        <v>4753</v>
      </c>
      <c r="B4754" t="s">
        <v>8432</v>
      </c>
      <c r="C4754" s="2">
        <v>43789</v>
      </c>
      <c r="D4754" s="2">
        <v>43793</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s="3" t="str">
        <f>VLOOKUP($M4754,People!$A$2:$B$5, 2, FALSE)</f>
        <v>Cassandra Brandow</v>
      </c>
      <c r="W4754" s="3" t="str">
        <f>IFERROR(VLOOKUP($B4754, 'Returns'!$A$2:$B$801, 2, FALSE), "No")</f>
        <v>No</v>
      </c>
    </row>
    <row r="4755" spans="1:23" x14ac:dyDescent="0.3">
      <c r="A4755" s="1">
        <v>4754</v>
      </c>
      <c r="B4755" t="s">
        <v>8433</v>
      </c>
      <c r="C4755" s="2">
        <v>43081</v>
      </c>
      <c r="D4755" s="2">
        <v>43085</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s="3" t="str">
        <f>VLOOKUP($M4755,People!$A$2:$B$5, 2, FALSE)</f>
        <v>Kelly Williams</v>
      </c>
      <c r="W4755" s="3" t="str">
        <f>IFERROR(VLOOKUP($B4755, 'Returns'!$A$2:$B$801, 2, FALSE), "No")</f>
        <v>No</v>
      </c>
    </row>
    <row r="4756" spans="1:23" x14ac:dyDescent="0.3">
      <c r="A4756" s="1">
        <v>4755</v>
      </c>
      <c r="B4756" t="s">
        <v>8434</v>
      </c>
      <c r="C4756" s="2">
        <v>43499</v>
      </c>
      <c r="D4756" s="2">
        <v>43504</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s="3" t="str">
        <f>VLOOKUP($M4756,People!$A$2:$B$5, 2, FALSE)</f>
        <v>Cassandra Brandow</v>
      </c>
      <c r="W4756" s="3" t="str">
        <f>IFERROR(VLOOKUP($B4756, 'Returns'!$A$2:$B$801, 2, FALSE), "No")</f>
        <v>No</v>
      </c>
    </row>
    <row r="4757" spans="1:23" x14ac:dyDescent="0.3">
      <c r="A4757" s="1">
        <v>4756</v>
      </c>
      <c r="B4757" t="s">
        <v>8434</v>
      </c>
      <c r="C4757" s="2">
        <v>43499</v>
      </c>
      <c r="D4757" s="2">
        <v>43504</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s="3" t="str">
        <f>VLOOKUP($M4757,People!$A$2:$B$5, 2, FALSE)</f>
        <v>Cassandra Brandow</v>
      </c>
      <c r="W4757" s="3" t="str">
        <f>IFERROR(VLOOKUP($B4757, 'Returns'!$A$2:$B$801, 2, FALSE), "No")</f>
        <v>No</v>
      </c>
    </row>
    <row r="4758" spans="1:23" x14ac:dyDescent="0.3">
      <c r="A4758" s="1">
        <v>4757</v>
      </c>
      <c r="B4758" t="s">
        <v>8435</v>
      </c>
      <c r="C4758" s="2">
        <v>43729</v>
      </c>
      <c r="D4758" s="2">
        <v>43733</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s="3" t="str">
        <f>VLOOKUP($M4758,People!$A$2:$B$5, 2, FALSE)</f>
        <v>Chuck Magee</v>
      </c>
      <c r="W4758" s="3" t="str">
        <f>IFERROR(VLOOKUP($B4758, 'Returns'!$A$2:$B$801, 2, FALSE), "No")</f>
        <v>No</v>
      </c>
    </row>
    <row r="4759" spans="1:23" x14ac:dyDescent="0.3">
      <c r="A4759" s="1">
        <v>4758</v>
      </c>
      <c r="B4759" t="s">
        <v>8436</v>
      </c>
      <c r="C4759" s="2">
        <v>43585</v>
      </c>
      <c r="D4759" s="2">
        <v>43590</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s="3" t="str">
        <f>VLOOKUP($M4759,People!$A$2:$B$5, 2, FALSE)</f>
        <v>Kelly Williams</v>
      </c>
      <c r="W4759" s="3" t="str">
        <f>IFERROR(VLOOKUP($B4759, 'Returns'!$A$2:$B$801, 2, FALSE), "No")</f>
        <v>No</v>
      </c>
    </row>
    <row r="4760" spans="1:23" x14ac:dyDescent="0.3">
      <c r="A4760" s="1">
        <v>4759</v>
      </c>
      <c r="B4760" t="s">
        <v>8437</v>
      </c>
      <c r="C4760" s="2">
        <v>42677</v>
      </c>
      <c r="D4760" s="2">
        <v>42681</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s="3" t="str">
        <f>VLOOKUP($M4760,People!$A$2:$B$5, 2, FALSE)</f>
        <v>Chuck Magee</v>
      </c>
      <c r="W4760" s="3" t="str">
        <f>IFERROR(VLOOKUP($B4760, 'Returns'!$A$2:$B$801, 2, FALSE), "No")</f>
        <v>No</v>
      </c>
    </row>
    <row r="4761" spans="1:23" x14ac:dyDescent="0.3">
      <c r="A4761" s="1">
        <v>4760</v>
      </c>
      <c r="B4761" t="s">
        <v>8437</v>
      </c>
      <c r="C4761" s="2">
        <v>42677</v>
      </c>
      <c r="D4761" s="2">
        <v>42681</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s="3" t="str">
        <f>VLOOKUP($M4761,People!$A$2:$B$5, 2, FALSE)</f>
        <v>Chuck Magee</v>
      </c>
      <c r="W4761" s="3" t="str">
        <f>IFERROR(VLOOKUP($B4761, 'Returns'!$A$2:$B$801, 2, FALSE), "No")</f>
        <v>No</v>
      </c>
    </row>
    <row r="4762" spans="1:23" x14ac:dyDescent="0.3">
      <c r="A4762" s="1">
        <v>4761</v>
      </c>
      <c r="B4762" t="s">
        <v>8437</v>
      </c>
      <c r="C4762" s="2">
        <v>42677</v>
      </c>
      <c r="D4762" s="2">
        <v>42681</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s="3" t="str">
        <f>VLOOKUP($M4762,People!$A$2:$B$5, 2, FALSE)</f>
        <v>Chuck Magee</v>
      </c>
      <c r="W4762" s="3" t="str">
        <f>IFERROR(VLOOKUP($B4762, 'Returns'!$A$2:$B$801, 2, FALSE), "No")</f>
        <v>No</v>
      </c>
    </row>
    <row r="4763" spans="1:23" x14ac:dyDescent="0.3">
      <c r="A4763" s="1">
        <v>4762</v>
      </c>
      <c r="B4763" t="s">
        <v>8438</v>
      </c>
      <c r="C4763" s="2">
        <v>43464</v>
      </c>
      <c r="D4763" s="2">
        <v>43469</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s="3" t="str">
        <f>VLOOKUP($M4763,People!$A$2:$B$5, 2, FALSE)</f>
        <v>Chuck Magee</v>
      </c>
      <c r="W4763" s="3" t="str">
        <f>IFERROR(VLOOKUP($B4763, 'Returns'!$A$2:$B$801, 2, FALSE), "No")</f>
        <v>No</v>
      </c>
    </row>
    <row r="4764" spans="1:23" x14ac:dyDescent="0.3">
      <c r="A4764" s="1">
        <v>4763</v>
      </c>
      <c r="B4764" t="s">
        <v>8438</v>
      </c>
      <c r="C4764" s="2">
        <v>43464</v>
      </c>
      <c r="D4764" s="2">
        <v>43469</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s="3" t="str">
        <f>VLOOKUP($M4764,People!$A$2:$B$5, 2, FALSE)</f>
        <v>Chuck Magee</v>
      </c>
      <c r="W4764" s="3" t="str">
        <f>IFERROR(VLOOKUP($B4764, 'Returns'!$A$2:$B$801, 2, FALSE), "No")</f>
        <v>No</v>
      </c>
    </row>
    <row r="4765" spans="1:23" x14ac:dyDescent="0.3">
      <c r="A4765" s="1">
        <v>4764</v>
      </c>
      <c r="B4765" t="s">
        <v>8439</v>
      </c>
      <c r="C4765" s="2">
        <v>42630</v>
      </c>
      <c r="D4765" s="2">
        <v>42634</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s="3" t="str">
        <f>VLOOKUP($M4765,People!$A$2:$B$5, 2, FALSE)</f>
        <v>Anna Andreadi</v>
      </c>
      <c r="W4765" s="3" t="str">
        <f>IFERROR(VLOOKUP($B4765, 'Returns'!$A$2:$B$801, 2, FALSE), "No")</f>
        <v>No</v>
      </c>
    </row>
    <row r="4766" spans="1:23" x14ac:dyDescent="0.3">
      <c r="A4766" s="1">
        <v>4765</v>
      </c>
      <c r="B4766" t="s">
        <v>8440</v>
      </c>
      <c r="C4766" s="2">
        <v>43793</v>
      </c>
      <c r="D4766" s="2">
        <v>43796</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s="3" t="str">
        <f>VLOOKUP($M4766,People!$A$2:$B$5, 2, FALSE)</f>
        <v>Anna Andreadi</v>
      </c>
      <c r="W4766" s="3" t="str">
        <f>IFERROR(VLOOKUP($B4766, 'Returns'!$A$2:$B$801, 2, FALSE), "No")</f>
        <v>No</v>
      </c>
    </row>
    <row r="4767" spans="1:23" x14ac:dyDescent="0.3">
      <c r="A4767" s="1">
        <v>4766</v>
      </c>
      <c r="B4767" t="s">
        <v>8441</v>
      </c>
      <c r="C4767" s="2">
        <v>42849</v>
      </c>
      <c r="D4767" s="2">
        <v>42853</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s="3" t="str">
        <f>VLOOKUP($M4767,People!$A$2:$B$5, 2, FALSE)</f>
        <v>Chuck Magee</v>
      </c>
      <c r="W4767" s="3" t="str">
        <f>IFERROR(VLOOKUP($B4767, 'Returns'!$A$2:$B$801, 2, FALSE), "No")</f>
        <v>No</v>
      </c>
    </row>
    <row r="4768" spans="1:23" x14ac:dyDescent="0.3">
      <c r="A4768" s="1">
        <v>4767</v>
      </c>
      <c r="B4768" t="s">
        <v>8442</v>
      </c>
      <c r="C4768" s="2">
        <v>42803</v>
      </c>
      <c r="D4768" s="2">
        <v>42806</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s="3" t="str">
        <f>VLOOKUP($M4768,People!$A$2:$B$5, 2, FALSE)</f>
        <v>Kelly Williams</v>
      </c>
      <c r="W4768" s="3" t="str">
        <f>IFERROR(VLOOKUP($B4768, 'Returns'!$A$2:$B$801, 2, FALSE), "No")</f>
        <v>No</v>
      </c>
    </row>
    <row r="4769" spans="1:23" x14ac:dyDescent="0.3">
      <c r="A4769" s="1">
        <v>4768</v>
      </c>
      <c r="B4769" t="s">
        <v>8442</v>
      </c>
      <c r="C4769" s="2">
        <v>42803</v>
      </c>
      <c r="D4769" s="2">
        <v>42806</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s="3" t="str">
        <f>VLOOKUP($M4769,People!$A$2:$B$5, 2, FALSE)</f>
        <v>Kelly Williams</v>
      </c>
      <c r="W4769" s="3" t="str">
        <f>IFERROR(VLOOKUP($B4769, 'Returns'!$A$2:$B$801, 2, FALSE), "No")</f>
        <v>No</v>
      </c>
    </row>
    <row r="4770" spans="1:23" x14ac:dyDescent="0.3">
      <c r="A4770" s="1">
        <v>4769</v>
      </c>
      <c r="B4770" t="s">
        <v>8443</v>
      </c>
      <c r="C4770" s="2">
        <v>43618</v>
      </c>
      <c r="D4770" s="2">
        <v>43619</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s="3" t="str">
        <f>VLOOKUP($M4770,People!$A$2:$B$5, 2, FALSE)</f>
        <v>Cassandra Brandow</v>
      </c>
      <c r="W4770" s="3" t="str">
        <f>IFERROR(VLOOKUP($B4770, 'Returns'!$A$2:$B$801, 2, FALSE), "No")</f>
        <v>No</v>
      </c>
    </row>
    <row r="4771" spans="1:23" x14ac:dyDescent="0.3">
      <c r="A4771" s="1">
        <v>4770</v>
      </c>
      <c r="B4771" t="s">
        <v>8444</v>
      </c>
      <c r="C4771" s="2">
        <v>43362</v>
      </c>
      <c r="D4771" s="2">
        <v>43367</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s="3" t="str">
        <f>VLOOKUP($M4771,People!$A$2:$B$5, 2, FALSE)</f>
        <v>Anna Andreadi</v>
      </c>
      <c r="W4771" s="3" t="str">
        <f>IFERROR(VLOOKUP($B4771, 'Returns'!$A$2:$B$801, 2, FALSE), "No")</f>
        <v>No</v>
      </c>
    </row>
    <row r="4772" spans="1:23" x14ac:dyDescent="0.3">
      <c r="A4772" s="1">
        <v>4771</v>
      </c>
      <c r="B4772" t="s">
        <v>8444</v>
      </c>
      <c r="C4772" s="2">
        <v>43362</v>
      </c>
      <c r="D4772" s="2">
        <v>43367</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s="3" t="str">
        <f>VLOOKUP($M4772,People!$A$2:$B$5, 2, FALSE)</f>
        <v>Anna Andreadi</v>
      </c>
      <c r="W4772" s="3" t="str">
        <f>IFERROR(VLOOKUP($B4772, 'Returns'!$A$2:$B$801, 2, FALSE), "No")</f>
        <v>No</v>
      </c>
    </row>
    <row r="4773" spans="1:23" x14ac:dyDescent="0.3">
      <c r="A4773" s="1">
        <v>4772</v>
      </c>
      <c r="B4773" t="s">
        <v>8445</v>
      </c>
      <c r="C4773" s="2">
        <v>42674</v>
      </c>
      <c r="D4773" s="2">
        <v>42677</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s="3" t="str">
        <f>VLOOKUP($M4773,People!$A$2:$B$5, 2, FALSE)</f>
        <v>Anna Andreadi</v>
      </c>
      <c r="W4773" s="3" t="str">
        <f>IFERROR(VLOOKUP($B4773, 'Returns'!$A$2:$B$801, 2, FALSE), "No")</f>
        <v>No</v>
      </c>
    </row>
    <row r="4774" spans="1:23" x14ac:dyDescent="0.3">
      <c r="A4774" s="1">
        <v>4773</v>
      </c>
      <c r="B4774" t="s">
        <v>8446</v>
      </c>
      <c r="C4774" s="2">
        <v>43792</v>
      </c>
      <c r="D4774" s="2">
        <v>43796</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s="3" t="str">
        <f>VLOOKUP($M4774,People!$A$2:$B$5, 2, FALSE)</f>
        <v>Kelly Williams</v>
      </c>
      <c r="W4774" s="3" t="str">
        <f>IFERROR(VLOOKUP($B4774, 'Returns'!$A$2:$B$801, 2, FALSE), "No")</f>
        <v>No</v>
      </c>
    </row>
    <row r="4775" spans="1:23" x14ac:dyDescent="0.3">
      <c r="A4775" s="1">
        <v>4774</v>
      </c>
      <c r="B4775" t="s">
        <v>8446</v>
      </c>
      <c r="C4775" s="2">
        <v>43792</v>
      </c>
      <c r="D4775" s="2">
        <v>43796</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s="3" t="str">
        <f>VLOOKUP($M4775,People!$A$2:$B$5, 2, FALSE)</f>
        <v>Kelly Williams</v>
      </c>
      <c r="W4775" s="3" t="str">
        <f>IFERROR(VLOOKUP($B4775, 'Returns'!$A$2:$B$801, 2, FALSE), "No")</f>
        <v>No</v>
      </c>
    </row>
    <row r="4776" spans="1:23" x14ac:dyDescent="0.3">
      <c r="A4776" s="1">
        <v>4775</v>
      </c>
      <c r="B4776" t="s">
        <v>8446</v>
      </c>
      <c r="C4776" s="2">
        <v>43792</v>
      </c>
      <c r="D4776" s="2">
        <v>43796</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s="3" t="str">
        <f>VLOOKUP($M4776,People!$A$2:$B$5, 2, FALSE)</f>
        <v>Kelly Williams</v>
      </c>
      <c r="W4776" s="3" t="str">
        <f>IFERROR(VLOOKUP($B4776, 'Returns'!$A$2:$B$801, 2, FALSE), "No")</f>
        <v>No</v>
      </c>
    </row>
    <row r="4777" spans="1:23" x14ac:dyDescent="0.3">
      <c r="A4777" s="1">
        <v>4776</v>
      </c>
      <c r="B4777" t="s">
        <v>8447</v>
      </c>
      <c r="C4777" s="2">
        <v>43785</v>
      </c>
      <c r="D4777" s="2">
        <v>43790</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s="3" t="str">
        <f>VLOOKUP($M4777,People!$A$2:$B$5, 2, FALSE)</f>
        <v>Anna Andreadi</v>
      </c>
      <c r="W4777" s="3" t="str">
        <f>IFERROR(VLOOKUP($B4777, 'Returns'!$A$2:$B$801, 2, FALSE), "No")</f>
        <v>No</v>
      </c>
    </row>
    <row r="4778" spans="1:23" x14ac:dyDescent="0.3">
      <c r="A4778" s="1">
        <v>4777</v>
      </c>
      <c r="B4778" t="s">
        <v>8448</v>
      </c>
      <c r="C4778" s="2">
        <v>43150</v>
      </c>
      <c r="D4778" s="2">
        <v>43154</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s="3" t="str">
        <f>VLOOKUP($M4778,People!$A$2:$B$5, 2, FALSE)</f>
        <v>Chuck Magee</v>
      </c>
      <c r="W4778" s="3" t="str">
        <f>IFERROR(VLOOKUP($B4778, 'Returns'!$A$2:$B$801, 2, FALSE), "No")</f>
        <v>No</v>
      </c>
    </row>
    <row r="4779" spans="1:23" x14ac:dyDescent="0.3">
      <c r="A4779" s="1">
        <v>4778</v>
      </c>
      <c r="B4779" t="s">
        <v>8448</v>
      </c>
      <c r="C4779" s="2">
        <v>43150</v>
      </c>
      <c r="D4779" s="2">
        <v>43154</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s="3" t="str">
        <f>VLOOKUP($M4779,People!$A$2:$B$5, 2, FALSE)</f>
        <v>Chuck Magee</v>
      </c>
      <c r="W4779" s="3" t="str">
        <f>IFERROR(VLOOKUP($B4779, 'Returns'!$A$2:$B$801, 2, FALSE), "No")</f>
        <v>No</v>
      </c>
    </row>
    <row r="4780" spans="1:23" x14ac:dyDescent="0.3">
      <c r="A4780" s="1">
        <v>4779</v>
      </c>
      <c r="B4780" t="s">
        <v>6132</v>
      </c>
      <c r="C4780" s="2">
        <v>43776</v>
      </c>
      <c r="D4780" s="2">
        <v>43780</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s="3" t="str">
        <f>VLOOKUP($M4780,People!$A$2:$B$5, 2, FALSE)</f>
        <v>Chuck Magee</v>
      </c>
      <c r="W4780" s="3" t="str">
        <f>IFERROR(VLOOKUP($B4780, 'Returns'!$A$2:$B$801, 2, FALSE), "No")</f>
        <v>Yes</v>
      </c>
    </row>
    <row r="4781" spans="1:23" x14ac:dyDescent="0.3">
      <c r="A4781" s="1">
        <v>4780</v>
      </c>
      <c r="B4781" t="s">
        <v>8449</v>
      </c>
      <c r="C4781" s="2">
        <v>42559</v>
      </c>
      <c r="D4781" s="2">
        <v>42561</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s="3" t="str">
        <f>VLOOKUP($M4781,People!$A$2:$B$5, 2, FALSE)</f>
        <v>Chuck Magee</v>
      </c>
      <c r="W4781" s="3" t="str">
        <f>IFERROR(VLOOKUP($B4781, 'Returns'!$A$2:$B$801, 2, FALSE), "No")</f>
        <v>No</v>
      </c>
    </row>
    <row r="4782" spans="1:23" x14ac:dyDescent="0.3">
      <c r="A4782" s="1">
        <v>4781</v>
      </c>
      <c r="B4782" t="s">
        <v>8450</v>
      </c>
      <c r="C4782" s="2">
        <v>42681</v>
      </c>
      <c r="D4782" s="2">
        <v>42686</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s="3" t="str">
        <f>VLOOKUP($M4782,People!$A$2:$B$5, 2, FALSE)</f>
        <v>Kelly Williams</v>
      </c>
      <c r="W4782" s="3" t="str">
        <f>IFERROR(VLOOKUP($B4782, 'Returns'!$A$2:$B$801, 2, FALSE), "No")</f>
        <v>No</v>
      </c>
    </row>
    <row r="4783" spans="1:23" x14ac:dyDescent="0.3">
      <c r="A4783" s="1">
        <v>4782</v>
      </c>
      <c r="B4783" t="s">
        <v>8450</v>
      </c>
      <c r="C4783" s="2">
        <v>42681</v>
      </c>
      <c r="D4783" s="2">
        <v>42686</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s="3" t="str">
        <f>VLOOKUP($M4783,People!$A$2:$B$5, 2, FALSE)</f>
        <v>Kelly Williams</v>
      </c>
      <c r="W4783" s="3" t="str">
        <f>IFERROR(VLOOKUP($B4783, 'Returns'!$A$2:$B$801, 2, FALSE), "No")</f>
        <v>No</v>
      </c>
    </row>
    <row r="4784" spans="1:23" x14ac:dyDescent="0.3">
      <c r="A4784" s="1">
        <v>4783</v>
      </c>
      <c r="B4784" t="s">
        <v>8450</v>
      </c>
      <c r="C4784" s="2">
        <v>42681</v>
      </c>
      <c r="D4784" s="2">
        <v>42686</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s="3" t="str">
        <f>VLOOKUP($M4784,People!$A$2:$B$5, 2, FALSE)</f>
        <v>Kelly Williams</v>
      </c>
      <c r="W4784" s="3" t="str">
        <f>IFERROR(VLOOKUP($B4784, 'Returns'!$A$2:$B$801, 2, FALSE), "No")</f>
        <v>No</v>
      </c>
    </row>
    <row r="4785" spans="1:23" x14ac:dyDescent="0.3">
      <c r="A4785" s="1">
        <v>4784</v>
      </c>
      <c r="B4785" t="s">
        <v>8451</v>
      </c>
      <c r="C4785" s="2">
        <v>43493</v>
      </c>
      <c r="D4785" s="2">
        <v>43497</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s="3" t="str">
        <f>VLOOKUP($M4785,People!$A$2:$B$5, 2, FALSE)</f>
        <v>Kelly Williams</v>
      </c>
      <c r="W4785" s="3" t="str">
        <f>IFERROR(VLOOKUP($B4785, 'Returns'!$A$2:$B$801, 2, FALSE), "No")</f>
        <v>No</v>
      </c>
    </row>
    <row r="4786" spans="1:23" x14ac:dyDescent="0.3">
      <c r="A4786" s="1">
        <v>4785</v>
      </c>
      <c r="B4786" t="s">
        <v>8452</v>
      </c>
      <c r="C4786" s="2">
        <v>43080</v>
      </c>
      <c r="D4786" s="2">
        <v>43085</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s="3" t="str">
        <f>VLOOKUP($M4786,People!$A$2:$B$5, 2, FALSE)</f>
        <v>Anna Andreadi</v>
      </c>
      <c r="W4786" s="3" t="str">
        <f>IFERROR(VLOOKUP($B4786, 'Returns'!$A$2:$B$801, 2, FALSE), "No")</f>
        <v>No</v>
      </c>
    </row>
    <row r="4787" spans="1:23" x14ac:dyDescent="0.3">
      <c r="A4787" s="1">
        <v>4786</v>
      </c>
      <c r="B4787" t="s">
        <v>8452</v>
      </c>
      <c r="C4787" s="2">
        <v>43080</v>
      </c>
      <c r="D4787" s="2">
        <v>43085</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s="3" t="str">
        <f>VLOOKUP($M4787,People!$A$2:$B$5, 2, FALSE)</f>
        <v>Anna Andreadi</v>
      </c>
      <c r="W4787" s="3" t="str">
        <f>IFERROR(VLOOKUP($B4787, 'Returns'!$A$2:$B$801, 2, FALSE), "No")</f>
        <v>No</v>
      </c>
    </row>
    <row r="4788" spans="1:23" x14ac:dyDescent="0.3">
      <c r="A4788" s="1">
        <v>4787</v>
      </c>
      <c r="B4788" t="s">
        <v>8452</v>
      </c>
      <c r="C4788" s="2">
        <v>43080</v>
      </c>
      <c r="D4788" s="2">
        <v>43085</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s="3" t="str">
        <f>VLOOKUP($M4788,People!$A$2:$B$5, 2, FALSE)</f>
        <v>Anna Andreadi</v>
      </c>
      <c r="W4788" s="3" t="str">
        <f>IFERROR(VLOOKUP($B4788, 'Returns'!$A$2:$B$801, 2, FALSE), "No")</f>
        <v>No</v>
      </c>
    </row>
    <row r="4789" spans="1:23" x14ac:dyDescent="0.3">
      <c r="A4789" s="1">
        <v>4788</v>
      </c>
      <c r="B4789" t="s">
        <v>8452</v>
      </c>
      <c r="C4789" s="2">
        <v>43080</v>
      </c>
      <c r="D4789" s="2">
        <v>43085</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s="3" t="str">
        <f>VLOOKUP($M4789,People!$A$2:$B$5, 2, FALSE)</f>
        <v>Anna Andreadi</v>
      </c>
      <c r="W4789" s="3" t="str">
        <f>IFERROR(VLOOKUP($B4789, 'Returns'!$A$2:$B$801, 2, FALSE), "No")</f>
        <v>No</v>
      </c>
    </row>
    <row r="4790" spans="1:23" x14ac:dyDescent="0.3">
      <c r="A4790" s="1">
        <v>4789</v>
      </c>
      <c r="B4790" t="s">
        <v>8452</v>
      </c>
      <c r="C4790" s="2">
        <v>43080</v>
      </c>
      <c r="D4790" s="2">
        <v>43085</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s="3" t="str">
        <f>VLOOKUP($M4790,People!$A$2:$B$5, 2, FALSE)</f>
        <v>Anna Andreadi</v>
      </c>
      <c r="W4790" s="3" t="str">
        <f>IFERROR(VLOOKUP($B4790, 'Returns'!$A$2:$B$801, 2, FALSE), "No")</f>
        <v>No</v>
      </c>
    </row>
    <row r="4791" spans="1:23" x14ac:dyDescent="0.3">
      <c r="A4791" s="1">
        <v>4790</v>
      </c>
      <c r="B4791" t="s">
        <v>8452</v>
      </c>
      <c r="C4791" s="2">
        <v>43080</v>
      </c>
      <c r="D4791" s="2">
        <v>43085</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s="3" t="str">
        <f>VLOOKUP($M4791,People!$A$2:$B$5, 2, FALSE)</f>
        <v>Anna Andreadi</v>
      </c>
      <c r="W4791" s="3" t="str">
        <f>IFERROR(VLOOKUP($B4791, 'Returns'!$A$2:$B$801, 2, FALSE), "No")</f>
        <v>No</v>
      </c>
    </row>
    <row r="4792" spans="1:23" x14ac:dyDescent="0.3">
      <c r="A4792" s="1">
        <v>4791</v>
      </c>
      <c r="B4792" t="s">
        <v>8452</v>
      </c>
      <c r="C4792" s="2">
        <v>43080</v>
      </c>
      <c r="D4792" s="2">
        <v>43085</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s="3" t="str">
        <f>VLOOKUP($M4792,People!$A$2:$B$5, 2, FALSE)</f>
        <v>Anna Andreadi</v>
      </c>
      <c r="W4792" s="3" t="str">
        <f>IFERROR(VLOOKUP($B4792, 'Returns'!$A$2:$B$801, 2, FALSE), "No")</f>
        <v>No</v>
      </c>
    </row>
    <row r="4793" spans="1:23" x14ac:dyDescent="0.3">
      <c r="A4793" s="1">
        <v>4792</v>
      </c>
      <c r="B4793" t="s">
        <v>8452</v>
      </c>
      <c r="C4793" s="2">
        <v>43080</v>
      </c>
      <c r="D4793" s="2">
        <v>43085</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s="3" t="str">
        <f>VLOOKUP($M4793,People!$A$2:$B$5, 2, FALSE)</f>
        <v>Anna Andreadi</v>
      </c>
      <c r="W4793" s="3" t="str">
        <f>IFERROR(VLOOKUP($B4793, 'Returns'!$A$2:$B$801, 2, FALSE), "No")</f>
        <v>No</v>
      </c>
    </row>
    <row r="4794" spans="1:23" x14ac:dyDescent="0.3">
      <c r="A4794" s="1">
        <v>4793</v>
      </c>
      <c r="B4794" t="s">
        <v>8452</v>
      </c>
      <c r="C4794" s="2">
        <v>43080</v>
      </c>
      <c r="D4794" s="2">
        <v>43085</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s="3" t="str">
        <f>VLOOKUP($M4794,People!$A$2:$B$5, 2, FALSE)</f>
        <v>Anna Andreadi</v>
      </c>
      <c r="W4794" s="3" t="str">
        <f>IFERROR(VLOOKUP($B4794, 'Returns'!$A$2:$B$801, 2, FALSE), "No")</f>
        <v>No</v>
      </c>
    </row>
    <row r="4795" spans="1:23" x14ac:dyDescent="0.3">
      <c r="A4795" s="1">
        <v>4794</v>
      </c>
      <c r="B4795" t="s">
        <v>8453</v>
      </c>
      <c r="C4795" s="2">
        <v>42915</v>
      </c>
      <c r="D4795" s="2">
        <v>42920</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s="3" t="str">
        <f>VLOOKUP($M4795,People!$A$2:$B$5, 2, FALSE)</f>
        <v>Chuck Magee</v>
      </c>
      <c r="W4795" s="3" t="str">
        <f>IFERROR(VLOOKUP($B4795, 'Returns'!$A$2:$B$801, 2, FALSE), "No")</f>
        <v>No</v>
      </c>
    </row>
    <row r="4796" spans="1:23" x14ac:dyDescent="0.3">
      <c r="A4796" s="1">
        <v>4795</v>
      </c>
      <c r="B4796" t="s">
        <v>8454</v>
      </c>
      <c r="C4796" s="2">
        <v>42810</v>
      </c>
      <c r="D4796" s="2">
        <v>42817</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s="3" t="str">
        <f>VLOOKUP($M4796,People!$A$2:$B$5, 2, FALSE)</f>
        <v>Anna Andreadi</v>
      </c>
      <c r="W4796" s="3" t="str">
        <f>IFERROR(VLOOKUP($B4796, 'Returns'!$A$2:$B$801, 2, FALSE), "No")</f>
        <v>No</v>
      </c>
    </row>
    <row r="4797" spans="1:23" x14ac:dyDescent="0.3">
      <c r="A4797" s="1">
        <v>4796</v>
      </c>
      <c r="B4797" t="s">
        <v>8455</v>
      </c>
      <c r="C4797" s="2">
        <v>42960</v>
      </c>
      <c r="D4797" s="2">
        <v>42964</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s="3" t="str">
        <f>VLOOKUP($M4797,People!$A$2:$B$5, 2, FALSE)</f>
        <v>Cassandra Brandow</v>
      </c>
      <c r="W4797" s="3" t="str">
        <f>IFERROR(VLOOKUP($B4797, 'Returns'!$A$2:$B$801, 2, FALSE), "No")</f>
        <v>No</v>
      </c>
    </row>
    <row r="4798" spans="1:23" x14ac:dyDescent="0.3">
      <c r="A4798" s="1">
        <v>4797</v>
      </c>
      <c r="B4798" t="s">
        <v>8456</v>
      </c>
      <c r="C4798" s="2">
        <v>43234</v>
      </c>
      <c r="D4798" s="2">
        <v>43239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s="3" t="str">
        <f>VLOOKUP($M4798,People!$A$2:$B$5, 2, FALSE)</f>
        <v>Cassandra Brandow</v>
      </c>
      <c r="W4798" s="3" t="str">
        <f>IFERROR(VLOOKUP($B4798, 'Returns'!$A$2:$B$801, 2, FALSE), "No")</f>
        <v>No</v>
      </c>
    </row>
    <row r="4799" spans="1:23" x14ac:dyDescent="0.3">
      <c r="A4799" s="1">
        <v>4798</v>
      </c>
      <c r="B4799" t="s">
        <v>8456</v>
      </c>
      <c r="C4799" s="2">
        <v>43234</v>
      </c>
      <c r="D4799" s="2">
        <v>43239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s="3" t="str">
        <f>VLOOKUP($M4799,People!$A$2:$B$5, 2, FALSE)</f>
        <v>Cassandra Brandow</v>
      </c>
      <c r="W4799" s="3" t="str">
        <f>IFERROR(VLOOKUP($B4799, 'Returns'!$A$2:$B$801, 2, FALSE), "No")</f>
        <v>No</v>
      </c>
    </row>
    <row r="4800" spans="1:23" x14ac:dyDescent="0.3">
      <c r="A4800" s="1">
        <v>4799</v>
      </c>
      <c r="B4800" t="s">
        <v>8456</v>
      </c>
      <c r="C4800" s="2">
        <v>43234</v>
      </c>
      <c r="D4800" s="2">
        <v>43239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s="3" t="str">
        <f>VLOOKUP($M4800,People!$A$2:$B$5, 2, FALSE)</f>
        <v>Cassandra Brandow</v>
      </c>
      <c r="W4800" s="3" t="str">
        <f>IFERROR(VLOOKUP($B4800, 'Returns'!$A$2:$B$801, 2, FALSE), "No")</f>
        <v>No</v>
      </c>
    </row>
    <row r="4801" spans="1:23" x14ac:dyDescent="0.3">
      <c r="A4801" s="1">
        <v>4800</v>
      </c>
      <c r="B4801" t="s">
        <v>8456</v>
      </c>
      <c r="C4801" s="2">
        <v>43234</v>
      </c>
      <c r="D4801" s="2">
        <v>43239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s="3" t="str">
        <f>VLOOKUP($M4801,People!$A$2:$B$5, 2, FALSE)</f>
        <v>Cassandra Brandow</v>
      </c>
      <c r="W4801" s="3" t="str">
        <f>IFERROR(VLOOKUP($B4801, 'Returns'!$A$2:$B$801, 2, FALSE), "No")</f>
        <v>No</v>
      </c>
    </row>
    <row r="4802" spans="1:23" x14ac:dyDescent="0.3">
      <c r="A4802" s="1">
        <v>4801</v>
      </c>
      <c r="B4802" t="s">
        <v>8456</v>
      </c>
      <c r="C4802" s="2">
        <v>43234</v>
      </c>
      <c r="D4802" s="2">
        <v>43239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s="3" t="str">
        <f>VLOOKUP($M4802,People!$A$2:$B$5, 2, FALSE)</f>
        <v>Cassandra Brandow</v>
      </c>
      <c r="W4802" s="3" t="str">
        <f>IFERROR(VLOOKUP($B4802, 'Returns'!$A$2:$B$801, 2, FALSE), "No")</f>
        <v>No</v>
      </c>
    </row>
    <row r="4803" spans="1:23" x14ac:dyDescent="0.3">
      <c r="A4803" s="1">
        <v>4802</v>
      </c>
      <c r="B4803" t="s">
        <v>8456</v>
      </c>
      <c r="C4803" s="2">
        <v>43234</v>
      </c>
      <c r="D4803" s="2">
        <v>43239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s="3" t="str">
        <f>VLOOKUP($M4803,People!$A$2:$B$5, 2, FALSE)</f>
        <v>Cassandra Brandow</v>
      </c>
      <c r="W4803" s="3" t="str">
        <f>IFERROR(VLOOKUP($B4803, 'Returns'!$A$2:$B$801, 2, FALSE), "No")</f>
        <v>No</v>
      </c>
    </row>
    <row r="4804" spans="1:23" x14ac:dyDescent="0.3">
      <c r="A4804" s="1">
        <v>4803</v>
      </c>
      <c r="B4804" t="s">
        <v>8456</v>
      </c>
      <c r="C4804" s="2">
        <v>43234</v>
      </c>
      <c r="D4804" s="2">
        <v>43239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s="3" t="str">
        <f>VLOOKUP($M4804,People!$A$2:$B$5, 2, FALSE)</f>
        <v>Cassandra Brandow</v>
      </c>
      <c r="W4804" s="3" t="str">
        <f>IFERROR(VLOOKUP($B4804, 'Returns'!$A$2:$B$801, 2, FALSE), "No")</f>
        <v>No</v>
      </c>
    </row>
    <row r="4805" spans="1:23" x14ac:dyDescent="0.3">
      <c r="A4805" s="1">
        <v>4804</v>
      </c>
      <c r="B4805" t="s">
        <v>8457</v>
      </c>
      <c r="C4805" s="2">
        <v>43659</v>
      </c>
      <c r="D4805" s="2">
        <v>43663</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s="3" t="str">
        <f>VLOOKUP($M4805,People!$A$2:$B$5, 2, FALSE)</f>
        <v>Chuck Magee</v>
      </c>
      <c r="W4805" s="3" t="str">
        <f>IFERROR(VLOOKUP($B4805, 'Returns'!$A$2:$B$801, 2, FALSE), "No")</f>
        <v>No</v>
      </c>
    </row>
    <row r="4806" spans="1:23" x14ac:dyDescent="0.3">
      <c r="A4806" s="1">
        <v>4805</v>
      </c>
      <c r="B4806" t="s">
        <v>8457</v>
      </c>
      <c r="C4806" s="2">
        <v>43659</v>
      </c>
      <c r="D4806" s="2">
        <v>43663</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s="3" t="str">
        <f>VLOOKUP($M4806,People!$A$2:$B$5, 2, FALSE)</f>
        <v>Chuck Magee</v>
      </c>
      <c r="W4806" s="3" t="str">
        <f>IFERROR(VLOOKUP($B4806, 'Returns'!$A$2:$B$801, 2, FALSE), "No")</f>
        <v>No</v>
      </c>
    </row>
    <row r="4807" spans="1:23" x14ac:dyDescent="0.3">
      <c r="A4807" s="1">
        <v>4806</v>
      </c>
      <c r="B4807" t="s">
        <v>8458</v>
      </c>
      <c r="C4807" s="2">
        <v>43061</v>
      </c>
      <c r="D4807" s="2">
        <v>43064</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s="3" t="str">
        <f>VLOOKUP($M4807,People!$A$2:$B$5, 2, FALSE)</f>
        <v>Anna Andreadi</v>
      </c>
      <c r="W4807" s="3" t="str">
        <f>IFERROR(VLOOKUP($B4807, 'Returns'!$A$2:$B$801, 2, FALSE), "No")</f>
        <v>No</v>
      </c>
    </row>
    <row r="4808" spans="1:23" x14ac:dyDescent="0.3">
      <c r="A4808" s="1">
        <v>4807</v>
      </c>
      <c r="B4808" t="s">
        <v>8458</v>
      </c>
      <c r="C4808" s="2">
        <v>43061</v>
      </c>
      <c r="D4808" s="2">
        <v>43064</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s="3" t="str">
        <f>VLOOKUP($M4808,People!$A$2:$B$5, 2, FALSE)</f>
        <v>Anna Andreadi</v>
      </c>
      <c r="W4808" s="3" t="str">
        <f>IFERROR(VLOOKUP($B4808, 'Returns'!$A$2:$B$801, 2, FALSE), "No")</f>
        <v>No</v>
      </c>
    </row>
    <row r="4809" spans="1:23" x14ac:dyDescent="0.3">
      <c r="A4809" s="1">
        <v>4808</v>
      </c>
      <c r="B4809" t="s">
        <v>8458</v>
      </c>
      <c r="C4809" s="2">
        <v>43061</v>
      </c>
      <c r="D4809" s="2">
        <v>43064</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s="3" t="str">
        <f>VLOOKUP($M4809,People!$A$2:$B$5, 2, FALSE)</f>
        <v>Anna Andreadi</v>
      </c>
      <c r="W4809" s="3" t="str">
        <f>IFERROR(VLOOKUP($B4809, 'Returns'!$A$2:$B$801, 2, FALSE), "No")</f>
        <v>No</v>
      </c>
    </row>
    <row r="4810" spans="1:23" x14ac:dyDescent="0.3">
      <c r="A4810" s="1">
        <v>4809</v>
      </c>
      <c r="B4810" t="s">
        <v>8459</v>
      </c>
      <c r="C4810" s="2">
        <v>42697</v>
      </c>
      <c r="D4810" s="2">
        <v>42702</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s="3" t="str">
        <f>VLOOKUP($M4810,People!$A$2:$B$5, 2, FALSE)</f>
        <v>Chuck Magee</v>
      </c>
      <c r="W4810" s="3" t="str">
        <f>IFERROR(VLOOKUP($B4810, 'Returns'!$A$2:$B$801, 2, FALSE), "No")</f>
        <v>No</v>
      </c>
    </row>
    <row r="4811" spans="1:23" x14ac:dyDescent="0.3">
      <c r="A4811" s="1">
        <v>4810</v>
      </c>
      <c r="B4811" t="s">
        <v>8460</v>
      </c>
      <c r="C4811" s="2">
        <v>43096</v>
      </c>
      <c r="D4811" s="2">
        <v>43099</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s="3" t="str">
        <f>VLOOKUP($M4811,People!$A$2:$B$5, 2, FALSE)</f>
        <v>Kelly Williams</v>
      </c>
      <c r="W4811" s="3" t="str">
        <f>IFERROR(VLOOKUP($B4811, 'Returns'!$A$2:$B$801, 2, FALSE), "No")</f>
        <v>No</v>
      </c>
    </row>
    <row r="4812" spans="1:23" x14ac:dyDescent="0.3">
      <c r="A4812" s="1">
        <v>4811</v>
      </c>
      <c r="B4812" t="s">
        <v>8460</v>
      </c>
      <c r="C4812" s="2">
        <v>43096</v>
      </c>
      <c r="D4812" s="2">
        <v>43099</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s="3" t="str">
        <f>VLOOKUP($M4812,People!$A$2:$B$5, 2, FALSE)</f>
        <v>Kelly Williams</v>
      </c>
      <c r="W4812" s="3" t="str">
        <f>IFERROR(VLOOKUP($B4812, 'Returns'!$A$2:$B$801, 2, FALSE), "No")</f>
        <v>No</v>
      </c>
    </row>
    <row r="4813" spans="1:23" x14ac:dyDescent="0.3">
      <c r="A4813" s="1">
        <v>4812</v>
      </c>
      <c r="B4813" t="s">
        <v>8461</v>
      </c>
      <c r="C4813" s="2">
        <v>43418</v>
      </c>
      <c r="D4813" s="2">
        <v>43423</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s="3" t="str">
        <f>VLOOKUP($M4813,People!$A$2:$B$5, 2, FALSE)</f>
        <v>Chuck Magee</v>
      </c>
      <c r="W4813" s="3" t="str">
        <f>IFERROR(VLOOKUP($B4813, 'Returns'!$A$2:$B$801, 2, FALSE), "No")</f>
        <v>No</v>
      </c>
    </row>
    <row r="4814" spans="1:23" x14ac:dyDescent="0.3">
      <c r="A4814" s="1">
        <v>4813</v>
      </c>
      <c r="B4814" t="s">
        <v>8461</v>
      </c>
      <c r="C4814" s="2">
        <v>43418</v>
      </c>
      <c r="D4814" s="2">
        <v>43423</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s="3" t="str">
        <f>VLOOKUP($M4814,People!$A$2:$B$5, 2, FALSE)</f>
        <v>Chuck Magee</v>
      </c>
      <c r="W4814" s="3" t="str">
        <f>IFERROR(VLOOKUP($B4814, 'Returns'!$A$2:$B$801, 2, FALSE), "No")</f>
        <v>No</v>
      </c>
    </row>
    <row r="4815" spans="1:23" x14ac:dyDescent="0.3">
      <c r="A4815" s="1">
        <v>4814</v>
      </c>
      <c r="B4815" t="s">
        <v>8461</v>
      </c>
      <c r="C4815" s="2">
        <v>43418</v>
      </c>
      <c r="D4815" s="2">
        <v>43423</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s="3" t="str">
        <f>VLOOKUP($M4815,People!$A$2:$B$5, 2, FALSE)</f>
        <v>Chuck Magee</v>
      </c>
      <c r="W4815" s="3" t="str">
        <f>IFERROR(VLOOKUP($B4815, 'Returns'!$A$2:$B$801, 2, FALSE), "No")</f>
        <v>No</v>
      </c>
    </row>
    <row r="4816" spans="1:23" x14ac:dyDescent="0.3">
      <c r="A4816" s="1">
        <v>4815</v>
      </c>
      <c r="B4816" t="s">
        <v>8462</v>
      </c>
      <c r="C4816" s="2">
        <v>43228</v>
      </c>
      <c r="D4816" s="2">
        <v>43230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s="3" t="str">
        <f>VLOOKUP($M4816,People!$A$2:$B$5, 2, FALSE)</f>
        <v>Anna Andreadi</v>
      </c>
      <c r="W4816" s="3" t="str">
        <f>IFERROR(VLOOKUP($B4816, 'Returns'!$A$2:$B$801, 2, FALSE), "No")</f>
        <v>No</v>
      </c>
    </row>
    <row r="4817" spans="1:23" x14ac:dyDescent="0.3">
      <c r="A4817" s="1">
        <v>4816</v>
      </c>
      <c r="B4817" t="s">
        <v>8463</v>
      </c>
      <c r="C4817" s="2">
        <v>42730</v>
      </c>
      <c r="D4817" s="2">
        <v>42735</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s="3" t="str">
        <f>VLOOKUP($M4817,People!$A$2:$B$5, 2, FALSE)</f>
        <v>Chuck Magee</v>
      </c>
      <c r="W4817" s="3" t="str">
        <f>IFERROR(VLOOKUP($B4817, 'Returns'!$A$2:$B$801, 2, FALSE), "No")</f>
        <v>No</v>
      </c>
    </row>
    <row r="4818" spans="1:23" x14ac:dyDescent="0.3">
      <c r="A4818" s="1">
        <v>4817</v>
      </c>
      <c r="B4818" t="s">
        <v>8463</v>
      </c>
      <c r="C4818" s="2">
        <v>42730</v>
      </c>
      <c r="D4818" s="2">
        <v>42735</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s="3" t="str">
        <f>VLOOKUP($M4818,People!$A$2:$B$5, 2, FALSE)</f>
        <v>Chuck Magee</v>
      </c>
      <c r="W4818" s="3" t="str">
        <f>IFERROR(VLOOKUP($B4818, 'Returns'!$A$2:$B$801, 2, FALSE), "No")</f>
        <v>No</v>
      </c>
    </row>
    <row r="4819" spans="1:23" x14ac:dyDescent="0.3">
      <c r="A4819" s="1">
        <v>4818</v>
      </c>
      <c r="B4819" t="s">
        <v>8463</v>
      </c>
      <c r="C4819" s="2">
        <v>42730</v>
      </c>
      <c r="D4819" s="2">
        <v>42735</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s="3" t="str">
        <f>VLOOKUP($M4819,People!$A$2:$B$5, 2, FALSE)</f>
        <v>Chuck Magee</v>
      </c>
      <c r="W4819" s="3" t="str">
        <f>IFERROR(VLOOKUP($B4819, 'Returns'!$A$2:$B$801, 2, FALSE), "No")</f>
        <v>No</v>
      </c>
    </row>
    <row r="4820" spans="1:23" x14ac:dyDescent="0.3">
      <c r="A4820" s="1">
        <v>4819</v>
      </c>
      <c r="B4820" t="s">
        <v>8463</v>
      </c>
      <c r="C4820" s="2">
        <v>42730</v>
      </c>
      <c r="D4820" s="2">
        <v>42735</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s="3" t="str">
        <f>VLOOKUP($M4820,People!$A$2:$B$5, 2, FALSE)</f>
        <v>Chuck Magee</v>
      </c>
      <c r="W4820" s="3" t="str">
        <f>IFERROR(VLOOKUP($B4820, 'Returns'!$A$2:$B$801, 2, FALSE), "No")</f>
        <v>No</v>
      </c>
    </row>
    <row r="4821" spans="1:23" x14ac:dyDescent="0.3">
      <c r="A4821" s="1">
        <v>4820</v>
      </c>
      <c r="B4821" t="s">
        <v>8464</v>
      </c>
      <c r="C4821" s="2">
        <v>43624</v>
      </c>
      <c r="D4821" s="2">
        <v>43630</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s="3" t="str">
        <f>VLOOKUP($M4821,People!$A$2:$B$5, 2, FALSE)</f>
        <v>Chuck Magee</v>
      </c>
      <c r="W4821" s="3" t="str">
        <f>IFERROR(VLOOKUP($B4821, 'Returns'!$A$2:$B$801, 2, FALSE), "No")</f>
        <v>No</v>
      </c>
    </row>
    <row r="4822" spans="1:23" x14ac:dyDescent="0.3">
      <c r="A4822" s="1">
        <v>4821</v>
      </c>
      <c r="B4822" t="s">
        <v>8465</v>
      </c>
      <c r="C4822" s="2">
        <v>42832</v>
      </c>
      <c r="D4822" s="2">
        <v>42836</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s="3" t="str">
        <f>VLOOKUP($M4822,People!$A$2:$B$5, 2, FALSE)</f>
        <v>Kelly Williams</v>
      </c>
      <c r="W4822" s="3" t="str">
        <f>IFERROR(VLOOKUP($B4822, 'Returns'!$A$2:$B$801, 2, FALSE), "No")</f>
        <v>No</v>
      </c>
    </row>
    <row r="4823" spans="1:23" x14ac:dyDescent="0.3">
      <c r="A4823" s="1">
        <v>4822</v>
      </c>
      <c r="B4823" t="s">
        <v>8465</v>
      </c>
      <c r="C4823" s="2">
        <v>42832</v>
      </c>
      <c r="D4823" s="2">
        <v>42836</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s="3" t="str">
        <f>VLOOKUP($M4823,People!$A$2:$B$5, 2, FALSE)</f>
        <v>Kelly Williams</v>
      </c>
      <c r="W4823" s="3" t="str">
        <f>IFERROR(VLOOKUP($B4823, 'Returns'!$A$2:$B$801, 2, FALSE), "No")</f>
        <v>No</v>
      </c>
    </row>
    <row r="4824" spans="1:23" x14ac:dyDescent="0.3">
      <c r="A4824" s="1">
        <v>4823</v>
      </c>
      <c r="B4824" t="s">
        <v>8466</v>
      </c>
      <c r="C4824" s="2">
        <v>43291</v>
      </c>
      <c r="D4824" s="2">
        <v>43292</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s="3" t="str">
        <f>VLOOKUP($M4824,People!$A$2:$B$5, 2, FALSE)</f>
        <v>Anna Andreadi</v>
      </c>
      <c r="W4824" s="3" t="str">
        <f>IFERROR(VLOOKUP($B4824, 'Returns'!$A$2:$B$801, 2, FALSE), "No")</f>
        <v>No</v>
      </c>
    </row>
    <row r="4825" spans="1:23" x14ac:dyDescent="0.3">
      <c r="A4825" s="1">
        <v>4824</v>
      </c>
      <c r="B4825" t="s">
        <v>8467</v>
      </c>
      <c r="C4825" s="2">
        <v>43425</v>
      </c>
      <c r="D4825" s="2">
        <v>43430</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s="3" t="str">
        <f>VLOOKUP($M4825,People!$A$2:$B$5, 2, FALSE)</f>
        <v>Chuck Magee</v>
      </c>
      <c r="W4825" s="3" t="str">
        <f>IFERROR(VLOOKUP($B4825, 'Returns'!$A$2:$B$801, 2, FALSE), "No")</f>
        <v>No</v>
      </c>
    </row>
    <row r="4826" spans="1:23" x14ac:dyDescent="0.3">
      <c r="A4826" s="1">
        <v>4825</v>
      </c>
      <c r="B4826" t="s">
        <v>8467</v>
      </c>
      <c r="C4826" s="2">
        <v>43425</v>
      </c>
      <c r="D4826" s="2">
        <v>43430</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s="3" t="str">
        <f>VLOOKUP($M4826,People!$A$2:$B$5, 2, FALSE)</f>
        <v>Chuck Magee</v>
      </c>
      <c r="W4826" s="3" t="str">
        <f>IFERROR(VLOOKUP($B4826, 'Returns'!$A$2:$B$801, 2, FALSE), "No")</f>
        <v>No</v>
      </c>
    </row>
    <row r="4827" spans="1:23" x14ac:dyDescent="0.3">
      <c r="A4827" s="1">
        <v>4826</v>
      </c>
      <c r="B4827" t="s">
        <v>8467</v>
      </c>
      <c r="C4827" s="2">
        <v>43425</v>
      </c>
      <c r="D4827" s="2">
        <v>43430</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s="3" t="str">
        <f>VLOOKUP($M4827,People!$A$2:$B$5, 2, FALSE)</f>
        <v>Chuck Magee</v>
      </c>
      <c r="W4827" s="3" t="str">
        <f>IFERROR(VLOOKUP($B4827, 'Returns'!$A$2:$B$801, 2, FALSE), "No")</f>
        <v>No</v>
      </c>
    </row>
    <row r="4828" spans="1:23" x14ac:dyDescent="0.3">
      <c r="A4828" s="1">
        <v>4827</v>
      </c>
      <c r="B4828" t="s">
        <v>8468</v>
      </c>
      <c r="C4828" s="2">
        <v>43781</v>
      </c>
      <c r="D4828" s="2">
        <v>43784</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s="3" t="str">
        <f>VLOOKUP($M4828,People!$A$2:$B$5, 2, FALSE)</f>
        <v>Anna Andreadi</v>
      </c>
      <c r="W4828" s="3" t="str">
        <f>IFERROR(VLOOKUP($B4828, 'Returns'!$A$2:$B$801, 2, FALSE), "No")</f>
        <v>No</v>
      </c>
    </row>
    <row r="4829" spans="1:23" x14ac:dyDescent="0.3">
      <c r="A4829" s="1">
        <v>4828</v>
      </c>
      <c r="B4829" t="s">
        <v>8469</v>
      </c>
      <c r="C4829" s="2">
        <v>42675</v>
      </c>
      <c r="D4829" s="2">
        <v>42682</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s="3" t="str">
        <f>VLOOKUP($M4829,People!$A$2:$B$5, 2, FALSE)</f>
        <v>Cassandra Brandow</v>
      </c>
      <c r="W4829" s="3" t="str">
        <f>IFERROR(VLOOKUP($B4829, 'Returns'!$A$2:$B$801, 2, FALSE), "No")</f>
        <v>No</v>
      </c>
    </row>
    <row r="4830" spans="1:23" x14ac:dyDescent="0.3">
      <c r="A4830" s="1">
        <v>4829</v>
      </c>
      <c r="B4830" t="s">
        <v>8469</v>
      </c>
      <c r="C4830" s="2">
        <v>42675</v>
      </c>
      <c r="D4830" s="2">
        <v>42682</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s="3" t="str">
        <f>VLOOKUP($M4830,People!$A$2:$B$5, 2, FALSE)</f>
        <v>Cassandra Brandow</v>
      </c>
      <c r="W4830" s="3" t="str">
        <f>IFERROR(VLOOKUP($B4830, 'Returns'!$A$2:$B$801, 2, FALSE), "No")</f>
        <v>No</v>
      </c>
    </row>
    <row r="4831" spans="1:23" x14ac:dyDescent="0.3">
      <c r="A4831" s="1">
        <v>4830</v>
      </c>
      <c r="B4831" t="s">
        <v>8470</v>
      </c>
      <c r="C4831" s="2">
        <v>43235</v>
      </c>
      <c r="D4831" s="2">
        <v>43241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s="3" t="str">
        <f>VLOOKUP($M4831,People!$A$2:$B$5, 2, FALSE)</f>
        <v>Chuck Magee</v>
      </c>
      <c r="W4831" s="3" t="str">
        <f>IFERROR(VLOOKUP($B4831, 'Returns'!$A$2:$B$801, 2, FALSE), "No")</f>
        <v>No</v>
      </c>
    </row>
    <row r="4832" spans="1:23" x14ac:dyDescent="0.3">
      <c r="A4832" s="1">
        <v>4831</v>
      </c>
      <c r="B4832" t="s">
        <v>8471</v>
      </c>
      <c r="C4832" s="2">
        <v>42681</v>
      </c>
      <c r="D4832" s="2">
        <v>42686</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s="3" t="str">
        <f>VLOOKUP($M4832,People!$A$2:$B$5, 2, FALSE)</f>
        <v>Kelly Williams</v>
      </c>
      <c r="W4832" s="3" t="str">
        <f>IFERROR(VLOOKUP($B4832, 'Returns'!$A$2:$B$801, 2, FALSE), "No")</f>
        <v>No</v>
      </c>
    </row>
    <row r="4833" spans="1:23" x14ac:dyDescent="0.3">
      <c r="A4833" s="1">
        <v>4832</v>
      </c>
      <c r="B4833" t="s">
        <v>8471</v>
      </c>
      <c r="C4833" s="2">
        <v>42681</v>
      </c>
      <c r="D4833" s="2">
        <v>42686</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s="3" t="str">
        <f>VLOOKUP($M4833,People!$A$2:$B$5, 2, FALSE)</f>
        <v>Kelly Williams</v>
      </c>
      <c r="W4833" s="3" t="str">
        <f>IFERROR(VLOOKUP($B4833, 'Returns'!$A$2:$B$801, 2, FALSE), "No")</f>
        <v>No</v>
      </c>
    </row>
    <row r="4834" spans="1:23" x14ac:dyDescent="0.3">
      <c r="A4834" s="1">
        <v>4833</v>
      </c>
      <c r="B4834" t="s">
        <v>8471</v>
      </c>
      <c r="C4834" s="2">
        <v>42681</v>
      </c>
      <c r="D4834" s="2">
        <v>42686</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s="3" t="str">
        <f>VLOOKUP($M4834,People!$A$2:$B$5, 2, FALSE)</f>
        <v>Kelly Williams</v>
      </c>
      <c r="W4834" s="3" t="str">
        <f>IFERROR(VLOOKUP($B4834, 'Returns'!$A$2:$B$801, 2, FALSE), "No")</f>
        <v>No</v>
      </c>
    </row>
    <row r="4835" spans="1:23" x14ac:dyDescent="0.3">
      <c r="A4835" s="1">
        <v>4834</v>
      </c>
      <c r="B4835" t="s">
        <v>8471</v>
      </c>
      <c r="C4835" s="2">
        <v>42681</v>
      </c>
      <c r="D4835" s="2">
        <v>42686</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s="3" t="str">
        <f>VLOOKUP($M4835,People!$A$2:$B$5, 2, FALSE)</f>
        <v>Kelly Williams</v>
      </c>
      <c r="W4835" s="3" t="str">
        <f>IFERROR(VLOOKUP($B4835, 'Returns'!$A$2:$B$801, 2, FALSE), "No")</f>
        <v>No</v>
      </c>
    </row>
    <row r="4836" spans="1:23" x14ac:dyDescent="0.3">
      <c r="A4836" s="1">
        <v>4835</v>
      </c>
      <c r="B4836" t="s">
        <v>8472</v>
      </c>
      <c r="C4836" s="2">
        <v>43743</v>
      </c>
      <c r="D4836" s="2">
        <v>43748</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s="3" t="str">
        <f>VLOOKUP($M4836,People!$A$2:$B$5, 2, FALSE)</f>
        <v>Anna Andreadi</v>
      </c>
      <c r="W4836" s="3" t="str">
        <f>IFERROR(VLOOKUP($B4836, 'Returns'!$A$2:$B$801, 2, FALSE), "No")</f>
        <v>No</v>
      </c>
    </row>
    <row r="4837" spans="1:23" x14ac:dyDescent="0.3">
      <c r="A4837" s="1">
        <v>4836</v>
      </c>
      <c r="B4837" t="s">
        <v>8472</v>
      </c>
      <c r="C4837" s="2">
        <v>43743</v>
      </c>
      <c r="D4837" s="2">
        <v>43748</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s="3" t="str">
        <f>VLOOKUP($M4837,People!$A$2:$B$5, 2, FALSE)</f>
        <v>Anna Andreadi</v>
      </c>
      <c r="W4837" s="3" t="str">
        <f>IFERROR(VLOOKUP($B4837, 'Returns'!$A$2:$B$801, 2, FALSE), "No")</f>
        <v>No</v>
      </c>
    </row>
    <row r="4838" spans="1:23" x14ac:dyDescent="0.3">
      <c r="A4838" s="1">
        <v>4837</v>
      </c>
      <c r="B4838" t="s">
        <v>8472</v>
      </c>
      <c r="C4838" s="2">
        <v>43743</v>
      </c>
      <c r="D4838" s="2">
        <v>43748</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s="3" t="str">
        <f>VLOOKUP($M4838,People!$A$2:$B$5, 2, FALSE)</f>
        <v>Anna Andreadi</v>
      </c>
      <c r="W4838" s="3" t="str">
        <f>IFERROR(VLOOKUP($B4838, 'Returns'!$A$2:$B$801, 2, FALSE), "No")</f>
        <v>No</v>
      </c>
    </row>
    <row r="4839" spans="1:23" x14ac:dyDescent="0.3">
      <c r="A4839" s="1">
        <v>4838</v>
      </c>
      <c r="B4839" t="s">
        <v>8473</v>
      </c>
      <c r="C4839" s="2">
        <v>43617</v>
      </c>
      <c r="D4839" s="2">
        <v>43619</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s="3" t="str">
        <f>VLOOKUP($M4839,People!$A$2:$B$5, 2, FALSE)</f>
        <v>Chuck Magee</v>
      </c>
      <c r="W4839" s="3" t="str">
        <f>IFERROR(VLOOKUP($B4839, 'Returns'!$A$2:$B$801, 2, FALSE), "No")</f>
        <v>No</v>
      </c>
    </row>
    <row r="4840" spans="1:23" x14ac:dyDescent="0.3">
      <c r="A4840" s="1">
        <v>4839</v>
      </c>
      <c r="B4840" t="s">
        <v>8473</v>
      </c>
      <c r="C4840" s="2">
        <v>43617</v>
      </c>
      <c r="D4840" s="2">
        <v>43619</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s="3" t="str">
        <f>VLOOKUP($M4840,People!$A$2:$B$5, 2, FALSE)</f>
        <v>Chuck Magee</v>
      </c>
      <c r="W4840" s="3" t="str">
        <f>IFERROR(VLOOKUP($B4840, 'Returns'!$A$2:$B$801, 2, FALSE), "No")</f>
        <v>No</v>
      </c>
    </row>
    <row r="4841" spans="1:23" x14ac:dyDescent="0.3">
      <c r="A4841" s="1">
        <v>4840</v>
      </c>
      <c r="B4841" t="s">
        <v>8473</v>
      </c>
      <c r="C4841" s="2">
        <v>43617</v>
      </c>
      <c r="D4841" s="2">
        <v>43619</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s="3" t="str">
        <f>VLOOKUP($M4841,People!$A$2:$B$5, 2, FALSE)</f>
        <v>Chuck Magee</v>
      </c>
      <c r="W4841" s="3" t="str">
        <f>IFERROR(VLOOKUP($B4841, 'Returns'!$A$2:$B$801, 2, FALSE), "No")</f>
        <v>No</v>
      </c>
    </row>
    <row r="4842" spans="1:23" x14ac:dyDescent="0.3">
      <c r="A4842" s="1">
        <v>4841</v>
      </c>
      <c r="B4842" t="s">
        <v>8474</v>
      </c>
      <c r="C4842" s="2">
        <v>43789</v>
      </c>
      <c r="D4842" s="2">
        <v>43794</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s="3" t="str">
        <f>VLOOKUP($M4842,People!$A$2:$B$5, 2, FALSE)</f>
        <v>Cassandra Brandow</v>
      </c>
      <c r="W4842" s="3" t="str">
        <f>IFERROR(VLOOKUP($B4842, 'Returns'!$A$2:$B$801, 2, FALSE), "No")</f>
        <v>No</v>
      </c>
    </row>
    <row r="4843" spans="1:23" x14ac:dyDescent="0.3">
      <c r="A4843" s="1">
        <v>4842</v>
      </c>
      <c r="B4843" t="s">
        <v>8475</v>
      </c>
      <c r="C4843" s="2">
        <v>43457</v>
      </c>
      <c r="D4843" s="2">
        <v>43462</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s="3" t="str">
        <f>VLOOKUP($M4843,People!$A$2:$B$5, 2, FALSE)</f>
        <v>Chuck Magee</v>
      </c>
      <c r="W4843" s="3" t="str">
        <f>IFERROR(VLOOKUP($B4843, 'Returns'!$A$2:$B$801, 2, FALSE), "No")</f>
        <v>No</v>
      </c>
    </row>
    <row r="4844" spans="1:23" x14ac:dyDescent="0.3">
      <c r="A4844" s="1">
        <v>4843</v>
      </c>
      <c r="B4844" t="s">
        <v>8476</v>
      </c>
      <c r="C4844" s="2">
        <v>43737</v>
      </c>
      <c r="D4844" s="2">
        <v>43742</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s="3" t="str">
        <f>VLOOKUP($M4844,People!$A$2:$B$5, 2, FALSE)</f>
        <v>Cassandra Brandow</v>
      </c>
      <c r="W4844" s="3" t="str">
        <f>IFERROR(VLOOKUP($B4844, 'Returns'!$A$2:$B$801, 2, FALSE), "No")</f>
        <v>No</v>
      </c>
    </row>
    <row r="4845" spans="1:23" x14ac:dyDescent="0.3">
      <c r="A4845" s="1">
        <v>4844</v>
      </c>
      <c r="B4845" t="s">
        <v>8477</v>
      </c>
      <c r="C4845" s="2">
        <v>43411</v>
      </c>
      <c r="D4845" s="2">
        <v>43413</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s="3" t="str">
        <f>VLOOKUP($M4845,People!$A$2:$B$5, 2, FALSE)</f>
        <v>Chuck Magee</v>
      </c>
      <c r="W4845" s="3" t="str">
        <f>IFERROR(VLOOKUP($B4845, 'Returns'!$A$2:$B$801, 2, FALSE), "No")</f>
        <v>No</v>
      </c>
    </row>
    <row r="4846" spans="1:23" x14ac:dyDescent="0.3">
      <c r="A4846" s="1">
        <v>4845</v>
      </c>
      <c r="B4846" t="s">
        <v>8478</v>
      </c>
      <c r="C4846" s="2">
        <v>42464</v>
      </c>
      <c r="D4846" s="2">
        <v>42465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s="3" t="str">
        <f>VLOOKUP($M4846,People!$A$2:$B$5, 2, FALSE)</f>
        <v>Anna Andreadi</v>
      </c>
      <c r="W4846" s="3" t="str">
        <f>IFERROR(VLOOKUP($B4846, 'Returns'!$A$2:$B$801, 2, FALSE), "No")</f>
        <v>No</v>
      </c>
    </row>
    <row r="4847" spans="1:23" x14ac:dyDescent="0.3">
      <c r="A4847" s="1">
        <v>4846</v>
      </c>
      <c r="B4847" t="s">
        <v>8479</v>
      </c>
      <c r="C4847" s="2">
        <v>42939</v>
      </c>
      <c r="D4847" s="2">
        <v>42942</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s="3" t="str">
        <f>VLOOKUP($M4847,People!$A$2:$B$5, 2, FALSE)</f>
        <v>Chuck Magee</v>
      </c>
      <c r="W4847" s="3" t="str">
        <f>IFERROR(VLOOKUP($B4847, 'Returns'!$A$2:$B$801, 2, FALSE), "No")</f>
        <v>No</v>
      </c>
    </row>
    <row r="4848" spans="1:23" x14ac:dyDescent="0.3">
      <c r="A4848" s="1">
        <v>4847</v>
      </c>
      <c r="B4848" t="s">
        <v>8480</v>
      </c>
      <c r="C4848" s="2">
        <v>42546</v>
      </c>
      <c r="D4848" s="2">
        <v>42548</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s="3" t="str">
        <f>VLOOKUP($M4848,People!$A$2:$B$5, 2, FALSE)</f>
        <v>Anna Andreadi</v>
      </c>
      <c r="W4848" s="3" t="str">
        <f>IFERROR(VLOOKUP($B4848, 'Returns'!$A$2:$B$801, 2, FALSE), "No")</f>
        <v>No</v>
      </c>
    </row>
    <row r="4849" spans="1:23" x14ac:dyDescent="0.3">
      <c r="A4849" s="1">
        <v>4848</v>
      </c>
      <c r="B4849" t="s">
        <v>8480</v>
      </c>
      <c r="C4849" s="2">
        <v>42546</v>
      </c>
      <c r="D4849" s="2">
        <v>42548</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s="3" t="str">
        <f>VLOOKUP($M4849,People!$A$2:$B$5, 2, FALSE)</f>
        <v>Anna Andreadi</v>
      </c>
      <c r="W4849" s="3" t="str">
        <f>IFERROR(VLOOKUP($B4849, 'Returns'!$A$2:$B$801, 2, FALSE), "No")</f>
        <v>No</v>
      </c>
    </row>
    <row r="4850" spans="1:23" x14ac:dyDescent="0.3">
      <c r="A4850" s="1">
        <v>4849</v>
      </c>
      <c r="B4850" t="s">
        <v>8480</v>
      </c>
      <c r="C4850" s="2">
        <v>42546</v>
      </c>
      <c r="D4850" s="2">
        <v>42548</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s="3" t="str">
        <f>VLOOKUP($M4850,People!$A$2:$B$5, 2, FALSE)</f>
        <v>Anna Andreadi</v>
      </c>
      <c r="W4850" s="3" t="str">
        <f>IFERROR(VLOOKUP($B4850, 'Returns'!$A$2:$B$801, 2, FALSE), "No")</f>
        <v>No</v>
      </c>
    </row>
    <row r="4851" spans="1:23" x14ac:dyDescent="0.3">
      <c r="A4851" s="1">
        <v>4850</v>
      </c>
      <c r="B4851" t="s">
        <v>8481</v>
      </c>
      <c r="C4851" s="2">
        <v>42621</v>
      </c>
      <c r="D4851" s="2">
        <v>42627</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s="3" t="str">
        <f>VLOOKUP($M4851,People!$A$2:$B$5, 2, FALSE)</f>
        <v>Anna Andreadi</v>
      </c>
      <c r="W4851" s="3" t="str">
        <f>IFERROR(VLOOKUP($B4851, 'Returns'!$A$2:$B$801, 2, FALSE), "No")</f>
        <v>No</v>
      </c>
    </row>
    <row r="4852" spans="1:23" x14ac:dyDescent="0.3">
      <c r="A4852" s="1">
        <v>4851</v>
      </c>
      <c r="B4852" t="s">
        <v>8481</v>
      </c>
      <c r="C4852" s="2">
        <v>42621</v>
      </c>
      <c r="D4852" s="2">
        <v>42627</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s="3" t="str">
        <f>VLOOKUP($M4852,People!$A$2:$B$5, 2, FALSE)</f>
        <v>Anna Andreadi</v>
      </c>
      <c r="W4852" s="3" t="str">
        <f>IFERROR(VLOOKUP($B4852, 'Returns'!$A$2:$B$801, 2, FALSE), "No")</f>
        <v>No</v>
      </c>
    </row>
    <row r="4853" spans="1:23" x14ac:dyDescent="0.3">
      <c r="A4853" s="1">
        <v>4852</v>
      </c>
      <c r="B4853" t="s">
        <v>8481</v>
      </c>
      <c r="C4853" s="2">
        <v>42621</v>
      </c>
      <c r="D4853" s="2">
        <v>42627</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s="3" t="str">
        <f>VLOOKUP($M4853,People!$A$2:$B$5, 2, FALSE)</f>
        <v>Anna Andreadi</v>
      </c>
      <c r="W4853" s="3" t="str">
        <f>IFERROR(VLOOKUP($B4853, 'Returns'!$A$2:$B$801, 2, FALSE), "No")</f>
        <v>No</v>
      </c>
    </row>
    <row r="4854" spans="1:23" x14ac:dyDescent="0.3">
      <c r="A4854" s="1">
        <v>4853</v>
      </c>
      <c r="B4854" t="s">
        <v>8481</v>
      </c>
      <c r="C4854" s="2">
        <v>42621</v>
      </c>
      <c r="D4854" s="2">
        <v>42627</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s="3" t="str">
        <f>VLOOKUP($M4854,People!$A$2:$B$5, 2, FALSE)</f>
        <v>Anna Andreadi</v>
      </c>
      <c r="W4854" s="3" t="str">
        <f>IFERROR(VLOOKUP($B4854, 'Returns'!$A$2:$B$801, 2, FALSE), "No")</f>
        <v>No</v>
      </c>
    </row>
    <row r="4855" spans="1:23" x14ac:dyDescent="0.3">
      <c r="A4855" s="1">
        <v>4854</v>
      </c>
      <c r="B4855" t="s">
        <v>8482</v>
      </c>
      <c r="C4855" s="2">
        <v>42716</v>
      </c>
      <c r="D4855" s="2">
        <v>42719</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s="3" t="str">
        <f>VLOOKUP($M4855,People!$A$2:$B$5, 2, FALSE)</f>
        <v>Anna Andreadi</v>
      </c>
      <c r="W4855" s="3" t="str">
        <f>IFERROR(VLOOKUP($B4855, 'Returns'!$A$2:$B$801, 2, FALSE), "No")</f>
        <v>No</v>
      </c>
    </row>
    <row r="4856" spans="1:23" x14ac:dyDescent="0.3">
      <c r="A4856" s="1">
        <v>4855</v>
      </c>
      <c r="B4856" t="s">
        <v>8482</v>
      </c>
      <c r="C4856" s="2">
        <v>42716</v>
      </c>
      <c r="D4856" s="2">
        <v>42719</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s="3" t="str">
        <f>VLOOKUP($M4856,People!$A$2:$B$5, 2, FALSE)</f>
        <v>Anna Andreadi</v>
      </c>
      <c r="W4856" s="3" t="str">
        <f>IFERROR(VLOOKUP($B4856, 'Returns'!$A$2:$B$801, 2, FALSE), "No")</f>
        <v>No</v>
      </c>
    </row>
    <row r="4857" spans="1:23" x14ac:dyDescent="0.3">
      <c r="A4857" s="1">
        <v>4856</v>
      </c>
      <c r="B4857" t="s">
        <v>8482</v>
      </c>
      <c r="C4857" s="2">
        <v>42716</v>
      </c>
      <c r="D4857" s="2">
        <v>42719</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s="3" t="str">
        <f>VLOOKUP($M4857,People!$A$2:$B$5, 2, FALSE)</f>
        <v>Anna Andreadi</v>
      </c>
      <c r="W4857" s="3" t="str">
        <f>IFERROR(VLOOKUP($B4857, 'Returns'!$A$2:$B$801, 2, FALSE), "No")</f>
        <v>No</v>
      </c>
    </row>
    <row r="4858" spans="1:23" x14ac:dyDescent="0.3">
      <c r="A4858" s="1">
        <v>4857</v>
      </c>
      <c r="B4858" t="s">
        <v>8483</v>
      </c>
      <c r="C4858" s="2">
        <v>42748</v>
      </c>
      <c r="D4858" s="2">
        <v>42752</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s="3" t="str">
        <f>VLOOKUP($M4858,People!$A$2:$B$5, 2, FALSE)</f>
        <v>Anna Andreadi</v>
      </c>
      <c r="W4858" s="3" t="str">
        <f>IFERROR(VLOOKUP($B4858, 'Returns'!$A$2:$B$801, 2, FALSE), "No")</f>
        <v>No</v>
      </c>
    </row>
    <row r="4859" spans="1:23" x14ac:dyDescent="0.3">
      <c r="A4859" s="1">
        <v>4858</v>
      </c>
      <c r="B4859" t="s">
        <v>8483</v>
      </c>
      <c r="C4859" s="2">
        <v>42748</v>
      </c>
      <c r="D4859" s="2">
        <v>42752</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s="3" t="str">
        <f>VLOOKUP($M4859,People!$A$2:$B$5, 2, FALSE)</f>
        <v>Anna Andreadi</v>
      </c>
      <c r="W4859" s="3" t="str">
        <f>IFERROR(VLOOKUP($B4859, 'Returns'!$A$2:$B$801, 2, FALSE), "No")</f>
        <v>No</v>
      </c>
    </row>
    <row r="4860" spans="1:23" x14ac:dyDescent="0.3">
      <c r="A4860" s="1">
        <v>4859</v>
      </c>
      <c r="B4860" t="s">
        <v>8483</v>
      </c>
      <c r="C4860" s="2">
        <v>42748</v>
      </c>
      <c r="D4860" s="2">
        <v>42752</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s="3" t="str">
        <f>VLOOKUP($M4860,People!$A$2:$B$5, 2, FALSE)</f>
        <v>Anna Andreadi</v>
      </c>
      <c r="W4860" s="3" t="str">
        <f>IFERROR(VLOOKUP($B4860, 'Returns'!$A$2:$B$801, 2, FALSE), "No")</f>
        <v>No</v>
      </c>
    </row>
    <row r="4861" spans="1:23" x14ac:dyDescent="0.3">
      <c r="A4861" s="1">
        <v>4860</v>
      </c>
      <c r="B4861" t="s">
        <v>8484</v>
      </c>
      <c r="C4861" s="2">
        <v>43814</v>
      </c>
      <c r="D4861" s="2">
        <v>43818</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s="3" t="str">
        <f>VLOOKUP($M4861,People!$A$2:$B$5, 2, FALSE)</f>
        <v>Kelly Williams</v>
      </c>
      <c r="W4861" s="3" t="str">
        <f>IFERROR(VLOOKUP($B4861, 'Returns'!$A$2:$B$801, 2, FALSE), "No")</f>
        <v>No</v>
      </c>
    </row>
    <row r="4862" spans="1:23" x14ac:dyDescent="0.3">
      <c r="A4862" s="1">
        <v>4861</v>
      </c>
      <c r="B4862" t="s">
        <v>8485</v>
      </c>
      <c r="C4862" s="2">
        <v>43452</v>
      </c>
      <c r="D4862" s="2">
        <v>43458</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s="3" t="str">
        <f>VLOOKUP($M4862,People!$A$2:$B$5, 2, FALSE)</f>
        <v>Chuck Magee</v>
      </c>
      <c r="W4862" s="3" t="str">
        <f>IFERROR(VLOOKUP($B4862, 'Returns'!$A$2:$B$801, 2, FALSE), "No")</f>
        <v>No</v>
      </c>
    </row>
    <row r="4863" spans="1:23" x14ac:dyDescent="0.3">
      <c r="A4863" s="1">
        <v>4862</v>
      </c>
      <c r="B4863" t="s">
        <v>8486</v>
      </c>
      <c r="C4863" s="2">
        <v>42471</v>
      </c>
      <c r="D4863" s="2">
        <v>42476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s="3" t="str">
        <f>VLOOKUP($M4863,People!$A$2:$B$5, 2, FALSE)</f>
        <v>Kelly Williams</v>
      </c>
      <c r="W4863" s="3" t="str">
        <f>IFERROR(VLOOKUP($B4863, 'Returns'!$A$2:$B$801, 2, FALSE), "No")</f>
        <v>No</v>
      </c>
    </row>
    <row r="4864" spans="1:23" x14ac:dyDescent="0.3">
      <c r="A4864" s="1">
        <v>4863</v>
      </c>
      <c r="B4864" t="s">
        <v>8487</v>
      </c>
      <c r="C4864" s="2">
        <v>43414</v>
      </c>
      <c r="D4864" s="2">
        <v>43418</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s="3" t="str">
        <f>VLOOKUP($M4864,People!$A$2:$B$5, 2, FALSE)</f>
        <v>Chuck Magee</v>
      </c>
      <c r="W4864" s="3" t="str">
        <f>IFERROR(VLOOKUP($B4864, 'Returns'!$A$2:$B$801, 2, FALSE), "No")</f>
        <v>No</v>
      </c>
    </row>
    <row r="4865" spans="1:23" x14ac:dyDescent="0.3">
      <c r="A4865" s="1">
        <v>4864</v>
      </c>
      <c r="B4865" t="s">
        <v>8487</v>
      </c>
      <c r="C4865" s="2">
        <v>43414</v>
      </c>
      <c r="D4865" s="2">
        <v>43418</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s="3" t="str">
        <f>VLOOKUP($M4865,People!$A$2:$B$5, 2, FALSE)</f>
        <v>Chuck Magee</v>
      </c>
      <c r="W4865" s="3" t="str">
        <f>IFERROR(VLOOKUP($B4865, 'Returns'!$A$2:$B$801, 2, FALSE), "No")</f>
        <v>No</v>
      </c>
    </row>
    <row r="4866" spans="1:23" x14ac:dyDescent="0.3">
      <c r="A4866" s="1">
        <v>4865</v>
      </c>
      <c r="B4866" t="s">
        <v>8488</v>
      </c>
      <c r="C4866" s="2">
        <v>43642</v>
      </c>
      <c r="D4866" s="2">
        <v>43646</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s="3" t="str">
        <f>VLOOKUP($M4866,People!$A$2:$B$5, 2, FALSE)</f>
        <v>Chuck Magee</v>
      </c>
      <c r="W4866" s="3" t="str">
        <f>IFERROR(VLOOKUP($B4866, 'Returns'!$A$2:$B$801, 2, FALSE), "No")</f>
        <v>No</v>
      </c>
    </row>
    <row r="4867" spans="1:23" x14ac:dyDescent="0.3">
      <c r="A4867" s="1">
        <v>4866</v>
      </c>
      <c r="B4867" t="s">
        <v>8489</v>
      </c>
      <c r="C4867" s="2">
        <v>43782</v>
      </c>
      <c r="D4867" s="2">
        <v>43787</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s="3" t="str">
        <f>VLOOKUP($M4867,People!$A$2:$B$5, 2, FALSE)</f>
        <v>Anna Andreadi</v>
      </c>
      <c r="W4867" s="3" t="str">
        <f>IFERROR(VLOOKUP($B4867, 'Returns'!$A$2:$B$801, 2, FALSE), "No")</f>
        <v>No</v>
      </c>
    </row>
    <row r="4868" spans="1:23" x14ac:dyDescent="0.3">
      <c r="A4868" s="1">
        <v>4867</v>
      </c>
      <c r="B4868" t="s">
        <v>8489</v>
      </c>
      <c r="C4868" s="2">
        <v>43782</v>
      </c>
      <c r="D4868" s="2">
        <v>43787</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s="3" t="str">
        <f>VLOOKUP($M4868,People!$A$2:$B$5, 2, FALSE)</f>
        <v>Anna Andreadi</v>
      </c>
      <c r="W4868" s="3" t="str">
        <f>IFERROR(VLOOKUP($B4868, 'Returns'!$A$2:$B$801, 2, FALSE), "No")</f>
        <v>No</v>
      </c>
    </row>
    <row r="4869" spans="1:23" x14ac:dyDescent="0.3">
      <c r="A4869" s="1">
        <v>4868</v>
      </c>
      <c r="B4869" t="s">
        <v>8489</v>
      </c>
      <c r="C4869" s="2">
        <v>43782</v>
      </c>
      <c r="D4869" s="2">
        <v>43787</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s="3" t="str">
        <f>VLOOKUP($M4869,People!$A$2:$B$5, 2, FALSE)</f>
        <v>Anna Andreadi</v>
      </c>
      <c r="W4869" s="3" t="str">
        <f>IFERROR(VLOOKUP($B4869, 'Returns'!$A$2:$B$801, 2, FALSE), "No")</f>
        <v>No</v>
      </c>
    </row>
    <row r="4870" spans="1:23" x14ac:dyDescent="0.3">
      <c r="A4870" s="1">
        <v>4869</v>
      </c>
      <c r="B4870" t="s">
        <v>8489</v>
      </c>
      <c r="C4870" s="2">
        <v>43782</v>
      </c>
      <c r="D4870" s="2">
        <v>43787</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s="3" t="str">
        <f>VLOOKUP($M4870,People!$A$2:$B$5, 2, FALSE)</f>
        <v>Anna Andreadi</v>
      </c>
      <c r="W4870" s="3" t="str">
        <f>IFERROR(VLOOKUP($B4870, 'Returns'!$A$2:$B$801, 2, FALSE), "No")</f>
        <v>No</v>
      </c>
    </row>
    <row r="4871" spans="1:23" x14ac:dyDescent="0.3">
      <c r="A4871" s="1">
        <v>4870</v>
      </c>
      <c r="B4871" t="s">
        <v>8490</v>
      </c>
      <c r="C4871" s="2">
        <v>43793</v>
      </c>
      <c r="D4871" s="2">
        <v>43798</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s="3" t="str">
        <f>VLOOKUP($M4871,People!$A$2:$B$5, 2, FALSE)</f>
        <v>Chuck Magee</v>
      </c>
      <c r="W4871" s="3" t="str">
        <f>IFERROR(VLOOKUP($B4871, 'Returns'!$A$2:$B$801, 2, FALSE), "No")</f>
        <v>No</v>
      </c>
    </row>
    <row r="4872" spans="1:23" x14ac:dyDescent="0.3">
      <c r="A4872" s="1">
        <v>4871</v>
      </c>
      <c r="B4872" t="s">
        <v>8490</v>
      </c>
      <c r="C4872" s="2">
        <v>43793</v>
      </c>
      <c r="D4872" s="2">
        <v>43798</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s="3" t="str">
        <f>VLOOKUP($M4872,People!$A$2:$B$5, 2, FALSE)</f>
        <v>Chuck Magee</v>
      </c>
      <c r="W4872" s="3" t="str">
        <f>IFERROR(VLOOKUP($B4872, 'Returns'!$A$2:$B$801, 2, FALSE), "No")</f>
        <v>No</v>
      </c>
    </row>
    <row r="4873" spans="1:23" x14ac:dyDescent="0.3">
      <c r="A4873" s="1">
        <v>4872</v>
      </c>
      <c r="B4873" t="s">
        <v>8491</v>
      </c>
      <c r="C4873" s="2">
        <v>43608</v>
      </c>
      <c r="D4873" s="2">
        <v>43612</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s="3" t="str">
        <f>VLOOKUP($M4873,People!$A$2:$B$5, 2, FALSE)</f>
        <v>Kelly Williams</v>
      </c>
      <c r="W4873" s="3" t="str">
        <f>IFERROR(VLOOKUP($B4873, 'Returns'!$A$2:$B$801, 2, FALSE), "No")</f>
        <v>No</v>
      </c>
    </row>
    <row r="4874" spans="1:23" x14ac:dyDescent="0.3">
      <c r="A4874" s="1">
        <v>4873</v>
      </c>
      <c r="B4874" t="s">
        <v>8491</v>
      </c>
      <c r="C4874" s="2">
        <v>43608</v>
      </c>
      <c r="D4874" s="2">
        <v>43612</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s="3" t="str">
        <f>VLOOKUP($M4874,People!$A$2:$B$5, 2, FALSE)</f>
        <v>Kelly Williams</v>
      </c>
      <c r="W4874" s="3" t="str">
        <f>IFERROR(VLOOKUP($B4874, 'Returns'!$A$2:$B$801, 2, FALSE), "No")</f>
        <v>No</v>
      </c>
    </row>
    <row r="4875" spans="1:23" x14ac:dyDescent="0.3">
      <c r="A4875" s="1">
        <v>4874</v>
      </c>
      <c r="B4875" t="s">
        <v>8491</v>
      </c>
      <c r="C4875" s="2">
        <v>43608</v>
      </c>
      <c r="D4875" s="2">
        <v>43612</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s="3" t="str">
        <f>VLOOKUP($M4875,People!$A$2:$B$5, 2, FALSE)</f>
        <v>Kelly Williams</v>
      </c>
      <c r="W4875" s="3" t="str">
        <f>IFERROR(VLOOKUP($B4875, 'Returns'!$A$2:$B$801, 2, FALSE), "No")</f>
        <v>No</v>
      </c>
    </row>
    <row r="4876" spans="1:23" x14ac:dyDescent="0.3">
      <c r="A4876" s="1">
        <v>4875</v>
      </c>
      <c r="B4876" t="s">
        <v>8491</v>
      </c>
      <c r="C4876" s="2">
        <v>43608</v>
      </c>
      <c r="D4876" s="2">
        <v>43612</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s="3" t="str">
        <f>VLOOKUP($M4876,People!$A$2:$B$5, 2, FALSE)</f>
        <v>Kelly Williams</v>
      </c>
      <c r="W4876" s="3" t="str">
        <f>IFERROR(VLOOKUP($B4876, 'Returns'!$A$2:$B$801, 2, FALSE), "No")</f>
        <v>No</v>
      </c>
    </row>
    <row r="4877" spans="1:23" x14ac:dyDescent="0.3">
      <c r="A4877" s="1">
        <v>4876</v>
      </c>
      <c r="B4877" t="s">
        <v>8492</v>
      </c>
      <c r="C4877" s="2">
        <v>42706</v>
      </c>
      <c r="D4877" s="2">
        <v>42711</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s="3" t="str">
        <f>VLOOKUP($M4877,People!$A$2:$B$5, 2, FALSE)</f>
        <v>Chuck Magee</v>
      </c>
      <c r="W4877" s="3" t="str">
        <f>IFERROR(VLOOKUP($B4877, 'Returns'!$A$2:$B$801, 2, FALSE), "No")</f>
        <v>No</v>
      </c>
    </row>
    <row r="4878" spans="1:23" x14ac:dyDescent="0.3">
      <c r="A4878" s="1">
        <v>4877</v>
      </c>
      <c r="B4878" t="s">
        <v>8493</v>
      </c>
      <c r="C4878" s="2">
        <v>42646</v>
      </c>
      <c r="D4878" s="2">
        <v>42652</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s="3" t="str">
        <f>VLOOKUP($M4878,People!$A$2:$B$5, 2, FALSE)</f>
        <v>Cassandra Brandow</v>
      </c>
      <c r="W4878" s="3" t="str">
        <f>IFERROR(VLOOKUP($B4878, 'Returns'!$A$2:$B$801, 2, FALSE), "No")</f>
        <v>No</v>
      </c>
    </row>
    <row r="4879" spans="1:23" x14ac:dyDescent="0.3">
      <c r="A4879" s="1">
        <v>4878</v>
      </c>
      <c r="B4879" t="s">
        <v>8493</v>
      </c>
      <c r="C4879" s="2">
        <v>42646</v>
      </c>
      <c r="D4879" s="2">
        <v>42652</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s="3" t="str">
        <f>VLOOKUP($M4879,People!$A$2:$B$5, 2, FALSE)</f>
        <v>Cassandra Brandow</v>
      </c>
      <c r="W4879" s="3" t="str">
        <f>IFERROR(VLOOKUP($B4879, 'Returns'!$A$2:$B$801, 2, FALSE), "No")</f>
        <v>No</v>
      </c>
    </row>
    <row r="4880" spans="1:23" x14ac:dyDescent="0.3">
      <c r="A4880" s="1">
        <v>4879</v>
      </c>
      <c r="B4880" t="s">
        <v>8494</v>
      </c>
      <c r="C4880" s="2">
        <v>43310</v>
      </c>
      <c r="D4880" s="2">
        <v>43312</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s="3" t="str">
        <f>VLOOKUP($M4880,People!$A$2:$B$5, 2, FALSE)</f>
        <v>Cassandra Brandow</v>
      </c>
      <c r="W4880" s="3" t="str">
        <f>IFERROR(VLOOKUP($B4880, 'Returns'!$A$2:$B$801, 2, FALSE), "No")</f>
        <v>No</v>
      </c>
    </row>
    <row r="4881" spans="1:23" x14ac:dyDescent="0.3">
      <c r="A4881" s="1">
        <v>4880</v>
      </c>
      <c r="B4881" t="s">
        <v>8495</v>
      </c>
      <c r="C4881" s="2">
        <v>43771</v>
      </c>
      <c r="D4881" s="2">
        <v>43774</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s="3" t="str">
        <f>VLOOKUP($M4881,People!$A$2:$B$5, 2, FALSE)</f>
        <v>Cassandra Brandow</v>
      </c>
      <c r="W4881" s="3" t="str">
        <f>IFERROR(VLOOKUP($B4881, 'Returns'!$A$2:$B$801, 2, FALSE), "No")</f>
        <v>No</v>
      </c>
    </row>
    <row r="4882" spans="1:23" x14ac:dyDescent="0.3">
      <c r="A4882" s="1">
        <v>4881</v>
      </c>
      <c r="B4882" t="s">
        <v>8495</v>
      </c>
      <c r="C4882" s="2">
        <v>43771</v>
      </c>
      <c r="D4882" s="2">
        <v>43774</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s="3" t="str">
        <f>VLOOKUP($M4882,People!$A$2:$B$5, 2, FALSE)</f>
        <v>Cassandra Brandow</v>
      </c>
      <c r="W4882" s="3" t="str">
        <f>IFERROR(VLOOKUP($B4882, 'Returns'!$A$2:$B$801, 2, FALSE), "No")</f>
        <v>No</v>
      </c>
    </row>
    <row r="4883" spans="1:23" x14ac:dyDescent="0.3">
      <c r="A4883" s="1">
        <v>4882</v>
      </c>
      <c r="B4883" t="s">
        <v>8495</v>
      </c>
      <c r="C4883" s="2">
        <v>43771</v>
      </c>
      <c r="D4883" s="2">
        <v>43774</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s="3" t="str">
        <f>VLOOKUP($M4883,People!$A$2:$B$5, 2, FALSE)</f>
        <v>Cassandra Brandow</v>
      </c>
      <c r="W4883" s="3" t="str">
        <f>IFERROR(VLOOKUP($B4883, 'Returns'!$A$2:$B$801, 2, FALSE), "No")</f>
        <v>No</v>
      </c>
    </row>
    <row r="4884" spans="1:23" x14ac:dyDescent="0.3">
      <c r="A4884" s="1">
        <v>4883</v>
      </c>
      <c r="B4884" t="s">
        <v>8495</v>
      </c>
      <c r="C4884" s="2">
        <v>43771</v>
      </c>
      <c r="D4884" s="2">
        <v>43774</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s="3" t="str">
        <f>VLOOKUP($M4884,People!$A$2:$B$5, 2, FALSE)</f>
        <v>Cassandra Brandow</v>
      </c>
      <c r="W4884" s="3" t="str">
        <f>IFERROR(VLOOKUP($B4884, 'Returns'!$A$2:$B$801, 2, FALSE), "No")</f>
        <v>No</v>
      </c>
    </row>
    <row r="4885" spans="1:23" x14ac:dyDescent="0.3">
      <c r="A4885" s="1">
        <v>4884</v>
      </c>
      <c r="B4885" t="s">
        <v>8496</v>
      </c>
      <c r="C4885" s="2">
        <v>43532</v>
      </c>
      <c r="D4885" s="2">
        <v>43539</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s="3" t="str">
        <f>VLOOKUP($M4885,People!$A$2:$B$5, 2, FALSE)</f>
        <v>Anna Andreadi</v>
      </c>
      <c r="W4885" s="3" t="str">
        <f>IFERROR(VLOOKUP($B4885, 'Returns'!$A$2:$B$801, 2, FALSE), "No")</f>
        <v>No</v>
      </c>
    </row>
    <row r="4886" spans="1:23" x14ac:dyDescent="0.3">
      <c r="A4886" s="1">
        <v>4885</v>
      </c>
      <c r="B4886" t="s">
        <v>8496</v>
      </c>
      <c r="C4886" s="2">
        <v>43532</v>
      </c>
      <c r="D4886" s="2">
        <v>43539</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s="3" t="str">
        <f>VLOOKUP($M4886,People!$A$2:$B$5, 2, FALSE)</f>
        <v>Anna Andreadi</v>
      </c>
      <c r="W4886" s="3" t="str">
        <f>IFERROR(VLOOKUP($B4886, 'Returns'!$A$2:$B$801, 2, FALSE), "No")</f>
        <v>No</v>
      </c>
    </row>
    <row r="4887" spans="1:23" x14ac:dyDescent="0.3">
      <c r="A4887" s="1">
        <v>4886</v>
      </c>
      <c r="B4887" t="s">
        <v>8497</v>
      </c>
      <c r="C4887" s="2">
        <v>42720</v>
      </c>
      <c r="D4887" s="2">
        <v>42724</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s="3" t="str">
        <f>VLOOKUP($M4887,People!$A$2:$B$5, 2, FALSE)</f>
        <v>Kelly Williams</v>
      </c>
      <c r="W4887" s="3" t="str">
        <f>IFERROR(VLOOKUP($B4887, 'Returns'!$A$2:$B$801, 2, FALSE), "No")</f>
        <v>No</v>
      </c>
    </row>
    <row r="4888" spans="1:23" x14ac:dyDescent="0.3">
      <c r="A4888" s="1">
        <v>4887</v>
      </c>
      <c r="B4888" t="s">
        <v>8498</v>
      </c>
      <c r="C4888" s="2">
        <v>43432</v>
      </c>
      <c r="D4888" s="2">
        <v>43435</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s="3" t="str">
        <f>VLOOKUP($M4888,People!$A$2:$B$5, 2, FALSE)</f>
        <v>Cassandra Brandow</v>
      </c>
      <c r="W4888" s="3" t="str">
        <f>IFERROR(VLOOKUP($B4888, 'Returns'!$A$2:$B$801, 2, FALSE), "No")</f>
        <v>No</v>
      </c>
    </row>
    <row r="4889" spans="1:23" x14ac:dyDescent="0.3">
      <c r="A4889" s="1">
        <v>4888</v>
      </c>
      <c r="B4889" t="s">
        <v>8498</v>
      </c>
      <c r="C4889" s="2">
        <v>43432</v>
      </c>
      <c r="D4889" s="2">
        <v>43435</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s="3" t="str">
        <f>VLOOKUP($M4889,People!$A$2:$B$5, 2, FALSE)</f>
        <v>Cassandra Brandow</v>
      </c>
      <c r="W4889" s="3" t="str">
        <f>IFERROR(VLOOKUP($B4889, 'Returns'!$A$2:$B$801, 2, FALSE), "No")</f>
        <v>No</v>
      </c>
    </row>
    <row r="4890" spans="1:23" x14ac:dyDescent="0.3">
      <c r="A4890" s="1">
        <v>4889</v>
      </c>
      <c r="B4890" t="s">
        <v>8498</v>
      </c>
      <c r="C4890" s="2">
        <v>43432</v>
      </c>
      <c r="D4890" s="2">
        <v>43435</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s="3" t="str">
        <f>VLOOKUP($M4890,People!$A$2:$B$5, 2, FALSE)</f>
        <v>Cassandra Brandow</v>
      </c>
      <c r="W4890" s="3" t="str">
        <f>IFERROR(VLOOKUP($B4890, 'Returns'!$A$2:$B$801, 2, FALSE), "No")</f>
        <v>No</v>
      </c>
    </row>
    <row r="4891" spans="1:23" x14ac:dyDescent="0.3">
      <c r="A4891" s="1">
        <v>4890</v>
      </c>
      <c r="B4891" t="s">
        <v>8498</v>
      </c>
      <c r="C4891" s="2">
        <v>43432</v>
      </c>
      <c r="D4891" s="2">
        <v>43435</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s="3" t="str">
        <f>VLOOKUP($M4891,People!$A$2:$B$5, 2, FALSE)</f>
        <v>Cassandra Brandow</v>
      </c>
      <c r="W4891" s="3" t="str">
        <f>IFERROR(VLOOKUP($B4891, 'Returns'!$A$2:$B$801, 2, FALSE), "No")</f>
        <v>No</v>
      </c>
    </row>
    <row r="4892" spans="1:23" x14ac:dyDescent="0.3">
      <c r="A4892" s="1">
        <v>4891</v>
      </c>
      <c r="B4892" t="s">
        <v>8499</v>
      </c>
      <c r="C4892" s="2">
        <v>43457</v>
      </c>
      <c r="D4892" s="2">
        <v>43464</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s="3" t="str">
        <f>VLOOKUP($M4892,People!$A$2:$B$5, 2, FALSE)</f>
        <v>Anna Andreadi</v>
      </c>
      <c r="W4892" s="3" t="str">
        <f>IFERROR(VLOOKUP($B4892, 'Returns'!$A$2:$B$801, 2, FALSE), "No")</f>
        <v>No</v>
      </c>
    </row>
    <row r="4893" spans="1:23" x14ac:dyDescent="0.3">
      <c r="A4893" s="1">
        <v>4892</v>
      </c>
      <c r="B4893" t="s">
        <v>8499</v>
      </c>
      <c r="C4893" s="2">
        <v>43457</v>
      </c>
      <c r="D4893" s="2">
        <v>43464</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s="3" t="str">
        <f>VLOOKUP($M4893,People!$A$2:$B$5, 2, FALSE)</f>
        <v>Anna Andreadi</v>
      </c>
      <c r="W4893" s="3" t="str">
        <f>IFERROR(VLOOKUP($B4893, 'Returns'!$A$2:$B$801, 2, FALSE), "No")</f>
        <v>No</v>
      </c>
    </row>
    <row r="4894" spans="1:23" x14ac:dyDescent="0.3">
      <c r="A4894" s="1">
        <v>4893</v>
      </c>
      <c r="B4894" t="s">
        <v>8499</v>
      </c>
      <c r="C4894" s="2">
        <v>43457</v>
      </c>
      <c r="D4894" s="2">
        <v>43464</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s="3" t="str">
        <f>VLOOKUP($M4894,People!$A$2:$B$5, 2, FALSE)</f>
        <v>Anna Andreadi</v>
      </c>
      <c r="W4894" s="3" t="str">
        <f>IFERROR(VLOOKUP($B4894, 'Returns'!$A$2:$B$801, 2, FALSE), "No")</f>
        <v>No</v>
      </c>
    </row>
    <row r="4895" spans="1:23" x14ac:dyDescent="0.3">
      <c r="A4895" s="1">
        <v>4894</v>
      </c>
      <c r="B4895" t="s">
        <v>8499</v>
      </c>
      <c r="C4895" s="2">
        <v>43457</v>
      </c>
      <c r="D4895" s="2">
        <v>43464</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s="3" t="str">
        <f>VLOOKUP($M4895,People!$A$2:$B$5, 2, FALSE)</f>
        <v>Anna Andreadi</v>
      </c>
      <c r="W4895" s="3" t="str">
        <f>IFERROR(VLOOKUP($B4895, 'Returns'!$A$2:$B$801, 2, FALSE), "No")</f>
        <v>No</v>
      </c>
    </row>
    <row r="4896" spans="1:23" x14ac:dyDescent="0.3">
      <c r="A4896" s="1">
        <v>4895</v>
      </c>
      <c r="B4896" t="s">
        <v>8499</v>
      </c>
      <c r="C4896" s="2">
        <v>43457</v>
      </c>
      <c r="D4896" s="2">
        <v>43464</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s="3" t="str">
        <f>VLOOKUP($M4896,People!$A$2:$B$5, 2, FALSE)</f>
        <v>Anna Andreadi</v>
      </c>
      <c r="W4896" s="3" t="str">
        <f>IFERROR(VLOOKUP($B4896, 'Returns'!$A$2:$B$801, 2, FALSE), "No")</f>
        <v>No</v>
      </c>
    </row>
    <row r="4897" spans="1:23" x14ac:dyDescent="0.3">
      <c r="A4897" s="1">
        <v>4896</v>
      </c>
      <c r="B4897" t="s">
        <v>8499</v>
      </c>
      <c r="C4897" s="2">
        <v>43457</v>
      </c>
      <c r="D4897" s="2">
        <v>43464</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s="3" t="str">
        <f>VLOOKUP($M4897,People!$A$2:$B$5, 2, FALSE)</f>
        <v>Anna Andreadi</v>
      </c>
      <c r="W4897" s="3" t="str">
        <f>IFERROR(VLOOKUP($B4897, 'Returns'!$A$2:$B$801, 2, FALSE), "No")</f>
        <v>No</v>
      </c>
    </row>
    <row r="4898" spans="1:23" x14ac:dyDescent="0.3">
      <c r="A4898" s="1">
        <v>4897</v>
      </c>
      <c r="B4898" t="s">
        <v>8499</v>
      </c>
      <c r="C4898" s="2">
        <v>43457</v>
      </c>
      <c r="D4898" s="2">
        <v>43464</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s="3" t="str">
        <f>VLOOKUP($M4898,People!$A$2:$B$5, 2, FALSE)</f>
        <v>Anna Andreadi</v>
      </c>
      <c r="W4898" s="3" t="str">
        <f>IFERROR(VLOOKUP($B4898, 'Returns'!$A$2:$B$801, 2, FALSE), "No")</f>
        <v>No</v>
      </c>
    </row>
    <row r="4899" spans="1:23" x14ac:dyDescent="0.3">
      <c r="A4899" s="1">
        <v>4898</v>
      </c>
      <c r="B4899" t="s">
        <v>8500</v>
      </c>
      <c r="C4899" s="2">
        <v>42658</v>
      </c>
      <c r="D4899" s="2">
        <v>42660</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s="3" t="str">
        <f>VLOOKUP($M4899,People!$A$2:$B$5, 2, FALSE)</f>
        <v>Chuck Magee</v>
      </c>
      <c r="W4899" s="3" t="str">
        <f>IFERROR(VLOOKUP($B4899, 'Returns'!$A$2:$B$801, 2, FALSE), "No")</f>
        <v>No</v>
      </c>
    </row>
    <row r="4900" spans="1:23" x14ac:dyDescent="0.3">
      <c r="A4900" s="1">
        <v>4899</v>
      </c>
      <c r="B4900" t="s">
        <v>8500</v>
      </c>
      <c r="C4900" s="2">
        <v>42658</v>
      </c>
      <c r="D4900" s="2">
        <v>42660</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s="3" t="str">
        <f>VLOOKUP($M4900,People!$A$2:$B$5, 2, FALSE)</f>
        <v>Chuck Magee</v>
      </c>
      <c r="W4900" s="3" t="str">
        <f>IFERROR(VLOOKUP($B4900, 'Returns'!$A$2:$B$801, 2, FALSE), "No")</f>
        <v>No</v>
      </c>
    </row>
    <row r="4901" spans="1:23" x14ac:dyDescent="0.3">
      <c r="A4901" s="1">
        <v>4900</v>
      </c>
      <c r="B4901" t="s">
        <v>8501</v>
      </c>
      <c r="C4901" s="2">
        <v>43334</v>
      </c>
      <c r="D4901" s="2">
        <v>43339</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s="3" t="str">
        <f>VLOOKUP($M4901,People!$A$2:$B$5, 2, FALSE)</f>
        <v>Anna Andreadi</v>
      </c>
      <c r="W4901" s="3" t="str">
        <f>IFERROR(VLOOKUP($B4901, 'Returns'!$A$2:$B$801, 2, FALSE), "No")</f>
        <v>No</v>
      </c>
    </row>
    <row r="4902" spans="1:23" x14ac:dyDescent="0.3">
      <c r="A4902" s="1">
        <v>4901</v>
      </c>
      <c r="B4902" t="s">
        <v>8502</v>
      </c>
      <c r="C4902" s="2">
        <v>43816</v>
      </c>
      <c r="D4902" s="2">
        <v>43820</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s="3" t="str">
        <f>VLOOKUP($M4902,People!$A$2:$B$5, 2, FALSE)</f>
        <v>Anna Andreadi</v>
      </c>
      <c r="W4902" s="3" t="str">
        <f>IFERROR(VLOOKUP($B4902, 'Returns'!$A$2:$B$801, 2, FALSE), "No")</f>
        <v>No</v>
      </c>
    </row>
    <row r="4903" spans="1:23" x14ac:dyDescent="0.3">
      <c r="A4903" s="1">
        <v>4902</v>
      </c>
      <c r="B4903" t="s">
        <v>8502</v>
      </c>
      <c r="C4903" s="2">
        <v>43816</v>
      </c>
      <c r="D4903" s="2">
        <v>43820</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s="3" t="str">
        <f>VLOOKUP($M4903,People!$A$2:$B$5, 2, FALSE)</f>
        <v>Anna Andreadi</v>
      </c>
      <c r="W4903" s="3" t="str">
        <f>IFERROR(VLOOKUP($B4903, 'Returns'!$A$2:$B$801, 2, FALSE), "No")</f>
        <v>No</v>
      </c>
    </row>
    <row r="4904" spans="1:23" x14ac:dyDescent="0.3">
      <c r="A4904" s="1">
        <v>4903</v>
      </c>
      <c r="B4904" t="s">
        <v>8503</v>
      </c>
      <c r="C4904" s="2">
        <v>43531</v>
      </c>
      <c r="D4904" s="2">
        <v>43536</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s="3" t="str">
        <f>VLOOKUP($M4904,People!$A$2:$B$5, 2, FALSE)</f>
        <v>Chuck Magee</v>
      </c>
      <c r="W4904" s="3" t="str">
        <f>IFERROR(VLOOKUP($B4904, 'Returns'!$A$2:$B$801, 2, FALSE), "No")</f>
        <v>No</v>
      </c>
    </row>
    <row r="4905" spans="1:23" x14ac:dyDescent="0.3">
      <c r="A4905" s="1">
        <v>4904</v>
      </c>
      <c r="B4905" t="s">
        <v>8503</v>
      </c>
      <c r="C4905" s="2">
        <v>43531</v>
      </c>
      <c r="D4905" s="2">
        <v>43536</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s="3" t="str">
        <f>VLOOKUP($M4905,People!$A$2:$B$5, 2, FALSE)</f>
        <v>Chuck Magee</v>
      </c>
      <c r="W4905" s="3" t="str">
        <f>IFERROR(VLOOKUP($B4905, 'Returns'!$A$2:$B$801, 2, FALSE), "No")</f>
        <v>No</v>
      </c>
    </row>
    <row r="4906" spans="1:23" x14ac:dyDescent="0.3">
      <c r="A4906" s="1">
        <v>4905</v>
      </c>
      <c r="B4906" t="s">
        <v>8504</v>
      </c>
      <c r="C4906" s="2">
        <v>42705</v>
      </c>
      <c r="D4906" s="2">
        <v>42707</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s="3" t="str">
        <f>VLOOKUP($M4906,People!$A$2:$B$5, 2, FALSE)</f>
        <v>Kelly Williams</v>
      </c>
      <c r="W4906" s="3" t="str">
        <f>IFERROR(VLOOKUP($B4906, 'Returns'!$A$2:$B$801, 2, FALSE), "No")</f>
        <v>No</v>
      </c>
    </row>
    <row r="4907" spans="1:23" x14ac:dyDescent="0.3">
      <c r="A4907" s="1">
        <v>4906</v>
      </c>
      <c r="B4907" t="s">
        <v>8505</v>
      </c>
      <c r="C4907" s="2">
        <v>42657</v>
      </c>
      <c r="D4907" s="2">
        <v>42659</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s="3" t="str">
        <f>VLOOKUP($M4907,People!$A$2:$B$5, 2, FALSE)</f>
        <v>Chuck Magee</v>
      </c>
      <c r="W4907" s="3" t="str">
        <f>IFERROR(VLOOKUP($B4907, 'Returns'!$A$2:$B$801, 2, FALSE), "No")</f>
        <v>No</v>
      </c>
    </row>
    <row r="4908" spans="1:23" x14ac:dyDescent="0.3">
      <c r="A4908" s="1">
        <v>4907</v>
      </c>
      <c r="B4908" t="s">
        <v>8505</v>
      </c>
      <c r="C4908" s="2">
        <v>42657</v>
      </c>
      <c r="D4908" s="2">
        <v>42659</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s="3" t="str">
        <f>VLOOKUP($M4908,People!$A$2:$B$5, 2, FALSE)</f>
        <v>Chuck Magee</v>
      </c>
      <c r="W4908" s="3" t="str">
        <f>IFERROR(VLOOKUP($B4908, 'Returns'!$A$2:$B$801, 2, FALSE), "No")</f>
        <v>No</v>
      </c>
    </row>
    <row r="4909" spans="1:23" x14ac:dyDescent="0.3">
      <c r="A4909" s="1">
        <v>4908</v>
      </c>
      <c r="B4909" t="s">
        <v>8506</v>
      </c>
      <c r="C4909" s="2">
        <v>42692</v>
      </c>
      <c r="D4909" s="2">
        <v>42697</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s="3" t="str">
        <f>VLOOKUP($M4909,People!$A$2:$B$5, 2, FALSE)</f>
        <v>Chuck Magee</v>
      </c>
      <c r="W4909" s="3" t="str">
        <f>IFERROR(VLOOKUP($B4909, 'Returns'!$A$2:$B$801, 2, FALSE), "No")</f>
        <v>No</v>
      </c>
    </row>
    <row r="4910" spans="1:23" x14ac:dyDescent="0.3">
      <c r="A4910" s="1">
        <v>4909</v>
      </c>
      <c r="B4910" t="s">
        <v>8506</v>
      </c>
      <c r="C4910" s="2">
        <v>42692</v>
      </c>
      <c r="D4910" s="2">
        <v>42697</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s="3" t="str">
        <f>VLOOKUP($M4910,People!$A$2:$B$5, 2, FALSE)</f>
        <v>Chuck Magee</v>
      </c>
      <c r="W4910" s="3" t="str">
        <f>IFERROR(VLOOKUP($B4910, 'Returns'!$A$2:$B$801, 2, FALSE), "No")</f>
        <v>No</v>
      </c>
    </row>
    <row r="4911" spans="1:23" x14ac:dyDescent="0.3">
      <c r="A4911" s="1">
        <v>4910</v>
      </c>
      <c r="B4911" t="s">
        <v>6124</v>
      </c>
      <c r="C4911" s="2">
        <v>43479</v>
      </c>
      <c r="D4911" s="2">
        <v>43483</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s="3" t="str">
        <f>VLOOKUP($M4911,People!$A$2:$B$5, 2, FALSE)</f>
        <v>Cassandra Brandow</v>
      </c>
      <c r="W4911" s="3" t="str">
        <f>IFERROR(VLOOKUP($B4911, 'Returns'!$A$2:$B$801, 2, FALSE), "No")</f>
        <v>Yes</v>
      </c>
    </row>
    <row r="4912" spans="1:23" x14ac:dyDescent="0.3">
      <c r="A4912" s="1">
        <v>4911</v>
      </c>
      <c r="B4912" t="s">
        <v>6124</v>
      </c>
      <c r="C4912" s="2">
        <v>43479</v>
      </c>
      <c r="D4912" s="2">
        <v>43483</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s="3" t="str">
        <f>VLOOKUP($M4912,People!$A$2:$B$5, 2, FALSE)</f>
        <v>Cassandra Brandow</v>
      </c>
      <c r="W4912" s="3" t="str">
        <f>IFERROR(VLOOKUP($B4912, 'Returns'!$A$2:$B$801, 2, FALSE), "No")</f>
        <v>Yes</v>
      </c>
    </row>
    <row r="4913" spans="1:23" x14ac:dyDescent="0.3">
      <c r="A4913" s="1">
        <v>4912</v>
      </c>
      <c r="B4913" t="s">
        <v>6124</v>
      </c>
      <c r="C4913" s="2">
        <v>43479</v>
      </c>
      <c r="D4913" s="2">
        <v>43483</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s="3" t="str">
        <f>VLOOKUP($M4913,People!$A$2:$B$5, 2, FALSE)</f>
        <v>Cassandra Brandow</v>
      </c>
      <c r="W4913" s="3" t="str">
        <f>IFERROR(VLOOKUP($B4913, 'Returns'!$A$2:$B$801, 2, FALSE), "No")</f>
        <v>Yes</v>
      </c>
    </row>
    <row r="4914" spans="1:23" x14ac:dyDescent="0.3">
      <c r="A4914" s="1">
        <v>4913</v>
      </c>
      <c r="B4914" t="s">
        <v>6124</v>
      </c>
      <c r="C4914" s="2">
        <v>43479</v>
      </c>
      <c r="D4914" s="2">
        <v>43483</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s="3" t="str">
        <f>VLOOKUP($M4914,People!$A$2:$B$5, 2, FALSE)</f>
        <v>Cassandra Brandow</v>
      </c>
      <c r="W4914" s="3" t="str">
        <f>IFERROR(VLOOKUP($B4914, 'Returns'!$A$2:$B$801, 2, FALSE), "No")</f>
        <v>Yes</v>
      </c>
    </row>
    <row r="4915" spans="1:23" x14ac:dyDescent="0.3">
      <c r="A4915" s="1">
        <v>4914</v>
      </c>
      <c r="B4915" t="s">
        <v>6124</v>
      </c>
      <c r="C4915" s="2">
        <v>43479</v>
      </c>
      <c r="D4915" s="2">
        <v>43483</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s="3" t="str">
        <f>VLOOKUP($M4915,People!$A$2:$B$5, 2, FALSE)</f>
        <v>Cassandra Brandow</v>
      </c>
      <c r="W4915" s="3" t="str">
        <f>IFERROR(VLOOKUP($B4915, 'Returns'!$A$2:$B$801, 2, FALSE), "No")</f>
        <v>Yes</v>
      </c>
    </row>
    <row r="4916" spans="1:23" x14ac:dyDescent="0.3">
      <c r="A4916" s="1">
        <v>4915</v>
      </c>
      <c r="B4916" t="s">
        <v>8507</v>
      </c>
      <c r="C4916" s="2">
        <v>43002</v>
      </c>
      <c r="D4916" s="2">
        <v>43004</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s="3" t="str">
        <f>VLOOKUP($M4916,People!$A$2:$B$5, 2, FALSE)</f>
        <v>Anna Andreadi</v>
      </c>
      <c r="W4916" s="3" t="str">
        <f>IFERROR(VLOOKUP($B4916, 'Returns'!$A$2:$B$801, 2, FALSE), "No")</f>
        <v>No</v>
      </c>
    </row>
    <row r="4917" spans="1:23" x14ac:dyDescent="0.3">
      <c r="A4917" s="1">
        <v>4916</v>
      </c>
      <c r="B4917" t="s">
        <v>8507</v>
      </c>
      <c r="C4917" s="2">
        <v>43002</v>
      </c>
      <c r="D4917" s="2">
        <v>43004</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s="3" t="str">
        <f>VLOOKUP($M4917,People!$A$2:$B$5, 2, FALSE)</f>
        <v>Anna Andreadi</v>
      </c>
      <c r="W4917" s="3" t="str">
        <f>IFERROR(VLOOKUP($B4917, 'Returns'!$A$2:$B$801, 2, FALSE), "No")</f>
        <v>No</v>
      </c>
    </row>
    <row r="4918" spans="1:23" x14ac:dyDescent="0.3">
      <c r="A4918" s="1">
        <v>4917</v>
      </c>
      <c r="B4918" t="s">
        <v>8508</v>
      </c>
      <c r="C4918" s="2">
        <v>43747</v>
      </c>
      <c r="D4918" s="2">
        <v>43749</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s="3" t="str">
        <f>VLOOKUP($M4918,People!$A$2:$B$5, 2, FALSE)</f>
        <v>Kelly Williams</v>
      </c>
      <c r="W4918" s="3" t="str">
        <f>IFERROR(VLOOKUP($B4918, 'Returns'!$A$2:$B$801, 2, FALSE), "No")</f>
        <v>No</v>
      </c>
    </row>
    <row r="4919" spans="1:23" x14ac:dyDescent="0.3">
      <c r="A4919" s="1">
        <v>4918</v>
      </c>
      <c r="B4919" t="s">
        <v>8508</v>
      </c>
      <c r="C4919" s="2">
        <v>43747</v>
      </c>
      <c r="D4919" s="2">
        <v>43749</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s="3" t="str">
        <f>VLOOKUP($M4919,People!$A$2:$B$5, 2, FALSE)</f>
        <v>Kelly Williams</v>
      </c>
      <c r="W4919" s="3" t="str">
        <f>IFERROR(VLOOKUP($B4919, 'Returns'!$A$2:$B$801, 2, FALSE), "No")</f>
        <v>No</v>
      </c>
    </row>
    <row r="4920" spans="1:23" x14ac:dyDescent="0.3">
      <c r="A4920" s="1">
        <v>4919</v>
      </c>
      <c r="B4920" t="s">
        <v>8509</v>
      </c>
      <c r="C4920" s="2">
        <v>43102</v>
      </c>
      <c r="D4920" s="2">
        <v>43107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s="3" t="str">
        <f>VLOOKUP($M4920,People!$A$2:$B$5, 2, FALSE)</f>
        <v>Chuck Magee</v>
      </c>
      <c r="W4920" s="3" t="str">
        <f>IFERROR(VLOOKUP($B4920, 'Returns'!$A$2:$B$801, 2, FALSE), "No")</f>
        <v>No</v>
      </c>
    </row>
    <row r="4921" spans="1:23" x14ac:dyDescent="0.3">
      <c r="A4921" s="1">
        <v>4920</v>
      </c>
      <c r="B4921" t="s">
        <v>8509</v>
      </c>
      <c r="C4921" s="2">
        <v>43102</v>
      </c>
      <c r="D4921" s="2">
        <v>43107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s="3" t="str">
        <f>VLOOKUP($M4921,People!$A$2:$B$5, 2, FALSE)</f>
        <v>Chuck Magee</v>
      </c>
      <c r="W4921" s="3" t="str">
        <f>IFERROR(VLOOKUP($B4921, 'Returns'!$A$2:$B$801, 2, FALSE), "No")</f>
        <v>No</v>
      </c>
    </row>
    <row r="4922" spans="1:23" x14ac:dyDescent="0.3">
      <c r="A4922" s="1">
        <v>4921</v>
      </c>
      <c r="B4922" t="s">
        <v>8510</v>
      </c>
      <c r="C4922" s="2">
        <v>43696</v>
      </c>
      <c r="D4922" s="2">
        <v>43700</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s="3" t="str">
        <f>VLOOKUP($M4922,People!$A$2:$B$5, 2, FALSE)</f>
        <v>Kelly Williams</v>
      </c>
      <c r="W4922" s="3" t="str">
        <f>IFERROR(VLOOKUP($B4922, 'Returns'!$A$2:$B$801, 2, FALSE), "No")</f>
        <v>No</v>
      </c>
    </row>
    <row r="4923" spans="1:23" x14ac:dyDescent="0.3">
      <c r="A4923" s="1">
        <v>4922</v>
      </c>
      <c r="B4923" t="s">
        <v>8511</v>
      </c>
      <c r="C4923" s="2">
        <v>43824</v>
      </c>
      <c r="D4923" s="2">
        <v>43828</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s="3" t="str">
        <f>VLOOKUP($M4923,People!$A$2:$B$5, 2, FALSE)</f>
        <v>Cassandra Brandow</v>
      </c>
      <c r="W4923" s="3" t="str">
        <f>IFERROR(VLOOKUP($B4923, 'Returns'!$A$2:$B$801, 2, FALSE), "No")</f>
        <v>No</v>
      </c>
    </row>
    <row r="4924" spans="1:23" x14ac:dyDescent="0.3">
      <c r="A4924" s="1">
        <v>4923</v>
      </c>
      <c r="B4924" t="s">
        <v>8511</v>
      </c>
      <c r="C4924" s="2">
        <v>43824</v>
      </c>
      <c r="D4924" s="2">
        <v>43828</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s="3" t="str">
        <f>VLOOKUP($M4924,People!$A$2:$B$5, 2, FALSE)</f>
        <v>Cassandra Brandow</v>
      </c>
      <c r="W4924" s="3" t="str">
        <f>IFERROR(VLOOKUP($B4924, 'Returns'!$A$2:$B$801, 2, FALSE), "No")</f>
        <v>No</v>
      </c>
    </row>
    <row r="4925" spans="1:23" x14ac:dyDescent="0.3">
      <c r="A4925" s="1">
        <v>4924</v>
      </c>
      <c r="B4925" t="s">
        <v>8511</v>
      </c>
      <c r="C4925" s="2">
        <v>43824</v>
      </c>
      <c r="D4925" s="2">
        <v>43828</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s="3" t="str">
        <f>VLOOKUP($M4925,People!$A$2:$B$5, 2, FALSE)</f>
        <v>Cassandra Brandow</v>
      </c>
      <c r="W4925" s="3" t="str">
        <f>IFERROR(VLOOKUP($B4925, 'Returns'!$A$2:$B$801, 2, FALSE), "No")</f>
        <v>No</v>
      </c>
    </row>
    <row r="4926" spans="1:23" x14ac:dyDescent="0.3">
      <c r="A4926" s="1">
        <v>4925</v>
      </c>
      <c r="B4926" t="s">
        <v>8511</v>
      </c>
      <c r="C4926" s="2">
        <v>43824</v>
      </c>
      <c r="D4926" s="2">
        <v>43828</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s="3" t="str">
        <f>VLOOKUP($M4926,People!$A$2:$B$5, 2, FALSE)</f>
        <v>Cassandra Brandow</v>
      </c>
      <c r="W4926" s="3" t="str">
        <f>IFERROR(VLOOKUP($B4926, 'Returns'!$A$2:$B$801, 2, FALSE), "No")</f>
        <v>No</v>
      </c>
    </row>
    <row r="4927" spans="1:23" x14ac:dyDescent="0.3">
      <c r="A4927" s="1">
        <v>4926</v>
      </c>
      <c r="B4927" t="s">
        <v>8512</v>
      </c>
      <c r="C4927" s="2">
        <v>43718</v>
      </c>
      <c r="D4927" s="2">
        <v>43721</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s="3" t="str">
        <f>VLOOKUP($M4927,People!$A$2:$B$5, 2, FALSE)</f>
        <v>Chuck Magee</v>
      </c>
      <c r="W4927" s="3" t="str">
        <f>IFERROR(VLOOKUP($B4927, 'Returns'!$A$2:$B$801, 2, FALSE), "No")</f>
        <v>No</v>
      </c>
    </row>
    <row r="4928" spans="1:23" x14ac:dyDescent="0.3">
      <c r="A4928" s="1">
        <v>4927</v>
      </c>
      <c r="B4928" t="s">
        <v>8513</v>
      </c>
      <c r="C4928" s="2">
        <v>43757</v>
      </c>
      <c r="D4928" s="2">
        <v>43761</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s="3" t="str">
        <f>VLOOKUP($M4928,People!$A$2:$B$5, 2, FALSE)</f>
        <v>Kelly Williams</v>
      </c>
      <c r="W4928" s="3" t="str">
        <f>IFERROR(VLOOKUP($B4928, 'Returns'!$A$2:$B$801, 2, FALSE), "No")</f>
        <v>No</v>
      </c>
    </row>
    <row r="4929" spans="1:23" x14ac:dyDescent="0.3">
      <c r="A4929" s="1">
        <v>4928</v>
      </c>
      <c r="B4929" t="s">
        <v>8514</v>
      </c>
      <c r="C4929" s="2">
        <v>43800</v>
      </c>
      <c r="D4929" s="2">
        <v>43805</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s="3" t="str">
        <f>VLOOKUP($M4929,People!$A$2:$B$5, 2, FALSE)</f>
        <v>Chuck Magee</v>
      </c>
      <c r="W4929" s="3" t="str">
        <f>IFERROR(VLOOKUP($B4929, 'Returns'!$A$2:$B$801, 2, FALSE), "No")</f>
        <v>No</v>
      </c>
    </row>
    <row r="4930" spans="1:23" x14ac:dyDescent="0.3">
      <c r="A4930" s="1">
        <v>4929</v>
      </c>
      <c r="B4930" t="s">
        <v>8514</v>
      </c>
      <c r="C4930" s="2">
        <v>43800</v>
      </c>
      <c r="D4930" s="2">
        <v>43805</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s="3" t="str">
        <f>VLOOKUP($M4930,People!$A$2:$B$5, 2, FALSE)</f>
        <v>Chuck Magee</v>
      </c>
      <c r="W4930" s="3" t="str">
        <f>IFERROR(VLOOKUP($B4930, 'Returns'!$A$2:$B$801, 2, FALSE), "No")</f>
        <v>No</v>
      </c>
    </row>
    <row r="4931" spans="1:23" x14ac:dyDescent="0.3">
      <c r="A4931" s="1">
        <v>4930</v>
      </c>
      <c r="B4931" t="s">
        <v>8515</v>
      </c>
      <c r="C4931" s="2">
        <v>42615</v>
      </c>
      <c r="D4931" s="2">
        <v>42616</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s="3" t="str">
        <f>VLOOKUP($M4931,People!$A$2:$B$5, 2, FALSE)</f>
        <v>Chuck Magee</v>
      </c>
      <c r="W4931" s="3" t="str">
        <f>IFERROR(VLOOKUP($B4931, 'Returns'!$A$2:$B$801, 2, FALSE), "No")</f>
        <v>No</v>
      </c>
    </row>
    <row r="4932" spans="1:23" x14ac:dyDescent="0.3">
      <c r="A4932" s="1">
        <v>4931</v>
      </c>
      <c r="B4932" t="s">
        <v>8515</v>
      </c>
      <c r="C4932" s="2">
        <v>42615</v>
      </c>
      <c r="D4932" s="2">
        <v>42616</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s="3" t="str">
        <f>VLOOKUP($M4932,People!$A$2:$B$5, 2, FALSE)</f>
        <v>Chuck Magee</v>
      </c>
      <c r="W4932" s="3" t="str">
        <f>IFERROR(VLOOKUP($B4932, 'Returns'!$A$2:$B$801, 2, FALSE), "No")</f>
        <v>No</v>
      </c>
    </row>
    <row r="4933" spans="1:23" x14ac:dyDescent="0.3">
      <c r="A4933" s="1">
        <v>4932</v>
      </c>
      <c r="B4933" t="s">
        <v>8516</v>
      </c>
      <c r="C4933" s="2">
        <v>43549</v>
      </c>
      <c r="D4933" s="2">
        <v>43554</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s="3" t="str">
        <f>VLOOKUP($M4933,People!$A$2:$B$5, 2, FALSE)</f>
        <v>Anna Andreadi</v>
      </c>
      <c r="W4933" s="3" t="str">
        <f>IFERROR(VLOOKUP($B4933, 'Returns'!$A$2:$B$801, 2, FALSE), "No")</f>
        <v>No</v>
      </c>
    </row>
    <row r="4934" spans="1:23" x14ac:dyDescent="0.3">
      <c r="A4934" s="1">
        <v>4933</v>
      </c>
      <c r="B4934" t="s">
        <v>8517</v>
      </c>
      <c r="C4934" s="2">
        <v>43006</v>
      </c>
      <c r="D4934" s="2">
        <v>43012</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s="3" t="str">
        <f>VLOOKUP($M4934,People!$A$2:$B$5, 2, FALSE)</f>
        <v>Anna Andreadi</v>
      </c>
      <c r="W4934" s="3" t="str">
        <f>IFERROR(VLOOKUP($B4934, 'Returns'!$A$2:$B$801, 2, FALSE), "No")</f>
        <v>No</v>
      </c>
    </row>
    <row r="4935" spans="1:23" x14ac:dyDescent="0.3">
      <c r="A4935" s="1">
        <v>4934</v>
      </c>
      <c r="B4935" t="s">
        <v>8517</v>
      </c>
      <c r="C4935" s="2">
        <v>43006</v>
      </c>
      <c r="D4935" s="2">
        <v>43012</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s="3" t="str">
        <f>VLOOKUP($M4935,People!$A$2:$B$5, 2, FALSE)</f>
        <v>Anna Andreadi</v>
      </c>
      <c r="W4935" s="3" t="str">
        <f>IFERROR(VLOOKUP($B4935, 'Returns'!$A$2:$B$801, 2, FALSE), "No")</f>
        <v>No</v>
      </c>
    </row>
    <row r="4936" spans="1:23" x14ac:dyDescent="0.3">
      <c r="A4936" s="1">
        <v>4935</v>
      </c>
      <c r="B4936" t="s">
        <v>8517</v>
      </c>
      <c r="C4936" s="2">
        <v>43006</v>
      </c>
      <c r="D4936" s="2">
        <v>43012</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s="3" t="str">
        <f>VLOOKUP($M4936,People!$A$2:$B$5, 2, FALSE)</f>
        <v>Anna Andreadi</v>
      </c>
      <c r="W4936" s="3" t="str">
        <f>IFERROR(VLOOKUP($B4936, 'Returns'!$A$2:$B$801, 2, FALSE), "No")</f>
        <v>No</v>
      </c>
    </row>
    <row r="4937" spans="1:23" x14ac:dyDescent="0.3">
      <c r="A4937" s="1">
        <v>4936</v>
      </c>
      <c r="B4937" t="s">
        <v>8518</v>
      </c>
      <c r="C4937" s="2">
        <v>42809</v>
      </c>
      <c r="D4937" s="2">
        <v>42815</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s="3" t="str">
        <f>VLOOKUP($M4937,People!$A$2:$B$5, 2, FALSE)</f>
        <v>Anna Andreadi</v>
      </c>
      <c r="W4937" s="3" t="str">
        <f>IFERROR(VLOOKUP($B4937, 'Returns'!$A$2:$B$801, 2, FALSE), "No")</f>
        <v>No</v>
      </c>
    </row>
    <row r="4938" spans="1:23" x14ac:dyDescent="0.3">
      <c r="A4938" s="1">
        <v>4937</v>
      </c>
      <c r="B4938" t="s">
        <v>8519</v>
      </c>
      <c r="C4938" s="2">
        <v>43471</v>
      </c>
      <c r="D4938" s="2">
        <v>43478</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s="3" t="str">
        <f>VLOOKUP($M4938,People!$A$2:$B$5, 2, FALSE)</f>
        <v>Cassandra Brandow</v>
      </c>
      <c r="W4938" s="3" t="str">
        <f>IFERROR(VLOOKUP($B4938, 'Returns'!$A$2:$B$801, 2, FALSE), "No")</f>
        <v>No</v>
      </c>
    </row>
    <row r="4939" spans="1:23" x14ac:dyDescent="0.3">
      <c r="A4939" s="1">
        <v>4938</v>
      </c>
      <c r="B4939" t="s">
        <v>8520</v>
      </c>
      <c r="C4939" s="2">
        <v>42382</v>
      </c>
      <c r="D4939" s="2">
        <v>42387</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s="3" t="str">
        <f>VLOOKUP($M4939,People!$A$2:$B$5, 2, FALSE)</f>
        <v>Anna Andreadi</v>
      </c>
      <c r="W4939" s="3" t="str">
        <f>IFERROR(VLOOKUP($B4939, 'Returns'!$A$2:$B$801, 2, FALSE), "No")</f>
        <v>No</v>
      </c>
    </row>
    <row r="4940" spans="1:23" x14ac:dyDescent="0.3">
      <c r="A4940" s="1">
        <v>4939</v>
      </c>
      <c r="B4940" t="s">
        <v>8520</v>
      </c>
      <c r="C4940" s="2">
        <v>42382</v>
      </c>
      <c r="D4940" s="2">
        <v>42387</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s="3" t="str">
        <f>VLOOKUP($M4940,People!$A$2:$B$5, 2, FALSE)</f>
        <v>Anna Andreadi</v>
      </c>
      <c r="W4940" s="3" t="str">
        <f>IFERROR(VLOOKUP($B4940, 'Returns'!$A$2:$B$801, 2, FALSE), "No")</f>
        <v>No</v>
      </c>
    </row>
    <row r="4941" spans="1:23" x14ac:dyDescent="0.3">
      <c r="A4941" s="1">
        <v>4940</v>
      </c>
      <c r="B4941" t="s">
        <v>8520</v>
      </c>
      <c r="C4941" s="2">
        <v>42382</v>
      </c>
      <c r="D4941" s="2">
        <v>42387</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s="3" t="str">
        <f>VLOOKUP($M4941,People!$A$2:$B$5, 2, FALSE)</f>
        <v>Anna Andreadi</v>
      </c>
      <c r="W4941" s="3" t="str">
        <f>IFERROR(VLOOKUP($B4941, 'Returns'!$A$2:$B$801, 2, FALSE), "No")</f>
        <v>No</v>
      </c>
    </row>
    <row r="4942" spans="1:23" x14ac:dyDescent="0.3">
      <c r="A4942" s="1">
        <v>4941</v>
      </c>
      <c r="B4942" t="s">
        <v>8521</v>
      </c>
      <c r="C4942" s="2">
        <v>42772</v>
      </c>
      <c r="D4942" s="2">
        <v>42779</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s="3" t="str">
        <f>VLOOKUP($M4942,People!$A$2:$B$5, 2, FALSE)</f>
        <v>Chuck Magee</v>
      </c>
      <c r="W4942" s="3" t="str">
        <f>IFERROR(VLOOKUP($B4942, 'Returns'!$A$2:$B$801, 2, FALSE), "No")</f>
        <v>No</v>
      </c>
    </row>
    <row r="4943" spans="1:23" x14ac:dyDescent="0.3">
      <c r="A4943" s="1">
        <v>4942</v>
      </c>
      <c r="B4943" t="s">
        <v>8521</v>
      </c>
      <c r="C4943" s="2">
        <v>42772</v>
      </c>
      <c r="D4943" s="2">
        <v>42779</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s="3" t="str">
        <f>VLOOKUP($M4943,People!$A$2:$B$5, 2, FALSE)</f>
        <v>Chuck Magee</v>
      </c>
      <c r="W4943" s="3" t="str">
        <f>IFERROR(VLOOKUP($B4943, 'Returns'!$A$2:$B$801, 2, FALSE), "No")</f>
        <v>No</v>
      </c>
    </row>
    <row r="4944" spans="1:23" x14ac:dyDescent="0.3">
      <c r="A4944" s="1">
        <v>4943</v>
      </c>
      <c r="B4944" t="s">
        <v>8521</v>
      </c>
      <c r="C4944" s="2">
        <v>42772</v>
      </c>
      <c r="D4944" s="2">
        <v>42779</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s="3" t="str">
        <f>VLOOKUP($M4944,People!$A$2:$B$5, 2, FALSE)</f>
        <v>Chuck Magee</v>
      </c>
      <c r="W4944" s="3" t="str">
        <f>IFERROR(VLOOKUP($B4944, 'Returns'!$A$2:$B$801, 2, FALSE), "No")</f>
        <v>No</v>
      </c>
    </row>
    <row r="4945" spans="1:23" x14ac:dyDescent="0.3">
      <c r="A4945" s="1">
        <v>4944</v>
      </c>
      <c r="B4945" t="s">
        <v>8522</v>
      </c>
      <c r="C4945" s="2">
        <v>43820</v>
      </c>
      <c r="D4945" s="2">
        <v>43826</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s="3" t="str">
        <f>VLOOKUP($M4945,People!$A$2:$B$5, 2, FALSE)</f>
        <v>Kelly Williams</v>
      </c>
      <c r="W4945" s="3" t="str">
        <f>IFERROR(VLOOKUP($B4945, 'Returns'!$A$2:$B$801, 2, FALSE), "No")</f>
        <v>No</v>
      </c>
    </row>
    <row r="4946" spans="1:23" x14ac:dyDescent="0.3">
      <c r="A4946" s="1">
        <v>4945</v>
      </c>
      <c r="B4946" t="s">
        <v>6080</v>
      </c>
      <c r="C4946" s="2">
        <v>43348</v>
      </c>
      <c r="D4946" s="2">
        <v>43349</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s="3" t="str">
        <f>VLOOKUP($M4946,People!$A$2:$B$5, 2, FALSE)</f>
        <v>Anna Andreadi</v>
      </c>
      <c r="W4946" s="3" t="str">
        <f>IFERROR(VLOOKUP($B4946, 'Returns'!$A$2:$B$801, 2, FALSE), "No")</f>
        <v>Yes</v>
      </c>
    </row>
    <row r="4947" spans="1:23" x14ac:dyDescent="0.3">
      <c r="A4947" s="1">
        <v>4946</v>
      </c>
      <c r="B4947" t="s">
        <v>6080</v>
      </c>
      <c r="C4947" s="2">
        <v>43348</v>
      </c>
      <c r="D4947" s="2">
        <v>43349</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s="3" t="str">
        <f>VLOOKUP($M4947,People!$A$2:$B$5, 2, FALSE)</f>
        <v>Anna Andreadi</v>
      </c>
      <c r="W4947" s="3" t="str">
        <f>IFERROR(VLOOKUP($B4947, 'Returns'!$A$2:$B$801, 2, FALSE), "No")</f>
        <v>Yes</v>
      </c>
    </row>
    <row r="4948" spans="1:23" x14ac:dyDescent="0.3">
      <c r="A4948" s="1">
        <v>4947</v>
      </c>
      <c r="B4948" t="s">
        <v>6080</v>
      </c>
      <c r="C4948" s="2">
        <v>43348</v>
      </c>
      <c r="D4948" s="2">
        <v>43349</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s="3" t="str">
        <f>VLOOKUP($M4948,People!$A$2:$B$5, 2, FALSE)</f>
        <v>Anna Andreadi</v>
      </c>
      <c r="W4948" s="3" t="str">
        <f>IFERROR(VLOOKUP($B4948, 'Returns'!$A$2:$B$801, 2, FALSE), "No")</f>
        <v>Yes</v>
      </c>
    </row>
    <row r="4949" spans="1:23" x14ac:dyDescent="0.3">
      <c r="A4949" s="1">
        <v>4948</v>
      </c>
      <c r="B4949" t="s">
        <v>8523</v>
      </c>
      <c r="C4949" s="2">
        <v>42647</v>
      </c>
      <c r="D4949" s="2">
        <v>42652</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s="3" t="str">
        <f>VLOOKUP($M4949,People!$A$2:$B$5, 2, FALSE)</f>
        <v>Anna Andreadi</v>
      </c>
      <c r="W4949" s="3" t="str">
        <f>IFERROR(VLOOKUP($B4949, 'Returns'!$A$2:$B$801, 2, FALSE), "No")</f>
        <v>No</v>
      </c>
    </row>
    <row r="4950" spans="1:23" x14ac:dyDescent="0.3">
      <c r="A4950" s="1">
        <v>4949</v>
      </c>
      <c r="B4950" t="s">
        <v>8524</v>
      </c>
      <c r="C4950" s="2">
        <v>43796</v>
      </c>
      <c r="D4950" s="2">
        <v>43801</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s="3" t="str">
        <f>VLOOKUP($M4950,People!$A$2:$B$5, 2, FALSE)</f>
        <v>Anna Andreadi</v>
      </c>
      <c r="W4950" s="3" t="str">
        <f>IFERROR(VLOOKUP($B4950, 'Returns'!$A$2:$B$801, 2, FALSE), "No")</f>
        <v>No</v>
      </c>
    </row>
    <row r="4951" spans="1:23" x14ac:dyDescent="0.3">
      <c r="A4951" s="1">
        <v>4950</v>
      </c>
      <c r="B4951" t="s">
        <v>8524</v>
      </c>
      <c r="C4951" s="2">
        <v>43796</v>
      </c>
      <c r="D4951" s="2">
        <v>43801</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s="3" t="str">
        <f>VLOOKUP($M4951,People!$A$2:$B$5, 2, FALSE)</f>
        <v>Anna Andreadi</v>
      </c>
      <c r="W4951" s="3" t="str">
        <f>IFERROR(VLOOKUP($B4951, 'Returns'!$A$2:$B$801, 2, FALSE), "No")</f>
        <v>No</v>
      </c>
    </row>
    <row r="4952" spans="1:23" x14ac:dyDescent="0.3">
      <c r="A4952" s="1">
        <v>4951</v>
      </c>
      <c r="B4952" t="s">
        <v>8525</v>
      </c>
      <c r="C4952" s="2">
        <v>43401</v>
      </c>
      <c r="D4952" s="2">
        <v>43405</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s="3" t="str">
        <f>VLOOKUP($M4952,People!$A$2:$B$5, 2, FALSE)</f>
        <v>Chuck Magee</v>
      </c>
      <c r="W4952" s="3" t="str">
        <f>IFERROR(VLOOKUP($B4952, 'Returns'!$A$2:$B$801, 2, FALSE), "No")</f>
        <v>No</v>
      </c>
    </row>
    <row r="4953" spans="1:23" x14ac:dyDescent="0.3">
      <c r="A4953" s="1">
        <v>4952</v>
      </c>
      <c r="B4953" t="s">
        <v>8526</v>
      </c>
      <c r="C4953" s="2">
        <v>42895</v>
      </c>
      <c r="D4953" s="2">
        <v>42899</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s="3" t="str">
        <f>VLOOKUP($M4953,People!$A$2:$B$5, 2, FALSE)</f>
        <v>Kelly Williams</v>
      </c>
      <c r="W4953" s="3" t="str">
        <f>IFERROR(VLOOKUP($B4953, 'Returns'!$A$2:$B$801, 2, FALSE), "No")</f>
        <v>No</v>
      </c>
    </row>
    <row r="4954" spans="1:23" x14ac:dyDescent="0.3">
      <c r="A4954" s="1">
        <v>4953</v>
      </c>
      <c r="B4954" t="s">
        <v>6113</v>
      </c>
      <c r="C4954" s="2">
        <v>43807</v>
      </c>
      <c r="D4954" s="2">
        <v>43811</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s="3" t="str">
        <f>VLOOKUP($M4954,People!$A$2:$B$5, 2, FALSE)</f>
        <v>Anna Andreadi</v>
      </c>
      <c r="W4954" s="3" t="str">
        <f>IFERROR(VLOOKUP($B4954, 'Returns'!$A$2:$B$801, 2, FALSE), "No")</f>
        <v>Yes</v>
      </c>
    </row>
    <row r="4955" spans="1:23" x14ac:dyDescent="0.3">
      <c r="A4955" s="1">
        <v>4954</v>
      </c>
      <c r="B4955" t="s">
        <v>8527</v>
      </c>
      <c r="C4955" s="2">
        <v>42810</v>
      </c>
      <c r="D4955" s="2">
        <v>42814</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s="3" t="str">
        <f>VLOOKUP($M4955,People!$A$2:$B$5, 2, FALSE)</f>
        <v>Chuck Magee</v>
      </c>
      <c r="W4955" s="3" t="str">
        <f>IFERROR(VLOOKUP($B4955, 'Returns'!$A$2:$B$801, 2, FALSE), "No")</f>
        <v>No</v>
      </c>
    </row>
    <row r="4956" spans="1:23" x14ac:dyDescent="0.3">
      <c r="A4956" s="1">
        <v>4955</v>
      </c>
      <c r="B4956" t="s">
        <v>8528</v>
      </c>
      <c r="C4956" s="2">
        <v>42530</v>
      </c>
      <c r="D4956" s="2">
        <v>42534</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s="3" t="str">
        <f>VLOOKUP($M4956,People!$A$2:$B$5, 2, FALSE)</f>
        <v>Anna Andreadi</v>
      </c>
      <c r="W4956" s="3" t="str">
        <f>IFERROR(VLOOKUP($B4956, 'Returns'!$A$2:$B$801, 2, FALSE), "No")</f>
        <v>No</v>
      </c>
    </row>
    <row r="4957" spans="1:23" x14ac:dyDescent="0.3">
      <c r="A4957" s="1">
        <v>4956</v>
      </c>
      <c r="B4957" t="s">
        <v>8528</v>
      </c>
      <c r="C4957" s="2">
        <v>42530</v>
      </c>
      <c r="D4957" s="2">
        <v>42534</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s="3" t="str">
        <f>VLOOKUP($M4957,People!$A$2:$B$5, 2, FALSE)</f>
        <v>Anna Andreadi</v>
      </c>
      <c r="W4957" s="3" t="str">
        <f>IFERROR(VLOOKUP($B4957, 'Returns'!$A$2:$B$801, 2, FALSE), "No")</f>
        <v>No</v>
      </c>
    </row>
    <row r="4958" spans="1:23" x14ac:dyDescent="0.3">
      <c r="A4958" s="1">
        <v>4957</v>
      </c>
      <c r="B4958" t="s">
        <v>8528</v>
      </c>
      <c r="C4958" s="2">
        <v>42530</v>
      </c>
      <c r="D4958" s="2">
        <v>42534</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s="3" t="str">
        <f>VLOOKUP($M4958,People!$A$2:$B$5, 2, FALSE)</f>
        <v>Anna Andreadi</v>
      </c>
      <c r="W4958" s="3" t="str">
        <f>IFERROR(VLOOKUP($B4958, 'Returns'!$A$2:$B$801, 2, FALSE), "No")</f>
        <v>No</v>
      </c>
    </row>
    <row r="4959" spans="1:23" x14ac:dyDescent="0.3">
      <c r="A4959" s="1">
        <v>4958</v>
      </c>
      <c r="B4959" t="s">
        <v>8529</v>
      </c>
      <c r="C4959" s="2">
        <v>42814</v>
      </c>
      <c r="D4959" s="2">
        <v>42820</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s="3" t="str">
        <f>VLOOKUP($M4959,People!$A$2:$B$5, 2, FALSE)</f>
        <v>Kelly Williams</v>
      </c>
      <c r="W4959" s="3" t="str">
        <f>IFERROR(VLOOKUP($B4959, 'Returns'!$A$2:$B$801, 2, FALSE), "No")</f>
        <v>No</v>
      </c>
    </row>
    <row r="4960" spans="1:23" x14ac:dyDescent="0.3">
      <c r="A4960" s="1">
        <v>4959</v>
      </c>
      <c r="B4960" t="s">
        <v>8529</v>
      </c>
      <c r="C4960" s="2">
        <v>42814</v>
      </c>
      <c r="D4960" s="2">
        <v>42820</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s="3" t="str">
        <f>VLOOKUP($M4960,People!$A$2:$B$5, 2, FALSE)</f>
        <v>Kelly Williams</v>
      </c>
      <c r="W4960" s="3" t="str">
        <f>IFERROR(VLOOKUP($B4960, 'Returns'!$A$2:$B$801, 2, FALSE), "No")</f>
        <v>No</v>
      </c>
    </row>
    <row r="4961" spans="1:23" x14ac:dyDescent="0.3">
      <c r="A4961" s="1">
        <v>4960</v>
      </c>
      <c r="B4961" t="s">
        <v>8530</v>
      </c>
      <c r="C4961" s="2">
        <v>43422</v>
      </c>
      <c r="D4961" s="2">
        <v>43426</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s="3" t="str">
        <f>VLOOKUP($M4961,People!$A$2:$B$5, 2, FALSE)</f>
        <v>Anna Andreadi</v>
      </c>
      <c r="W4961" s="3" t="str">
        <f>IFERROR(VLOOKUP($B4961, 'Returns'!$A$2:$B$801, 2, FALSE), "No")</f>
        <v>No</v>
      </c>
    </row>
    <row r="4962" spans="1:23" x14ac:dyDescent="0.3">
      <c r="A4962" s="1">
        <v>4961</v>
      </c>
      <c r="B4962" t="s">
        <v>8530</v>
      </c>
      <c r="C4962" s="2">
        <v>43422</v>
      </c>
      <c r="D4962" s="2">
        <v>43426</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s="3" t="str">
        <f>VLOOKUP($M4962,People!$A$2:$B$5, 2, FALSE)</f>
        <v>Anna Andreadi</v>
      </c>
      <c r="W4962" s="3" t="str">
        <f>IFERROR(VLOOKUP($B4962, 'Returns'!$A$2:$B$801, 2, FALSE), "No")</f>
        <v>No</v>
      </c>
    </row>
    <row r="4963" spans="1:23" x14ac:dyDescent="0.3">
      <c r="A4963" s="1">
        <v>4962</v>
      </c>
      <c r="B4963" t="s">
        <v>8531</v>
      </c>
      <c r="C4963" s="2">
        <v>42436</v>
      </c>
      <c r="D4963" s="2">
        <v>42437</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s="3" t="str">
        <f>VLOOKUP($M4963,People!$A$2:$B$5, 2, FALSE)</f>
        <v>Anna Andreadi</v>
      </c>
      <c r="W4963" s="3" t="str">
        <f>IFERROR(VLOOKUP($B4963, 'Returns'!$A$2:$B$801, 2, FALSE), "No")</f>
        <v>No</v>
      </c>
    </row>
    <row r="4964" spans="1:23" x14ac:dyDescent="0.3">
      <c r="A4964" s="1">
        <v>4963</v>
      </c>
      <c r="B4964" t="s">
        <v>8531</v>
      </c>
      <c r="C4964" s="2">
        <v>42436</v>
      </c>
      <c r="D4964" s="2">
        <v>42437</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s="3" t="str">
        <f>VLOOKUP($M4964,People!$A$2:$B$5, 2, FALSE)</f>
        <v>Anna Andreadi</v>
      </c>
      <c r="W4964" s="3" t="str">
        <f>IFERROR(VLOOKUP($B4964, 'Returns'!$A$2:$B$801, 2, FALSE), "No")</f>
        <v>No</v>
      </c>
    </row>
    <row r="4965" spans="1:23" x14ac:dyDescent="0.3">
      <c r="A4965" s="1">
        <v>4964</v>
      </c>
      <c r="B4965" t="s">
        <v>8531</v>
      </c>
      <c r="C4965" s="2">
        <v>42436</v>
      </c>
      <c r="D4965" s="2">
        <v>42437</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s="3" t="str">
        <f>VLOOKUP($M4965,People!$A$2:$B$5, 2, FALSE)</f>
        <v>Anna Andreadi</v>
      </c>
      <c r="W4965" s="3" t="str">
        <f>IFERROR(VLOOKUP($B4965, 'Returns'!$A$2:$B$801, 2, FALSE), "No")</f>
        <v>No</v>
      </c>
    </row>
    <row r="4966" spans="1:23" x14ac:dyDescent="0.3">
      <c r="A4966" s="1">
        <v>4965</v>
      </c>
      <c r="B4966" t="s">
        <v>8532</v>
      </c>
      <c r="C4966" s="2">
        <v>43235</v>
      </c>
      <c r="D4966" s="2">
        <v>43239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s="3" t="str">
        <f>VLOOKUP($M4966,People!$A$2:$B$5, 2, FALSE)</f>
        <v>Cassandra Brandow</v>
      </c>
      <c r="W4966" s="3" t="str">
        <f>IFERROR(VLOOKUP($B4966, 'Returns'!$A$2:$B$801, 2, FALSE), "No")</f>
        <v>No</v>
      </c>
    </row>
    <row r="4967" spans="1:23" x14ac:dyDescent="0.3">
      <c r="A4967" s="1">
        <v>4966</v>
      </c>
      <c r="B4967" t="s">
        <v>8533</v>
      </c>
      <c r="C4967" s="2">
        <v>42880</v>
      </c>
      <c r="D4967" s="2">
        <v>42883</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s="3" t="str">
        <f>VLOOKUP($M4967,People!$A$2:$B$5, 2, FALSE)</f>
        <v>Cassandra Brandow</v>
      </c>
      <c r="W4967" s="3" t="str">
        <f>IFERROR(VLOOKUP($B4967, 'Returns'!$A$2:$B$801, 2, FALSE), "No")</f>
        <v>No</v>
      </c>
    </row>
    <row r="4968" spans="1:23" x14ac:dyDescent="0.3">
      <c r="A4968" s="1">
        <v>4967</v>
      </c>
      <c r="B4968" t="s">
        <v>8534</v>
      </c>
      <c r="C4968" s="2">
        <v>42949</v>
      </c>
      <c r="D4968" s="2">
        <v>42952</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s="3" t="str">
        <f>VLOOKUP($M4968,People!$A$2:$B$5, 2, FALSE)</f>
        <v>Chuck Magee</v>
      </c>
      <c r="W4968" s="3" t="str">
        <f>IFERROR(VLOOKUP($B4968, 'Returns'!$A$2:$B$801, 2, FALSE), "No")</f>
        <v>No</v>
      </c>
    </row>
    <row r="4969" spans="1:23" x14ac:dyDescent="0.3">
      <c r="A4969" s="1">
        <v>4968</v>
      </c>
      <c r="B4969" t="s">
        <v>8534</v>
      </c>
      <c r="C4969" s="2">
        <v>42949</v>
      </c>
      <c r="D4969" s="2">
        <v>42952</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s="3" t="str">
        <f>VLOOKUP($M4969,People!$A$2:$B$5, 2, FALSE)</f>
        <v>Chuck Magee</v>
      </c>
      <c r="W4969" s="3" t="str">
        <f>IFERROR(VLOOKUP($B4969, 'Returns'!$A$2:$B$801, 2, FALSE), "No")</f>
        <v>No</v>
      </c>
    </row>
    <row r="4970" spans="1:23" x14ac:dyDescent="0.3">
      <c r="A4970" s="1">
        <v>4969</v>
      </c>
      <c r="B4970" t="s">
        <v>8534</v>
      </c>
      <c r="C4970" s="2">
        <v>42949</v>
      </c>
      <c r="D4970" s="2">
        <v>42952</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s="3" t="str">
        <f>VLOOKUP($M4970,People!$A$2:$B$5, 2, FALSE)</f>
        <v>Chuck Magee</v>
      </c>
      <c r="W4970" s="3" t="str">
        <f>IFERROR(VLOOKUP($B4970, 'Returns'!$A$2:$B$801, 2, FALSE), "No")</f>
        <v>No</v>
      </c>
    </row>
    <row r="4971" spans="1:23" x14ac:dyDescent="0.3">
      <c r="A4971" s="1">
        <v>4970</v>
      </c>
      <c r="B4971" t="s">
        <v>8534</v>
      </c>
      <c r="C4971" s="2">
        <v>42949</v>
      </c>
      <c r="D4971" s="2">
        <v>42952</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s="3" t="str">
        <f>VLOOKUP($M4971,People!$A$2:$B$5, 2, FALSE)</f>
        <v>Chuck Magee</v>
      </c>
      <c r="W4971" s="3" t="str">
        <f>IFERROR(VLOOKUP($B4971, 'Returns'!$A$2:$B$801, 2, FALSE), "No")</f>
        <v>No</v>
      </c>
    </row>
    <row r="4972" spans="1:23" x14ac:dyDescent="0.3">
      <c r="A4972" s="1">
        <v>4971</v>
      </c>
      <c r="B4972" t="s">
        <v>8535</v>
      </c>
      <c r="C4972" s="2">
        <v>43410</v>
      </c>
      <c r="D4972" s="2">
        <v>43413</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s="3" t="str">
        <f>VLOOKUP($M4972,People!$A$2:$B$5, 2, FALSE)</f>
        <v>Cassandra Brandow</v>
      </c>
      <c r="W4972" s="3" t="str">
        <f>IFERROR(VLOOKUP($B4972, 'Returns'!$A$2:$B$801, 2, FALSE), "No")</f>
        <v>No</v>
      </c>
    </row>
    <row r="4973" spans="1:23" x14ac:dyDescent="0.3">
      <c r="A4973" s="1">
        <v>4972</v>
      </c>
      <c r="B4973" t="s">
        <v>8535</v>
      </c>
      <c r="C4973" s="2">
        <v>43410</v>
      </c>
      <c r="D4973" s="2">
        <v>43413</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s="3" t="str">
        <f>VLOOKUP($M4973,People!$A$2:$B$5, 2, FALSE)</f>
        <v>Cassandra Brandow</v>
      </c>
      <c r="W4973" s="3" t="str">
        <f>IFERROR(VLOOKUP($B4973, 'Returns'!$A$2:$B$801, 2, FALSE), "No")</f>
        <v>No</v>
      </c>
    </row>
    <row r="4974" spans="1:23" x14ac:dyDescent="0.3">
      <c r="A4974" s="1">
        <v>4973</v>
      </c>
      <c r="B4974" t="s">
        <v>8535</v>
      </c>
      <c r="C4974" s="2">
        <v>43410</v>
      </c>
      <c r="D4974" s="2">
        <v>43413</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s="3" t="str">
        <f>VLOOKUP($M4974,People!$A$2:$B$5, 2, FALSE)</f>
        <v>Cassandra Brandow</v>
      </c>
      <c r="W4974" s="3" t="str">
        <f>IFERROR(VLOOKUP($B4974, 'Returns'!$A$2:$B$801, 2, FALSE), "No")</f>
        <v>No</v>
      </c>
    </row>
    <row r="4975" spans="1:23" x14ac:dyDescent="0.3">
      <c r="A4975" s="1">
        <v>4974</v>
      </c>
      <c r="B4975" t="s">
        <v>8535</v>
      </c>
      <c r="C4975" s="2">
        <v>43410</v>
      </c>
      <c r="D4975" s="2">
        <v>43413</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s="3" t="str">
        <f>VLOOKUP($M4975,People!$A$2:$B$5, 2, FALSE)</f>
        <v>Cassandra Brandow</v>
      </c>
      <c r="W4975" s="3" t="str">
        <f>IFERROR(VLOOKUP($B4975, 'Returns'!$A$2:$B$801, 2, FALSE), "No")</f>
        <v>No</v>
      </c>
    </row>
    <row r="4976" spans="1:23" x14ac:dyDescent="0.3">
      <c r="A4976" s="1">
        <v>4975</v>
      </c>
      <c r="B4976" t="s">
        <v>8536</v>
      </c>
      <c r="C4976" s="2">
        <v>43411</v>
      </c>
      <c r="D4976" s="2">
        <v>43416</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s="3" t="str">
        <f>VLOOKUP($M4976,People!$A$2:$B$5, 2, FALSE)</f>
        <v>Anna Andreadi</v>
      </c>
      <c r="W4976" s="3" t="str">
        <f>IFERROR(VLOOKUP($B4976, 'Returns'!$A$2:$B$801, 2, FALSE), "No")</f>
        <v>No</v>
      </c>
    </row>
    <row r="4977" spans="1:23" x14ac:dyDescent="0.3">
      <c r="A4977" s="1">
        <v>4976</v>
      </c>
      <c r="B4977" t="s">
        <v>8537</v>
      </c>
      <c r="C4977" s="2">
        <v>42996</v>
      </c>
      <c r="D4977" s="2">
        <v>43001</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s="3" t="str">
        <f>VLOOKUP($M4977,People!$A$2:$B$5, 2, FALSE)</f>
        <v>Cassandra Brandow</v>
      </c>
      <c r="W4977" s="3" t="str">
        <f>IFERROR(VLOOKUP($B4977, 'Returns'!$A$2:$B$801, 2, FALSE), "No")</f>
        <v>No</v>
      </c>
    </row>
    <row r="4978" spans="1:23" x14ac:dyDescent="0.3">
      <c r="A4978" s="1">
        <v>4977</v>
      </c>
      <c r="B4978" t="s">
        <v>8538</v>
      </c>
      <c r="C4978" s="2">
        <v>43076</v>
      </c>
      <c r="D4978" s="2">
        <v>43078</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s="3" t="str">
        <f>VLOOKUP($M4978,People!$A$2:$B$5, 2, FALSE)</f>
        <v>Chuck Magee</v>
      </c>
      <c r="W4978" s="3" t="str">
        <f>IFERROR(VLOOKUP($B4978, 'Returns'!$A$2:$B$801, 2, FALSE), "No")</f>
        <v>No</v>
      </c>
    </row>
    <row r="4979" spans="1:23" x14ac:dyDescent="0.3">
      <c r="A4979" s="1">
        <v>4978</v>
      </c>
      <c r="B4979" t="s">
        <v>8538</v>
      </c>
      <c r="C4979" s="2">
        <v>43076</v>
      </c>
      <c r="D4979" s="2">
        <v>43078</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s="3" t="str">
        <f>VLOOKUP($M4979,People!$A$2:$B$5, 2, FALSE)</f>
        <v>Chuck Magee</v>
      </c>
      <c r="W4979" s="3" t="str">
        <f>IFERROR(VLOOKUP($B4979, 'Returns'!$A$2:$B$801, 2, FALSE), "No")</f>
        <v>No</v>
      </c>
    </row>
    <row r="4980" spans="1:23" x14ac:dyDescent="0.3">
      <c r="A4980" s="1">
        <v>4979</v>
      </c>
      <c r="B4980" t="s">
        <v>8538</v>
      </c>
      <c r="C4980" s="2">
        <v>43076</v>
      </c>
      <c r="D4980" s="2">
        <v>43078</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s="3" t="str">
        <f>VLOOKUP($M4980,People!$A$2:$B$5, 2, FALSE)</f>
        <v>Chuck Magee</v>
      </c>
      <c r="W4980" s="3" t="str">
        <f>IFERROR(VLOOKUP($B4980, 'Returns'!$A$2:$B$801, 2, FALSE), "No")</f>
        <v>No</v>
      </c>
    </row>
    <row r="4981" spans="1:23" x14ac:dyDescent="0.3">
      <c r="A4981" s="1">
        <v>4980</v>
      </c>
      <c r="B4981" t="s">
        <v>8539</v>
      </c>
      <c r="C4981" s="2">
        <v>43443</v>
      </c>
      <c r="D4981" s="2">
        <v>43447</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s="3" t="str">
        <f>VLOOKUP($M4981,People!$A$2:$B$5, 2, FALSE)</f>
        <v>Kelly Williams</v>
      </c>
      <c r="W4981" s="3" t="str">
        <f>IFERROR(VLOOKUP($B4981, 'Returns'!$A$2:$B$801, 2, FALSE), "No")</f>
        <v>No</v>
      </c>
    </row>
    <row r="4982" spans="1:23" x14ac:dyDescent="0.3">
      <c r="A4982" s="1">
        <v>4981</v>
      </c>
      <c r="B4982" t="s">
        <v>8539</v>
      </c>
      <c r="C4982" s="2">
        <v>43443</v>
      </c>
      <c r="D4982" s="2">
        <v>43447</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s="3" t="str">
        <f>VLOOKUP($M4982,People!$A$2:$B$5, 2, FALSE)</f>
        <v>Kelly Williams</v>
      </c>
      <c r="W4982" s="3" t="str">
        <f>IFERROR(VLOOKUP($B4982, 'Returns'!$A$2:$B$801, 2, FALSE), "No")</f>
        <v>No</v>
      </c>
    </row>
    <row r="4983" spans="1:23" x14ac:dyDescent="0.3">
      <c r="A4983" s="1">
        <v>4982</v>
      </c>
      <c r="B4983" t="s">
        <v>8539</v>
      </c>
      <c r="C4983" s="2">
        <v>43443</v>
      </c>
      <c r="D4983" s="2">
        <v>43447</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s="3" t="str">
        <f>VLOOKUP($M4983,People!$A$2:$B$5, 2, FALSE)</f>
        <v>Kelly Williams</v>
      </c>
      <c r="W4983" s="3" t="str">
        <f>IFERROR(VLOOKUP($B4983, 'Returns'!$A$2:$B$801, 2, FALSE), "No")</f>
        <v>No</v>
      </c>
    </row>
    <row r="4984" spans="1:23" x14ac:dyDescent="0.3">
      <c r="A4984" s="1">
        <v>4983</v>
      </c>
      <c r="B4984" t="s">
        <v>8540</v>
      </c>
      <c r="C4984" s="2">
        <v>42690</v>
      </c>
      <c r="D4984" s="2">
        <v>42696</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s="3" t="str">
        <f>VLOOKUP($M4984,People!$A$2:$B$5, 2, FALSE)</f>
        <v>Anna Andreadi</v>
      </c>
      <c r="W4984" s="3" t="str">
        <f>IFERROR(VLOOKUP($B4984, 'Returns'!$A$2:$B$801, 2, FALSE), "No")</f>
        <v>No</v>
      </c>
    </row>
    <row r="4985" spans="1:23" x14ac:dyDescent="0.3">
      <c r="A4985" s="1">
        <v>4984</v>
      </c>
      <c r="B4985" t="s">
        <v>8541</v>
      </c>
      <c r="C4985" s="2">
        <v>43410</v>
      </c>
      <c r="D4985" s="2">
        <v>43414</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s="3" t="str">
        <f>VLOOKUP($M4985,People!$A$2:$B$5, 2, FALSE)</f>
        <v>Anna Andreadi</v>
      </c>
      <c r="W4985" s="3" t="str">
        <f>IFERROR(VLOOKUP($B4985, 'Returns'!$A$2:$B$801, 2, FALSE), "No")</f>
        <v>No</v>
      </c>
    </row>
    <row r="4986" spans="1:23" x14ac:dyDescent="0.3">
      <c r="A4986" s="1">
        <v>4985</v>
      </c>
      <c r="B4986" t="s">
        <v>8542</v>
      </c>
      <c r="C4986" s="2">
        <v>42984</v>
      </c>
      <c r="D4986" s="2">
        <v>42988</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s="3" t="str">
        <f>VLOOKUP($M4986,People!$A$2:$B$5, 2, FALSE)</f>
        <v>Cassandra Brandow</v>
      </c>
      <c r="W4986" s="3" t="str">
        <f>IFERROR(VLOOKUP($B4986, 'Returns'!$A$2:$B$801, 2, FALSE), "No")</f>
        <v>No</v>
      </c>
    </row>
    <row r="4987" spans="1:23" x14ac:dyDescent="0.3">
      <c r="A4987" s="1">
        <v>4986</v>
      </c>
      <c r="B4987" t="s">
        <v>8543</v>
      </c>
      <c r="C4987" s="2">
        <v>42616</v>
      </c>
      <c r="D4987" s="2">
        <v>42616</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s="3" t="str">
        <f>VLOOKUP($M4987,People!$A$2:$B$5, 2, FALSE)</f>
        <v>Chuck Magee</v>
      </c>
      <c r="W4987" s="3" t="str">
        <f>IFERROR(VLOOKUP($B4987, 'Returns'!$A$2:$B$801, 2, FALSE), "No")</f>
        <v>No</v>
      </c>
    </row>
    <row r="4988" spans="1:23" x14ac:dyDescent="0.3">
      <c r="A4988" s="1">
        <v>4987</v>
      </c>
      <c r="B4988" t="s">
        <v>8544</v>
      </c>
      <c r="C4988" s="2">
        <v>43214</v>
      </c>
      <c r="D4988" s="2">
        <v>43218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s="3" t="str">
        <f>VLOOKUP($M4988,People!$A$2:$B$5, 2, FALSE)</f>
        <v>Anna Andreadi</v>
      </c>
      <c r="W4988" s="3" t="str">
        <f>IFERROR(VLOOKUP($B4988, 'Returns'!$A$2:$B$801, 2, FALSE), "No")</f>
        <v>No</v>
      </c>
    </row>
    <row r="4989" spans="1:23" x14ac:dyDescent="0.3">
      <c r="A4989" s="1">
        <v>4988</v>
      </c>
      <c r="B4989" t="s">
        <v>8544</v>
      </c>
      <c r="C4989" s="2">
        <v>43214</v>
      </c>
      <c r="D4989" s="2">
        <v>43218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s="3" t="str">
        <f>VLOOKUP($M4989,People!$A$2:$B$5, 2, FALSE)</f>
        <v>Anna Andreadi</v>
      </c>
      <c r="W4989" s="3" t="str">
        <f>IFERROR(VLOOKUP($B4989, 'Returns'!$A$2:$B$801, 2, FALSE), "No")</f>
        <v>No</v>
      </c>
    </row>
    <row r="4990" spans="1:23" x14ac:dyDescent="0.3">
      <c r="A4990" s="1">
        <v>4989</v>
      </c>
      <c r="B4990" t="s">
        <v>8544</v>
      </c>
      <c r="C4990" s="2">
        <v>43214</v>
      </c>
      <c r="D4990" s="2">
        <v>43218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s="3" t="str">
        <f>VLOOKUP($M4990,People!$A$2:$B$5, 2, FALSE)</f>
        <v>Anna Andreadi</v>
      </c>
      <c r="W4990" s="3" t="str">
        <f>IFERROR(VLOOKUP($B4990, 'Returns'!$A$2:$B$801, 2, FALSE), "No")</f>
        <v>No</v>
      </c>
    </row>
    <row r="4991" spans="1:23" x14ac:dyDescent="0.3">
      <c r="A4991" s="1">
        <v>4990</v>
      </c>
      <c r="B4991" t="s">
        <v>8545</v>
      </c>
      <c r="C4991" s="2">
        <v>43708</v>
      </c>
      <c r="D4991" s="2">
        <v>43712</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s="3" t="str">
        <f>VLOOKUP($M4991,People!$A$2:$B$5, 2, FALSE)</f>
        <v>Anna Andreadi</v>
      </c>
      <c r="W4991" s="3" t="str">
        <f>IFERROR(VLOOKUP($B4991, 'Returns'!$A$2:$B$801, 2, FALSE), "No")</f>
        <v>No</v>
      </c>
    </row>
    <row r="4992" spans="1:23" x14ac:dyDescent="0.3">
      <c r="A4992" s="1">
        <v>4991</v>
      </c>
      <c r="B4992" t="s">
        <v>8545</v>
      </c>
      <c r="C4992" s="2">
        <v>43708</v>
      </c>
      <c r="D4992" s="2">
        <v>43712</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s="3" t="str">
        <f>VLOOKUP($M4992,People!$A$2:$B$5, 2, FALSE)</f>
        <v>Anna Andreadi</v>
      </c>
      <c r="W4992" s="3" t="str">
        <f>IFERROR(VLOOKUP($B4992, 'Returns'!$A$2:$B$801, 2, FALSE), "No")</f>
        <v>No</v>
      </c>
    </row>
    <row r="4993" spans="1:23" x14ac:dyDescent="0.3">
      <c r="A4993" s="1">
        <v>4992</v>
      </c>
      <c r="B4993" t="s">
        <v>8546</v>
      </c>
      <c r="C4993" s="2">
        <v>43806</v>
      </c>
      <c r="D4993" s="2">
        <v>43812</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s="3" t="str">
        <f>VLOOKUP($M4993,People!$A$2:$B$5, 2, FALSE)</f>
        <v>Kelly Williams</v>
      </c>
      <c r="W4993" s="3" t="str">
        <f>IFERROR(VLOOKUP($B4993, 'Returns'!$A$2:$B$801, 2, FALSE), "No")</f>
        <v>No</v>
      </c>
    </row>
    <row r="4994" spans="1:23" x14ac:dyDescent="0.3">
      <c r="A4994" s="1">
        <v>4993</v>
      </c>
      <c r="B4994" t="s">
        <v>8547</v>
      </c>
      <c r="C4994" s="2">
        <v>43087</v>
      </c>
      <c r="D4994" s="2">
        <v>43094</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s="3" t="str">
        <f>VLOOKUP($M4994,People!$A$2:$B$5, 2, FALSE)</f>
        <v>Cassandra Brandow</v>
      </c>
      <c r="W4994" s="3" t="str">
        <f>IFERROR(VLOOKUP($B4994, 'Returns'!$A$2:$B$801, 2, FALSE), "No")</f>
        <v>No</v>
      </c>
    </row>
    <row r="4995" spans="1:23" x14ac:dyDescent="0.3">
      <c r="A4995" s="1">
        <v>4994</v>
      </c>
      <c r="B4995" t="s">
        <v>8547</v>
      </c>
      <c r="C4995" s="2">
        <v>43087</v>
      </c>
      <c r="D4995" s="2">
        <v>43094</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s="3" t="str">
        <f>VLOOKUP($M4995,People!$A$2:$B$5, 2, FALSE)</f>
        <v>Cassandra Brandow</v>
      </c>
      <c r="W4995" s="3" t="str">
        <f>IFERROR(VLOOKUP($B4995, 'Returns'!$A$2:$B$801, 2, FALSE), "No")</f>
        <v>No</v>
      </c>
    </row>
    <row r="4996" spans="1:23" x14ac:dyDescent="0.3">
      <c r="A4996" s="1">
        <v>4995</v>
      </c>
      <c r="B4996" t="s">
        <v>8547</v>
      </c>
      <c r="C4996" s="2">
        <v>43087</v>
      </c>
      <c r="D4996" s="2">
        <v>43094</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s="3" t="str">
        <f>VLOOKUP($M4996,People!$A$2:$B$5, 2, FALSE)</f>
        <v>Cassandra Brandow</v>
      </c>
      <c r="W4996" s="3" t="str">
        <f>IFERROR(VLOOKUP($B4996, 'Returns'!$A$2:$B$801, 2, FALSE), "No")</f>
        <v>No</v>
      </c>
    </row>
    <row r="4997" spans="1:23" x14ac:dyDescent="0.3">
      <c r="A4997" s="1">
        <v>4996</v>
      </c>
      <c r="B4997" t="s">
        <v>8548</v>
      </c>
      <c r="C4997" s="2">
        <v>42678</v>
      </c>
      <c r="D4997" s="2">
        <v>42684</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s="3" t="str">
        <f>VLOOKUP($M4997,People!$A$2:$B$5, 2, FALSE)</f>
        <v>Chuck Magee</v>
      </c>
      <c r="W4997" s="3" t="str">
        <f>IFERROR(VLOOKUP($B4997, 'Returns'!$A$2:$B$801, 2, FALSE), "No")</f>
        <v>No</v>
      </c>
    </row>
    <row r="4998" spans="1:23" x14ac:dyDescent="0.3">
      <c r="A4998" s="1">
        <v>4997</v>
      </c>
      <c r="B4998" t="s">
        <v>8549</v>
      </c>
      <c r="C4998" s="2">
        <v>43534</v>
      </c>
      <c r="D4998" s="2">
        <v>43539</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s="3" t="str">
        <f>VLOOKUP($M4998,People!$A$2:$B$5, 2, FALSE)</f>
        <v>Cassandra Brandow</v>
      </c>
      <c r="W4998" s="3" t="str">
        <f>IFERROR(VLOOKUP($B4998, 'Returns'!$A$2:$B$801, 2, FALSE), "No")</f>
        <v>No</v>
      </c>
    </row>
    <row r="4999" spans="1:23" x14ac:dyDescent="0.3">
      <c r="A4999" s="1">
        <v>4998</v>
      </c>
      <c r="B4999" t="s">
        <v>8549</v>
      </c>
      <c r="C4999" s="2">
        <v>43534</v>
      </c>
      <c r="D4999" s="2">
        <v>43539</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s="3" t="str">
        <f>VLOOKUP($M4999,People!$A$2:$B$5, 2, FALSE)</f>
        <v>Cassandra Brandow</v>
      </c>
      <c r="W4999" s="3" t="str">
        <f>IFERROR(VLOOKUP($B4999, 'Returns'!$A$2:$B$801, 2, FALSE), "No")</f>
        <v>No</v>
      </c>
    </row>
    <row r="5000" spans="1:23" x14ac:dyDescent="0.3">
      <c r="A5000" s="1">
        <v>4999</v>
      </c>
      <c r="B5000" t="s">
        <v>8550</v>
      </c>
      <c r="C5000" s="2">
        <v>43131</v>
      </c>
      <c r="D5000" s="2">
        <v>43135</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s="3" t="str">
        <f>VLOOKUP($M5000,People!$A$2:$B$5, 2, FALSE)</f>
        <v>Anna Andreadi</v>
      </c>
      <c r="W5000" s="3" t="str">
        <f>IFERROR(VLOOKUP($B5000, 'Returns'!$A$2:$B$801, 2, FALSE), "No")</f>
        <v>No</v>
      </c>
    </row>
    <row r="5001" spans="1:23" x14ac:dyDescent="0.3">
      <c r="A5001" s="1">
        <v>5000</v>
      </c>
      <c r="B5001" t="s">
        <v>8550</v>
      </c>
      <c r="C5001" s="2">
        <v>43131</v>
      </c>
      <c r="D5001" s="2">
        <v>43135</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s="3" t="str">
        <f>VLOOKUP($M5001,People!$A$2:$B$5, 2, FALSE)</f>
        <v>Anna Andreadi</v>
      </c>
      <c r="W5001" s="3" t="str">
        <f>IFERROR(VLOOKUP($B5001, 'Returns'!$A$2:$B$801, 2, FALSE), "No")</f>
        <v>No</v>
      </c>
    </row>
    <row r="5002" spans="1:23" x14ac:dyDescent="0.3">
      <c r="A5002" s="1">
        <v>5001</v>
      </c>
      <c r="B5002" t="s">
        <v>8551</v>
      </c>
      <c r="C5002" s="2">
        <v>43592</v>
      </c>
      <c r="D5002" s="2">
        <v>43597</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s="3" t="str">
        <f>VLOOKUP($M5002,People!$A$2:$B$5, 2, FALSE)</f>
        <v>Anna Andreadi</v>
      </c>
      <c r="W5002" s="3" t="str">
        <f>IFERROR(VLOOKUP($B5002, 'Returns'!$A$2:$B$801, 2, FALSE), "No")</f>
        <v>No</v>
      </c>
    </row>
    <row r="5003" spans="1:23" x14ac:dyDescent="0.3">
      <c r="A5003" s="1">
        <v>5002</v>
      </c>
      <c r="B5003" t="s">
        <v>8552</v>
      </c>
      <c r="C5003" s="2">
        <v>43244</v>
      </c>
      <c r="D5003" s="2">
        <v>43244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s="3" t="str">
        <f>VLOOKUP($M5003,People!$A$2:$B$5, 2, FALSE)</f>
        <v>Cassandra Brandow</v>
      </c>
      <c r="W5003" s="3" t="str">
        <f>IFERROR(VLOOKUP($B5003, 'Returns'!$A$2:$B$801, 2, FALSE), "No")</f>
        <v>No</v>
      </c>
    </row>
    <row r="5004" spans="1:23" x14ac:dyDescent="0.3">
      <c r="A5004" s="1">
        <v>5003</v>
      </c>
      <c r="B5004" t="s">
        <v>8552</v>
      </c>
      <c r="C5004" s="2">
        <v>43244</v>
      </c>
      <c r="D5004" s="2">
        <v>43244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s="3" t="str">
        <f>VLOOKUP($M5004,People!$A$2:$B$5, 2, FALSE)</f>
        <v>Cassandra Brandow</v>
      </c>
      <c r="W5004" s="3" t="str">
        <f>IFERROR(VLOOKUP($B5004, 'Returns'!$A$2:$B$801, 2, FALSE), "No")</f>
        <v>No</v>
      </c>
    </row>
    <row r="5005" spans="1:23" x14ac:dyDescent="0.3">
      <c r="A5005" s="1">
        <v>5004</v>
      </c>
      <c r="B5005" t="s">
        <v>8553</v>
      </c>
      <c r="C5005" s="2">
        <v>43380</v>
      </c>
      <c r="D5005" s="2">
        <v>43385</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s="3" t="str">
        <f>VLOOKUP($M5005,People!$A$2:$B$5, 2, FALSE)</f>
        <v>Anna Andreadi</v>
      </c>
      <c r="W5005" s="3" t="str">
        <f>IFERROR(VLOOKUP($B5005, 'Returns'!$A$2:$B$801, 2, FALSE), "No")</f>
        <v>No</v>
      </c>
    </row>
    <row r="5006" spans="1:23" x14ac:dyDescent="0.3">
      <c r="A5006" s="1">
        <v>5005</v>
      </c>
      <c r="B5006" t="s">
        <v>8554</v>
      </c>
      <c r="C5006" s="2">
        <v>42490</v>
      </c>
      <c r="D5006" s="2">
        <v>42492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s="3" t="str">
        <f>VLOOKUP($M5006,People!$A$2:$B$5, 2, FALSE)</f>
        <v>Cassandra Brandow</v>
      </c>
      <c r="W5006" s="3" t="str">
        <f>IFERROR(VLOOKUP($B5006, 'Returns'!$A$2:$B$801, 2, FALSE), "No")</f>
        <v>No</v>
      </c>
    </row>
    <row r="5007" spans="1:23" x14ac:dyDescent="0.3">
      <c r="A5007" s="1">
        <v>5006</v>
      </c>
      <c r="B5007" t="s">
        <v>8555</v>
      </c>
      <c r="C5007" s="2">
        <v>43049</v>
      </c>
      <c r="D5007" s="2">
        <v>43053</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s="3" t="str">
        <f>VLOOKUP($M5007,People!$A$2:$B$5, 2, FALSE)</f>
        <v>Kelly Williams</v>
      </c>
      <c r="W5007" s="3" t="str">
        <f>IFERROR(VLOOKUP($B5007, 'Returns'!$A$2:$B$801, 2, FALSE), "No")</f>
        <v>No</v>
      </c>
    </row>
    <row r="5008" spans="1:23" x14ac:dyDescent="0.3">
      <c r="A5008" s="1">
        <v>5007</v>
      </c>
      <c r="B5008" t="s">
        <v>8556</v>
      </c>
      <c r="C5008" s="2">
        <v>43048</v>
      </c>
      <c r="D5008" s="2">
        <v>43053</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s="3" t="str">
        <f>VLOOKUP($M5008,People!$A$2:$B$5, 2, FALSE)</f>
        <v>Chuck Magee</v>
      </c>
      <c r="W5008" s="3" t="str">
        <f>IFERROR(VLOOKUP($B5008, 'Returns'!$A$2:$B$801, 2, FALSE), "No")</f>
        <v>No</v>
      </c>
    </row>
    <row r="5009" spans="1:23" x14ac:dyDescent="0.3">
      <c r="A5009" s="1">
        <v>5008</v>
      </c>
      <c r="B5009" t="s">
        <v>8556</v>
      </c>
      <c r="C5009" s="2">
        <v>43048</v>
      </c>
      <c r="D5009" s="2">
        <v>43053</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s="3" t="str">
        <f>VLOOKUP($M5009,People!$A$2:$B$5, 2, FALSE)</f>
        <v>Chuck Magee</v>
      </c>
      <c r="W5009" s="3" t="str">
        <f>IFERROR(VLOOKUP($B5009, 'Returns'!$A$2:$B$801, 2, FALSE), "No")</f>
        <v>No</v>
      </c>
    </row>
    <row r="5010" spans="1:23" x14ac:dyDescent="0.3">
      <c r="A5010" s="1">
        <v>5009</v>
      </c>
      <c r="B5010" t="s">
        <v>8557</v>
      </c>
      <c r="C5010" s="2">
        <v>42985</v>
      </c>
      <c r="D5010" s="2">
        <v>42992</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s="3" t="str">
        <f>VLOOKUP($M5010,People!$A$2:$B$5, 2, FALSE)</f>
        <v>Chuck Magee</v>
      </c>
      <c r="W5010" s="3" t="str">
        <f>IFERROR(VLOOKUP($B5010, 'Returns'!$A$2:$B$801, 2, FALSE), "No")</f>
        <v>No</v>
      </c>
    </row>
    <row r="5011" spans="1:23" x14ac:dyDescent="0.3">
      <c r="A5011" s="1">
        <v>5010</v>
      </c>
      <c r="B5011" t="s">
        <v>8557</v>
      </c>
      <c r="C5011" s="2">
        <v>42985</v>
      </c>
      <c r="D5011" s="2">
        <v>42992</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s="3" t="str">
        <f>VLOOKUP($M5011,People!$A$2:$B$5, 2, FALSE)</f>
        <v>Chuck Magee</v>
      </c>
      <c r="W5011" s="3" t="str">
        <f>IFERROR(VLOOKUP($B5011, 'Returns'!$A$2:$B$801, 2, FALSE), "No")</f>
        <v>No</v>
      </c>
    </row>
    <row r="5012" spans="1:23" x14ac:dyDescent="0.3">
      <c r="A5012" s="1">
        <v>5011</v>
      </c>
      <c r="B5012" t="s">
        <v>8557</v>
      </c>
      <c r="C5012" s="2">
        <v>42985</v>
      </c>
      <c r="D5012" s="2">
        <v>42992</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s="3" t="str">
        <f>VLOOKUP($M5012,People!$A$2:$B$5, 2, FALSE)</f>
        <v>Chuck Magee</v>
      </c>
      <c r="W5012" s="3" t="str">
        <f>IFERROR(VLOOKUP($B5012, 'Returns'!$A$2:$B$801, 2, FALSE), "No")</f>
        <v>No</v>
      </c>
    </row>
    <row r="5013" spans="1:23" x14ac:dyDescent="0.3">
      <c r="A5013" s="1">
        <v>5012</v>
      </c>
      <c r="B5013" t="s">
        <v>8558</v>
      </c>
      <c r="C5013" s="2">
        <v>43596</v>
      </c>
      <c r="D5013" s="2">
        <v>43598</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s="3" t="str">
        <f>VLOOKUP($M5013,People!$A$2:$B$5, 2, FALSE)</f>
        <v>Anna Andreadi</v>
      </c>
      <c r="W5013" s="3" t="str">
        <f>IFERROR(VLOOKUP($B5013, 'Returns'!$A$2:$B$801, 2, FALSE), "No")</f>
        <v>No</v>
      </c>
    </row>
    <row r="5014" spans="1:23" x14ac:dyDescent="0.3">
      <c r="A5014" s="1">
        <v>5013</v>
      </c>
      <c r="B5014" t="s">
        <v>8559</v>
      </c>
      <c r="C5014" s="2">
        <v>43667</v>
      </c>
      <c r="D5014" s="2">
        <v>43672</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s="3" t="str">
        <f>VLOOKUP($M5014,People!$A$2:$B$5, 2, FALSE)</f>
        <v>Chuck Magee</v>
      </c>
      <c r="W5014" s="3" t="str">
        <f>IFERROR(VLOOKUP($B5014, 'Returns'!$A$2:$B$801, 2, FALSE), "No")</f>
        <v>No</v>
      </c>
    </row>
    <row r="5015" spans="1:23" x14ac:dyDescent="0.3">
      <c r="A5015" s="1">
        <v>5014</v>
      </c>
      <c r="B5015" t="s">
        <v>8559</v>
      </c>
      <c r="C5015" s="2">
        <v>43667</v>
      </c>
      <c r="D5015" s="2">
        <v>43672</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s="3" t="str">
        <f>VLOOKUP($M5015,People!$A$2:$B$5, 2, FALSE)</f>
        <v>Chuck Magee</v>
      </c>
      <c r="W5015" s="3" t="str">
        <f>IFERROR(VLOOKUP($B5015, 'Returns'!$A$2:$B$801, 2, FALSE), "No")</f>
        <v>No</v>
      </c>
    </row>
    <row r="5016" spans="1:23" x14ac:dyDescent="0.3">
      <c r="A5016" s="1">
        <v>5015</v>
      </c>
      <c r="B5016" t="s">
        <v>8559</v>
      </c>
      <c r="C5016" s="2">
        <v>43667</v>
      </c>
      <c r="D5016" s="2">
        <v>43672</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s="3" t="str">
        <f>VLOOKUP($M5016,People!$A$2:$B$5, 2, FALSE)</f>
        <v>Chuck Magee</v>
      </c>
      <c r="W5016" s="3" t="str">
        <f>IFERROR(VLOOKUP($B5016, 'Returns'!$A$2:$B$801, 2, FALSE), "No")</f>
        <v>No</v>
      </c>
    </row>
    <row r="5017" spans="1:23" x14ac:dyDescent="0.3">
      <c r="A5017" s="1">
        <v>5016</v>
      </c>
      <c r="B5017" t="s">
        <v>8560</v>
      </c>
      <c r="C5017" s="2">
        <v>42698</v>
      </c>
      <c r="D5017" s="2">
        <v>42703</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s="3" t="str">
        <f>VLOOKUP($M5017,People!$A$2:$B$5, 2, FALSE)</f>
        <v>Chuck Magee</v>
      </c>
      <c r="W5017" s="3" t="str">
        <f>IFERROR(VLOOKUP($B5017, 'Returns'!$A$2:$B$801, 2, FALSE), "No")</f>
        <v>No</v>
      </c>
    </row>
    <row r="5018" spans="1:23" x14ac:dyDescent="0.3">
      <c r="A5018" s="1">
        <v>5017</v>
      </c>
      <c r="B5018" t="s">
        <v>8560</v>
      </c>
      <c r="C5018" s="2">
        <v>42698</v>
      </c>
      <c r="D5018" s="2">
        <v>42703</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s="3" t="str">
        <f>VLOOKUP($M5018,People!$A$2:$B$5, 2, FALSE)</f>
        <v>Chuck Magee</v>
      </c>
      <c r="W5018" s="3" t="str">
        <f>IFERROR(VLOOKUP($B5018, 'Returns'!$A$2:$B$801, 2, FALSE), "No")</f>
        <v>No</v>
      </c>
    </row>
    <row r="5019" spans="1:23" x14ac:dyDescent="0.3">
      <c r="A5019" s="1">
        <v>5018</v>
      </c>
      <c r="B5019" t="s">
        <v>8561</v>
      </c>
      <c r="C5019" s="2">
        <v>42689</v>
      </c>
      <c r="D5019" s="2">
        <v>42692</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s="3" t="str">
        <f>VLOOKUP($M5019,People!$A$2:$B$5, 2, FALSE)</f>
        <v>Anna Andreadi</v>
      </c>
      <c r="W5019" s="3" t="str">
        <f>IFERROR(VLOOKUP($B5019, 'Returns'!$A$2:$B$801, 2, FALSE), "No")</f>
        <v>No</v>
      </c>
    </row>
    <row r="5020" spans="1:23" x14ac:dyDescent="0.3">
      <c r="A5020" s="1">
        <v>5019</v>
      </c>
      <c r="B5020" t="s">
        <v>8561</v>
      </c>
      <c r="C5020" s="2">
        <v>42689</v>
      </c>
      <c r="D5020" s="2">
        <v>42692</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s="3" t="str">
        <f>VLOOKUP($M5020,People!$A$2:$B$5, 2, FALSE)</f>
        <v>Anna Andreadi</v>
      </c>
      <c r="W5020" s="3" t="str">
        <f>IFERROR(VLOOKUP($B5020, 'Returns'!$A$2:$B$801, 2, FALSE), "No")</f>
        <v>No</v>
      </c>
    </row>
    <row r="5021" spans="1:23" x14ac:dyDescent="0.3">
      <c r="A5021" s="1">
        <v>5020</v>
      </c>
      <c r="B5021" t="s">
        <v>8561</v>
      </c>
      <c r="C5021" s="2">
        <v>42689</v>
      </c>
      <c r="D5021" s="2">
        <v>42692</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s="3" t="str">
        <f>VLOOKUP($M5021,People!$A$2:$B$5, 2, FALSE)</f>
        <v>Anna Andreadi</v>
      </c>
      <c r="W5021" s="3" t="str">
        <f>IFERROR(VLOOKUP($B5021, 'Returns'!$A$2:$B$801, 2, FALSE), "No")</f>
        <v>No</v>
      </c>
    </row>
    <row r="5022" spans="1:23" x14ac:dyDescent="0.3">
      <c r="A5022" s="1">
        <v>5021</v>
      </c>
      <c r="B5022" t="s">
        <v>8562</v>
      </c>
      <c r="C5022" s="2">
        <v>43547</v>
      </c>
      <c r="D5022" s="2">
        <v>43549</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s="3" t="str">
        <f>VLOOKUP($M5022,People!$A$2:$B$5, 2, FALSE)</f>
        <v>Chuck Magee</v>
      </c>
      <c r="W5022" s="3" t="str">
        <f>IFERROR(VLOOKUP($B5022, 'Returns'!$A$2:$B$801, 2, FALSE), "No")</f>
        <v>No</v>
      </c>
    </row>
    <row r="5023" spans="1:23" x14ac:dyDescent="0.3">
      <c r="A5023" s="1">
        <v>5022</v>
      </c>
      <c r="B5023" t="s">
        <v>8563</v>
      </c>
      <c r="C5023" s="2">
        <v>43452</v>
      </c>
      <c r="D5023" s="2">
        <v>43458</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s="3" t="str">
        <f>VLOOKUP($M5023,People!$A$2:$B$5, 2, FALSE)</f>
        <v>Anna Andreadi</v>
      </c>
      <c r="W5023" s="3" t="str">
        <f>IFERROR(VLOOKUP($B5023, 'Returns'!$A$2:$B$801, 2, FALSE), "No")</f>
        <v>No</v>
      </c>
    </row>
    <row r="5024" spans="1:23" x14ac:dyDescent="0.3">
      <c r="A5024" s="1">
        <v>5023</v>
      </c>
      <c r="B5024" t="s">
        <v>8563</v>
      </c>
      <c r="C5024" s="2">
        <v>43452</v>
      </c>
      <c r="D5024" s="2">
        <v>43458</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s="3" t="str">
        <f>VLOOKUP($M5024,People!$A$2:$B$5, 2, FALSE)</f>
        <v>Anna Andreadi</v>
      </c>
      <c r="W5024" s="3" t="str">
        <f>IFERROR(VLOOKUP($B5024, 'Returns'!$A$2:$B$801, 2, FALSE), "No")</f>
        <v>No</v>
      </c>
    </row>
    <row r="5025" spans="1:23" x14ac:dyDescent="0.3">
      <c r="A5025" s="1">
        <v>5024</v>
      </c>
      <c r="B5025" t="s">
        <v>8563</v>
      </c>
      <c r="C5025" s="2">
        <v>43452</v>
      </c>
      <c r="D5025" s="2">
        <v>43458</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s="3" t="str">
        <f>VLOOKUP($M5025,People!$A$2:$B$5, 2, FALSE)</f>
        <v>Anna Andreadi</v>
      </c>
      <c r="W5025" s="3" t="str">
        <f>IFERROR(VLOOKUP($B5025, 'Returns'!$A$2:$B$801, 2, FALSE), "No")</f>
        <v>No</v>
      </c>
    </row>
    <row r="5026" spans="1:23" x14ac:dyDescent="0.3">
      <c r="A5026" s="1">
        <v>5025</v>
      </c>
      <c r="B5026" t="s">
        <v>8564</v>
      </c>
      <c r="C5026" s="2">
        <v>43675</v>
      </c>
      <c r="D5026" s="2">
        <v>43680</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s="3" t="str">
        <f>VLOOKUP($M5026,People!$A$2:$B$5, 2, FALSE)</f>
        <v>Kelly Williams</v>
      </c>
      <c r="W5026" s="3" t="str">
        <f>IFERROR(VLOOKUP($B5026, 'Returns'!$A$2:$B$801, 2, FALSE), "No")</f>
        <v>No</v>
      </c>
    </row>
    <row r="5027" spans="1:23" x14ac:dyDescent="0.3">
      <c r="A5027" s="1">
        <v>5026</v>
      </c>
      <c r="B5027" t="s">
        <v>8564</v>
      </c>
      <c r="C5027" s="2">
        <v>43675</v>
      </c>
      <c r="D5027" s="2">
        <v>43680</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s="3" t="str">
        <f>VLOOKUP($M5027,People!$A$2:$B$5, 2, FALSE)</f>
        <v>Kelly Williams</v>
      </c>
      <c r="W5027" s="3" t="str">
        <f>IFERROR(VLOOKUP($B5027, 'Returns'!$A$2:$B$801, 2, FALSE), "No")</f>
        <v>No</v>
      </c>
    </row>
    <row r="5028" spans="1:23" x14ac:dyDescent="0.3">
      <c r="A5028" s="1">
        <v>5027</v>
      </c>
      <c r="B5028" t="s">
        <v>8564</v>
      </c>
      <c r="C5028" s="2">
        <v>43675</v>
      </c>
      <c r="D5028" s="2">
        <v>43680</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s="3" t="str">
        <f>VLOOKUP($M5028,People!$A$2:$B$5, 2, FALSE)</f>
        <v>Kelly Williams</v>
      </c>
      <c r="W5028" s="3" t="str">
        <f>IFERROR(VLOOKUP($B5028, 'Returns'!$A$2:$B$801, 2, FALSE), "No")</f>
        <v>No</v>
      </c>
    </row>
    <row r="5029" spans="1:23" x14ac:dyDescent="0.3">
      <c r="A5029" s="1">
        <v>5028</v>
      </c>
      <c r="B5029" t="s">
        <v>8564</v>
      </c>
      <c r="C5029" s="2">
        <v>43675</v>
      </c>
      <c r="D5029" s="2">
        <v>43680</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s="3" t="str">
        <f>VLOOKUP($M5029,People!$A$2:$B$5, 2, FALSE)</f>
        <v>Kelly Williams</v>
      </c>
      <c r="W5029" s="3" t="str">
        <f>IFERROR(VLOOKUP($B5029, 'Returns'!$A$2:$B$801, 2, FALSE), "No")</f>
        <v>No</v>
      </c>
    </row>
    <row r="5030" spans="1:23" x14ac:dyDescent="0.3">
      <c r="A5030" s="1">
        <v>5029</v>
      </c>
      <c r="B5030" t="s">
        <v>8565</v>
      </c>
      <c r="C5030" s="2">
        <v>42615</v>
      </c>
      <c r="D5030" s="2">
        <v>42620</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s="3" t="str">
        <f>VLOOKUP($M5030,People!$A$2:$B$5, 2, FALSE)</f>
        <v>Kelly Williams</v>
      </c>
      <c r="W5030" s="3" t="str">
        <f>IFERROR(VLOOKUP($B5030, 'Returns'!$A$2:$B$801, 2, FALSE), "No")</f>
        <v>No</v>
      </c>
    </row>
    <row r="5031" spans="1:23" x14ac:dyDescent="0.3">
      <c r="A5031" s="1">
        <v>5030</v>
      </c>
      <c r="B5031" t="s">
        <v>8566</v>
      </c>
      <c r="C5031" s="2">
        <v>43494</v>
      </c>
      <c r="D5031" s="2">
        <v>43498</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s="3" t="str">
        <f>VLOOKUP($M5031,People!$A$2:$B$5, 2, FALSE)</f>
        <v>Anna Andreadi</v>
      </c>
      <c r="W5031" s="3" t="str">
        <f>IFERROR(VLOOKUP($B5031, 'Returns'!$A$2:$B$801, 2, FALSE), "No")</f>
        <v>No</v>
      </c>
    </row>
    <row r="5032" spans="1:23" x14ac:dyDescent="0.3">
      <c r="A5032" s="1">
        <v>5031</v>
      </c>
      <c r="B5032" t="s">
        <v>8566</v>
      </c>
      <c r="C5032" s="2">
        <v>43494</v>
      </c>
      <c r="D5032" s="2">
        <v>43498</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s="3" t="str">
        <f>VLOOKUP($M5032,People!$A$2:$B$5, 2, FALSE)</f>
        <v>Anna Andreadi</v>
      </c>
      <c r="W5032" s="3" t="str">
        <f>IFERROR(VLOOKUP($B5032, 'Returns'!$A$2:$B$801, 2, FALSE), "No")</f>
        <v>No</v>
      </c>
    </row>
    <row r="5033" spans="1:23" x14ac:dyDescent="0.3">
      <c r="A5033" s="1">
        <v>5032</v>
      </c>
      <c r="B5033" t="s">
        <v>8566</v>
      </c>
      <c r="C5033" s="2">
        <v>43494</v>
      </c>
      <c r="D5033" s="2">
        <v>43498</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s="3" t="str">
        <f>VLOOKUP($M5033,People!$A$2:$B$5, 2, FALSE)</f>
        <v>Anna Andreadi</v>
      </c>
      <c r="W5033" s="3" t="str">
        <f>IFERROR(VLOOKUP($B5033, 'Returns'!$A$2:$B$801, 2, FALSE), "No")</f>
        <v>No</v>
      </c>
    </row>
    <row r="5034" spans="1:23" x14ac:dyDescent="0.3">
      <c r="A5034" s="1">
        <v>5033</v>
      </c>
      <c r="B5034" t="s">
        <v>8567</v>
      </c>
      <c r="C5034" s="2">
        <v>43460</v>
      </c>
      <c r="D5034" s="2">
        <v>43467</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s="3" t="str">
        <f>VLOOKUP($M5034,People!$A$2:$B$5, 2, FALSE)</f>
        <v>Chuck Magee</v>
      </c>
      <c r="W5034" s="3" t="str">
        <f>IFERROR(VLOOKUP($B5034, 'Returns'!$A$2:$B$801, 2, FALSE), "No")</f>
        <v>No</v>
      </c>
    </row>
    <row r="5035" spans="1:23" x14ac:dyDescent="0.3">
      <c r="A5035" s="1">
        <v>5034</v>
      </c>
      <c r="B5035" t="s">
        <v>8567</v>
      </c>
      <c r="C5035" s="2">
        <v>43460</v>
      </c>
      <c r="D5035" s="2">
        <v>43467</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s="3" t="str">
        <f>VLOOKUP($M5035,People!$A$2:$B$5, 2, FALSE)</f>
        <v>Chuck Magee</v>
      </c>
      <c r="W5035" s="3" t="str">
        <f>IFERROR(VLOOKUP($B5035, 'Returns'!$A$2:$B$801, 2, FALSE), "No")</f>
        <v>No</v>
      </c>
    </row>
    <row r="5036" spans="1:23" x14ac:dyDescent="0.3">
      <c r="A5036" s="1">
        <v>5035</v>
      </c>
      <c r="B5036" t="s">
        <v>8568</v>
      </c>
      <c r="C5036" s="2">
        <v>42956</v>
      </c>
      <c r="D5036" s="2">
        <v>42960</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s="3" t="str">
        <f>VLOOKUP($M5036,People!$A$2:$B$5, 2, FALSE)</f>
        <v>Kelly Williams</v>
      </c>
      <c r="W5036" s="3" t="str">
        <f>IFERROR(VLOOKUP($B5036, 'Returns'!$A$2:$B$801, 2, FALSE), "No")</f>
        <v>No</v>
      </c>
    </row>
    <row r="5037" spans="1:23" x14ac:dyDescent="0.3">
      <c r="A5037" s="1">
        <v>5036</v>
      </c>
      <c r="B5037" t="s">
        <v>8569</v>
      </c>
      <c r="C5037" s="2">
        <v>42466</v>
      </c>
      <c r="D5037" s="2">
        <v>42472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s="3" t="str">
        <f>VLOOKUP($M5037,People!$A$2:$B$5, 2, FALSE)</f>
        <v>Anna Andreadi</v>
      </c>
      <c r="W5037" s="3" t="str">
        <f>IFERROR(VLOOKUP($B5037, 'Returns'!$A$2:$B$801, 2, FALSE), "No")</f>
        <v>No</v>
      </c>
    </row>
    <row r="5038" spans="1:23" x14ac:dyDescent="0.3">
      <c r="A5038" s="1">
        <v>5037</v>
      </c>
      <c r="B5038" t="s">
        <v>8569</v>
      </c>
      <c r="C5038" s="2">
        <v>42466</v>
      </c>
      <c r="D5038" s="2">
        <v>42472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s="3" t="str">
        <f>VLOOKUP($M5038,People!$A$2:$B$5, 2, FALSE)</f>
        <v>Anna Andreadi</v>
      </c>
      <c r="W5038" s="3" t="str">
        <f>IFERROR(VLOOKUP($B5038, 'Returns'!$A$2:$B$801, 2, FALSE), "No")</f>
        <v>No</v>
      </c>
    </row>
    <row r="5039" spans="1:23" x14ac:dyDescent="0.3">
      <c r="A5039" s="1">
        <v>5038</v>
      </c>
      <c r="B5039" t="s">
        <v>8570</v>
      </c>
      <c r="C5039" s="2">
        <v>43786</v>
      </c>
      <c r="D5039" s="2">
        <v>43790</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s="3" t="str">
        <f>VLOOKUP($M5039,People!$A$2:$B$5, 2, FALSE)</f>
        <v>Kelly Williams</v>
      </c>
      <c r="W5039" s="3" t="str">
        <f>IFERROR(VLOOKUP($B5039, 'Returns'!$A$2:$B$801, 2, FALSE), "No")</f>
        <v>No</v>
      </c>
    </row>
    <row r="5040" spans="1:23" x14ac:dyDescent="0.3">
      <c r="A5040" s="1">
        <v>5039</v>
      </c>
      <c r="B5040" t="s">
        <v>8571</v>
      </c>
      <c r="C5040" s="2">
        <v>42927</v>
      </c>
      <c r="D5040" s="2">
        <v>42928</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s="3" t="str">
        <f>VLOOKUP($M5040,People!$A$2:$B$5, 2, FALSE)</f>
        <v>Chuck Magee</v>
      </c>
      <c r="W5040" s="3" t="str">
        <f>IFERROR(VLOOKUP($B5040, 'Returns'!$A$2:$B$801, 2, FALSE), "No")</f>
        <v>No</v>
      </c>
    </row>
    <row r="5041" spans="1:23" x14ac:dyDescent="0.3">
      <c r="A5041" s="1">
        <v>5040</v>
      </c>
      <c r="B5041" t="s">
        <v>8571</v>
      </c>
      <c r="C5041" s="2">
        <v>42927</v>
      </c>
      <c r="D5041" s="2">
        <v>42928</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s="3" t="str">
        <f>VLOOKUP($M5041,People!$A$2:$B$5, 2, FALSE)</f>
        <v>Chuck Magee</v>
      </c>
      <c r="W5041" s="3" t="str">
        <f>IFERROR(VLOOKUP($B5041, 'Returns'!$A$2:$B$801, 2, FALSE), "No")</f>
        <v>No</v>
      </c>
    </row>
    <row r="5042" spans="1:23" x14ac:dyDescent="0.3">
      <c r="A5042" s="1">
        <v>5041</v>
      </c>
      <c r="B5042" t="s">
        <v>8571</v>
      </c>
      <c r="C5042" s="2">
        <v>42927</v>
      </c>
      <c r="D5042" s="2">
        <v>42928</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s="3" t="str">
        <f>VLOOKUP($M5042,People!$A$2:$B$5, 2, FALSE)</f>
        <v>Chuck Magee</v>
      </c>
      <c r="W5042" s="3" t="str">
        <f>IFERROR(VLOOKUP($B5042, 'Returns'!$A$2:$B$801, 2, FALSE), "No")</f>
        <v>No</v>
      </c>
    </row>
    <row r="5043" spans="1:23" x14ac:dyDescent="0.3">
      <c r="A5043" s="1">
        <v>5042</v>
      </c>
      <c r="B5043" t="s">
        <v>8572</v>
      </c>
      <c r="C5043" s="2">
        <v>43414</v>
      </c>
      <c r="D5043" s="2">
        <v>43417</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s="3" t="str">
        <f>VLOOKUP($M5043,People!$A$2:$B$5, 2, FALSE)</f>
        <v>Anna Andreadi</v>
      </c>
      <c r="W5043" s="3" t="str">
        <f>IFERROR(VLOOKUP($B5043, 'Returns'!$A$2:$B$801, 2, FALSE), "No")</f>
        <v>No</v>
      </c>
    </row>
    <row r="5044" spans="1:23" x14ac:dyDescent="0.3">
      <c r="A5044" s="1">
        <v>5043</v>
      </c>
      <c r="B5044" t="s">
        <v>8572</v>
      </c>
      <c r="C5044" s="2">
        <v>43414</v>
      </c>
      <c r="D5044" s="2">
        <v>43417</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s="3" t="str">
        <f>VLOOKUP($M5044,People!$A$2:$B$5, 2, FALSE)</f>
        <v>Anna Andreadi</v>
      </c>
      <c r="W5044" s="3" t="str">
        <f>IFERROR(VLOOKUP($B5044, 'Returns'!$A$2:$B$801, 2, FALSE), "No")</f>
        <v>No</v>
      </c>
    </row>
    <row r="5045" spans="1:23" x14ac:dyDescent="0.3">
      <c r="A5045" s="1">
        <v>5044</v>
      </c>
      <c r="B5045" t="s">
        <v>8572</v>
      </c>
      <c r="C5045" s="2">
        <v>43414</v>
      </c>
      <c r="D5045" s="2">
        <v>43417</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s="3" t="str">
        <f>VLOOKUP($M5045,People!$A$2:$B$5, 2, FALSE)</f>
        <v>Anna Andreadi</v>
      </c>
      <c r="W5045" s="3" t="str">
        <f>IFERROR(VLOOKUP($B5045, 'Returns'!$A$2:$B$801, 2, FALSE), "No")</f>
        <v>No</v>
      </c>
    </row>
    <row r="5046" spans="1:23" x14ac:dyDescent="0.3">
      <c r="A5046" s="1">
        <v>5045</v>
      </c>
      <c r="B5046" t="s">
        <v>8572</v>
      </c>
      <c r="C5046" s="2">
        <v>43414</v>
      </c>
      <c r="D5046" s="2">
        <v>43417</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s="3" t="str">
        <f>VLOOKUP($M5046,People!$A$2:$B$5, 2, FALSE)</f>
        <v>Anna Andreadi</v>
      </c>
      <c r="W5046" s="3" t="str">
        <f>IFERROR(VLOOKUP($B5046, 'Returns'!$A$2:$B$801, 2, FALSE), "No")</f>
        <v>No</v>
      </c>
    </row>
    <row r="5047" spans="1:23" x14ac:dyDescent="0.3">
      <c r="A5047" s="1">
        <v>5046</v>
      </c>
      <c r="B5047" t="s">
        <v>8572</v>
      </c>
      <c r="C5047" s="2">
        <v>43414</v>
      </c>
      <c r="D5047" s="2">
        <v>43417</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s="3" t="str">
        <f>VLOOKUP($M5047,People!$A$2:$B$5, 2, FALSE)</f>
        <v>Anna Andreadi</v>
      </c>
      <c r="W5047" s="3" t="str">
        <f>IFERROR(VLOOKUP($B5047, 'Returns'!$A$2:$B$801, 2, FALSE), "No")</f>
        <v>No</v>
      </c>
    </row>
    <row r="5048" spans="1:23" x14ac:dyDescent="0.3">
      <c r="A5048" s="1">
        <v>5047</v>
      </c>
      <c r="B5048" t="s">
        <v>8572</v>
      </c>
      <c r="C5048" s="2">
        <v>43414</v>
      </c>
      <c r="D5048" s="2">
        <v>43417</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s="3" t="str">
        <f>VLOOKUP($M5048,People!$A$2:$B$5, 2, FALSE)</f>
        <v>Anna Andreadi</v>
      </c>
      <c r="W5048" s="3" t="str">
        <f>IFERROR(VLOOKUP($B5048, 'Returns'!$A$2:$B$801, 2, FALSE), "No")</f>
        <v>No</v>
      </c>
    </row>
    <row r="5049" spans="1:23" x14ac:dyDescent="0.3">
      <c r="A5049" s="1">
        <v>5048</v>
      </c>
      <c r="B5049" t="s">
        <v>8572</v>
      </c>
      <c r="C5049" s="2">
        <v>43414</v>
      </c>
      <c r="D5049" s="2">
        <v>43417</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s="3" t="str">
        <f>VLOOKUP($M5049,People!$A$2:$B$5, 2, FALSE)</f>
        <v>Anna Andreadi</v>
      </c>
      <c r="W5049" s="3" t="str">
        <f>IFERROR(VLOOKUP($B5049, 'Returns'!$A$2:$B$801, 2, FALSE), "No")</f>
        <v>No</v>
      </c>
    </row>
    <row r="5050" spans="1:23" x14ac:dyDescent="0.3">
      <c r="A5050" s="1">
        <v>5049</v>
      </c>
      <c r="B5050" t="s">
        <v>8573</v>
      </c>
      <c r="C5050" s="2">
        <v>42460</v>
      </c>
      <c r="D5050" s="2">
        <v>42464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s="3" t="str">
        <f>VLOOKUP($M5050,People!$A$2:$B$5, 2, FALSE)</f>
        <v>Kelly Williams</v>
      </c>
      <c r="W5050" s="3" t="str">
        <f>IFERROR(VLOOKUP($B5050, 'Returns'!$A$2:$B$801, 2, FALSE), "No")</f>
        <v>No</v>
      </c>
    </row>
    <row r="5051" spans="1:23" x14ac:dyDescent="0.3">
      <c r="A5051" s="1">
        <v>5050</v>
      </c>
      <c r="B5051" t="s">
        <v>8573</v>
      </c>
      <c r="C5051" s="2">
        <v>42460</v>
      </c>
      <c r="D5051" s="2">
        <v>42464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s="3" t="str">
        <f>VLOOKUP($M5051,People!$A$2:$B$5, 2, FALSE)</f>
        <v>Kelly Williams</v>
      </c>
      <c r="W5051" s="3" t="str">
        <f>IFERROR(VLOOKUP($B5051, 'Returns'!$A$2:$B$801, 2, FALSE), "No")</f>
        <v>No</v>
      </c>
    </row>
    <row r="5052" spans="1:23" x14ac:dyDescent="0.3">
      <c r="A5052" s="1">
        <v>5051</v>
      </c>
      <c r="B5052" t="s">
        <v>8574</v>
      </c>
      <c r="C5052" s="2">
        <v>42996</v>
      </c>
      <c r="D5052" s="2">
        <v>43002</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s="3" t="str">
        <f>VLOOKUP($M5052,People!$A$2:$B$5, 2, FALSE)</f>
        <v>Anna Andreadi</v>
      </c>
      <c r="W5052" s="3" t="str">
        <f>IFERROR(VLOOKUP($B5052, 'Returns'!$A$2:$B$801, 2, FALSE), "No")</f>
        <v>No</v>
      </c>
    </row>
    <row r="5053" spans="1:23" x14ac:dyDescent="0.3">
      <c r="A5053" s="1">
        <v>5052</v>
      </c>
      <c r="B5053" t="s">
        <v>8575</v>
      </c>
      <c r="C5053" s="2">
        <v>43046</v>
      </c>
      <c r="D5053" s="2">
        <v>43050</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s="3" t="str">
        <f>VLOOKUP($M5053,People!$A$2:$B$5, 2, FALSE)</f>
        <v>Chuck Magee</v>
      </c>
      <c r="W5053" s="3" t="str">
        <f>IFERROR(VLOOKUP($B5053, 'Returns'!$A$2:$B$801, 2, FALSE), "No")</f>
        <v>No</v>
      </c>
    </row>
    <row r="5054" spans="1:23" x14ac:dyDescent="0.3">
      <c r="A5054" s="1">
        <v>5053</v>
      </c>
      <c r="B5054" t="s">
        <v>8576</v>
      </c>
      <c r="C5054" s="2">
        <v>43604</v>
      </c>
      <c r="D5054" s="2">
        <v>43604</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s="3" t="str">
        <f>VLOOKUP($M5054,People!$A$2:$B$5, 2, FALSE)</f>
        <v>Cassandra Brandow</v>
      </c>
      <c r="W5054" s="3" t="str">
        <f>IFERROR(VLOOKUP($B5054, 'Returns'!$A$2:$B$801, 2, FALSE), "No")</f>
        <v>No</v>
      </c>
    </row>
    <row r="5055" spans="1:23" x14ac:dyDescent="0.3">
      <c r="A5055" s="1">
        <v>5054</v>
      </c>
      <c r="B5055" t="s">
        <v>8577</v>
      </c>
      <c r="C5055" s="2">
        <v>42738</v>
      </c>
      <c r="D5055" s="2">
        <v>42743</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s="3" t="str">
        <f>VLOOKUP($M5055,People!$A$2:$B$5, 2, FALSE)</f>
        <v>Kelly Williams</v>
      </c>
      <c r="W5055" s="3" t="str">
        <f>IFERROR(VLOOKUP($B5055, 'Returns'!$A$2:$B$801, 2, FALSE), "No")</f>
        <v>No</v>
      </c>
    </row>
    <row r="5056" spans="1:23" x14ac:dyDescent="0.3">
      <c r="A5056" s="1">
        <v>5055</v>
      </c>
      <c r="B5056" t="s">
        <v>8577</v>
      </c>
      <c r="C5056" s="2">
        <v>42738</v>
      </c>
      <c r="D5056" s="2">
        <v>42743</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s="3" t="str">
        <f>VLOOKUP($M5056,People!$A$2:$B$5, 2, FALSE)</f>
        <v>Kelly Williams</v>
      </c>
      <c r="W5056" s="3" t="str">
        <f>IFERROR(VLOOKUP($B5056, 'Returns'!$A$2:$B$801, 2, FALSE), "No")</f>
        <v>No</v>
      </c>
    </row>
    <row r="5057" spans="1:23" x14ac:dyDescent="0.3">
      <c r="A5057" s="1">
        <v>5056</v>
      </c>
      <c r="B5057" t="s">
        <v>8577</v>
      </c>
      <c r="C5057" s="2">
        <v>42738</v>
      </c>
      <c r="D5057" s="2">
        <v>42743</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s="3" t="str">
        <f>VLOOKUP($M5057,People!$A$2:$B$5, 2, FALSE)</f>
        <v>Kelly Williams</v>
      </c>
      <c r="W5057" s="3" t="str">
        <f>IFERROR(VLOOKUP($B5057, 'Returns'!$A$2:$B$801, 2, FALSE), "No")</f>
        <v>No</v>
      </c>
    </row>
    <row r="5058" spans="1:23" x14ac:dyDescent="0.3">
      <c r="A5058" s="1">
        <v>5057</v>
      </c>
      <c r="B5058" t="s">
        <v>6028</v>
      </c>
      <c r="C5058" s="2">
        <v>42986</v>
      </c>
      <c r="D5058" s="2">
        <v>42989</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s="3" t="str">
        <f>VLOOKUP($M5058,People!$A$2:$B$5, 2, FALSE)</f>
        <v>Anna Andreadi</v>
      </c>
      <c r="W5058" s="3" t="str">
        <f>IFERROR(VLOOKUP($B5058, 'Returns'!$A$2:$B$801, 2, FALSE), "No")</f>
        <v>Yes</v>
      </c>
    </row>
    <row r="5059" spans="1:23" x14ac:dyDescent="0.3">
      <c r="A5059" s="1">
        <v>5058</v>
      </c>
      <c r="B5059" t="s">
        <v>6028</v>
      </c>
      <c r="C5059" s="2">
        <v>42986</v>
      </c>
      <c r="D5059" s="2">
        <v>42989</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s="3" t="str">
        <f>VLOOKUP($M5059,People!$A$2:$B$5, 2, FALSE)</f>
        <v>Anna Andreadi</v>
      </c>
      <c r="W5059" s="3" t="str">
        <f>IFERROR(VLOOKUP($B5059, 'Returns'!$A$2:$B$801, 2, FALSE), "No")</f>
        <v>Yes</v>
      </c>
    </row>
    <row r="5060" spans="1:23" x14ac:dyDescent="0.3">
      <c r="A5060" s="1">
        <v>5059</v>
      </c>
      <c r="B5060" t="s">
        <v>8578</v>
      </c>
      <c r="C5060" s="2">
        <v>43193</v>
      </c>
      <c r="D5060" s="2">
        <v>43197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s="3" t="str">
        <f>VLOOKUP($M5060,People!$A$2:$B$5, 2, FALSE)</f>
        <v>Chuck Magee</v>
      </c>
      <c r="W5060" s="3" t="str">
        <f>IFERROR(VLOOKUP($B5060, 'Returns'!$A$2:$B$801, 2, FALSE), "No")</f>
        <v>No</v>
      </c>
    </row>
    <row r="5061" spans="1:23" x14ac:dyDescent="0.3">
      <c r="A5061" s="1">
        <v>5060</v>
      </c>
      <c r="B5061" t="s">
        <v>8579</v>
      </c>
      <c r="C5061" s="2">
        <v>43439</v>
      </c>
      <c r="D5061" s="2">
        <v>43441</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s="3" t="str">
        <f>VLOOKUP($M5061,People!$A$2:$B$5, 2, FALSE)</f>
        <v>Cassandra Brandow</v>
      </c>
      <c r="W5061" s="3" t="str">
        <f>IFERROR(VLOOKUP($B5061, 'Returns'!$A$2:$B$801, 2, FALSE), "No")</f>
        <v>No</v>
      </c>
    </row>
    <row r="5062" spans="1:23" x14ac:dyDescent="0.3">
      <c r="A5062" s="1">
        <v>5061</v>
      </c>
      <c r="B5062" t="s">
        <v>8579</v>
      </c>
      <c r="C5062" s="2">
        <v>43439</v>
      </c>
      <c r="D5062" s="2">
        <v>43441</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s="3" t="str">
        <f>VLOOKUP($M5062,People!$A$2:$B$5, 2, FALSE)</f>
        <v>Cassandra Brandow</v>
      </c>
      <c r="W5062" s="3" t="str">
        <f>IFERROR(VLOOKUP($B5062, 'Returns'!$A$2:$B$801, 2, FALSE), "No")</f>
        <v>No</v>
      </c>
    </row>
    <row r="5063" spans="1:23" x14ac:dyDescent="0.3">
      <c r="A5063" s="1">
        <v>5062</v>
      </c>
      <c r="B5063" t="s">
        <v>8580</v>
      </c>
      <c r="C5063" s="2">
        <v>42863</v>
      </c>
      <c r="D5063" s="2">
        <v>42867</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s="3" t="str">
        <f>VLOOKUP($M5063,People!$A$2:$B$5, 2, FALSE)</f>
        <v>Kelly Williams</v>
      </c>
      <c r="W5063" s="3" t="str">
        <f>IFERROR(VLOOKUP($B5063, 'Returns'!$A$2:$B$801, 2, FALSE), "No")</f>
        <v>No</v>
      </c>
    </row>
    <row r="5064" spans="1:23" x14ac:dyDescent="0.3">
      <c r="A5064" s="1">
        <v>5063</v>
      </c>
      <c r="B5064" t="s">
        <v>8580</v>
      </c>
      <c r="C5064" s="2">
        <v>42863</v>
      </c>
      <c r="D5064" s="2">
        <v>42867</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s="3" t="str">
        <f>VLOOKUP($M5064,People!$A$2:$B$5, 2, FALSE)</f>
        <v>Kelly Williams</v>
      </c>
      <c r="W5064" s="3" t="str">
        <f>IFERROR(VLOOKUP($B5064, 'Returns'!$A$2:$B$801, 2, FALSE), "No")</f>
        <v>No</v>
      </c>
    </row>
    <row r="5065" spans="1:23" x14ac:dyDescent="0.3">
      <c r="A5065" s="1">
        <v>5064</v>
      </c>
      <c r="B5065" t="s">
        <v>8580</v>
      </c>
      <c r="C5065" s="2">
        <v>42863</v>
      </c>
      <c r="D5065" s="2">
        <v>42867</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s="3" t="str">
        <f>VLOOKUP($M5065,People!$A$2:$B$5, 2, FALSE)</f>
        <v>Kelly Williams</v>
      </c>
      <c r="W5065" s="3" t="str">
        <f>IFERROR(VLOOKUP($B5065, 'Returns'!$A$2:$B$801, 2, FALSE), "No")</f>
        <v>No</v>
      </c>
    </row>
    <row r="5066" spans="1:23" x14ac:dyDescent="0.3">
      <c r="A5066" s="1">
        <v>5065</v>
      </c>
      <c r="B5066" t="s">
        <v>8581</v>
      </c>
      <c r="C5066" s="2">
        <v>43730</v>
      </c>
      <c r="D5066" s="2">
        <v>43732</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s="3" t="str">
        <f>VLOOKUP($M5066,People!$A$2:$B$5, 2, FALSE)</f>
        <v>Chuck Magee</v>
      </c>
      <c r="W5066" s="3" t="str">
        <f>IFERROR(VLOOKUP($B5066, 'Returns'!$A$2:$B$801, 2, FALSE), "No")</f>
        <v>No</v>
      </c>
    </row>
    <row r="5067" spans="1:23" x14ac:dyDescent="0.3">
      <c r="A5067" s="1">
        <v>5066</v>
      </c>
      <c r="B5067" t="s">
        <v>8582</v>
      </c>
      <c r="C5067" s="2">
        <v>43799</v>
      </c>
      <c r="D5067" s="2">
        <v>43806</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s="3" t="str">
        <f>VLOOKUP($M5067,People!$A$2:$B$5, 2, FALSE)</f>
        <v>Cassandra Brandow</v>
      </c>
      <c r="W5067" s="3" t="str">
        <f>IFERROR(VLOOKUP($B5067, 'Returns'!$A$2:$B$801, 2, FALSE), "No")</f>
        <v>No</v>
      </c>
    </row>
    <row r="5068" spans="1:23" x14ac:dyDescent="0.3">
      <c r="A5068" s="1">
        <v>5067</v>
      </c>
      <c r="B5068" t="s">
        <v>8582</v>
      </c>
      <c r="C5068" s="2">
        <v>43799</v>
      </c>
      <c r="D5068" s="2">
        <v>43806</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s="3" t="str">
        <f>VLOOKUP($M5068,People!$A$2:$B$5, 2, FALSE)</f>
        <v>Cassandra Brandow</v>
      </c>
      <c r="W5068" s="3" t="str">
        <f>IFERROR(VLOOKUP($B5068, 'Returns'!$A$2:$B$801, 2, FALSE), "No")</f>
        <v>No</v>
      </c>
    </row>
    <row r="5069" spans="1:23" x14ac:dyDescent="0.3">
      <c r="A5069" s="1">
        <v>5068</v>
      </c>
      <c r="B5069" t="s">
        <v>8583</v>
      </c>
      <c r="C5069" s="2">
        <v>43480</v>
      </c>
      <c r="D5069" s="2">
        <v>43484</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s="3" t="str">
        <f>VLOOKUP($M5069,People!$A$2:$B$5, 2, FALSE)</f>
        <v>Anna Andreadi</v>
      </c>
      <c r="W5069" s="3" t="str">
        <f>IFERROR(VLOOKUP($B5069, 'Returns'!$A$2:$B$801, 2, FALSE), "No")</f>
        <v>No</v>
      </c>
    </row>
    <row r="5070" spans="1:23" x14ac:dyDescent="0.3">
      <c r="A5070" s="1">
        <v>5069</v>
      </c>
      <c r="B5070" t="s">
        <v>8584</v>
      </c>
      <c r="C5070" s="2">
        <v>42590</v>
      </c>
      <c r="D5070" s="2">
        <v>42594</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s="3" t="str">
        <f>VLOOKUP($M5070,People!$A$2:$B$5, 2, FALSE)</f>
        <v>Kelly Williams</v>
      </c>
      <c r="W5070" s="3" t="str">
        <f>IFERROR(VLOOKUP($B5070, 'Returns'!$A$2:$B$801, 2, FALSE), "No")</f>
        <v>No</v>
      </c>
    </row>
    <row r="5071" spans="1:23" x14ac:dyDescent="0.3">
      <c r="A5071" s="1">
        <v>5070</v>
      </c>
      <c r="B5071" t="s">
        <v>8584</v>
      </c>
      <c r="C5071" s="2">
        <v>42590</v>
      </c>
      <c r="D5071" s="2">
        <v>42594</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s="3" t="str">
        <f>VLOOKUP($M5071,People!$A$2:$B$5, 2, FALSE)</f>
        <v>Kelly Williams</v>
      </c>
      <c r="W5071" s="3" t="str">
        <f>IFERROR(VLOOKUP($B5071, 'Returns'!$A$2:$B$801, 2, FALSE), "No")</f>
        <v>No</v>
      </c>
    </row>
    <row r="5072" spans="1:23" x14ac:dyDescent="0.3">
      <c r="A5072" s="1">
        <v>5071</v>
      </c>
      <c r="B5072" t="s">
        <v>8584</v>
      </c>
      <c r="C5072" s="2">
        <v>42590</v>
      </c>
      <c r="D5072" s="2">
        <v>42594</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s="3" t="str">
        <f>VLOOKUP($M5072,People!$A$2:$B$5, 2, FALSE)</f>
        <v>Kelly Williams</v>
      </c>
      <c r="W5072" s="3" t="str">
        <f>IFERROR(VLOOKUP($B5072, 'Returns'!$A$2:$B$801, 2, FALSE), "No")</f>
        <v>No</v>
      </c>
    </row>
    <row r="5073" spans="1:23" x14ac:dyDescent="0.3">
      <c r="A5073" s="1">
        <v>5072</v>
      </c>
      <c r="B5073" t="s">
        <v>8584</v>
      </c>
      <c r="C5073" s="2">
        <v>42590</v>
      </c>
      <c r="D5073" s="2">
        <v>42594</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s="3" t="str">
        <f>VLOOKUP($M5073,People!$A$2:$B$5, 2, FALSE)</f>
        <v>Kelly Williams</v>
      </c>
      <c r="W5073" s="3" t="str">
        <f>IFERROR(VLOOKUP($B5073, 'Returns'!$A$2:$B$801, 2, FALSE), "No")</f>
        <v>No</v>
      </c>
    </row>
    <row r="5074" spans="1:23" x14ac:dyDescent="0.3">
      <c r="A5074" s="1">
        <v>5073</v>
      </c>
      <c r="B5074" t="s">
        <v>8584</v>
      </c>
      <c r="C5074" s="2">
        <v>42590</v>
      </c>
      <c r="D5074" s="2">
        <v>42594</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s="3" t="str">
        <f>VLOOKUP($M5074,People!$A$2:$B$5, 2, FALSE)</f>
        <v>Kelly Williams</v>
      </c>
      <c r="W5074" s="3" t="str">
        <f>IFERROR(VLOOKUP($B5074, 'Returns'!$A$2:$B$801, 2, FALSE), "No")</f>
        <v>No</v>
      </c>
    </row>
    <row r="5075" spans="1:23" x14ac:dyDescent="0.3">
      <c r="A5075" s="1">
        <v>5074</v>
      </c>
      <c r="B5075" t="s">
        <v>8585</v>
      </c>
      <c r="C5075" s="2">
        <v>43044</v>
      </c>
      <c r="D5075" s="2">
        <v>43044</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s="3" t="str">
        <f>VLOOKUP($M5075,People!$A$2:$B$5, 2, FALSE)</f>
        <v>Anna Andreadi</v>
      </c>
      <c r="W5075" s="3" t="str">
        <f>IFERROR(VLOOKUP($B5075, 'Returns'!$A$2:$B$801, 2, FALSE), "No")</f>
        <v>No</v>
      </c>
    </row>
    <row r="5076" spans="1:23" x14ac:dyDescent="0.3">
      <c r="A5076" s="1">
        <v>5075</v>
      </c>
      <c r="B5076" t="s">
        <v>8586</v>
      </c>
      <c r="C5076" s="2">
        <v>43580</v>
      </c>
      <c r="D5076" s="2">
        <v>43584</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s="3" t="str">
        <f>VLOOKUP($M5076,People!$A$2:$B$5, 2, FALSE)</f>
        <v>Anna Andreadi</v>
      </c>
      <c r="W5076" s="3" t="str">
        <f>IFERROR(VLOOKUP($B5076, 'Returns'!$A$2:$B$801, 2, FALSE), "No")</f>
        <v>No</v>
      </c>
    </row>
    <row r="5077" spans="1:23" x14ac:dyDescent="0.3">
      <c r="A5077" s="1">
        <v>5076</v>
      </c>
      <c r="B5077" t="s">
        <v>8587</v>
      </c>
      <c r="C5077" s="2">
        <v>42480</v>
      </c>
      <c r="D5077" s="2">
        <v>42482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s="3" t="str">
        <f>VLOOKUP($M5077,People!$A$2:$B$5, 2, FALSE)</f>
        <v>Kelly Williams</v>
      </c>
      <c r="W5077" s="3" t="str">
        <f>IFERROR(VLOOKUP($B5077, 'Returns'!$A$2:$B$801, 2, FALSE), "No")</f>
        <v>No</v>
      </c>
    </row>
    <row r="5078" spans="1:23" x14ac:dyDescent="0.3">
      <c r="A5078" s="1">
        <v>5077</v>
      </c>
      <c r="B5078" t="s">
        <v>8587</v>
      </c>
      <c r="C5078" s="2">
        <v>42480</v>
      </c>
      <c r="D5078" s="2">
        <v>42482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s="3" t="str">
        <f>VLOOKUP($M5078,People!$A$2:$B$5, 2, FALSE)</f>
        <v>Kelly Williams</v>
      </c>
      <c r="W5078" s="3" t="str">
        <f>IFERROR(VLOOKUP($B5078, 'Returns'!$A$2:$B$801, 2, FALSE), "No")</f>
        <v>No</v>
      </c>
    </row>
    <row r="5079" spans="1:23" x14ac:dyDescent="0.3">
      <c r="A5079" s="1">
        <v>5078</v>
      </c>
      <c r="B5079" t="s">
        <v>8587</v>
      </c>
      <c r="C5079" s="2">
        <v>42480</v>
      </c>
      <c r="D5079" s="2">
        <v>42482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s="3" t="str">
        <f>VLOOKUP($M5079,People!$A$2:$B$5, 2, FALSE)</f>
        <v>Kelly Williams</v>
      </c>
      <c r="W5079" s="3" t="str">
        <f>IFERROR(VLOOKUP($B5079, 'Returns'!$A$2:$B$801, 2, FALSE), "No")</f>
        <v>No</v>
      </c>
    </row>
    <row r="5080" spans="1:23" x14ac:dyDescent="0.3">
      <c r="A5080" s="1">
        <v>5079</v>
      </c>
      <c r="B5080" t="s">
        <v>8588</v>
      </c>
      <c r="C5080" s="2">
        <v>43780</v>
      </c>
      <c r="D5080" s="2">
        <v>43786</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s="3" t="str">
        <f>VLOOKUP($M5080,People!$A$2:$B$5, 2, FALSE)</f>
        <v>Kelly Williams</v>
      </c>
      <c r="W5080" s="3" t="str">
        <f>IFERROR(VLOOKUP($B5080, 'Returns'!$A$2:$B$801, 2, FALSE), "No")</f>
        <v>No</v>
      </c>
    </row>
    <row r="5081" spans="1:23" x14ac:dyDescent="0.3">
      <c r="A5081" s="1">
        <v>5080</v>
      </c>
      <c r="B5081" t="s">
        <v>8589</v>
      </c>
      <c r="C5081" s="2">
        <v>43794</v>
      </c>
      <c r="D5081" s="2">
        <v>43798</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s="3" t="str">
        <f>VLOOKUP($M5081,People!$A$2:$B$5, 2, FALSE)</f>
        <v>Anna Andreadi</v>
      </c>
      <c r="W5081" s="3" t="str">
        <f>IFERROR(VLOOKUP($B5081, 'Returns'!$A$2:$B$801, 2, FALSE), "No")</f>
        <v>No</v>
      </c>
    </row>
    <row r="5082" spans="1:23" x14ac:dyDescent="0.3">
      <c r="A5082" s="1">
        <v>5081</v>
      </c>
      <c r="B5082" t="s">
        <v>8589</v>
      </c>
      <c r="C5082" s="2">
        <v>43794</v>
      </c>
      <c r="D5082" s="2">
        <v>43798</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s="3" t="str">
        <f>VLOOKUP($M5082,People!$A$2:$B$5, 2, FALSE)</f>
        <v>Anna Andreadi</v>
      </c>
      <c r="W5082" s="3" t="str">
        <f>IFERROR(VLOOKUP($B5082, 'Returns'!$A$2:$B$801, 2, FALSE), "No")</f>
        <v>No</v>
      </c>
    </row>
    <row r="5083" spans="1:23" x14ac:dyDescent="0.3">
      <c r="A5083" s="1">
        <v>5082</v>
      </c>
      <c r="B5083" t="s">
        <v>8590</v>
      </c>
      <c r="C5083" s="2">
        <v>43087</v>
      </c>
      <c r="D5083" s="2">
        <v>43087</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s="3" t="str">
        <f>VLOOKUP($M5083,People!$A$2:$B$5, 2, FALSE)</f>
        <v>Chuck Magee</v>
      </c>
      <c r="W5083" s="3" t="str">
        <f>IFERROR(VLOOKUP($B5083, 'Returns'!$A$2:$B$801, 2, FALSE), "No")</f>
        <v>No</v>
      </c>
    </row>
    <row r="5084" spans="1:23" x14ac:dyDescent="0.3">
      <c r="A5084" s="1">
        <v>5083</v>
      </c>
      <c r="B5084" t="s">
        <v>8591</v>
      </c>
      <c r="C5084" s="2">
        <v>43351</v>
      </c>
      <c r="D5084" s="2">
        <v>43355</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s="3" t="str">
        <f>VLOOKUP($M5084,People!$A$2:$B$5, 2, FALSE)</f>
        <v>Cassandra Brandow</v>
      </c>
      <c r="W5084" s="3" t="str">
        <f>IFERROR(VLOOKUP($B5084, 'Returns'!$A$2:$B$801, 2, FALSE), "No")</f>
        <v>No</v>
      </c>
    </row>
    <row r="5085" spans="1:23" x14ac:dyDescent="0.3">
      <c r="A5085" s="1">
        <v>5084</v>
      </c>
      <c r="B5085" t="s">
        <v>8591</v>
      </c>
      <c r="C5085" s="2">
        <v>43351</v>
      </c>
      <c r="D5085" s="2">
        <v>43355</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s="3" t="str">
        <f>VLOOKUP($M5085,People!$A$2:$B$5, 2, FALSE)</f>
        <v>Cassandra Brandow</v>
      </c>
      <c r="W5085" s="3" t="str">
        <f>IFERROR(VLOOKUP($B5085, 'Returns'!$A$2:$B$801, 2, FALSE), "No")</f>
        <v>No</v>
      </c>
    </row>
    <row r="5086" spans="1:23" x14ac:dyDescent="0.3">
      <c r="A5086" s="1">
        <v>5085</v>
      </c>
      <c r="B5086" t="s">
        <v>8592</v>
      </c>
      <c r="C5086" s="2">
        <v>43257</v>
      </c>
      <c r="D5086" s="2">
        <v>43260</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s="3" t="str">
        <f>VLOOKUP($M5086,People!$A$2:$B$5, 2, FALSE)</f>
        <v>Chuck Magee</v>
      </c>
      <c r="W5086" s="3" t="str">
        <f>IFERROR(VLOOKUP($B5086, 'Returns'!$A$2:$B$801, 2, FALSE), "No")</f>
        <v>No</v>
      </c>
    </row>
    <row r="5087" spans="1:23" x14ac:dyDescent="0.3">
      <c r="A5087" s="1">
        <v>5086</v>
      </c>
      <c r="B5087" t="s">
        <v>8593</v>
      </c>
      <c r="C5087" s="2">
        <v>42905</v>
      </c>
      <c r="D5087" s="2">
        <v>42909</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s="3" t="str">
        <f>VLOOKUP($M5087,People!$A$2:$B$5, 2, FALSE)</f>
        <v>Kelly Williams</v>
      </c>
      <c r="W5087" s="3" t="str">
        <f>IFERROR(VLOOKUP($B5087, 'Returns'!$A$2:$B$801, 2, FALSE), "No")</f>
        <v>No</v>
      </c>
    </row>
    <row r="5088" spans="1:23" x14ac:dyDescent="0.3">
      <c r="A5088" s="1">
        <v>5087</v>
      </c>
      <c r="B5088" t="s">
        <v>8594</v>
      </c>
      <c r="C5088" s="2">
        <v>42799</v>
      </c>
      <c r="D5088" s="2">
        <v>42803</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s="3" t="str">
        <f>VLOOKUP($M5088,People!$A$2:$B$5, 2, FALSE)</f>
        <v>Chuck Magee</v>
      </c>
      <c r="W5088" s="3" t="str">
        <f>IFERROR(VLOOKUP($B5088, 'Returns'!$A$2:$B$801, 2, FALSE), "No")</f>
        <v>No</v>
      </c>
    </row>
    <row r="5089" spans="1:23" x14ac:dyDescent="0.3">
      <c r="A5089" s="1">
        <v>5088</v>
      </c>
      <c r="B5089" t="s">
        <v>8594</v>
      </c>
      <c r="C5089" s="2">
        <v>42799</v>
      </c>
      <c r="D5089" s="2">
        <v>42803</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s="3" t="str">
        <f>VLOOKUP($M5089,People!$A$2:$B$5, 2, FALSE)</f>
        <v>Chuck Magee</v>
      </c>
      <c r="W5089" s="3" t="str">
        <f>IFERROR(VLOOKUP($B5089, 'Returns'!$A$2:$B$801, 2, FALSE), "No")</f>
        <v>No</v>
      </c>
    </row>
    <row r="5090" spans="1:23" x14ac:dyDescent="0.3">
      <c r="A5090" s="1">
        <v>5089</v>
      </c>
      <c r="B5090" t="s">
        <v>8594</v>
      </c>
      <c r="C5090" s="2">
        <v>42799</v>
      </c>
      <c r="D5090" s="2">
        <v>42803</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s="3" t="str">
        <f>VLOOKUP($M5090,People!$A$2:$B$5, 2, FALSE)</f>
        <v>Chuck Magee</v>
      </c>
      <c r="W5090" s="3" t="str">
        <f>IFERROR(VLOOKUP($B5090, 'Returns'!$A$2:$B$801, 2, FALSE), "No")</f>
        <v>No</v>
      </c>
    </row>
    <row r="5091" spans="1:23" x14ac:dyDescent="0.3">
      <c r="A5091" s="1">
        <v>5090</v>
      </c>
      <c r="B5091" t="s">
        <v>8595</v>
      </c>
      <c r="C5091" s="2">
        <v>43681</v>
      </c>
      <c r="D5091" s="2">
        <v>43684</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s="3" t="str">
        <f>VLOOKUP($M5091,People!$A$2:$B$5, 2, FALSE)</f>
        <v>Anna Andreadi</v>
      </c>
      <c r="W5091" s="3" t="str">
        <f>IFERROR(VLOOKUP($B5091, 'Returns'!$A$2:$B$801, 2, FALSE), "No")</f>
        <v>No</v>
      </c>
    </row>
    <row r="5092" spans="1:23" x14ac:dyDescent="0.3">
      <c r="A5092" s="1">
        <v>5091</v>
      </c>
      <c r="B5092" t="s">
        <v>8595</v>
      </c>
      <c r="C5092" s="2">
        <v>43681</v>
      </c>
      <c r="D5092" s="2">
        <v>43684</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s="3" t="str">
        <f>VLOOKUP($M5092,People!$A$2:$B$5, 2, FALSE)</f>
        <v>Anna Andreadi</v>
      </c>
      <c r="W5092" s="3" t="str">
        <f>IFERROR(VLOOKUP($B5092, 'Returns'!$A$2:$B$801, 2, FALSE), "No")</f>
        <v>No</v>
      </c>
    </row>
    <row r="5093" spans="1:23" x14ac:dyDescent="0.3">
      <c r="A5093" s="1">
        <v>5092</v>
      </c>
      <c r="B5093" t="s">
        <v>8596</v>
      </c>
      <c r="C5093" s="2">
        <v>43829</v>
      </c>
      <c r="D5093" s="2">
        <v>43833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s="3" t="str">
        <f>VLOOKUP($M5093,People!$A$2:$B$5, 2, FALSE)</f>
        <v>Anna Andreadi</v>
      </c>
      <c r="W5093" s="3" t="str">
        <f>IFERROR(VLOOKUP($B5093, 'Returns'!$A$2:$B$801, 2, FALSE), "No")</f>
        <v>No</v>
      </c>
    </row>
    <row r="5094" spans="1:23" x14ac:dyDescent="0.3">
      <c r="A5094" s="1">
        <v>5093</v>
      </c>
      <c r="B5094" t="s">
        <v>8597</v>
      </c>
      <c r="C5094" s="2">
        <v>42878</v>
      </c>
      <c r="D5094" s="2">
        <v>42882</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s="3" t="str">
        <f>VLOOKUP($M5094,People!$A$2:$B$5, 2, FALSE)</f>
        <v>Chuck Magee</v>
      </c>
      <c r="W5094" s="3" t="str">
        <f>IFERROR(VLOOKUP($B5094, 'Returns'!$A$2:$B$801, 2, FALSE), "No")</f>
        <v>No</v>
      </c>
    </row>
    <row r="5095" spans="1:23" x14ac:dyDescent="0.3">
      <c r="A5095" s="1">
        <v>5094</v>
      </c>
      <c r="B5095" t="s">
        <v>6188</v>
      </c>
      <c r="C5095" s="2">
        <v>42710</v>
      </c>
      <c r="D5095" s="2">
        <v>42714</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s="3" t="str">
        <f>VLOOKUP($M5095,People!$A$2:$B$5, 2, FALSE)</f>
        <v>Kelly Williams</v>
      </c>
      <c r="W5095" s="3" t="str">
        <f>IFERROR(VLOOKUP($B5095, 'Returns'!$A$2:$B$801, 2, FALSE), "No")</f>
        <v>Yes</v>
      </c>
    </row>
    <row r="5096" spans="1:23" x14ac:dyDescent="0.3">
      <c r="A5096" s="1">
        <v>5095</v>
      </c>
      <c r="B5096" t="s">
        <v>6188</v>
      </c>
      <c r="C5096" s="2">
        <v>42710</v>
      </c>
      <c r="D5096" s="2">
        <v>42714</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s="3" t="str">
        <f>VLOOKUP($M5096,People!$A$2:$B$5, 2, FALSE)</f>
        <v>Kelly Williams</v>
      </c>
      <c r="W5096" s="3" t="str">
        <f>IFERROR(VLOOKUP($B5096, 'Returns'!$A$2:$B$801, 2, FALSE), "No")</f>
        <v>Yes</v>
      </c>
    </row>
    <row r="5097" spans="1:23" x14ac:dyDescent="0.3">
      <c r="A5097" s="1">
        <v>5096</v>
      </c>
      <c r="B5097" t="s">
        <v>6188</v>
      </c>
      <c r="C5097" s="2">
        <v>42710</v>
      </c>
      <c r="D5097" s="2">
        <v>42714</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s="3" t="str">
        <f>VLOOKUP($M5097,People!$A$2:$B$5, 2, FALSE)</f>
        <v>Kelly Williams</v>
      </c>
      <c r="W5097" s="3" t="str">
        <f>IFERROR(VLOOKUP($B5097, 'Returns'!$A$2:$B$801, 2, FALSE), "No")</f>
        <v>Yes</v>
      </c>
    </row>
    <row r="5098" spans="1:23" x14ac:dyDescent="0.3">
      <c r="A5098" s="1">
        <v>5097</v>
      </c>
      <c r="B5098" t="s">
        <v>6188</v>
      </c>
      <c r="C5098" s="2">
        <v>42710</v>
      </c>
      <c r="D5098" s="2">
        <v>42714</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s="3" t="str">
        <f>VLOOKUP($M5098,People!$A$2:$B$5, 2, FALSE)</f>
        <v>Kelly Williams</v>
      </c>
      <c r="W5098" s="3" t="str">
        <f>IFERROR(VLOOKUP($B5098, 'Returns'!$A$2:$B$801, 2, FALSE), "No")</f>
        <v>Yes</v>
      </c>
    </row>
    <row r="5099" spans="1:23" x14ac:dyDescent="0.3">
      <c r="A5099" s="1">
        <v>5098</v>
      </c>
      <c r="B5099" t="s">
        <v>6188</v>
      </c>
      <c r="C5099" s="2">
        <v>42710</v>
      </c>
      <c r="D5099" s="2">
        <v>42714</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s="3" t="str">
        <f>VLOOKUP($M5099,People!$A$2:$B$5, 2, FALSE)</f>
        <v>Kelly Williams</v>
      </c>
      <c r="W5099" s="3" t="str">
        <f>IFERROR(VLOOKUP($B5099, 'Returns'!$A$2:$B$801, 2, FALSE), "No")</f>
        <v>Yes</v>
      </c>
    </row>
    <row r="5100" spans="1:23" x14ac:dyDescent="0.3">
      <c r="A5100" s="1">
        <v>5099</v>
      </c>
      <c r="B5100" t="s">
        <v>6188</v>
      </c>
      <c r="C5100" s="2">
        <v>42710</v>
      </c>
      <c r="D5100" s="2">
        <v>42714</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s="3" t="str">
        <f>VLOOKUP($M5100,People!$A$2:$B$5, 2, FALSE)</f>
        <v>Kelly Williams</v>
      </c>
      <c r="W5100" s="3" t="str">
        <f>IFERROR(VLOOKUP($B5100, 'Returns'!$A$2:$B$801, 2, FALSE), "No")</f>
        <v>Yes</v>
      </c>
    </row>
    <row r="5101" spans="1:23" x14ac:dyDescent="0.3">
      <c r="A5101" s="1">
        <v>5100</v>
      </c>
      <c r="B5101" t="s">
        <v>8598</v>
      </c>
      <c r="C5101" s="2">
        <v>42954</v>
      </c>
      <c r="D5101" s="2">
        <v>42959</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s="3" t="str">
        <f>VLOOKUP($M5101,People!$A$2:$B$5, 2, FALSE)</f>
        <v>Anna Andreadi</v>
      </c>
      <c r="W5101" s="3" t="str">
        <f>IFERROR(VLOOKUP($B5101, 'Returns'!$A$2:$B$801, 2, FALSE), "No")</f>
        <v>No</v>
      </c>
    </row>
    <row r="5102" spans="1:23" x14ac:dyDescent="0.3">
      <c r="A5102" s="1">
        <v>5101</v>
      </c>
      <c r="B5102" t="s">
        <v>8599</v>
      </c>
      <c r="C5102" s="2">
        <v>42446</v>
      </c>
      <c r="D5102" s="2">
        <v>42446</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s="3" t="str">
        <f>VLOOKUP($M5102,People!$A$2:$B$5, 2, FALSE)</f>
        <v>Kelly Williams</v>
      </c>
      <c r="W5102" s="3" t="str">
        <f>IFERROR(VLOOKUP($B5102, 'Returns'!$A$2:$B$801, 2, FALSE), "No")</f>
        <v>No</v>
      </c>
    </row>
    <row r="5103" spans="1:23" x14ac:dyDescent="0.3">
      <c r="A5103" s="1">
        <v>5102</v>
      </c>
      <c r="B5103" t="s">
        <v>8599</v>
      </c>
      <c r="C5103" s="2">
        <v>42446</v>
      </c>
      <c r="D5103" s="2">
        <v>42446</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s="3" t="str">
        <f>VLOOKUP($M5103,People!$A$2:$B$5, 2, FALSE)</f>
        <v>Kelly Williams</v>
      </c>
      <c r="W5103" s="3" t="str">
        <f>IFERROR(VLOOKUP($B5103, 'Returns'!$A$2:$B$801, 2, FALSE), "No")</f>
        <v>No</v>
      </c>
    </row>
    <row r="5104" spans="1:23" x14ac:dyDescent="0.3">
      <c r="A5104" s="1">
        <v>5103</v>
      </c>
      <c r="B5104" t="s">
        <v>8599</v>
      </c>
      <c r="C5104" s="2">
        <v>42446</v>
      </c>
      <c r="D5104" s="2">
        <v>42446</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s="3" t="str">
        <f>VLOOKUP($M5104,People!$A$2:$B$5, 2, FALSE)</f>
        <v>Kelly Williams</v>
      </c>
      <c r="W5104" s="3" t="str">
        <f>IFERROR(VLOOKUP($B5104, 'Returns'!$A$2:$B$801, 2, FALSE), "No")</f>
        <v>No</v>
      </c>
    </row>
    <row r="5105" spans="1:23" x14ac:dyDescent="0.3">
      <c r="A5105" s="1">
        <v>5104</v>
      </c>
      <c r="B5105" t="s">
        <v>8600</v>
      </c>
      <c r="C5105" s="2">
        <v>42820</v>
      </c>
      <c r="D5105" s="2">
        <v>42824</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s="3" t="str">
        <f>VLOOKUP($M5105,People!$A$2:$B$5, 2, FALSE)</f>
        <v>Chuck Magee</v>
      </c>
      <c r="W5105" s="3" t="str">
        <f>IFERROR(VLOOKUP($B5105, 'Returns'!$A$2:$B$801, 2, FALSE), "No")</f>
        <v>No</v>
      </c>
    </row>
    <row r="5106" spans="1:23" x14ac:dyDescent="0.3">
      <c r="A5106" s="1">
        <v>5105</v>
      </c>
      <c r="B5106" t="s">
        <v>8600</v>
      </c>
      <c r="C5106" s="2">
        <v>42820</v>
      </c>
      <c r="D5106" s="2">
        <v>42824</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s="3" t="str">
        <f>VLOOKUP($M5106,People!$A$2:$B$5, 2, FALSE)</f>
        <v>Chuck Magee</v>
      </c>
      <c r="W5106" s="3" t="str">
        <f>IFERROR(VLOOKUP($B5106, 'Returns'!$A$2:$B$801, 2, FALSE), "No")</f>
        <v>No</v>
      </c>
    </row>
    <row r="5107" spans="1:23" x14ac:dyDescent="0.3">
      <c r="A5107" s="1">
        <v>5106</v>
      </c>
      <c r="B5107" t="s">
        <v>8601</v>
      </c>
      <c r="C5107" s="2">
        <v>42718</v>
      </c>
      <c r="D5107" s="2">
        <v>42724</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s="3" t="str">
        <f>VLOOKUP($M5107,People!$A$2:$B$5, 2, FALSE)</f>
        <v>Cassandra Brandow</v>
      </c>
      <c r="W5107" s="3" t="str">
        <f>IFERROR(VLOOKUP($B5107, 'Returns'!$A$2:$B$801, 2, FALSE), "No")</f>
        <v>No</v>
      </c>
    </row>
    <row r="5108" spans="1:23" x14ac:dyDescent="0.3">
      <c r="A5108" s="1">
        <v>5107</v>
      </c>
      <c r="B5108" t="s">
        <v>8602</v>
      </c>
      <c r="C5108" s="2">
        <v>42997</v>
      </c>
      <c r="D5108" s="2">
        <v>43004</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s="3" t="str">
        <f>VLOOKUP($M5108,People!$A$2:$B$5, 2, FALSE)</f>
        <v>Cassandra Brandow</v>
      </c>
      <c r="W5108" s="3" t="str">
        <f>IFERROR(VLOOKUP($B5108, 'Returns'!$A$2:$B$801, 2, FALSE), "No")</f>
        <v>No</v>
      </c>
    </row>
    <row r="5109" spans="1:23" x14ac:dyDescent="0.3">
      <c r="A5109" s="1">
        <v>5108</v>
      </c>
      <c r="B5109" t="s">
        <v>8603</v>
      </c>
      <c r="C5109" s="2">
        <v>43580</v>
      </c>
      <c r="D5109" s="2">
        <v>43581</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s="3" t="str">
        <f>VLOOKUP($M5109,People!$A$2:$B$5, 2, FALSE)</f>
        <v>Cassandra Brandow</v>
      </c>
      <c r="W5109" s="3" t="str">
        <f>IFERROR(VLOOKUP($B5109, 'Returns'!$A$2:$B$801, 2, FALSE), "No")</f>
        <v>No</v>
      </c>
    </row>
    <row r="5110" spans="1:23" x14ac:dyDescent="0.3">
      <c r="A5110" s="1">
        <v>5109</v>
      </c>
      <c r="B5110" t="s">
        <v>8603</v>
      </c>
      <c r="C5110" s="2">
        <v>43580</v>
      </c>
      <c r="D5110" s="2">
        <v>43581</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s="3" t="str">
        <f>VLOOKUP($M5110,People!$A$2:$B$5, 2, FALSE)</f>
        <v>Cassandra Brandow</v>
      </c>
      <c r="W5110" s="3" t="str">
        <f>IFERROR(VLOOKUP($B5110, 'Returns'!$A$2:$B$801, 2, FALSE), "No")</f>
        <v>No</v>
      </c>
    </row>
    <row r="5111" spans="1:23" x14ac:dyDescent="0.3">
      <c r="A5111" s="1">
        <v>5110</v>
      </c>
      <c r="B5111" t="s">
        <v>8604</v>
      </c>
      <c r="C5111" s="2">
        <v>42661</v>
      </c>
      <c r="D5111" s="2">
        <v>42665</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s="3" t="str">
        <f>VLOOKUP($M5111,People!$A$2:$B$5, 2, FALSE)</f>
        <v>Chuck Magee</v>
      </c>
      <c r="W5111" s="3" t="str">
        <f>IFERROR(VLOOKUP($B5111, 'Returns'!$A$2:$B$801, 2, FALSE), "No")</f>
        <v>No</v>
      </c>
    </row>
    <row r="5112" spans="1:23" x14ac:dyDescent="0.3">
      <c r="A5112" s="1">
        <v>5111</v>
      </c>
      <c r="B5112" t="s">
        <v>8604</v>
      </c>
      <c r="C5112" s="2">
        <v>42661</v>
      </c>
      <c r="D5112" s="2">
        <v>42665</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s="3" t="str">
        <f>VLOOKUP($M5112,People!$A$2:$B$5, 2, FALSE)</f>
        <v>Chuck Magee</v>
      </c>
      <c r="W5112" s="3" t="str">
        <f>IFERROR(VLOOKUP($B5112, 'Returns'!$A$2:$B$801, 2, FALSE), "No")</f>
        <v>No</v>
      </c>
    </row>
    <row r="5113" spans="1:23" x14ac:dyDescent="0.3">
      <c r="A5113" s="1">
        <v>5112</v>
      </c>
      <c r="B5113" t="s">
        <v>8604</v>
      </c>
      <c r="C5113" s="2">
        <v>42661</v>
      </c>
      <c r="D5113" s="2">
        <v>42665</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s="3" t="str">
        <f>VLOOKUP($M5113,People!$A$2:$B$5, 2, FALSE)</f>
        <v>Chuck Magee</v>
      </c>
      <c r="W5113" s="3" t="str">
        <f>IFERROR(VLOOKUP($B5113, 'Returns'!$A$2:$B$801, 2, FALSE), "No")</f>
        <v>No</v>
      </c>
    </row>
    <row r="5114" spans="1:23" x14ac:dyDescent="0.3">
      <c r="A5114" s="1">
        <v>5113</v>
      </c>
      <c r="B5114" t="s">
        <v>8605</v>
      </c>
      <c r="C5114" s="2">
        <v>43052</v>
      </c>
      <c r="D5114" s="2">
        <v>43052</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s="3" t="str">
        <f>VLOOKUP($M5114,People!$A$2:$B$5, 2, FALSE)</f>
        <v>Kelly Williams</v>
      </c>
      <c r="W5114" s="3" t="str">
        <f>IFERROR(VLOOKUP($B5114, 'Returns'!$A$2:$B$801, 2, FALSE), "No")</f>
        <v>No</v>
      </c>
    </row>
    <row r="5115" spans="1:23" x14ac:dyDescent="0.3">
      <c r="A5115" s="1">
        <v>5114</v>
      </c>
      <c r="B5115" t="s">
        <v>8606</v>
      </c>
      <c r="C5115" s="2">
        <v>43131</v>
      </c>
      <c r="D5115" s="2">
        <v>43133</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s="3" t="str">
        <f>VLOOKUP($M5115,People!$A$2:$B$5, 2, FALSE)</f>
        <v>Kelly Williams</v>
      </c>
      <c r="W5115" s="3" t="str">
        <f>IFERROR(VLOOKUP($B5115, 'Returns'!$A$2:$B$801, 2, FALSE), "No")</f>
        <v>No</v>
      </c>
    </row>
    <row r="5116" spans="1:23" x14ac:dyDescent="0.3">
      <c r="A5116" s="1">
        <v>5115</v>
      </c>
      <c r="B5116" t="s">
        <v>8607</v>
      </c>
      <c r="C5116" s="2">
        <v>43421</v>
      </c>
      <c r="D5116" s="2">
        <v>43426</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s="3" t="str">
        <f>VLOOKUP($M5116,People!$A$2:$B$5, 2, FALSE)</f>
        <v>Anna Andreadi</v>
      </c>
      <c r="W5116" s="3" t="str">
        <f>IFERROR(VLOOKUP($B5116, 'Returns'!$A$2:$B$801, 2, FALSE), "No")</f>
        <v>No</v>
      </c>
    </row>
    <row r="5117" spans="1:23" x14ac:dyDescent="0.3">
      <c r="A5117" s="1">
        <v>5116</v>
      </c>
      <c r="B5117" t="s">
        <v>8608</v>
      </c>
      <c r="C5117" s="2">
        <v>43671</v>
      </c>
      <c r="D5117" s="2">
        <v>43675</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s="3" t="str">
        <f>VLOOKUP($M5117,People!$A$2:$B$5, 2, FALSE)</f>
        <v>Chuck Magee</v>
      </c>
      <c r="W5117" s="3" t="str">
        <f>IFERROR(VLOOKUP($B5117, 'Returns'!$A$2:$B$801, 2, FALSE), "No")</f>
        <v>No</v>
      </c>
    </row>
    <row r="5118" spans="1:23" x14ac:dyDescent="0.3">
      <c r="A5118" s="1">
        <v>5117</v>
      </c>
      <c r="B5118" t="s">
        <v>8609</v>
      </c>
      <c r="C5118" s="2">
        <v>43780</v>
      </c>
      <c r="D5118" s="2">
        <v>43786</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s="3" t="str">
        <f>VLOOKUP($M5118,People!$A$2:$B$5, 2, FALSE)</f>
        <v>Chuck Magee</v>
      </c>
      <c r="W5118" s="3" t="str">
        <f>IFERROR(VLOOKUP($B5118, 'Returns'!$A$2:$B$801, 2, FALSE), "No")</f>
        <v>No</v>
      </c>
    </row>
    <row r="5119" spans="1:23" x14ac:dyDescent="0.3">
      <c r="A5119" s="1">
        <v>5118</v>
      </c>
      <c r="B5119" t="s">
        <v>8610</v>
      </c>
      <c r="C5119" s="2">
        <v>43004</v>
      </c>
      <c r="D5119" s="2">
        <v>43011</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s="3" t="str">
        <f>VLOOKUP($M5119,People!$A$2:$B$5, 2, FALSE)</f>
        <v>Chuck Magee</v>
      </c>
      <c r="W5119" s="3" t="str">
        <f>IFERROR(VLOOKUP($B5119, 'Returns'!$A$2:$B$801, 2, FALSE), "No")</f>
        <v>No</v>
      </c>
    </row>
    <row r="5120" spans="1:23" x14ac:dyDescent="0.3">
      <c r="A5120" s="1">
        <v>5119</v>
      </c>
      <c r="B5120" t="s">
        <v>8610</v>
      </c>
      <c r="C5120" s="2">
        <v>43004</v>
      </c>
      <c r="D5120" s="2">
        <v>43011</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s="3" t="str">
        <f>VLOOKUP($M5120,People!$A$2:$B$5, 2, FALSE)</f>
        <v>Chuck Magee</v>
      </c>
      <c r="W5120" s="3" t="str">
        <f>IFERROR(VLOOKUP($B5120, 'Returns'!$A$2:$B$801, 2, FALSE), "No")</f>
        <v>No</v>
      </c>
    </row>
    <row r="5121" spans="1:23" x14ac:dyDescent="0.3">
      <c r="A5121" s="1">
        <v>5120</v>
      </c>
      <c r="B5121" t="s">
        <v>8610</v>
      </c>
      <c r="C5121" s="2">
        <v>43004</v>
      </c>
      <c r="D5121" s="2">
        <v>43011</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s="3" t="str">
        <f>VLOOKUP($M5121,People!$A$2:$B$5, 2, FALSE)</f>
        <v>Chuck Magee</v>
      </c>
      <c r="W5121" s="3" t="str">
        <f>IFERROR(VLOOKUP($B5121, 'Returns'!$A$2:$B$801, 2, FALSE), "No")</f>
        <v>No</v>
      </c>
    </row>
    <row r="5122" spans="1:23" x14ac:dyDescent="0.3">
      <c r="A5122" s="1">
        <v>5121</v>
      </c>
      <c r="B5122" t="s">
        <v>8611</v>
      </c>
      <c r="C5122" s="2">
        <v>42464</v>
      </c>
      <c r="D5122" s="2">
        <v>42468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s="3" t="str">
        <f>VLOOKUP($M5122,People!$A$2:$B$5, 2, FALSE)</f>
        <v>Cassandra Brandow</v>
      </c>
      <c r="W5122" s="3" t="str">
        <f>IFERROR(VLOOKUP($B5122, 'Returns'!$A$2:$B$801, 2, FALSE), "No")</f>
        <v>No</v>
      </c>
    </row>
    <row r="5123" spans="1:23" x14ac:dyDescent="0.3">
      <c r="A5123" s="1">
        <v>5122</v>
      </c>
      <c r="B5123" t="s">
        <v>8611</v>
      </c>
      <c r="C5123" s="2">
        <v>42464</v>
      </c>
      <c r="D5123" s="2">
        <v>42468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s="3" t="str">
        <f>VLOOKUP($M5123,People!$A$2:$B$5, 2, FALSE)</f>
        <v>Cassandra Brandow</v>
      </c>
      <c r="W5123" s="3" t="str">
        <f>IFERROR(VLOOKUP($B5123, 'Returns'!$A$2:$B$801, 2, FALSE), "No")</f>
        <v>No</v>
      </c>
    </row>
    <row r="5124" spans="1:23" x14ac:dyDescent="0.3">
      <c r="A5124" s="1">
        <v>5123</v>
      </c>
      <c r="B5124" t="s">
        <v>8611</v>
      </c>
      <c r="C5124" s="2">
        <v>42464</v>
      </c>
      <c r="D5124" s="2">
        <v>42468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s="3" t="str">
        <f>VLOOKUP($M5124,People!$A$2:$B$5, 2, FALSE)</f>
        <v>Cassandra Brandow</v>
      </c>
      <c r="W5124" s="3" t="str">
        <f>IFERROR(VLOOKUP($B5124, 'Returns'!$A$2:$B$801, 2, FALSE), "No")</f>
        <v>No</v>
      </c>
    </row>
    <row r="5125" spans="1:23" x14ac:dyDescent="0.3">
      <c r="A5125" s="1">
        <v>5124</v>
      </c>
      <c r="B5125" t="s">
        <v>8611</v>
      </c>
      <c r="C5125" s="2">
        <v>42464</v>
      </c>
      <c r="D5125" s="2">
        <v>42468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s="3" t="str">
        <f>VLOOKUP($M5125,People!$A$2:$B$5, 2, FALSE)</f>
        <v>Cassandra Brandow</v>
      </c>
      <c r="W5125" s="3" t="str">
        <f>IFERROR(VLOOKUP($B5125, 'Returns'!$A$2:$B$801, 2, FALSE), "No")</f>
        <v>No</v>
      </c>
    </row>
    <row r="5126" spans="1:23" x14ac:dyDescent="0.3">
      <c r="A5126" s="1">
        <v>5125</v>
      </c>
      <c r="B5126" t="s">
        <v>5973</v>
      </c>
      <c r="C5126" s="2">
        <v>42627</v>
      </c>
      <c r="D5126" s="2">
        <v>42627</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s="3" t="str">
        <f>VLOOKUP($M5126,People!$A$2:$B$5, 2, FALSE)</f>
        <v>Chuck Magee</v>
      </c>
      <c r="W5126" s="3" t="str">
        <f>IFERROR(VLOOKUP($B5126, 'Returns'!$A$2:$B$801, 2, FALSE), "No")</f>
        <v>Yes</v>
      </c>
    </row>
    <row r="5127" spans="1:23" x14ac:dyDescent="0.3">
      <c r="A5127" s="1">
        <v>5126</v>
      </c>
      <c r="B5127" t="s">
        <v>5973</v>
      </c>
      <c r="C5127" s="2">
        <v>42627</v>
      </c>
      <c r="D5127" s="2">
        <v>42627</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s="3" t="str">
        <f>VLOOKUP($M5127,People!$A$2:$B$5, 2, FALSE)</f>
        <v>Chuck Magee</v>
      </c>
      <c r="W5127" s="3" t="str">
        <f>IFERROR(VLOOKUP($B5127, 'Returns'!$A$2:$B$801, 2, FALSE), "No")</f>
        <v>Yes</v>
      </c>
    </row>
    <row r="5128" spans="1:23" x14ac:dyDescent="0.3">
      <c r="A5128" s="1">
        <v>5127</v>
      </c>
      <c r="B5128" t="s">
        <v>5973</v>
      </c>
      <c r="C5128" s="2">
        <v>42627</v>
      </c>
      <c r="D5128" s="2">
        <v>42627</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s="3" t="str">
        <f>VLOOKUP($M5128,People!$A$2:$B$5, 2, FALSE)</f>
        <v>Chuck Magee</v>
      </c>
      <c r="W5128" s="3" t="str">
        <f>IFERROR(VLOOKUP($B5128, 'Returns'!$A$2:$B$801, 2, FALSE), "No")</f>
        <v>Yes</v>
      </c>
    </row>
    <row r="5129" spans="1:23" x14ac:dyDescent="0.3">
      <c r="A5129" s="1">
        <v>5128</v>
      </c>
      <c r="B5129" t="s">
        <v>5973</v>
      </c>
      <c r="C5129" s="2">
        <v>42627</v>
      </c>
      <c r="D5129" s="2">
        <v>42627</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s="3" t="str">
        <f>VLOOKUP($M5129,People!$A$2:$B$5, 2, FALSE)</f>
        <v>Chuck Magee</v>
      </c>
      <c r="W5129" s="3" t="str">
        <f>IFERROR(VLOOKUP($B5129, 'Returns'!$A$2:$B$801, 2, FALSE), "No")</f>
        <v>Yes</v>
      </c>
    </row>
    <row r="5130" spans="1:23" x14ac:dyDescent="0.3">
      <c r="A5130" s="1">
        <v>5129</v>
      </c>
      <c r="B5130" t="s">
        <v>5973</v>
      </c>
      <c r="C5130" s="2">
        <v>42627</v>
      </c>
      <c r="D5130" s="2">
        <v>42627</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s="3" t="str">
        <f>VLOOKUP($M5130,People!$A$2:$B$5, 2, FALSE)</f>
        <v>Chuck Magee</v>
      </c>
      <c r="W5130" s="3" t="str">
        <f>IFERROR(VLOOKUP($B5130, 'Returns'!$A$2:$B$801, 2, FALSE), "No")</f>
        <v>Yes</v>
      </c>
    </row>
    <row r="5131" spans="1:23" x14ac:dyDescent="0.3">
      <c r="A5131" s="1">
        <v>5130</v>
      </c>
      <c r="B5131" t="s">
        <v>5973</v>
      </c>
      <c r="C5131" s="2">
        <v>42627</v>
      </c>
      <c r="D5131" s="2">
        <v>42627</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s="3" t="str">
        <f>VLOOKUP($M5131,People!$A$2:$B$5, 2, FALSE)</f>
        <v>Chuck Magee</v>
      </c>
      <c r="W5131" s="3" t="str">
        <f>IFERROR(VLOOKUP($B5131, 'Returns'!$A$2:$B$801, 2, FALSE), "No")</f>
        <v>Yes</v>
      </c>
    </row>
    <row r="5132" spans="1:23" x14ac:dyDescent="0.3">
      <c r="A5132" s="1">
        <v>5131</v>
      </c>
      <c r="B5132" t="s">
        <v>5973</v>
      </c>
      <c r="C5132" s="2">
        <v>42627</v>
      </c>
      <c r="D5132" s="2">
        <v>42627</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s="3" t="str">
        <f>VLOOKUP($M5132,People!$A$2:$B$5, 2, FALSE)</f>
        <v>Chuck Magee</v>
      </c>
      <c r="W5132" s="3" t="str">
        <f>IFERROR(VLOOKUP($B5132, 'Returns'!$A$2:$B$801, 2, FALSE), "No")</f>
        <v>Yes</v>
      </c>
    </row>
    <row r="5133" spans="1:23" x14ac:dyDescent="0.3">
      <c r="A5133" s="1">
        <v>5132</v>
      </c>
      <c r="B5133" t="s">
        <v>8612</v>
      </c>
      <c r="C5133" s="2">
        <v>43828</v>
      </c>
      <c r="D5133" s="2">
        <v>43835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s="3" t="str">
        <f>VLOOKUP($M5133,People!$A$2:$B$5, 2, FALSE)</f>
        <v>Anna Andreadi</v>
      </c>
      <c r="W5133" s="3" t="str">
        <f>IFERROR(VLOOKUP($B5133, 'Returns'!$A$2:$B$801, 2, FALSE), "No")</f>
        <v>No</v>
      </c>
    </row>
    <row r="5134" spans="1:23" x14ac:dyDescent="0.3">
      <c r="A5134" s="1">
        <v>5133</v>
      </c>
      <c r="B5134" t="s">
        <v>8613</v>
      </c>
      <c r="C5134" s="2">
        <v>42907</v>
      </c>
      <c r="D5134" s="2">
        <v>42913</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s="3" t="str">
        <f>VLOOKUP($M5134,People!$A$2:$B$5, 2, FALSE)</f>
        <v>Cassandra Brandow</v>
      </c>
      <c r="W5134" s="3" t="str">
        <f>IFERROR(VLOOKUP($B5134, 'Returns'!$A$2:$B$801, 2, FALSE), "No")</f>
        <v>No</v>
      </c>
    </row>
    <row r="5135" spans="1:23" x14ac:dyDescent="0.3">
      <c r="A5135" s="1">
        <v>5134</v>
      </c>
      <c r="B5135" t="s">
        <v>8614</v>
      </c>
      <c r="C5135" s="2">
        <v>43795</v>
      </c>
      <c r="D5135" s="2">
        <v>43799</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s="3" t="str">
        <f>VLOOKUP($M5135,People!$A$2:$B$5, 2, FALSE)</f>
        <v>Chuck Magee</v>
      </c>
      <c r="W5135" s="3" t="str">
        <f>IFERROR(VLOOKUP($B5135, 'Returns'!$A$2:$B$801, 2, FALSE), "No")</f>
        <v>No</v>
      </c>
    </row>
    <row r="5136" spans="1:23" x14ac:dyDescent="0.3">
      <c r="A5136" s="1">
        <v>5135</v>
      </c>
      <c r="B5136" t="s">
        <v>8614</v>
      </c>
      <c r="C5136" s="2">
        <v>43795</v>
      </c>
      <c r="D5136" s="2">
        <v>43799</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s="3" t="str">
        <f>VLOOKUP($M5136,People!$A$2:$B$5, 2, FALSE)</f>
        <v>Chuck Magee</v>
      </c>
      <c r="W5136" s="3" t="str">
        <f>IFERROR(VLOOKUP($B5136, 'Returns'!$A$2:$B$801, 2, FALSE), "No")</f>
        <v>No</v>
      </c>
    </row>
    <row r="5137" spans="1:23" x14ac:dyDescent="0.3">
      <c r="A5137" s="1">
        <v>5136</v>
      </c>
      <c r="B5137" t="s">
        <v>6079</v>
      </c>
      <c r="C5137" s="2">
        <v>43396</v>
      </c>
      <c r="D5137" s="2">
        <v>43401</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s="3" t="str">
        <f>VLOOKUP($M5137,People!$A$2:$B$5, 2, FALSE)</f>
        <v>Anna Andreadi</v>
      </c>
      <c r="W5137" s="3" t="str">
        <f>IFERROR(VLOOKUP($B5137, 'Returns'!$A$2:$B$801, 2, FALSE), "No")</f>
        <v>Yes</v>
      </c>
    </row>
    <row r="5138" spans="1:23" x14ac:dyDescent="0.3">
      <c r="A5138" s="1">
        <v>5137</v>
      </c>
      <c r="B5138" t="s">
        <v>8615</v>
      </c>
      <c r="C5138" s="2">
        <v>43083</v>
      </c>
      <c r="D5138" s="2">
        <v>43088</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s="3" t="str">
        <f>VLOOKUP($M5138,People!$A$2:$B$5, 2, FALSE)</f>
        <v>Anna Andreadi</v>
      </c>
      <c r="W5138" s="3" t="str">
        <f>IFERROR(VLOOKUP($B5138, 'Returns'!$A$2:$B$801, 2, FALSE), "No")</f>
        <v>No</v>
      </c>
    </row>
    <row r="5139" spans="1:23" x14ac:dyDescent="0.3">
      <c r="A5139" s="1">
        <v>5138</v>
      </c>
      <c r="B5139" t="s">
        <v>8616</v>
      </c>
      <c r="C5139" s="2">
        <v>43417</v>
      </c>
      <c r="D5139" s="2">
        <v>43421</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s="3" t="str">
        <f>VLOOKUP($M5139,People!$A$2:$B$5, 2, FALSE)</f>
        <v>Kelly Williams</v>
      </c>
      <c r="W5139" s="3" t="str">
        <f>IFERROR(VLOOKUP($B5139, 'Returns'!$A$2:$B$801, 2, FALSE), "No")</f>
        <v>No</v>
      </c>
    </row>
    <row r="5140" spans="1:23" x14ac:dyDescent="0.3">
      <c r="A5140" s="1">
        <v>5139</v>
      </c>
      <c r="B5140" t="s">
        <v>8617</v>
      </c>
      <c r="C5140" s="2">
        <v>43737</v>
      </c>
      <c r="D5140" s="2">
        <v>43743</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s="3" t="str">
        <f>VLOOKUP($M5140,People!$A$2:$B$5, 2, FALSE)</f>
        <v>Chuck Magee</v>
      </c>
      <c r="W5140" s="3" t="str">
        <f>IFERROR(VLOOKUP($B5140, 'Returns'!$A$2:$B$801, 2, FALSE), "No")</f>
        <v>No</v>
      </c>
    </row>
    <row r="5141" spans="1:23" x14ac:dyDescent="0.3">
      <c r="A5141" s="1">
        <v>5140</v>
      </c>
      <c r="B5141" t="s">
        <v>8617</v>
      </c>
      <c r="C5141" s="2">
        <v>43737</v>
      </c>
      <c r="D5141" s="2">
        <v>43743</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s="3" t="str">
        <f>VLOOKUP($M5141,People!$A$2:$B$5, 2, FALSE)</f>
        <v>Chuck Magee</v>
      </c>
      <c r="W5141" s="3" t="str">
        <f>IFERROR(VLOOKUP($B5141, 'Returns'!$A$2:$B$801, 2, FALSE), "No")</f>
        <v>No</v>
      </c>
    </row>
    <row r="5142" spans="1:23" x14ac:dyDescent="0.3">
      <c r="A5142" s="1">
        <v>5141</v>
      </c>
      <c r="B5142" t="s">
        <v>8618</v>
      </c>
      <c r="C5142" s="2">
        <v>43047</v>
      </c>
      <c r="D5142" s="2">
        <v>43051</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s="3" t="str">
        <f>VLOOKUP($M5142,People!$A$2:$B$5, 2, FALSE)</f>
        <v>Anna Andreadi</v>
      </c>
      <c r="W5142" s="3" t="str">
        <f>IFERROR(VLOOKUP($B5142, 'Returns'!$A$2:$B$801, 2, FALSE), "No")</f>
        <v>No</v>
      </c>
    </row>
    <row r="5143" spans="1:23" x14ac:dyDescent="0.3">
      <c r="A5143" s="1">
        <v>5142</v>
      </c>
      <c r="B5143" t="s">
        <v>8619</v>
      </c>
      <c r="C5143" s="2">
        <v>43191</v>
      </c>
      <c r="D5143" s="2">
        <v>43195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s="3" t="str">
        <f>VLOOKUP($M5143,People!$A$2:$B$5, 2, FALSE)</f>
        <v>Chuck Magee</v>
      </c>
      <c r="W5143" s="3" t="str">
        <f>IFERROR(VLOOKUP($B5143, 'Returns'!$A$2:$B$801, 2, FALSE), "No")</f>
        <v>No</v>
      </c>
    </row>
    <row r="5144" spans="1:23" x14ac:dyDescent="0.3">
      <c r="A5144" s="1">
        <v>5143</v>
      </c>
      <c r="B5144" t="s">
        <v>8619</v>
      </c>
      <c r="C5144" s="2">
        <v>43191</v>
      </c>
      <c r="D5144" s="2">
        <v>43195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s="3" t="str">
        <f>VLOOKUP($M5144,People!$A$2:$B$5, 2, FALSE)</f>
        <v>Chuck Magee</v>
      </c>
      <c r="W5144" s="3" t="str">
        <f>IFERROR(VLOOKUP($B5144, 'Returns'!$A$2:$B$801, 2, FALSE), "No")</f>
        <v>No</v>
      </c>
    </row>
    <row r="5145" spans="1:23" x14ac:dyDescent="0.3">
      <c r="A5145" s="1">
        <v>5144</v>
      </c>
      <c r="B5145" t="s">
        <v>8619</v>
      </c>
      <c r="C5145" s="2">
        <v>43191</v>
      </c>
      <c r="D5145" s="2">
        <v>43195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s="3" t="str">
        <f>VLOOKUP($M5145,People!$A$2:$B$5, 2, FALSE)</f>
        <v>Chuck Magee</v>
      </c>
      <c r="W5145" s="3" t="str">
        <f>IFERROR(VLOOKUP($B5145, 'Returns'!$A$2:$B$801, 2, FALSE), "No")</f>
        <v>No</v>
      </c>
    </row>
    <row r="5146" spans="1:23" x14ac:dyDescent="0.3">
      <c r="A5146" s="1">
        <v>5145</v>
      </c>
      <c r="B5146" t="s">
        <v>8620</v>
      </c>
      <c r="C5146" s="2">
        <v>43498</v>
      </c>
      <c r="D5146" s="2">
        <v>43503</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s="3" t="str">
        <f>VLOOKUP($M5146,People!$A$2:$B$5, 2, FALSE)</f>
        <v>Anna Andreadi</v>
      </c>
      <c r="W5146" s="3" t="str">
        <f>IFERROR(VLOOKUP($B5146, 'Returns'!$A$2:$B$801, 2, FALSE), "No")</f>
        <v>No</v>
      </c>
    </row>
    <row r="5147" spans="1:23" x14ac:dyDescent="0.3">
      <c r="A5147" s="1">
        <v>5146</v>
      </c>
      <c r="B5147" t="s">
        <v>8620</v>
      </c>
      <c r="C5147" s="2">
        <v>43498</v>
      </c>
      <c r="D5147" s="2">
        <v>43503</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s="3" t="str">
        <f>VLOOKUP($M5147,People!$A$2:$B$5, 2, FALSE)</f>
        <v>Anna Andreadi</v>
      </c>
      <c r="W5147" s="3" t="str">
        <f>IFERROR(VLOOKUP($B5147, 'Returns'!$A$2:$B$801, 2, FALSE), "No")</f>
        <v>No</v>
      </c>
    </row>
    <row r="5148" spans="1:23" x14ac:dyDescent="0.3">
      <c r="A5148" s="1">
        <v>5147</v>
      </c>
      <c r="B5148" t="s">
        <v>8620</v>
      </c>
      <c r="C5148" s="2">
        <v>43498</v>
      </c>
      <c r="D5148" s="2">
        <v>43503</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s="3" t="str">
        <f>VLOOKUP($M5148,People!$A$2:$B$5, 2, FALSE)</f>
        <v>Anna Andreadi</v>
      </c>
      <c r="W5148" s="3" t="str">
        <f>IFERROR(VLOOKUP($B5148, 'Returns'!$A$2:$B$801, 2, FALSE), "No")</f>
        <v>No</v>
      </c>
    </row>
    <row r="5149" spans="1:23" x14ac:dyDescent="0.3">
      <c r="A5149" s="1">
        <v>5148</v>
      </c>
      <c r="B5149" t="s">
        <v>8621</v>
      </c>
      <c r="C5149" s="2">
        <v>43823</v>
      </c>
      <c r="D5149" s="2">
        <v>43830</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s="3" t="str">
        <f>VLOOKUP($M5149,People!$A$2:$B$5, 2, FALSE)</f>
        <v>Anna Andreadi</v>
      </c>
      <c r="W5149" s="3" t="str">
        <f>IFERROR(VLOOKUP($B5149, 'Returns'!$A$2:$B$801, 2, FALSE), "No")</f>
        <v>No</v>
      </c>
    </row>
    <row r="5150" spans="1:23" x14ac:dyDescent="0.3">
      <c r="A5150" s="1">
        <v>5149</v>
      </c>
      <c r="B5150" t="s">
        <v>8621</v>
      </c>
      <c r="C5150" s="2">
        <v>43823</v>
      </c>
      <c r="D5150" s="2">
        <v>43830</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s="3" t="str">
        <f>VLOOKUP($M5150,People!$A$2:$B$5, 2, FALSE)</f>
        <v>Anna Andreadi</v>
      </c>
      <c r="W5150" s="3" t="str">
        <f>IFERROR(VLOOKUP($B5150, 'Returns'!$A$2:$B$801, 2, FALSE), "No")</f>
        <v>No</v>
      </c>
    </row>
    <row r="5151" spans="1:23" x14ac:dyDescent="0.3">
      <c r="A5151" s="1">
        <v>5150</v>
      </c>
      <c r="B5151" t="s">
        <v>8622</v>
      </c>
      <c r="C5151" s="2">
        <v>42542</v>
      </c>
      <c r="D5151" s="2">
        <v>42542</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s="3" t="str">
        <f>VLOOKUP($M5151,People!$A$2:$B$5, 2, FALSE)</f>
        <v>Chuck Magee</v>
      </c>
      <c r="W5151" s="3" t="str">
        <f>IFERROR(VLOOKUP($B5151, 'Returns'!$A$2:$B$801, 2, FALSE), "No")</f>
        <v>No</v>
      </c>
    </row>
    <row r="5152" spans="1:23" x14ac:dyDescent="0.3">
      <c r="A5152" s="1">
        <v>5151</v>
      </c>
      <c r="B5152" t="s">
        <v>8623</v>
      </c>
      <c r="C5152" s="2">
        <v>43530</v>
      </c>
      <c r="D5152" s="2">
        <v>43534</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s="3" t="str">
        <f>VLOOKUP($M5152,People!$A$2:$B$5, 2, FALSE)</f>
        <v>Anna Andreadi</v>
      </c>
      <c r="W5152" s="3" t="str">
        <f>IFERROR(VLOOKUP($B5152, 'Returns'!$A$2:$B$801, 2, FALSE), "No")</f>
        <v>No</v>
      </c>
    </row>
    <row r="5153" spans="1:23" x14ac:dyDescent="0.3">
      <c r="A5153" s="1">
        <v>5152</v>
      </c>
      <c r="B5153" t="s">
        <v>8624</v>
      </c>
      <c r="C5153" s="2">
        <v>43733</v>
      </c>
      <c r="D5153" s="2">
        <v>43736</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s="3" t="str">
        <f>VLOOKUP($M5153,People!$A$2:$B$5, 2, FALSE)</f>
        <v>Anna Andreadi</v>
      </c>
      <c r="W5153" s="3" t="str">
        <f>IFERROR(VLOOKUP($B5153, 'Returns'!$A$2:$B$801, 2, FALSE), "No")</f>
        <v>No</v>
      </c>
    </row>
    <row r="5154" spans="1:23" x14ac:dyDescent="0.3">
      <c r="A5154" s="1">
        <v>5153</v>
      </c>
      <c r="B5154" t="s">
        <v>8625</v>
      </c>
      <c r="C5154" s="2">
        <v>42551</v>
      </c>
      <c r="D5154" s="2">
        <v>42557</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s="3" t="str">
        <f>VLOOKUP($M5154,People!$A$2:$B$5, 2, FALSE)</f>
        <v>Chuck Magee</v>
      </c>
      <c r="W5154" s="3" t="str">
        <f>IFERROR(VLOOKUP($B5154, 'Returns'!$A$2:$B$801, 2, FALSE), "No")</f>
        <v>No</v>
      </c>
    </row>
    <row r="5155" spans="1:23" x14ac:dyDescent="0.3">
      <c r="A5155" s="1">
        <v>5154</v>
      </c>
      <c r="B5155" t="s">
        <v>8625</v>
      </c>
      <c r="C5155" s="2">
        <v>42551</v>
      </c>
      <c r="D5155" s="2">
        <v>42557</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s="3" t="str">
        <f>VLOOKUP($M5155,People!$A$2:$B$5, 2, FALSE)</f>
        <v>Chuck Magee</v>
      </c>
      <c r="W5155" s="3" t="str">
        <f>IFERROR(VLOOKUP($B5155, 'Returns'!$A$2:$B$801, 2, FALSE), "No")</f>
        <v>No</v>
      </c>
    </row>
    <row r="5156" spans="1:23" x14ac:dyDescent="0.3">
      <c r="A5156" s="1">
        <v>5155</v>
      </c>
      <c r="B5156" t="s">
        <v>8626</v>
      </c>
      <c r="C5156" s="2">
        <v>42954</v>
      </c>
      <c r="D5156" s="2">
        <v>42955</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s="3" t="str">
        <f>VLOOKUP($M5156,People!$A$2:$B$5, 2, FALSE)</f>
        <v>Kelly Williams</v>
      </c>
      <c r="W5156" s="3" t="str">
        <f>IFERROR(VLOOKUP($B5156, 'Returns'!$A$2:$B$801, 2, FALSE), "No")</f>
        <v>No</v>
      </c>
    </row>
    <row r="5157" spans="1:23" x14ac:dyDescent="0.3">
      <c r="A5157" s="1">
        <v>5156</v>
      </c>
      <c r="B5157" t="s">
        <v>8626</v>
      </c>
      <c r="C5157" s="2">
        <v>42954</v>
      </c>
      <c r="D5157" s="2">
        <v>42955</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s="3" t="str">
        <f>VLOOKUP($M5157,People!$A$2:$B$5, 2, FALSE)</f>
        <v>Kelly Williams</v>
      </c>
      <c r="W5157" s="3" t="str">
        <f>IFERROR(VLOOKUP($B5157, 'Returns'!$A$2:$B$801, 2, FALSE), "No")</f>
        <v>No</v>
      </c>
    </row>
    <row r="5158" spans="1:23" x14ac:dyDescent="0.3">
      <c r="A5158" s="1">
        <v>5157</v>
      </c>
      <c r="B5158" t="s">
        <v>8627</v>
      </c>
      <c r="C5158" s="2">
        <v>43646</v>
      </c>
      <c r="D5158" s="2">
        <v>43650</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s="3" t="str">
        <f>VLOOKUP($M5158,People!$A$2:$B$5, 2, FALSE)</f>
        <v>Kelly Williams</v>
      </c>
      <c r="W5158" s="3" t="str">
        <f>IFERROR(VLOOKUP($B5158, 'Returns'!$A$2:$B$801, 2, FALSE), "No")</f>
        <v>No</v>
      </c>
    </row>
    <row r="5159" spans="1:23" x14ac:dyDescent="0.3">
      <c r="A5159" s="1">
        <v>5158</v>
      </c>
      <c r="B5159" t="s">
        <v>8627</v>
      </c>
      <c r="C5159" s="2">
        <v>43646</v>
      </c>
      <c r="D5159" s="2">
        <v>43650</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s="3" t="str">
        <f>VLOOKUP($M5159,People!$A$2:$B$5, 2, FALSE)</f>
        <v>Kelly Williams</v>
      </c>
      <c r="W5159" s="3" t="str">
        <f>IFERROR(VLOOKUP($B5159, 'Returns'!$A$2:$B$801, 2, FALSE), "No")</f>
        <v>No</v>
      </c>
    </row>
    <row r="5160" spans="1:23" x14ac:dyDescent="0.3">
      <c r="A5160" s="1">
        <v>5159</v>
      </c>
      <c r="B5160" t="s">
        <v>8627</v>
      </c>
      <c r="C5160" s="2">
        <v>43646</v>
      </c>
      <c r="D5160" s="2">
        <v>43650</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s="3" t="str">
        <f>VLOOKUP($M5160,People!$A$2:$B$5, 2, FALSE)</f>
        <v>Kelly Williams</v>
      </c>
      <c r="W5160" s="3" t="str">
        <f>IFERROR(VLOOKUP($B5160, 'Returns'!$A$2:$B$801, 2, FALSE), "No")</f>
        <v>No</v>
      </c>
    </row>
    <row r="5161" spans="1:23" x14ac:dyDescent="0.3">
      <c r="A5161" s="1">
        <v>5160</v>
      </c>
      <c r="B5161" t="s">
        <v>8628</v>
      </c>
      <c r="C5161" s="2">
        <v>43034</v>
      </c>
      <c r="D5161" s="2">
        <v>43038</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s="3" t="str">
        <f>VLOOKUP($M5161,People!$A$2:$B$5, 2, FALSE)</f>
        <v>Anna Andreadi</v>
      </c>
      <c r="W5161" s="3" t="str">
        <f>IFERROR(VLOOKUP($B5161, 'Returns'!$A$2:$B$801, 2, FALSE), "No")</f>
        <v>No</v>
      </c>
    </row>
    <row r="5162" spans="1:23" x14ac:dyDescent="0.3">
      <c r="A5162" s="1">
        <v>5161</v>
      </c>
      <c r="B5162" t="s">
        <v>8628</v>
      </c>
      <c r="C5162" s="2">
        <v>43034</v>
      </c>
      <c r="D5162" s="2">
        <v>43038</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s="3" t="str">
        <f>VLOOKUP($M5162,People!$A$2:$B$5, 2, FALSE)</f>
        <v>Anna Andreadi</v>
      </c>
      <c r="W5162" s="3" t="str">
        <f>IFERROR(VLOOKUP($B5162, 'Returns'!$A$2:$B$801, 2, FALSE), "No")</f>
        <v>No</v>
      </c>
    </row>
    <row r="5163" spans="1:23" x14ac:dyDescent="0.3">
      <c r="A5163" s="1">
        <v>5162</v>
      </c>
      <c r="B5163" t="s">
        <v>8629</v>
      </c>
      <c r="C5163" s="2">
        <v>42581</v>
      </c>
      <c r="D5163" s="2">
        <v>42587</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s="3" t="str">
        <f>VLOOKUP($M5163,People!$A$2:$B$5, 2, FALSE)</f>
        <v>Anna Andreadi</v>
      </c>
      <c r="W5163" s="3" t="str">
        <f>IFERROR(VLOOKUP($B5163, 'Returns'!$A$2:$B$801, 2, FALSE), "No")</f>
        <v>No</v>
      </c>
    </row>
    <row r="5164" spans="1:23" x14ac:dyDescent="0.3">
      <c r="A5164" s="1">
        <v>5163</v>
      </c>
      <c r="B5164" t="s">
        <v>8630</v>
      </c>
      <c r="C5164" s="2">
        <v>43422</v>
      </c>
      <c r="D5164" s="2">
        <v>43427</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s="3" t="str">
        <f>VLOOKUP($M5164,People!$A$2:$B$5, 2, FALSE)</f>
        <v>Kelly Williams</v>
      </c>
      <c r="W5164" s="3" t="str">
        <f>IFERROR(VLOOKUP($B5164, 'Returns'!$A$2:$B$801, 2, FALSE), "No")</f>
        <v>No</v>
      </c>
    </row>
    <row r="5165" spans="1:23" x14ac:dyDescent="0.3">
      <c r="A5165" s="1">
        <v>5164</v>
      </c>
      <c r="B5165" t="s">
        <v>6027</v>
      </c>
      <c r="C5165" s="2">
        <v>42922</v>
      </c>
      <c r="D5165" s="2">
        <v>42927</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s="3" t="str">
        <f>VLOOKUP($M5165,People!$A$2:$B$5, 2, FALSE)</f>
        <v>Anna Andreadi</v>
      </c>
      <c r="W5165" s="3" t="str">
        <f>IFERROR(VLOOKUP($B5165, 'Returns'!$A$2:$B$801, 2, FALSE), "No")</f>
        <v>Yes</v>
      </c>
    </row>
    <row r="5166" spans="1:23" x14ac:dyDescent="0.3">
      <c r="A5166" s="1">
        <v>5165</v>
      </c>
      <c r="B5166" t="s">
        <v>8631</v>
      </c>
      <c r="C5166" s="2">
        <v>42684</v>
      </c>
      <c r="D5166" s="2">
        <v>42690</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s="3" t="str">
        <f>VLOOKUP($M5166,People!$A$2:$B$5, 2, FALSE)</f>
        <v>Kelly Williams</v>
      </c>
      <c r="W5166" s="3" t="str">
        <f>IFERROR(VLOOKUP($B5166, 'Returns'!$A$2:$B$801, 2, FALSE), "No")</f>
        <v>No</v>
      </c>
    </row>
    <row r="5167" spans="1:23" x14ac:dyDescent="0.3">
      <c r="A5167" s="1">
        <v>5166</v>
      </c>
      <c r="B5167" t="s">
        <v>8631</v>
      </c>
      <c r="C5167" s="2">
        <v>42684</v>
      </c>
      <c r="D5167" s="2">
        <v>42690</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s="3" t="str">
        <f>VLOOKUP($M5167,People!$A$2:$B$5, 2, FALSE)</f>
        <v>Kelly Williams</v>
      </c>
      <c r="W5167" s="3" t="str">
        <f>IFERROR(VLOOKUP($B5167, 'Returns'!$A$2:$B$801, 2, FALSE), "No")</f>
        <v>No</v>
      </c>
    </row>
    <row r="5168" spans="1:23" x14ac:dyDescent="0.3">
      <c r="A5168" s="1">
        <v>5167</v>
      </c>
      <c r="B5168" t="s">
        <v>8631</v>
      </c>
      <c r="C5168" s="2">
        <v>42684</v>
      </c>
      <c r="D5168" s="2">
        <v>42690</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s="3" t="str">
        <f>VLOOKUP($M5168,People!$A$2:$B$5, 2, FALSE)</f>
        <v>Kelly Williams</v>
      </c>
      <c r="W5168" s="3" t="str">
        <f>IFERROR(VLOOKUP($B5168, 'Returns'!$A$2:$B$801, 2, FALSE), "No")</f>
        <v>No</v>
      </c>
    </row>
    <row r="5169" spans="1:23" x14ac:dyDescent="0.3">
      <c r="A5169" s="1">
        <v>5168</v>
      </c>
      <c r="B5169" t="s">
        <v>8631</v>
      </c>
      <c r="C5169" s="2">
        <v>42684</v>
      </c>
      <c r="D5169" s="2">
        <v>42690</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s="3" t="str">
        <f>VLOOKUP($M5169,People!$A$2:$B$5, 2, FALSE)</f>
        <v>Kelly Williams</v>
      </c>
      <c r="W5169" s="3" t="str">
        <f>IFERROR(VLOOKUP($B5169, 'Returns'!$A$2:$B$801, 2, FALSE), "No")</f>
        <v>No</v>
      </c>
    </row>
    <row r="5170" spans="1:23" x14ac:dyDescent="0.3">
      <c r="A5170" s="1">
        <v>5169</v>
      </c>
      <c r="B5170" t="s">
        <v>8631</v>
      </c>
      <c r="C5170" s="2">
        <v>42684</v>
      </c>
      <c r="D5170" s="2">
        <v>42690</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s="3" t="str">
        <f>VLOOKUP($M5170,People!$A$2:$B$5, 2, FALSE)</f>
        <v>Kelly Williams</v>
      </c>
      <c r="W5170" s="3" t="str">
        <f>IFERROR(VLOOKUP($B5170, 'Returns'!$A$2:$B$801, 2, FALSE), "No")</f>
        <v>No</v>
      </c>
    </row>
    <row r="5171" spans="1:23" x14ac:dyDescent="0.3">
      <c r="A5171" s="1">
        <v>5170</v>
      </c>
      <c r="B5171" t="s">
        <v>8631</v>
      </c>
      <c r="C5171" s="2">
        <v>42684</v>
      </c>
      <c r="D5171" s="2">
        <v>42690</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s="3" t="str">
        <f>VLOOKUP($M5171,People!$A$2:$B$5, 2, FALSE)</f>
        <v>Kelly Williams</v>
      </c>
      <c r="W5171" s="3" t="str">
        <f>IFERROR(VLOOKUP($B5171, 'Returns'!$A$2:$B$801, 2, FALSE), "No")</f>
        <v>No</v>
      </c>
    </row>
    <row r="5172" spans="1:23" x14ac:dyDescent="0.3">
      <c r="A5172" s="1">
        <v>5171</v>
      </c>
      <c r="B5172" t="s">
        <v>8632</v>
      </c>
      <c r="C5172" s="2">
        <v>43247</v>
      </c>
      <c r="D5172" s="2">
        <v>43249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s="3" t="str">
        <f>VLOOKUP($M5172,People!$A$2:$B$5, 2, FALSE)</f>
        <v>Kelly Williams</v>
      </c>
      <c r="W5172" s="3" t="str">
        <f>IFERROR(VLOOKUP($B5172, 'Returns'!$A$2:$B$801, 2, FALSE), "No")</f>
        <v>No</v>
      </c>
    </row>
    <row r="5173" spans="1:23" x14ac:dyDescent="0.3">
      <c r="A5173" s="1">
        <v>5172</v>
      </c>
      <c r="B5173" t="s">
        <v>8632</v>
      </c>
      <c r="C5173" s="2">
        <v>43247</v>
      </c>
      <c r="D5173" s="2">
        <v>43249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s="3" t="str">
        <f>VLOOKUP($M5173,People!$A$2:$B$5, 2, FALSE)</f>
        <v>Kelly Williams</v>
      </c>
      <c r="W5173" s="3" t="str">
        <f>IFERROR(VLOOKUP($B5173, 'Returns'!$A$2:$B$801, 2, FALSE), "No")</f>
        <v>No</v>
      </c>
    </row>
    <row r="5174" spans="1:23" x14ac:dyDescent="0.3">
      <c r="A5174" s="1">
        <v>5173</v>
      </c>
      <c r="B5174" t="s">
        <v>8632</v>
      </c>
      <c r="C5174" s="2">
        <v>43247</v>
      </c>
      <c r="D5174" s="2">
        <v>43249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s="3" t="str">
        <f>VLOOKUP($M5174,People!$A$2:$B$5, 2, FALSE)</f>
        <v>Kelly Williams</v>
      </c>
      <c r="W5174" s="3" t="str">
        <f>IFERROR(VLOOKUP($B5174, 'Returns'!$A$2:$B$801, 2, FALSE), "No")</f>
        <v>No</v>
      </c>
    </row>
    <row r="5175" spans="1:23" x14ac:dyDescent="0.3">
      <c r="A5175" s="1">
        <v>5174</v>
      </c>
      <c r="B5175" t="s">
        <v>8633</v>
      </c>
      <c r="C5175" s="2">
        <v>42802</v>
      </c>
      <c r="D5175" s="2">
        <v>42804</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s="3" t="str">
        <f>VLOOKUP($M5175,People!$A$2:$B$5, 2, FALSE)</f>
        <v>Anna Andreadi</v>
      </c>
      <c r="W5175" s="3" t="str">
        <f>IFERROR(VLOOKUP($B5175, 'Returns'!$A$2:$B$801, 2, FALSE), "No")</f>
        <v>No</v>
      </c>
    </row>
    <row r="5176" spans="1:23" x14ac:dyDescent="0.3">
      <c r="A5176" s="1">
        <v>5175</v>
      </c>
      <c r="B5176" t="s">
        <v>8634</v>
      </c>
      <c r="C5176" s="2">
        <v>43757</v>
      </c>
      <c r="D5176" s="2">
        <v>43762</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s="3" t="str">
        <f>VLOOKUP($M5176,People!$A$2:$B$5, 2, FALSE)</f>
        <v>Kelly Williams</v>
      </c>
      <c r="W5176" s="3" t="str">
        <f>IFERROR(VLOOKUP($B5176, 'Returns'!$A$2:$B$801, 2, FALSE), "No")</f>
        <v>No</v>
      </c>
    </row>
    <row r="5177" spans="1:23" x14ac:dyDescent="0.3">
      <c r="A5177" s="1">
        <v>5176</v>
      </c>
      <c r="B5177" t="s">
        <v>8634</v>
      </c>
      <c r="C5177" s="2">
        <v>43757</v>
      </c>
      <c r="D5177" s="2">
        <v>43762</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s="3" t="str">
        <f>VLOOKUP($M5177,People!$A$2:$B$5, 2, FALSE)</f>
        <v>Kelly Williams</v>
      </c>
      <c r="W5177" s="3" t="str">
        <f>IFERROR(VLOOKUP($B5177, 'Returns'!$A$2:$B$801, 2, FALSE), "No")</f>
        <v>No</v>
      </c>
    </row>
    <row r="5178" spans="1:23" x14ac:dyDescent="0.3">
      <c r="A5178" s="1">
        <v>5177</v>
      </c>
      <c r="B5178" t="s">
        <v>8635</v>
      </c>
      <c r="C5178" s="2">
        <v>43409</v>
      </c>
      <c r="D5178" s="2">
        <v>43412</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s="3" t="str">
        <f>VLOOKUP($M5178,People!$A$2:$B$5, 2, FALSE)</f>
        <v>Anna Andreadi</v>
      </c>
      <c r="W5178" s="3" t="str">
        <f>IFERROR(VLOOKUP($B5178, 'Returns'!$A$2:$B$801, 2, FALSE), "No")</f>
        <v>No</v>
      </c>
    </row>
    <row r="5179" spans="1:23" x14ac:dyDescent="0.3">
      <c r="A5179" s="1">
        <v>5178</v>
      </c>
      <c r="B5179" t="s">
        <v>8636</v>
      </c>
      <c r="C5179" s="2">
        <v>43460</v>
      </c>
      <c r="D5179" s="2">
        <v>43464</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s="3" t="str">
        <f>VLOOKUP($M5179,People!$A$2:$B$5, 2, FALSE)</f>
        <v>Chuck Magee</v>
      </c>
      <c r="W5179" s="3" t="str">
        <f>IFERROR(VLOOKUP($B5179, 'Returns'!$A$2:$B$801, 2, FALSE), "No")</f>
        <v>No</v>
      </c>
    </row>
    <row r="5180" spans="1:23" x14ac:dyDescent="0.3">
      <c r="A5180" s="1">
        <v>5179</v>
      </c>
      <c r="B5180" t="s">
        <v>8637</v>
      </c>
      <c r="C5180" s="2">
        <v>42838</v>
      </c>
      <c r="D5180" s="2">
        <v>42844</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s="3" t="str">
        <f>VLOOKUP($M5180,People!$A$2:$B$5, 2, FALSE)</f>
        <v>Anna Andreadi</v>
      </c>
      <c r="W5180" s="3" t="str">
        <f>IFERROR(VLOOKUP($B5180, 'Returns'!$A$2:$B$801, 2, FALSE), "No")</f>
        <v>No</v>
      </c>
    </row>
    <row r="5181" spans="1:23" x14ac:dyDescent="0.3">
      <c r="A5181" s="1">
        <v>5180</v>
      </c>
      <c r="B5181" t="s">
        <v>8637</v>
      </c>
      <c r="C5181" s="2">
        <v>42838</v>
      </c>
      <c r="D5181" s="2">
        <v>42844</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s="3" t="str">
        <f>VLOOKUP($M5181,People!$A$2:$B$5, 2, FALSE)</f>
        <v>Anna Andreadi</v>
      </c>
      <c r="W5181" s="3" t="str">
        <f>IFERROR(VLOOKUP($B5181, 'Returns'!$A$2:$B$801, 2, FALSE), "No")</f>
        <v>No</v>
      </c>
    </row>
    <row r="5182" spans="1:23" x14ac:dyDescent="0.3">
      <c r="A5182" s="1">
        <v>5181</v>
      </c>
      <c r="B5182" t="s">
        <v>8637</v>
      </c>
      <c r="C5182" s="2">
        <v>42838</v>
      </c>
      <c r="D5182" s="2">
        <v>42844</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s="3" t="str">
        <f>VLOOKUP($M5182,People!$A$2:$B$5, 2, FALSE)</f>
        <v>Anna Andreadi</v>
      </c>
      <c r="W5182" s="3" t="str">
        <f>IFERROR(VLOOKUP($B5182, 'Returns'!$A$2:$B$801, 2, FALSE), "No")</f>
        <v>No</v>
      </c>
    </row>
    <row r="5183" spans="1:23" x14ac:dyDescent="0.3">
      <c r="A5183" s="1">
        <v>5182</v>
      </c>
      <c r="B5183" t="s">
        <v>8638</v>
      </c>
      <c r="C5183" s="2">
        <v>43720</v>
      </c>
      <c r="D5183" s="2">
        <v>43723</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s="3" t="str">
        <f>VLOOKUP($M5183,People!$A$2:$B$5, 2, FALSE)</f>
        <v>Chuck Magee</v>
      </c>
      <c r="W5183" s="3" t="str">
        <f>IFERROR(VLOOKUP($B5183, 'Returns'!$A$2:$B$801, 2, FALSE), "No")</f>
        <v>No</v>
      </c>
    </row>
    <row r="5184" spans="1:23" x14ac:dyDescent="0.3">
      <c r="A5184" s="1">
        <v>5183</v>
      </c>
      <c r="B5184" t="s">
        <v>8638</v>
      </c>
      <c r="C5184" s="2">
        <v>43720</v>
      </c>
      <c r="D5184" s="2">
        <v>43723</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s="3" t="str">
        <f>VLOOKUP($M5184,People!$A$2:$B$5, 2, FALSE)</f>
        <v>Chuck Magee</v>
      </c>
      <c r="W5184" s="3" t="str">
        <f>IFERROR(VLOOKUP($B5184, 'Returns'!$A$2:$B$801, 2, FALSE), "No")</f>
        <v>No</v>
      </c>
    </row>
    <row r="5185" spans="1:23" x14ac:dyDescent="0.3">
      <c r="A5185" s="1">
        <v>5184</v>
      </c>
      <c r="B5185" t="s">
        <v>8639</v>
      </c>
      <c r="C5185" s="2">
        <v>43732</v>
      </c>
      <c r="D5185" s="2">
        <v>43735</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s="3" t="str">
        <f>VLOOKUP($M5185,People!$A$2:$B$5, 2, FALSE)</f>
        <v>Cassandra Brandow</v>
      </c>
      <c r="W5185" s="3" t="str">
        <f>IFERROR(VLOOKUP($B5185, 'Returns'!$A$2:$B$801, 2, FALSE), "No")</f>
        <v>No</v>
      </c>
    </row>
    <row r="5186" spans="1:23" x14ac:dyDescent="0.3">
      <c r="A5186" s="1">
        <v>5185</v>
      </c>
      <c r="B5186" t="s">
        <v>8639</v>
      </c>
      <c r="C5186" s="2">
        <v>43732</v>
      </c>
      <c r="D5186" s="2">
        <v>43735</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s="3" t="str">
        <f>VLOOKUP($M5186,People!$A$2:$B$5, 2, FALSE)</f>
        <v>Cassandra Brandow</v>
      </c>
      <c r="W5186" s="3" t="str">
        <f>IFERROR(VLOOKUP($B5186, 'Returns'!$A$2:$B$801, 2, FALSE), "No")</f>
        <v>No</v>
      </c>
    </row>
    <row r="5187" spans="1:23" x14ac:dyDescent="0.3">
      <c r="A5187" s="1">
        <v>5186</v>
      </c>
      <c r="B5187" t="s">
        <v>8640</v>
      </c>
      <c r="C5187" s="2">
        <v>43018</v>
      </c>
      <c r="D5187" s="2">
        <v>43023</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s="3" t="str">
        <f>VLOOKUP($M5187,People!$A$2:$B$5, 2, FALSE)</f>
        <v>Cassandra Brandow</v>
      </c>
      <c r="W5187" s="3" t="str">
        <f>IFERROR(VLOOKUP($B5187, 'Returns'!$A$2:$B$801, 2, FALSE), "No")</f>
        <v>No</v>
      </c>
    </row>
    <row r="5188" spans="1:23" x14ac:dyDescent="0.3">
      <c r="A5188" s="1">
        <v>5187</v>
      </c>
      <c r="B5188" t="s">
        <v>8641</v>
      </c>
      <c r="C5188" s="2">
        <v>43066</v>
      </c>
      <c r="D5188" s="2">
        <v>43072</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s="3" t="str">
        <f>VLOOKUP($M5188,People!$A$2:$B$5, 2, FALSE)</f>
        <v>Chuck Magee</v>
      </c>
      <c r="W5188" s="3" t="str">
        <f>IFERROR(VLOOKUP($B5188, 'Returns'!$A$2:$B$801, 2, FALSE), "No")</f>
        <v>No</v>
      </c>
    </row>
    <row r="5189" spans="1:23" x14ac:dyDescent="0.3">
      <c r="A5189" s="1">
        <v>5188</v>
      </c>
      <c r="B5189" t="s">
        <v>8642</v>
      </c>
      <c r="C5189" s="2">
        <v>42991</v>
      </c>
      <c r="D5189" s="2">
        <v>42996</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s="3" t="str">
        <f>VLOOKUP($M5189,People!$A$2:$B$5, 2, FALSE)</f>
        <v>Kelly Williams</v>
      </c>
      <c r="W5189" s="3" t="str">
        <f>IFERROR(VLOOKUP($B5189, 'Returns'!$A$2:$B$801, 2, FALSE), "No")</f>
        <v>No</v>
      </c>
    </row>
    <row r="5190" spans="1:23" x14ac:dyDescent="0.3">
      <c r="A5190" s="1">
        <v>5189</v>
      </c>
      <c r="B5190" t="s">
        <v>8642</v>
      </c>
      <c r="C5190" s="2">
        <v>42991</v>
      </c>
      <c r="D5190" s="2">
        <v>42996</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s="3" t="str">
        <f>VLOOKUP($M5190,People!$A$2:$B$5, 2, FALSE)</f>
        <v>Kelly Williams</v>
      </c>
      <c r="W5190" s="3" t="str">
        <f>IFERROR(VLOOKUP($B5190, 'Returns'!$A$2:$B$801, 2, FALSE), "No")</f>
        <v>No</v>
      </c>
    </row>
    <row r="5191" spans="1:23" x14ac:dyDescent="0.3">
      <c r="A5191" s="1">
        <v>5190</v>
      </c>
      <c r="B5191" t="s">
        <v>6224</v>
      </c>
      <c r="C5191" s="2">
        <v>43783</v>
      </c>
      <c r="D5191" s="2">
        <v>43787</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s="3" t="str">
        <f>VLOOKUP($M5191,People!$A$2:$B$5, 2, FALSE)</f>
        <v>Kelly Williams</v>
      </c>
      <c r="W5191" s="3" t="str">
        <f>IFERROR(VLOOKUP($B5191, 'Returns'!$A$2:$B$801, 2, FALSE), "No")</f>
        <v>Yes</v>
      </c>
    </row>
    <row r="5192" spans="1:23" x14ac:dyDescent="0.3">
      <c r="A5192" s="1">
        <v>5191</v>
      </c>
      <c r="B5192" t="s">
        <v>6224</v>
      </c>
      <c r="C5192" s="2">
        <v>43783</v>
      </c>
      <c r="D5192" s="2">
        <v>43787</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s="3" t="str">
        <f>VLOOKUP($M5192,People!$A$2:$B$5, 2, FALSE)</f>
        <v>Kelly Williams</v>
      </c>
      <c r="W5192" s="3" t="str">
        <f>IFERROR(VLOOKUP($B5192, 'Returns'!$A$2:$B$801, 2, FALSE), "No")</f>
        <v>Yes</v>
      </c>
    </row>
    <row r="5193" spans="1:23" x14ac:dyDescent="0.3">
      <c r="A5193" s="1">
        <v>5192</v>
      </c>
      <c r="B5193" t="s">
        <v>8643</v>
      </c>
      <c r="C5193" s="2">
        <v>43590</v>
      </c>
      <c r="D5193" s="2">
        <v>43594</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s="3" t="str">
        <f>VLOOKUP($M5193,People!$A$2:$B$5, 2, FALSE)</f>
        <v>Anna Andreadi</v>
      </c>
      <c r="W5193" s="3" t="str">
        <f>IFERROR(VLOOKUP($B5193, 'Returns'!$A$2:$B$801, 2, FALSE), "No")</f>
        <v>No</v>
      </c>
    </row>
    <row r="5194" spans="1:23" x14ac:dyDescent="0.3">
      <c r="A5194" s="1">
        <v>5193</v>
      </c>
      <c r="B5194" t="s">
        <v>8644</v>
      </c>
      <c r="C5194" s="2">
        <v>42702</v>
      </c>
      <c r="D5194" s="2">
        <v>42705</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s="3" t="str">
        <f>VLOOKUP($M5194,People!$A$2:$B$5, 2, FALSE)</f>
        <v>Cassandra Brandow</v>
      </c>
      <c r="W5194" s="3" t="str">
        <f>IFERROR(VLOOKUP($B5194, 'Returns'!$A$2:$B$801, 2, FALSE), "No")</f>
        <v>No</v>
      </c>
    </row>
    <row r="5195" spans="1:23" x14ac:dyDescent="0.3">
      <c r="A5195" s="1">
        <v>5194</v>
      </c>
      <c r="B5195" t="s">
        <v>8644</v>
      </c>
      <c r="C5195" s="2">
        <v>42702</v>
      </c>
      <c r="D5195" s="2">
        <v>42705</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s="3" t="str">
        <f>VLOOKUP($M5195,People!$A$2:$B$5, 2, FALSE)</f>
        <v>Cassandra Brandow</v>
      </c>
      <c r="W5195" s="3" t="str">
        <f>IFERROR(VLOOKUP($B5195, 'Returns'!$A$2:$B$801, 2, FALSE), "No")</f>
        <v>No</v>
      </c>
    </row>
    <row r="5196" spans="1:23" x14ac:dyDescent="0.3">
      <c r="A5196" s="1">
        <v>5195</v>
      </c>
      <c r="B5196" t="s">
        <v>8644</v>
      </c>
      <c r="C5196" s="2">
        <v>42702</v>
      </c>
      <c r="D5196" s="2">
        <v>42705</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s="3" t="str">
        <f>VLOOKUP($M5196,People!$A$2:$B$5, 2, FALSE)</f>
        <v>Cassandra Brandow</v>
      </c>
      <c r="W5196" s="3" t="str">
        <f>IFERROR(VLOOKUP($B5196, 'Returns'!$A$2:$B$801, 2, FALSE), "No")</f>
        <v>No</v>
      </c>
    </row>
    <row r="5197" spans="1:23" x14ac:dyDescent="0.3">
      <c r="A5197" s="1">
        <v>5196</v>
      </c>
      <c r="B5197" t="s">
        <v>8644</v>
      </c>
      <c r="C5197" s="2">
        <v>42702</v>
      </c>
      <c r="D5197" s="2">
        <v>42705</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s="3" t="str">
        <f>VLOOKUP($M5197,People!$A$2:$B$5, 2, FALSE)</f>
        <v>Cassandra Brandow</v>
      </c>
      <c r="W5197" s="3" t="str">
        <f>IFERROR(VLOOKUP($B5197, 'Returns'!$A$2:$B$801, 2, FALSE), "No")</f>
        <v>No</v>
      </c>
    </row>
    <row r="5198" spans="1:23" x14ac:dyDescent="0.3">
      <c r="A5198" s="1">
        <v>5197</v>
      </c>
      <c r="B5198" t="s">
        <v>8645</v>
      </c>
      <c r="C5198" s="2">
        <v>42500</v>
      </c>
      <c r="D5198" s="2">
        <v>42505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s="3" t="str">
        <f>VLOOKUP($M5198,People!$A$2:$B$5, 2, FALSE)</f>
        <v>Anna Andreadi</v>
      </c>
      <c r="W5198" s="3" t="str">
        <f>IFERROR(VLOOKUP($B5198, 'Returns'!$A$2:$B$801, 2, FALSE), "No")</f>
        <v>No</v>
      </c>
    </row>
    <row r="5199" spans="1:23" x14ac:dyDescent="0.3">
      <c r="A5199" s="1">
        <v>5198</v>
      </c>
      <c r="B5199" t="s">
        <v>8645</v>
      </c>
      <c r="C5199" s="2">
        <v>42500</v>
      </c>
      <c r="D5199" s="2">
        <v>42505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s="3" t="str">
        <f>VLOOKUP($M5199,People!$A$2:$B$5, 2, FALSE)</f>
        <v>Anna Andreadi</v>
      </c>
      <c r="W5199" s="3" t="str">
        <f>IFERROR(VLOOKUP($B5199, 'Returns'!$A$2:$B$801, 2, FALSE), "No")</f>
        <v>No</v>
      </c>
    </row>
    <row r="5200" spans="1:23" x14ac:dyDescent="0.3">
      <c r="A5200" s="1">
        <v>5199</v>
      </c>
      <c r="B5200" t="s">
        <v>8646</v>
      </c>
      <c r="C5200" s="2">
        <v>43162</v>
      </c>
      <c r="D5200" s="2">
        <v>43167</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s="3" t="str">
        <f>VLOOKUP($M5200,People!$A$2:$B$5, 2, FALSE)</f>
        <v>Kelly Williams</v>
      </c>
      <c r="W5200" s="3" t="str">
        <f>IFERROR(VLOOKUP($B5200, 'Returns'!$A$2:$B$801, 2, FALSE), "No")</f>
        <v>No</v>
      </c>
    </row>
    <row r="5201" spans="1:23" x14ac:dyDescent="0.3">
      <c r="A5201" s="1">
        <v>5200</v>
      </c>
      <c r="B5201" t="s">
        <v>8646</v>
      </c>
      <c r="C5201" s="2">
        <v>43162</v>
      </c>
      <c r="D5201" s="2">
        <v>43167</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s="3" t="str">
        <f>VLOOKUP($M5201,People!$A$2:$B$5, 2, FALSE)</f>
        <v>Kelly Williams</v>
      </c>
      <c r="W5201" s="3" t="str">
        <f>IFERROR(VLOOKUP($B5201, 'Returns'!$A$2:$B$801, 2, FALSE), "No")</f>
        <v>No</v>
      </c>
    </row>
    <row r="5202" spans="1:23" x14ac:dyDescent="0.3">
      <c r="A5202" s="1">
        <v>5201</v>
      </c>
      <c r="B5202" t="s">
        <v>8646</v>
      </c>
      <c r="C5202" s="2">
        <v>43162</v>
      </c>
      <c r="D5202" s="2">
        <v>43167</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s="3" t="str">
        <f>VLOOKUP($M5202,People!$A$2:$B$5, 2, FALSE)</f>
        <v>Kelly Williams</v>
      </c>
      <c r="W5202" s="3" t="str">
        <f>IFERROR(VLOOKUP($B5202, 'Returns'!$A$2:$B$801, 2, FALSE), "No")</f>
        <v>No</v>
      </c>
    </row>
    <row r="5203" spans="1:23" x14ac:dyDescent="0.3">
      <c r="A5203" s="1">
        <v>5202</v>
      </c>
      <c r="B5203" t="s">
        <v>8646</v>
      </c>
      <c r="C5203" s="2">
        <v>43162</v>
      </c>
      <c r="D5203" s="2">
        <v>43167</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s="3" t="str">
        <f>VLOOKUP($M5203,People!$A$2:$B$5, 2, FALSE)</f>
        <v>Kelly Williams</v>
      </c>
      <c r="W5203" s="3" t="str">
        <f>IFERROR(VLOOKUP($B5203, 'Returns'!$A$2:$B$801, 2, FALSE), "No")</f>
        <v>No</v>
      </c>
    </row>
    <row r="5204" spans="1:23" x14ac:dyDescent="0.3">
      <c r="A5204" s="1">
        <v>5203</v>
      </c>
      <c r="B5204" t="s">
        <v>8647</v>
      </c>
      <c r="C5204" s="2">
        <v>42962</v>
      </c>
      <c r="D5204" s="2">
        <v>42966</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s="3" t="str">
        <f>VLOOKUP($M5204,People!$A$2:$B$5, 2, FALSE)</f>
        <v>Anna Andreadi</v>
      </c>
      <c r="W5204" s="3" t="str">
        <f>IFERROR(VLOOKUP($B5204, 'Returns'!$A$2:$B$801, 2, FALSE), "No")</f>
        <v>No</v>
      </c>
    </row>
    <row r="5205" spans="1:23" x14ac:dyDescent="0.3">
      <c r="A5205" s="1">
        <v>5204</v>
      </c>
      <c r="B5205" t="s">
        <v>8647</v>
      </c>
      <c r="C5205" s="2">
        <v>42962</v>
      </c>
      <c r="D5205" s="2">
        <v>42966</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s="3" t="str">
        <f>VLOOKUP($M5205,People!$A$2:$B$5, 2, FALSE)</f>
        <v>Anna Andreadi</v>
      </c>
      <c r="W5205" s="3" t="str">
        <f>IFERROR(VLOOKUP($B5205, 'Returns'!$A$2:$B$801, 2, FALSE), "No")</f>
        <v>No</v>
      </c>
    </row>
    <row r="5206" spans="1:23" x14ac:dyDescent="0.3">
      <c r="A5206" s="1">
        <v>5205</v>
      </c>
      <c r="B5206" t="s">
        <v>8648</v>
      </c>
      <c r="C5206" s="2">
        <v>42990</v>
      </c>
      <c r="D5206" s="2">
        <v>42996</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s="3" t="str">
        <f>VLOOKUP($M5206,People!$A$2:$B$5, 2, FALSE)</f>
        <v>Chuck Magee</v>
      </c>
      <c r="W5206" s="3" t="str">
        <f>IFERROR(VLOOKUP($B5206, 'Returns'!$A$2:$B$801, 2, FALSE), "No")</f>
        <v>No</v>
      </c>
    </row>
    <row r="5207" spans="1:23" x14ac:dyDescent="0.3">
      <c r="A5207" s="1">
        <v>5206</v>
      </c>
      <c r="B5207" t="s">
        <v>8648</v>
      </c>
      <c r="C5207" s="2">
        <v>42990</v>
      </c>
      <c r="D5207" s="2">
        <v>42996</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s="3" t="str">
        <f>VLOOKUP($M5207,People!$A$2:$B$5, 2, FALSE)</f>
        <v>Chuck Magee</v>
      </c>
      <c r="W5207" s="3" t="str">
        <f>IFERROR(VLOOKUP($B5207, 'Returns'!$A$2:$B$801, 2, FALSE), "No")</f>
        <v>No</v>
      </c>
    </row>
    <row r="5208" spans="1:23" x14ac:dyDescent="0.3">
      <c r="A5208" s="1">
        <v>5207</v>
      </c>
      <c r="B5208" t="s">
        <v>8648</v>
      </c>
      <c r="C5208" s="2">
        <v>42990</v>
      </c>
      <c r="D5208" s="2">
        <v>42996</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s="3" t="str">
        <f>VLOOKUP($M5208,People!$A$2:$B$5, 2, FALSE)</f>
        <v>Chuck Magee</v>
      </c>
      <c r="W5208" s="3" t="str">
        <f>IFERROR(VLOOKUP($B5208, 'Returns'!$A$2:$B$801, 2, FALSE), "No")</f>
        <v>No</v>
      </c>
    </row>
    <row r="5209" spans="1:23" x14ac:dyDescent="0.3">
      <c r="A5209" s="1">
        <v>5208</v>
      </c>
      <c r="B5209" t="s">
        <v>8648</v>
      </c>
      <c r="C5209" s="2">
        <v>42990</v>
      </c>
      <c r="D5209" s="2">
        <v>42996</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s="3" t="str">
        <f>VLOOKUP($M5209,People!$A$2:$B$5, 2, FALSE)</f>
        <v>Chuck Magee</v>
      </c>
      <c r="W5209" s="3" t="str">
        <f>IFERROR(VLOOKUP($B5209, 'Returns'!$A$2:$B$801, 2, FALSE), "No")</f>
        <v>No</v>
      </c>
    </row>
    <row r="5210" spans="1:23" x14ac:dyDescent="0.3">
      <c r="A5210" s="1">
        <v>5209</v>
      </c>
      <c r="B5210" t="s">
        <v>8648</v>
      </c>
      <c r="C5210" s="2">
        <v>42990</v>
      </c>
      <c r="D5210" s="2">
        <v>42996</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s="3" t="str">
        <f>VLOOKUP($M5210,People!$A$2:$B$5, 2, FALSE)</f>
        <v>Chuck Magee</v>
      </c>
      <c r="W5210" s="3" t="str">
        <f>IFERROR(VLOOKUP($B5210, 'Returns'!$A$2:$B$801, 2, FALSE), "No")</f>
        <v>No</v>
      </c>
    </row>
    <row r="5211" spans="1:23" x14ac:dyDescent="0.3">
      <c r="A5211" s="1">
        <v>5210</v>
      </c>
      <c r="B5211" t="s">
        <v>8648</v>
      </c>
      <c r="C5211" s="2">
        <v>42990</v>
      </c>
      <c r="D5211" s="2">
        <v>42996</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s="3" t="str">
        <f>VLOOKUP($M5211,People!$A$2:$B$5, 2, FALSE)</f>
        <v>Chuck Magee</v>
      </c>
      <c r="W5211" s="3" t="str">
        <f>IFERROR(VLOOKUP($B5211, 'Returns'!$A$2:$B$801, 2, FALSE), "No")</f>
        <v>No</v>
      </c>
    </row>
    <row r="5212" spans="1:23" x14ac:dyDescent="0.3">
      <c r="A5212" s="1">
        <v>5211</v>
      </c>
      <c r="B5212" t="s">
        <v>8649</v>
      </c>
      <c r="C5212" s="2">
        <v>42747</v>
      </c>
      <c r="D5212" s="2">
        <v>42753</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s="3" t="str">
        <f>VLOOKUP($M5212,People!$A$2:$B$5, 2, FALSE)</f>
        <v>Chuck Magee</v>
      </c>
      <c r="W5212" s="3" t="str">
        <f>IFERROR(VLOOKUP($B5212, 'Returns'!$A$2:$B$801, 2, FALSE), "No")</f>
        <v>No</v>
      </c>
    </row>
    <row r="5213" spans="1:23" x14ac:dyDescent="0.3">
      <c r="A5213" s="1">
        <v>5212</v>
      </c>
      <c r="B5213" t="s">
        <v>8650</v>
      </c>
      <c r="C5213" s="2">
        <v>42867</v>
      </c>
      <c r="D5213" s="2">
        <v>42871</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s="3" t="str">
        <f>VLOOKUP($M5213,People!$A$2:$B$5, 2, FALSE)</f>
        <v>Chuck Magee</v>
      </c>
      <c r="W5213" s="3" t="str">
        <f>IFERROR(VLOOKUP($B5213, 'Returns'!$A$2:$B$801, 2, FALSE), "No")</f>
        <v>No</v>
      </c>
    </row>
    <row r="5214" spans="1:23" x14ac:dyDescent="0.3">
      <c r="A5214" s="1">
        <v>5213</v>
      </c>
      <c r="B5214" t="s">
        <v>8651</v>
      </c>
      <c r="C5214" s="2">
        <v>43369</v>
      </c>
      <c r="D5214" s="2">
        <v>43369</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s="3" t="str">
        <f>VLOOKUP($M5214,People!$A$2:$B$5, 2, FALSE)</f>
        <v>Anna Andreadi</v>
      </c>
      <c r="W5214" s="3" t="str">
        <f>IFERROR(VLOOKUP($B5214, 'Returns'!$A$2:$B$801, 2, FALSE), "No")</f>
        <v>No</v>
      </c>
    </row>
    <row r="5215" spans="1:23" x14ac:dyDescent="0.3">
      <c r="A5215" s="1">
        <v>5214</v>
      </c>
      <c r="B5215" t="s">
        <v>8651</v>
      </c>
      <c r="C5215" s="2">
        <v>43369</v>
      </c>
      <c r="D5215" s="2">
        <v>43369</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s="3" t="str">
        <f>VLOOKUP($M5215,People!$A$2:$B$5, 2, FALSE)</f>
        <v>Anna Andreadi</v>
      </c>
      <c r="W5215" s="3" t="str">
        <f>IFERROR(VLOOKUP($B5215, 'Returns'!$A$2:$B$801, 2, FALSE), "No")</f>
        <v>No</v>
      </c>
    </row>
    <row r="5216" spans="1:23" x14ac:dyDescent="0.3">
      <c r="A5216" s="1">
        <v>5215</v>
      </c>
      <c r="B5216" t="s">
        <v>8651</v>
      </c>
      <c r="C5216" s="2">
        <v>43369</v>
      </c>
      <c r="D5216" s="2">
        <v>43369</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s="3" t="str">
        <f>VLOOKUP($M5216,People!$A$2:$B$5, 2, FALSE)</f>
        <v>Anna Andreadi</v>
      </c>
      <c r="W5216" s="3" t="str">
        <f>IFERROR(VLOOKUP($B5216, 'Returns'!$A$2:$B$801, 2, FALSE), "No")</f>
        <v>No</v>
      </c>
    </row>
    <row r="5217" spans="1:23" x14ac:dyDescent="0.3">
      <c r="A5217" s="1">
        <v>5216</v>
      </c>
      <c r="B5217" t="s">
        <v>8651</v>
      </c>
      <c r="C5217" s="2">
        <v>43369</v>
      </c>
      <c r="D5217" s="2">
        <v>43369</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s="3" t="str">
        <f>VLOOKUP($M5217,People!$A$2:$B$5, 2, FALSE)</f>
        <v>Anna Andreadi</v>
      </c>
      <c r="W5217" s="3" t="str">
        <f>IFERROR(VLOOKUP($B5217, 'Returns'!$A$2:$B$801, 2, FALSE), "No")</f>
        <v>No</v>
      </c>
    </row>
    <row r="5218" spans="1:23" x14ac:dyDescent="0.3">
      <c r="A5218" s="1">
        <v>5217</v>
      </c>
      <c r="B5218" t="s">
        <v>8652</v>
      </c>
      <c r="C5218" s="2">
        <v>43717</v>
      </c>
      <c r="D5218" s="2">
        <v>43723</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s="3" t="str">
        <f>VLOOKUP($M5218,People!$A$2:$B$5, 2, FALSE)</f>
        <v>Kelly Williams</v>
      </c>
      <c r="W5218" s="3" t="str">
        <f>IFERROR(VLOOKUP($B5218, 'Returns'!$A$2:$B$801, 2, FALSE), "No")</f>
        <v>No</v>
      </c>
    </row>
    <row r="5219" spans="1:23" x14ac:dyDescent="0.3">
      <c r="A5219" s="1">
        <v>5218</v>
      </c>
      <c r="B5219" t="s">
        <v>8653</v>
      </c>
      <c r="C5219" s="2">
        <v>43570</v>
      </c>
      <c r="D5219" s="2">
        <v>43572</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s="3" t="str">
        <f>VLOOKUP($M5219,People!$A$2:$B$5, 2, FALSE)</f>
        <v>Anna Andreadi</v>
      </c>
      <c r="W5219" s="3" t="str">
        <f>IFERROR(VLOOKUP($B5219, 'Returns'!$A$2:$B$801, 2, FALSE), "No")</f>
        <v>No</v>
      </c>
    </row>
    <row r="5220" spans="1:23" x14ac:dyDescent="0.3">
      <c r="A5220" s="1">
        <v>5219</v>
      </c>
      <c r="B5220" t="s">
        <v>8654</v>
      </c>
      <c r="C5220" s="2">
        <v>43626</v>
      </c>
      <c r="D5220" s="2">
        <v>43630</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s="3" t="str">
        <f>VLOOKUP($M5220,People!$A$2:$B$5, 2, FALSE)</f>
        <v>Chuck Magee</v>
      </c>
      <c r="W5220" s="3" t="str">
        <f>IFERROR(VLOOKUP($B5220, 'Returns'!$A$2:$B$801, 2, FALSE), "No")</f>
        <v>No</v>
      </c>
    </row>
    <row r="5221" spans="1:23" x14ac:dyDescent="0.3">
      <c r="A5221" s="1">
        <v>5220</v>
      </c>
      <c r="B5221" t="s">
        <v>8655</v>
      </c>
      <c r="C5221" s="2">
        <v>43709</v>
      </c>
      <c r="D5221" s="2">
        <v>43709</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s="3" t="str">
        <f>VLOOKUP($M5221,People!$A$2:$B$5, 2, FALSE)</f>
        <v>Kelly Williams</v>
      </c>
      <c r="W5221" s="3" t="str">
        <f>IFERROR(VLOOKUP($B5221, 'Returns'!$A$2:$B$801, 2, FALSE), "No")</f>
        <v>No</v>
      </c>
    </row>
    <row r="5222" spans="1:23" x14ac:dyDescent="0.3">
      <c r="A5222" s="1">
        <v>5221</v>
      </c>
      <c r="B5222" t="s">
        <v>8656</v>
      </c>
      <c r="C5222" s="2">
        <v>42535</v>
      </c>
      <c r="D5222" s="2">
        <v>42541</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s="3" t="str">
        <f>VLOOKUP($M5222,People!$A$2:$B$5, 2, FALSE)</f>
        <v>Kelly Williams</v>
      </c>
      <c r="W5222" s="3" t="str">
        <f>IFERROR(VLOOKUP($B5222, 'Returns'!$A$2:$B$801, 2, FALSE), "No")</f>
        <v>No</v>
      </c>
    </row>
    <row r="5223" spans="1:23" x14ac:dyDescent="0.3">
      <c r="A5223" s="1">
        <v>5222</v>
      </c>
      <c r="B5223" t="s">
        <v>8657</v>
      </c>
      <c r="C5223" s="2">
        <v>43603</v>
      </c>
      <c r="D5223" s="2">
        <v>43607</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s="3" t="str">
        <f>VLOOKUP($M5223,People!$A$2:$B$5, 2, FALSE)</f>
        <v>Kelly Williams</v>
      </c>
      <c r="W5223" s="3" t="str">
        <f>IFERROR(VLOOKUP($B5223, 'Returns'!$A$2:$B$801, 2, FALSE), "No")</f>
        <v>No</v>
      </c>
    </row>
    <row r="5224" spans="1:23" x14ac:dyDescent="0.3">
      <c r="A5224" s="1">
        <v>5223</v>
      </c>
      <c r="B5224" t="s">
        <v>8657</v>
      </c>
      <c r="C5224" s="2">
        <v>43603</v>
      </c>
      <c r="D5224" s="2">
        <v>43607</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s="3" t="str">
        <f>VLOOKUP($M5224,People!$A$2:$B$5, 2, FALSE)</f>
        <v>Kelly Williams</v>
      </c>
      <c r="W5224" s="3" t="str">
        <f>IFERROR(VLOOKUP($B5224, 'Returns'!$A$2:$B$801, 2, FALSE), "No")</f>
        <v>No</v>
      </c>
    </row>
    <row r="5225" spans="1:23" x14ac:dyDescent="0.3">
      <c r="A5225" s="1">
        <v>5224</v>
      </c>
      <c r="B5225" t="s">
        <v>8657</v>
      </c>
      <c r="C5225" s="2">
        <v>43603</v>
      </c>
      <c r="D5225" s="2">
        <v>43607</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s="3" t="str">
        <f>VLOOKUP($M5225,People!$A$2:$B$5, 2, FALSE)</f>
        <v>Kelly Williams</v>
      </c>
      <c r="W5225" s="3" t="str">
        <f>IFERROR(VLOOKUP($B5225, 'Returns'!$A$2:$B$801, 2, FALSE), "No")</f>
        <v>No</v>
      </c>
    </row>
    <row r="5226" spans="1:23" x14ac:dyDescent="0.3">
      <c r="A5226" s="1">
        <v>5225</v>
      </c>
      <c r="B5226" t="s">
        <v>8658</v>
      </c>
      <c r="C5226" s="2">
        <v>43720</v>
      </c>
      <c r="D5226" s="2">
        <v>43725</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s="3" t="str">
        <f>VLOOKUP($M5226,People!$A$2:$B$5, 2, FALSE)</f>
        <v>Anna Andreadi</v>
      </c>
      <c r="W5226" s="3" t="str">
        <f>IFERROR(VLOOKUP($B5226, 'Returns'!$A$2:$B$801, 2, FALSE), "No")</f>
        <v>No</v>
      </c>
    </row>
    <row r="5227" spans="1:23" x14ac:dyDescent="0.3">
      <c r="A5227" s="1">
        <v>5226</v>
      </c>
      <c r="B5227" t="s">
        <v>8659</v>
      </c>
      <c r="C5227" s="2">
        <v>43272</v>
      </c>
      <c r="D5227" s="2">
        <v>43277</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s="3" t="str">
        <f>VLOOKUP($M5227,People!$A$2:$B$5, 2, FALSE)</f>
        <v>Chuck Magee</v>
      </c>
      <c r="W5227" s="3" t="str">
        <f>IFERROR(VLOOKUP($B5227, 'Returns'!$A$2:$B$801, 2, FALSE), "No")</f>
        <v>No</v>
      </c>
    </row>
    <row r="5228" spans="1:23" x14ac:dyDescent="0.3">
      <c r="A5228" s="1">
        <v>5227</v>
      </c>
      <c r="B5228" t="s">
        <v>8659</v>
      </c>
      <c r="C5228" s="2">
        <v>43272</v>
      </c>
      <c r="D5228" s="2">
        <v>43277</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s="3" t="str">
        <f>VLOOKUP($M5228,People!$A$2:$B$5, 2, FALSE)</f>
        <v>Chuck Magee</v>
      </c>
      <c r="W5228" s="3" t="str">
        <f>IFERROR(VLOOKUP($B5228, 'Returns'!$A$2:$B$801, 2, FALSE), "No")</f>
        <v>No</v>
      </c>
    </row>
    <row r="5229" spans="1:23" x14ac:dyDescent="0.3">
      <c r="A5229" s="1">
        <v>5228</v>
      </c>
      <c r="B5229" t="s">
        <v>8659</v>
      </c>
      <c r="C5229" s="2">
        <v>43272</v>
      </c>
      <c r="D5229" s="2">
        <v>43277</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s="3" t="str">
        <f>VLOOKUP($M5229,People!$A$2:$B$5, 2, FALSE)</f>
        <v>Chuck Magee</v>
      </c>
      <c r="W5229" s="3" t="str">
        <f>IFERROR(VLOOKUP($B5229, 'Returns'!$A$2:$B$801, 2, FALSE), "No")</f>
        <v>No</v>
      </c>
    </row>
    <row r="5230" spans="1:23" x14ac:dyDescent="0.3">
      <c r="A5230" s="1">
        <v>5229</v>
      </c>
      <c r="B5230" t="s">
        <v>8660</v>
      </c>
      <c r="C5230" s="2">
        <v>42700</v>
      </c>
      <c r="D5230" s="2">
        <v>42705</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s="3" t="str">
        <f>VLOOKUP($M5230,People!$A$2:$B$5, 2, FALSE)</f>
        <v>Anna Andreadi</v>
      </c>
      <c r="W5230" s="3" t="str">
        <f>IFERROR(VLOOKUP($B5230, 'Returns'!$A$2:$B$801, 2, FALSE), "No")</f>
        <v>No</v>
      </c>
    </row>
    <row r="5231" spans="1:23" x14ac:dyDescent="0.3">
      <c r="A5231" s="1">
        <v>5230</v>
      </c>
      <c r="B5231" t="s">
        <v>8661</v>
      </c>
      <c r="C5231" s="2">
        <v>43543</v>
      </c>
      <c r="D5231" s="2">
        <v>43546</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s="3" t="str">
        <f>VLOOKUP($M5231,People!$A$2:$B$5, 2, FALSE)</f>
        <v>Anna Andreadi</v>
      </c>
      <c r="W5231" s="3" t="str">
        <f>IFERROR(VLOOKUP($B5231, 'Returns'!$A$2:$B$801, 2, FALSE), "No")</f>
        <v>No</v>
      </c>
    </row>
    <row r="5232" spans="1:23" x14ac:dyDescent="0.3">
      <c r="A5232" s="1">
        <v>5231</v>
      </c>
      <c r="B5232" t="s">
        <v>8661</v>
      </c>
      <c r="C5232" s="2">
        <v>43543</v>
      </c>
      <c r="D5232" s="2">
        <v>43546</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s="3" t="str">
        <f>VLOOKUP($M5232,People!$A$2:$B$5, 2, FALSE)</f>
        <v>Anna Andreadi</v>
      </c>
      <c r="W5232" s="3" t="str">
        <f>IFERROR(VLOOKUP($B5232, 'Returns'!$A$2:$B$801, 2, FALSE), "No")</f>
        <v>No</v>
      </c>
    </row>
    <row r="5233" spans="1:23" x14ac:dyDescent="0.3">
      <c r="A5233" s="1">
        <v>5232</v>
      </c>
      <c r="B5233" t="s">
        <v>8661</v>
      </c>
      <c r="C5233" s="2">
        <v>43543</v>
      </c>
      <c r="D5233" s="2">
        <v>43546</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s="3" t="str">
        <f>VLOOKUP($M5233,People!$A$2:$B$5, 2, FALSE)</f>
        <v>Anna Andreadi</v>
      </c>
      <c r="W5233" s="3" t="str">
        <f>IFERROR(VLOOKUP($B5233, 'Returns'!$A$2:$B$801, 2, FALSE), "No")</f>
        <v>No</v>
      </c>
    </row>
    <row r="5234" spans="1:23" x14ac:dyDescent="0.3">
      <c r="A5234" s="1">
        <v>5233</v>
      </c>
      <c r="B5234" t="s">
        <v>8661</v>
      </c>
      <c r="C5234" s="2">
        <v>43543</v>
      </c>
      <c r="D5234" s="2">
        <v>43546</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s="3" t="str">
        <f>VLOOKUP($M5234,People!$A$2:$B$5, 2, FALSE)</f>
        <v>Anna Andreadi</v>
      </c>
      <c r="W5234" s="3" t="str">
        <f>IFERROR(VLOOKUP($B5234, 'Returns'!$A$2:$B$801, 2, FALSE), "No")</f>
        <v>No</v>
      </c>
    </row>
    <row r="5235" spans="1:23" x14ac:dyDescent="0.3">
      <c r="A5235" s="1">
        <v>5234</v>
      </c>
      <c r="B5235" t="s">
        <v>8662</v>
      </c>
      <c r="C5235" s="2">
        <v>42661</v>
      </c>
      <c r="D5235" s="2">
        <v>42665</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s="3" t="str">
        <f>VLOOKUP($M5235,People!$A$2:$B$5, 2, FALSE)</f>
        <v>Cassandra Brandow</v>
      </c>
      <c r="W5235" s="3" t="str">
        <f>IFERROR(VLOOKUP($B5235, 'Returns'!$A$2:$B$801, 2, FALSE), "No")</f>
        <v>No</v>
      </c>
    </row>
    <row r="5236" spans="1:23" x14ac:dyDescent="0.3">
      <c r="A5236" s="1">
        <v>5235</v>
      </c>
      <c r="B5236" t="s">
        <v>8663</v>
      </c>
      <c r="C5236" s="2">
        <v>43699</v>
      </c>
      <c r="D5236" s="2">
        <v>43700</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s="3" t="str">
        <f>VLOOKUP($M5236,People!$A$2:$B$5, 2, FALSE)</f>
        <v>Anna Andreadi</v>
      </c>
      <c r="W5236" s="3" t="str">
        <f>IFERROR(VLOOKUP($B5236, 'Returns'!$A$2:$B$801, 2, FALSE), "No")</f>
        <v>No</v>
      </c>
    </row>
    <row r="5237" spans="1:23" x14ac:dyDescent="0.3">
      <c r="A5237" s="1">
        <v>5236</v>
      </c>
      <c r="B5237" t="s">
        <v>8664</v>
      </c>
      <c r="C5237" s="2">
        <v>43423</v>
      </c>
      <c r="D5237" s="2">
        <v>43426</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s="3" t="str">
        <f>VLOOKUP($M5237,People!$A$2:$B$5, 2, FALSE)</f>
        <v>Kelly Williams</v>
      </c>
      <c r="W5237" s="3" t="str">
        <f>IFERROR(VLOOKUP($B5237, 'Returns'!$A$2:$B$801, 2, FALSE), "No")</f>
        <v>No</v>
      </c>
    </row>
    <row r="5238" spans="1:23" x14ac:dyDescent="0.3">
      <c r="A5238" s="1">
        <v>5237</v>
      </c>
      <c r="B5238" t="s">
        <v>5977</v>
      </c>
      <c r="C5238" s="2">
        <v>42633</v>
      </c>
      <c r="D5238" s="2">
        <v>42637</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s="3" t="str">
        <f>VLOOKUP($M5238,People!$A$2:$B$5, 2, FALSE)</f>
        <v>Chuck Magee</v>
      </c>
      <c r="W5238" s="3" t="str">
        <f>IFERROR(VLOOKUP($B5238, 'Returns'!$A$2:$B$801, 2, FALSE), "No")</f>
        <v>Yes</v>
      </c>
    </row>
    <row r="5239" spans="1:23" x14ac:dyDescent="0.3">
      <c r="A5239" s="1">
        <v>5238</v>
      </c>
      <c r="B5239" t="s">
        <v>5977</v>
      </c>
      <c r="C5239" s="2">
        <v>42633</v>
      </c>
      <c r="D5239" s="2">
        <v>42637</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s="3" t="str">
        <f>VLOOKUP($M5239,People!$A$2:$B$5, 2, FALSE)</f>
        <v>Chuck Magee</v>
      </c>
      <c r="W5239" s="3" t="str">
        <f>IFERROR(VLOOKUP($B5239, 'Returns'!$A$2:$B$801, 2, FALSE), "No")</f>
        <v>Yes</v>
      </c>
    </row>
    <row r="5240" spans="1:23" x14ac:dyDescent="0.3">
      <c r="A5240" s="1">
        <v>5239</v>
      </c>
      <c r="B5240" t="s">
        <v>5977</v>
      </c>
      <c r="C5240" s="2">
        <v>42633</v>
      </c>
      <c r="D5240" s="2">
        <v>42637</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s="3" t="str">
        <f>VLOOKUP($M5240,People!$A$2:$B$5, 2, FALSE)</f>
        <v>Chuck Magee</v>
      </c>
      <c r="W5240" s="3" t="str">
        <f>IFERROR(VLOOKUP($B5240, 'Returns'!$A$2:$B$801, 2, FALSE), "No")</f>
        <v>Yes</v>
      </c>
    </row>
    <row r="5241" spans="1:23" x14ac:dyDescent="0.3">
      <c r="A5241" s="1">
        <v>5240</v>
      </c>
      <c r="B5241" t="s">
        <v>8665</v>
      </c>
      <c r="C5241" s="2">
        <v>43354</v>
      </c>
      <c r="D5241" s="2">
        <v>43360</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s="3" t="str">
        <f>VLOOKUP($M5241,People!$A$2:$B$5, 2, FALSE)</f>
        <v>Anna Andreadi</v>
      </c>
      <c r="W5241" s="3" t="str">
        <f>IFERROR(VLOOKUP($B5241, 'Returns'!$A$2:$B$801, 2, FALSE), "No")</f>
        <v>No</v>
      </c>
    </row>
    <row r="5242" spans="1:23" x14ac:dyDescent="0.3">
      <c r="A5242" s="1">
        <v>5241</v>
      </c>
      <c r="B5242" t="s">
        <v>8665</v>
      </c>
      <c r="C5242" s="2">
        <v>43354</v>
      </c>
      <c r="D5242" s="2">
        <v>43360</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s="3" t="str">
        <f>VLOOKUP($M5242,People!$A$2:$B$5, 2, FALSE)</f>
        <v>Anna Andreadi</v>
      </c>
      <c r="W5242" s="3" t="str">
        <f>IFERROR(VLOOKUP($B5242, 'Returns'!$A$2:$B$801, 2, FALSE), "No")</f>
        <v>No</v>
      </c>
    </row>
    <row r="5243" spans="1:23" x14ac:dyDescent="0.3">
      <c r="A5243" s="1">
        <v>5242</v>
      </c>
      <c r="B5243" t="s">
        <v>8666</v>
      </c>
      <c r="C5243" s="2">
        <v>43366</v>
      </c>
      <c r="D5243" s="2">
        <v>43369</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s="3" t="str">
        <f>VLOOKUP($M5243,People!$A$2:$B$5, 2, FALSE)</f>
        <v>Anna Andreadi</v>
      </c>
      <c r="W5243" s="3" t="str">
        <f>IFERROR(VLOOKUP($B5243, 'Returns'!$A$2:$B$801, 2, FALSE), "No")</f>
        <v>No</v>
      </c>
    </row>
    <row r="5244" spans="1:23" x14ac:dyDescent="0.3">
      <c r="A5244" s="1">
        <v>5243</v>
      </c>
      <c r="B5244" t="s">
        <v>8667</v>
      </c>
      <c r="C5244" s="2">
        <v>43681</v>
      </c>
      <c r="D5244" s="2">
        <v>43685</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s="3" t="str">
        <f>VLOOKUP($M5244,People!$A$2:$B$5, 2, FALSE)</f>
        <v>Kelly Williams</v>
      </c>
      <c r="W5244" s="3" t="str">
        <f>IFERROR(VLOOKUP($B5244, 'Returns'!$A$2:$B$801, 2, FALSE), "No")</f>
        <v>No</v>
      </c>
    </row>
    <row r="5245" spans="1:23" x14ac:dyDescent="0.3">
      <c r="A5245" s="1">
        <v>5244</v>
      </c>
      <c r="B5245" t="s">
        <v>8668</v>
      </c>
      <c r="C5245" s="2">
        <v>43306</v>
      </c>
      <c r="D5245" s="2">
        <v>43307</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s="3" t="str">
        <f>VLOOKUP($M5245,People!$A$2:$B$5, 2, FALSE)</f>
        <v>Cassandra Brandow</v>
      </c>
      <c r="W5245" s="3" t="str">
        <f>IFERROR(VLOOKUP($B5245, 'Returns'!$A$2:$B$801, 2, FALSE), "No")</f>
        <v>No</v>
      </c>
    </row>
    <row r="5246" spans="1:23" x14ac:dyDescent="0.3">
      <c r="A5246" s="1">
        <v>5245</v>
      </c>
      <c r="B5246" t="s">
        <v>8669</v>
      </c>
      <c r="C5246" s="2">
        <v>43314</v>
      </c>
      <c r="D5246" s="2">
        <v>43316</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s="3" t="str">
        <f>VLOOKUP($M5246,People!$A$2:$B$5, 2, FALSE)</f>
        <v>Anna Andreadi</v>
      </c>
      <c r="W5246" s="3" t="str">
        <f>IFERROR(VLOOKUP($B5246, 'Returns'!$A$2:$B$801, 2, FALSE), "No")</f>
        <v>No</v>
      </c>
    </row>
    <row r="5247" spans="1:23" x14ac:dyDescent="0.3">
      <c r="A5247" s="1">
        <v>5246</v>
      </c>
      <c r="B5247" t="s">
        <v>8669</v>
      </c>
      <c r="C5247" s="2">
        <v>43314</v>
      </c>
      <c r="D5247" s="2">
        <v>43316</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s="3" t="str">
        <f>VLOOKUP($M5247,People!$A$2:$B$5, 2, FALSE)</f>
        <v>Anna Andreadi</v>
      </c>
      <c r="W5247" s="3" t="str">
        <f>IFERROR(VLOOKUP($B5247, 'Returns'!$A$2:$B$801, 2, FALSE), "No")</f>
        <v>No</v>
      </c>
    </row>
    <row r="5248" spans="1:23" x14ac:dyDescent="0.3">
      <c r="A5248" s="1">
        <v>5247</v>
      </c>
      <c r="B5248" t="s">
        <v>8669</v>
      </c>
      <c r="C5248" s="2">
        <v>43314</v>
      </c>
      <c r="D5248" s="2">
        <v>43316</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s="3" t="str">
        <f>VLOOKUP($M5248,People!$A$2:$B$5, 2, FALSE)</f>
        <v>Anna Andreadi</v>
      </c>
      <c r="W5248" s="3" t="str">
        <f>IFERROR(VLOOKUP($B5248, 'Returns'!$A$2:$B$801, 2, FALSE), "No")</f>
        <v>No</v>
      </c>
    </row>
    <row r="5249" spans="1:23" x14ac:dyDescent="0.3">
      <c r="A5249" s="1">
        <v>5248</v>
      </c>
      <c r="B5249" t="s">
        <v>8670</v>
      </c>
      <c r="C5249" s="2">
        <v>42876</v>
      </c>
      <c r="D5249" s="2">
        <v>42882</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s="3" t="str">
        <f>VLOOKUP($M5249,People!$A$2:$B$5, 2, FALSE)</f>
        <v>Kelly Williams</v>
      </c>
      <c r="W5249" s="3" t="str">
        <f>IFERROR(VLOOKUP($B5249, 'Returns'!$A$2:$B$801, 2, FALSE), "No")</f>
        <v>No</v>
      </c>
    </row>
    <row r="5250" spans="1:23" x14ac:dyDescent="0.3">
      <c r="A5250" s="1">
        <v>5249</v>
      </c>
      <c r="B5250" t="s">
        <v>8671</v>
      </c>
      <c r="C5250" s="2">
        <v>43772</v>
      </c>
      <c r="D5250" s="2">
        <v>43774</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s="3" t="str">
        <f>VLOOKUP($M5250,People!$A$2:$B$5, 2, FALSE)</f>
        <v>Anna Andreadi</v>
      </c>
      <c r="W5250" s="3" t="str">
        <f>IFERROR(VLOOKUP($B5250, 'Returns'!$A$2:$B$801, 2, FALSE), "No")</f>
        <v>No</v>
      </c>
    </row>
    <row r="5251" spans="1:23" x14ac:dyDescent="0.3">
      <c r="A5251" s="1">
        <v>5250</v>
      </c>
      <c r="B5251" t="s">
        <v>8672</v>
      </c>
      <c r="C5251" s="2">
        <v>42841</v>
      </c>
      <c r="D5251" s="2">
        <v>42846</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s="3" t="str">
        <f>VLOOKUP($M5251,People!$A$2:$B$5, 2, FALSE)</f>
        <v>Chuck Magee</v>
      </c>
      <c r="W5251" s="3" t="str">
        <f>IFERROR(VLOOKUP($B5251, 'Returns'!$A$2:$B$801, 2, FALSE), "No")</f>
        <v>No</v>
      </c>
    </row>
    <row r="5252" spans="1:23" x14ac:dyDescent="0.3">
      <c r="A5252" s="1">
        <v>5251</v>
      </c>
      <c r="B5252" t="s">
        <v>8673</v>
      </c>
      <c r="C5252" s="2">
        <v>43446</v>
      </c>
      <c r="D5252" s="2">
        <v>43452</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s="3" t="str">
        <f>VLOOKUP($M5252,People!$A$2:$B$5, 2, FALSE)</f>
        <v>Cassandra Brandow</v>
      </c>
      <c r="W5252" s="3" t="str">
        <f>IFERROR(VLOOKUP($B5252, 'Returns'!$A$2:$B$801, 2, FALSE), "No")</f>
        <v>No</v>
      </c>
    </row>
    <row r="5253" spans="1:23" x14ac:dyDescent="0.3">
      <c r="A5253" s="1">
        <v>5252</v>
      </c>
      <c r="B5253" t="s">
        <v>8673</v>
      </c>
      <c r="C5253" s="2">
        <v>43446</v>
      </c>
      <c r="D5253" s="2">
        <v>43452</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s="3" t="str">
        <f>VLOOKUP($M5253,People!$A$2:$B$5, 2, FALSE)</f>
        <v>Cassandra Brandow</v>
      </c>
      <c r="W5253" s="3" t="str">
        <f>IFERROR(VLOOKUP($B5253, 'Returns'!$A$2:$B$801, 2, FALSE), "No")</f>
        <v>No</v>
      </c>
    </row>
    <row r="5254" spans="1:23" x14ac:dyDescent="0.3">
      <c r="A5254" s="1">
        <v>5253</v>
      </c>
      <c r="B5254" t="s">
        <v>8674</v>
      </c>
      <c r="C5254" s="2">
        <v>43038</v>
      </c>
      <c r="D5254" s="2">
        <v>43041</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s="3" t="str">
        <f>VLOOKUP($M5254,People!$A$2:$B$5, 2, FALSE)</f>
        <v>Cassandra Brandow</v>
      </c>
      <c r="W5254" s="3" t="str">
        <f>IFERROR(VLOOKUP($B5254, 'Returns'!$A$2:$B$801, 2, FALSE), "No")</f>
        <v>No</v>
      </c>
    </row>
    <row r="5255" spans="1:23" x14ac:dyDescent="0.3">
      <c r="A5255" s="1">
        <v>5254</v>
      </c>
      <c r="B5255" t="s">
        <v>8675</v>
      </c>
      <c r="C5255" s="2">
        <v>42436</v>
      </c>
      <c r="D5255" s="2">
        <v>42440</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s="3" t="str">
        <f>VLOOKUP($M5255,People!$A$2:$B$5, 2, FALSE)</f>
        <v>Anna Andreadi</v>
      </c>
      <c r="W5255" s="3" t="str">
        <f>IFERROR(VLOOKUP($B5255, 'Returns'!$A$2:$B$801, 2, FALSE), "No")</f>
        <v>No</v>
      </c>
    </row>
    <row r="5256" spans="1:23" x14ac:dyDescent="0.3">
      <c r="A5256" s="1">
        <v>5255</v>
      </c>
      <c r="B5256" t="s">
        <v>8676</v>
      </c>
      <c r="C5256" s="2">
        <v>42799</v>
      </c>
      <c r="D5256" s="2">
        <v>42801</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s="3" t="str">
        <f>VLOOKUP($M5256,People!$A$2:$B$5, 2, FALSE)</f>
        <v>Chuck Magee</v>
      </c>
      <c r="W5256" s="3" t="str">
        <f>IFERROR(VLOOKUP($B5256, 'Returns'!$A$2:$B$801, 2, FALSE), "No")</f>
        <v>No</v>
      </c>
    </row>
    <row r="5257" spans="1:23" x14ac:dyDescent="0.3">
      <c r="A5257" s="1">
        <v>5256</v>
      </c>
      <c r="B5257" t="s">
        <v>8676</v>
      </c>
      <c r="C5257" s="2">
        <v>42799</v>
      </c>
      <c r="D5257" s="2">
        <v>42801</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s="3" t="str">
        <f>VLOOKUP($M5257,People!$A$2:$B$5, 2, FALSE)</f>
        <v>Chuck Magee</v>
      </c>
      <c r="W5257" s="3" t="str">
        <f>IFERROR(VLOOKUP($B5257, 'Returns'!$A$2:$B$801, 2, FALSE), "No")</f>
        <v>No</v>
      </c>
    </row>
    <row r="5258" spans="1:23" x14ac:dyDescent="0.3">
      <c r="A5258" s="1">
        <v>5257</v>
      </c>
      <c r="B5258" t="s">
        <v>8677</v>
      </c>
      <c r="C5258" s="2">
        <v>43320</v>
      </c>
      <c r="D5258" s="2">
        <v>43326</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s="3" t="str">
        <f>VLOOKUP($M5258,People!$A$2:$B$5, 2, FALSE)</f>
        <v>Kelly Williams</v>
      </c>
      <c r="W5258" s="3" t="str">
        <f>IFERROR(VLOOKUP($B5258, 'Returns'!$A$2:$B$801, 2, FALSE), "No")</f>
        <v>No</v>
      </c>
    </row>
    <row r="5259" spans="1:23" x14ac:dyDescent="0.3">
      <c r="A5259" s="1">
        <v>5258</v>
      </c>
      <c r="B5259" t="s">
        <v>8678</v>
      </c>
      <c r="C5259" s="2">
        <v>43468</v>
      </c>
      <c r="D5259" s="2">
        <v>43473</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s="3" t="str">
        <f>VLOOKUP($M5259,People!$A$2:$B$5, 2, FALSE)</f>
        <v>Anna Andreadi</v>
      </c>
      <c r="W5259" s="3" t="str">
        <f>IFERROR(VLOOKUP($B5259, 'Returns'!$A$2:$B$801, 2, FALSE), "No")</f>
        <v>No</v>
      </c>
    </row>
    <row r="5260" spans="1:23" x14ac:dyDescent="0.3">
      <c r="A5260" s="1">
        <v>5259</v>
      </c>
      <c r="B5260" t="s">
        <v>8679</v>
      </c>
      <c r="C5260" s="2">
        <v>43747</v>
      </c>
      <c r="D5260" s="2">
        <v>43749</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s="3" t="str">
        <f>VLOOKUP($M5260,People!$A$2:$B$5, 2, FALSE)</f>
        <v>Anna Andreadi</v>
      </c>
      <c r="W5260" s="3" t="str">
        <f>IFERROR(VLOOKUP($B5260, 'Returns'!$A$2:$B$801, 2, FALSE), "No")</f>
        <v>No</v>
      </c>
    </row>
    <row r="5261" spans="1:23" x14ac:dyDescent="0.3">
      <c r="A5261" s="1">
        <v>5260</v>
      </c>
      <c r="B5261" t="s">
        <v>8680</v>
      </c>
      <c r="C5261" s="2">
        <v>43758</v>
      </c>
      <c r="D5261" s="2">
        <v>43764</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s="3" t="str">
        <f>VLOOKUP($M5261,People!$A$2:$B$5, 2, FALSE)</f>
        <v>Chuck Magee</v>
      </c>
      <c r="W5261" s="3" t="str">
        <f>IFERROR(VLOOKUP($B5261, 'Returns'!$A$2:$B$801, 2, FALSE), "No")</f>
        <v>No</v>
      </c>
    </row>
    <row r="5262" spans="1:23" x14ac:dyDescent="0.3">
      <c r="A5262" s="1">
        <v>5261</v>
      </c>
      <c r="B5262" t="s">
        <v>8681</v>
      </c>
      <c r="C5262" s="2">
        <v>42620</v>
      </c>
      <c r="D5262" s="2">
        <v>42623</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s="3" t="str">
        <f>VLOOKUP($M5262,People!$A$2:$B$5, 2, FALSE)</f>
        <v>Kelly Williams</v>
      </c>
      <c r="W5262" s="3" t="str">
        <f>IFERROR(VLOOKUP($B5262, 'Returns'!$A$2:$B$801, 2, FALSE), "No")</f>
        <v>No</v>
      </c>
    </row>
    <row r="5263" spans="1:23" x14ac:dyDescent="0.3">
      <c r="A5263" s="1">
        <v>5262</v>
      </c>
      <c r="B5263" t="s">
        <v>8681</v>
      </c>
      <c r="C5263" s="2">
        <v>42620</v>
      </c>
      <c r="D5263" s="2">
        <v>42623</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s="3" t="str">
        <f>VLOOKUP($M5263,People!$A$2:$B$5, 2, FALSE)</f>
        <v>Kelly Williams</v>
      </c>
      <c r="W5263" s="3" t="str">
        <f>IFERROR(VLOOKUP($B5263, 'Returns'!$A$2:$B$801, 2, FALSE), "No")</f>
        <v>No</v>
      </c>
    </row>
    <row r="5264" spans="1:23" x14ac:dyDescent="0.3">
      <c r="A5264" s="1">
        <v>5263</v>
      </c>
      <c r="B5264" t="s">
        <v>8681</v>
      </c>
      <c r="C5264" s="2">
        <v>42620</v>
      </c>
      <c r="D5264" s="2">
        <v>42623</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s="3" t="str">
        <f>VLOOKUP($M5264,People!$A$2:$B$5, 2, FALSE)</f>
        <v>Kelly Williams</v>
      </c>
      <c r="W5264" s="3" t="str">
        <f>IFERROR(VLOOKUP($B5264, 'Returns'!$A$2:$B$801, 2, FALSE), "No")</f>
        <v>No</v>
      </c>
    </row>
    <row r="5265" spans="1:23" x14ac:dyDescent="0.3">
      <c r="A5265" s="1">
        <v>5264</v>
      </c>
      <c r="B5265" t="s">
        <v>8681</v>
      </c>
      <c r="C5265" s="2">
        <v>42620</v>
      </c>
      <c r="D5265" s="2">
        <v>42623</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s="3" t="str">
        <f>VLOOKUP($M5265,People!$A$2:$B$5, 2, FALSE)</f>
        <v>Kelly Williams</v>
      </c>
      <c r="W5265" s="3" t="str">
        <f>IFERROR(VLOOKUP($B5265, 'Returns'!$A$2:$B$801, 2, FALSE), "No")</f>
        <v>No</v>
      </c>
    </row>
    <row r="5266" spans="1:23" x14ac:dyDescent="0.3">
      <c r="A5266" s="1">
        <v>5265</v>
      </c>
      <c r="B5266" t="s">
        <v>8681</v>
      </c>
      <c r="C5266" s="2">
        <v>42620</v>
      </c>
      <c r="D5266" s="2">
        <v>42623</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s="3" t="str">
        <f>VLOOKUP($M5266,People!$A$2:$B$5, 2, FALSE)</f>
        <v>Kelly Williams</v>
      </c>
      <c r="W5266" s="3" t="str">
        <f>IFERROR(VLOOKUP($B5266, 'Returns'!$A$2:$B$801, 2, FALSE), "No")</f>
        <v>No</v>
      </c>
    </row>
    <row r="5267" spans="1:23" x14ac:dyDescent="0.3">
      <c r="A5267" s="1">
        <v>5266</v>
      </c>
      <c r="B5267" t="s">
        <v>6157</v>
      </c>
      <c r="C5267" s="2">
        <v>43738</v>
      </c>
      <c r="D5267" s="2">
        <v>43741</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s="3" t="str">
        <f>VLOOKUP($M5267,People!$A$2:$B$5, 2, FALSE)</f>
        <v>Anna Andreadi</v>
      </c>
      <c r="W5267" s="3" t="str">
        <f>IFERROR(VLOOKUP($B5267, 'Returns'!$A$2:$B$801, 2, FALSE), "No")</f>
        <v>Yes</v>
      </c>
    </row>
    <row r="5268" spans="1:23" x14ac:dyDescent="0.3">
      <c r="A5268" s="1">
        <v>5267</v>
      </c>
      <c r="B5268" t="s">
        <v>6157</v>
      </c>
      <c r="C5268" s="2">
        <v>43738</v>
      </c>
      <c r="D5268" s="2">
        <v>43741</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s="3" t="str">
        <f>VLOOKUP($M5268,People!$A$2:$B$5, 2, FALSE)</f>
        <v>Anna Andreadi</v>
      </c>
      <c r="W5268" s="3" t="str">
        <f>IFERROR(VLOOKUP($B5268, 'Returns'!$A$2:$B$801, 2, FALSE), "No")</f>
        <v>Yes</v>
      </c>
    </row>
    <row r="5269" spans="1:23" x14ac:dyDescent="0.3">
      <c r="A5269" s="1">
        <v>5268</v>
      </c>
      <c r="B5269" t="s">
        <v>6157</v>
      </c>
      <c r="C5269" s="2">
        <v>43738</v>
      </c>
      <c r="D5269" s="2">
        <v>43741</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s="3" t="str">
        <f>VLOOKUP($M5269,People!$A$2:$B$5, 2, FALSE)</f>
        <v>Anna Andreadi</v>
      </c>
      <c r="W5269" s="3" t="str">
        <f>IFERROR(VLOOKUP($B5269, 'Returns'!$A$2:$B$801, 2, FALSE), "No")</f>
        <v>Yes</v>
      </c>
    </row>
    <row r="5270" spans="1:23" x14ac:dyDescent="0.3">
      <c r="A5270" s="1">
        <v>5269</v>
      </c>
      <c r="B5270" t="s">
        <v>8682</v>
      </c>
      <c r="C5270" s="2">
        <v>43785</v>
      </c>
      <c r="D5270" s="2">
        <v>43790</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s="3" t="str">
        <f>VLOOKUP($M5270,People!$A$2:$B$5, 2, FALSE)</f>
        <v>Chuck Magee</v>
      </c>
      <c r="W5270" s="3" t="str">
        <f>IFERROR(VLOOKUP($B5270, 'Returns'!$A$2:$B$801, 2, FALSE), "No")</f>
        <v>No</v>
      </c>
    </row>
    <row r="5271" spans="1:23" x14ac:dyDescent="0.3">
      <c r="A5271" s="1">
        <v>5270</v>
      </c>
      <c r="B5271" t="s">
        <v>8683</v>
      </c>
      <c r="C5271" s="2">
        <v>43719</v>
      </c>
      <c r="D5271" s="2">
        <v>43719</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s="3" t="str">
        <f>VLOOKUP($M5271,People!$A$2:$B$5, 2, FALSE)</f>
        <v>Anna Andreadi</v>
      </c>
      <c r="W5271" s="3" t="str">
        <f>IFERROR(VLOOKUP($B5271, 'Returns'!$A$2:$B$801, 2, FALSE), "No")</f>
        <v>No</v>
      </c>
    </row>
    <row r="5272" spans="1:23" x14ac:dyDescent="0.3">
      <c r="A5272" s="1">
        <v>5271</v>
      </c>
      <c r="B5272" t="s">
        <v>8683</v>
      </c>
      <c r="C5272" s="2">
        <v>43719</v>
      </c>
      <c r="D5272" s="2">
        <v>43719</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s="3" t="str">
        <f>VLOOKUP($M5272,People!$A$2:$B$5, 2, FALSE)</f>
        <v>Anna Andreadi</v>
      </c>
      <c r="W5272" s="3" t="str">
        <f>IFERROR(VLOOKUP($B5272, 'Returns'!$A$2:$B$801, 2, FALSE), "No")</f>
        <v>No</v>
      </c>
    </row>
    <row r="5273" spans="1:23" x14ac:dyDescent="0.3">
      <c r="A5273" s="1">
        <v>5272</v>
      </c>
      <c r="B5273" t="s">
        <v>8684</v>
      </c>
      <c r="C5273" s="2">
        <v>43481</v>
      </c>
      <c r="D5273" s="2">
        <v>43481</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s="3" t="str">
        <f>VLOOKUP($M5273,People!$A$2:$B$5, 2, FALSE)</f>
        <v>Anna Andreadi</v>
      </c>
      <c r="W5273" s="3" t="str">
        <f>IFERROR(VLOOKUP($B5273, 'Returns'!$A$2:$B$801, 2, FALSE), "No")</f>
        <v>No</v>
      </c>
    </row>
    <row r="5274" spans="1:23" x14ac:dyDescent="0.3">
      <c r="A5274" s="1">
        <v>5273</v>
      </c>
      <c r="B5274" t="s">
        <v>8684</v>
      </c>
      <c r="C5274" s="2">
        <v>43481</v>
      </c>
      <c r="D5274" s="2">
        <v>43481</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s="3" t="str">
        <f>VLOOKUP($M5274,People!$A$2:$B$5, 2, FALSE)</f>
        <v>Anna Andreadi</v>
      </c>
      <c r="W5274" s="3" t="str">
        <f>IFERROR(VLOOKUP($B5274, 'Returns'!$A$2:$B$801, 2, FALSE), "No")</f>
        <v>No</v>
      </c>
    </row>
    <row r="5275" spans="1:23" x14ac:dyDescent="0.3">
      <c r="A5275" s="1">
        <v>5274</v>
      </c>
      <c r="B5275" t="s">
        <v>8685</v>
      </c>
      <c r="C5275" s="2">
        <v>43430</v>
      </c>
      <c r="D5275" s="2">
        <v>43433</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s="3" t="str">
        <f>VLOOKUP($M5275,People!$A$2:$B$5, 2, FALSE)</f>
        <v>Cassandra Brandow</v>
      </c>
      <c r="W5275" s="3" t="str">
        <f>IFERROR(VLOOKUP($B5275, 'Returns'!$A$2:$B$801, 2, FALSE), "No")</f>
        <v>No</v>
      </c>
    </row>
    <row r="5276" spans="1:23" x14ac:dyDescent="0.3">
      <c r="A5276" s="1">
        <v>5275</v>
      </c>
      <c r="B5276" t="s">
        <v>8686</v>
      </c>
      <c r="C5276" s="2">
        <v>43046</v>
      </c>
      <c r="D5276" s="2">
        <v>43048</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s="3" t="str">
        <f>VLOOKUP($M5276,People!$A$2:$B$5, 2, FALSE)</f>
        <v>Chuck Magee</v>
      </c>
      <c r="W5276" s="3" t="str">
        <f>IFERROR(VLOOKUP($B5276, 'Returns'!$A$2:$B$801, 2, FALSE), "No")</f>
        <v>No</v>
      </c>
    </row>
    <row r="5277" spans="1:23" x14ac:dyDescent="0.3">
      <c r="A5277" s="1">
        <v>5276</v>
      </c>
      <c r="B5277" t="s">
        <v>8687</v>
      </c>
      <c r="C5277" s="2">
        <v>43813</v>
      </c>
      <c r="D5277" s="2">
        <v>43819</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s="3" t="str">
        <f>VLOOKUP($M5277,People!$A$2:$B$5, 2, FALSE)</f>
        <v>Cassandra Brandow</v>
      </c>
      <c r="W5277" s="3" t="str">
        <f>IFERROR(VLOOKUP($B5277, 'Returns'!$A$2:$B$801, 2, FALSE), "No")</f>
        <v>No</v>
      </c>
    </row>
    <row r="5278" spans="1:23" x14ac:dyDescent="0.3">
      <c r="A5278" s="1">
        <v>5277</v>
      </c>
      <c r="B5278" t="s">
        <v>8687</v>
      </c>
      <c r="C5278" s="2">
        <v>43813</v>
      </c>
      <c r="D5278" s="2">
        <v>43819</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s="3" t="str">
        <f>VLOOKUP($M5278,People!$A$2:$B$5, 2, FALSE)</f>
        <v>Cassandra Brandow</v>
      </c>
      <c r="W5278" s="3" t="str">
        <f>IFERROR(VLOOKUP($B5278, 'Returns'!$A$2:$B$801, 2, FALSE), "No")</f>
        <v>No</v>
      </c>
    </row>
    <row r="5279" spans="1:23" x14ac:dyDescent="0.3">
      <c r="A5279" s="1">
        <v>5278</v>
      </c>
      <c r="B5279" t="s">
        <v>8688</v>
      </c>
      <c r="C5279" s="2">
        <v>42626</v>
      </c>
      <c r="D5279" s="2">
        <v>42630</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s="3" t="str">
        <f>VLOOKUP($M5279,People!$A$2:$B$5, 2, FALSE)</f>
        <v>Kelly Williams</v>
      </c>
      <c r="W5279" s="3" t="str">
        <f>IFERROR(VLOOKUP($B5279, 'Returns'!$A$2:$B$801, 2, FALSE), "No")</f>
        <v>No</v>
      </c>
    </row>
    <row r="5280" spans="1:23" x14ac:dyDescent="0.3">
      <c r="A5280" s="1">
        <v>5279</v>
      </c>
      <c r="B5280" t="s">
        <v>8689</v>
      </c>
      <c r="C5280" s="2">
        <v>42711</v>
      </c>
      <c r="D5280" s="2">
        <v>42717</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s="3" t="str">
        <f>VLOOKUP($M5280,People!$A$2:$B$5, 2, FALSE)</f>
        <v>Cassandra Brandow</v>
      </c>
      <c r="W5280" s="3" t="str">
        <f>IFERROR(VLOOKUP($B5280, 'Returns'!$A$2:$B$801, 2, FALSE), "No")</f>
        <v>No</v>
      </c>
    </row>
    <row r="5281" spans="1:23" x14ac:dyDescent="0.3">
      <c r="A5281" s="1">
        <v>5280</v>
      </c>
      <c r="B5281" t="s">
        <v>8690</v>
      </c>
      <c r="C5281" s="2">
        <v>43715</v>
      </c>
      <c r="D5281" s="2">
        <v>43719</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s="3" t="str">
        <f>VLOOKUP($M5281,People!$A$2:$B$5, 2, FALSE)</f>
        <v>Kelly Williams</v>
      </c>
      <c r="W5281" s="3" t="str">
        <f>IFERROR(VLOOKUP($B5281, 'Returns'!$A$2:$B$801, 2, FALSE), "No")</f>
        <v>No</v>
      </c>
    </row>
    <row r="5282" spans="1:23" x14ac:dyDescent="0.3">
      <c r="A5282" s="1">
        <v>5281</v>
      </c>
      <c r="B5282" t="s">
        <v>8691</v>
      </c>
      <c r="C5282" s="2">
        <v>43745</v>
      </c>
      <c r="D5282" s="2">
        <v>43750</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s="3" t="str">
        <f>VLOOKUP($M5282,People!$A$2:$B$5, 2, FALSE)</f>
        <v>Kelly Williams</v>
      </c>
      <c r="W5282" s="3" t="str">
        <f>IFERROR(VLOOKUP($B5282, 'Returns'!$A$2:$B$801, 2, FALSE), "No")</f>
        <v>No</v>
      </c>
    </row>
    <row r="5283" spans="1:23" x14ac:dyDescent="0.3">
      <c r="A5283" s="1">
        <v>5282</v>
      </c>
      <c r="B5283" t="s">
        <v>5982</v>
      </c>
      <c r="C5283" s="2">
        <v>42983</v>
      </c>
      <c r="D5283" s="2">
        <v>42988</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s="3" t="str">
        <f>VLOOKUP($M5283,People!$A$2:$B$5, 2, FALSE)</f>
        <v>Kelly Williams</v>
      </c>
      <c r="W5283" s="3" t="str">
        <f>IFERROR(VLOOKUP($B5283, 'Returns'!$A$2:$B$801, 2, FALSE), "No")</f>
        <v>Yes</v>
      </c>
    </row>
    <row r="5284" spans="1:23" x14ac:dyDescent="0.3">
      <c r="A5284" s="1">
        <v>5283</v>
      </c>
      <c r="B5284" t="s">
        <v>5982</v>
      </c>
      <c r="C5284" s="2">
        <v>42983</v>
      </c>
      <c r="D5284" s="2">
        <v>42988</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s="3" t="str">
        <f>VLOOKUP($M5284,People!$A$2:$B$5, 2, FALSE)</f>
        <v>Kelly Williams</v>
      </c>
      <c r="W5284" s="3" t="str">
        <f>IFERROR(VLOOKUP($B5284, 'Returns'!$A$2:$B$801, 2, FALSE), "No")</f>
        <v>Yes</v>
      </c>
    </row>
    <row r="5285" spans="1:23" x14ac:dyDescent="0.3">
      <c r="A5285" s="1">
        <v>5284</v>
      </c>
      <c r="B5285" t="s">
        <v>8692</v>
      </c>
      <c r="C5285" s="2">
        <v>42459</v>
      </c>
      <c r="D5285" s="2">
        <v>42464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s="3" t="str">
        <f>VLOOKUP($M5285,People!$A$2:$B$5, 2, FALSE)</f>
        <v>Anna Andreadi</v>
      </c>
      <c r="W5285" s="3" t="str">
        <f>IFERROR(VLOOKUP($B5285, 'Returns'!$A$2:$B$801, 2, FALSE), "No")</f>
        <v>No</v>
      </c>
    </row>
    <row r="5286" spans="1:23" x14ac:dyDescent="0.3">
      <c r="A5286" s="1">
        <v>5285</v>
      </c>
      <c r="B5286" t="s">
        <v>8692</v>
      </c>
      <c r="C5286" s="2">
        <v>42459</v>
      </c>
      <c r="D5286" s="2">
        <v>42464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s="3" t="str">
        <f>VLOOKUP($M5286,People!$A$2:$B$5, 2, FALSE)</f>
        <v>Anna Andreadi</v>
      </c>
      <c r="W5286" s="3" t="str">
        <f>IFERROR(VLOOKUP($B5286, 'Returns'!$A$2:$B$801, 2, FALSE), "No")</f>
        <v>No</v>
      </c>
    </row>
    <row r="5287" spans="1:23" x14ac:dyDescent="0.3">
      <c r="A5287" s="1">
        <v>5286</v>
      </c>
      <c r="B5287" t="s">
        <v>8693</v>
      </c>
      <c r="C5287" s="2">
        <v>43590</v>
      </c>
      <c r="D5287" s="2">
        <v>43591</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s="3" t="str">
        <f>VLOOKUP($M5287,People!$A$2:$B$5, 2, FALSE)</f>
        <v>Anna Andreadi</v>
      </c>
      <c r="W5287" s="3" t="str">
        <f>IFERROR(VLOOKUP($B5287, 'Returns'!$A$2:$B$801, 2, FALSE), "No")</f>
        <v>No</v>
      </c>
    </row>
    <row r="5288" spans="1:23" x14ac:dyDescent="0.3">
      <c r="A5288" s="1">
        <v>5287</v>
      </c>
      <c r="B5288" t="s">
        <v>8693</v>
      </c>
      <c r="C5288" s="2">
        <v>43590</v>
      </c>
      <c r="D5288" s="2">
        <v>43591</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s="3" t="str">
        <f>VLOOKUP($M5288,People!$A$2:$B$5, 2, FALSE)</f>
        <v>Anna Andreadi</v>
      </c>
      <c r="W5288" s="3" t="str">
        <f>IFERROR(VLOOKUP($B5288, 'Returns'!$A$2:$B$801, 2, FALSE), "No")</f>
        <v>No</v>
      </c>
    </row>
    <row r="5289" spans="1:23" x14ac:dyDescent="0.3">
      <c r="A5289" s="1">
        <v>5288</v>
      </c>
      <c r="B5289" t="s">
        <v>8693</v>
      </c>
      <c r="C5289" s="2">
        <v>43590</v>
      </c>
      <c r="D5289" s="2">
        <v>43591</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s="3" t="str">
        <f>VLOOKUP($M5289,People!$A$2:$B$5, 2, FALSE)</f>
        <v>Anna Andreadi</v>
      </c>
      <c r="W5289" s="3" t="str">
        <f>IFERROR(VLOOKUP($B5289, 'Returns'!$A$2:$B$801, 2, FALSE), "No")</f>
        <v>No</v>
      </c>
    </row>
    <row r="5290" spans="1:23" x14ac:dyDescent="0.3">
      <c r="A5290" s="1">
        <v>5289</v>
      </c>
      <c r="B5290" t="s">
        <v>8694</v>
      </c>
      <c r="C5290" s="2">
        <v>43585</v>
      </c>
      <c r="D5290" s="2">
        <v>43590</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s="3" t="str">
        <f>VLOOKUP($M5290,People!$A$2:$B$5, 2, FALSE)</f>
        <v>Anna Andreadi</v>
      </c>
      <c r="W5290" s="3" t="str">
        <f>IFERROR(VLOOKUP($B5290, 'Returns'!$A$2:$B$801, 2, FALSE), "No")</f>
        <v>No</v>
      </c>
    </row>
    <row r="5291" spans="1:23" x14ac:dyDescent="0.3">
      <c r="A5291" s="1">
        <v>5290</v>
      </c>
      <c r="B5291" t="s">
        <v>8695</v>
      </c>
      <c r="C5291" s="2">
        <v>42621</v>
      </c>
      <c r="D5291" s="2">
        <v>42628</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s="3" t="str">
        <f>VLOOKUP($M5291,People!$A$2:$B$5, 2, FALSE)</f>
        <v>Kelly Williams</v>
      </c>
      <c r="W5291" s="3" t="str">
        <f>IFERROR(VLOOKUP($B5291, 'Returns'!$A$2:$B$801, 2, FALSE), "No")</f>
        <v>No</v>
      </c>
    </row>
    <row r="5292" spans="1:23" x14ac:dyDescent="0.3">
      <c r="A5292" s="1">
        <v>5291</v>
      </c>
      <c r="B5292" t="s">
        <v>8695</v>
      </c>
      <c r="C5292" s="2">
        <v>42621</v>
      </c>
      <c r="D5292" s="2">
        <v>42628</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s="3" t="str">
        <f>VLOOKUP($M5292,People!$A$2:$B$5, 2, FALSE)</f>
        <v>Kelly Williams</v>
      </c>
      <c r="W5292" s="3" t="str">
        <f>IFERROR(VLOOKUP($B5292, 'Returns'!$A$2:$B$801, 2, FALSE), "No")</f>
        <v>No</v>
      </c>
    </row>
    <row r="5293" spans="1:23" x14ac:dyDescent="0.3">
      <c r="A5293" s="1">
        <v>5292</v>
      </c>
      <c r="B5293" t="s">
        <v>8695</v>
      </c>
      <c r="C5293" s="2">
        <v>42621</v>
      </c>
      <c r="D5293" s="2">
        <v>42628</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s="3" t="str">
        <f>VLOOKUP($M5293,People!$A$2:$B$5, 2, FALSE)</f>
        <v>Kelly Williams</v>
      </c>
      <c r="W5293" s="3" t="str">
        <f>IFERROR(VLOOKUP($B5293, 'Returns'!$A$2:$B$801, 2, FALSE), "No")</f>
        <v>No</v>
      </c>
    </row>
    <row r="5294" spans="1:23" x14ac:dyDescent="0.3">
      <c r="A5294" s="1">
        <v>5293</v>
      </c>
      <c r="B5294" t="s">
        <v>8696</v>
      </c>
      <c r="C5294" s="2">
        <v>43636</v>
      </c>
      <c r="D5294" s="2">
        <v>43639</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s="3" t="str">
        <f>VLOOKUP($M5294,People!$A$2:$B$5, 2, FALSE)</f>
        <v>Cassandra Brandow</v>
      </c>
      <c r="W5294" s="3" t="str">
        <f>IFERROR(VLOOKUP($B5294, 'Returns'!$A$2:$B$801, 2, FALSE), "No")</f>
        <v>No</v>
      </c>
    </row>
    <row r="5295" spans="1:23" x14ac:dyDescent="0.3">
      <c r="A5295" s="1">
        <v>5294</v>
      </c>
      <c r="B5295" t="s">
        <v>8697</v>
      </c>
      <c r="C5295" s="2">
        <v>43095</v>
      </c>
      <c r="D5295" s="2">
        <v>43099</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s="3" t="str">
        <f>VLOOKUP($M5295,People!$A$2:$B$5, 2, FALSE)</f>
        <v>Chuck Magee</v>
      </c>
      <c r="W5295" s="3" t="str">
        <f>IFERROR(VLOOKUP($B5295, 'Returns'!$A$2:$B$801, 2, FALSE), "No")</f>
        <v>No</v>
      </c>
    </row>
    <row r="5296" spans="1:23" x14ac:dyDescent="0.3">
      <c r="A5296" s="1">
        <v>5295</v>
      </c>
      <c r="B5296" t="s">
        <v>8698</v>
      </c>
      <c r="C5296" s="2">
        <v>43692</v>
      </c>
      <c r="D5296" s="2">
        <v>43696</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s="3" t="str">
        <f>VLOOKUP($M5296,People!$A$2:$B$5, 2, FALSE)</f>
        <v>Kelly Williams</v>
      </c>
      <c r="W5296" s="3" t="str">
        <f>IFERROR(VLOOKUP($B5296, 'Returns'!$A$2:$B$801, 2, FALSE), "No")</f>
        <v>No</v>
      </c>
    </row>
    <row r="5297" spans="1:23" x14ac:dyDescent="0.3">
      <c r="A5297" s="1">
        <v>5296</v>
      </c>
      <c r="B5297" t="s">
        <v>8699</v>
      </c>
      <c r="C5297" s="2">
        <v>43528</v>
      </c>
      <c r="D5297" s="2">
        <v>43533</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s="3" t="str">
        <f>VLOOKUP($M5297,People!$A$2:$B$5, 2, FALSE)</f>
        <v>Kelly Williams</v>
      </c>
      <c r="W5297" s="3" t="str">
        <f>IFERROR(VLOOKUP($B5297, 'Returns'!$A$2:$B$801, 2, FALSE), "No")</f>
        <v>No</v>
      </c>
    </row>
    <row r="5298" spans="1:23" x14ac:dyDescent="0.3">
      <c r="A5298" s="1">
        <v>5297</v>
      </c>
      <c r="B5298" t="s">
        <v>8700</v>
      </c>
      <c r="C5298" s="2">
        <v>43673</v>
      </c>
      <c r="D5298" s="2">
        <v>43677</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s="3" t="str">
        <f>VLOOKUP($M5298,People!$A$2:$B$5, 2, FALSE)</f>
        <v>Chuck Magee</v>
      </c>
      <c r="W5298" s="3" t="str">
        <f>IFERROR(VLOOKUP($B5298, 'Returns'!$A$2:$B$801, 2, FALSE), "No")</f>
        <v>No</v>
      </c>
    </row>
    <row r="5299" spans="1:23" x14ac:dyDescent="0.3">
      <c r="A5299" s="1">
        <v>5298</v>
      </c>
      <c r="B5299" t="s">
        <v>8700</v>
      </c>
      <c r="C5299" s="2">
        <v>43673</v>
      </c>
      <c r="D5299" s="2">
        <v>43677</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s="3" t="str">
        <f>VLOOKUP($M5299,People!$A$2:$B$5, 2, FALSE)</f>
        <v>Chuck Magee</v>
      </c>
      <c r="W5299" s="3" t="str">
        <f>IFERROR(VLOOKUP($B5299, 'Returns'!$A$2:$B$801, 2, FALSE), "No")</f>
        <v>No</v>
      </c>
    </row>
    <row r="5300" spans="1:23" x14ac:dyDescent="0.3">
      <c r="A5300" s="1">
        <v>5299</v>
      </c>
      <c r="B5300" t="s">
        <v>8701</v>
      </c>
      <c r="C5300" s="2">
        <v>43366</v>
      </c>
      <c r="D5300" s="2">
        <v>43369</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s="3" t="str">
        <f>VLOOKUP($M5300,People!$A$2:$B$5, 2, FALSE)</f>
        <v>Anna Andreadi</v>
      </c>
      <c r="W5300" s="3" t="str">
        <f>IFERROR(VLOOKUP($B5300, 'Returns'!$A$2:$B$801, 2, FALSE), "No")</f>
        <v>No</v>
      </c>
    </row>
    <row r="5301" spans="1:23" x14ac:dyDescent="0.3">
      <c r="A5301" s="1">
        <v>5300</v>
      </c>
      <c r="B5301" t="s">
        <v>8701</v>
      </c>
      <c r="C5301" s="2">
        <v>43366</v>
      </c>
      <c r="D5301" s="2">
        <v>43369</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s="3" t="str">
        <f>VLOOKUP($M5301,People!$A$2:$B$5, 2, FALSE)</f>
        <v>Anna Andreadi</v>
      </c>
      <c r="W5301" s="3" t="str">
        <f>IFERROR(VLOOKUP($B5301, 'Returns'!$A$2:$B$801, 2, FALSE), "No")</f>
        <v>No</v>
      </c>
    </row>
    <row r="5302" spans="1:23" x14ac:dyDescent="0.3">
      <c r="A5302" s="1">
        <v>5301</v>
      </c>
      <c r="B5302" t="s">
        <v>8702</v>
      </c>
      <c r="C5302" s="2">
        <v>43250</v>
      </c>
      <c r="D5302" s="2">
        <v>43254</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s="3" t="str">
        <f>VLOOKUP($M5302,People!$A$2:$B$5, 2, FALSE)</f>
        <v>Cassandra Brandow</v>
      </c>
      <c r="W5302" s="3" t="str">
        <f>IFERROR(VLOOKUP($B5302, 'Returns'!$A$2:$B$801, 2, FALSE), "No")</f>
        <v>No</v>
      </c>
    </row>
    <row r="5303" spans="1:23" x14ac:dyDescent="0.3">
      <c r="A5303" s="1">
        <v>5302</v>
      </c>
      <c r="B5303" t="s">
        <v>8702</v>
      </c>
      <c r="C5303" s="2">
        <v>43250</v>
      </c>
      <c r="D5303" s="2">
        <v>43254</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s="3" t="str">
        <f>VLOOKUP($M5303,People!$A$2:$B$5, 2, FALSE)</f>
        <v>Cassandra Brandow</v>
      </c>
      <c r="W5303" s="3" t="str">
        <f>IFERROR(VLOOKUP($B5303, 'Returns'!$A$2:$B$801, 2, FALSE), "No")</f>
        <v>No</v>
      </c>
    </row>
    <row r="5304" spans="1:23" x14ac:dyDescent="0.3">
      <c r="A5304" s="1">
        <v>5303</v>
      </c>
      <c r="B5304" t="s">
        <v>8702</v>
      </c>
      <c r="C5304" s="2">
        <v>43250</v>
      </c>
      <c r="D5304" s="2">
        <v>43254</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s="3" t="str">
        <f>VLOOKUP($M5304,People!$A$2:$B$5, 2, FALSE)</f>
        <v>Cassandra Brandow</v>
      </c>
      <c r="W5304" s="3" t="str">
        <f>IFERROR(VLOOKUP($B5304, 'Returns'!$A$2:$B$801, 2, FALSE), "No")</f>
        <v>No</v>
      </c>
    </row>
    <row r="5305" spans="1:23" x14ac:dyDescent="0.3">
      <c r="A5305" s="1">
        <v>5304</v>
      </c>
      <c r="B5305" t="s">
        <v>8703</v>
      </c>
      <c r="C5305" s="2">
        <v>42690</v>
      </c>
      <c r="D5305" s="2">
        <v>42694</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s="3" t="str">
        <f>VLOOKUP($M5305,People!$A$2:$B$5, 2, FALSE)</f>
        <v>Kelly Williams</v>
      </c>
      <c r="W5305" s="3" t="str">
        <f>IFERROR(VLOOKUP($B5305, 'Returns'!$A$2:$B$801, 2, FALSE), "No")</f>
        <v>No</v>
      </c>
    </row>
    <row r="5306" spans="1:23" x14ac:dyDescent="0.3">
      <c r="A5306" s="1">
        <v>5305</v>
      </c>
      <c r="B5306" t="s">
        <v>8704</v>
      </c>
      <c r="C5306" s="2">
        <v>42634</v>
      </c>
      <c r="D5306" s="2">
        <v>42636</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s="3" t="str">
        <f>VLOOKUP($M5306,People!$A$2:$B$5, 2, FALSE)</f>
        <v>Kelly Williams</v>
      </c>
      <c r="W5306" s="3" t="str">
        <f>IFERROR(VLOOKUP($B5306, 'Returns'!$A$2:$B$801, 2, FALSE), "No")</f>
        <v>No</v>
      </c>
    </row>
    <row r="5307" spans="1:23" x14ac:dyDescent="0.3">
      <c r="A5307" s="1">
        <v>5306</v>
      </c>
      <c r="B5307" t="s">
        <v>8705</v>
      </c>
      <c r="C5307" s="2">
        <v>43152</v>
      </c>
      <c r="D5307" s="2">
        <v>43157</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s="3" t="str">
        <f>VLOOKUP($M5307,People!$A$2:$B$5, 2, FALSE)</f>
        <v>Chuck Magee</v>
      </c>
      <c r="W5307" s="3" t="str">
        <f>IFERROR(VLOOKUP($B5307, 'Returns'!$A$2:$B$801, 2, FALSE), "No")</f>
        <v>No</v>
      </c>
    </row>
    <row r="5308" spans="1:23" x14ac:dyDescent="0.3">
      <c r="A5308" s="1">
        <v>5307</v>
      </c>
      <c r="B5308" t="s">
        <v>8705</v>
      </c>
      <c r="C5308" s="2">
        <v>43152</v>
      </c>
      <c r="D5308" s="2">
        <v>43157</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s="3" t="str">
        <f>VLOOKUP($M5308,People!$A$2:$B$5, 2, FALSE)</f>
        <v>Chuck Magee</v>
      </c>
      <c r="W5308" s="3" t="str">
        <f>IFERROR(VLOOKUP($B5308, 'Returns'!$A$2:$B$801, 2, FALSE), "No")</f>
        <v>No</v>
      </c>
    </row>
    <row r="5309" spans="1:23" x14ac:dyDescent="0.3">
      <c r="A5309" s="1">
        <v>5308</v>
      </c>
      <c r="B5309" t="s">
        <v>8705</v>
      </c>
      <c r="C5309" s="2">
        <v>43152</v>
      </c>
      <c r="D5309" s="2">
        <v>43157</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s="3" t="str">
        <f>VLOOKUP($M5309,People!$A$2:$B$5, 2, FALSE)</f>
        <v>Chuck Magee</v>
      </c>
      <c r="W5309" s="3" t="str">
        <f>IFERROR(VLOOKUP($B5309, 'Returns'!$A$2:$B$801, 2, FALSE), "No")</f>
        <v>No</v>
      </c>
    </row>
    <row r="5310" spans="1:23" x14ac:dyDescent="0.3">
      <c r="A5310" s="1">
        <v>5309</v>
      </c>
      <c r="B5310" t="s">
        <v>8706</v>
      </c>
      <c r="C5310" s="2">
        <v>43788</v>
      </c>
      <c r="D5310" s="2">
        <v>43790</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s="3" t="str">
        <f>VLOOKUP($M5310,People!$A$2:$B$5, 2, FALSE)</f>
        <v>Kelly Williams</v>
      </c>
      <c r="W5310" s="3" t="str">
        <f>IFERROR(VLOOKUP($B5310, 'Returns'!$A$2:$B$801, 2, FALSE), "No")</f>
        <v>No</v>
      </c>
    </row>
    <row r="5311" spans="1:23" x14ac:dyDescent="0.3">
      <c r="A5311" s="1">
        <v>5310</v>
      </c>
      <c r="B5311" t="s">
        <v>8706</v>
      </c>
      <c r="C5311" s="2">
        <v>43788</v>
      </c>
      <c r="D5311" s="2">
        <v>43790</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s="3" t="str">
        <f>VLOOKUP($M5311,People!$A$2:$B$5, 2, FALSE)</f>
        <v>Kelly Williams</v>
      </c>
      <c r="W5311" s="3" t="str">
        <f>IFERROR(VLOOKUP($B5311, 'Returns'!$A$2:$B$801, 2, FALSE), "No")</f>
        <v>No</v>
      </c>
    </row>
    <row r="5312" spans="1:23" x14ac:dyDescent="0.3">
      <c r="A5312" s="1">
        <v>5311</v>
      </c>
      <c r="B5312" t="s">
        <v>8706</v>
      </c>
      <c r="C5312" s="2">
        <v>43788</v>
      </c>
      <c r="D5312" s="2">
        <v>43790</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s="3" t="str">
        <f>VLOOKUP($M5312,People!$A$2:$B$5, 2, FALSE)</f>
        <v>Kelly Williams</v>
      </c>
      <c r="W5312" s="3" t="str">
        <f>IFERROR(VLOOKUP($B5312, 'Returns'!$A$2:$B$801, 2, FALSE), "No")</f>
        <v>No</v>
      </c>
    </row>
    <row r="5313" spans="1:23" x14ac:dyDescent="0.3">
      <c r="A5313" s="1">
        <v>5312</v>
      </c>
      <c r="B5313" t="s">
        <v>8707</v>
      </c>
      <c r="C5313" s="2">
        <v>43333</v>
      </c>
      <c r="D5313" s="2">
        <v>43339</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s="3" t="str">
        <f>VLOOKUP($M5313,People!$A$2:$B$5, 2, FALSE)</f>
        <v>Cassandra Brandow</v>
      </c>
      <c r="W5313" s="3" t="str">
        <f>IFERROR(VLOOKUP($B5313, 'Returns'!$A$2:$B$801, 2, FALSE), "No")</f>
        <v>No</v>
      </c>
    </row>
    <row r="5314" spans="1:23" x14ac:dyDescent="0.3">
      <c r="A5314" s="1">
        <v>5313</v>
      </c>
      <c r="B5314" t="s">
        <v>8707</v>
      </c>
      <c r="C5314" s="2">
        <v>43333</v>
      </c>
      <c r="D5314" s="2">
        <v>43339</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s="3" t="str">
        <f>VLOOKUP($M5314,People!$A$2:$B$5, 2, FALSE)</f>
        <v>Cassandra Brandow</v>
      </c>
      <c r="W5314" s="3" t="str">
        <f>IFERROR(VLOOKUP($B5314, 'Returns'!$A$2:$B$801, 2, FALSE), "No")</f>
        <v>No</v>
      </c>
    </row>
    <row r="5315" spans="1:23" x14ac:dyDescent="0.3">
      <c r="A5315" s="1">
        <v>5314</v>
      </c>
      <c r="B5315" t="s">
        <v>8708</v>
      </c>
      <c r="C5315" s="2">
        <v>43585</v>
      </c>
      <c r="D5315" s="2">
        <v>43590</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s="3" t="str">
        <f>VLOOKUP($M5315,People!$A$2:$B$5, 2, FALSE)</f>
        <v>Anna Andreadi</v>
      </c>
      <c r="W5315" s="3" t="str">
        <f>IFERROR(VLOOKUP($B5315, 'Returns'!$A$2:$B$801, 2, FALSE), "No")</f>
        <v>No</v>
      </c>
    </row>
    <row r="5316" spans="1:23" x14ac:dyDescent="0.3">
      <c r="A5316" s="1">
        <v>5315</v>
      </c>
      <c r="B5316" t="s">
        <v>8708</v>
      </c>
      <c r="C5316" s="2">
        <v>43585</v>
      </c>
      <c r="D5316" s="2">
        <v>43590</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s="3" t="str">
        <f>VLOOKUP($M5316,People!$A$2:$B$5, 2, FALSE)</f>
        <v>Anna Andreadi</v>
      </c>
      <c r="W5316" s="3" t="str">
        <f>IFERROR(VLOOKUP($B5316, 'Returns'!$A$2:$B$801, 2, FALSE), "No")</f>
        <v>No</v>
      </c>
    </row>
    <row r="5317" spans="1:23" x14ac:dyDescent="0.3">
      <c r="A5317" s="1">
        <v>5316</v>
      </c>
      <c r="B5317" t="s">
        <v>8709</v>
      </c>
      <c r="C5317" s="2">
        <v>43222</v>
      </c>
      <c r="D5317" s="2">
        <v>43228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s="3" t="str">
        <f>VLOOKUP($M5317,People!$A$2:$B$5, 2, FALSE)</f>
        <v>Cassandra Brandow</v>
      </c>
      <c r="W5317" s="3" t="str">
        <f>IFERROR(VLOOKUP($B5317, 'Returns'!$A$2:$B$801, 2, FALSE), "No")</f>
        <v>No</v>
      </c>
    </row>
    <row r="5318" spans="1:23" x14ac:dyDescent="0.3">
      <c r="A5318" s="1">
        <v>5317</v>
      </c>
      <c r="B5318" t="s">
        <v>8710</v>
      </c>
      <c r="C5318" s="2">
        <v>43740</v>
      </c>
      <c r="D5318" s="2">
        <v>43743</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s="3" t="str">
        <f>VLOOKUP($M5318,People!$A$2:$B$5, 2, FALSE)</f>
        <v>Cassandra Brandow</v>
      </c>
      <c r="W5318" s="3" t="str">
        <f>IFERROR(VLOOKUP($B5318, 'Returns'!$A$2:$B$801, 2, FALSE), "No")</f>
        <v>No</v>
      </c>
    </row>
    <row r="5319" spans="1:23" x14ac:dyDescent="0.3">
      <c r="A5319" s="1">
        <v>5318</v>
      </c>
      <c r="B5319" t="s">
        <v>8710</v>
      </c>
      <c r="C5319" s="2">
        <v>43740</v>
      </c>
      <c r="D5319" s="2">
        <v>43743</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s="3" t="str">
        <f>VLOOKUP($M5319,People!$A$2:$B$5, 2, FALSE)</f>
        <v>Cassandra Brandow</v>
      </c>
      <c r="W5319" s="3" t="str">
        <f>IFERROR(VLOOKUP($B5319, 'Returns'!$A$2:$B$801, 2, FALSE), "No")</f>
        <v>No</v>
      </c>
    </row>
    <row r="5320" spans="1:23" x14ac:dyDescent="0.3">
      <c r="A5320" s="1">
        <v>5319</v>
      </c>
      <c r="B5320" t="s">
        <v>8710</v>
      </c>
      <c r="C5320" s="2">
        <v>43740</v>
      </c>
      <c r="D5320" s="2">
        <v>43743</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s="3" t="str">
        <f>VLOOKUP($M5320,People!$A$2:$B$5, 2, FALSE)</f>
        <v>Cassandra Brandow</v>
      </c>
      <c r="W5320" s="3" t="str">
        <f>IFERROR(VLOOKUP($B5320, 'Returns'!$A$2:$B$801, 2, FALSE), "No")</f>
        <v>No</v>
      </c>
    </row>
    <row r="5321" spans="1:23" x14ac:dyDescent="0.3">
      <c r="A5321" s="1">
        <v>5320</v>
      </c>
      <c r="B5321" t="s">
        <v>8710</v>
      </c>
      <c r="C5321" s="2">
        <v>43740</v>
      </c>
      <c r="D5321" s="2">
        <v>43743</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s="3" t="str">
        <f>VLOOKUP($M5321,People!$A$2:$B$5, 2, FALSE)</f>
        <v>Cassandra Brandow</v>
      </c>
      <c r="W5321" s="3" t="str">
        <f>IFERROR(VLOOKUP($B5321, 'Returns'!$A$2:$B$801, 2, FALSE), "No")</f>
        <v>No</v>
      </c>
    </row>
    <row r="5322" spans="1:23" x14ac:dyDescent="0.3">
      <c r="A5322" s="1">
        <v>5321</v>
      </c>
      <c r="B5322" t="s">
        <v>8710</v>
      </c>
      <c r="C5322" s="2">
        <v>43740</v>
      </c>
      <c r="D5322" s="2">
        <v>43743</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s="3" t="str">
        <f>VLOOKUP($M5322,People!$A$2:$B$5, 2, FALSE)</f>
        <v>Cassandra Brandow</v>
      </c>
      <c r="W5322" s="3" t="str">
        <f>IFERROR(VLOOKUP($B5322, 'Returns'!$A$2:$B$801, 2, FALSE), "No")</f>
        <v>No</v>
      </c>
    </row>
    <row r="5323" spans="1:23" x14ac:dyDescent="0.3">
      <c r="A5323" s="1">
        <v>5322</v>
      </c>
      <c r="B5323" t="s">
        <v>8710</v>
      </c>
      <c r="C5323" s="2">
        <v>43740</v>
      </c>
      <c r="D5323" s="2">
        <v>43743</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s="3" t="str">
        <f>VLOOKUP($M5323,People!$A$2:$B$5, 2, FALSE)</f>
        <v>Cassandra Brandow</v>
      </c>
      <c r="W5323" s="3" t="str">
        <f>IFERROR(VLOOKUP($B5323, 'Returns'!$A$2:$B$801, 2, FALSE), "No")</f>
        <v>No</v>
      </c>
    </row>
    <row r="5324" spans="1:23" x14ac:dyDescent="0.3">
      <c r="A5324" s="1">
        <v>5323</v>
      </c>
      <c r="B5324" t="s">
        <v>8710</v>
      </c>
      <c r="C5324" s="2">
        <v>43740</v>
      </c>
      <c r="D5324" s="2">
        <v>43743</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s="3" t="str">
        <f>VLOOKUP($M5324,People!$A$2:$B$5, 2, FALSE)</f>
        <v>Cassandra Brandow</v>
      </c>
      <c r="W5324" s="3" t="str">
        <f>IFERROR(VLOOKUP($B5324, 'Returns'!$A$2:$B$801, 2, FALSE), "No")</f>
        <v>No</v>
      </c>
    </row>
    <row r="5325" spans="1:23" x14ac:dyDescent="0.3">
      <c r="A5325" s="1">
        <v>5324</v>
      </c>
      <c r="B5325" t="s">
        <v>8711</v>
      </c>
      <c r="C5325" s="2">
        <v>43726</v>
      </c>
      <c r="D5325" s="2">
        <v>43731</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s="3" t="str">
        <f>VLOOKUP($M5325,People!$A$2:$B$5, 2, FALSE)</f>
        <v>Kelly Williams</v>
      </c>
      <c r="W5325" s="3" t="str">
        <f>IFERROR(VLOOKUP($B5325, 'Returns'!$A$2:$B$801, 2, FALSE), "No")</f>
        <v>No</v>
      </c>
    </row>
    <row r="5326" spans="1:23" x14ac:dyDescent="0.3">
      <c r="A5326" s="1">
        <v>5325</v>
      </c>
      <c r="B5326" t="s">
        <v>8712</v>
      </c>
      <c r="C5326" s="2">
        <v>43073</v>
      </c>
      <c r="D5326" s="2">
        <v>43078</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s="3" t="str">
        <f>VLOOKUP($M5326,People!$A$2:$B$5, 2, FALSE)</f>
        <v>Anna Andreadi</v>
      </c>
      <c r="W5326" s="3" t="str">
        <f>IFERROR(VLOOKUP($B5326, 'Returns'!$A$2:$B$801, 2, FALSE), "No")</f>
        <v>No</v>
      </c>
    </row>
    <row r="5327" spans="1:23" x14ac:dyDescent="0.3">
      <c r="A5327" s="1">
        <v>5326</v>
      </c>
      <c r="B5327" t="s">
        <v>8712</v>
      </c>
      <c r="C5327" s="2">
        <v>43073</v>
      </c>
      <c r="D5327" s="2">
        <v>43078</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s="3" t="str">
        <f>VLOOKUP($M5327,People!$A$2:$B$5, 2, FALSE)</f>
        <v>Anna Andreadi</v>
      </c>
      <c r="W5327" s="3" t="str">
        <f>IFERROR(VLOOKUP($B5327, 'Returns'!$A$2:$B$801, 2, FALSE), "No")</f>
        <v>No</v>
      </c>
    </row>
    <row r="5328" spans="1:23" x14ac:dyDescent="0.3">
      <c r="A5328" s="1">
        <v>5327</v>
      </c>
      <c r="B5328" t="s">
        <v>8713</v>
      </c>
      <c r="C5328" s="2">
        <v>42752</v>
      </c>
      <c r="D5328" s="2">
        <v>42757</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s="3" t="str">
        <f>VLOOKUP($M5328,People!$A$2:$B$5, 2, FALSE)</f>
        <v>Chuck Magee</v>
      </c>
      <c r="W5328" s="3" t="str">
        <f>IFERROR(VLOOKUP($B5328, 'Returns'!$A$2:$B$801, 2, FALSE), "No")</f>
        <v>No</v>
      </c>
    </row>
    <row r="5329" spans="1:23" x14ac:dyDescent="0.3">
      <c r="A5329" s="1">
        <v>5328</v>
      </c>
      <c r="B5329" t="s">
        <v>8714</v>
      </c>
      <c r="C5329" s="2">
        <v>42375</v>
      </c>
      <c r="D5329" s="2">
        <v>42377</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s="3" t="str">
        <f>VLOOKUP($M5329,People!$A$2:$B$5, 2, FALSE)</f>
        <v>Anna Andreadi</v>
      </c>
      <c r="W5329" s="3" t="str">
        <f>IFERROR(VLOOKUP($B5329, 'Returns'!$A$2:$B$801, 2, FALSE), "No")</f>
        <v>No</v>
      </c>
    </row>
    <row r="5330" spans="1:23" x14ac:dyDescent="0.3">
      <c r="A5330" s="1">
        <v>5329</v>
      </c>
      <c r="B5330" t="s">
        <v>8715</v>
      </c>
      <c r="C5330" s="2">
        <v>42799</v>
      </c>
      <c r="D5330" s="2">
        <v>42803</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s="3" t="str">
        <f>VLOOKUP($M5330,People!$A$2:$B$5, 2, FALSE)</f>
        <v>Kelly Williams</v>
      </c>
      <c r="W5330" s="3" t="str">
        <f>IFERROR(VLOOKUP($B5330, 'Returns'!$A$2:$B$801, 2, FALSE), "No")</f>
        <v>No</v>
      </c>
    </row>
    <row r="5331" spans="1:23" x14ac:dyDescent="0.3">
      <c r="A5331" s="1">
        <v>5330</v>
      </c>
      <c r="B5331" t="s">
        <v>8716</v>
      </c>
      <c r="C5331" s="2">
        <v>43459</v>
      </c>
      <c r="D5331" s="2">
        <v>43462</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s="3" t="str">
        <f>VLOOKUP($M5331,People!$A$2:$B$5, 2, FALSE)</f>
        <v>Chuck Magee</v>
      </c>
      <c r="W5331" s="3" t="str">
        <f>IFERROR(VLOOKUP($B5331, 'Returns'!$A$2:$B$801, 2, FALSE), "No")</f>
        <v>No</v>
      </c>
    </row>
    <row r="5332" spans="1:23" x14ac:dyDescent="0.3">
      <c r="A5332" s="1">
        <v>5331</v>
      </c>
      <c r="B5332" t="s">
        <v>8717</v>
      </c>
      <c r="C5332" s="2">
        <v>43347</v>
      </c>
      <c r="D5332" s="2">
        <v>43351</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s="3" t="str">
        <f>VLOOKUP($M5332,People!$A$2:$B$5, 2, FALSE)</f>
        <v>Chuck Magee</v>
      </c>
      <c r="W5332" s="3" t="str">
        <f>IFERROR(VLOOKUP($B5332, 'Returns'!$A$2:$B$801, 2, FALSE), "No")</f>
        <v>No</v>
      </c>
    </row>
    <row r="5333" spans="1:23" x14ac:dyDescent="0.3">
      <c r="A5333" s="1">
        <v>5332</v>
      </c>
      <c r="B5333" t="s">
        <v>8717</v>
      </c>
      <c r="C5333" s="2">
        <v>43347</v>
      </c>
      <c r="D5333" s="2">
        <v>43351</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s="3" t="str">
        <f>VLOOKUP($M5333,People!$A$2:$B$5, 2, FALSE)</f>
        <v>Chuck Magee</v>
      </c>
      <c r="W5333" s="3" t="str">
        <f>IFERROR(VLOOKUP($B5333, 'Returns'!$A$2:$B$801, 2, FALSE), "No")</f>
        <v>No</v>
      </c>
    </row>
    <row r="5334" spans="1:23" x14ac:dyDescent="0.3">
      <c r="A5334" s="1">
        <v>5333</v>
      </c>
      <c r="B5334" t="s">
        <v>8717</v>
      </c>
      <c r="C5334" s="2">
        <v>43347</v>
      </c>
      <c r="D5334" s="2">
        <v>43351</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s="3" t="str">
        <f>VLOOKUP($M5334,People!$A$2:$B$5, 2, FALSE)</f>
        <v>Chuck Magee</v>
      </c>
      <c r="W5334" s="3" t="str">
        <f>IFERROR(VLOOKUP($B5334, 'Returns'!$A$2:$B$801, 2, FALSE), "No")</f>
        <v>No</v>
      </c>
    </row>
    <row r="5335" spans="1:23" x14ac:dyDescent="0.3">
      <c r="A5335" s="1">
        <v>5334</v>
      </c>
      <c r="B5335" t="s">
        <v>8718</v>
      </c>
      <c r="C5335" s="2">
        <v>42608</v>
      </c>
      <c r="D5335" s="2">
        <v>42614</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s="3" t="str">
        <f>VLOOKUP($M5335,People!$A$2:$B$5, 2, FALSE)</f>
        <v>Chuck Magee</v>
      </c>
      <c r="W5335" s="3" t="str">
        <f>IFERROR(VLOOKUP($B5335, 'Returns'!$A$2:$B$801, 2, FALSE), "No")</f>
        <v>No</v>
      </c>
    </row>
    <row r="5336" spans="1:23" x14ac:dyDescent="0.3">
      <c r="A5336" s="1">
        <v>5335</v>
      </c>
      <c r="B5336" t="s">
        <v>8718</v>
      </c>
      <c r="C5336" s="2">
        <v>42608</v>
      </c>
      <c r="D5336" s="2">
        <v>42614</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s="3" t="str">
        <f>VLOOKUP($M5336,People!$A$2:$B$5, 2, FALSE)</f>
        <v>Chuck Magee</v>
      </c>
      <c r="W5336" s="3" t="str">
        <f>IFERROR(VLOOKUP($B5336, 'Returns'!$A$2:$B$801, 2, FALSE), "No")</f>
        <v>No</v>
      </c>
    </row>
    <row r="5337" spans="1:23" x14ac:dyDescent="0.3">
      <c r="A5337" s="1">
        <v>5336</v>
      </c>
      <c r="B5337" t="s">
        <v>8718</v>
      </c>
      <c r="C5337" s="2">
        <v>42608</v>
      </c>
      <c r="D5337" s="2">
        <v>42614</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s="3" t="str">
        <f>VLOOKUP($M5337,People!$A$2:$B$5, 2, FALSE)</f>
        <v>Chuck Magee</v>
      </c>
      <c r="W5337" s="3" t="str">
        <f>IFERROR(VLOOKUP($B5337, 'Returns'!$A$2:$B$801, 2, FALSE), "No")</f>
        <v>No</v>
      </c>
    </row>
    <row r="5338" spans="1:23" x14ac:dyDescent="0.3">
      <c r="A5338" s="1">
        <v>5337</v>
      </c>
      <c r="B5338" t="s">
        <v>8719</v>
      </c>
      <c r="C5338" s="2">
        <v>42876</v>
      </c>
      <c r="D5338" s="2">
        <v>42880</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s="3" t="str">
        <f>VLOOKUP($M5338,People!$A$2:$B$5, 2, FALSE)</f>
        <v>Anna Andreadi</v>
      </c>
      <c r="W5338" s="3" t="str">
        <f>IFERROR(VLOOKUP($B5338, 'Returns'!$A$2:$B$801, 2, FALSE), "No")</f>
        <v>No</v>
      </c>
    </row>
    <row r="5339" spans="1:23" x14ac:dyDescent="0.3">
      <c r="A5339" s="1">
        <v>5338</v>
      </c>
      <c r="B5339" t="s">
        <v>8720</v>
      </c>
      <c r="C5339" s="2">
        <v>43754</v>
      </c>
      <c r="D5339" s="2">
        <v>43759</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s="3" t="str">
        <f>VLOOKUP($M5339,People!$A$2:$B$5, 2, FALSE)</f>
        <v>Anna Andreadi</v>
      </c>
      <c r="W5339" s="3" t="str">
        <f>IFERROR(VLOOKUP($B5339, 'Returns'!$A$2:$B$801, 2, FALSE), "No")</f>
        <v>No</v>
      </c>
    </row>
    <row r="5340" spans="1:23" x14ac:dyDescent="0.3">
      <c r="A5340" s="1">
        <v>5339</v>
      </c>
      <c r="B5340" t="s">
        <v>6013</v>
      </c>
      <c r="C5340" s="2">
        <v>43048</v>
      </c>
      <c r="D5340" s="2">
        <v>43053</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s="3" t="str">
        <f>VLOOKUP($M5340,People!$A$2:$B$5, 2, FALSE)</f>
        <v>Chuck Magee</v>
      </c>
      <c r="W5340" s="3" t="str">
        <f>IFERROR(VLOOKUP($B5340, 'Returns'!$A$2:$B$801, 2, FALSE), "No")</f>
        <v>Yes</v>
      </c>
    </row>
    <row r="5341" spans="1:23" x14ac:dyDescent="0.3">
      <c r="A5341" s="1">
        <v>5340</v>
      </c>
      <c r="B5341" t="s">
        <v>6013</v>
      </c>
      <c r="C5341" s="2">
        <v>43048</v>
      </c>
      <c r="D5341" s="2">
        <v>43053</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s="3" t="str">
        <f>VLOOKUP($M5341,People!$A$2:$B$5, 2, FALSE)</f>
        <v>Chuck Magee</v>
      </c>
      <c r="W5341" s="3" t="str">
        <f>IFERROR(VLOOKUP($B5341, 'Returns'!$A$2:$B$801, 2, FALSE), "No")</f>
        <v>Yes</v>
      </c>
    </row>
    <row r="5342" spans="1:23" x14ac:dyDescent="0.3">
      <c r="A5342" s="1">
        <v>5341</v>
      </c>
      <c r="B5342" t="s">
        <v>6013</v>
      </c>
      <c r="C5342" s="2">
        <v>43048</v>
      </c>
      <c r="D5342" s="2">
        <v>43053</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s="3" t="str">
        <f>VLOOKUP($M5342,People!$A$2:$B$5, 2, FALSE)</f>
        <v>Chuck Magee</v>
      </c>
      <c r="W5342" s="3" t="str">
        <f>IFERROR(VLOOKUP($B5342, 'Returns'!$A$2:$B$801, 2, FALSE), "No")</f>
        <v>Yes</v>
      </c>
    </row>
    <row r="5343" spans="1:23" x14ac:dyDescent="0.3">
      <c r="A5343" s="1">
        <v>5342</v>
      </c>
      <c r="B5343" t="s">
        <v>6013</v>
      </c>
      <c r="C5343" s="2">
        <v>43048</v>
      </c>
      <c r="D5343" s="2">
        <v>43053</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s="3" t="str">
        <f>VLOOKUP($M5343,People!$A$2:$B$5, 2, FALSE)</f>
        <v>Chuck Magee</v>
      </c>
      <c r="W5343" s="3" t="str">
        <f>IFERROR(VLOOKUP($B5343, 'Returns'!$A$2:$B$801, 2, FALSE), "No")</f>
        <v>Yes</v>
      </c>
    </row>
    <row r="5344" spans="1:23" x14ac:dyDescent="0.3">
      <c r="A5344" s="1">
        <v>5343</v>
      </c>
      <c r="B5344" t="s">
        <v>8721</v>
      </c>
      <c r="C5344" s="2">
        <v>42695</v>
      </c>
      <c r="D5344" s="2">
        <v>42701</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s="3" t="str">
        <f>VLOOKUP($M5344,People!$A$2:$B$5, 2, FALSE)</f>
        <v>Kelly Williams</v>
      </c>
      <c r="W5344" s="3" t="str">
        <f>IFERROR(VLOOKUP($B5344, 'Returns'!$A$2:$B$801, 2, FALSE), "No")</f>
        <v>No</v>
      </c>
    </row>
    <row r="5345" spans="1:23" x14ac:dyDescent="0.3">
      <c r="A5345" s="1">
        <v>5344</v>
      </c>
      <c r="B5345" t="s">
        <v>8721</v>
      </c>
      <c r="C5345" s="2">
        <v>42695</v>
      </c>
      <c r="D5345" s="2">
        <v>42701</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s="3" t="str">
        <f>VLOOKUP($M5345,People!$A$2:$B$5, 2, FALSE)</f>
        <v>Kelly Williams</v>
      </c>
      <c r="W5345" s="3" t="str">
        <f>IFERROR(VLOOKUP($B5345, 'Returns'!$A$2:$B$801, 2, FALSE), "No")</f>
        <v>No</v>
      </c>
    </row>
    <row r="5346" spans="1:23" x14ac:dyDescent="0.3">
      <c r="A5346" s="1">
        <v>5345</v>
      </c>
      <c r="B5346" t="s">
        <v>8722</v>
      </c>
      <c r="C5346" s="2">
        <v>43019</v>
      </c>
      <c r="D5346" s="2">
        <v>43021</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s="3" t="str">
        <f>VLOOKUP($M5346,People!$A$2:$B$5, 2, FALSE)</f>
        <v>Chuck Magee</v>
      </c>
      <c r="W5346" s="3" t="str">
        <f>IFERROR(VLOOKUP($B5346, 'Returns'!$A$2:$B$801, 2, FALSE), "No")</f>
        <v>No</v>
      </c>
    </row>
    <row r="5347" spans="1:23" x14ac:dyDescent="0.3">
      <c r="A5347" s="1">
        <v>5346</v>
      </c>
      <c r="B5347" t="s">
        <v>8723</v>
      </c>
      <c r="C5347" s="2">
        <v>43545</v>
      </c>
      <c r="D5347" s="2">
        <v>43547</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s="3" t="str">
        <f>VLOOKUP($M5347,People!$A$2:$B$5, 2, FALSE)</f>
        <v>Anna Andreadi</v>
      </c>
      <c r="W5347" s="3" t="str">
        <f>IFERROR(VLOOKUP($B5347, 'Returns'!$A$2:$B$801, 2, FALSE), "No")</f>
        <v>No</v>
      </c>
    </row>
    <row r="5348" spans="1:23" x14ac:dyDescent="0.3">
      <c r="A5348" s="1">
        <v>5347</v>
      </c>
      <c r="B5348" t="s">
        <v>8723</v>
      </c>
      <c r="C5348" s="2">
        <v>43545</v>
      </c>
      <c r="D5348" s="2">
        <v>43547</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s="3" t="str">
        <f>VLOOKUP($M5348,People!$A$2:$B$5, 2, FALSE)</f>
        <v>Anna Andreadi</v>
      </c>
      <c r="W5348" s="3" t="str">
        <f>IFERROR(VLOOKUP($B5348, 'Returns'!$A$2:$B$801, 2, FALSE), "No")</f>
        <v>No</v>
      </c>
    </row>
    <row r="5349" spans="1:23" x14ac:dyDescent="0.3">
      <c r="A5349" s="1">
        <v>5348</v>
      </c>
      <c r="B5349" t="s">
        <v>8723</v>
      </c>
      <c r="C5349" s="2">
        <v>43545</v>
      </c>
      <c r="D5349" s="2">
        <v>43547</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s="3" t="str">
        <f>VLOOKUP($M5349,People!$A$2:$B$5, 2, FALSE)</f>
        <v>Anna Andreadi</v>
      </c>
      <c r="W5349" s="3" t="str">
        <f>IFERROR(VLOOKUP($B5349, 'Returns'!$A$2:$B$801, 2, FALSE), "No")</f>
        <v>No</v>
      </c>
    </row>
    <row r="5350" spans="1:23" x14ac:dyDescent="0.3">
      <c r="A5350" s="1">
        <v>5349</v>
      </c>
      <c r="B5350" t="s">
        <v>8724</v>
      </c>
      <c r="C5350" s="2">
        <v>42739</v>
      </c>
      <c r="D5350" s="2">
        <v>42745</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s="3" t="str">
        <f>VLOOKUP($M5350,People!$A$2:$B$5, 2, FALSE)</f>
        <v>Kelly Williams</v>
      </c>
      <c r="W5350" s="3" t="str">
        <f>IFERROR(VLOOKUP($B5350, 'Returns'!$A$2:$B$801, 2, FALSE), "No")</f>
        <v>No</v>
      </c>
    </row>
    <row r="5351" spans="1:23" x14ac:dyDescent="0.3">
      <c r="A5351" s="1">
        <v>5350</v>
      </c>
      <c r="B5351" t="s">
        <v>8724</v>
      </c>
      <c r="C5351" s="2">
        <v>42739</v>
      </c>
      <c r="D5351" s="2">
        <v>42745</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s="3" t="str">
        <f>VLOOKUP($M5351,People!$A$2:$B$5, 2, FALSE)</f>
        <v>Kelly Williams</v>
      </c>
      <c r="W5351" s="3" t="str">
        <f>IFERROR(VLOOKUP($B5351, 'Returns'!$A$2:$B$801, 2, FALSE), "No")</f>
        <v>No</v>
      </c>
    </row>
    <row r="5352" spans="1:23" x14ac:dyDescent="0.3">
      <c r="A5352" s="1">
        <v>5351</v>
      </c>
      <c r="B5352" t="s">
        <v>8725</v>
      </c>
      <c r="C5352" s="2">
        <v>43808</v>
      </c>
      <c r="D5352" s="2">
        <v>43815</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s="3" t="str">
        <f>VLOOKUP($M5352,People!$A$2:$B$5, 2, FALSE)</f>
        <v>Kelly Williams</v>
      </c>
      <c r="W5352" s="3" t="str">
        <f>IFERROR(VLOOKUP($B5352, 'Returns'!$A$2:$B$801, 2, FALSE), "No")</f>
        <v>No</v>
      </c>
    </row>
    <row r="5353" spans="1:23" x14ac:dyDescent="0.3">
      <c r="A5353" s="1">
        <v>5352</v>
      </c>
      <c r="B5353" t="s">
        <v>8726</v>
      </c>
      <c r="C5353" s="2">
        <v>43349</v>
      </c>
      <c r="D5353" s="2">
        <v>43355</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s="3" t="str">
        <f>VLOOKUP($M5353,People!$A$2:$B$5, 2, FALSE)</f>
        <v>Kelly Williams</v>
      </c>
      <c r="W5353" s="3" t="str">
        <f>IFERROR(VLOOKUP($B5353, 'Returns'!$A$2:$B$801, 2, FALSE), "No")</f>
        <v>No</v>
      </c>
    </row>
    <row r="5354" spans="1:23" x14ac:dyDescent="0.3">
      <c r="A5354" s="1">
        <v>5353</v>
      </c>
      <c r="B5354" t="s">
        <v>8726</v>
      </c>
      <c r="C5354" s="2">
        <v>43349</v>
      </c>
      <c r="D5354" s="2">
        <v>43355</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s="3" t="str">
        <f>VLOOKUP($M5354,People!$A$2:$B$5, 2, FALSE)</f>
        <v>Kelly Williams</v>
      </c>
      <c r="W5354" s="3" t="str">
        <f>IFERROR(VLOOKUP($B5354, 'Returns'!$A$2:$B$801, 2, FALSE), "No")</f>
        <v>No</v>
      </c>
    </row>
    <row r="5355" spans="1:23" x14ac:dyDescent="0.3">
      <c r="A5355" s="1">
        <v>5354</v>
      </c>
      <c r="B5355" t="s">
        <v>8727</v>
      </c>
      <c r="C5355" s="2">
        <v>43346</v>
      </c>
      <c r="D5355" s="2">
        <v>43349</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s="3" t="str">
        <f>VLOOKUP($M5355,People!$A$2:$B$5, 2, FALSE)</f>
        <v>Cassandra Brandow</v>
      </c>
      <c r="W5355" s="3" t="str">
        <f>IFERROR(VLOOKUP($B5355, 'Returns'!$A$2:$B$801, 2, FALSE), "No")</f>
        <v>No</v>
      </c>
    </row>
    <row r="5356" spans="1:23" x14ac:dyDescent="0.3">
      <c r="A5356" s="1">
        <v>5355</v>
      </c>
      <c r="B5356" t="s">
        <v>8728</v>
      </c>
      <c r="C5356" s="2">
        <v>42503</v>
      </c>
      <c r="D5356" s="2">
        <v>42509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s="3" t="str">
        <f>VLOOKUP($M5356,People!$A$2:$B$5, 2, FALSE)</f>
        <v>Anna Andreadi</v>
      </c>
      <c r="W5356" s="3" t="str">
        <f>IFERROR(VLOOKUP($B5356, 'Returns'!$A$2:$B$801, 2, FALSE), "No")</f>
        <v>No</v>
      </c>
    </row>
    <row r="5357" spans="1:23" x14ac:dyDescent="0.3">
      <c r="A5357" s="1">
        <v>5356</v>
      </c>
      <c r="B5357" t="s">
        <v>8728</v>
      </c>
      <c r="C5357" s="2">
        <v>42503</v>
      </c>
      <c r="D5357" s="2">
        <v>42509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s="3" t="str">
        <f>VLOOKUP($M5357,People!$A$2:$B$5, 2, FALSE)</f>
        <v>Anna Andreadi</v>
      </c>
      <c r="W5357" s="3" t="str">
        <f>IFERROR(VLOOKUP($B5357, 'Returns'!$A$2:$B$801, 2, FALSE), "No")</f>
        <v>No</v>
      </c>
    </row>
    <row r="5358" spans="1:23" x14ac:dyDescent="0.3">
      <c r="A5358" s="1">
        <v>5357</v>
      </c>
      <c r="B5358" t="s">
        <v>8729</v>
      </c>
      <c r="C5358" s="2">
        <v>43372</v>
      </c>
      <c r="D5358" s="2">
        <v>43376</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s="3" t="str">
        <f>VLOOKUP($M5358,People!$A$2:$B$5, 2, FALSE)</f>
        <v>Anna Andreadi</v>
      </c>
      <c r="W5358" s="3" t="str">
        <f>IFERROR(VLOOKUP($B5358, 'Returns'!$A$2:$B$801, 2, FALSE), "No")</f>
        <v>No</v>
      </c>
    </row>
    <row r="5359" spans="1:23" x14ac:dyDescent="0.3">
      <c r="A5359" s="1">
        <v>5358</v>
      </c>
      <c r="B5359" t="s">
        <v>8730</v>
      </c>
      <c r="C5359" s="2">
        <v>42587</v>
      </c>
      <c r="D5359" s="2">
        <v>42593</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s="3" t="str">
        <f>VLOOKUP($M5359,People!$A$2:$B$5, 2, FALSE)</f>
        <v>Anna Andreadi</v>
      </c>
      <c r="W5359" s="3" t="str">
        <f>IFERROR(VLOOKUP($B5359, 'Returns'!$A$2:$B$801, 2, FALSE), "No")</f>
        <v>No</v>
      </c>
    </row>
    <row r="5360" spans="1:23" x14ac:dyDescent="0.3">
      <c r="A5360" s="1">
        <v>5359</v>
      </c>
      <c r="B5360" t="s">
        <v>8730</v>
      </c>
      <c r="C5360" s="2">
        <v>42587</v>
      </c>
      <c r="D5360" s="2">
        <v>42593</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s="3" t="str">
        <f>VLOOKUP($M5360,People!$A$2:$B$5, 2, FALSE)</f>
        <v>Anna Andreadi</v>
      </c>
      <c r="W5360" s="3" t="str">
        <f>IFERROR(VLOOKUP($B5360, 'Returns'!$A$2:$B$801, 2, FALSE), "No")</f>
        <v>No</v>
      </c>
    </row>
    <row r="5361" spans="1:23" x14ac:dyDescent="0.3">
      <c r="A5361" s="1">
        <v>5360</v>
      </c>
      <c r="B5361" t="s">
        <v>8730</v>
      </c>
      <c r="C5361" s="2">
        <v>42587</v>
      </c>
      <c r="D5361" s="2">
        <v>42593</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s="3" t="str">
        <f>VLOOKUP($M5361,People!$A$2:$B$5, 2, FALSE)</f>
        <v>Anna Andreadi</v>
      </c>
      <c r="W5361" s="3" t="str">
        <f>IFERROR(VLOOKUP($B5361, 'Returns'!$A$2:$B$801, 2, FALSE), "No")</f>
        <v>No</v>
      </c>
    </row>
    <row r="5362" spans="1:23" x14ac:dyDescent="0.3">
      <c r="A5362" s="1">
        <v>5361</v>
      </c>
      <c r="B5362" t="s">
        <v>8731</v>
      </c>
      <c r="C5362" s="2">
        <v>43569</v>
      </c>
      <c r="D5362" s="2">
        <v>43573</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s="3" t="str">
        <f>VLOOKUP($M5362,People!$A$2:$B$5, 2, FALSE)</f>
        <v>Cassandra Brandow</v>
      </c>
      <c r="W5362" s="3" t="str">
        <f>IFERROR(VLOOKUP($B5362, 'Returns'!$A$2:$B$801, 2, FALSE), "No")</f>
        <v>No</v>
      </c>
    </row>
    <row r="5363" spans="1:23" x14ac:dyDescent="0.3">
      <c r="A5363" s="1">
        <v>5362</v>
      </c>
      <c r="B5363" t="s">
        <v>8732</v>
      </c>
      <c r="C5363" s="2">
        <v>43625</v>
      </c>
      <c r="D5363" s="2">
        <v>43626</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s="3" t="str">
        <f>VLOOKUP($M5363,People!$A$2:$B$5, 2, FALSE)</f>
        <v>Kelly Williams</v>
      </c>
      <c r="W5363" s="3" t="str">
        <f>IFERROR(VLOOKUP($B5363, 'Returns'!$A$2:$B$801, 2, FALSE), "No")</f>
        <v>No</v>
      </c>
    </row>
    <row r="5364" spans="1:23" x14ac:dyDescent="0.3">
      <c r="A5364" s="1">
        <v>5363</v>
      </c>
      <c r="B5364" t="s">
        <v>8733</v>
      </c>
      <c r="C5364" s="2">
        <v>43463</v>
      </c>
      <c r="D5364" s="2">
        <v>43467</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s="3" t="str">
        <f>VLOOKUP($M5364,People!$A$2:$B$5, 2, FALSE)</f>
        <v>Kelly Williams</v>
      </c>
      <c r="W5364" s="3" t="str">
        <f>IFERROR(VLOOKUP($B5364, 'Returns'!$A$2:$B$801, 2, FALSE), "No")</f>
        <v>No</v>
      </c>
    </row>
    <row r="5365" spans="1:23" x14ac:dyDescent="0.3">
      <c r="A5365" s="1">
        <v>5364</v>
      </c>
      <c r="B5365" t="s">
        <v>8733</v>
      </c>
      <c r="C5365" s="2">
        <v>43463</v>
      </c>
      <c r="D5365" s="2">
        <v>43467</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s="3" t="str">
        <f>VLOOKUP($M5365,People!$A$2:$B$5, 2, FALSE)</f>
        <v>Kelly Williams</v>
      </c>
      <c r="W5365" s="3" t="str">
        <f>IFERROR(VLOOKUP($B5365, 'Returns'!$A$2:$B$801, 2, FALSE), "No")</f>
        <v>No</v>
      </c>
    </row>
    <row r="5366" spans="1:23" x14ac:dyDescent="0.3">
      <c r="A5366" s="1">
        <v>5365</v>
      </c>
      <c r="B5366" t="s">
        <v>8734</v>
      </c>
      <c r="C5366" s="2">
        <v>42387</v>
      </c>
      <c r="D5366" s="2">
        <v>42390</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s="3" t="str">
        <f>VLOOKUP($M5366,People!$A$2:$B$5, 2, FALSE)</f>
        <v>Anna Andreadi</v>
      </c>
      <c r="W5366" s="3" t="str">
        <f>IFERROR(VLOOKUP($B5366, 'Returns'!$A$2:$B$801, 2, FALSE), "No")</f>
        <v>No</v>
      </c>
    </row>
    <row r="5367" spans="1:23" x14ac:dyDescent="0.3">
      <c r="A5367" s="1">
        <v>5366</v>
      </c>
      <c r="B5367" t="s">
        <v>8735</v>
      </c>
      <c r="C5367" s="2">
        <v>43424</v>
      </c>
      <c r="D5367" s="2">
        <v>43428</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s="3" t="str">
        <f>VLOOKUP($M5367,People!$A$2:$B$5, 2, FALSE)</f>
        <v>Kelly Williams</v>
      </c>
      <c r="W5367" s="3" t="str">
        <f>IFERROR(VLOOKUP($B5367, 'Returns'!$A$2:$B$801, 2, FALSE), "No")</f>
        <v>No</v>
      </c>
    </row>
    <row r="5368" spans="1:23" x14ac:dyDescent="0.3">
      <c r="A5368" s="1">
        <v>5367</v>
      </c>
      <c r="B5368" t="s">
        <v>8736</v>
      </c>
      <c r="C5368" s="2">
        <v>43626</v>
      </c>
      <c r="D5368" s="2">
        <v>43631</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s="3" t="str">
        <f>VLOOKUP($M5368,People!$A$2:$B$5, 2, FALSE)</f>
        <v>Anna Andreadi</v>
      </c>
      <c r="W5368" s="3" t="str">
        <f>IFERROR(VLOOKUP($B5368, 'Returns'!$A$2:$B$801, 2, FALSE), "No")</f>
        <v>No</v>
      </c>
    </row>
    <row r="5369" spans="1:23" x14ac:dyDescent="0.3">
      <c r="A5369" s="1">
        <v>5368</v>
      </c>
      <c r="B5369" t="s">
        <v>8736</v>
      </c>
      <c r="C5369" s="2">
        <v>43626</v>
      </c>
      <c r="D5369" s="2">
        <v>43631</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s="3" t="str">
        <f>VLOOKUP($M5369,People!$A$2:$B$5, 2, FALSE)</f>
        <v>Anna Andreadi</v>
      </c>
      <c r="W5369" s="3" t="str">
        <f>IFERROR(VLOOKUP($B5369, 'Returns'!$A$2:$B$801, 2, FALSE), "No")</f>
        <v>No</v>
      </c>
    </row>
    <row r="5370" spans="1:23" x14ac:dyDescent="0.3">
      <c r="A5370" s="1">
        <v>5369</v>
      </c>
      <c r="B5370" t="s">
        <v>8736</v>
      </c>
      <c r="C5370" s="2">
        <v>43626</v>
      </c>
      <c r="D5370" s="2">
        <v>43631</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s="3" t="str">
        <f>VLOOKUP($M5370,People!$A$2:$B$5, 2, FALSE)</f>
        <v>Anna Andreadi</v>
      </c>
      <c r="W5370" s="3" t="str">
        <f>IFERROR(VLOOKUP($B5370, 'Returns'!$A$2:$B$801, 2, FALSE), "No")</f>
        <v>No</v>
      </c>
    </row>
    <row r="5371" spans="1:23" x14ac:dyDescent="0.3">
      <c r="A5371" s="1">
        <v>5370</v>
      </c>
      <c r="B5371" t="s">
        <v>8737</v>
      </c>
      <c r="C5371" s="2">
        <v>43718</v>
      </c>
      <c r="D5371" s="2">
        <v>43721</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s="3" t="str">
        <f>VLOOKUP($M5371,People!$A$2:$B$5, 2, FALSE)</f>
        <v>Chuck Magee</v>
      </c>
      <c r="W5371" s="3" t="str">
        <f>IFERROR(VLOOKUP($B5371, 'Returns'!$A$2:$B$801, 2, FALSE), "No")</f>
        <v>No</v>
      </c>
    </row>
    <row r="5372" spans="1:23" x14ac:dyDescent="0.3">
      <c r="A5372" s="1">
        <v>5371</v>
      </c>
      <c r="B5372" t="s">
        <v>8738</v>
      </c>
      <c r="C5372" s="2">
        <v>43563</v>
      </c>
      <c r="D5372" s="2">
        <v>43567</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s="3" t="str">
        <f>VLOOKUP($M5372,People!$A$2:$B$5, 2, FALSE)</f>
        <v>Kelly Williams</v>
      </c>
      <c r="W5372" s="3" t="str">
        <f>IFERROR(VLOOKUP($B5372, 'Returns'!$A$2:$B$801, 2, FALSE), "No")</f>
        <v>No</v>
      </c>
    </row>
    <row r="5373" spans="1:23" x14ac:dyDescent="0.3">
      <c r="A5373" s="1">
        <v>5372</v>
      </c>
      <c r="B5373" t="s">
        <v>8738</v>
      </c>
      <c r="C5373" s="2">
        <v>43563</v>
      </c>
      <c r="D5373" s="2">
        <v>43567</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s="3" t="str">
        <f>VLOOKUP($M5373,People!$A$2:$B$5, 2, FALSE)</f>
        <v>Kelly Williams</v>
      </c>
      <c r="W5373" s="3" t="str">
        <f>IFERROR(VLOOKUP($B5373, 'Returns'!$A$2:$B$801, 2, FALSE), "No")</f>
        <v>No</v>
      </c>
    </row>
    <row r="5374" spans="1:23" x14ac:dyDescent="0.3">
      <c r="A5374" s="1">
        <v>5373</v>
      </c>
      <c r="B5374" t="s">
        <v>8739</v>
      </c>
      <c r="C5374" s="2">
        <v>43032</v>
      </c>
      <c r="D5374" s="2">
        <v>43038</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s="3" t="str">
        <f>VLOOKUP($M5374,People!$A$2:$B$5, 2, FALSE)</f>
        <v>Kelly Williams</v>
      </c>
      <c r="W5374" s="3" t="str">
        <f>IFERROR(VLOOKUP($B5374, 'Returns'!$A$2:$B$801, 2, FALSE), "No")</f>
        <v>No</v>
      </c>
    </row>
    <row r="5375" spans="1:23" x14ac:dyDescent="0.3">
      <c r="A5375" s="1">
        <v>5374</v>
      </c>
      <c r="B5375" t="s">
        <v>8739</v>
      </c>
      <c r="C5375" s="2">
        <v>43032</v>
      </c>
      <c r="D5375" s="2">
        <v>43038</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s="3" t="str">
        <f>VLOOKUP($M5375,People!$A$2:$B$5, 2, FALSE)</f>
        <v>Kelly Williams</v>
      </c>
      <c r="W5375" s="3" t="str">
        <f>IFERROR(VLOOKUP($B5375, 'Returns'!$A$2:$B$801, 2, FALSE), "No")</f>
        <v>No</v>
      </c>
    </row>
    <row r="5376" spans="1:23" x14ac:dyDescent="0.3">
      <c r="A5376" s="1">
        <v>5375</v>
      </c>
      <c r="B5376" t="s">
        <v>8739</v>
      </c>
      <c r="C5376" s="2">
        <v>43032</v>
      </c>
      <c r="D5376" s="2">
        <v>43038</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s="3" t="str">
        <f>VLOOKUP($M5376,People!$A$2:$B$5, 2, FALSE)</f>
        <v>Kelly Williams</v>
      </c>
      <c r="W5376" s="3" t="str">
        <f>IFERROR(VLOOKUP($B5376, 'Returns'!$A$2:$B$801, 2, FALSE), "No")</f>
        <v>No</v>
      </c>
    </row>
    <row r="5377" spans="1:23" x14ac:dyDescent="0.3">
      <c r="A5377" s="1">
        <v>5376</v>
      </c>
      <c r="B5377" t="s">
        <v>8740</v>
      </c>
      <c r="C5377" s="2">
        <v>43612</v>
      </c>
      <c r="D5377" s="2">
        <v>43616</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s="3" t="str">
        <f>VLOOKUP($M5377,People!$A$2:$B$5, 2, FALSE)</f>
        <v>Anna Andreadi</v>
      </c>
      <c r="W5377" s="3" t="str">
        <f>IFERROR(VLOOKUP($B5377, 'Returns'!$A$2:$B$801, 2, FALSE), "No")</f>
        <v>No</v>
      </c>
    </row>
    <row r="5378" spans="1:23" x14ac:dyDescent="0.3">
      <c r="A5378" s="1">
        <v>5377</v>
      </c>
      <c r="B5378" t="s">
        <v>8740</v>
      </c>
      <c r="C5378" s="2">
        <v>43612</v>
      </c>
      <c r="D5378" s="2">
        <v>43616</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s="3" t="str">
        <f>VLOOKUP($M5378,People!$A$2:$B$5, 2, FALSE)</f>
        <v>Anna Andreadi</v>
      </c>
      <c r="W5378" s="3" t="str">
        <f>IFERROR(VLOOKUP($B5378, 'Returns'!$A$2:$B$801, 2, FALSE), "No")</f>
        <v>No</v>
      </c>
    </row>
    <row r="5379" spans="1:23" x14ac:dyDescent="0.3">
      <c r="A5379" s="1">
        <v>5378</v>
      </c>
      <c r="B5379" t="s">
        <v>8741</v>
      </c>
      <c r="C5379" s="2">
        <v>42709</v>
      </c>
      <c r="D5379" s="2">
        <v>42711</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s="3" t="str">
        <f>VLOOKUP($M5379,People!$A$2:$B$5, 2, FALSE)</f>
        <v>Chuck Magee</v>
      </c>
      <c r="W5379" s="3" t="str">
        <f>IFERROR(VLOOKUP($B5379, 'Returns'!$A$2:$B$801, 2, FALSE), "No")</f>
        <v>No</v>
      </c>
    </row>
    <row r="5380" spans="1:23" x14ac:dyDescent="0.3">
      <c r="A5380" s="1">
        <v>5379</v>
      </c>
      <c r="B5380" t="s">
        <v>8741</v>
      </c>
      <c r="C5380" s="2">
        <v>42709</v>
      </c>
      <c r="D5380" s="2">
        <v>42711</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s="3" t="str">
        <f>VLOOKUP($M5380,People!$A$2:$B$5, 2, FALSE)</f>
        <v>Chuck Magee</v>
      </c>
      <c r="W5380" s="3" t="str">
        <f>IFERROR(VLOOKUP($B5380, 'Returns'!$A$2:$B$801, 2, FALSE), "No")</f>
        <v>No</v>
      </c>
    </row>
    <row r="5381" spans="1:23" x14ac:dyDescent="0.3">
      <c r="A5381" s="1">
        <v>5380</v>
      </c>
      <c r="B5381" t="s">
        <v>8742</v>
      </c>
      <c r="C5381" s="2">
        <v>43326</v>
      </c>
      <c r="D5381" s="2">
        <v>43330</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s="3" t="str">
        <f>VLOOKUP($M5381,People!$A$2:$B$5, 2, FALSE)</f>
        <v>Anna Andreadi</v>
      </c>
      <c r="W5381" s="3" t="str">
        <f>IFERROR(VLOOKUP($B5381, 'Returns'!$A$2:$B$801, 2, FALSE), "No")</f>
        <v>No</v>
      </c>
    </row>
    <row r="5382" spans="1:23" x14ac:dyDescent="0.3">
      <c r="A5382" s="1">
        <v>5381</v>
      </c>
      <c r="B5382" t="s">
        <v>8742</v>
      </c>
      <c r="C5382" s="2">
        <v>43326</v>
      </c>
      <c r="D5382" s="2">
        <v>43330</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s="3" t="str">
        <f>VLOOKUP($M5382,People!$A$2:$B$5, 2, FALSE)</f>
        <v>Anna Andreadi</v>
      </c>
      <c r="W5382" s="3" t="str">
        <f>IFERROR(VLOOKUP($B5382, 'Returns'!$A$2:$B$801, 2, FALSE), "No")</f>
        <v>No</v>
      </c>
    </row>
    <row r="5383" spans="1:23" x14ac:dyDescent="0.3">
      <c r="A5383" s="1">
        <v>5382</v>
      </c>
      <c r="B5383" t="s">
        <v>8743</v>
      </c>
      <c r="C5383" s="2">
        <v>43348</v>
      </c>
      <c r="D5383" s="2">
        <v>43350</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s="3" t="str">
        <f>VLOOKUP($M5383,People!$A$2:$B$5, 2, FALSE)</f>
        <v>Kelly Williams</v>
      </c>
      <c r="W5383" s="3" t="str">
        <f>IFERROR(VLOOKUP($B5383, 'Returns'!$A$2:$B$801, 2, FALSE), "No")</f>
        <v>No</v>
      </c>
    </row>
    <row r="5384" spans="1:23" x14ac:dyDescent="0.3">
      <c r="A5384" s="1">
        <v>5383</v>
      </c>
      <c r="B5384" t="s">
        <v>8743</v>
      </c>
      <c r="C5384" s="2">
        <v>43348</v>
      </c>
      <c r="D5384" s="2">
        <v>43350</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s="3" t="str">
        <f>VLOOKUP($M5384,People!$A$2:$B$5, 2, FALSE)</f>
        <v>Kelly Williams</v>
      </c>
      <c r="W5384" s="3" t="str">
        <f>IFERROR(VLOOKUP($B5384, 'Returns'!$A$2:$B$801, 2, FALSE), "No")</f>
        <v>No</v>
      </c>
    </row>
    <row r="5385" spans="1:23" x14ac:dyDescent="0.3">
      <c r="A5385" s="1">
        <v>5384</v>
      </c>
      <c r="B5385" t="s">
        <v>8743</v>
      </c>
      <c r="C5385" s="2">
        <v>43348</v>
      </c>
      <c r="D5385" s="2">
        <v>43350</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s="3" t="str">
        <f>VLOOKUP($M5385,People!$A$2:$B$5, 2, FALSE)</f>
        <v>Kelly Williams</v>
      </c>
      <c r="W5385" s="3" t="str">
        <f>IFERROR(VLOOKUP($B5385, 'Returns'!$A$2:$B$801, 2, FALSE), "No")</f>
        <v>No</v>
      </c>
    </row>
    <row r="5386" spans="1:23" x14ac:dyDescent="0.3">
      <c r="A5386" s="1">
        <v>5385</v>
      </c>
      <c r="B5386" t="s">
        <v>8744</v>
      </c>
      <c r="C5386" s="2">
        <v>43642</v>
      </c>
      <c r="D5386" s="2">
        <v>43649</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s="3" t="str">
        <f>VLOOKUP($M5386,People!$A$2:$B$5, 2, FALSE)</f>
        <v>Chuck Magee</v>
      </c>
      <c r="W5386" s="3" t="str">
        <f>IFERROR(VLOOKUP($B5386, 'Returns'!$A$2:$B$801, 2, FALSE), "No")</f>
        <v>No</v>
      </c>
    </row>
    <row r="5387" spans="1:23" x14ac:dyDescent="0.3">
      <c r="A5387" s="1">
        <v>5386</v>
      </c>
      <c r="B5387" t="s">
        <v>8744</v>
      </c>
      <c r="C5387" s="2">
        <v>43642</v>
      </c>
      <c r="D5387" s="2">
        <v>43649</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s="3" t="str">
        <f>VLOOKUP($M5387,People!$A$2:$B$5, 2, FALSE)</f>
        <v>Chuck Magee</v>
      </c>
      <c r="W5387" s="3" t="str">
        <f>IFERROR(VLOOKUP($B5387, 'Returns'!$A$2:$B$801, 2, FALSE), "No")</f>
        <v>No</v>
      </c>
    </row>
    <row r="5388" spans="1:23" x14ac:dyDescent="0.3">
      <c r="A5388" s="1">
        <v>5387</v>
      </c>
      <c r="B5388" t="s">
        <v>8745</v>
      </c>
      <c r="C5388" s="2">
        <v>43536</v>
      </c>
      <c r="D5388" s="2">
        <v>43541</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s="3" t="str">
        <f>VLOOKUP($M5388,People!$A$2:$B$5, 2, FALSE)</f>
        <v>Cassandra Brandow</v>
      </c>
      <c r="W5388" s="3" t="str">
        <f>IFERROR(VLOOKUP($B5388, 'Returns'!$A$2:$B$801, 2, FALSE), "No")</f>
        <v>No</v>
      </c>
    </row>
    <row r="5389" spans="1:23" x14ac:dyDescent="0.3">
      <c r="A5389" s="1">
        <v>5388</v>
      </c>
      <c r="B5389" t="s">
        <v>8746</v>
      </c>
      <c r="C5389" s="2">
        <v>43514</v>
      </c>
      <c r="D5389" s="2">
        <v>43517</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s="3" t="str">
        <f>VLOOKUP($M5389,People!$A$2:$B$5, 2, FALSE)</f>
        <v>Anna Andreadi</v>
      </c>
      <c r="W5389" s="3" t="str">
        <f>IFERROR(VLOOKUP($B5389, 'Returns'!$A$2:$B$801, 2, FALSE), "No")</f>
        <v>No</v>
      </c>
    </row>
    <row r="5390" spans="1:23" x14ac:dyDescent="0.3">
      <c r="A5390" s="1">
        <v>5389</v>
      </c>
      <c r="B5390" t="s">
        <v>8746</v>
      </c>
      <c r="C5390" s="2">
        <v>43514</v>
      </c>
      <c r="D5390" s="2">
        <v>43517</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s="3" t="str">
        <f>VLOOKUP($M5390,People!$A$2:$B$5, 2, FALSE)</f>
        <v>Anna Andreadi</v>
      </c>
      <c r="W5390" s="3" t="str">
        <f>IFERROR(VLOOKUP($B5390, 'Returns'!$A$2:$B$801, 2, FALSE), "No")</f>
        <v>No</v>
      </c>
    </row>
    <row r="5391" spans="1:23" x14ac:dyDescent="0.3">
      <c r="A5391" s="1">
        <v>5390</v>
      </c>
      <c r="B5391" t="s">
        <v>8746</v>
      </c>
      <c r="C5391" s="2">
        <v>43514</v>
      </c>
      <c r="D5391" s="2">
        <v>43517</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s="3" t="str">
        <f>VLOOKUP($M5391,People!$A$2:$B$5, 2, FALSE)</f>
        <v>Anna Andreadi</v>
      </c>
      <c r="W5391" s="3" t="str">
        <f>IFERROR(VLOOKUP($B5391, 'Returns'!$A$2:$B$801, 2, FALSE), "No")</f>
        <v>No</v>
      </c>
    </row>
    <row r="5392" spans="1:23" x14ac:dyDescent="0.3">
      <c r="A5392" s="1">
        <v>5391</v>
      </c>
      <c r="B5392" t="s">
        <v>8747</v>
      </c>
      <c r="C5392" s="2">
        <v>43779</v>
      </c>
      <c r="D5392" s="2">
        <v>43781</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s="3" t="str">
        <f>VLOOKUP($M5392,People!$A$2:$B$5, 2, FALSE)</f>
        <v>Anna Andreadi</v>
      </c>
      <c r="W5392" s="3" t="str">
        <f>IFERROR(VLOOKUP($B5392, 'Returns'!$A$2:$B$801, 2, FALSE), "No")</f>
        <v>No</v>
      </c>
    </row>
    <row r="5393" spans="1:23" x14ac:dyDescent="0.3">
      <c r="A5393" s="1">
        <v>5392</v>
      </c>
      <c r="B5393" t="s">
        <v>8748</v>
      </c>
      <c r="C5393" s="2">
        <v>42693</v>
      </c>
      <c r="D5393" s="2">
        <v>42699</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s="3" t="str">
        <f>VLOOKUP($M5393,People!$A$2:$B$5, 2, FALSE)</f>
        <v>Chuck Magee</v>
      </c>
      <c r="W5393" s="3" t="str">
        <f>IFERROR(VLOOKUP($B5393, 'Returns'!$A$2:$B$801, 2, FALSE), "No")</f>
        <v>No</v>
      </c>
    </row>
    <row r="5394" spans="1:23" x14ac:dyDescent="0.3">
      <c r="A5394" s="1">
        <v>5393</v>
      </c>
      <c r="B5394" t="s">
        <v>8748</v>
      </c>
      <c r="C5394" s="2">
        <v>42693</v>
      </c>
      <c r="D5394" s="2">
        <v>42699</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s="3" t="str">
        <f>VLOOKUP($M5394,People!$A$2:$B$5, 2, FALSE)</f>
        <v>Chuck Magee</v>
      </c>
      <c r="W5394" s="3" t="str">
        <f>IFERROR(VLOOKUP($B5394, 'Returns'!$A$2:$B$801, 2, FALSE), "No")</f>
        <v>No</v>
      </c>
    </row>
    <row r="5395" spans="1:23" x14ac:dyDescent="0.3">
      <c r="A5395" s="1">
        <v>5394</v>
      </c>
      <c r="B5395" t="s">
        <v>8748</v>
      </c>
      <c r="C5395" s="2">
        <v>42693</v>
      </c>
      <c r="D5395" s="2">
        <v>42699</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s="3" t="str">
        <f>VLOOKUP($M5395,People!$A$2:$B$5, 2, FALSE)</f>
        <v>Chuck Magee</v>
      </c>
      <c r="W5395" s="3" t="str">
        <f>IFERROR(VLOOKUP($B5395, 'Returns'!$A$2:$B$801, 2, FALSE), "No")</f>
        <v>No</v>
      </c>
    </row>
    <row r="5396" spans="1:23" x14ac:dyDescent="0.3">
      <c r="A5396" s="1">
        <v>5395</v>
      </c>
      <c r="B5396" t="s">
        <v>8748</v>
      </c>
      <c r="C5396" s="2">
        <v>42693</v>
      </c>
      <c r="D5396" s="2">
        <v>42699</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s="3" t="str">
        <f>VLOOKUP($M5396,People!$A$2:$B$5, 2, FALSE)</f>
        <v>Chuck Magee</v>
      </c>
      <c r="W5396" s="3" t="str">
        <f>IFERROR(VLOOKUP($B5396, 'Returns'!$A$2:$B$801, 2, FALSE), "No")</f>
        <v>No</v>
      </c>
    </row>
    <row r="5397" spans="1:23" x14ac:dyDescent="0.3">
      <c r="A5397" s="1">
        <v>5396</v>
      </c>
      <c r="B5397" t="s">
        <v>5939</v>
      </c>
      <c r="C5397" s="2">
        <v>42692</v>
      </c>
      <c r="D5397" s="2">
        <v>42695</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s="3" t="str">
        <f>VLOOKUP($M5397,People!$A$2:$B$5, 2, FALSE)</f>
        <v>Anna Andreadi</v>
      </c>
      <c r="W5397" s="3" t="str">
        <f>IFERROR(VLOOKUP($B5397, 'Returns'!$A$2:$B$801, 2, FALSE), "No")</f>
        <v>Yes</v>
      </c>
    </row>
    <row r="5398" spans="1:23" x14ac:dyDescent="0.3">
      <c r="A5398" s="1">
        <v>5397</v>
      </c>
      <c r="B5398" t="s">
        <v>8749</v>
      </c>
      <c r="C5398" s="2">
        <v>43367</v>
      </c>
      <c r="D5398" s="2">
        <v>43367</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s="3" t="str">
        <f>VLOOKUP($M5398,People!$A$2:$B$5, 2, FALSE)</f>
        <v>Anna Andreadi</v>
      </c>
      <c r="W5398" s="3" t="str">
        <f>IFERROR(VLOOKUP($B5398, 'Returns'!$A$2:$B$801, 2, FALSE), "No")</f>
        <v>No</v>
      </c>
    </row>
    <row r="5399" spans="1:23" x14ac:dyDescent="0.3">
      <c r="A5399" s="1">
        <v>5398</v>
      </c>
      <c r="B5399" t="s">
        <v>6072</v>
      </c>
      <c r="C5399" s="2">
        <v>43424</v>
      </c>
      <c r="D5399" s="2">
        <v>43431</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s="3" t="str">
        <f>VLOOKUP($M5399,People!$A$2:$B$5, 2, FALSE)</f>
        <v>Anna Andreadi</v>
      </c>
      <c r="W5399" s="3" t="str">
        <f>IFERROR(VLOOKUP($B5399, 'Returns'!$A$2:$B$801, 2, FALSE), "No")</f>
        <v>Yes</v>
      </c>
    </row>
    <row r="5400" spans="1:23" x14ac:dyDescent="0.3">
      <c r="A5400" s="1">
        <v>5399</v>
      </c>
      <c r="B5400" t="s">
        <v>8750</v>
      </c>
      <c r="C5400" s="2">
        <v>43370</v>
      </c>
      <c r="D5400" s="2">
        <v>43375</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s="3" t="str">
        <f>VLOOKUP($M5400,People!$A$2:$B$5, 2, FALSE)</f>
        <v>Chuck Magee</v>
      </c>
      <c r="W5400" s="3" t="str">
        <f>IFERROR(VLOOKUP($B5400, 'Returns'!$A$2:$B$801, 2, FALSE), "No")</f>
        <v>No</v>
      </c>
    </row>
    <row r="5401" spans="1:23" x14ac:dyDescent="0.3">
      <c r="A5401" s="1">
        <v>5400</v>
      </c>
      <c r="B5401" t="s">
        <v>8751</v>
      </c>
      <c r="C5401" s="2">
        <v>43199</v>
      </c>
      <c r="D5401" s="2">
        <v>43204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s="3" t="str">
        <f>VLOOKUP($M5401,People!$A$2:$B$5, 2, FALSE)</f>
        <v>Anna Andreadi</v>
      </c>
      <c r="W5401" s="3" t="str">
        <f>IFERROR(VLOOKUP($B5401, 'Returns'!$A$2:$B$801, 2, FALSE), "No")</f>
        <v>No</v>
      </c>
    </row>
    <row r="5402" spans="1:23" x14ac:dyDescent="0.3">
      <c r="A5402" s="1">
        <v>5401</v>
      </c>
      <c r="B5402" t="s">
        <v>8752</v>
      </c>
      <c r="C5402" s="2">
        <v>43729</v>
      </c>
      <c r="D5402" s="2">
        <v>43731</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s="3" t="str">
        <f>VLOOKUP($M5402,People!$A$2:$B$5, 2, FALSE)</f>
        <v>Anna Andreadi</v>
      </c>
      <c r="W5402" s="3" t="str">
        <f>IFERROR(VLOOKUP($B5402, 'Returns'!$A$2:$B$801, 2, FALSE), "No")</f>
        <v>No</v>
      </c>
    </row>
    <row r="5403" spans="1:23" x14ac:dyDescent="0.3">
      <c r="A5403" s="1">
        <v>5402</v>
      </c>
      <c r="B5403" t="s">
        <v>8752</v>
      </c>
      <c r="C5403" s="2">
        <v>43729</v>
      </c>
      <c r="D5403" s="2">
        <v>43731</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s="3" t="str">
        <f>VLOOKUP($M5403,People!$A$2:$B$5, 2, FALSE)</f>
        <v>Anna Andreadi</v>
      </c>
      <c r="W5403" s="3" t="str">
        <f>IFERROR(VLOOKUP($B5403, 'Returns'!$A$2:$B$801, 2, FALSE), "No")</f>
        <v>No</v>
      </c>
    </row>
    <row r="5404" spans="1:23" x14ac:dyDescent="0.3">
      <c r="A5404" s="1">
        <v>5403</v>
      </c>
      <c r="B5404" t="s">
        <v>8753</v>
      </c>
      <c r="C5404" s="2">
        <v>43701</v>
      </c>
      <c r="D5404" s="2">
        <v>43706</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s="3" t="str">
        <f>VLOOKUP($M5404,People!$A$2:$B$5, 2, FALSE)</f>
        <v>Chuck Magee</v>
      </c>
      <c r="W5404" s="3" t="str">
        <f>IFERROR(VLOOKUP($B5404, 'Returns'!$A$2:$B$801, 2, FALSE), "No")</f>
        <v>No</v>
      </c>
    </row>
    <row r="5405" spans="1:23" x14ac:dyDescent="0.3">
      <c r="A5405" s="1">
        <v>5404</v>
      </c>
      <c r="B5405" t="s">
        <v>8753</v>
      </c>
      <c r="C5405" s="2">
        <v>43701</v>
      </c>
      <c r="D5405" s="2">
        <v>43706</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s="3" t="str">
        <f>VLOOKUP($M5405,People!$A$2:$B$5, 2, FALSE)</f>
        <v>Chuck Magee</v>
      </c>
      <c r="W5405" s="3" t="str">
        <f>IFERROR(VLOOKUP($B5405, 'Returns'!$A$2:$B$801, 2, FALSE), "No")</f>
        <v>No</v>
      </c>
    </row>
    <row r="5406" spans="1:23" x14ac:dyDescent="0.3">
      <c r="A5406" s="1">
        <v>5405</v>
      </c>
      <c r="B5406" t="s">
        <v>8754</v>
      </c>
      <c r="C5406" s="2">
        <v>43153</v>
      </c>
      <c r="D5406" s="2">
        <v>43157</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s="3" t="str">
        <f>VLOOKUP($M5406,People!$A$2:$B$5, 2, FALSE)</f>
        <v>Anna Andreadi</v>
      </c>
      <c r="W5406" s="3" t="str">
        <f>IFERROR(VLOOKUP($B5406, 'Returns'!$A$2:$B$801, 2, FALSE), "No")</f>
        <v>No</v>
      </c>
    </row>
    <row r="5407" spans="1:23" x14ac:dyDescent="0.3">
      <c r="A5407" s="1">
        <v>5406</v>
      </c>
      <c r="B5407" t="s">
        <v>8754</v>
      </c>
      <c r="C5407" s="2">
        <v>43153</v>
      </c>
      <c r="D5407" s="2">
        <v>43157</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s="3" t="str">
        <f>VLOOKUP($M5407,People!$A$2:$B$5, 2, FALSE)</f>
        <v>Anna Andreadi</v>
      </c>
      <c r="W5407" s="3" t="str">
        <f>IFERROR(VLOOKUP($B5407, 'Returns'!$A$2:$B$801, 2, FALSE), "No")</f>
        <v>No</v>
      </c>
    </row>
    <row r="5408" spans="1:23" x14ac:dyDescent="0.3">
      <c r="A5408" s="1">
        <v>5407</v>
      </c>
      <c r="B5408" t="s">
        <v>8754</v>
      </c>
      <c r="C5408" s="2">
        <v>43153</v>
      </c>
      <c r="D5408" s="2">
        <v>43157</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s="3" t="str">
        <f>VLOOKUP($M5408,People!$A$2:$B$5, 2, FALSE)</f>
        <v>Anna Andreadi</v>
      </c>
      <c r="W5408" s="3" t="str">
        <f>IFERROR(VLOOKUP($B5408, 'Returns'!$A$2:$B$801, 2, FALSE), "No")</f>
        <v>No</v>
      </c>
    </row>
    <row r="5409" spans="1:23" x14ac:dyDescent="0.3">
      <c r="A5409" s="1">
        <v>5408</v>
      </c>
      <c r="B5409" t="s">
        <v>8755</v>
      </c>
      <c r="C5409" s="2">
        <v>43807</v>
      </c>
      <c r="D5409" s="2">
        <v>43813</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s="3" t="str">
        <f>VLOOKUP($M5409,People!$A$2:$B$5, 2, FALSE)</f>
        <v>Anna Andreadi</v>
      </c>
      <c r="W5409" s="3" t="str">
        <f>IFERROR(VLOOKUP($B5409, 'Returns'!$A$2:$B$801, 2, FALSE), "No")</f>
        <v>No</v>
      </c>
    </row>
    <row r="5410" spans="1:23" x14ac:dyDescent="0.3">
      <c r="A5410" s="1">
        <v>5409</v>
      </c>
      <c r="B5410" t="s">
        <v>8755</v>
      </c>
      <c r="C5410" s="2">
        <v>43807</v>
      </c>
      <c r="D5410" s="2">
        <v>43813</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s="3" t="str">
        <f>VLOOKUP($M5410,People!$A$2:$B$5, 2, FALSE)</f>
        <v>Anna Andreadi</v>
      </c>
      <c r="W5410" s="3" t="str">
        <f>IFERROR(VLOOKUP($B5410, 'Returns'!$A$2:$B$801, 2, FALSE), "No")</f>
        <v>No</v>
      </c>
    </row>
    <row r="5411" spans="1:23" x14ac:dyDescent="0.3">
      <c r="A5411" s="1">
        <v>5410</v>
      </c>
      <c r="B5411" t="s">
        <v>8755</v>
      </c>
      <c r="C5411" s="2">
        <v>43807</v>
      </c>
      <c r="D5411" s="2">
        <v>43813</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s="3" t="str">
        <f>VLOOKUP($M5411,People!$A$2:$B$5, 2, FALSE)</f>
        <v>Anna Andreadi</v>
      </c>
      <c r="W5411" s="3" t="str">
        <f>IFERROR(VLOOKUP($B5411, 'Returns'!$A$2:$B$801, 2, FALSE), "No")</f>
        <v>No</v>
      </c>
    </row>
    <row r="5412" spans="1:23" x14ac:dyDescent="0.3">
      <c r="A5412" s="1">
        <v>5411</v>
      </c>
      <c r="B5412" t="s">
        <v>8755</v>
      </c>
      <c r="C5412" s="2">
        <v>43807</v>
      </c>
      <c r="D5412" s="2">
        <v>43813</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s="3" t="str">
        <f>VLOOKUP($M5412,People!$A$2:$B$5, 2, FALSE)</f>
        <v>Anna Andreadi</v>
      </c>
      <c r="W5412" s="3" t="str">
        <f>IFERROR(VLOOKUP($B5412, 'Returns'!$A$2:$B$801, 2, FALSE), "No")</f>
        <v>No</v>
      </c>
    </row>
    <row r="5413" spans="1:23" x14ac:dyDescent="0.3">
      <c r="A5413" s="1">
        <v>5412</v>
      </c>
      <c r="B5413" t="s">
        <v>8756</v>
      </c>
      <c r="C5413" s="2">
        <v>43726</v>
      </c>
      <c r="D5413" s="2">
        <v>43730</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s="3" t="str">
        <f>VLOOKUP($M5413,People!$A$2:$B$5, 2, FALSE)</f>
        <v>Anna Andreadi</v>
      </c>
      <c r="W5413" s="3" t="str">
        <f>IFERROR(VLOOKUP($B5413, 'Returns'!$A$2:$B$801, 2, FALSE), "No")</f>
        <v>No</v>
      </c>
    </row>
    <row r="5414" spans="1:23" x14ac:dyDescent="0.3">
      <c r="A5414" s="1">
        <v>5413</v>
      </c>
      <c r="B5414" t="s">
        <v>8756</v>
      </c>
      <c r="C5414" s="2">
        <v>43726</v>
      </c>
      <c r="D5414" s="2">
        <v>43730</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s="3" t="str">
        <f>VLOOKUP($M5414,People!$A$2:$B$5, 2, FALSE)</f>
        <v>Anna Andreadi</v>
      </c>
      <c r="W5414" s="3" t="str">
        <f>IFERROR(VLOOKUP($B5414, 'Returns'!$A$2:$B$801, 2, FALSE), "No")</f>
        <v>No</v>
      </c>
    </row>
    <row r="5415" spans="1:23" x14ac:dyDescent="0.3">
      <c r="A5415" s="1">
        <v>5414</v>
      </c>
      <c r="B5415" t="s">
        <v>8757</v>
      </c>
      <c r="C5415" s="2">
        <v>43354</v>
      </c>
      <c r="D5415" s="2">
        <v>43357</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s="3" t="str">
        <f>VLOOKUP($M5415,People!$A$2:$B$5, 2, FALSE)</f>
        <v>Kelly Williams</v>
      </c>
      <c r="W5415" s="3" t="str">
        <f>IFERROR(VLOOKUP($B5415, 'Returns'!$A$2:$B$801, 2, FALSE), "No")</f>
        <v>No</v>
      </c>
    </row>
    <row r="5416" spans="1:23" x14ac:dyDescent="0.3">
      <c r="A5416" s="1">
        <v>5415</v>
      </c>
      <c r="B5416" t="s">
        <v>8758</v>
      </c>
      <c r="C5416" s="2">
        <v>43731</v>
      </c>
      <c r="D5416" s="2">
        <v>43736</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s="3" t="str">
        <f>VLOOKUP($M5416,People!$A$2:$B$5, 2, FALSE)</f>
        <v>Kelly Williams</v>
      </c>
      <c r="W5416" s="3" t="str">
        <f>IFERROR(VLOOKUP($B5416, 'Returns'!$A$2:$B$801, 2, FALSE), "No")</f>
        <v>No</v>
      </c>
    </row>
    <row r="5417" spans="1:23" x14ac:dyDescent="0.3">
      <c r="A5417" s="1">
        <v>5416</v>
      </c>
      <c r="B5417" t="s">
        <v>8758</v>
      </c>
      <c r="C5417" s="2">
        <v>43731</v>
      </c>
      <c r="D5417" s="2">
        <v>43736</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s="3" t="str">
        <f>VLOOKUP($M5417,People!$A$2:$B$5, 2, FALSE)</f>
        <v>Kelly Williams</v>
      </c>
      <c r="W5417" s="3" t="str">
        <f>IFERROR(VLOOKUP($B5417, 'Returns'!$A$2:$B$801, 2, FALSE), "No")</f>
        <v>No</v>
      </c>
    </row>
    <row r="5418" spans="1:23" x14ac:dyDescent="0.3">
      <c r="A5418" s="1">
        <v>5417</v>
      </c>
      <c r="B5418" t="s">
        <v>8758</v>
      </c>
      <c r="C5418" s="2">
        <v>43731</v>
      </c>
      <c r="D5418" s="2">
        <v>43736</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s="3" t="str">
        <f>VLOOKUP($M5418,People!$A$2:$B$5, 2, FALSE)</f>
        <v>Kelly Williams</v>
      </c>
      <c r="W5418" s="3" t="str">
        <f>IFERROR(VLOOKUP($B5418, 'Returns'!$A$2:$B$801, 2, FALSE), "No")</f>
        <v>No</v>
      </c>
    </row>
    <row r="5419" spans="1:23" x14ac:dyDescent="0.3">
      <c r="A5419" s="1">
        <v>5418</v>
      </c>
      <c r="B5419" t="s">
        <v>8759</v>
      </c>
      <c r="C5419" s="2">
        <v>42649</v>
      </c>
      <c r="D5419" s="2">
        <v>42651</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s="3" t="str">
        <f>VLOOKUP($M5419,People!$A$2:$B$5, 2, FALSE)</f>
        <v>Kelly Williams</v>
      </c>
      <c r="W5419" s="3" t="str">
        <f>IFERROR(VLOOKUP($B5419, 'Returns'!$A$2:$B$801, 2, FALSE), "No")</f>
        <v>No</v>
      </c>
    </row>
    <row r="5420" spans="1:23" x14ac:dyDescent="0.3">
      <c r="A5420" s="1">
        <v>5419</v>
      </c>
      <c r="B5420" t="s">
        <v>8760</v>
      </c>
      <c r="C5420" s="2">
        <v>43031</v>
      </c>
      <c r="D5420" s="2">
        <v>43034</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s="3" t="str">
        <f>VLOOKUP($M5420,People!$A$2:$B$5, 2, FALSE)</f>
        <v>Kelly Williams</v>
      </c>
      <c r="W5420" s="3" t="str">
        <f>IFERROR(VLOOKUP($B5420, 'Returns'!$A$2:$B$801, 2, FALSE), "No")</f>
        <v>No</v>
      </c>
    </row>
    <row r="5421" spans="1:23" x14ac:dyDescent="0.3">
      <c r="A5421" s="1">
        <v>5420</v>
      </c>
      <c r="B5421" t="s">
        <v>8760</v>
      </c>
      <c r="C5421" s="2">
        <v>43031</v>
      </c>
      <c r="D5421" s="2">
        <v>43034</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s="3" t="str">
        <f>VLOOKUP($M5421,People!$A$2:$B$5, 2, FALSE)</f>
        <v>Kelly Williams</v>
      </c>
      <c r="W5421" s="3" t="str">
        <f>IFERROR(VLOOKUP($B5421, 'Returns'!$A$2:$B$801, 2, FALSE), "No")</f>
        <v>No</v>
      </c>
    </row>
    <row r="5422" spans="1:23" x14ac:dyDescent="0.3">
      <c r="A5422" s="1">
        <v>5421</v>
      </c>
      <c r="B5422" t="s">
        <v>6213</v>
      </c>
      <c r="C5422" s="2">
        <v>43190</v>
      </c>
      <c r="D5422" s="2">
        <v>43192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s="3" t="str">
        <f>VLOOKUP($M5422,People!$A$2:$B$5, 2, FALSE)</f>
        <v>Chuck Magee</v>
      </c>
      <c r="W5422" s="3" t="str">
        <f>IFERROR(VLOOKUP($B5422, 'Returns'!$A$2:$B$801, 2, FALSE), "No")</f>
        <v>Yes</v>
      </c>
    </row>
    <row r="5423" spans="1:23" x14ac:dyDescent="0.3">
      <c r="A5423" s="1">
        <v>5422</v>
      </c>
      <c r="B5423" t="s">
        <v>6213</v>
      </c>
      <c r="C5423" s="2">
        <v>43190</v>
      </c>
      <c r="D5423" s="2">
        <v>43192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s="3" t="str">
        <f>VLOOKUP($M5423,People!$A$2:$B$5, 2, FALSE)</f>
        <v>Chuck Magee</v>
      </c>
      <c r="W5423" s="3" t="str">
        <f>IFERROR(VLOOKUP($B5423, 'Returns'!$A$2:$B$801, 2, FALSE), "No")</f>
        <v>Yes</v>
      </c>
    </row>
    <row r="5424" spans="1:23" x14ac:dyDescent="0.3">
      <c r="A5424" s="1">
        <v>5423</v>
      </c>
      <c r="B5424" t="s">
        <v>8761</v>
      </c>
      <c r="C5424" s="2">
        <v>43463</v>
      </c>
      <c r="D5424" s="2">
        <v>43467</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s="3" t="str">
        <f>VLOOKUP($M5424,People!$A$2:$B$5, 2, FALSE)</f>
        <v>Anna Andreadi</v>
      </c>
      <c r="W5424" s="3" t="str">
        <f>IFERROR(VLOOKUP($B5424, 'Returns'!$A$2:$B$801, 2, FALSE), "No")</f>
        <v>No</v>
      </c>
    </row>
    <row r="5425" spans="1:23" x14ac:dyDescent="0.3">
      <c r="A5425" s="1">
        <v>5424</v>
      </c>
      <c r="B5425" t="s">
        <v>8762</v>
      </c>
      <c r="C5425" s="2">
        <v>43772</v>
      </c>
      <c r="D5425" s="2">
        <v>43774</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s="3" t="str">
        <f>VLOOKUP($M5425,People!$A$2:$B$5, 2, FALSE)</f>
        <v>Cassandra Brandow</v>
      </c>
      <c r="W5425" s="3" t="str">
        <f>IFERROR(VLOOKUP($B5425, 'Returns'!$A$2:$B$801, 2, FALSE), "No")</f>
        <v>No</v>
      </c>
    </row>
    <row r="5426" spans="1:23" x14ac:dyDescent="0.3">
      <c r="A5426" s="1">
        <v>5425</v>
      </c>
      <c r="B5426" t="s">
        <v>8763</v>
      </c>
      <c r="C5426" s="2">
        <v>43485</v>
      </c>
      <c r="D5426" s="2">
        <v>43491</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s="3" t="str">
        <f>VLOOKUP($M5426,People!$A$2:$B$5, 2, FALSE)</f>
        <v>Chuck Magee</v>
      </c>
      <c r="W5426" s="3" t="str">
        <f>IFERROR(VLOOKUP($B5426, 'Returns'!$A$2:$B$801, 2, FALSE), "No")</f>
        <v>No</v>
      </c>
    </row>
    <row r="5427" spans="1:23" x14ac:dyDescent="0.3">
      <c r="A5427" s="1">
        <v>5426</v>
      </c>
      <c r="B5427" t="s">
        <v>8764</v>
      </c>
      <c r="C5427" s="2">
        <v>43437</v>
      </c>
      <c r="D5427" s="2">
        <v>43440</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s="3" t="str">
        <f>VLOOKUP($M5427,People!$A$2:$B$5, 2, FALSE)</f>
        <v>Anna Andreadi</v>
      </c>
      <c r="W5427" s="3" t="str">
        <f>IFERROR(VLOOKUP($B5427, 'Returns'!$A$2:$B$801, 2, FALSE), "No")</f>
        <v>No</v>
      </c>
    </row>
    <row r="5428" spans="1:23" x14ac:dyDescent="0.3">
      <c r="A5428" s="1">
        <v>5427</v>
      </c>
      <c r="B5428" t="s">
        <v>8764</v>
      </c>
      <c r="C5428" s="2">
        <v>43437</v>
      </c>
      <c r="D5428" s="2">
        <v>43440</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s="3" t="str">
        <f>VLOOKUP($M5428,People!$A$2:$B$5, 2, FALSE)</f>
        <v>Anna Andreadi</v>
      </c>
      <c r="W5428" s="3" t="str">
        <f>IFERROR(VLOOKUP($B5428, 'Returns'!$A$2:$B$801, 2, FALSE), "No")</f>
        <v>No</v>
      </c>
    </row>
    <row r="5429" spans="1:23" x14ac:dyDescent="0.3">
      <c r="A5429" s="1">
        <v>5428</v>
      </c>
      <c r="B5429" t="s">
        <v>8765</v>
      </c>
      <c r="C5429" s="2">
        <v>43265</v>
      </c>
      <c r="D5429" s="2">
        <v>43265</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s="3" t="str">
        <f>VLOOKUP($M5429,People!$A$2:$B$5, 2, FALSE)</f>
        <v>Anna Andreadi</v>
      </c>
      <c r="W5429" s="3" t="str">
        <f>IFERROR(VLOOKUP($B5429, 'Returns'!$A$2:$B$801, 2, FALSE), "No")</f>
        <v>No</v>
      </c>
    </row>
    <row r="5430" spans="1:23" x14ac:dyDescent="0.3">
      <c r="A5430" s="1">
        <v>5429</v>
      </c>
      <c r="B5430" t="s">
        <v>8766</v>
      </c>
      <c r="C5430" s="2">
        <v>43345</v>
      </c>
      <c r="D5430" s="2">
        <v>43347</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s="3" t="str">
        <f>VLOOKUP($M5430,People!$A$2:$B$5, 2, FALSE)</f>
        <v>Anna Andreadi</v>
      </c>
      <c r="W5430" s="3" t="str">
        <f>IFERROR(VLOOKUP($B5430, 'Returns'!$A$2:$B$801, 2, FALSE), "No")</f>
        <v>No</v>
      </c>
    </row>
    <row r="5431" spans="1:23" x14ac:dyDescent="0.3">
      <c r="A5431" s="1">
        <v>5430</v>
      </c>
      <c r="B5431" t="s">
        <v>8767</v>
      </c>
      <c r="C5431" s="2">
        <v>42618</v>
      </c>
      <c r="D5431" s="2">
        <v>42620</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s="3" t="str">
        <f>VLOOKUP($M5431,People!$A$2:$B$5, 2, FALSE)</f>
        <v>Cassandra Brandow</v>
      </c>
      <c r="W5431" s="3" t="str">
        <f>IFERROR(VLOOKUP($B5431, 'Returns'!$A$2:$B$801, 2, FALSE), "No")</f>
        <v>No</v>
      </c>
    </row>
    <row r="5432" spans="1:23" x14ac:dyDescent="0.3">
      <c r="A5432" s="1">
        <v>5431</v>
      </c>
      <c r="B5432" t="s">
        <v>8768</v>
      </c>
      <c r="C5432" s="2">
        <v>43759</v>
      </c>
      <c r="D5432" s="2">
        <v>43763</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s="3" t="str">
        <f>VLOOKUP($M5432,People!$A$2:$B$5, 2, FALSE)</f>
        <v>Chuck Magee</v>
      </c>
      <c r="W5432" s="3" t="str">
        <f>IFERROR(VLOOKUP($B5432, 'Returns'!$A$2:$B$801, 2, FALSE), "No")</f>
        <v>No</v>
      </c>
    </row>
    <row r="5433" spans="1:23" x14ac:dyDescent="0.3">
      <c r="A5433" s="1">
        <v>5432</v>
      </c>
      <c r="B5433" t="s">
        <v>8768</v>
      </c>
      <c r="C5433" s="2">
        <v>43759</v>
      </c>
      <c r="D5433" s="2">
        <v>43763</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s="3" t="str">
        <f>VLOOKUP($M5433,People!$A$2:$B$5, 2, FALSE)</f>
        <v>Chuck Magee</v>
      </c>
      <c r="W5433" s="3" t="str">
        <f>IFERROR(VLOOKUP($B5433, 'Returns'!$A$2:$B$801, 2, FALSE), "No")</f>
        <v>No</v>
      </c>
    </row>
    <row r="5434" spans="1:23" x14ac:dyDescent="0.3">
      <c r="A5434" s="1">
        <v>5433</v>
      </c>
      <c r="B5434" t="s">
        <v>8768</v>
      </c>
      <c r="C5434" s="2">
        <v>43759</v>
      </c>
      <c r="D5434" s="2">
        <v>43763</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s="3" t="str">
        <f>VLOOKUP($M5434,People!$A$2:$B$5, 2, FALSE)</f>
        <v>Chuck Magee</v>
      </c>
      <c r="W5434" s="3" t="str">
        <f>IFERROR(VLOOKUP($B5434, 'Returns'!$A$2:$B$801, 2, FALSE), "No")</f>
        <v>No</v>
      </c>
    </row>
    <row r="5435" spans="1:23" x14ac:dyDescent="0.3">
      <c r="A5435" s="1">
        <v>5434</v>
      </c>
      <c r="B5435" t="s">
        <v>6126</v>
      </c>
      <c r="C5435" s="2">
        <v>43580</v>
      </c>
      <c r="D5435" s="2">
        <v>43584</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s="3" t="str">
        <f>VLOOKUP($M5435,People!$A$2:$B$5, 2, FALSE)</f>
        <v>Anna Andreadi</v>
      </c>
      <c r="W5435" s="3" t="str">
        <f>IFERROR(VLOOKUP($B5435, 'Returns'!$A$2:$B$801, 2, FALSE), "No")</f>
        <v>Yes</v>
      </c>
    </row>
    <row r="5436" spans="1:23" x14ac:dyDescent="0.3">
      <c r="A5436" s="1">
        <v>5435</v>
      </c>
      <c r="B5436" t="s">
        <v>8769</v>
      </c>
      <c r="C5436" s="2">
        <v>43027</v>
      </c>
      <c r="D5436" s="2">
        <v>43032</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s="3" t="str">
        <f>VLOOKUP($M5436,People!$A$2:$B$5, 2, FALSE)</f>
        <v>Anna Andreadi</v>
      </c>
      <c r="W5436" s="3" t="str">
        <f>IFERROR(VLOOKUP($B5436, 'Returns'!$A$2:$B$801, 2, FALSE), "No")</f>
        <v>No</v>
      </c>
    </row>
    <row r="5437" spans="1:23" x14ac:dyDescent="0.3">
      <c r="A5437" s="1">
        <v>5436</v>
      </c>
      <c r="B5437" t="s">
        <v>8769</v>
      </c>
      <c r="C5437" s="2">
        <v>43027</v>
      </c>
      <c r="D5437" s="2">
        <v>43032</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s="3" t="str">
        <f>VLOOKUP($M5437,People!$A$2:$B$5, 2, FALSE)</f>
        <v>Anna Andreadi</v>
      </c>
      <c r="W5437" s="3" t="str">
        <f>IFERROR(VLOOKUP($B5437, 'Returns'!$A$2:$B$801, 2, FALSE), "No")</f>
        <v>No</v>
      </c>
    </row>
    <row r="5438" spans="1:23" x14ac:dyDescent="0.3">
      <c r="A5438" s="1">
        <v>5437</v>
      </c>
      <c r="B5438" t="s">
        <v>8770</v>
      </c>
      <c r="C5438" s="2">
        <v>42556</v>
      </c>
      <c r="D5438" s="2">
        <v>42559</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s="3" t="str">
        <f>VLOOKUP($M5438,People!$A$2:$B$5, 2, FALSE)</f>
        <v>Cassandra Brandow</v>
      </c>
      <c r="W5438" s="3" t="str">
        <f>IFERROR(VLOOKUP($B5438, 'Returns'!$A$2:$B$801, 2, FALSE), "No")</f>
        <v>No</v>
      </c>
    </row>
    <row r="5439" spans="1:23" x14ac:dyDescent="0.3">
      <c r="A5439" s="1">
        <v>5438</v>
      </c>
      <c r="B5439" t="s">
        <v>8770</v>
      </c>
      <c r="C5439" s="2">
        <v>42556</v>
      </c>
      <c r="D5439" s="2">
        <v>42559</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s="3" t="str">
        <f>VLOOKUP($M5439,People!$A$2:$B$5, 2, FALSE)</f>
        <v>Cassandra Brandow</v>
      </c>
      <c r="W5439" s="3" t="str">
        <f>IFERROR(VLOOKUP($B5439, 'Returns'!$A$2:$B$801, 2, FALSE), "No")</f>
        <v>No</v>
      </c>
    </row>
    <row r="5440" spans="1:23" x14ac:dyDescent="0.3">
      <c r="A5440" s="1">
        <v>5439</v>
      </c>
      <c r="B5440" t="s">
        <v>8770</v>
      </c>
      <c r="C5440" s="2">
        <v>42556</v>
      </c>
      <c r="D5440" s="2">
        <v>42559</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s="3" t="str">
        <f>VLOOKUP($M5440,People!$A$2:$B$5, 2, FALSE)</f>
        <v>Cassandra Brandow</v>
      </c>
      <c r="W5440" s="3" t="str">
        <f>IFERROR(VLOOKUP($B5440, 'Returns'!$A$2:$B$801, 2, FALSE), "No")</f>
        <v>No</v>
      </c>
    </row>
    <row r="5441" spans="1:23" x14ac:dyDescent="0.3">
      <c r="A5441" s="1">
        <v>5440</v>
      </c>
      <c r="B5441" t="s">
        <v>8771</v>
      </c>
      <c r="C5441" s="2">
        <v>43194</v>
      </c>
      <c r="D5441" s="2">
        <v>43199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s="3" t="str">
        <f>VLOOKUP($M5441,People!$A$2:$B$5, 2, FALSE)</f>
        <v>Chuck Magee</v>
      </c>
      <c r="W5441" s="3" t="str">
        <f>IFERROR(VLOOKUP($B5441, 'Returns'!$A$2:$B$801, 2, FALSE), "No")</f>
        <v>No</v>
      </c>
    </row>
    <row r="5442" spans="1:23" x14ac:dyDescent="0.3">
      <c r="A5442" s="1">
        <v>5441</v>
      </c>
      <c r="B5442" t="s">
        <v>8772</v>
      </c>
      <c r="C5442" s="2">
        <v>43782</v>
      </c>
      <c r="D5442" s="2">
        <v>43787</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s="3" t="str">
        <f>VLOOKUP($M5442,People!$A$2:$B$5, 2, FALSE)</f>
        <v>Cassandra Brandow</v>
      </c>
      <c r="W5442" s="3" t="str">
        <f>IFERROR(VLOOKUP($B5442, 'Returns'!$A$2:$B$801, 2, FALSE), "No")</f>
        <v>No</v>
      </c>
    </row>
    <row r="5443" spans="1:23" x14ac:dyDescent="0.3">
      <c r="A5443" s="1">
        <v>5442</v>
      </c>
      <c r="B5443" t="s">
        <v>8773</v>
      </c>
      <c r="C5443" s="2">
        <v>43717</v>
      </c>
      <c r="D5443" s="2">
        <v>43721</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s="3" t="str">
        <f>VLOOKUP($M5443,People!$A$2:$B$5, 2, FALSE)</f>
        <v>Anna Andreadi</v>
      </c>
      <c r="W5443" s="3" t="str">
        <f>IFERROR(VLOOKUP($B5443, 'Returns'!$A$2:$B$801, 2, FALSE), "No")</f>
        <v>No</v>
      </c>
    </row>
    <row r="5444" spans="1:23" x14ac:dyDescent="0.3">
      <c r="A5444" s="1">
        <v>5443</v>
      </c>
      <c r="B5444" t="s">
        <v>8774</v>
      </c>
      <c r="C5444" s="2">
        <v>42842</v>
      </c>
      <c r="D5444" s="2">
        <v>42848</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s="3" t="str">
        <f>VLOOKUP($M5444,People!$A$2:$B$5, 2, FALSE)</f>
        <v>Chuck Magee</v>
      </c>
      <c r="W5444" s="3" t="str">
        <f>IFERROR(VLOOKUP($B5444, 'Returns'!$A$2:$B$801, 2, FALSE), "No")</f>
        <v>No</v>
      </c>
    </row>
    <row r="5445" spans="1:23" x14ac:dyDescent="0.3">
      <c r="A5445" s="1">
        <v>5444</v>
      </c>
      <c r="B5445" t="s">
        <v>8774</v>
      </c>
      <c r="C5445" s="2">
        <v>42842</v>
      </c>
      <c r="D5445" s="2">
        <v>42848</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s="3" t="str">
        <f>VLOOKUP($M5445,People!$A$2:$B$5, 2, FALSE)</f>
        <v>Chuck Magee</v>
      </c>
      <c r="W5445" s="3" t="str">
        <f>IFERROR(VLOOKUP($B5445, 'Returns'!$A$2:$B$801, 2, FALSE), "No")</f>
        <v>No</v>
      </c>
    </row>
    <row r="5446" spans="1:23" x14ac:dyDescent="0.3">
      <c r="A5446" s="1">
        <v>5445</v>
      </c>
      <c r="B5446" t="s">
        <v>8774</v>
      </c>
      <c r="C5446" s="2">
        <v>42842</v>
      </c>
      <c r="D5446" s="2">
        <v>42848</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s="3" t="str">
        <f>VLOOKUP($M5446,People!$A$2:$B$5, 2, FALSE)</f>
        <v>Chuck Magee</v>
      </c>
      <c r="W5446" s="3" t="str">
        <f>IFERROR(VLOOKUP($B5446, 'Returns'!$A$2:$B$801, 2, FALSE), "No")</f>
        <v>No</v>
      </c>
    </row>
    <row r="5447" spans="1:23" x14ac:dyDescent="0.3">
      <c r="A5447" s="1">
        <v>5446</v>
      </c>
      <c r="B5447" t="s">
        <v>8775</v>
      </c>
      <c r="C5447" s="2">
        <v>43306</v>
      </c>
      <c r="D5447" s="2">
        <v>43310</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s="3" t="str">
        <f>VLOOKUP($M5447,People!$A$2:$B$5, 2, FALSE)</f>
        <v>Kelly Williams</v>
      </c>
      <c r="W5447" s="3" t="str">
        <f>IFERROR(VLOOKUP($B5447, 'Returns'!$A$2:$B$801, 2, FALSE), "No")</f>
        <v>No</v>
      </c>
    </row>
    <row r="5448" spans="1:23" x14ac:dyDescent="0.3">
      <c r="A5448" s="1">
        <v>5447</v>
      </c>
      <c r="B5448" t="s">
        <v>6207</v>
      </c>
      <c r="C5448" s="2">
        <v>43338</v>
      </c>
      <c r="D5448" s="2">
        <v>43343</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s="3" t="str">
        <f>VLOOKUP($M5448,People!$A$2:$B$5, 2, FALSE)</f>
        <v>Chuck Magee</v>
      </c>
      <c r="W5448" s="3" t="str">
        <f>IFERROR(VLOOKUP($B5448, 'Returns'!$A$2:$B$801, 2, FALSE), "No")</f>
        <v>Yes</v>
      </c>
    </row>
    <row r="5449" spans="1:23" x14ac:dyDescent="0.3">
      <c r="A5449" s="1">
        <v>5448</v>
      </c>
      <c r="B5449" t="s">
        <v>6207</v>
      </c>
      <c r="C5449" s="2">
        <v>43338</v>
      </c>
      <c r="D5449" s="2">
        <v>43343</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s="3" t="str">
        <f>VLOOKUP($M5449,People!$A$2:$B$5, 2, FALSE)</f>
        <v>Chuck Magee</v>
      </c>
      <c r="W5449" s="3" t="str">
        <f>IFERROR(VLOOKUP($B5449, 'Returns'!$A$2:$B$801, 2, FALSE), "No")</f>
        <v>Yes</v>
      </c>
    </row>
    <row r="5450" spans="1:23" x14ac:dyDescent="0.3">
      <c r="A5450" s="1">
        <v>5449</v>
      </c>
      <c r="B5450" t="s">
        <v>8776</v>
      </c>
      <c r="C5450" s="2">
        <v>42625</v>
      </c>
      <c r="D5450" s="2">
        <v>42632</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s="3" t="str">
        <f>VLOOKUP($M5450,People!$A$2:$B$5, 2, FALSE)</f>
        <v>Kelly Williams</v>
      </c>
      <c r="W5450" s="3" t="str">
        <f>IFERROR(VLOOKUP($B5450, 'Returns'!$A$2:$B$801, 2, FALSE), "No")</f>
        <v>No</v>
      </c>
    </row>
    <row r="5451" spans="1:23" x14ac:dyDescent="0.3">
      <c r="A5451" s="1">
        <v>5450</v>
      </c>
      <c r="B5451" t="s">
        <v>8776</v>
      </c>
      <c r="C5451" s="2">
        <v>42625</v>
      </c>
      <c r="D5451" s="2">
        <v>42632</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s="3" t="str">
        <f>VLOOKUP($M5451,People!$A$2:$B$5, 2, FALSE)</f>
        <v>Kelly Williams</v>
      </c>
      <c r="W5451" s="3" t="str">
        <f>IFERROR(VLOOKUP($B5451, 'Returns'!$A$2:$B$801, 2, FALSE), "No")</f>
        <v>No</v>
      </c>
    </row>
    <row r="5452" spans="1:23" x14ac:dyDescent="0.3">
      <c r="A5452" s="1">
        <v>5451</v>
      </c>
      <c r="B5452" t="s">
        <v>8776</v>
      </c>
      <c r="C5452" s="2">
        <v>42625</v>
      </c>
      <c r="D5452" s="2">
        <v>42632</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s="3" t="str">
        <f>VLOOKUP($M5452,People!$A$2:$B$5, 2, FALSE)</f>
        <v>Kelly Williams</v>
      </c>
      <c r="W5452" s="3" t="str">
        <f>IFERROR(VLOOKUP($B5452, 'Returns'!$A$2:$B$801, 2, FALSE), "No")</f>
        <v>No</v>
      </c>
    </row>
    <row r="5453" spans="1:23" x14ac:dyDescent="0.3">
      <c r="A5453" s="1">
        <v>5452</v>
      </c>
      <c r="B5453" t="s">
        <v>8776</v>
      </c>
      <c r="C5453" s="2">
        <v>42625</v>
      </c>
      <c r="D5453" s="2">
        <v>42632</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s="3" t="str">
        <f>VLOOKUP($M5453,People!$A$2:$B$5, 2, FALSE)</f>
        <v>Kelly Williams</v>
      </c>
      <c r="W5453" s="3" t="str">
        <f>IFERROR(VLOOKUP($B5453, 'Returns'!$A$2:$B$801, 2, FALSE), "No")</f>
        <v>No</v>
      </c>
    </row>
    <row r="5454" spans="1:23" x14ac:dyDescent="0.3">
      <c r="A5454" s="1">
        <v>5453</v>
      </c>
      <c r="B5454" t="s">
        <v>8777</v>
      </c>
      <c r="C5454" s="2">
        <v>43303</v>
      </c>
      <c r="D5454" s="2">
        <v>43310</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s="3" t="str">
        <f>VLOOKUP($M5454,People!$A$2:$B$5, 2, FALSE)</f>
        <v>Anna Andreadi</v>
      </c>
      <c r="W5454" s="3" t="str">
        <f>IFERROR(VLOOKUP($B5454, 'Returns'!$A$2:$B$801, 2, FALSE), "No")</f>
        <v>No</v>
      </c>
    </row>
    <row r="5455" spans="1:23" x14ac:dyDescent="0.3">
      <c r="A5455" s="1">
        <v>5454</v>
      </c>
      <c r="B5455" t="s">
        <v>8778</v>
      </c>
      <c r="C5455" s="2">
        <v>43604</v>
      </c>
      <c r="D5455" s="2">
        <v>43608</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s="3" t="str">
        <f>VLOOKUP($M5455,People!$A$2:$B$5, 2, FALSE)</f>
        <v>Kelly Williams</v>
      </c>
      <c r="W5455" s="3" t="str">
        <f>IFERROR(VLOOKUP($B5455, 'Returns'!$A$2:$B$801, 2, FALSE), "No")</f>
        <v>No</v>
      </c>
    </row>
    <row r="5456" spans="1:23" x14ac:dyDescent="0.3">
      <c r="A5456" s="1">
        <v>5455</v>
      </c>
      <c r="B5456" t="s">
        <v>8779</v>
      </c>
      <c r="C5456" s="2">
        <v>43583</v>
      </c>
      <c r="D5456" s="2">
        <v>43587</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s="3" t="str">
        <f>VLOOKUP($M5456,People!$A$2:$B$5, 2, FALSE)</f>
        <v>Chuck Magee</v>
      </c>
      <c r="W5456" s="3" t="str">
        <f>IFERROR(VLOOKUP($B5456, 'Returns'!$A$2:$B$801, 2, FALSE), "No")</f>
        <v>No</v>
      </c>
    </row>
    <row r="5457" spans="1:23" x14ac:dyDescent="0.3">
      <c r="A5457" s="1">
        <v>5456</v>
      </c>
      <c r="B5457" t="s">
        <v>8779</v>
      </c>
      <c r="C5457" s="2">
        <v>43583</v>
      </c>
      <c r="D5457" s="2">
        <v>43587</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s="3" t="str">
        <f>VLOOKUP($M5457,People!$A$2:$B$5, 2, FALSE)</f>
        <v>Chuck Magee</v>
      </c>
      <c r="W5457" s="3" t="str">
        <f>IFERROR(VLOOKUP($B5457, 'Returns'!$A$2:$B$801, 2, FALSE), "No")</f>
        <v>No</v>
      </c>
    </row>
    <row r="5458" spans="1:23" x14ac:dyDescent="0.3">
      <c r="A5458" s="1">
        <v>5457</v>
      </c>
      <c r="B5458" t="s">
        <v>6127</v>
      </c>
      <c r="C5458" s="2">
        <v>43828</v>
      </c>
      <c r="D5458" s="2">
        <v>43832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s="3" t="str">
        <f>VLOOKUP($M5458,People!$A$2:$B$5, 2, FALSE)</f>
        <v>Anna Andreadi</v>
      </c>
      <c r="W5458" s="3" t="str">
        <f>IFERROR(VLOOKUP($B5458, 'Returns'!$A$2:$B$801, 2, FALSE), "No")</f>
        <v>Yes</v>
      </c>
    </row>
    <row r="5459" spans="1:23" x14ac:dyDescent="0.3">
      <c r="A5459" s="1">
        <v>5458</v>
      </c>
      <c r="B5459" t="s">
        <v>6127</v>
      </c>
      <c r="C5459" s="2">
        <v>43828</v>
      </c>
      <c r="D5459" s="2">
        <v>43832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s="3" t="str">
        <f>VLOOKUP($M5459,People!$A$2:$B$5, 2, FALSE)</f>
        <v>Anna Andreadi</v>
      </c>
      <c r="W5459" s="3" t="str">
        <f>IFERROR(VLOOKUP($B5459, 'Returns'!$A$2:$B$801, 2, FALSE), "No")</f>
        <v>Yes</v>
      </c>
    </row>
    <row r="5460" spans="1:23" x14ac:dyDescent="0.3">
      <c r="A5460" s="1">
        <v>5459</v>
      </c>
      <c r="B5460" t="s">
        <v>8780</v>
      </c>
      <c r="C5460" s="2">
        <v>43712</v>
      </c>
      <c r="D5460" s="2">
        <v>43714</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s="3" t="str">
        <f>VLOOKUP($M5460,People!$A$2:$B$5, 2, FALSE)</f>
        <v>Anna Andreadi</v>
      </c>
      <c r="W5460" s="3" t="str">
        <f>IFERROR(VLOOKUP($B5460, 'Returns'!$A$2:$B$801, 2, FALSE), "No")</f>
        <v>No</v>
      </c>
    </row>
    <row r="5461" spans="1:23" x14ac:dyDescent="0.3">
      <c r="A5461" s="1">
        <v>5460</v>
      </c>
      <c r="B5461" t="s">
        <v>8780</v>
      </c>
      <c r="C5461" s="2">
        <v>43712</v>
      </c>
      <c r="D5461" s="2">
        <v>43714</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s="3" t="str">
        <f>VLOOKUP($M5461,People!$A$2:$B$5, 2, FALSE)</f>
        <v>Anna Andreadi</v>
      </c>
      <c r="W5461" s="3" t="str">
        <f>IFERROR(VLOOKUP($B5461, 'Returns'!$A$2:$B$801, 2, FALSE), "No")</f>
        <v>No</v>
      </c>
    </row>
    <row r="5462" spans="1:23" x14ac:dyDescent="0.3">
      <c r="A5462" s="1">
        <v>5461</v>
      </c>
      <c r="B5462" t="s">
        <v>8781</v>
      </c>
      <c r="C5462" s="2">
        <v>42450</v>
      </c>
      <c r="D5462" s="2">
        <v>42454</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s="3" t="str">
        <f>VLOOKUP($M5462,People!$A$2:$B$5, 2, FALSE)</f>
        <v>Cassandra Brandow</v>
      </c>
      <c r="W5462" s="3" t="str">
        <f>IFERROR(VLOOKUP($B5462, 'Returns'!$A$2:$B$801, 2, FALSE), "No")</f>
        <v>No</v>
      </c>
    </row>
    <row r="5463" spans="1:23" x14ac:dyDescent="0.3">
      <c r="A5463" s="1">
        <v>5462</v>
      </c>
      <c r="B5463" t="s">
        <v>6095</v>
      </c>
      <c r="C5463" s="2">
        <v>43736</v>
      </c>
      <c r="D5463" s="2">
        <v>43742</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s="3" t="str">
        <f>VLOOKUP($M5463,People!$A$2:$B$5, 2, FALSE)</f>
        <v>Anna Andreadi</v>
      </c>
      <c r="W5463" s="3" t="str">
        <f>IFERROR(VLOOKUP($B5463, 'Returns'!$A$2:$B$801, 2, FALSE), "No")</f>
        <v>Yes</v>
      </c>
    </row>
    <row r="5464" spans="1:23" x14ac:dyDescent="0.3">
      <c r="A5464" s="1">
        <v>5463</v>
      </c>
      <c r="B5464" t="s">
        <v>8782</v>
      </c>
      <c r="C5464" s="2">
        <v>42388</v>
      </c>
      <c r="D5464" s="2">
        <v>42389</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s="3" t="str">
        <f>VLOOKUP($M5464,People!$A$2:$B$5, 2, FALSE)</f>
        <v>Anna Andreadi</v>
      </c>
      <c r="W5464" s="3" t="str">
        <f>IFERROR(VLOOKUP($B5464, 'Returns'!$A$2:$B$801, 2, FALSE), "No")</f>
        <v>No</v>
      </c>
    </row>
    <row r="5465" spans="1:23" x14ac:dyDescent="0.3">
      <c r="A5465" s="1">
        <v>5464</v>
      </c>
      <c r="B5465" t="s">
        <v>8782</v>
      </c>
      <c r="C5465" s="2">
        <v>42388</v>
      </c>
      <c r="D5465" s="2">
        <v>42389</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s="3" t="str">
        <f>VLOOKUP($M5465,People!$A$2:$B$5, 2, FALSE)</f>
        <v>Anna Andreadi</v>
      </c>
      <c r="W5465" s="3" t="str">
        <f>IFERROR(VLOOKUP($B5465, 'Returns'!$A$2:$B$801, 2, FALSE), "No")</f>
        <v>No</v>
      </c>
    </row>
    <row r="5466" spans="1:23" x14ac:dyDescent="0.3">
      <c r="A5466" s="1">
        <v>5465</v>
      </c>
      <c r="B5466" t="s">
        <v>8782</v>
      </c>
      <c r="C5466" s="2">
        <v>42388</v>
      </c>
      <c r="D5466" s="2">
        <v>42389</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s="3" t="str">
        <f>VLOOKUP($M5466,People!$A$2:$B$5, 2, FALSE)</f>
        <v>Anna Andreadi</v>
      </c>
      <c r="W5466" s="3" t="str">
        <f>IFERROR(VLOOKUP($B5466, 'Returns'!$A$2:$B$801, 2, FALSE), "No")</f>
        <v>No</v>
      </c>
    </row>
    <row r="5467" spans="1:23" x14ac:dyDescent="0.3">
      <c r="A5467" s="1">
        <v>5466</v>
      </c>
      <c r="B5467" t="s">
        <v>8782</v>
      </c>
      <c r="C5467" s="2">
        <v>42388</v>
      </c>
      <c r="D5467" s="2">
        <v>42389</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s="3" t="str">
        <f>VLOOKUP($M5467,People!$A$2:$B$5, 2, FALSE)</f>
        <v>Anna Andreadi</v>
      </c>
      <c r="W5467" s="3" t="str">
        <f>IFERROR(VLOOKUP($B5467, 'Returns'!$A$2:$B$801, 2, FALSE), "No")</f>
        <v>No</v>
      </c>
    </row>
    <row r="5468" spans="1:23" x14ac:dyDescent="0.3">
      <c r="A5468" s="1">
        <v>5467</v>
      </c>
      <c r="B5468" t="s">
        <v>8783</v>
      </c>
      <c r="C5468" s="2">
        <v>42414</v>
      </c>
      <c r="D5468" s="2">
        <v>42419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s="3" t="str">
        <f>VLOOKUP($M5468,People!$A$2:$B$5, 2, FALSE)</f>
        <v>Kelly Williams</v>
      </c>
      <c r="W5468" s="3" t="str">
        <f>IFERROR(VLOOKUP($B5468, 'Returns'!$A$2:$B$801, 2, FALSE), "No")</f>
        <v>No</v>
      </c>
    </row>
    <row r="5469" spans="1:23" x14ac:dyDescent="0.3">
      <c r="A5469" s="1">
        <v>5468</v>
      </c>
      <c r="B5469" t="s">
        <v>8784</v>
      </c>
      <c r="C5469" s="2">
        <v>43260</v>
      </c>
      <c r="D5469" s="2">
        <v>43265</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s="3" t="str">
        <f>VLOOKUP($M5469,People!$A$2:$B$5, 2, FALSE)</f>
        <v>Anna Andreadi</v>
      </c>
      <c r="W5469" s="3" t="str">
        <f>IFERROR(VLOOKUP($B5469, 'Returns'!$A$2:$B$801, 2, FALSE), "No")</f>
        <v>No</v>
      </c>
    </row>
    <row r="5470" spans="1:23" x14ac:dyDescent="0.3">
      <c r="A5470" s="1">
        <v>5469</v>
      </c>
      <c r="B5470" t="s">
        <v>8785</v>
      </c>
      <c r="C5470" s="2">
        <v>42639</v>
      </c>
      <c r="D5470" s="2">
        <v>42640</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s="3" t="str">
        <f>VLOOKUP($M5470,People!$A$2:$B$5, 2, FALSE)</f>
        <v>Anna Andreadi</v>
      </c>
      <c r="W5470" s="3" t="str">
        <f>IFERROR(VLOOKUP($B5470, 'Returns'!$A$2:$B$801, 2, FALSE), "No")</f>
        <v>No</v>
      </c>
    </row>
    <row r="5471" spans="1:23" x14ac:dyDescent="0.3">
      <c r="A5471" s="1">
        <v>5470</v>
      </c>
      <c r="B5471" t="s">
        <v>8785</v>
      </c>
      <c r="C5471" s="2">
        <v>42639</v>
      </c>
      <c r="D5471" s="2">
        <v>42640</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s="3" t="str">
        <f>VLOOKUP($M5471,People!$A$2:$B$5, 2, FALSE)</f>
        <v>Anna Andreadi</v>
      </c>
      <c r="W5471" s="3" t="str">
        <f>IFERROR(VLOOKUP($B5471, 'Returns'!$A$2:$B$801, 2, FALSE), "No")</f>
        <v>No</v>
      </c>
    </row>
    <row r="5472" spans="1:23" x14ac:dyDescent="0.3">
      <c r="A5472" s="1">
        <v>5471</v>
      </c>
      <c r="B5472" t="s">
        <v>8786</v>
      </c>
      <c r="C5472" s="2">
        <v>43250</v>
      </c>
      <c r="D5472" s="2">
        <v>43255</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s="3" t="str">
        <f>VLOOKUP($M5472,People!$A$2:$B$5, 2, FALSE)</f>
        <v>Chuck Magee</v>
      </c>
      <c r="W5472" s="3" t="str">
        <f>IFERROR(VLOOKUP($B5472, 'Returns'!$A$2:$B$801, 2, FALSE), "No")</f>
        <v>No</v>
      </c>
    </row>
    <row r="5473" spans="1:23" x14ac:dyDescent="0.3">
      <c r="A5473" s="1">
        <v>5472</v>
      </c>
      <c r="B5473" t="s">
        <v>8787</v>
      </c>
      <c r="C5473" s="2">
        <v>43818</v>
      </c>
      <c r="D5473" s="2">
        <v>43822</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s="3" t="str">
        <f>VLOOKUP($M5473,People!$A$2:$B$5, 2, FALSE)</f>
        <v>Anna Andreadi</v>
      </c>
      <c r="W5473" s="3" t="str">
        <f>IFERROR(VLOOKUP($B5473, 'Returns'!$A$2:$B$801, 2, FALSE), "No")</f>
        <v>No</v>
      </c>
    </row>
    <row r="5474" spans="1:23" x14ac:dyDescent="0.3">
      <c r="A5474" s="1">
        <v>5473</v>
      </c>
      <c r="B5474" t="s">
        <v>8787</v>
      </c>
      <c r="C5474" s="2">
        <v>43818</v>
      </c>
      <c r="D5474" s="2">
        <v>43822</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s="3" t="str">
        <f>VLOOKUP($M5474,People!$A$2:$B$5, 2, FALSE)</f>
        <v>Anna Andreadi</v>
      </c>
      <c r="W5474" s="3" t="str">
        <f>IFERROR(VLOOKUP($B5474, 'Returns'!$A$2:$B$801, 2, FALSE), "No")</f>
        <v>No</v>
      </c>
    </row>
    <row r="5475" spans="1:23" x14ac:dyDescent="0.3">
      <c r="A5475" s="1">
        <v>5474</v>
      </c>
      <c r="B5475" t="s">
        <v>8787</v>
      </c>
      <c r="C5475" s="2">
        <v>43818</v>
      </c>
      <c r="D5475" s="2">
        <v>43822</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s="3" t="str">
        <f>VLOOKUP($M5475,People!$A$2:$B$5, 2, FALSE)</f>
        <v>Anna Andreadi</v>
      </c>
      <c r="W5475" s="3" t="str">
        <f>IFERROR(VLOOKUP($B5475, 'Returns'!$A$2:$B$801, 2, FALSE), "No")</f>
        <v>No</v>
      </c>
    </row>
    <row r="5476" spans="1:23" x14ac:dyDescent="0.3">
      <c r="A5476" s="1">
        <v>5475</v>
      </c>
      <c r="B5476" t="s">
        <v>8788</v>
      </c>
      <c r="C5476" s="2">
        <v>43825</v>
      </c>
      <c r="D5476" s="2">
        <v>43825</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s="3" t="str">
        <f>VLOOKUP($M5476,People!$A$2:$B$5, 2, FALSE)</f>
        <v>Kelly Williams</v>
      </c>
      <c r="W5476" s="3" t="str">
        <f>IFERROR(VLOOKUP($B5476, 'Returns'!$A$2:$B$801, 2, FALSE), "No")</f>
        <v>No</v>
      </c>
    </row>
    <row r="5477" spans="1:23" x14ac:dyDescent="0.3">
      <c r="A5477" s="1">
        <v>5476</v>
      </c>
      <c r="B5477" t="s">
        <v>8789</v>
      </c>
      <c r="C5477" s="2">
        <v>43631</v>
      </c>
      <c r="D5477" s="2">
        <v>43634</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s="3" t="str">
        <f>VLOOKUP($M5477,People!$A$2:$B$5, 2, FALSE)</f>
        <v>Kelly Williams</v>
      </c>
      <c r="W5477" s="3" t="str">
        <f>IFERROR(VLOOKUP($B5477, 'Returns'!$A$2:$B$801, 2, FALSE), "No")</f>
        <v>No</v>
      </c>
    </row>
    <row r="5478" spans="1:23" x14ac:dyDescent="0.3">
      <c r="A5478" s="1">
        <v>5477</v>
      </c>
      <c r="B5478" t="s">
        <v>8789</v>
      </c>
      <c r="C5478" s="2">
        <v>43631</v>
      </c>
      <c r="D5478" s="2">
        <v>43634</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s="3" t="str">
        <f>VLOOKUP($M5478,People!$A$2:$B$5, 2, FALSE)</f>
        <v>Kelly Williams</v>
      </c>
      <c r="W5478" s="3" t="str">
        <f>IFERROR(VLOOKUP($B5478, 'Returns'!$A$2:$B$801, 2, FALSE), "No")</f>
        <v>No</v>
      </c>
    </row>
    <row r="5479" spans="1:23" x14ac:dyDescent="0.3">
      <c r="A5479" s="1">
        <v>5478</v>
      </c>
      <c r="B5479" t="s">
        <v>8789</v>
      </c>
      <c r="C5479" s="2">
        <v>43631</v>
      </c>
      <c r="D5479" s="2">
        <v>43634</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s="3" t="str">
        <f>VLOOKUP($M5479,People!$A$2:$B$5, 2, FALSE)</f>
        <v>Kelly Williams</v>
      </c>
      <c r="W5479" s="3" t="str">
        <f>IFERROR(VLOOKUP($B5479, 'Returns'!$A$2:$B$801, 2, FALSE), "No")</f>
        <v>No</v>
      </c>
    </row>
    <row r="5480" spans="1:23" x14ac:dyDescent="0.3">
      <c r="A5480" s="1">
        <v>5479</v>
      </c>
      <c r="B5480" t="s">
        <v>8790</v>
      </c>
      <c r="C5480" s="2">
        <v>43424</v>
      </c>
      <c r="D5480" s="2">
        <v>43428</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s="3" t="str">
        <f>VLOOKUP($M5480,People!$A$2:$B$5, 2, FALSE)</f>
        <v>Chuck Magee</v>
      </c>
      <c r="W5480" s="3" t="str">
        <f>IFERROR(VLOOKUP($B5480, 'Returns'!$A$2:$B$801, 2, FALSE), "No")</f>
        <v>No</v>
      </c>
    </row>
    <row r="5481" spans="1:23" x14ac:dyDescent="0.3">
      <c r="A5481" s="1">
        <v>5480</v>
      </c>
      <c r="B5481" t="s">
        <v>8791</v>
      </c>
      <c r="C5481" s="2">
        <v>42460</v>
      </c>
      <c r="D5481" s="2">
        <v>42464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s="3" t="str">
        <f>VLOOKUP($M5481,People!$A$2:$B$5, 2, FALSE)</f>
        <v>Cassandra Brandow</v>
      </c>
      <c r="W5481" s="3" t="str">
        <f>IFERROR(VLOOKUP($B5481, 'Returns'!$A$2:$B$801, 2, FALSE), "No")</f>
        <v>No</v>
      </c>
    </row>
    <row r="5482" spans="1:23" x14ac:dyDescent="0.3">
      <c r="A5482" s="1">
        <v>5481</v>
      </c>
      <c r="B5482" t="s">
        <v>8792</v>
      </c>
      <c r="C5482" s="2">
        <v>43746</v>
      </c>
      <c r="D5482" s="2">
        <v>43752</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s="3" t="str">
        <f>VLOOKUP($M5482,People!$A$2:$B$5, 2, FALSE)</f>
        <v>Anna Andreadi</v>
      </c>
      <c r="W5482" s="3" t="str">
        <f>IFERROR(VLOOKUP($B5482, 'Returns'!$A$2:$B$801, 2, FALSE), "No")</f>
        <v>No</v>
      </c>
    </row>
    <row r="5483" spans="1:23" x14ac:dyDescent="0.3">
      <c r="A5483" s="1">
        <v>5482</v>
      </c>
      <c r="B5483" t="s">
        <v>8792</v>
      </c>
      <c r="C5483" s="2">
        <v>43746</v>
      </c>
      <c r="D5483" s="2">
        <v>43752</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s="3" t="str">
        <f>VLOOKUP($M5483,People!$A$2:$B$5, 2, FALSE)</f>
        <v>Anna Andreadi</v>
      </c>
      <c r="W5483" s="3" t="str">
        <f>IFERROR(VLOOKUP($B5483, 'Returns'!$A$2:$B$801, 2, FALSE), "No")</f>
        <v>No</v>
      </c>
    </row>
    <row r="5484" spans="1:23" x14ac:dyDescent="0.3">
      <c r="A5484" s="1">
        <v>5483</v>
      </c>
      <c r="B5484" t="s">
        <v>8792</v>
      </c>
      <c r="C5484" s="2">
        <v>43746</v>
      </c>
      <c r="D5484" s="2">
        <v>43752</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s="3" t="str">
        <f>VLOOKUP($M5484,People!$A$2:$B$5, 2, FALSE)</f>
        <v>Anna Andreadi</v>
      </c>
      <c r="W5484" s="3" t="str">
        <f>IFERROR(VLOOKUP($B5484, 'Returns'!$A$2:$B$801, 2, FALSE), "No")</f>
        <v>No</v>
      </c>
    </row>
    <row r="5485" spans="1:23" x14ac:dyDescent="0.3">
      <c r="A5485" s="1">
        <v>5484</v>
      </c>
      <c r="B5485" t="s">
        <v>8792</v>
      </c>
      <c r="C5485" s="2">
        <v>43746</v>
      </c>
      <c r="D5485" s="2">
        <v>43752</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s="3" t="str">
        <f>VLOOKUP($M5485,People!$A$2:$B$5, 2, FALSE)</f>
        <v>Anna Andreadi</v>
      </c>
      <c r="W5485" s="3" t="str">
        <f>IFERROR(VLOOKUP($B5485, 'Returns'!$A$2:$B$801, 2, FALSE), "No")</f>
        <v>No</v>
      </c>
    </row>
    <row r="5486" spans="1:23" x14ac:dyDescent="0.3">
      <c r="A5486" s="1">
        <v>5485</v>
      </c>
      <c r="B5486" t="s">
        <v>8793</v>
      </c>
      <c r="C5486" s="2">
        <v>43495</v>
      </c>
      <c r="D5486" s="2">
        <v>43500</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s="3" t="str">
        <f>VLOOKUP($M5486,People!$A$2:$B$5, 2, FALSE)</f>
        <v>Cassandra Brandow</v>
      </c>
      <c r="W5486" s="3" t="str">
        <f>IFERROR(VLOOKUP($B5486, 'Returns'!$A$2:$B$801, 2, FALSE), "No")</f>
        <v>No</v>
      </c>
    </row>
    <row r="5487" spans="1:23" x14ac:dyDescent="0.3">
      <c r="A5487" s="1">
        <v>5486</v>
      </c>
      <c r="B5487" t="s">
        <v>8794</v>
      </c>
      <c r="C5487" s="2">
        <v>42716</v>
      </c>
      <c r="D5487" s="2">
        <v>42721</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s="3" t="str">
        <f>VLOOKUP($M5487,People!$A$2:$B$5, 2, FALSE)</f>
        <v>Cassandra Brandow</v>
      </c>
      <c r="W5487" s="3" t="str">
        <f>IFERROR(VLOOKUP($B5487, 'Returns'!$A$2:$B$801, 2, FALSE), "No")</f>
        <v>No</v>
      </c>
    </row>
    <row r="5488" spans="1:23" x14ac:dyDescent="0.3">
      <c r="A5488" s="1">
        <v>5487</v>
      </c>
      <c r="B5488" t="s">
        <v>8795</v>
      </c>
      <c r="C5488" s="2">
        <v>43032</v>
      </c>
      <c r="D5488" s="2">
        <v>43037</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s="3" t="str">
        <f>VLOOKUP($M5488,People!$A$2:$B$5, 2, FALSE)</f>
        <v>Kelly Williams</v>
      </c>
      <c r="W5488" s="3" t="str">
        <f>IFERROR(VLOOKUP($B5488, 'Returns'!$A$2:$B$801, 2, FALSE), "No")</f>
        <v>No</v>
      </c>
    </row>
    <row r="5489" spans="1:23" x14ac:dyDescent="0.3">
      <c r="A5489" s="1">
        <v>5488</v>
      </c>
      <c r="B5489" t="s">
        <v>8796</v>
      </c>
      <c r="C5489" s="2">
        <v>43556</v>
      </c>
      <c r="D5489" s="2">
        <v>43559</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s="3" t="str">
        <f>VLOOKUP($M5489,People!$A$2:$B$5, 2, FALSE)</f>
        <v>Cassandra Brandow</v>
      </c>
      <c r="W5489" s="3" t="str">
        <f>IFERROR(VLOOKUP($B5489, 'Returns'!$A$2:$B$801, 2, FALSE), "No")</f>
        <v>No</v>
      </c>
    </row>
    <row r="5490" spans="1:23" x14ac:dyDescent="0.3">
      <c r="A5490" s="1">
        <v>5489</v>
      </c>
      <c r="B5490" t="s">
        <v>8796</v>
      </c>
      <c r="C5490" s="2">
        <v>43556</v>
      </c>
      <c r="D5490" s="2">
        <v>43559</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s="3" t="str">
        <f>VLOOKUP($M5490,People!$A$2:$B$5, 2, FALSE)</f>
        <v>Cassandra Brandow</v>
      </c>
      <c r="W5490" s="3" t="str">
        <f>IFERROR(VLOOKUP($B5490, 'Returns'!$A$2:$B$801, 2, FALSE), "No")</f>
        <v>No</v>
      </c>
    </row>
    <row r="5491" spans="1:23" x14ac:dyDescent="0.3">
      <c r="A5491" s="1">
        <v>5490</v>
      </c>
      <c r="B5491" t="s">
        <v>8796</v>
      </c>
      <c r="C5491" s="2">
        <v>43556</v>
      </c>
      <c r="D5491" s="2">
        <v>43559</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s="3" t="str">
        <f>VLOOKUP($M5491,People!$A$2:$B$5, 2, FALSE)</f>
        <v>Cassandra Brandow</v>
      </c>
      <c r="W5491" s="3" t="str">
        <f>IFERROR(VLOOKUP($B5491, 'Returns'!$A$2:$B$801, 2, FALSE), "No")</f>
        <v>No</v>
      </c>
    </row>
    <row r="5492" spans="1:23" x14ac:dyDescent="0.3">
      <c r="A5492" s="1">
        <v>5491</v>
      </c>
      <c r="B5492" t="s">
        <v>8796</v>
      </c>
      <c r="C5492" s="2">
        <v>43556</v>
      </c>
      <c r="D5492" s="2">
        <v>43559</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s="3" t="str">
        <f>VLOOKUP($M5492,People!$A$2:$B$5, 2, FALSE)</f>
        <v>Cassandra Brandow</v>
      </c>
      <c r="W5492" s="3" t="str">
        <f>IFERROR(VLOOKUP($B5492, 'Returns'!$A$2:$B$801, 2, FALSE), "No")</f>
        <v>No</v>
      </c>
    </row>
    <row r="5493" spans="1:23" x14ac:dyDescent="0.3">
      <c r="A5493" s="1">
        <v>5492</v>
      </c>
      <c r="B5493" t="s">
        <v>8797</v>
      </c>
      <c r="C5493" s="2">
        <v>43491</v>
      </c>
      <c r="D5493" s="2">
        <v>43492</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s="3" t="str">
        <f>VLOOKUP($M5493,People!$A$2:$B$5, 2, FALSE)</f>
        <v>Kelly Williams</v>
      </c>
      <c r="W5493" s="3" t="str">
        <f>IFERROR(VLOOKUP($B5493, 'Returns'!$A$2:$B$801, 2, FALSE), "No")</f>
        <v>No</v>
      </c>
    </row>
    <row r="5494" spans="1:23" x14ac:dyDescent="0.3">
      <c r="A5494" s="1">
        <v>5493</v>
      </c>
      <c r="B5494" t="s">
        <v>8798</v>
      </c>
      <c r="C5494" s="2">
        <v>42702</v>
      </c>
      <c r="D5494" s="2">
        <v>42702</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s="3" t="str">
        <f>VLOOKUP($M5494,People!$A$2:$B$5, 2, FALSE)</f>
        <v>Anna Andreadi</v>
      </c>
      <c r="W5494" s="3" t="str">
        <f>IFERROR(VLOOKUP($B5494, 'Returns'!$A$2:$B$801, 2, FALSE), "No")</f>
        <v>No</v>
      </c>
    </row>
    <row r="5495" spans="1:23" x14ac:dyDescent="0.3">
      <c r="A5495" s="1">
        <v>5494</v>
      </c>
      <c r="B5495" t="s">
        <v>8798</v>
      </c>
      <c r="C5495" s="2">
        <v>42702</v>
      </c>
      <c r="D5495" s="2">
        <v>42702</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s="3" t="str">
        <f>VLOOKUP($M5495,People!$A$2:$B$5, 2, FALSE)</f>
        <v>Anna Andreadi</v>
      </c>
      <c r="W5495" s="3" t="str">
        <f>IFERROR(VLOOKUP($B5495, 'Returns'!$A$2:$B$801, 2, FALSE), "No")</f>
        <v>No</v>
      </c>
    </row>
    <row r="5496" spans="1:23" x14ac:dyDescent="0.3">
      <c r="A5496" s="1">
        <v>5495</v>
      </c>
      <c r="B5496" t="s">
        <v>8798</v>
      </c>
      <c r="C5496" s="2">
        <v>42702</v>
      </c>
      <c r="D5496" s="2">
        <v>42702</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s="3" t="str">
        <f>VLOOKUP($M5496,People!$A$2:$B$5, 2, FALSE)</f>
        <v>Anna Andreadi</v>
      </c>
      <c r="W5496" s="3" t="str">
        <f>IFERROR(VLOOKUP($B5496, 'Returns'!$A$2:$B$801, 2, FALSE), "No")</f>
        <v>No</v>
      </c>
    </row>
    <row r="5497" spans="1:23" x14ac:dyDescent="0.3">
      <c r="A5497" s="1">
        <v>5496</v>
      </c>
      <c r="B5497" t="s">
        <v>8799</v>
      </c>
      <c r="C5497" s="2">
        <v>42982</v>
      </c>
      <c r="D5497" s="2">
        <v>42986</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s="3" t="str">
        <f>VLOOKUP($M5497,People!$A$2:$B$5, 2, FALSE)</f>
        <v>Chuck Magee</v>
      </c>
      <c r="W5497" s="3" t="str">
        <f>IFERROR(VLOOKUP($B5497, 'Returns'!$A$2:$B$801, 2, FALSE), "No")</f>
        <v>No</v>
      </c>
    </row>
    <row r="5498" spans="1:23" x14ac:dyDescent="0.3">
      <c r="A5498" s="1">
        <v>5497</v>
      </c>
      <c r="B5498" t="s">
        <v>8800</v>
      </c>
      <c r="C5498" s="2">
        <v>43628</v>
      </c>
      <c r="D5498" s="2">
        <v>43632</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s="3" t="str">
        <f>VLOOKUP($M5498,People!$A$2:$B$5, 2, FALSE)</f>
        <v>Chuck Magee</v>
      </c>
      <c r="W5498" s="3" t="str">
        <f>IFERROR(VLOOKUP($B5498, 'Returns'!$A$2:$B$801, 2, FALSE), "No")</f>
        <v>No</v>
      </c>
    </row>
    <row r="5499" spans="1:23" x14ac:dyDescent="0.3">
      <c r="A5499" s="1">
        <v>5498</v>
      </c>
      <c r="B5499" t="s">
        <v>8801</v>
      </c>
      <c r="C5499" s="2">
        <v>43661</v>
      </c>
      <c r="D5499" s="2">
        <v>43664</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s="3" t="str">
        <f>VLOOKUP($M5499,People!$A$2:$B$5, 2, FALSE)</f>
        <v>Chuck Magee</v>
      </c>
      <c r="W5499" s="3" t="str">
        <f>IFERROR(VLOOKUP($B5499, 'Returns'!$A$2:$B$801, 2, FALSE), "No")</f>
        <v>No</v>
      </c>
    </row>
    <row r="5500" spans="1:23" x14ac:dyDescent="0.3">
      <c r="A5500" s="1">
        <v>5499</v>
      </c>
      <c r="B5500" t="s">
        <v>8801</v>
      </c>
      <c r="C5500" s="2">
        <v>43661</v>
      </c>
      <c r="D5500" s="2">
        <v>43664</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s="3" t="str">
        <f>VLOOKUP($M5500,People!$A$2:$B$5, 2, FALSE)</f>
        <v>Chuck Magee</v>
      </c>
      <c r="W5500" s="3" t="str">
        <f>IFERROR(VLOOKUP($B5500, 'Returns'!$A$2:$B$801, 2, FALSE), "No")</f>
        <v>No</v>
      </c>
    </row>
    <row r="5501" spans="1:23" x14ac:dyDescent="0.3">
      <c r="A5501" s="1">
        <v>5500</v>
      </c>
      <c r="B5501" t="s">
        <v>8801</v>
      </c>
      <c r="C5501" s="2">
        <v>43661</v>
      </c>
      <c r="D5501" s="2">
        <v>43664</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s="3" t="str">
        <f>VLOOKUP($M5501,People!$A$2:$B$5, 2, FALSE)</f>
        <v>Chuck Magee</v>
      </c>
      <c r="W5501" s="3" t="str">
        <f>IFERROR(VLOOKUP($B5501, 'Returns'!$A$2:$B$801, 2, FALSE), "No")</f>
        <v>No</v>
      </c>
    </row>
    <row r="5502" spans="1:23" x14ac:dyDescent="0.3">
      <c r="A5502" s="1">
        <v>5501</v>
      </c>
      <c r="B5502" t="s">
        <v>8801</v>
      </c>
      <c r="C5502" s="2">
        <v>43661</v>
      </c>
      <c r="D5502" s="2">
        <v>43664</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s="3" t="str">
        <f>VLOOKUP($M5502,People!$A$2:$B$5, 2, FALSE)</f>
        <v>Chuck Magee</v>
      </c>
      <c r="W5502" s="3" t="str">
        <f>IFERROR(VLOOKUP($B5502, 'Returns'!$A$2:$B$801, 2, FALSE), "No")</f>
        <v>No</v>
      </c>
    </row>
    <row r="5503" spans="1:23" x14ac:dyDescent="0.3">
      <c r="A5503" s="1">
        <v>5502</v>
      </c>
      <c r="B5503" t="s">
        <v>8801</v>
      </c>
      <c r="C5503" s="2">
        <v>43661</v>
      </c>
      <c r="D5503" s="2">
        <v>43664</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s="3" t="str">
        <f>VLOOKUP($M5503,People!$A$2:$B$5, 2, FALSE)</f>
        <v>Chuck Magee</v>
      </c>
      <c r="W5503" s="3" t="str">
        <f>IFERROR(VLOOKUP($B5503, 'Returns'!$A$2:$B$801, 2, FALSE), "No")</f>
        <v>No</v>
      </c>
    </row>
    <row r="5504" spans="1:23" x14ac:dyDescent="0.3">
      <c r="A5504" s="1">
        <v>5503</v>
      </c>
      <c r="B5504" t="s">
        <v>8802</v>
      </c>
      <c r="C5504" s="2">
        <v>43771</v>
      </c>
      <c r="D5504" s="2">
        <v>43775</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s="3" t="str">
        <f>VLOOKUP($M5504,People!$A$2:$B$5, 2, FALSE)</f>
        <v>Chuck Magee</v>
      </c>
      <c r="W5504" s="3" t="str">
        <f>IFERROR(VLOOKUP($B5504, 'Returns'!$A$2:$B$801, 2, FALSE), "No")</f>
        <v>No</v>
      </c>
    </row>
    <row r="5505" spans="1:23" x14ac:dyDescent="0.3">
      <c r="A5505" s="1">
        <v>5504</v>
      </c>
      <c r="B5505" t="s">
        <v>8802</v>
      </c>
      <c r="C5505" s="2">
        <v>43771</v>
      </c>
      <c r="D5505" s="2">
        <v>43775</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s="3" t="str">
        <f>VLOOKUP($M5505,People!$A$2:$B$5, 2, FALSE)</f>
        <v>Chuck Magee</v>
      </c>
      <c r="W5505" s="3" t="str">
        <f>IFERROR(VLOOKUP($B5505, 'Returns'!$A$2:$B$801, 2, FALSE), "No")</f>
        <v>No</v>
      </c>
    </row>
    <row r="5506" spans="1:23" x14ac:dyDescent="0.3">
      <c r="A5506" s="1">
        <v>5505</v>
      </c>
      <c r="B5506" t="s">
        <v>8802</v>
      </c>
      <c r="C5506" s="2">
        <v>43771</v>
      </c>
      <c r="D5506" s="2">
        <v>43775</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s="3" t="str">
        <f>VLOOKUP($M5506,People!$A$2:$B$5, 2, FALSE)</f>
        <v>Chuck Magee</v>
      </c>
      <c r="W5506" s="3" t="str">
        <f>IFERROR(VLOOKUP($B5506, 'Returns'!$A$2:$B$801, 2, FALSE), "No")</f>
        <v>No</v>
      </c>
    </row>
    <row r="5507" spans="1:23" x14ac:dyDescent="0.3">
      <c r="A5507" s="1">
        <v>5506</v>
      </c>
      <c r="B5507" t="s">
        <v>8802</v>
      </c>
      <c r="C5507" s="2">
        <v>43771</v>
      </c>
      <c r="D5507" s="2">
        <v>43775</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s="3" t="str">
        <f>VLOOKUP($M5507,People!$A$2:$B$5, 2, FALSE)</f>
        <v>Chuck Magee</v>
      </c>
      <c r="W5507" s="3" t="str">
        <f>IFERROR(VLOOKUP($B5507, 'Returns'!$A$2:$B$801, 2, FALSE), "No")</f>
        <v>No</v>
      </c>
    </row>
    <row r="5508" spans="1:23" x14ac:dyDescent="0.3">
      <c r="A5508" s="1">
        <v>5507</v>
      </c>
      <c r="B5508" t="s">
        <v>8803</v>
      </c>
      <c r="C5508" s="2">
        <v>43381</v>
      </c>
      <c r="D5508" s="2">
        <v>43381</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s="3" t="str">
        <f>VLOOKUP($M5508,People!$A$2:$B$5, 2, FALSE)</f>
        <v>Anna Andreadi</v>
      </c>
      <c r="W5508" s="3" t="str">
        <f>IFERROR(VLOOKUP($B5508, 'Returns'!$A$2:$B$801, 2, FALSE), "No")</f>
        <v>No</v>
      </c>
    </row>
    <row r="5509" spans="1:23" x14ac:dyDescent="0.3">
      <c r="A5509" s="1">
        <v>5508</v>
      </c>
      <c r="B5509" t="s">
        <v>8804</v>
      </c>
      <c r="C5509" s="2">
        <v>43198</v>
      </c>
      <c r="D5509" s="2">
        <v>43204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s="3" t="str">
        <f>VLOOKUP($M5509,People!$A$2:$B$5, 2, FALSE)</f>
        <v>Cassandra Brandow</v>
      </c>
      <c r="W5509" s="3" t="str">
        <f>IFERROR(VLOOKUP($B5509, 'Returns'!$A$2:$B$801, 2, FALSE), "No")</f>
        <v>No</v>
      </c>
    </row>
    <row r="5510" spans="1:23" x14ac:dyDescent="0.3">
      <c r="A5510" s="1">
        <v>5509</v>
      </c>
      <c r="B5510" t="s">
        <v>8805</v>
      </c>
      <c r="C5510" s="2">
        <v>43016</v>
      </c>
      <c r="D5510" s="2">
        <v>43020</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s="3" t="str">
        <f>VLOOKUP($M5510,People!$A$2:$B$5, 2, FALSE)</f>
        <v>Anna Andreadi</v>
      </c>
      <c r="W5510" s="3" t="str">
        <f>IFERROR(VLOOKUP($B5510, 'Returns'!$A$2:$B$801, 2, FALSE), "No")</f>
        <v>No</v>
      </c>
    </row>
    <row r="5511" spans="1:23" x14ac:dyDescent="0.3">
      <c r="A5511" s="1">
        <v>5510</v>
      </c>
      <c r="B5511" t="s">
        <v>8806</v>
      </c>
      <c r="C5511" s="2">
        <v>43600</v>
      </c>
      <c r="D5511" s="2">
        <v>43605</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s="3" t="str">
        <f>VLOOKUP($M5511,People!$A$2:$B$5, 2, FALSE)</f>
        <v>Kelly Williams</v>
      </c>
      <c r="W5511" s="3" t="str">
        <f>IFERROR(VLOOKUP($B5511, 'Returns'!$A$2:$B$801, 2, FALSE), "No")</f>
        <v>No</v>
      </c>
    </row>
    <row r="5512" spans="1:23" x14ac:dyDescent="0.3">
      <c r="A5512" s="1">
        <v>5511</v>
      </c>
      <c r="B5512" t="s">
        <v>8806</v>
      </c>
      <c r="C5512" s="2">
        <v>43600</v>
      </c>
      <c r="D5512" s="2">
        <v>43605</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s="3" t="str">
        <f>VLOOKUP($M5512,People!$A$2:$B$5, 2, FALSE)</f>
        <v>Kelly Williams</v>
      </c>
      <c r="W5512" s="3" t="str">
        <f>IFERROR(VLOOKUP($B5512, 'Returns'!$A$2:$B$801, 2, FALSE), "No")</f>
        <v>No</v>
      </c>
    </row>
    <row r="5513" spans="1:23" x14ac:dyDescent="0.3">
      <c r="A5513" s="1">
        <v>5512</v>
      </c>
      <c r="B5513" t="s">
        <v>8807</v>
      </c>
      <c r="C5513" s="2">
        <v>42424</v>
      </c>
      <c r="D5513" s="2">
        <v>42431</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s="3" t="str">
        <f>VLOOKUP($M5513,People!$A$2:$B$5, 2, FALSE)</f>
        <v>Anna Andreadi</v>
      </c>
      <c r="W5513" s="3" t="str">
        <f>IFERROR(VLOOKUP($B5513, 'Returns'!$A$2:$B$801, 2, FALSE), "No")</f>
        <v>No</v>
      </c>
    </row>
    <row r="5514" spans="1:23" x14ac:dyDescent="0.3">
      <c r="A5514" s="1">
        <v>5513</v>
      </c>
      <c r="B5514" t="s">
        <v>8807</v>
      </c>
      <c r="C5514" s="2">
        <v>42424</v>
      </c>
      <c r="D5514" s="2">
        <v>42431</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s="3" t="str">
        <f>VLOOKUP($M5514,People!$A$2:$B$5, 2, FALSE)</f>
        <v>Anna Andreadi</v>
      </c>
      <c r="W5514" s="3" t="str">
        <f>IFERROR(VLOOKUP($B5514, 'Returns'!$A$2:$B$801, 2, FALSE), "No")</f>
        <v>No</v>
      </c>
    </row>
    <row r="5515" spans="1:23" x14ac:dyDescent="0.3">
      <c r="A5515" s="1">
        <v>5514</v>
      </c>
      <c r="B5515" t="s">
        <v>8808</v>
      </c>
      <c r="C5515" s="2">
        <v>42885</v>
      </c>
      <c r="D5515" s="2">
        <v>42887</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s="3" t="str">
        <f>VLOOKUP($M5515,People!$A$2:$B$5, 2, FALSE)</f>
        <v>Chuck Magee</v>
      </c>
      <c r="W5515" s="3" t="str">
        <f>IFERROR(VLOOKUP($B5515, 'Returns'!$A$2:$B$801, 2, FALSE), "No")</f>
        <v>No</v>
      </c>
    </row>
    <row r="5516" spans="1:23" x14ac:dyDescent="0.3">
      <c r="A5516" s="1">
        <v>5515</v>
      </c>
      <c r="B5516" t="s">
        <v>8808</v>
      </c>
      <c r="C5516" s="2">
        <v>42885</v>
      </c>
      <c r="D5516" s="2">
        <v>42887</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s="3" t="str">
        <f>VLOOKUP($M5516,People!$A$2:$B$5, 2, FALSE)</f>
        <v>Chuck Magee</v>
      </c>
      <c r="W5516" s="3" t="str">
        <f>IFERROR(VLOOKUP($B5516, 'Returns'!$A$2:$B$801, 2, FALSE), "No")</f>
        <v>No</v>
      </c>
    </row>
    <row r="5517" spans="1:23" x14ac:dyDescent="0.3">
      <c r="A5517" s="1">
        <v>5516</v>
      </c>
      <c r="B5517" t="s">
        <v>8808</v>
      </c>
      <c r="C5517" s="2">
        <v>42885</v>
      </c>
      <c r="D5517" s="2">
        <v>42887</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s="3" t="str">
        <f>VLOOKUP($M5517,People!$A$2:$B$5, 2, FALSE)</f>
        <v>Chuck Magee</v>
      </c>
      <c r="W5517" s="3" t="str">
        <f>IFERROR(VLOOKUP($B5517, 'Returns'!$A$2:$B$801, 2, FALSE), "No")</f>
        <v>No</v>
      </c>
    </row>
    <row r="5518" spans="1:23" x14ac:dyDescent="0.3">
      <c r="A5518" s="1">
        <v>5517</v>
      </c>
      <c r="B5518" t="s">
        <v>8809</v>
      </c>
      <c r="C5518" s="2">
        <v>43422</v>
      </c>
      <c r="D5518" s="2">
        <v>43425</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s="3" t="str">
        <f>VLOOKUP($M5518,People!$A$2:$B$5, 2, FALSE)</f>
        <v>Cassandra Brandow</v>
      </c>
      <c r="W5518" s="3" t="str">
        <f>IFERROR(VLOOKUP($B5518, 'Returns'!$A$2:$B$801, 2, FALSE), "No")</f>
        <v>No</v>
      </c>
    </row>
    <row r="5519" spans="1:23" x14ac:dyDescent="0.3">
      <c r="A5519" s="1">
        <v>5518</v>
      </c>
      <c r="B5519" t="s">
        <v>8810</v>
      </c>
      <c r="C5519" s="2">
        <v>43803</v>
      </c>
      <c r="D5519" s="2">
        <v>43808</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s="3" t="str">
        <f>VLOOKUP($M5519,People!$A$2:$B$5, 2, FALSE)</f>
        <v>Chuck Magee</v>
      </c>
      <c r="W5519" s="3" t="str">
        <f>IFERROR(VLOOKUP($B5519, 'Returns'!$A$2:$B$801, 2, FALSE), "No")</f>
        <v>No</v>
      </c>
    </row>
    <row r="5520" spans="1:23" x14ac:dyDescent="0.3">
      <c r="A5520" s="1">
        <v>5519</v>
      </c>
      <c r="B5520" t="s">
        <v>8810</v>
      </c>
      <c r="C5520" s="2">
        <v>43803</v>
      </c>
      <c r="D5520" s="2">
        <v>43808</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s="3" t="str">
        <f>VLOOKUP($M5520,People!$A$2:$B$5, 2, FALSE)</f>
        <v>Chuck Magee</v>
      </c>
      <c r="W5520" s="3" t="str">
        <f>IFERROR(VLOOKUP($B5520, 'Returns'!$A$2:$B$801, 2, FALSE), "No")</f>
        <v>No</v>
      </c>
    </row>
    <row r="5521" spans="1:23" x14ac:dyDescent="0.3">
      <c r="A5521" s="1">
        <v>5520</v>
      </c>
      <c r="B5521" t="s">
        <v>8810</v>
      </c>
      <c r="C5521" s="2">
        <v>43803</v>
      </c>
      <c r="D5521" s="2">
        <v>43808</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s="3" t="str">
        <f>VLOOKUP($M5521,People!$A$2:$B$5, 2, FALSE)</f>
        <v>Chuck Magee</v>
      </c>
      <c r="W5521" s="3" t="str">
        <f>IFERROR(VLOOKUP($B5521, 'Returns'!$A$2:$B$801, 2, FALSE), "No")</f>
        <v>No</v>
      </c>
    </row>
    <row r="5522" spans="1:23" x14ac:dyDescent="0.3">
      <c r="A5522" s="1">
        <v>5521</v>
      </c>
      <c r="B5522" t="s">
        <v>8810</v>
      </c>
      <c r="C5522" s="2">
        <v>43803</v>
      </c>
      <c r="D5522" s="2">
        <v>43808</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s="3" t="str">
        <f>VLOOKUP($M5522,People!$A$2:$B$5, 2, FALSE)</f>
        <v>Chuck Magee</v>
      </c>
      <c r="W5522" s="3" t="str">
        <f>IFERROR(VLOOKUP($B5522, 'Returns'!$A$2:$B$801, 2, FALSE), "No")</f>
        <v>No</v>
      </c>
    </row>
    <row r="5523" spans="1:23" x14ac:dyDescent="0.3">
      <c r="A5523" s="1">
        <v>5522</v>
      </c>
      <c r="B5523" t="s">
        <v>8810</v>
      </c>
      <c r="C5523" s="2">
        <v>43803</v>
      </c>
      <c r="D5523" s="2">
        <v>43808</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s="3" t="str">
        <f>VLOOKUP($M5523,People!$A$2:$B$5, 2, FALSE)</f>
        <v>Chuck Magee</v>
      </c>
      <c r="W5523" s="3" t="str">
        <f>IFERROR(VLOOKUP($B5523, 'Returns'!$A$2:$B$801, 2, FALSE), "No")</f>
        <v>No</v>
      </c>
    </row>
    <row r="5524" spans="1:23" x14ac:dyDescent="0.3">
      <c r="A5524" s="1">
        <v>5523</v>
      </c>
      <c r="B5524" t="s">
        <v>8811</v>
      </c>
      <c r="C5524" s="2">
        <v>43256</v>
      </c>
      <c r="D5524" s="2">
        <v>43258</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s="3" t="str">
        <f>VLOOKUP($M5524,People!$A$2:$B$5, 2, FALSE)</f>
        <v>Anna Andreadi</v>
      </c>
      <c r="W5524" s="3" t="str">
        <f>IFERROR(VLOOKUP($B5524, 'Returns'!$A$2:$B$801, 2, FALSE), "No")</f>
        <v>No</v>
      </c>
    </row>
    <row r="5525" spans="1:23" x14ac:dyDescent="0.3">
      <c r="A5525" s="1">
        <v>5524</v>
      </c>
      <c r="B5525" t="s">
        <v>8811</v>
      </c>
      <c r="C5525" s="2">
        <v>43256</v>
      </c>
      <c r="D5525" s="2">
        <v>43258</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s="3" t="str">
        <f>VLOOKUP($M5525,People!$A$2:$B$5, 2, FALSE)</f>
        <v>Anna Andreadi</v>
      </c>
      <c r="W5525" s="3" t="str">
        <f>IFERROR(VLOOKUP($B5525, 'Returns'!$A$2:$B$801, 2, FALSE), "No")</f>
        <v>No</v>
      </c>
    </row>
    <row r="5526" spans="1:23" x14ac:dyDescent="0.3">
      <c r="A5526" s="1">
        <v>5525</v>
      </c>
      <c r="B5526" t="s">
        <v>8812</v>
      </c>
      <c r="C5526" s="2">
        <v>43444</v>
      </c>
      <c r="D5526" s="2">
        <v>43446</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s="3" t="str">
        <f>VLOOKUP($M5526,People!$A$2:$B$5, 2, FALSE)</f>
        <v>Anna Andreadi</v>
      </c>
      <c r="W5526" s="3" t="str">
        <f>IFERROR(VLOOKUP($B5526, 'Returns'!$A$2:$B$801, 2, FALSE), "No")</f>
        <v>No</v>
      </c>
    </row>
    <row r="5527" spans="1:23" x14ac:dyDescent="0.3">
      <c r="A5527" s="1">
        <v>5526</v>
      </c>
      <c r="B5527" t="s">
        <v>8813</v>
      </c>
      <c r="C5527" s="2">
        <v>43585</v>
      </c>
      <c r="D5527" s="2">
        <v>43590</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s="3" t="str">
        <f>VLOOKUP($M5527,People!$A$2:$B$5, 2, FALSE)</f>
        <v>Anna Andreadi</v>
      </c>
      <c r="W5527" s="3" t="str">
        <f>IFERROR(VLOOKUP($B5527, 'Returns'!$A$2:$B$801, 2, FALSE), "No")</f>
        <v>No</v>
      </c>
    </row>
    <row r="5528" spans="1:23" x14ac:dyDescent="0.3">
      <c r="A5528" s="1">
        <v>5527</v>
      </c>
      <c r="B5528" t="s">
        <v>8814</v>
      </c>
      <c r="C5528" s="2">
        <v>43579</v>
      </c>
      <c r="D5528" s="2">
        <v>43583</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s="3" t="str">
        <f>VLOOKUP($M5528,People!$A$2:$B$5, 2, FALSE)</f>
        <v>Anna Andreadi</v>
      </c>
      <c r="W5528" s="3" t="str">
        <f>IFERROR(VLOOKUP($B5528, 'Returns'!$A$2:$B$801, 2, FALSE), "No")</f>
        <v>No</v>
      </c>
    </row>
    <row r="5529" spans="1:23" x14ac:dyDescent="0.3">
      <c r="A5529" s="1">
        <v>5528</v>
      </c>
      <c r="B5529" t="s">
        <v>8815</v>
      </c>
      <c r="C5529" s="2">
        <v>42863</v>
      </c>
      <c r="D5529" s="2">
        <v>42865</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s="3" t="str">
        <f>VLOOKUP($M5529,People!$A$2:$B$5, 2, FALSE)</f>
        <v>Chuck Magee</v>
      </c>
      <c r="W5529" s="3" t="str">
        <f>IFERROR(VLOOKUP($B5529, 'Returns'!$A$2:$B$801, 2, FALSE), "No")</f>
        <v>No</v>
      </c>
    </row>
    <row r="5530" spans="1:23" x14ac:dyDescent="0.3">
      <c r="A5530" s="1">
        <v>5529</v>
      </c>
      <c r="B5530" t="s">
        <v>8816</v>
      </c>
      <c r="C5530" s="2">
        <v>42825</v>
      </c>
      <c r="D5530" s="2">
        <v>42829</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s="3" t="str">
        <f>VLOOKUP($M5530,People!$A$2:$B$5, 2, FALSE)</f>
        <v>Cassandra Brandow</v>
      </c>
      <c r="W5530" s="3" t="str">
        <f>IFERROR(VLOOKUP($B5530, 'Returns'!$A$2:$B$801, 2, FALSE), "No")</f>
        <v>No</v>
      </c>
    </row>
    <row r="5531" spans="1:23" x14ac:dyDescent="0.3">
      <c r="A5531" s="1">
        <v>5530</v>
      </c>
      <c r="B5531" t="s">
        <v>8817</v>
      </c>
      <c r="C5531" s="2">
        <v>43683</v>
      </c>
      <c r="D5531" s="2">
        <v>43688</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s="3" t="str">
        <f>VLOOKUP($M5531,People!$A$2:$B$5, 2, FALSE)</f>
        <v>Kelly Williams</v>
      </c>
      <c r="W5531" s="3" t="str">
        <f>IFERROR(VLOOKUP($B5531, 'Returns'!$A$2:$B$801, 2, FALSE), "No")</f>
        <v>No</v>
      </c>
    </row>
    <row r="5532" spans="1:23" x14ac:dyDescent="0.3">
      <c r="A5532" s="1">
        <v>5531</v>
      </c>
      <c r="B5532" t="s">
        <v>8818</v>
      </c>
      <c r="C5532" s="2">
        <v>43801</v>
      </c>
      <c r="D5532" s="2">
        <v>43805</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s="3" t="str">
        <f>VLOOKUP($M5532,People!$A$2:$B$5, 2, FALSE)</f>
        <v>Kelly Williams</v>
      </c>
      <c r="W5532" s="3" t="str">
        <f>IFERROR(VLOOKUP($B5532, 'Returns'!$A$2:$B$801, 2, FALSE), "No")</f>
        <v>No</v>
      </c>
    </row>
    <row r="5533" spans="1:23" x14ac:dyDescent="0.3">
      <c r="A5533" s="1">
        <v>5532</v>
      </c>
      <c r="B5533" t="s">
        <v>8819</v>
      </c>
      <c r="C5533" s="2">
        <v>43257</v>
      </c>
      <c r="D5533" s="2">
        <v>43258</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s="3" t="str">
        <f>VLOOKUP($M5533,People!$A$2:$B$5, 2, FALSE)</f>
        <v>Cassandra Brandow</v>
      </c>
      <c r="W5533" s="3" t="str">
        <f>IFERROR(VLOOKUP($B5533, 'Returns'!$A$2:$B$801, 2, FALSE), "No")</f>
        <v>No</v>
      </c>
    </row>
    <row r="5534" spans="1:23" x14ac:dyDescent="0.3">
      <c r="A5534" s="1">
        <v>5533</v>
      </c>
      <c r="B5534" t="s">
        <v>8819</v>
      </c>
      <c r="C5534" s="2">
        <v>43257</v>
      </c>
      <c r="D5534" s="2">
        <v>43258</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s="3" t="str">
        <f>VLOOKUP($M5534,People!$A$2:$B$5, 2, FALSE)</f>
        <v>Cassandra Brandow</v>
      </c>
      <c r="W5534" s="3" t="str">
        <f>IFERROR(VLOOKUP($B5534, 'Returns'!$A$2:$B$801, 2, FALSE), "No")</f>
        <v>No</v>
      </c>
    </row>
    <row r="5535" spans="1:23" x14ac:dyDescent="0.3">
      <c r="A5535" s="1">
        <v>5534</v>
      </c>
      <c r="B5535" t="s">
        <v>8819</v>
      </c>
      <c r="C5535" s="2">
        <v>43257</v>
      </c>
      <c r="D5535" s="2">
        <v>43258</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s="3" t="str">
        <f>VLOOKUP($M5535,People!$A$2:$B$5, 2, FALSE)</f>
        <v>Cassandra Brandow</v>
      </c>
      <c r="W5535" s="3" t="str">
        <f>IFERROR(VLOOKUP($B5535, 'Returns'!$A$2:$B$801, 2, FALSE), "No")</f>
        <v>No</v>
      </c>
    </row>
    <row r="5536" spans="1:23" x14ac:dyDescent="0.3">
      <c r="A5536" s="1">
        <v>5535</v>
      </c>
      <c r="B5536" t="s">
        <v>8819</v>
      </c>
      <c r="C5536" s="2">
        <v>43257</v>
      </c>
      <c r="D5536" s="2">
        <v>43258</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s="3" t="str">
        <f>VLOOKUP($M5536,People!$A$2:$B$5, 2, FALSE)</f>
        <v>Cassandra Brandow</v>
      </c>
      <c r="W5536" s="3" t="str">
        <f>IFERROR(VLOOKUP($B5536, 'Returns'!$A$2:$B$801, 2, FALSE), "No")</f>
        <v>No</v>
      </c>
    </row>
    <row r="5537" spans="1:23" x14ac:dyDescent="0.3">
      <c r="A5537" s="1">
        <v>5536</v>
      </c>
      <c r="B5537" t="s">
        <v>8819</v>
      </c>
      <c r="C5537" s="2">
        <v>43257</v>
      </c>
      <c r="D5537" s="2">
        <v>43258</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s="3" t="str">
        <f>VLOOKUP($M5537,People!$A$2:$B$5, 2, FALSE)</f>
        <v>Cassandra Brandow</v>
      </c>
      <c r="W5537" s="3" t="str">
        <f>IFERROR(VLOOKUP($B5537, 'Returns'!$A$2:$B$801, 2, FALSE), "No")</f>
        <v>No</v>
      </c>
    </row>
    <row r="5538" spans="1:23" x14ac:dyDescent="0.3">
      <c r="A5538" s="1">
        <v>5537</v>
      </c>
      <c r="B5538" t="s">
        <v>8819</v>
      </c>
      <c r="C5538" s="2">
        <v>43257</v>
      </c>
      <c r="D5538" s="2">
        <v>43258</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s="3" t="str">
        <f>VLOOKUP($M5538,People!$A$2:$B$5, 2, FALSE)</f>
        <v>Cassandra Brandow</v>
      </c>
      <c r="W5538" s="3" t="str">
        <f>IFERROR(VLOOKUP($B5538, 'Returns'!$A$2:$B$801, 2, FALSE), "No")</f>
        <v>No</v>
      </c>
    </row>
    <row r="5539" spans="1:23" x14ac:dyDescent="0.3">
      <c r="A5539" s="1">
        <v>5538</v>
      </c>
      <c r="B5539" t="s">
        <v>8819</v>
      </c>
      <c r="C5539" s="2">
        <v>43257</v>
      </c>
      <c r="D5539" s="2">
        <v>43258</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s="3" t="str">
        <f>VLOOKUP($M5539,People!$A$2:$B$5, 2, FALSE)</f>
        <v>Cassandra Brandow</v>
      </c>
      <c r="W5539" s="3" t="str">
        <f>IFERROR(VLOOKUP($B5539, 'Returns'!$A$2:$B$801, 2, FALSE), "No")</f>
        <v>No</v>
      </c>
    </row>
    <row r="5540" spans="1:23" x14ac:dyDescent="0.3">
      <c r="A5540" s="1">
        <v>5539</v>
      </c>
      <c r="B5540" t="s">
        <v>8820</v>
      </c>
      <c r="C5540" s="2">
        <v>42838</v>
      </c>
      <c r="D5540" s="2">
        <v>42845</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s="3" t="str">
        <f>VLOOKUP($M5540,People!$A$2:$B$5, 2, FALSE)</f>
        <v>Kelly Williams</v>
      </c>
      <c r="W5540" s="3" t="str">
        <f>IFERROR(VLOOKUP($B5540, 'Returns'!$A$2:$B$801, 2, FALSE), "No")</f>
        <v>No</v>
      </c>
    </row>
    <row r="5541" spans="1:23" x14ac:dyDescent="0.3">
      <c r="A5541" s="1">
        <v>5540</v>
      </c>
      <c r="B5541" t="s">
        <v>8821</v>
      </c>
      <c r="C5541" s="2">
        <v>43607</v>
      </c>
      <c r="D5541" s="2">
        <v>43611</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s="3" t="str">
        <f>VLOOKUP($M5541,People!$A$2:$B$5, 2, FALSE)</f>
        <v>Kelly Williams</v>
      </c>
      <c r="W5541" s="3" t="str">
        <f>IFERROR(VLOOKUP($B5541, 'Returns'!$A$2:$B$801, 2, FALSE), "No")</f>
        <v>No</v>
      </c>
    </row>
    <row r="5542" spans="1:23" x14ac:dyDescent="0.3">
      <c r="A5542" s="1">
        <v>5541</v>
      </c>
      <c r="B5542" t="s">
        <v>8821</v>
      </c>
      <c r="C5542" s="2">
        <v>43607</v>
      </c>
      <c r="D5542" s="2">
        <v>43611</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s="3" t="str">
        <f>VLOOKUP($M5542,People!$A$2:$B$5, 2, FALSE)</f>
        <v>Kelly Williams</v>
      </c>
      <c r="W5542" s="3" t="str">
        <f>IFERROR(VLOOKUP($B5542, 'Returns'!$A$2:$B$801, 2, FALSE), "No")</f>
        <v>No</v>
      </c>
    </row>
    <row r="5543" spans="1:23" x14ac:dyDescent="0.3">
      <c r="A5543" s="1">
        <v>5542</v>
      </c>
      <c r="B5543" t="s">
        <v>8821</v>
      </c>
      <c r="C5543" s="2">
        <v>43607</v>
      </c>
      <c r="D5543" s="2">
        <v>43611</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s="3" t="str">
        <f>VLOOKUP($M5543,People!$A$2:$B$5, 2, FALSE)</f>
        <v>Kelly Williams</v>
      </c>
      <c r="W5543" s="3" t="str">
        <f>IFERROR(VLOOKUP($B5543, 'Returns'!$A$2:$B$801, 2, FALSE), "No")</f>
        <v>No</v>
      </c>
    </row>
    <row r="5544" spans="1:23" x14ac:dyDescent="0.3">
      <c r="A5544" s="1">
        <v>5543</v>
      </c>
      <c r="B5544" t="s">
        <v>8822</v>
      </c>
      <c r="C5544" s="2">
        <v>43453</v>
      </c>
      <c r="D5544" s="2">
        <v>43459</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s="3" t="str">
        <f>VLOOKUP($M5544,People!$A$2:$B$5, 2, FALSE)</f>
        <v>Anna Andreadi</v>
      </c>
      <c r="W5544" s="3" t="str">
        <f>IFERROR(VLOOKUP($B5544, 'Returns'!$A$2:$B$801, 2, FALSE), "No")</f>
        <v>No</v>
      </c>
    </row>
    <row r="5545" spans="1:23" x14ac:dyDescent="0.3">
      <c r="A5545" s="1">
        <v>5544</v>
      </c>
      <c r="B5545" t="s">
        <v>8822</v>
      </c>
      <c r="C5545" s="2">
        <v>43453</v>
      </c>
      <c r="D5545" s="2">
        <v>43459</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s="3" t="str">
        <f>VLOOKUP($M5545,People!$A$2:$B$5, 2, FALSE)</f>
        <v>Anna Andreadi</v>
      </c>
      <c r="W5545" s="3" t="str">
        <f>IFERROR(VLOOKUP($B5545, 'Returns'!$A$2:$B$801, 2, FALSE), "No")</f>
        <v>No</v>
      </c>
    </row>
    <row r="5546" spans="1:23" x14ac:dyDescent="0.3">
      <c r="A5546" s="1">
        <v>5545</v>
      </c>
      <c r="B5546" t="s">
        <v>8822</v>
      </c>
      <c r="C5546" s="2">
        <v>43453</v>
      </c>
      <c r="D5546" s="2">
        <v>43459</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s="3" t="str">
        <f>VLOOKUP($M5546,People!$A$2:$B$5, 2, FALSE)</f>
        <v>Anna Andreadi</v>
      </c>
      <c r="W5546" s="3" t="str">
        <f>IFERROR(VLOOKUP($B5546, 'Returns'!$A$2:$B$801, 2, FALSE), "No")</f>
        <v>No</v>
      </c>
    </row>
    <row r="5547" spans="1:23" x14ac:dyDescent="0.3">
      <c r="A5547" s="1">
        <v>5546</v>
      </c>
      <c r="B5547" t="s">
        <v>8823</v>
      </c>
      <c r="C5547" s="2">
        <v>43730</v>
      </c>
      <c r="D5547" s="2">
        <v>43734</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s="3" t="str">
        <f>VLOOKUP($M5547,People!$A$2:$B$5, 2, FALSE)</f>
        <v>Chuck Magee</v>
      </c>
      <c r="W5547" s="3" t="str">
        <f>IFERROR(VLOOKUP($B5547, 'Returns'!$A$2:$B$801, 2, FALSE), "No")</f>
        <v>No</v>
      </c>
    </row>
    <row r="5548" spans="1:23" x14ac:dyDescent="0.3">
      <c r="A5548" s="1">
        <v>5547</v>
      </c>
      <c r="B5548" t="s">
        <v>8824</v>
      </c>
      <c r="C5548" s="2">
        <v>43715</v>
      </c>
      <c r="D5548" s="2">
        <v>43716</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s="3" t="str">
        <f>VLOOKUP($M5548,People!$A$2:$B$5, 2, FALSE)</f>
        <v>Anna Andreadi</v>
      </c>
      <c r="W5548" s="3" t="str">
        <f>IFERROR(VLOOKUP($B5548, 'Returns'!$A$2:$B$801, 2, FALSE), "No")</f>
        <v>No</v>
      </c>
    </row>
    <row r="5549" spans="1:23" x14ac:dyDescent="0.3">
      <c r="A5549" s="1">
        <v>5548</v>
      </c>
      <c r="B5549" t="s">
        <v>8824</v>
      </c>
      <c r="C5549" s="2">
        <v>43715</v>
      </c>
      <c r="D5549" s="2">
        <v>43716</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s="3" t="str">
        <f>VLOOKUP($M5549,People!$A$2:$B$5, 2, FALSE)</f>
        <v>Anna Andreadi</v>
      </c>
      <c r="W5549" s="3" t="str">
        <f>IFERROR(VLOOKUP($B5549, 'Returns'!$A$2:$B$801, 2, FALSE), "No")</f>
        <v>No</v>
      </c>
    </row>
    <row r="5550" spans="1:23" x14ac:dyDescent="0.3">
      <c r="A5550" s="1">
        <v>5549</v>
      </c>
      <c r="B5550" t="s">
        <v>8825</v>
      </c>
      <c r="C5550" s="2">
        <v>42702</v>
      </c>
      <c r="D5550" s="2">
        <v>42705</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s="3" t="str">
        <f>VLOOKUP($M5550,People!$A$2:$B$5, 2, FALSE)</f>
        <v>Anna Andreadi</v>
      </c>
      <c r="W5550" s="3" t="str">
        <f>IFERROR(VLOOKUP($B5550, 'Returns'!$A$2:$B$801, 2, FALSE), "No")</f>
        <v>No</v>
      </c>
    </row>
    <row r="5551" spans="1:23" x14ac:dyDescent="0.3">
      <c r="A5551" s="1">
        <v>5550</v>
      </c>
      <c r="B5551" t="s">
        <v>8825</v>
      </c>
      <c r="C5551" s="2">
        <v>42702</v>
      </c>
      <c r="D5551" s="2">
        <v>42705</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s="3" t="str">
        <f>VLOOKUP($M5551,People!$A$2:$B$5, 2, FALSE)</f>
        <v>Anna Andreadi</v>
      </c>
      <c r="W5551" s="3" t="str">
        <f>IFERROR(VLOOKUP($B5551, 'Returns'!$A$2:$B$801, 2, FALSE), "No")</f>
        <v>No</v>
      </c>
    </row>
    <row r="5552" spans="1:23" x14ac:dyDescent="0.3">
      <c r="A5552" s="1">
        <v>5551</v>
      </c>
      <c r="B5552" t="s">
        <v>8826</v>
      </c>
      <c r="C5552" s="2">
        <v>42686</v>
      </c>
      <c r="D5552" s="2">
        <v>42690</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s="3" t="str">
        <f>VLOOKUP($M5552,People!$A$2:$B$5, 2, FALSE)</f>
        <v>Kelly Williams</v>
      </c>
      <c r="W5552" s="3" t="str">
        <f>IFERROR(VLOOKUP($B5552, 'Returns'!$A$2:$B$801, 2, FALSE), "No")</f>
        <v>No</v>
      </c>
    </row>
    <row r="5553" spans="1:23" x14ac:dyDescent="0.3">
      <c r="A5553" s="1">
        <v>5552</v>
      </c>
      <c r="B5553" t="s">
        <v>8826</v>
      </c>
      <c r="C5553" s="2">
        <v>42686</v>
      </c>
      <c r="D5553" s="2">
        <v>42690</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s="3" t="str">
        <f>VLOOKUP($M5553,People!$A$2:$B$5, 2, FALSE)</f>
        <v>Kelly Williams</v>
      </c>
      <c r="W5553" s="3" t="str">
        <f>IFERROR(VLOOKUP($B5553, 'Returns'!$A$2:$B$801, 2, FALSE), "No")</f>
        <v>No</v>
      </c>
    </row>
    <row r="5554" spans="1:23" x14ac:dyDescent="0.3">
      <c r="A5554" s="1">
        <v>5553</v>
      </c>
      <c r="B5554" t="s">
        <v>8826</v>
      </c>
      <c r="C5554" s="2">
        <v>42686</v>
      </c>
      <c r="D5554" s="2">
        <v>42690</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s="3" t="str">
        <f>VLOOKUP($M5554,People!$A$2:$B$5, 2, FALSE)</f>
        <v>Kelly Williams</v>
      </c>
      <c r="W5554" s="3" t="str">
        <f>IFERROR(VLOOKUP($B5554, 'Returns'!$A$2:$B$801, 2, FALSE), "No")</f>
        <v>No</v>
      </c>
    </row>
    <row r="5555" spans="1:23" x14ac:dyDescent="0.3">
      <c r="A5555" s="1">
        <v>5554</v>
      </c>
      <c r="B5555" t="s">
        <v>8826</v>
      </c>
      <c r="C5555" s="2">
        <v>42686</v>
      </c>
      <c r="D5555" s="2">
        <v>42690</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s="3" t="str">
        <f>VLOOKUP($M5555,People!$A$2:$B$5, 2, FALSE)</f>
        <v>Kelly Williams</v>
      </c>
      <c r="W5555" s="3" t="str">
        <f>IFERROR(VLOOKUP($B5555, 'Returns'!$A$2:$B$801, 2, FALSE), "No")</f>
        <v>No</v>
      </c>
    </row>
    <row r="5556" spans="1:23" x14ac:dyDescent="0.3">
      <c r="A5556" s="1">
        <v>5555</v>
      </c>
      <c r="B5556" t="s">
        <v>8826</v>
      </c>
      <c r="C5556" s="2">
        <v>42686</v>
      </c>
      <c r="D5556" s="2">
        <v>42690</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s="3" t="str">
        <f>VLOOKUP($M5556,People!$A$2:$B$5, 2, FALSE)</f>
        <v>Kelly Williams</v>
      </c>
      <c r="W5556" s="3" t="str">
        <f>IFERROR(VLOOKUP($B5556, 'Returns'!$A$2:$B$801, 2, FALSE), "No")</f>
        <v>No</v>
      </c>
    </row>
    <row r="5557" spans="1:23" x14ac:dyDescent="0.3">
      <c r="A5557" s="1">
        <v>5556</v>
      </c>
      <c r="B5557" t="s">
        <v>8827</v>
      </c>
      <c r="C5557" s="2">
        <v>43740</v>
      </c>
      <c r="D5557" s="2">
        <v>43744</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s="3" t="str">
        <f>VLOOKUP($M5557,People!$A$2:$B$5, 2, FALSE)</f>
        <v>Cassandra Brandow</v>
      </c>
      <c r="W5557" s="3" t="str">
        <f>IFERROR(VLOOKUP($B5557, 'Returns'!$A$2:$B$801, 2, FALSE), "No")</f>
        <v>No</v>
      </c>
    </row>
    <row r="5558" spans="1:23" x14ac:dyDescent="0.3">
      <c r="A5558" s="1">
        <v>5557</v>
      </c>
      <c r="B5558" t="s">
        <v>8828</v>
      </c>
      <c r="C5558" s="2">
        <v>43083</v>
      </c>
      <c r="D5558" s="2">
        <v>43087</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s="3" t="str">
        <f>VLOOKUP($M5558,People!$A$2:$B$5, 2, FALSE)</f>
        <v>Cassandra Brandow</v>
      </c>
      <c r="W5558" s="3" t="str">
        <f>IFERROR(VLOOKUP($B5558, 'Returns'!$A$2:$B$801, 2, FALSE), "No")</f>
        <v>No</v>
      </c>
    </row>
    <row r="5559" spans="1:23" x14ac:dyDescent="0.3">
      <c r="A5559" s="1">
        <v>5558</v>
      </c>
      <c r="B5559" t="s">
        <v>8828</v>
      </c>
      <c r="C5559" s="2">
        <v>43083</v>
      </c>
      <c r="D5559" s="2">
        <v>43087</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s="3" t="str">
        <f>VLOOKUP($M5559,People!$A$2:$B$5, 2, FALSE)</f>
        <v>Cassandra Brandow</v>
      </c>
      <c r="W5559" s="3" t="str">
        <f>IFERROR(VLOOKUP($B5559, 'Returns'!$A$2:$B$801, 2, FALSE), "No")</f>
        <v>No</v>
      </c>
    </row>
    <row r="5560" spans="1:23" x14ac:dyDescent="0.3">
      <c r="A5560" s="1">
        <v>5559</v>
      </c>
      <c r="B5560" t="s">
        <v>8829</v>
      </c>
      <c r="C5560" s="2">
        <v>43075</v>
      </c>
      <c r="D5560" s="2">
        <v>43079</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s="3" t="str">
        <f>VLOOKUP($M5560,People!$A$2:$B$5, 2, FALSE)</f>
        <v>Anna Andreadi</v>
      </c>
      <c r="W5560" s="3" t="str">
        <f>IFERROR(VLOOKUP($B5560, 'Returns'!$A$2:$B$801, 2, FALSE), "No")</f>
        <v>No</v>
      </c>
    </row>
    <row r="5561" spans="1:23" x14ac:dyDescent="0.3">
      <c r="A5561" s="1">
        <v>5560</v>
      </c>
      <c r="B5561" t="s">
        <v>8829</v>
      </c>
      <c r="C5561" s="2">
        <v>43075</v>
      </c>
      <c r="D5561" s="2">
        <v>43079</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s="3" t="str">
        <f>VLOOKUP($M5561,People!$A$2:$B$5, 2, FALSE)</f>
        <v>Anna Andreadi</v>
      </c>
      <c r="W5561" s="3" t="str">
        <f>IFERROR(VLOOKUP($B5561, 'Returns'!$A$2:$B$801, 2, FALSE), "No")</f>
        <v>No</v>
      </c>
    </row>
    <row r="5562" spans="1:23" x14ac:dyDescent="0.3">
      <c r="A5562" s="1">
        <v>5561</v>
      </c>
      <c r="B5562" t="s">
        <v>8829</v>
      </c>
      <c r="C5562" s="2">
        <v>43075</v>
      </c>
      <c r="D5562" s="2">
        <v>43079</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s="3" t="str">
        <f>VLOOKUP($M5562,People!$A$2:$B$5, 2, FALSE)</f>
        <v>Anna Andreadi</v>
      </c>
      <c r="W5562" s="3" t="str">
        <f>IFERROR(VLOOKUP($B5562, 'Returns'!$A$2:$B$801, 2, FALSE), "No")</f>
        <v>No</v>
      </c>
    </row>
    <row r="5563" spans="1:23" x14ac:dyDescent="0.3">
      <c r="A5563" s="1">
        <v>5562</v>
      </c>
      <c r="B5563" t="s">
        <v>8830</v>
      </c>
      <c r="C5563" s="2">
        <v>43555</v>
      </c>
      <c r="D5563" s="2">
        <v>43557</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s="3" t="str">
        <f>VLOOKUP($M5563,People!$A$2:$B$5, 2, FALSE)</f>
        <v>Cassandra Brandow</v>
      </c>
      <c r="W5563" s="3" t="str">
        <f>IFERROR(VLOOKUP($B5563, 'Returns'!$A$2:$B$801, 2, FALSE), "No")</f>
        <v>No</v>
      </c>
    </row>
    <row r="5564" spans="1:23" x14ac:dyDescent="0.3">
      <c r="A5564" s="1">
        <v>5563</v>
      </c>
      <c r="B5564" t="s">
        <v>8830</v>
      </c>
      <c r="C5564" s="2">
        <v>43555</v>
      </c>
      <c r="D5564" s="2">
        <v>43557</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s="3" t="str">
        <f>VLOOKUP($M5564,People!$A$2:$B$5, 2, FALSE)</f>
        <v>Cassandra Brandow</v>
      </c>
      <c r="W5564" s="3" t="str">
        <f>IFERROR(VLOOKUP($B5564, 'Returns'!$A$2:$B$801, 2, FALSE), "No")</f>
        <v>No</v>
      </c>
    </row>
    <row r="5565" spans="1:23" x14ac:dyDescent="0.3">
      <c r="A5565" s="1">
        <v>5564</v>
      </c>
      <c r="B5565" t="s">
        <v>8830</v>
      </c>
      <c r="C5565" s="2">
        <v>43555</v>
      </c>
      <c r="D5565" s="2">
        <v>43557</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s="3" t="str">
        <f>VLOOKUP($M5565,People!$A$2:$B$5, 2, FALSE)</f>
        <v>Cassandra Brandow</v>
      </c>
      <c r="W5565" s="3" t="str">
        <f>IFERROR(VLOOKUP($B5565, 'Returns'!$A$2:$B$801, 2, FALSE), "No")</f>
        <v>No</v>
      </c>
    </row>
    <row r="5566" spans="1:23" x14ac:dyDescent="0.3">
      <c r="A5566" s="1">
        <v>5565</v>
      </c>
      <c r="B5566" t="s">
        <v>8831</v>
      </c>
      <c r="C5566" s="2">
        <v>43537</v>
      </c>
      <c r="D5566" s="2">
        <v>43537</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s="3" t="str">
        <f>VLOOKUP($M5566,People!$A$2:$B$5, 2, FALSE)</f>
        <v>Kelly Williams</v>
      </c>
      <c r="W5566" s="3" t="str">
        <f>IFERROR(VLOOKUP($B5566, 'Returns'!$A$2:$B$801, 2, FALSE), "No")</f>
        <v>No</v>
      </c>
    </row>
    <row r="5567" spans="1:23" x14ac:dyDescent="0.3">
      <c r="A5567" s="1">
        <v>5566</v>
      </c>
      <c r="B5567" t="s">
        <v>8831</v>
      </c>
      <c r="C5567" s="2">
        <v>43537</v>
      </c>
      <c r="D5567" s="2">
        <v>43537</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s="3" t="str">
        <f>VLOOKUP($M5567,People!$A$2:$B$5, 2, FALSE)</f>
        <v>Kelly Williams</v>
      </c>
      <c r="W5567" s="3" t="str">
        <f>IFERROR(VLOOKUP($B5567, 'Returns'!$A$2:$B$801, 2, FALSE), "No")</f>
        <v>No</v>
      </c>
    </row>
    <row r="5568" spans="1:23" x14ac:dyDescent="0.3">
      <c r="A5568" s="1">
        <v>5567</v>
      </c>
      <c r="B5568" t="s">
        <v>8831</v>
      </c>
      <c r="C5568" s="2">
        <v>43537</v>
      </c>
      <c r="D5568" s="2">
        <v>43537</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s="3" t="str">
        <f>VLOOKUP($M5568,People!$A$2:$B$5, 2, FALSE)</f>
        <v>Kelly Williams</v>
      </c>
      <c r="W5568" s="3" t="str">
        <f>IFERROR(VLOOKUP($B5568, 'Returns'!$A$2:$B$801, 2, FALSE), "No")</f>
        <v>No</v>
      </c>
    </row>
    <row r="5569" spans="1:23" x14ac:dyDescent="0.3">
      <c r="A5569" s="1">
        <v>5568</v>
      </c>
      <c r="B5569" t="s">
        <v>8831</v>
      </c>
      <c r="C5569" s="2">
        <v>43537</v>
      </c>
      <c r="D5569" s="2">
        <v>43537</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s="3" t="str">
        <f>VLOOKUP($M5569,People!$A$2:$B$5, 2, FALSE)</f>
        <v>Kelly Williams</v>
      </c>
      <c r="W5569" s="3" t="str">
        <f>IFERROR(VLOOKUP($B5569, 'Returns'!$A$2:$B$801, 2, FALSE), "No")</f>
        <v>No</v>
      </c>
    </row>
    <row r="5570" spans="1:23" x14ac:dyDescent="0.3">
      <c r="A5570" s="1">
        <v>5569</v>
      </c>
      <c r="B5570" t="s">
        <v>8831</v>
      </c>
      <c r="C5570" s="2">
        <v>43537</v>
      </c>
      <c r="D5570" s="2">
        <v>43537</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s="3" t="str">
        <f>VLOOKUP($M5570,People!$A$2:$B$5, 2, FALSE)</f>
        <v>Kelly Williams</v>
      </c>
      <c r="W5570" s="3" t="str">
        <f>IFERROR(VLOOKUP($B5570, 'Returns'!$A$2:$B$801, 2, FALSE), "No")</f>
        <v>No</v>
      </c>
    </row>
    <row r="5571" spans="1:23" x14ac:dyDescent="0.3">
      <c r="A5571" s="1">
        <v>5570</v>
      </c>
      <c r="B5571" t="s">
        <v>8831</v>
      </c>
      <c r="C5571" s="2">
        <v>43537</v>
      </c>
      <c r="D5571" s="2">
        <v>43537</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s="3" t="str">
        <f>VLOOKUP($M5571,People!$A$2:$B$5, 2, FALSE)</f>
        <v>Kelly Williams</v>
      </c>
      <c r="W5571" s="3" t="str">
        <f>IFERROR(VLOOKUP($B5571, 'Returns'!$A$2:$B$801, 2, FALSE), "No")</f>
        <v>No</v>
      </c>
    </row>
    <row r="5572" spans="1:23" x14ac:dyDescent="0.3">
      <c r="A5572" s="1">
        <v>5571</v>
      </c>
      <c r="B5572" t="s">
        <v>8831</v>
      </c>
      <c r="C5572" s="2">
        <v>43537</v>
      </c>
      <c r="D5572" s="2">
        <v>43537</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s="3" t="str">
        <f>VLOOKUP($M5572,People!$A$2:$B$5, 2, FALSE)</f>
        <v>Kelly Williams</v>
      </c>
      <c r="W5572" s="3" t="str">
        <f>IFERROR(VLOOKUP($B5572, 'Returns'!$A$2:$B$801, 2, FALSE), "No")</f>
        <v>No</v>
      </c>
    </row>
    <row r="5573" spans="1:23" x14ac:dyDescent="0.3">
      <c r="A5573" s="1">
        <v>5572</v>
      </c>
      <c r="B5573" t="s">
        <v>5967</v>
      </c>
      <c r="C5573" s="2">
        <v>42709</v>
      </c>
      <c r="D5573" s="2">
        <v>42713</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s="3" t="str">
        <f>VLOOKUP($M5573,People!$A$2:$B$5, 2, FALSE)</f>
        <v>Chuck Magee</v>
      </c>
      <c r="W5573" s="3" t="str">
        <f>IFERROR(VLOOKUP($B5573, 'Returns'!$A$2:$B$801, 2, FALSE), "No")</f>
        <v>Yes</v>
      </c>
    </row>
    <row r="5574" spans="1:23" x14ac:dyDescent="0.3">
      <c r="A5574" s="1">
        <v>5573</v>
      </c>
      <c r="B5574" t="s">
        <v>5967</v>
      </c>
      <c r="C5574" s="2">
        <v>42709</v>
      </c>
      <c r="D5574" s="2">
        <v>42713</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s="3" t="str">
        <f>VLOOKUP($M5574,People!$A$2:$B$5, 2, FALSE)</f>
        <v>Chuck Magee</v>
      </c>
      <c r="W5574" s="3" t="str">
        <f>IFERROR(VLOOKUP($B5574, 'Returns'!$A$2:$B$801, 2, FALSE), "No")</f>
        <v>Yes</v>
      </c>
    </row>
    <row r="5575" spans="1:23" x14ac:dyDescent="0.3">
      <c r="A5575" s="1">
        <v>5574</v>
      </c>
      <c r="B5575" t="s">
        <v>5967</v>
      </c>
      <c r="C5575" s="2">
        <v>42709</v>
      </c>
      <c r="D5575" s="2">
        <v>42713</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s="3" t="str">
        <f>VLOOKUP($M5575,People!$A$2:$B$5, 2, FALSE)</f>
        <v>Chuck Magee</v>
      </c>
      <c r="W5575" s="3" t="str">
        <f>IFERROR(VLOOKUP($B5575, 'Returns'!$A$2:$B$801, 2, FALSE), "No")</f>
        <v>Yes</v>
      </c>
    </row>
    <row r="5576" spans="1:23" x14ac:dyDescent="0.3">
      <c r="A5576" s="1">
        <v>5575</v>
      </c>
      <c r="B5576" t="s">
        <v>5967</v>
      </c>
      <c r="C5576" s="2">
        <v>42709</v>
      </c>
      <c r="D5576" s="2">
        <v>42713</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s="3" t="str">
        <f>VLOOKUP($M5576,People!$A$2:$B$5, 2, FALSE)</f>
        <v>Chuck Magee</v>
      </c>
      <c r="W5576" s="3" t="str">
        <f>IFERROR(VLOOKUP($B5576, 'Returns'!$A$2:$B$801, 2, FALSE), "No")</f>
        <v>Yes</v>
      </c>
    </row>
    <row r="5577" spans="1:23" x14ac:dyDescent="0.3">
      <c r="A5577" s="1">
        <v>5576</v>
      </c>
      <c r="B5577" t="s">
        <v>5967</v>
      </c>
      <c r="C5577" s="2">
        <v>42709</v>
      </c>
      <c r="D5577" s="2">
        <v>42713</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s="3" t="str">
        <f>VLOOKUP($M5577,People!$A$2:$B$5, 2, FALSE)</f>
        <v>Chuck Magee</v>
      </c>
      <c r="W5577" s="3" t="str">
        <f>IFERROR(VLOOKUP($B5577, 'Returns'!$A$2:$B$801, 2, FALSE), "No")</f>
        <v>Yes</v>
      </c>
    </row>
    <row r="5578" spans="1:23" x14ac:dyDescent="0.3">
      <c r="A5578" s="1">
        <v>5577</v>
      </c>
      <c r="B5578" t="s">
        <v>8832</v>
      </c>
      <c r="C5578" s="2">
        <v>43446</v>
      </c>
      <c r="D5578" s="2">
        <v>43450</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s="3" t="str">
        <f>VLOOKUP($M5578,People!$A$2:$B$5, 2, FALSE)</f>
        <v>Anna Andreadi</v>
      </c>
      <c r="W5578" s="3" t="str">
        <f>IFERROR(VLOOKUP($B5578, 'Returns'!$A$2:$B$801, 2, FALSE), "No")</f>
        <v>No</v>
      </c>
    </row>
    <row r="5579" spans="1:23" x14ac:dyDescent="0.3">
      <c r="A5579" s="1">
        <v>5578</v>
      </c>
      <c r="B5579" t="s">
        <v>8832</v>
      </c>
      <c r="C5579" s="2">
        <v>43446</v>
      </c>
      <c r="D5579" s="2">
        <v>43450</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s="3" t="str">
        <f>VLOOKUP($M5579,People!$A$2:$B$5, 2, FALSE)</f>
        <v>Anna Andreadi</v>
      </c>
      <c r="W5579" s="3" t="str">
        <f>IFERROR(VLOOKUP($B5579, 'Returns'!$A$2:$B$801, 2, FALSE), "No")</f>
        <v>No</v>
      </c>
    </row>
    <row r="5580" spans="1:23" x14ac:dyDescent="0.3">
      <c r="A5580" s="1">
        <v>5579</v>
      </c>
      <c r="B5580" t="s">
        <v>8833</v>
      </c>
      <c r="C5580" s="2">
        <v>43717</v>
      </c>
      <c r="D5580" s="2">
        <v>43722</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s="3" t="str">
        <f>VLOOKUP($M5580,People!$A$2:$B$5, 2, FALSE)</f>
        <v>Anna Andreadi</v>
      </c>
      <c r="W5580" s="3" t="str">
        <f>IFERROR(VLOOKUP($B5580, 'Returns'!$A$2:$B$801, 2, FALSE), "No")</f>
        <v>No</v>
      </c>
    </row>
    <row r="5581" spans="1:23" x14ac:dyDescent="0.3">
      <c r="A5581" s="1">
        <v>5580</v>
      </c>
      <c r="B5581" t="s">
        <v>8833</v>
      </c>
      <c r="C5581" s="2">
        <v>43717</v>
      </c>
      <c r="D5581" s="2">
        <v>43722</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s="3" t="str">
        <f>VLOOKUP($M5581,People!$A$2:$B$5, 2, FALSE)</f>
        <v>Anna Andreadi</v>
      </c>
      <c r="W5581" s="3" t="str">
        <f>IFERROR(VLOOKUP($B5581, 'Returns'!$A$2:$B$801, 2, FALSE), "No")</f>
        <v>No</v>
      </c>
    </row>
    <row r="5582" spans="1:23" x14ac:dyDescent="0.3">
      <c r="A5582" s="1">
        <v>5581</v>
      </c>
      <c r="B5582" t="s">
        <v>8833</v>
      </c>
      <c r="C5582" s="2">
        <v>43717</v>
      </c>
      <c r="D5582" s="2">
        <v>43722</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s="3" t="str">
        <f>VLOOKUP($M5582,People!$A$2:$B$5, 2, FALSE)</f>
        <v>Anna Andreadi</v>
      </c>
      <c r="W5582" s="3" t="str">
        <f>IFERROR(VLOOKUP($B5582, 'Returns'!$A$2:$B$801, 2, FALSE), "No")</f>
        <v>No</v>
      </c>
    </row>
    <row r="5583" spans="1:23" x14ac:dyDescent="0.3">
      <c r="A5583" s="1">
        <v>5582</v>
      </c>
      <c r="B5583" t="s">
        <v>8834</v>
      </c>
      <c r="C5583" s="2">
        <v>43742</v>
      </c>
      <c r="D5583" s="2">
        <v>43746</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s="3" t="str">
        <f>VLOOKUP($M5583,People!$A$2:$B$5, 2, FALSE)</f>
        <v>Chuck Magee</v>
      </c>
      <c r="W5583" s="3" t="str">
        <f>IFERROR(VLOOKUP($B5583, 'Returns'!$A$2:$B$801, 2, FALSE), "No")</f>
        <v>No</v>
      </c>
    </row>
    <row r="5584" spans="1:23" x14ac:dyDescent="0.3">
      <c r="A5584" s="1">
        <v>5583</v>
      </c>
      <c r="B5584" t="s">
        <v>8835</v>
      </c>
      <c r="C5584" s="2">
        <v>43229</v>
      </c>
      <c r="D5584" s="2">
        <v>43233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s="3" t="str">
        <f>VLOOKUP($M5584,People!$A$2:$B$5, 2, FALSE)</f>
        <v>Chuck Magee</v>
      </c>
      <c r="W5584" s="3" t="str">
        <f>IFERROR(VLOOKUP($B5584, 'Returns'!$A$2:$B$801, 2, FALSE), "No")</f>
        <v>No</v>
      </c>
    </row>
    <row r="5585" spans="1:23" x14ac:dyDescent="0.3">
      <c r="A5585" s="1">
        <v>5584</v>
      </c>
      <c r="B5585" t="s">
        <v>8836</v>
      </c>
      <c r="C5585" s="2">
        <v>42719</v>
      </c>
      <c r="D5585" s="2">
        <v>42723</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s="3" t="str">
        <f>VLOOKUP($M5585,People!$A$2:$B$5, 2, FALSE)</f>
        <v>Anna Andreadi</v>
      </c>
      <c r="W5585" s="3" t="str">
        <f>IFERROR(VLOOKUP($B5585, 'Returns'!$A$2:$B$801, 2, FALSE), "No")</f>
        <v>No</v>
      </c>
    </row>
    <row r="5586" spans="1:23" x14ac:dyDescent="0.3">
      <c r="A5586" s="1">
        <v>5585</v>
      </c>
      <c r="B5586" t="s">
        <v>8837</v>
      </c>
      <c r="C5586" s="2">
        <v>43799</v>
      </c>
      <c r="D5586" s="2">
        <v>43803</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s="3" t="str">
        <f>VLOOKUP($M5586,People!$A$2:$B$5, 2, FALSE)</f>
        <v>Chuck Magee</v>
      </c>
      <c r="W5586" s="3" t="str">
        <f>IFERROR(VLOOKUP($B5586, 'Returns'!$A$2:$B$801, 2, FALSE), "No")</f>
        <v>No</v>
      </c>
    </row>
    <row r="5587" spans="1:23" x14ac:dyDescent="0.3">
      <c r="A5587" s="1">
        <v>5586</v>
      </c>
      <c r="B5587" t="s">
        <v>8837</v>
      </c>
      <c r="C5587" s="2">
        <v>43799</v>
      </c>
      <c r="D5587" s="2">
        <v>43803</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s="3" t="str">
        <f>VLOOKUP($M5587,People!$A$2:$B$5, 2, FALSE)</f>
        <v>Chuck Magee</v>
      </c>
      <c r="W5587" s="3" t="str">
        <f>IFERROR(VLOOKUP($B5587, 'Returns'!$A$2:$B$801, 2, FALSE), "No")</f>
        <v>No</v>
      </c>
    </row>
    <row r="5588" spans="1:23" x14ac:dyDescent="0.3">
      <c r="A5588" s="1">
        <v>5587</v>
      </c>
      <c r="B5588" t="s">
        <v>8837</v>
      </c>
      <c r="C5588" s="2">
        <v>43799</v>
      </c>
      <c r="D5588" s="2">
        <v>43803</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s="3" t="str">
        <f>VLOOKUP($M5588,People!$A$2:$B$5, 2, FALSE)</f>
        <v>Chuck Magee</v>
      </c>
      <c r="W5588" s="3" t="str">
        <f>IFERROR(VLOOKUP($B5588, 'Returns'!$A$2:$B$801, 2, FALSE), "No")</f>
        <v>No</v>
      </c>
    </row>
    <row r="5589" spans="1:23" x14ac:dyDescent="0.3">
      <c r="A5589" s="1">
        <v>5588</v>
      </c>
      <c r="B5589" t="s">
        <v>8838</v>
      </c>
      <c r="C5589" s="2">
        <v>42813</v>
      </c>
      <c r="D5589" s="2">
        <v>42814</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s="3" t="str">
        <f>VLOOKUP($M5589,People!$A$2:$B$5, 2, FALSE)</f>
        <v>Anna Andreadi</v>
      </c>
      <c r="W5589" s="3" t="str">
        <f>IFERROR(VLOOKUP($B5589, 'Returns'!$A$2:$B$801, 2, FALSE), "No")</f>
        <v>No</v>
      </c>
    </row>
    <row r="5590" spans="1:23" x14ac:dyDescent="0.3">
      <c r="A5590" s="1">
        <v>5589</v>
      </c>
      <c r="B5590" t="s">
        <v>8839</v>
      </c>
      <c r="C5590" s="2">
        <v>42570</v>
      </c>
      <c r="D5590" s="2">
        <v>42575</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s="3" t="str">
        <f>VLOOKUP($M5590,People!$A$2:$B$5, 2, FALSE)</f>
        <v>Anna Andreadi</v>
      </c>
      <c r="W5590" s="3" t="str">
        <f>IFERROR(VLOOKUP($B5590, 'Returns'!$A$2:$B$801, 2, FALSE), "No")</f>
        <v>No</v>
      </c>
    </row>
    <row r="5591" spans="1:23" x14ac:dyDescent="0.3">
      <c r="A5591" s="1">
        <v>5590</v>
      </c>
      <c r="B5591" t="s">
        <v>8840</v>
      </c>
      <c r="C5591" s="2">
        <v>43442</v>
      </c>
      <c r="D5591" s="2">
        <v>43445</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s="3" t="str">
        <f>VLOOKUP($M5591,People!$A$2:$B$5, 2, FALSE)</f>
        <v>Anna Andreadi</v>
      </c>
      <c r="W5591" s="3" t="str">
        <f>IFERROR(VLOOKUP($B5591, 'Returns'!$A$2:$B$801, 2, FALSE), "No")</f>
        <v>No</v>
      </c>
    </row>
    <row r="5592" spans="1:23" x14ac:dyDescent="0.3">
      <c r="A5592" s="1">
        <v>5591</v>
      </c>
      <c r="B5592" t="s">
        <v>8840</v>
      </c>
      <c r="C5592" s="2">
        <v>43442</v>
      </c>
      <c r="D5592" s="2">
        <v>43445</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s="3" t="str">
        <f>VLOOKUP($M5592,People!$A$2:$B$5, 2, FALSE)</f>
        <v>Anna Andreadi</v>
      </c>
      <c r="W5592" s="3" t="str">
        <f>IFERROR(VLOOKUP($B5592, 'Returns'!$A$2:$B$801, 2, FALSE), "No")</f>
        <v>No</v>
      </c>
    </row>
    <row r="5593" spans="1:23" x14ac:dyDescent="0.3">
      <c r="A5593" s="1">
        <v>5592</v>
      </c>
      <c r="B5593" t="s">
        <v>8841</v>
      </c>
      <c r="C5593" s="2">
        <v>42656</v>
      </c>
      <c r="D5593" s="2">
        <v>42661</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s="3" t="str">
        <f>VLOOKUP($M5593,People!$A$2:$B$5, 2, FALSE)</f>
        <v>Chuck Magee</v>
      </c>
      <c r="W5593" s="3" t="str">
        <f>IFERROR(VLOOKUP($B5593, 'Returns'!$A$2:$B$801, 2, FALSE), "No")</f>
        <v>No</v>
      </c>
    </row>
    <row r="5594" spans="1:23" x14ac:dyDescent="0.3">
      <c r="A5594" s="1">
        <v>5593</v>
      </c>
      <c r="B5594" t="s">
        <v>8841</v>
      </c>
      <c r="C5594" s="2">
        <v>42656</v>
      </c>
      <c r="D5594" s="2">
        <v>42661</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s="3" t="str">
        <f>VLOOKUP($M5594,People!$A$2:$B$5, 2, FALSE)</f>
        <v>Chuck Magee</v>
      </c>
      <c r="W5594" s="3" t="str">
        <f>IFERROR(VLOOKUP($B5594, 'Returns'!$A$2:$B$801, 2, FALSE), "No")</f>
        <v>No</v>
      </c>
    </row>
    <row r="5595" spans="1:23" x14ac:dyDescent="0.3">
      <c r="A5595" s="1">
        <v>5594</v>
      </c>
      <c r="B5595" t="s">
        <v>8842</v>
      </c>
      <c r="C5595" s="2">
        <v>43788</v>
      </c>
      <c r="D5595" s="2">
        <v>43794</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s="3" t="str">
        <f>VLOOKUP($M5595,People!$A$2:$B$5, 2, FALSE)</f>
        <v>Chuck Magee</v>
      </c>
      <c r="W5595" s="3" t="str">
        <f>IFERROR(VLOOKUP($B5595, 'Returns'!$A$2:$B$801, 2, FALSE), "No")</f>
        <v>No</v>
      </c>
    </row>
    <row r="5596" spans="1:23" x14ac:dyDescent="0.3">
      <c r="A5596" s="1">
        <v>5595</v>
      </c>
      <c r="B5596" t="s">
        <v>8843</v>
      </c>
      <c r="C5596" s="2">
        <v>43732</v>
      </c>
      <c r="D5596" s="2">
        <v>43732</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s="3" t="str">
        <f>VLOOKUP($M5596,People!$A$2:$B$5, 2, FALSE)</f>
        <v>Chuck Magee</v>
      </c>
      <c r="W5596" s="3" t="str">
        <f>IFERROR(VLOOKUP($B5596, 'Returns'!$A$2:$B$801, 2, FALSE), "No")</f>
        <v>No</v>
      </c>
    </row>
    <row r="5597" spans="1:23" x14ac:dyDescent="0.3">
      <c r="A5597" s="1">
        <v>5596</v>
      </c>
      <c r="B5597" t="s">
        <v>8843</v>
      </c>
      <c r="C5597" s="2">
        <v>43732</v>
      </c>
      <c r="D5597" s="2">
        <v>43732</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s="3" t="str">
        <f>VLOOKUP($M5597,People!$A$2:$B$5, 2, FALSE)</f>
        <v>Chuck Magee</v>
      </c>
      <c r="W5597" s="3" t="str">
        <f>IFERROR(VLOOKUP($B5597, 'Returns'!$A$2:$B$801, 2, FALSE), "No")</f>
        <v>No</v>
      </c>
    </row>
    <row r="5598" spans="1:23" x14ac:dyDescent="0.3">
      <c r="A5598" s="1">
        <v>5597</v>
      </c>
      <c r="B5598" t="s">
        <v>8844</v>
      </c>
      <c r="C5598" s="2">
        <v>43003</v>
      </c>
      <c r="D5598" s="2">
        <v>43007</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s="3" t="str">
        <f>VLOOKUP($M5598,People!$A$2:$B$5, 2, FALSE)</f>
        <v>Chuck Magee</v>
      </c>
      <c r="W5598" s="3" t="str">
        <f>IFERROR(VLOOKUP($B5598, 'Returns'!$A$2:$B$801, 2, FALSE), "No")</f>
        <v>No</v>
      </c>
    </row>
    <row r="5599" spans="1:23" x14ac:dyDescent="0.3">
      <c r="A5599" s="1">
        <v>5598</v>
      </c>
      <c r="B5599" t="s">
        <v>8845</v>
      </c>
      <c r="C5599" s="2">
        <v>43509</v>
      </c>
      <c r="D5599" s="2">
        <v>43516</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s="3" t="str">
        <f>VLOOKUP($M5599,People!$A$2:$B$5, 2, FALSE)</f>
        <v>Chuck Magee</v>
      </c>
      <c r="W5599" s="3" t="str">
        <f>IFERROR(VLOOKUP($B5599, 'Returns'!$A$2:$B$801, 2, FALSE), "No")</f>
        <v>No</v>
      </c>
    </row>
    <row r="5600" spans="1:23" x14ac:dyDescent="0.3">
      <c r="A5600" s="1">
        <v>5599</v>
      </c>
      <c r="B5600" t="s">
        <v>8845</v>
      </c>
      <c r="C5600" s="2">
        <v>43509</v>
      </c>
      <c r="D5600" s="2">
        <v>43516</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s="3" t="str">
        <f>VLOOKUP($M5600,People!$A$2:$B$5, 2, FALSE)</f>
        <v>Chuck Magee</v>
      </c>
      <c r="W5600" s="3" t="str">
        <f>IFERROR(VLOOKUP($B5600, 'Returns'!$A$2:$B$801, 2, FALSE), "No")</f>
        <v>No</v>
      </c>
    </row>
    <row r="5601" spans="1:23" x14ac:dyDescent="0.3">
      <c r="A5601" s="1">
        <v>5600</v>
      </c>
      <c r="B5601" t="s">
        <v>8846</v>
      </c>
      <c r="C5601" s="2">
        <v>42646</v>
      </c>
      <c r="D5601" s="2">
        <v>42646</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s="3" t="str">
        <f>VLOOKUP($M5601,People!$A$2:$B$5, 2, FALSE)</f>
        <v>Chuck Magee</v>
      </c>
      <c r="W5601" s="3" t="str">
        <f>IFERROR(VLOOKUP($B5601, 'Returns'!$A$2:$B$801, 2, FALSE), "No")</f>
        <v>No</v>
      </c>
    </row>
    <row r="5602" spans="1:23" x14ac:dyDescent="0.3">
      <c r="A5602" s="1">
        <v>5601</v>
      </c>
      <c r="B5602" t="s">
        <v>8846</v>
      </c>
      <c r="C5602" s="2">
        <v>42646</v>
      </c>
      <c r="D5602" s="2">
        <v>42646</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s="3" t="str">
        <f>VLOOKUP($M5602,People!$A$2:$B$5, 2, FALSE)</f>
        <v>Chuck Magee</v>
      </c>
      <c r="W5602" s="3" t="str">
        <f>IFERROR(VLOOKUP($B5602, 'Returns'!$A$2:$B$801, 2, FALSE), "No")</f>
        <v>No</v>
      </c>
    </row>
    <row r="5603" spans="1:23" x14ac:dyDescent="0.3">
      <c r="A5603" s="1">
        <v>5602</v>
      </c>
      <c r="B5603" t="s">
        <v>8846</v>
      </c>
      <c r="C5603" s="2">
        <v>42646</v>
      </c>
      <c r="D5603" s="2">
        <v>42646</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s="3" t="str">
        <f>VLOOKUP($M5603,People!$A$2:$B$5, 2, FALSE)</f>
        <v>Chuck Magee</v>
      </c>
      <c r="W5603" s="3" t="str">
        <f>IFERROR(VLOOKUP($B5603, 'Returns'!$A$2:$B$801, 2, FALSE), "No")</f>
        <v>No</v>
      </c>
    </row>
    <row r="5604" spans="1:23" x14ac:dyDescent="0.3">
      <c r="A5604" s="1">
        <v>5603</v>
      </c>
      <c r="B5604" t="s">
        <v>8847</v>
      </c>
      <c r="C5604" s="2">
        <v>43339</v>
      </c>
      <c r="D5604" s="2">
        <v>43341</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s="3" t="str">
        <f>VLOOKUP($M5604,People!$A$2:$B$5, 2, FALSE)</f>
        <v>Kelly Williams</v>
      </c>
      <c r="W5604" s="3" t="str">
        <f>IFERROR(VLOOKUP($B5604, 'Returns'!$A$2:$B$801, 2, FALSE), "No")</f>
        <v>No</v>
      </c>
    </row>
    <row r="5605" spans="1:23" x14ac:dyDescent="0.3">
      <c r="A5605" s="1">
        <v>5604</v>
      </c>
      <c r="B5605" t="s">
        <v>8847</v>
      </c>
      <c r="C5605" s="2">
        <v>43339</v>
      </c>
      <c r="D5605" s="2">
        <v>43341</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s="3" t="str">
        <f>VLOOKUP($M5605,People!$A$2:$B$5, 2, FALSE)</f>
        <v>Kelly Williams</v>
      </c>
      <c r="W5605" s="3" t="str">
        <f>IFERROR(VLOOKUP($B5605, 'Returns'!$A$2:$B$801, 2, FALSE), "No")</f>
        <v>No</v>
      </c>
    </row>
    <row r="5606" spans="1:23" x14ac:dyDescent="0.3">
      <c r="A5606" s="1">
        <v>5605</v>
      </c>
      <c r="B5606" t="s">
        <v>8848</v>
      </c>
      <c r="C5606" s="2">
        <v>43072</v>
      </c>
      <c r="D5606" s="2">
        <v>43076</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s="3" t="str">
        <f>VLOOKUP($M5606,People!$A$2:$B$5, 2, FALSE)</f>
        <v>Chuck Magee</v>
      </c>
      <c r="W5606" s="3" t="str">
        <f>IFERROR(VLOOKUP($B5606, 'Returns'!$A$2:$B$801, 2, FALSE), "No")</f>
        <v>No</v>
      </c>
    </row>
    <row r="5607" spans="1:23" x14ac:dyDescent="0.3">
      <c r="A5607" s="1">
        <v>5606</v>
      </c>
      <c r="B5607" t="s">
        <v>8849</v>
      </c>
      <c r="C5607" s="2">
        <v>43363</v>
      </c>
      <c r="D5607" s="2">
        <v>43368</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s="3" t="str">
        <f>VLOOKUP($M5607,People!$A$2:$B$5, 2, FALSE)</f>
        <v>Cassandra Brandow</v>
      </c>
      <c r="W5607" s="3" t="str">
        <f>IFERROR(VLOOKUP($B5607, 'Returns'!$A$2:$B$801, 2, FALSE), "No")</f>
        <v>No</v>
      </c>
    </row>
    <row r="5608" spans="1:23" x14ac:dyDescent="0.3">
      <c r="A5608" s="1">
        <v>5607</v>
      </c>
      <c r="B5608" t="s">
        <v>8849</v>
      </c>
      <c r="C5608" s="2">
        <v>43363</v>
      </c>
      <c r="D5608" s="2">
        <v>43368</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s="3" t="str">
        <f>VLOOKUP($M5608,People!$A$2:$B$5, 2, FALSE)</f>
        <v>Cassandra Brandow</v>
      </c>
      <c r="W5608" s="3" t="str">
        <f>IFERROR(VLOOKUP($B5608, 'Returns'!$A$2:$B$801, 2, FALSE), "No")</f>
        <v>No</v>
      </c>
    </row>
    <row r="5609" spans="1:23" x14ac:dyDescent="0.3">
      <c r="A5609" s="1">
        <v>5608</v>
      </c>
      <c r="B5609" t="s">
        <v>8850</v>
      </c>
      <c r="C5609" s="2">
        <v>43549</v>
      </c>
      <c r="D5609" s="2">
        <v>43555</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s="3" t="str">
        <f>VLOOKUP($M5609,People!$A$2:$B$5, 2, FALSE)</f>
        <v>Chuck Magee</v>
      </c>
      <c r="W5609" s="3" t="str">
        <f>IFERROR(VLOOKUP($B5609, 'Returns'!$A$2:$B$801, 2, FALSE), "No")</f>
        <v>No</v>
      </c>
    </row>
    <row r="5610" spans="1:23" x14ac:dyDescent="0.3">
      <c r="A5610" s="1">
        <v>5609</v>
      </c>
      <c r="B5610" t="s">
        <v>8851</v>
      </c>
      <c r="C5610" s="2">
        <v>43075</v>
      </c>
      <c r="D5610" s="2">
        <v>43080</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s="3" t="str">
        <f>VLOOKUP($M5610,People!$A$2:$B$5, 2, FALSE)</f>
        <v>Anna Andreadi</v>
      </c>
      <c r="W5610" s="3" t="str">
        <f>IFERROR(VLOOKUP($B5610, 'Returns'!$A$2:$B$801, 2, FALSE), "No")</f>
        <v>No</v>
      </c>
    </row>
    <row r="5611" spans="1:23" x14ac:dyDescent="0.3">
      <c r="A5611" s="1">
        <v>5610</v>
      </c>
      <c r="B5611" t="s">
        <v>8852</v>
      </c>
      <c r="C5611" s="2">
        <v>43708</v>
      </c>
      <c r="D5611" s="2">
        <v>43713</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s="3" t="str">
        <f>VLOOKUP($M5611,People!$A$2:$B$5, 2, FALSE)</f>
        <v>Cassandra Brandow</v>
      </c>
      <c r="W5611" s="3" t="str">
        <f>IFERROR(VLOOKUP($B5611, 'Returns'!$A$2:$B$801, 2, FALSE), "No")</f>
        <v>No</v>
      </c>
    </row>
    <row r="5612" spans="1:23" x14ac:dyDescent="0.3">
      <c r="A5612" s="1">
        <v>5611</v>
      </c>
      <c r="B5612" t="s">
        <v>8853</v>
      </c>
      <c r="C5612" s="2">
        <v>43013</v>
      </c>
      <c r="D5612" s="2">
        <v>43015</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s="3" t="str">
        <f>VLOOKUP($M5612,People!$A$2:$B$5, 2, FALSE)</f>
        <v>Chuck Magee</v>
      </c>
      <c r="W5612" s="3" t="str">
        <f>IFERROR(VLOOKUP($B5612, 'Returns'!$A$2:$B$801, 2, FALSE), "No")</f>
        <v>No</v>
      </c>
    </row>
    <row r="5613" spans="1:23" x14ac:dyDescent="0.3">
      <c r="A5613" s="1">
        <v>5612</v>
      </c>
      <c r="B5613" t="s">
        <v>8854</v>
      </c>
      <c r="C5613" s="2">
        <v>43695</v>
      </c>
      <c r="D5613" s="2">
        <v>43699</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s="3" t="str">
        <f>VLOOKUP($M5613,People!$A$2:$B$5, 2, FALSE)</f>
        <v>Anna Andreadi</v>
      </c>
      <c r="W5613" s="3" t="str">
        <f>IFERROR(VLOOKUP($B5613, 'Returns'!$A$2:$B$801, 2, FALSE), "No")</f>
        <v>No</v>
      </c>
    </row>
    <row r="5614" spans="1:23" x14ac:dyDescent="0.3">
      <c r="A5614" s="1">
        <v>5613</v>
      </c>
      <c r="B5614" t="s">
        <v>8854</v>
      </c>
      <c r="C5614" s="2">
        <v>43695</v>
      </c>
      <c r="D5614" s="2">
        <v>43699</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s="3" t="str">
        <f>VLOOKUP($M5614,People!$A$2:$B$5, 2, FALSE)</f>
        <v>Anna Andreadi</v>
      </c>
      <c r="W5614" s="3" t="str">
        <f>IFERROR(VLOOKUP($B5614, 'Returns'!$A$2:$B$801, 2, FALSE), "No")</f>
        <v>No</v>
      </c>
    </row>
    <row r="5615" spans="1:23" x14ac:dyDescent="0.3">
      <c r="A5615" s="1">
        <v>5614</v>
      </c>
      <c r="B5615" t="s">
        <v>8855</v>
      </c>
      <c r="C5615" s="2">
        <v>43133</v>
      </c>
      <c r="D5615" s="2">
        <v>43138</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s="3" t="str">
        <f>VLOOKUP($M5615,People!$A$2:$B$5, 2, FALSE)</f>
        <v>Chuck Magee</v>
      </c>
      <c r="W5615" s="3" t="str">
        <f>IFERROR(VLOOKUP($B5615, 'Returns'!$A$2:$B$801, 2, FALSE), "No")</f>
        <v>No</v>
      </c>
    </row>
    <row r="5616" spans="1:23" x14ac:dyDescent="0.3">
      <c r="A5616" s="1">
        <v>5615</v>
      </c>
      <c r="B5616" t="s">
        <v>8856</v>
      </c>
      <c r="C5616" s="2">
        <v>43335</v>
      </c>
      <c r="D5616" s="2">
        <v>43339</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s="3" t="str">
        <f>VLOOKUP($M5616,People!$A$2:$B$5, 2, FALSE)</f>
        <v>Chuck Magee</v>
      </c>
      <c r="W5616" s="3" t="str">
        <f>IFERROR(VLOOKUP($B5616, 'Returns'!$A$2:$B$801, 2, FALSE), "No")</f>
        <v>No</v>
      </c>
    </row>
    <row r="5617" spans="1:23" x14ac:dyDescent="0.3">
      <c r="A5617" s="1">
        <v>5616</v>
      </c>
      <c r="B5617" t="s">
        <v>8856</v>
      </c>
      <c r="C5617" s="2">
        <v>43335</v>
      </c>
      <c r="D5617" s="2">
        <v>43339</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s="3" t="str">
        <f>VLOOKUP($M5617,People!$A$2:$B$5, 2, FALSE)</f>
        <v>Chuck Magee</v>
      </c>
      <c r="W5617" s="3" t="str">
        <f>IFERROR(VLOOKUP($B5617, 'Returns'!$A$2:$B$801, 2, FALSE), "No")</f>
        <v>No</v>
      </c>
    </row>
    <row r="5618" spans="1:23" x14ac:dyDescent="0.3">
      <c r="A5618" s="1">
        <v>5617</v>
      </c>
      <c r="B5618" t="s">
        <v>8856</v>
      </c>
      <c r="C5618" s="2">
        <v>43335</v>
      </c>
      <c r="D5618" s="2">
        <v>43339</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s="3" t="str">
        <f>VLOOKUP($M5618,People!$A$2:$B$5, 2, FALSE)</f>
        <v>Chuck Magee</v>
      </c>
      <c r="W5618" s="3" t="str">
        <f>IFERROR(VLOOKUP($B5618, 'Returns'!$A$2:$B$801, 2, FALSE), "No")</f>
        <v>No</v>
      </c>
    </row>
    <row r="5619" spans="1:23" x14ac:dyDescent="0.3">
      <c r="A5619" s="1">
        <v>5618</v>
      </c>
      <c r="B5619" t="s">
        <v>8857</v>
      </c>
      <c r="C5619" s="2">
        <v>43646</v>
      </c>
      <c r="D5619" s="2">
        <v>43650</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s="3" t="str">
        <f>VLOOKUP($M5619,People!$A$2:$B$5, 2, FALSE)</f>
        <v>Cassandra Brandow</v>
      </c>
      <c r="W5619" s="3" t="str">
        <f>IFERROR(VLOOKUP($B5619, 'Returns'!$A$2:$B$801, 2, FALSE), "No")</f>
        <v>No</v>
      </c>
    </row>
    <row r="5620" spans="1:23" x14ac:dyDescent="0.3">
      <c r="A5620" s="1">
        <v>5619</v>
      </c>
      <c r="B5620" t="s">
        <v>8858</v>
      </c>
      <c r="C5620" s="2">
        <v>42996</v>
      </c>
      <c r="D5620" s="2">
        <v>42999</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s="3" t="str">
        <f>VLOOKUP($M5620,People!$A$2:$B$5, 2, FALSE)</f>
        <v>Anna Andreadi</v>
      </c>
      <c r="W5620" s="3" t="str">
        <f>IFERROR(VLOOKUP($B5620, 'Returns'!$A$2:$B$801, 2, FALSE), "No")</f>
        <v>No</v>
      </c>
    </row>
    <row r="5621" spans="1:23" x14ac:dyDescent="0.3">
      <c r="A5621" s="1">
        <v>5620</v>
      </c>
      <c r="B5621" t="s">
        <v>8859</v>
      </c>
      <c r="C5621" s="2">
        <v>43368</v>
      </c>
      <c r="D5621" s="2">
        <v>43373</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s="3" t="str">
        <f>VLOOKUP($M5621,People!$A$2:$B$5, 2, FALSE)</f>
        <v>Kelly Williams</v>
      </c>
      <c r="W5621" s="3" t="str">
        <f>IFERROR(VLOOKUP($B5621, 'Returns'!$A$2:$B$801, 2, FALSE), "No")</f>
        <v>No</v>
      </c>
    </row>
    <row r="5622" spans="1:23" x14ac:dyDescent="0.3">
      <c r="A5622" s="1">
        <v>5621</v>
      </c>
      <c r="B5622" t="s">
        <v>8859</v>
      </c>
      <c r="C5622" s="2">
        <v>43368</v>
      </c>
      <c r="D5622" s="2">
        <v>43373</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s="3" t="str">
        <f>VLOOKUP($M5622,People!$A$2:$B$5, 2, FALSE)</f>
        <v>Kelly Williams</v>
      </c>
      <c r="W5622" s="3" t="str">
        <f>IFERROR(VLOOKUP($B5622, 'Returns'!$A$2:$B$801, 2, FALSE), "No")</f>
        <v>No</v>
      </c>
    </row>
    <row r="5623" spans="1:23" x14ac:dyDescent="0.3">
      <c r="A5623" s="1">
        <v>5622</v>
      </c>
      <c r="B5623" t="s">
        <v>8859</v>
      </c>
      <c r="C5623" s="2">
        <v>43368</v>
      </c>
      <c r="D5623" s="2">
        <v>43373</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s="3" t="str">
        <f>VLOOKUP($M5623,People!$A$2:$B$5, 2, FALSE)</f>
        <v>Kelly Williams</v>
      </c>
      <c r="W5623" s="3" t="str">
        <f>IFERROR(VLOOKUP($B5623, 'Returns'!$A$2:$B$801, 2, FALSE), "No")</f>
        <v>No</v>
      </c>
    </row>
    <row r="5624" spans="1:23" x14ac:dyDescent="0.3">
      <c r="A5624" s="1">
        <v>5623</v>
      </c>
      <c r="B5624" t="s">
        <v>8859</v>
      </c>
      <c r="C5624" s="2">
        <v>43368</v>
      </c>
      <c r="D5624" s="2">
        <v>43373</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s="3" t="str">
        <f>VLOOKUP($M5624,People!$A$2:$B$5, 2, FALSE)</f>
        <v>Kelly Williams</v>
      </c>
      <c r="W5624" s="3" t="str">
        <f>IFERROR(VLOOKUP($B5624, 'Returns'!$A$2:$B$801, 2, FALSE), "No")</f>
        <v>No</v>
      </c>
    </row>
    <row r="5625" spans="1:23" x14ac:dyDescent="0.3">
      <c r="A5625" s="1">
        <v>5624</v>
      </c>
      <c r="B5625" t="s">
        <v>8860</v>
      </c>
      <c r="C5625" s="2">
        <v>43397</v>
      </c>
      <c r="D5625" s="2">
        <v>43401</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s="3" t="str">
        <f>VLOOKUP($M5625,People!$A$2:$B$5, 2, FALSE)</f>
        <v>Anna Andreadi</v>
      </c>
      <c r="W5625" s="3" t="str">
        <f>IFERROR(VLOOKUP($B5625, 'Returns'!$A$2:$B$801, 2, FALSE), "No")</f>
        <v>No</v>
      </c>
    </row>
    <row r="5626" spans="1:23" x14ac:dyDescent="0.3">
      <c r="A5626" s="1">
        <v>5625</v>
      </c>
      <c r="B5626" t="s">
        <v>8860</v>
      </c>
      <c r="C5626" s="2">
        <v>43397</v>
      </c>
      <c r="D5626" s="2">
        <v>43401</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s="3" t="str">
        <f>VLOOKUP($M5626,People!$A$2:$B$5, 2, FALSE)</f>
        <v>Anna Andreadi</v>
      </c>
      <c r="W5626" s="3" t="str">
        <f>IFERROR(VLOOKUP($B5626, 'Returns'!$A$2:$B$801, 2, FALSE), "No")</f>
        <v>No</v>
      </c>
    </row>
    <row r="5627" spans="1:23" x14ac:dyDescent="0.3">
      <c r="A5627" s="1">
        <v>5626</v>
      </c>
      <c r="B5627" t="s">
        <v>8861</v>
      </c>
      <c r="C5627" s="2">
        <v>42642</v>
      </c>
      <c r="D5627" s="2">
        <v>42644</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s="3" t="str">
        <f>VLOOKUP($M5627,People!$A$2:$B$5, 2, FALSE)</f>
        <v>Anna Andreadi</v>
      </c>
      <c r="W5627" s="3" t="str">
        <f>IFERROR(VLOOKUP($B5627, 'Returns'!$A$2:$B$801, 2, FALSE), "No")</f>
        <v>No</v>
      </c>
    </row>
    <row r="5628" spans="1:23" x14ac:dyDescent="0.3">
      <c r="A5628" s="1">
        <v>5627</v>
      </c>
      <c r="B5628" t="s">
        <v>8861</v>
      </c>
      <c r="C5628" s="2">
        <v>42642</v>
      </c>
      <c r="D5628" s="2">
        <v>42644</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s="3" t="str">
        <f>VLOOKUP($M5628,People!$A$2:$B$5, 2, FALSE)</f>
        <v>Anna Andreadi</v>
      </c>
      <c r="W5628" s="3" t="str">
        <f>IFERROR(VLOOKUP($B5628, 'Returns'!$A$2:$B$801, 2, FALSE), "No")</f>
        <v>No</v>
      </c>
    </row>
    <row r="5629" spans="1:23" x14ac:dyDescent="0.3">
      <c r="A5629" s="1">
        <v>5628</v>
      </c>
      <c r="B5629" t="s">
        <v>8862</v>
      </c>
      <c r="C5629" s="2">
        <v>43642</v>
      </c>
      <c r="D5629" s="2">
        <v>43647</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s="3" t="str">
        <f>VLOOKUP($M5629,People!$A$2:$B$5, 2, FALSE)</f>
        <v>Cassandra Brandow</v>
      </c>
      <c r="W5629" s="3" t="str">
        <f>IFERROR(VLOOKUP($B5629, 'Returns'!$A$2:$B$801, 2, FALSE), "No")</f>
        <v>No</v>
      </c>
    </row>
    <row r="5630" spans="1:23" x14ac:dyDescent="0.3">
      <c r="A5630" s="1">
        <v>5629</v>
      </c>
      <c r="B5630" t="s">
        <v>8862</v>
      </c>
      <c r="C5630" s="2">
        <v>43642</v>
      </c>
      <c r="D5630" s="2">
        <v>43647</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s="3" t="str">
        <f>VLOOKUP($M5630,People!$A$2:$B$5, 2, FALSE)</f>
        <v>Cassandra Brandow</v>
      </c>
      <c r="W5630" s="3" t="str">
        <f>IFERROR(VLOOKUP($B5630, 'Returns'!$A$2:$B$801, 2, FALSE), "No")</f>
        <v>No</v>
      </c>
    </row>
    <row r="5631" spans="1:23" x14ac:dyDescent="0.3">
      <c r="A5631" s="1">
        <v>5630</v>
      </c>
      <c r="B5631" t="s">
        <v>8863</v>
      </c>
      <c r="C5631" s="2">
        <v>43333</v>
      </c>
      <c r="D5631" s="2">
        <v>43335</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s="3" t="str">
        <f>VLOOKUP($M5631,People!$A$2:$B$5, 2, FALSE)</f>
        <v>Chuck Magee</v>
      </c>
      <c r="W5631" s="3" t="str">
        <f>IFERROR(VLOOKUP($B5631, 'Returns'!$A$2:$B$801, 2, FALSE), "No")</f>
        <v>No</v>
      </c>
    </row>
    <row r="5632" spans="1:23" x14ac:dyDescent="0.3">
      <c r="A5632" s="1">
        <v>5631</v>
      </c>
      <c r="B5632" t="s">
        <v>8864</v>
      </c>
      <c r="C5632" s="2">
        <v>42411</v>
      </c>
      <c r="D5632" s="2">
        <v>42415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s="3" t="str">
        <f>VLOOKUP($M5632,People!$A$2:$B$5, 2, FALSE)</f>
        <v>Cassandra Brandow</v>
      </c>
      <c r="W5632" s="3" t="str">
        <f>IFERROR(VLOOKUP($B5632, 'Returns'!$A$2:$B$801, 2, FALSE), "No")</f>
        <v>No</v>
      </c>
    </row>
    <row r="5633" spans="1:23" x14ac:dyDescent="0.3">
      <c r="A5633" s="1">
        <v>5632</v>
      </c>
      <c r="B5633" t="s">
        <v>8864</v>
      </c>
      <c r="C5633" s="2">
        <v>42411</v>
      </c>
      <c r="D5633" s="2">
        <v>42415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s="3" t="str">
        <f>VLOOKUP($M5633,People!$A$2:$B$5, 2, FALSE)</f>
        <v>Cassandra Brandow</v>
      </c>
      <c r="W5633" s="3" t="str">
        <f>IFERROR(VLOOKUP($B5633, 'Returns'!$A$2:$B$801, 2, FALSE), "No")</f>
        <v>No</v>
      </c>
    </row>
    <row r="5634" spans="1:23" x14ac:dyDescent="0.3">
      <c r="A5634" s="1">
        <v>5633</v>
      </c>
      <c r="B5634" t="s">
        <v>8864</v>
      </c>
      <c r="C5634" s="2">
        <v>42411</v>
      </c>
      <c r="D5634" s="2">
        <v>42415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s="3" t="str">
        <f>VLOOKUP($M5634,People!$A$2:$B$5, 2, FALSE)</f>
        <v>Cassandra Brandow</v>
      </c>
      <c r="W5634" s="3" t="str">
        <f>IFERROR(VLOOKUP($B5634, 'Returns'!$A$2:$B$801, 2, FALSE), "No")</f>
        <v>No</v>
      </c>
    </row>
    <row r="5635" spans="1:23" x14ac:dyDescent="0.3">
      <c r="A5635" s="1">
        <v>5634</v>
      </c>
      <c r="B5635" t="s">
        <v>8865</v>
      </c>
      <c r="C5635" s="2">
        <v>43366</v>
      </c>
      <c r="D5635" s="2">
        <v>43371</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s="3" t="str">
        <f>VLOOKUP($M5635,People!$A$2:$B$5, 2, FALSE)</f>
        <v>Chuck Magee</v>
      </c>
      <c r="W5635" s="3" t="str">
        <f>IFERROR(VLOOKUP($B5635, 'Returns'!$A$2:$B$801, 2, FALSE), "No")</f>
        <v>No</v>
      </c>
    </row>
    <row r="5636" spans="1:23" x14ac:dyDescent="0.3">
      <c r="A5636" s="1">
        <v>5635</v>
      </c>
      <c r="B5636" t="s">
        <v>8866</v>
      </c>
      <c r="C5636" s="2">
        <v>43074</v>
      </c>
      <c r="D5636" s="2">
        <v>43075</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s="3" t="str">
        <f>VLOOKUP($M5636,People!$A$2:$B$5, 2, FALSE)</f>
        <v>Kelly Williams</v>
      </c>
      <c r="W5636" s="3" t="str">
        <f>IFERROR(VLOOKUP($B5636, 'Returns'!$A$2:$B$801, 2, FALSE), "No")</f>
        <v>No</v>
      </c>
    </row>
    <row r="5637" spans="1:23" x14ac:dyDescent="0.3">
      <c r="A5637" s="1">
        <v>5636</v>
      </c>
      <c r="B5637" t="s">
        <v>8867</v>
      </c>
      <c r="C5637" s="2">
        <v>43711</v>
      </c>
      <c r="D5637" s="2">
        <v>43716</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s="3" t="str">
        <f>VLOOKUP($M5637,People!$A$2:$B$5, 2, FALSE)</f>
        <v>Anna Andreadi</v>
      </c>
      <c r="W5637" s="3" t="str">
        <f>IFERROR(VLOOKUP($B5637, 'Returns'!$A$2:$B$801, 2, FALSE), "No")</f>
        <v>No</v>
      </c>
    </row>
    <row r="5638" spans="1:23" x14ac:dyDescent="0.3">
      <c r="A5638" s="1">
        <v>5637</v>
      </c>
      <c r="B5638" t="s">
        <v>8867</v>
      </c>
      <c r="C5638" s="2">
        <v>43711</v>
      </c>
      <c r="D5638" s="2">
        <v>43716</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s="3" t="str">
        <f>VLOOKUP($M5638,People!$A$2:$B$5, 2, FALSE)</f>
        <v>Anna Andreadi</v>
      </c>
      <c r="W5638" s="3" t="str">
        <f>IFERROR(VLOOKUP($B5638, 'Returns'!$A$2:$B$801, 2, FALSE), "No")</f>
        <v>No</v>
      </c>
    </row>
    <row r="5639" spans="1:23" x14ac:dyDescent="0.3">
      <c r="A5639" s="1">
        <v>5638</v>
      </c>
      <c r="B5639" t="s">
        <v>8868</v>
      </c>
      <c r="C5639" s="2">
        <v>43550</v>
      </c>
      <c r="D5639" s="2">
        <v>43557</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s="3" t="str">
        <f>VLOOKUP($M5639,People!$A$2:$B$5, 2, FALSE)</f>
        <v>Kelly Williams</v>
      </c>
      <c r="W5639" s="3" t="str">
        <f>IFERROR(VLOOKUP($B5639, 'Returns'!$A$2:$B$801, 2, FALSE), "No")</f>
        <v>No</v>
      </c>
    </row>
    <row r="5640" spans="1:23" x14ac:dyDescent="0.3">
      <c r="A5640" s="1">
        <v>5639</v>
      </c>
      <c r="B5640" t="s">
        <v>8869</v>
      </c>
      <c r="C5640" s="2">
        <v>42725</v>
      </c>
      <c r="D5640" s="2">
        <v>42731</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s="3" t="str">
        <f>VLOOKUP($M5640,People!$A$2:$B$5, 2, FALSE)</f>
        <v>Anna Andreadi</v>
      </c>
      <c r="W5640" s="3" t="str">
        <f>IFERROR(VLOOKUP($B5640, 'Returns'!$A$2:$B$801, 2, FALSE), "No")</f>
        <v>No</v>
      </c>
    </row>
    <row r="5641" spans="1:23" x14ac:dyDescent="0.3">
      <c r="A5641" s="1">
        <v>5640</v>
      </c>
      <c r="B5641" t="s">
        <v>8869</v>
      </c>
      <c r="C5641" s="2">
        <v>42725</v>
      </c>
      <c r="D5641" s="2">
        <v>42731</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s="3" t="str">
        <f>VLOOKUP($M5641,People!$A$2:$B$5, 2, FALSE)</f>
        <v>Anna Andreadi</v>
      </c>
      <c r="W5641" s="3" t="str">
        <f>IFERROR(VLOOKUP($B5641, 'Returns'!$A$2:$B$801, 2, FALSE), "No")</f>
        <v>No</v>
      </c>
    </row>
    <row r="5642" spans="1:23" x14ac:dyDescent="0.3">
      <c r="A5642" s="1">
        <v>5641</v>
      </c>
      <c r="B5642" t="s">
        <v>8870</v>
      </c>
      <c r="C5642" s="2">
        <v>42636</v>
      </c>
      <c r="D5642" s="2">
        <v>42641</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s="3" t="str">
        <f>VLOOKUP($M5642,People!$A$2:$B$5, 2, FALSE)</f>
        <v>Chuck Magee</v>
      </c>
      <c r="W5642" s="3" t="str">
        <f>IFERROR(VLOOKUP($B5642, 'Returns'!$A$2:$B$801, 2, FALSE), "No")</f>
        <v>No</v>
      </c>
    </row>
    <row r="5643" spans="1:23" x14ac:dyDescent="0.3">
      <c r="A5643" s="1">
        <v>5642</v>
      </c>
      <c r="B5643" t="s">
        <v>8871</v>
      </c>
      <c r="C5643" s="2">
        <v>43557</v>
      </c>
      <c r="D5643" s="2">
        <v>43560</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s="3" t="str">
        <f>VLOOKUP($M5643,People!$A$2:$B$5, 2, FALSE)</f>
        <v>Chuck Magee</v>
      </c>
      <c r="W5643" s="3" t="str">
        <f>IFERROR(VLOOKUP($B5643, 'Returns'!$A$2:$B$801, 2, FALSE), "No")</f>
        <v>No</v>
      </c>
    </row>
    <row r="5644" spans="1:23" x14ac:dyDescent="0.3">
      <c r="A5644" s="1">
        <v>5643</v>
      </c>
      <c r="B5644" t="s">
        <v>8872</v>
      </c>
      <c r="C5644" s="2">
        <v>43191</v>
      </c>
      <c r="D5644" s="2">
        <v>43195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s="3" t="str">
        <f>VLOOKUP($M5644,People!$A$2:$B$5, 2, FALSE)</f>
        <v>Cassandra Brandow</v>
      </c>
      <c r="W5644" s="3" t="str">
        <f>IFERROR(VLOOKUP($B5644, 'Returns'!$A$2:$B$801, 2, FALSE), "No")</f>
        <v>No</v>
      </c>
    </row>
    <row r="5645" spans="1:23" x14ac:dyDescent="0.3">
      <c r="A5645" s="1">
        <v>5644</v>
      </c>
      <c r="B5645" t="s">
        <v>8873</v>
      </c>
      <c r="C5645" s="2">
        <v>42870</v>
      </c>
      <c r="D5645" s="2">
        <v>42875</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s="3" t="str">
        <f>VLOOKUP($M5645,People!$A$2:$B$5, 2, FALSE)</f>
        <v>Cassandra Brandow</v>
      </c>
      <c r="W5645" s="3" t="str">
        <f>IFERROR(VLOOKUP($B5645, 'Returns'!$A$2:$B$801, 2, FALSE), "No")</f>
        <v>No</v>
      </c>
    </row>
    <row r="5646" spans="1:23" x14ac:dyDescent="0.3">
      <c r="A5646" s="1">
        <v>5645</v>
      </c>
      <c r="B5646" t="s">
        <v>8874</v>
      </c>
      <c r="C5646" s="2">
        <v>43547</v>
      </c>
      <c r="D5646" s="2">
        <v>43550</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s="3" t="str">
        <f>VLOOKUP($M5646,People!$A$2:$B$5, 2, FALSE)</f>
        <v>Anna Andreadi</v>
      </c>
      <c r="W5646" s="3" t="str">
        <f>IFERROR(VLOOKUP($B5646, 'Returns'!$A$2:$B$801, 2, FALSE), "No")</f>
        <v>No</v>
      </c>
    </row>
    <row r="5647" spans="1:23" x14ac:dyDescent="0.3">
      <c r="A5647" s="1">
        <v>5646</v>
      </c>
      <c r="B5647" t="s">
        <v>8875</v>
      </c>
      <c r="C5647" s="2">
        <v>43569</v>
      </c>
      <c r="D5647" s="2">
        <v>43574</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s="3" t="str">
        <f>VLOOKUP($M5647,People!$A$2:$B$5, 2, FALSE)</f>
        <v>Chuck Magee</v>
      </c>
      <c r="W5647" s="3" t="str">
        <f>IFERROR(VLOOKUP($B5647, 'Returns'!$A$2:$B$801, 2, FALSE), "No")</f>
        <v>No</v>
      </c>
    </row>
    <row r="5648" spans="1:23" x14ac:dyDescent="0.3">
      <c r="A5648" s="1">
        <v>5647</v>
      </c>
      <c r="B5648" t="s">
        <v>8876</v>
      </c>
      <c r="C5648" s="2">
        <v>42739</v>
      </c>
      <c r="D5648" s="2">
        <v>42744</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s="3" t="str">
        <f>VLOOKUP($M5648,People!$A$2:$B$5, 2, FALSE)</f>
        <v>Cassandra Brandow</v>
      </c>
      <c r="W5648" s="3" t="str">
        <f>IFERROR(VLOOKUP($B5648, 'Returns'!$A$2:$B$801, 2, FALSE), "No")</f>
        <v>No</v>
      </c>
    </row>
    <row r="5649" spans="1:23" x14ac:dyDescent="0.3">
      <c r="A5649" s="1">
        <v>5648</v>
      </c>
      <c r="B5649" t="s">
        <v>8877</v>
      </c>
      <c r="C5649" s="2">
        <v>43771</v>
      </c>
      <c r="D5649" s="2">
        <v>43776</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s="3" t="str">
        <f>VLOOKUP($M5649,People!$A$2:$B$5, 2, FALSE)</f>
        <v>Anna Andreadi</v>
      </c>
      <c r="W5649" s="3" t="str">
        <f>IFERROR(VLOOKUP($B5649, 'Returns'!$A$2:$B$801, 2, FALSE), "No")</f>
        <v>No</v>
      </c>
    </row>
    <row r="5650" spans="1:23" x14ac:dyDescent="0.3">
      <c r="A5650" s="1">
        <v>5649</v>
      </c>
      <c r="B5650" t="s">
        <v>6150</v>
      </c>
      <c r="C5650" s="2">
        <v>43663</v>
      </c>
      <c r="D5650" s="2">
        <v>43665</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s="3" t="str">
        <f>VLOOKUP($M5650,People!$A$2:$B$5, 2, FALSE)</f>
        <v>Anna Andreadi</v>
      </c>
      <c r="W5650" s="3" t="str">
        <f>IFERROR(VLOOKUP($B5650, 'Returns'!$A$2:$B$801, 2, FALSE), "No")</f>
        <v>Yes</v>
      </c>
    </row>
    <row r="5651" spans="1:23" x14ac:dyDescent="0.3">
      <c r="A5651" s="1">
        <v>5650</v>
      </c>
      <c r="B5651" t="s">
        <v>6150</v>
      </c>
      <c r="C5651" s="2">
        <v>43663</v>
      </c>
      <c r="D5651" s="2">
        <v>43665</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s="3" t="str">
        <f>VLOOKUP($M5651,People!$A$2:$B$5, 2, FALSE)</f>
        <v>Anna Andreadi</v>
      </c>
      <c r="W5651" s="3" t="str">
        <f>IFERROR(VLOOKUP($B5651, 'Returns'!$A$2:$B$801, 2, FALSE), "No")</f>
        <v>Yes</v>
      </c>
    </row>
    <row r="5652" spans="1:23" x14ac:dyDescent="0.3">
      <c r="A5652" s="1">
        <v>5651</v>
      </c>
      <c r="B5652" t="s">
        <v>6150</v>
      </c>
      <c r="C5652" s="2">
        <v>43663</v>
      </c>
      <c r="D5652" s="2">
        <v>43665</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s="3" t="str">
        <f>VLOOKUP($M5652,People!$A$2:$B$5, 2, FALSE)</f>
        <v>Anna Andreadi</v>
      </c>
      <c r="W5652" s="3" t="str">
        <f>IFERROR(VLOOKUP($B5652, 'Returns'!$A$2:$B$801, 2, FALSE), "No")</f>
        <v>Yes</v>
      </c>
    </row>
    <row r="5653" spans="1:23" x14ac:dyDescent="0.3">
      <c r="A5653" s="1">
        <v>5652</v>
      </c>
      <c r="B5653" t="s">
        <v>6150</v>
      </c>
      <c r="C5653" s="2">
        <v>43663</v>
      </c>
      <c r="D5653" s="2">
        <v>43665</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s="3" t="str">
        <f>VLOOKUP($M5653,People!$A$2:$B$5, 2, FALSE)</f>
        <v>Anna Andreadi</v>
      </c>
      <c r="W5653" s="3" t="str">
        <f>IFERROR(VLOOKUP($B5653, 'Returns'!$A$2:$B$801, 2, FALSE), "No")</f>
        <v>Yes</v>
      </c>
    </row>
    <row r="5654" spans="1:23" x14ac:dyDescent="0.3">
      <c r="A5654" s="1">
        <v>5653</v>
      </c>
      <c r="B5654" t="s">
        <v>8878</v>
      </c>
      <c r="C5654" s="2">
        <v>43744</v>
      </c>
      <c r="D5654" s="2">
        <v>43749</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s="3" t="str">
        <f>VLOOKUP($M5654,People!$A$2:$B$5, 2, FALSE)</f>
        <v>Chuck Magee</v>
      </c>
      <c r="W5654" s="3" t="str">
        <f>IFERROR(VLOOKUP($B5654, 'Returns'!$A$2:$B$801, 2, FALSE), "No")</f>
        <v>No</v>
      </c>
    </row>
    <row r="5655" spans="1:23" x14ac:dyDescent="0.3">
      <c r="A5655" s="1">
        <v>5654</v>
      </c>
      <c r="B5655" t="s">
        <v>8879</v>
      </c>
      <c r="C5655" s="2">
        <v>42678</v>
      </c>
      <c r="D5655" s="2">
        <v>42685</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s="3" t="str">
        <f>VLOOKUP($M5655,People!$A$2:$B$5, 2, FALSE)</f>
        <v>Anna Andreadi</v>
      </c>
      <c r="W5655" s="3" t="str">
        <f>IFERROR(VLOOKUP($B5655, 'Returns'!$A$2:$B$801, 2, FALSE), "No")</f>
        <v>No</v>
      </c>
    </row>
    <row r="5656" spans="1:23" x14ac:dyDescent="0.3">
      <c r="A5656" s="1">
        <v>5655</v>
      </c>
      <c r="B5656" t="s">
        <v>6071</v>
      </c>
      <c r="C5656" s="2">
        <v>43452</v>
      </c>
      <c r="D5656" s="2">
        <v>43455</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s="3" t="str">
        <f>VLOOKUP($M5656,People!$A$2:$B$5, 2, FALSE)</f>
        <v>Anna Andreadi</v>
      </c>
      <c r="W5656" s="3" t="str">
        <f>IFERROR(VLOOKUP($B5656, 'Returns'!$A$2:$B$801, 2, FALSE), "No")</f>
        <v>Yes</v>
      </c>
    </row>
    <row r="5657" spans="1:23" x14ac:dyDescent="0.3">
      <c r="A5657" s="1">
        <v>5656</v>
      </c>
      <c r="B5657" t="s">
        <v>6071</v>
      </c>
      <c r="C5657" s="2">
        <v>43452</v>
      </c>
      <c r="D5657" s="2">
        <v>43455</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s="3" t="str">
        <f>VLOOKUP($M5657,People!$A$2:$B$5, 2, FALSE)</f>
        <v>Anna Andreadi</v>
      </c>
      <c r="W5657" s="3" t="str">
        <f>IFERROR(VLOOKUP($B5657, 'Returns'!$A$2:$B$801, 2, FALSE), "No")</f>
        <v>Yes</v>
      </c>
    </row>
    <row r="5658" spans="1:23" x14ac:dyDescent="0.3">
      <c r="A5658" s="1">
        <v>5657</v>
      </c>
      <c r="B5658" t="s">
        <v>6071</v>
      </c>
      <c r="C5658" s="2">
        <v>43452</v>
      </c>
      <c r="D5658" s="2">
        <v>43455</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s="3" t="str">
        <f>VLOOKUP($M5658,People!$A$2:$B$5, 2, FALSE)</f>
        <v>Anna Andreadi</v>
      </c>
      <c r="W5658" s="3" t="str">
        <f>IFERROR(VLOOKUP($B5658, 'Returns'!$A$2:$B$801, 2, FALSE), "No")</f>
        <v>Yes</v>
      </c>
    </row>
    <row r="5659" spans="1:23" x14ac:dyDescent="0.3">
      <c r="A5659" s="1">
        <v>5658</v>
      </c>
      <c r="B5659" t="s">
        <v>6071</v>
      </c>
      <c r="C5659" s="2">
        <v>43452</v>
      </c>
      <c r="D5659" s="2">
        <v>43455</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s="3" t="str">
        <f>VLOOKUP($M5659,People!$A$2:$B$5, 2, FALSE)</f>
        <v>Anna Andreadi</v>
      </c>
      <c r="W5659" s="3" t="str">
        <f>IFERROR(VLOOKUP($B5659, 'Returns'!$A$2:$B$801, 2, FALSE), "No")</f>
        <v>Yes</v>
      </c>
    </row>
    <row r="5660" spans="1:23" x14ac:dyDescent="0.3">
      <c r="A5660" s="1">
        <v>5659</v>
      </c>
      <c r="B5660" t="s">
        <v>6071</v>
      </c>
      <c r="C5660" s="2">
        <v>43452</v>
      </c>
      <c r="D5660" s="2">
        <v>43455</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s="3" t="str">
        <f>VLOOKUP($M5660,People!$A$2:$B$5, 2, FALSE)</f>
        <v>Anna Andreadi</v>
      </c>
      <c r="W5660" s="3" t="str">
        <f>IFERROR(VLOOKUP($B5660, 'Returns'!$A$2:$B$801, 2, FALSE), "No")</f>
        <v>Yes</v>
      </c>
    </row>
    <row r="5661" spans="1:23" x14ac:dyDescent="0.3">
      <c r="A5661" s="1">
        <v>5660</v>
      </c>
      <c r="B5661" t="s">
        <v>6071</v>
      </c>
      <c r="C5661" s="2">
        <v>43452</v>
      </c>
      <c r="D5661" s="2">
        <v>43455</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s="3" t="str">
        <f>VLOOKUP($M5661,People!$A$2:$B$5, 2, FALSE)</f>
        <v>Anna Andreadi</v>
      </c>
      <c r="W5661" s="3" t="str">
        <f>IFERROR(VLOOKUP($B5661, 'Returns'!$A$2:$B$801, 2, FALSE), "No")</f>
        <v>Yes</v>
      </c>
    </row>
    <row r="5662" spans="1:23" x14ac:dyDescent="0.3">
      <c r="A5662" s="1">
        <v>5661</v>
      </c>
      <c r="B5662" t="s">
        <v>6071</v>
      </c>
      <c r="C5662" s="2">
        <v>43452</v>
      </c>
      <c r="D5662" s="2">
        <v>43455</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s="3" t="str">
        <f>VLOOKUP($M5662,People!$A$2:$B$5, 2, FALSE)</f>
        <v>Anna Andreadi</v>
      </c>
      <c r="W5662" s="3" t="str">
        <f>IFERROR(VLOOKUP($B5662, 'Returns'!$A$2:$B$801, 2, FALSE), "No")</f>
        <v>Yes</v>
      </c>
    </row>
    <row r="5663" spans="1:23" x14ac:dyDescent="0.3">
      <c r="A5663" s="1">
        <v>5662</v>
      </c>
      <c r="B5663" t="s">
        <v>8880</v>
      </c>
      <c r="C5663" s="2">
        <v>43367</v>
      </c>
      <c r="D5663" s="2">
        <v>43374</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s="3" t="str">
        <f>VLOOKUP($M5663,People!$A$2:$B$5, 2, FALSE)</f>
        <v>Anna Andreadi</v>
      </c>
      <c r="W5663" s="3" t="str">
        <f>IFERROR(VLOOKUP($B5663, 'Returns'!$A$2:$B$801, 2, FALSE), "No")</f>
        <v>No</v>
      </c>
    </row>
    <row r="5664" spans="1:23" x14ac:dyDescent="0.3">
      <c r="A5664" s="1">
        <v>5663</v>
      </c>
      <c r="B5664" t="s">
        <v>8880</v>
      </c>
      <c r="C5664" s="2">
        <v>43367</v>
      </c>
      <c r="D5664" s="2">
        <v>43374</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s="3" t="str">
        <f>VLOOKUP($M5664,People!$A$2:$B$5, 2, FALSE)</f>
        <v>Anna Andreadi</v>
      </c>
      <c r="W5664" s="3" t="str">
        <f>IFERROR(VLOOKUP($B5664, 'Returns'!$A$2:$B$801, 2, FALSE), "No")</f>
        <v>No</v>
      </c>
    </row>
    <row r="5665" spans="1:23" x14ac:dyDescent="0.3">
      <c r="A5665" s="1">
        <v>5664</v>
      </c>
      <c r="B5665" t="s">
        <v>8881</v>
      </c>
      <c r="C5665" s="2">
        <v>43302</v>
      </c>
      <c r="D5665" s="2">
        <v>43302</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s="3" t="str">
        <f>VLOOKUP($M5665,People!$A$2:$B$5, 2, FALSE)</f>
        <v>Chuck Magee</v>
      </c>
      <c r="W5665" s="3" t="str">
        <f>IFERROR(VLOOKUP($B5665, 'Returns'!$A$2:$B$801, 2, FALSE), "No")</f>
        <v>No</v>
      </c>
    </row>
    <row r="5666" spans="1:23" x14ac:dyDescent="0.3">
      <c r="A5666" s="1">
        <v>5665</v>
      </c>
      <c r="B5666" t="s">
        <v>8881</v>
      </c>
      <c r="C5666" s="2">
        <v>43302</v>
      </c>
      <c r="D5666" s="2">
        <v>43302</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s="3" t="str">
        <f>VLOOKUP($M5666,People!$A$2:$B$5, 2, FALSE)</f>
        <v>Chuck Magee</v>
      </c>
      <c r="W5666" s="3" t="str">
        <f>IFERROR(VLOOKUP($B5666, 'Returns'!$A$2:$B$801, 2, FALSE), "No")</f>
        <v>No</v>
      </c>
    </row>
    <row r="5667" spans="1:23" x14ac:dyDescent="0.3">
      <c r="A5667" s="1">
        <v>5666</v>
      </c>
      <c r="B5667" t="s">
        <v>8881</v>
      </c>
      <c r="C5667" s="2">
        <v>43302</v>
      </c>
      <c r="D5667" s="2">
        <v>43302</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s="3" t="str">
        <f>VLOOKUP($M5667,People!$A$2:$B$5, 2, FALSE)</f>
        <v>Chuck Magee</v>
      </c>
      <c r="W5667" s="3" t="str">
        <f>IFERROR(VLOOKUP($B5667, 'Returns'!$A$2:$B$801, 2, FALSE), "No")</f>
        <v>No</v>
      </c>
    </row>
    <row r="5668" spans="1:23" x14ac:dyDescent="0.3">
      <c r="A5668" s="1">
        <v>5667</v>
      </c>
      <c r="B5668" t="s">
        <v>8881</v>
      </c>
      <c r="C5668" s="2">
        <v>43302</v>
      </c>
      <c r="D5668" s="2">
        <v>43302</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s="3" t="str">
        <f>VLOOKUP($M5668,People!$A$2:$B$5, 2, FALSE)</f>
        <v>Chuck Magee</v>
      </c>
      <c r="W5668" s="3" t="str">
        <f>IFERROR(VLOOKUP($B5668, 'Returns'!$A$2:$B$801, 2, FALSE), "No")</f>
        <v>No</v>
      </c>
    </row>
    <row r="5669" spans="1:23" x14ac:dyDescent="0.3">
      <c r="A5669" s="1">
        <v>5668</v>
      </c>
      <c r="B5669" t="s">
        <v>8882</v>
      </c>
      <c r="C5669" s="2">
        <v>43262</v>
      </c>
      <c r="D5669" s="2">
        <v>43266</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s="3" t="str">
        <f>VLOOKUP($M5669,People!$A$2:$B$5, 2, FALSE)</f>
        <v>Anna Andreadi</v>
      </c>
      <c r="W5669" s="3" t="str">
        <f>IFERROR(VLOOKUP($B5669, 'Returns'!$A$2:$B$801, 2, FALSE), "No")</f>
        <v>No</v>
      </c>
    </row>
    <row r="5670" spans="1:23" x14ac:dyDescent="0.3">
      <c r="A5670" s="1">
        <v>5669</v>
      </c>
      <c r="B5670" t="s">
        <v>8882</v>
      </c>
      <c r="C5670" s="2">
        <v>43262</v>
      </c>
      <c r="D5670" s="2">
        <v>43266</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s="3" t="str">
        <f>VLOOKUP($M5670,People!$A$2:$B$5, 2, FALSE)</f>
        <v>Anna Andreadi</v>
      </c>
      <c r="W5670" s="3" t="str">
        <f>IFERROR(VLOOKUP($B5670, 'Returns'!$A$2:$B$801, 2, FALSE), "No")</f>
        <v>No</v>
      </c>
    </row>
    <row r="5671" spans="1:23" x14ac:dyDescent="0.3">
      <c r="A5671" s="1">
        <v>5670</v>
      </c>
      <c r="B5671" t="s">
        <v>8882</v>
      </c>
      <c r="C5671" s="2">
        <v>43262</v>
      </c>
      <c r="D5671" s="2">
        <v>43266</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s="3" t="str">
        <f>VLOOKUP($M5671,People!$A$2:$B$5, 2, FALSE)</f>
        <v>Anna Andreadi</v>
      </c>
      <c r="W5671" s="3" t="str">
        <f>IFERROR(VLOOKUP($B5671, 'Returns'!$A$2:$B$801, 2, FALSE), "No")</f>
        <v>No</v>
      </c>
    </row>
    <row r="5672" spans="1:23" x14ac:dyDescent="0.3">
      <c r="A5672" s="1">
        <v>5671</v>
      </c>
      <c r="B5672" t="s">
        <v>8883</v>
      </c>
      <c r="C5672" s="2">
        <v>42895</v>
      </c>
      <c r="D5672" s="2">
        <v>42897</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s="3" t="str">
        <f>VLOOKUP($M5672,People!$A$2:$B$5, 2, FALSE)</f>
        <v>Anna Andreadi</v>
      </c>
      <c r="W5672" s="3" t="str">
        <f>IFERROR(VLOOKUP($B5672, 'Returns'!$A$2:$B$801, 2, FALSE), "No")</f>
        <v>No</v>
      </c>
    </row>
    <row r="5673" spans="1:23" x14ac:dyDescent="0.3">
      <c r="A5673" s="1">
        <v>5672</v>
      </c>
      <c r="B5673" t="s">
        <v>8883</v>
      </c>
      <c r="C5673" s="2">
        <v>42895</v>
      </c>
      <c r="D5673" s="2">
        <v>42897</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s="3" t="str">
        <f>VLOOKUP($M5673,People!$A$2:$B$5, 2, FALSE)</f>
        <v>Anna Andreadi</v>
      </c>
      <c r="W5673" s="3" t="str">
        <f>IFERROR(VLOOKUP($B5673, 'Returns'!$A$2:$B$801, 2, FALSE), "No")</f>
        <v>No</v>
      </c>
    </row>
    <row r="5674" spans="1:23" x14ac:dyDescent="0.3">
      <c r="A5674" s="1">
        <v>5673</v>
      </c>
      <c r="B5674" t="s">
        <v>8884</v>
      </c>
      <c r="C5674" s="2">
        <v>43765</v>
      </c>
      <c r="D5674" s="2">
        <v>43772</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s="3" t="str">
        <f>VLOOKUP($M5674,People!$A$2:$B$5, 2, FALSE)</f>
        <v>Kelly Williams</v>
      </c>
      <c r="W5674" s="3" t="str">
        <f>IFERROR(VLOOKUP($B5674, 'Returns'!$A$2:$B$801, 2, FALSE), "No")</f>
        <v>No</v>
      </c>
    </row>
    <row r="5675" spans="1:23" x14ac:dyDescent="0.3">
      <c r="A5675" s="1">
        <v>5674</v>
      </c>
      <c r="B5675" t="s">
        <v>8884</v>
      </c>
      <c r="C5675" s="2">
        <v>43765</v>
      </c>
      <c r="D5675" s="2">
        <v>43772</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s="3" t="str">
        <f>VLOOKUP($M5675,People!$A$2:$B$5, 2, FALSE)</f>
        <v>Kelly Williams</v>
      </c>
      <c r="W5675" s="3" t="str">
        <f>IFERROR(VLOOKUP($B5675, 'Returns'!$A$2:$B$801, 2, FALSE), "No")</f>
        <v>No</v>
      </c>
    </row>
    <row r="5676" spans="1:23" x14ac:dyDescent="0.3">
      <c r="A5676" s="1">
        <v>5675</v>
      </c>
      <c r="B5676" t="s">
        <v>8885</v>
      </c>
      <c r="C5676" s="2">
        <v>43122</v>
      </c>
      <c r="D5676" s="2">
        <v>43127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s="3" t="str">
        <f>VLOOKUP($M5676,People!$A$2:$B$5, 2, FALSE)</f>
        <v>Anna Andreadi</v>
      </c>
      <c r="W5676" s="3" t="str">
        <f>IFERROR(VLOOKUP($B5676, 'Returns'!$A$2:$B$801, 2, FALSE), "No")</f>
        <v>No</v>
      </c>
    </row>
    <row r="5677" spans="1:23" x14ac:dyDescent="0.3">
      <c r="A5677" s="1">
        <v>5676</v>
      </c>
      <c r="B5677" t="s">
        <v>8886</v>
      </c>
      <c r="C5677" s="2">
        <v>42518</v>
      </c>
      <c r="D5677" s="2">
        <v>42523</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s="3" t="str">
        <f>VLOOKUP($M5677,People!$A$2:$B$5, 2, FALSE)</f>
        <v>Anna Andreadi</v>
      </c>
      <c r="W5677" s="3" t="str">
        <f>IFERROR(VLOOKUP($B5677, 'Returns'!$A$2:$B$801, 2, FALSE), "No")</f>
        <v>No</v>
      </c>
    </row>
    <row r="5678" spans="1:23" x14ac:dyDescent="0.3">
      <c r="A5678" s="1">
        <v>5677</v>
      </c>
      <c r="B5678" t="s">
        <v>8886</v>
      </c>
      <c r="C5678" s="2">
        <v>42518</v>
      </c>
      <c r="D5678" s="2">
        <v>42523</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s="3" t="str">
        <f>VLOOKUP($M5678,People!$A$2:$B$5, 2, FALSE)</f>
        <v>Anna Andreadi</v>
      </c>
      <c r="W5678" s="3" t="str">
        <f>IFERROR(VLOOKUP($B5678, 'Returns'!$A$2:$B$801, 2, FALSE), "No")</f>
        <v>No</v>
      </c>
    </row>
    <row r="5679" spans="1:23" x14ac:dyDescent="0.3">
      <c r="A5679" s="1">
        <v>5678</v>
      </c>
      <c r="B5679" t="s">
        <v>8887</v>
      </c>
      <c r="C5679" s="2">
        <v>42733</v>
      </c>
      <c r="D5679" s="2">
        <v>42740</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s="3" t="str">
        <f>VLOOKUP($M5679,People!$A$2:$B$5, 2, FALSE)</f>
        <v>Kelly Williams</v>
      </c>
      <c r="W5679" s="3" t="str">
        <f>IFERROR(VLOOKUP($B5679, 'Returns'!$A$2:$B$801, 2, FALSE), "No")</f>
        <v>No</v>
      </c>
    </row>
    <row r="5680" spans="1:23" x14ac:dyDescent="0.3">
      <c r="A5680" s="1">
        <v>5679</v>
      </c>
      <c r="B5680" t="s">
        <v>8888</v>
      </c>
      <c r="C5680" s="2">
        <v>43309</v>
      </c>
      <c r="D5680" s="2">
        <v>43315</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s="3" t="str">
        <f>VLOOKUP($M5680,People!$A$2:$B$5, 2, FALSE)</f>
        <v>Kelly Williams</v>
      </c>
      <c r="W5680" s="3" t="str">
        <f>IFERROR(VLOOKUP($B5680, 'Returns'!$A$2:$B$801, 2, FALSE), "No")</f>
        <v>No</v>
      </c>
    </row>
    <row r="5681" spans="1:23" x14ac:dyDescent="0.3">
      <c r="A5681" s="1">
        <v>5680</v>
      </c>
      <c r="B5681" t="s">
        <v>8888</v>
      </c>
      <c r="C5681" s="2">
        <v>43309</v>
      </c>
      <c r="D5681" s="2">
        <v>43315</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s="3" t="str">
        <f>VLOOKUP($M5681,People!$A$2:$B$5, 2, FALSE)</f>
        <v>Kelly Williams</v>
      </c>
      <c r="W5681" s="3" t="str">
        <f>IFERROR(VLOOKUP($B5681, 'Returns'!$A$2:$B$801, 2, FALSE), "No")</f>
        <v>No</v>
      </c>
    </row>
    <row r="5682" spans="1:23" x14ac:dyDescent="0.3">
      <c r="A5682" s="1">
        <v>5681</v>
      </c>
      <c r="B5682" t="s">
        <v>8889</v>
      </c>
      <c r="C5682" s="2">
        <v>43367</v>
      </c>
      <c r="D5682" s="2">
        <v>43373</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s="3" t="str">
        <f>VLOOKUP($M5682,People!$A$2:$B$5, 2, FALSE)</f>
        <v>Kelly Williams</v>
      </c>
      <c r="W5682" s="3" t="str">
        <f>IFERROR(VLOOKUP($B5682, 'Returns'!$A$2:$B$801, 2, FALSE), "No")</f>
        <v>No</v>
      </c>
    </row>
    <row r="5683" spans="1:23" x14ac:dyDescent="0.3">
      <c r="A5683" s="1">
        <v>5682</v>
      </c>
      <c r="B5683" t="s">
        <v>8889</v>
      </c>
      <c r="C5683" s="2">
        <v>43367</v>
      </c>
      <c r="D5683" s="2">
        <v>43373</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s="3" t="str">
        <f>VLOOKUP($M5683,People!$A$2:$B$5, 2, FALSE)</f>
        <v>Kelly Williams</v>
      </c>
      <c r="W5683" s="3" t="str">
        <f>IFERROR(VLOOKUP($B5683, 'Returns'!$A$2:$B$801, 2, FALSE), "No")</f>
        <v>No</v>
      </c>
    </row>
    <row r="5684" spans="1:23" x14ac:dyDescent="0.3">
      <c r="A5684" s="1">
        <v>5683</v>
      </c>
      <c r="B5684" t="s">
        <v>8890</v>
      </c>
      <c r="C5684" s="2">
        <v>42462</v>
      </c>
      <c r="D5684" s="2">
        <v>42468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s="3" t="str">
        <f>VLOOKUP($M5684,People!$A$2:$B$5, 2, FALSE)</f>
        <v>Cassandra Brandow</v>
      </c>
      <c r="W5684" s="3" t="str">
        <f>IFERROR(VLOOKUP($B5684, 'Returns'!$A$2:$B$801, 2, FALSE), "No")</f>
        <v>No</v>
      </c>
    </row>
    <row r="5685" spans="1:23" x14ac:dyDescent="0.3">
      <c r="A5685" s="1">
        <v>5684</v>
      </c>
      <c r="B5685" t="s">
        <v>8890</v>
      </c>
      <c r="C5685" s="2">
        <v>42462</v>
      </c>
      <c r="D5685" s="2">
        <v>42468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s="3" t="str">
        <f>VLOOKUP($M5685,People!$A$2:$B$5, 2, FALSE)</f>
        <v>Cassandra Brandow</v>
      </c>
      <c r="W5685" s="3" t="str">
        <f>IFERROR(VLOOKUP($B5685, 'Returns'!$A$2:$B$801, 2, FALSE), "No")</f>
        <v>No</v>
      </c>
    </row>
    <row r="5686" spans="1:23" x14ac:dyDescent="0.3">
      <c r="A5686" s="1">
        <v>5685</v>
      </c>
      <c r="B5686" t="s">
        <v>8890</v>
      </c>
      <c r="C5686" s="2">
        <v>42462</v>
      </c>
      <c r="D5686" s="2">
        <v>42468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s="3" t="str">
        <f>VLOOKUP($M5686,People!$A$2:$B$5, 2, FALSE)</f>
        <v>Cassandra Brandow</v>
      </c>
      <c r="W5686" s="3" t="str">
        <f>IFERROR(VLOOKUP($B5686, 'Returns'!$A$2:$B$801, 2, FALSE), "No")</f>
        <v>No</v>
      </c>
    </row>
    <row r="5687" spans="1:23" x14ac:dyDescent="0.3">
      <c r="A5687" s="1">
        <v>5686</v>
      </c>
      <c r="B5687" t="s">
        <v>8891</v>
      </c>
      <c r="C5687" s="2">
        <v>43044</v>
      </c>
      <c r="D5687" s="2">
        <v>43044</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s="3" t="str">
        <f>VLOOKUP($M5687,People!$A$2:$B$5, 2, FALSE)</f>
        <v>Anna Andreadi</v>
      </c>
      <c r="W5687" s="3" t="str">
        <f>IFERROR(VLOOKUP($B5687, 'Returns'!$A$2:$B$801, 2, FALSE), "No")</f>
        <v>No</v>
      </c>
    </row>
    <row r="5688" spans="1:23" x14ac:dyDescent="0.3">
      <c r="A5688" s="1">
        <v>5687</v>
      </c>
      <c r="B5688" t="s">
        <v>8892</v>
      </c>
      <c r="C5688" s="2">
        <v>42579</v>
      </c>
      <c r="D5688" s="2">
        <v>42579</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s="3" t="str">
        <f>VLOOKUP($M5688,People!$A$2:$B$5, 2, FALSE)</f>
        <v>Cassandra Brandow</v>
      </c>
      <c r="W5688" s="3" t="str">
        <f>IFERROR(VLOOKUP($B5688, 'Returns'!$A$2:$B$801, 2, FALSE), "No")</f>
        <v>No</v>
      </c>
    </row>
    <row r="5689" spans="1:23" x14ac:dyDescent="0.3">
      <c r="A5689" s="1">
        <v>5688</v>
      </c>
      <c r="B5689" t="s">
        <v>8892</v>
      </c>
      <c r="C5689" s="2">
        <v>42579</v>
      </c>
      <c r="D5689" s="2">
        <v>42579</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s="3" t="str">
        <f>VLOOKUP($M5689,People!$A$2:$B$5, 2, FALSE)</f>
        <v>Cassandra Brandow</v>
      </c>
      <c r="W5689" s="3" t="str">
        <f>IFERROR(VLOOKUP($B5689, 'Returns'!$A$2:$B$801, 2, FALSE), "No")</f>
        <v>No</v>
      </c>
    </row>
    <row r="5690" spans="1:23" x14ac:dyDescent="0.3">
      <c r="A5690" s="1">
        <v>5689</v>
      </c>
      <c r="B5690" t="s">
        <v>8892</v>
      </c>
      <c r="C5690" s="2">
        <v>42579</v>
      </c>
      <c r="D5690" s="2">
        <v>42579</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s="3" t="str">
        <f>VLOOKUP($M5690,People!$A$2:$B$5, 2, FALSE)</f>
        <v>Cassandra Brandow</v>
      </c>
      <c r="W5690" s="3" t="str">
        <f>IFERROR(VLOOKUP($B5690, 'Returns'!$A$2:$B$801, 2, FALSE), "No")</f>
        <v>No</v>
      </c>
    </row>
    <row r="5691" spans="1:23" x14ac:dyDescent="0.3">
      <c r="A5691" s="1">
        <v>5690</v>
      </c>
      <c r="B5691" t="s">
        <v>8893</v>
      </c>
      <c r="C5691" s="2">
        <v>43095</v>
      </c>
      <c r="D5691" s="2">
        <v>43100</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s="3" t="str">
        <f>VLOOKUP($M5691,People!$A$2:$B$5, 2, FALSE)</f>
        <v>Kelly Williams</v>
      </c>
      <c r="W5691" s="3" t="str">
        <f>IFERROR(VLOOKUP($B5691, 'Returns'!$A$2:$B$801, 2, FALSE), "No")</f>
        <v>No</v>
      </c>
    </row>
    <row r="5692" spans="1:23" x14ac:dyDescent="0.3">
      <c r="A5692" s="1">
        <v>5691</v>
      </c>
      <c r="B5692" t="s">
        <v>8894</v>
      </c>
      <c r="C5692" s="2">
        <v>43079</v>
      </c>
      <c r="D5692" s="2">
        <v>43085</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s="3" t="str">
        <f>VLOOKUP($M5692,People!$A$2:$B$5, 2, FALSE)</f>
        <v>Chuck Magee</v>
      </c>
      <c r="W5692" s="3" t="str">
        <f>IFERROR(VLOOKUP($B5692, 'Returns'!$A$2:$B$801, 2, FALSE), "No")</f>
        <v>No</v>
      </c>
    </row>
    <row r="5693" spans="1:23" x14ac:dyDescent="0.3">
      <c r="A5693" s="1">
        <v>5692</v>
      </c>
      <c r="B5693" t="s">
        <v>8894</v>
      </c>
      <c r="C5693" s="2">
        <v>43079</v>
      </c>
      <c r="D5693" s="2">
        <v>43085</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s="3" t="str">
        <f>VLOOKUP($M5693,People!$A$2:$B$5, 2, FALSE)</f>
        <v>Chuck Magee</v>
      </c>
      <c r="W5693" s="3" t="str">
        <f>IFERROR(VLOOKUP($B5693, 'Returns'!$A$2:$B$801, 2, FALSE), "No")</f>
        <v>No</v>
      </c>
    </row>
    <row r="5694" spans="1:23" x14ac:dyDescent="0.3">
      <c r="A5694" s="1">
        <v>5693</v>
      </c>
      <c r="B5694" t="s">
        <v>8894</v>
      </c>
      <c r="C5694" s="2">
        <v>43079</v>
      </c>
      <c r="D5694" s="2">
        <v>43085</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s="3" t="str">
        <f>VLOOKUP($M5694,People!$A$2:$B$5, 2, FALSE)</f>
        <v>Chuck Magee</v>
      </c>
      <c r="W5694" s="3" t="str">
        <f>IFERROR(VLOOKUP($B5694, 'Returns'!$A$2:$B$801, 2, FALSE), "No")</f>
        <v>No</v>
      </c>
    </row>
    <row r="5695" spans="1:23" x14ac:dyDescent="0.3">
      <c r="A5695" s="1">
        <v>5694</v>
      </c>
      <c r="B5695" t="s">
        <v>8894</v>
      </c>
      <c r="C5695" s="2">
        <v>43079</v>
      </c>
      <c r="D5695" s="2">
        <v>43085</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s="3" t="str">
        <f>VLOOKUP($M5695,People!$A$2:$B$5, 2, FALSE)</f>
        <v>Chuck Magee</v>
      </c>
      <c r="W5695" s="3" t="str">
        <f>IFERROR(VLOOKUP($B5695, 'Returns'!$A$2:$B$801, 2, FALSE), "No")</f>
        <v>No</v>
      </c>
    </row>
    <row r="5696" spans="1:23" x14ac:dyDescent="0.3">
      <c r="A5696" s="1">
        <v>5695</v>
      </c>
      <c r="B5696" t="s">
        <v>8894</v>
      </c>
      <c r="C5696" s="2">
        <v>43079</v>
      </c>
      <c r="D5696" s="2">
        <v>43085</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s="3" t="str">
        <f>VLOOKUP($M5696,People!$A$2:$B$5, 2, FALSE)</f>
        <v>Chuck Magee</v>
      </c>
      <c r="W5696" s="3" t="str">
        <f>IFERROR(VLOOKUP($B5696, 'Returns'!$A$2:$B$801, 2, FALSE), "No")</f>
        <v>No</v>
      </c>
    </row>
    <row r="5697" spans="1:23" x14ac:dyDescent="0.3">
      <c r="A5697" s="1">
        <v>5696</v>
      </c>
      <c r="B5697" t="s">
        <v>8895</v>
      </c>
      <c r="C5697" s="2">
        <v>43225</v>
      </c>
      <c r="D5697" s="2">
        <v>43227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s="3" t="str">
        <f>VLOOKUP($M5697,People!$A$2:$B$5, 2, FALSE)</f>
        <v>Anna Andreadi</v>
      </c>
      <c r="W5697" s="3" t="str">
        <f>IFERROR(VLOOKUP($B5697, 'Returns'!$A$2:$B$801, 2, FALSE), "No")</f>
        <v>No</v>
      </c>
    </row>
    <row r="5698" spans="1:23" x14ac:dyDescent="0.3">
      <c r="A5698" s="1">
        <v>5697</v>
      </c>
      <c r="B5698" t="s">
        <v>8896</v>
      </c>
      <c r="C5698" s="2">
        <v>43752</v>
      </c>
      <c r="D5698" s="2">
        <v>43756</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s="3" t="str">
        <f>VLOOKUP($M5698,People!$A$2:$B$5, 2, FALSE)</f>
        <v>Kelly Williams</v>
      </c>
      <c r="W5698" s="3" t="str">
        <f>IFERROR(VLOOKUP($B5698, 'Returns'!$A$2:$B$801, 2, FALSE), "No")</f>
        <v>No</v>
      </c>
    </row>
    <row r="5699" spans="1:23" x14ac:dyDescent="0.3">
      <c r="A5699" s="1">
        <v>5698</v>
      </c>
      <c r="B5699" t="s">
        <v>8896</v>
      </c>
      <c r="C5699" s="2">
        <v>43752</v>
      </c>
      <c r="D5699" s="2">
        <v>43756</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s="3" t="str">
        <f>VLOOKUP($M5699,People!$A$2:$B$5, 2, FALSE)</f>
        <v>Kelly Williams</v>
      </c>
      <c r="W5699" s="3" t="str">
        <f>IFERROR(VLOOKUP($B5699, 'Returns'!$A$2:$B$801, 2, FALSE), "No")</f>
        <v>No</v>
      </c>
    </row>
    <row r="5700" spans="1:23" x14ac:dyDescent="0.3">
      <c r="A5700" s="1">
        <v>5699</v>
      </c>
      <c r="B5700" t="s">
        <v>8897</v>
      </c>
      <c r="C5700" s="2">
        <v>43409</v>
      </c>
      <c r="D5700" s="2">
        <v>43409</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s="3" t="str">
        <f>VLOOKUP($M5700,People!$A$2:$B$5, 2, FALSE)</f>
        <v>Kelly Williams</v>
      </c>
      <c r="W5700" s="3" t="str">
        <f>IFERROR(VLOOKUP($B5700, 'Returns'!$A$2:$B$801, 2, FALSE), "No")</f>
        <v>No</v>
      </c>
    </row>
    <row r="5701" spans="1:23" x14ac:dyDescent="0.3">
      <c r="A5701" s="1">
        <v>5700</v>
      </c>
      <c r="B5701" t="s">
        <v>8898</v>
      </c>
      <c r="C5701" s="2">
        <v>43772</v>
      </c>
      <c r="D5701" s="2">
        <v>43777</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s="3" t="str">
        <f>VLOOKUP($M5701,People!$A$2:$B$5, 2, FALSE)</f>
        <v>Anna Andreadi</v>
      </c>
      <c r="W5701" s="3" t="str">
        <f>IFERROR(VLOOKUP($B5701, 'Returns'!$A$2:$B$801, 2, FALSE), "No")</f>
        <v>No</v>
      </c>
    </row>
    <row r="5702" spans="1:23" x14ac:dyDescent="0.3">
      <c r="A5702" s="1">
        <v>5701</v>
      </c>
      <c r="B5702" t="s">
        <v>8899</v>
      </c>
      <c r="C5702" s="2">
        <v>43428</v>
      </c>
      <c r="D5702" s="2">
        <v>43430</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s="3" t="str">
        <f>VLOOKUP($M5702,People!$A$2:$B$5, 2, FALSE)</f>
        <v>Chuck Magee</v>
      </c>
      <c r="W5702" s="3" t="str">
        <f>IFERROR(VLOOKUP($B5702, 'Returns'!$A$2:$B$801, 2, FALSE), "No")</f>
        <v>No</v>
      </c>
    </row>
    <row r="5703" spans="1:23" x14ac:dyDescent="0.3">
      <c r="A5703" s="1">
        <v>5702</v>
      </c>
      <c r="B5703" t="s">
        <v>8899</v>
      </c>
      <c r="C5703" s="2">
        <v>43428</v>
      </c>
      <c r="D5703" s="2">
        <v>43430</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s="3" t="str">
        <f>VLOOKUP($M5703,People!$A$2:$B$5, 2, FALSE)</f>
        <v>Chuck Magee</v>
      </c>
      <c r="W5703" s="3" t="str">
        <f>IFERROR(VLOOKUP($B5703, 'Returns'!$A$2:$B$801, 2, FALSE), "No")</f>
        <v>No</v>
      </c>
    </row>
    <row r="5704" spans="1:23" x14ac:dyDescent="0.3">
      <c r="A5704" s="1">
        <v>5703</v>
      </c>
      <c r="B5704" t="s">
        <v>8900</v>
      </c>
      <c r="C5704" s="2">
        <v>42718</v>
      </c>
      <c r="D5704" s="2">
        <v>42725</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s="3" t="str">
        <f>VLOOKUP($M5704,People!$A$2:$B$5, 2, FALSE)</f>
        <v>Chuck Magee</v>
      </c>
      <c r="W5704" s="3" t="str">
        <f>IFERROR(VLOOKUP($B5704, 'Returns'!$A$2:$B$801, 2, FALSE), "No")</f>
        <v>No</v>
      </c>
    </row>
    <row r="5705" spans="1:23" x14ac:dyDescent="0.3">
      <c r="A5705" s="1">
        <v>5704</v>
      </c>
      <c r="B5705" t="s">
        <v>8900</v>
      </c>
      <c r="C5705" s="2">
        <v>42718</v>
      </c>
      <c r="D5705" s="2">
        <v>42725</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s="3" t="str">
        <f>VLOOKUP($M5705,People!$A$2:$B$5, 2, FALSE)</f>
        <v>Chuck Magee</v>
      </c>
      <c r="W5705" s="3" t="str">
        <f>IFERROR(VLOOKUP($B5705, 'Returns'!$A$2:$B$801, 2, FALSE), "No")</f>
        <v>No</v>
      </c>
    </row>
    <row r="5706" spans="1:23" x14ac:dyDescent="0.3">
      <c r="A5706" s="1">
        <v>5705</v>
      </c>
      <c r="B5706" t="s">
        <v>8900</v>
      </c>
      <c r="C5706" s="2">
        <v>42718</v>
      </c>
      <c r="D5706" s="2">
        <v>42725</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s="3" t="str">
        <f>VLOOKUP($M5706,People!$A$2:$B$5, 2, FALSE)</f>
        <v>Chuck Magee</v>
      </c>
      <c r="W5706" s="3" t="str">
        <f>IFERROR(VLOOKUP($B5706, 'Returns'!$A$2:$B$801, 2, FALSE), "No")</f>
        <v>No</v>
      </c>
    </row>
    <row r="5707" spans="1:23" x14ac:dyDescent="0.3">
      <c r="A5707" s="1">
        <v>5706</v>
      </c>
      <c r="B5707" t="s">
        <v>8901</v>
      </c>
      <c r="C5707" s="2">
        <v>42677</v>
      </c>
      <c r="D5707" s="2">
        <v>42682</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s="3" t="str">
        <f>VLOOKUP($M5707,People!$A$2:$B$5, 2, FALSE)</f>
        <v>Chuck Magee</v>
      </c>
      <c r="W5707" s="3" t="str">
        <f>IFERROR(VLOOKUP($B5707, 'Returns'!$A$2:$B$801, 2, FALSE), "No")</f>
        <v>No</v>
      </c>
    </row>
    <row r="5708" spans="1:23" x14ac:dyDescent="0.3">
      <c r="A5708" s="1">
        <v>5707</v>
      </c>
      <c r="B5708" t="s">
        <v>8902</v>
      </c>
      <c r="C5708" s="2">
        <v>43730</v>
      </c>
      <c r="D5708" s="2">
        <v>43733</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s="3" t="str">
        <f>VLOOKUP($M5708,People!$A$2:$B$5, 2, FALSE)</f>
        <v>Chuck Magee</v>
      </c>
      <c r="W5708" s="3" t="str">
        <f>IFERROR(VLOOKUP($B5708, 'Returns'!$A$2:$B$801, 2, FALSE), "No")</f>
        <v>No</v>
      </c>
    </row>
    <row r="5709" spans="1:23" x14ac:dyDescent="0.3">
      <c r="A5709" s="1">
        <v>5708</v>
      </c>
      <c r="B5709" t="s">
        <v>6199</v>
      </c>
      <c r="C5709" s="2">
        <v>42863</v>
      </c>
      <c r="D5709" s="2">
        <v>42870</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s="3" t="str">
        <f>VLOOKUP($M5709,People!$A$2:$B$5, 2, FALSE)</f>
        <v>Chuck Magee</v>
      </c>
      <c r="W5709" s="3" t="str">
        <f>IFERROR(VLOOKUP($B5709, 'Returns'!$A$2:$B$801, 2, FALSE), "No")</f>
        <v>Yes</v>
      </c>
    </row>
    <row r="5710" spans="1:23" x14ac:dyDescent="0.3">
      <c r="A5710" s="1">
        <v>5709</v>
      </c>
      <c r="B5710" t="s">
        <v>6199</v>
      </c>
      <c r="C5710" s="2">
        <v>42863</v>
      </c>
      <c r="D5710" s="2">
        <v>42870</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s="3" t="str">
        <f>VLOOKUP($M5710,People!$A$2:$B$5, 2, FALSE)</f>
        <v>Chuck Magee</v>
      </c>
      <c r="W5710" s="3" t="str">
        <f>IFERROR(VLOOKUP($B5710, 'Returns'!$A$2:$B$801, 2, FALSE), "No")</f>
        <v>Yes</v>
      </c>
    </row>
    <row r="5711" spans="1:23" x14ac:dyDescent="0.3">
      <c r="A5711" s="1">
        <v>5710</v>
      </c>
      <c r="B5711" t="s">
        <v>6199</v>
      </c>
      <c r="C5711" s="2">
        <v>42863</v>
      </c>
      <c r="D5711" s="2">
        <v>42870</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s="3" t="str">
        <f>VLOOKUP($M5711,People!$A$2:$B$5, 2, FALSE)</f>
        <v>Chuck Magee</v>
      </c>
      <c r="W5711" s="3" t="str">
        <f>IFERROR(VLOOKUP($B5711, 'Returns'!$A$2:$B$801, 2, FALSE), "No")</f>
        <v>Yes</v>
      </c>
    </row>
    <row r="5712" spans="1:23" x14ac:dyDescent="0.3">
      <c r="A5712" s="1">
        <v>5711</v>
      </c>
      <c r="B5712" t="s">
        <v>6199</v>
      </c>
      <c r="C5712" s="2">
        <v>42863</v>
      </c>
      <c r="D5712" s="2">
        <v>42870</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s="3" t="str">
        <f>VLOOKUP($M5712,People!$A$2:$B$5, 2, FALSE)</f>
        <v>Chuck Magee</v>
      </c>
      <c r="W5712" s="3" t="str">
        <f>IFERROR(VLOOKUP($B5712, 'Returns'!$A$2:$B$801, 2, FALSE), "No")</f>
        <v>Yes</v>
      </c>
    </row>
    <row r="5713" spans="1:23" x14ac:dyDescent="0.3">
      <c r="A5713" s="1">
        <v>5712</v>
      </c>
      <c r="B5713" t="s">
        <v>6199</v>
      </c>
      <c r="C5713" s="2">
        <v>42863</v>
      </c>
      <c r="D5713" s="2">
        <v>42870</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s="3" t="str">
        <f>VLOOKUP($M5713,People!$A$2:$B$5, 2, FALSE)</f>
        <v>Chuck Magee</v>
      </c>
      <c r="W5713" s="3" t="str">
        <f>IFERROR(VLOOKUP($B5713, 'Returns'!$A$2:$B$801, 2, FALSE), "No")</f>
        <v>Yes</v>
      </c>
    </row>
    <row r="5714" spans="1:23" x14ac:dyDescent="0.3">
      <c r="A5714" s="1">
        <v>5713</v>
      </c>
      <c r="B5714" t="s">
        <v>8903</v>
      </c>
      <c r="C5714" s="2">
        <v>43677</v>
      </c>
      <c r="D5714" s="2">
        <v>43677</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s="3" t="str">
        <f>VLOOKUP($M5714,People!$A$2:$B$5, 2, FALSE)</f>
        <v>Kelly Williams</v>
      </c>
      <c r="W5714" s="3" t="str">
        <f>IFERROR(VLOOKUP($B5714, 'Returns'!$A$2:$B$801, 2, FALSE), "No")</f>
        <v>No</v>
      </c>
    </row>
    <row r="5715" spans="1:23" x14ac:dyDescent="0.3">
      <c r="A5715" s="1">
        <v>5714</v>
      </c>
      <c r="B5715" t="s">
        <v>8904</v>
      </c>
      <c r="C5715" s="2">
        <v>42430</v>
      </c>
      <c r="D5715" s="2">
        <v>42434</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s="3" t="str">
        <f>VLOOKUP($M5715,People!$A$2:$B$5, 2, FALSE)</f>
        <v>Chuck Magee</v>
      </c>
      <c r="W5715" s="3" t="str">
        <f>IFERROR(VLOOKUP($B5715, 'Returns'!$A$2:$B$801, 2, FALSE), "No")</f>
        <v>No</v>
      </c>
    </row>
    <row r="5716" spans="1:23" x14ac:dyDescent="0.3">
      <c r="A5716" s="1">
        <v>5715</v>
      </c>
      <c r="B5716" t="s">
        <v>8905</v>
      </c>
      <c r="C5716" s="2">
        <v>43733</v>
      </c>
      <c r="D5716" s="2">
        <v>43737</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s="3" t="str">
        <f>VLOOKUP($M5716,People!$A$2:$B$5, 2, FALSE)</f>
        <v>Cassandra Brandow</v>
      </c>
      <c r="W5716" s="3" t="str">
        <f>IFERROR(VLOOKUP($B5716, 'Returns'!$A$2:$B$801, 2, FALSE), "No")</f>
        <v>No</v>
      </c>
    </row>
    <row r="5717" spans="1:23" x14ac:dyDescent="0.3">
      <c r="A5717" s="1">
        <v>5716</v>
      </c>
      <c r="B5717" t="s">
        <v>8906</v>
      </c>
      <c r="C5717" s="2">
        <v>43017</v>
      </c>
      <c r="D5717" s="2">
        <v>43020</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s="3" t="str">
        <f>VLOOKUP($M5717,People!$A$2:$B$5, 2, FALSE)</f>
        <v>Kelly Williams</v>
      </c>
      <c r="W5717" s="3" t="str">
        <f>IFERROR(VLOOKUP($B5717, 'Returns'!$A$2:$B$801, 2, FALSE), "No")</f>
        <v>No</v>
      </c>
    </row>
    <row r="5718" spans="1:23" x14ac:dyDescent="0.3">
      <c r="A5718" s="1">
        <v>5717</v>
      </c>
      <c r="B5718" t="s">
        <v>8906</v>
      </c>
      <c r="C5718" s="2">
        <v>43017</v>
      </c>
      <c r="D5718" s="2">
        <v>43020</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s="3" t="str">
        <f>VLOOKUP($M5718,People!$A$2:$B$5, 2, FALSE)</f>
        <v>Kelly Williams</v>
      </c>
      <c r="W5718" s="3" t="str">
        <f>IFERROR(VLOOKUP($B5718, 'Returns'!$A$2:$B$801, 2, FALSE), "No")</f>
        <v>No</v>
      </c>
    </row>
    <row r="5719" spans="1:23" x14ac:dyDescent="0.3">
      <c r="A5719" s="1">
        <v>5718</v>
      </c>
      <c r="B5719" t="s">
        <v>8906</v>
      </c>
      <c r="C5719" s="2">
        <v>43017</v>
      </c>
      <c r="D5719" s="2">
        <v>43020</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s="3" t="str">
        <f>VLOOKUP($M5719,People!$A$2:$B$5, 2, FALSE)</f>
        <v>Kelly Williams</v>
      </c>
      <c r="W5719" s="3" t="str">
        <f>IFERROR(VLOOKUP($B5719, 'Returns'!$A$2:$B$801, 2, FALSE), "No")</f>
        <v>No</v>
      </c>
    </row>
    <row r="5720" spans="1:23" x14ac:dyDescent="0.3">
      <c r="A5720" s="1">
        <v>5719</v>
      </c>
      <c r="B5720" t="s">
        <v>8906</v>
      </c>
      <c r="C5720" s="2">
        <v>43017</v>
      </c>
      <c r="D5720" s="2">
        <v>43020</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s="3" t="str">
        <f>VLOOKUP($M5720,People!$A$2:$B$5, 2, FALSE)</f>
        <v>Kelly Williams</v>
      </c>
      <c r="W5720" s="3" t="str">
        <f>IFERROR(VLOOKUP($B5720, 'Returns'!$A$2:$B$801, 2, FALSE), "No")</f>
        <v>No</v>
      </c>
    </row>
    <row r="5721" spans="1:23" x14ac:dyDescent="0.3">
      <c r="A5721" s="1">
        <v>5720</v>
      </c>
      <c r="B5721" t="s">
        <v>8907</v>
      </c>
      <c r="C5721" s="2">
        <v>43553</v>
      </c>
      <c r="D5721" s="2">
        <v>43557</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s="3" t="str">
        <f>VLOOKUP($M5721,People!$A$2:$B$5, 2, FALSE)</f>
        <v>Kelly Williams</v>
      </c>
      <c r="W5721" s="3" t="str">
        <f>IFERROR(VLOOKUP($B5721, 'Returns'!$A$2:$B$801, 2, FALSE), "No")</f>
        <v>No</v>
      </c>
    </row>
    <row r="5722" spans="1:23" x14ac:dyDescent="0.3">
      <c r="A5722" s="1">
        <v>5721</v>
      </c>
      <c r="B5722" t="s">
        <v>6002</v>
      </c>
      <c r="C5722" s="2">
        <v>43053</v>
      </c>
      <c r="D5722" s="2">
        <v>43056</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s="3" t="str">
        <f>VLOOKUP($M5722,People!$A$2:$B$5, 2, FALSE)</f>
        <v>Anna Andreadi</v>
      </c>
      <c r="W5722" s="3" t="str">
        <f>IFERROR(VLOOKUP($B5722, 'Returns'!$A$2:$B$801, 2, FALSE), "No")</f>
        <v>Yes</v>
      </c>
    </row>
    <row r="5723" spans="1:23" x14ac:dyDescent="0.3">
      <c r="A5723" s="1">
        <v>5722</v>
      </c>
      <c r="B5723" t="s">
        <v>6002</v>
      </c>
      <c r="C5723" s="2">
        <v>43053</v>
      </c>
      <c r="D5723" s="2">
        <v>43056</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s="3" t="str">
        <f>VLOOKUP($M5723,People!$A$2:$B$5, 2, FALSE)</f>
        <v>Anna Andreadi</v>
      </c>
      <c r="W5723" s="3" t="str">
        <f>IFERROR(VLOOKUP($B5723, 'Returns'!$A$2:$B$801, 2, FALSE), "No")</f>
        <v>Yes</v>
      </c>
    </row>
    <row r="5724" spans="1:23" x14ac:dyDescent="0.3">
      <c r="A5724" s="1">
        <v>5723</v>
      </c>
      <c r="B5724" t="s">
        <v>6002</v>
      </c>
      <c r="C5724" s="2">
        <v>43053</v>
      </c>
      <c r="D5724" s="2">
        <v>43056</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s="3" t="str">
        <f>VLOOKUP($M5724,People!$A$2:$B$5, 2, FALSE)</f>
        <v>Anna Andreadi</v>
      </c>
      <c r="W5724" s="3" t="str">
        <f>IFERROR(VLOOKUP($B5724, 'Returns'!$A$2:$B$801, 2, FALSE), "No")</f>
        <v>Yes</v>
      </c>
    </row>
    <row r="5725" spans="1:23" x14ac:dyDescent="0.3">
      <c r="A5725" s="1">
        <v>5724</v>
      </c>
      <c r="B5725" t="s">
        <v>8908</v>
      </c>
      <c r="C5725" s="2">
        <v>43369</v>
      </c>
      <c r="D5725" s="2">
        <v>43373</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s="3" t="str">
        <f>VLOOKUP($M5725,People!$A$2:$B$5, 2, FALSE)</f>
        <v>Anna Andreadi</v>
      </c>
      <c r="W5725" s="3" t="str">
        <f>IFERROR(VLOOKUP($B5725, 'Returns'!$A$2:$B$801, 2, FALSE), "No")</f>
        <v>No</v>
      </c>
    </row>
    <row r="5726" spans="1:23" x14ac:dyDescent="0.3">
      <c r="A5726" s="1">
        <v>5725</v>
      </c>
      <c r="B5726" t="s">
        <v>8909</v>
      </c>
      <c r="C5726" s="2">
        <v>42635</v>
      </c>
      <c r="D5726" s="2">
        <v>42640</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s="3" t="str">
        <f>VLOOKUP($M5726,People!$A$2:$B$5, 2, FALSE)</f>
        <v>Kelly Williams</v>
      </c>
      <c r="W5726" s="3" t="str">
        <f>IFERROR(VLOOKUP($B5726, 'Returns'!$A$2:$B$801, 2, FALSE), "No")</f>
        <v>No</v>
      </c>
    </row>
    <row r="5727" spans="1:23" x14ac:dyDescent="0.3">
      <c r="A5727" s="1">
        <v>5726</v>
      </c>
      <c r="B5727" t="s">
        <v>8910</v>
      </c>
      <c r="C5727" s="2">
        <v>43003</v>
      </c>
      <c r="D5727" s="2">
        <v>43005</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s="3" t="str">
        <f>VLOOKUP($M5727,People!$A$2:$B$5, 2, FALSE)</f>
        <v>Chuck Magee</v>
      </c>
      <c r="W5727" s="3" t="str">
        <f>IFERROR(VLOOKUP($B5727, 'Returns'!$A$2:$B$801, 2, FALSE), "No")</f>
        <v>No</v>
      </c>
    </row>
    <row r="5728" spans="1:23" x14ac:dyDescent="0.3">
      <c r="A5728" s="1">
        <v>5727</v>
      </c>
      <c r="B5728" t="s">
        <v>8911</v>
      </c>
      <c r="C5728" s="2">
        <v>42859</v>
      </c>
      <c r="D5728" s="2">
        <v>42863</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s="3" t="str">
        <f>VLOOKUP($M5728,People!$A$2:$B$5, 2, FALSE)</f>
        <v>Kelly Williams</v>
      </c>
      <c r="W5728" s="3" t="str">
        <f>IFERROR(VLOOKUP($B5728, 'Returns'!$A$2:$B$801, 2, FALSE), "No")</f>
        <v>No</v>
      </c>
    </row>
    <row r="5729" spans="1:23" x14ac:dyDescent="0.3">
      <c r="A5729" s="1">
        <v>5728</v>
      </c>
      <c r="B5729" t="s">
        <v>8912</v>
      </c>
      <c r="C5729" s="2">
        <v>43807</v>
      </c>
      <c r="D5729" s="2">
        <v>43812</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s="3" t="str">
        <f>VLOOKUP($M5729,People!$A$2:$B$5, 2, FALSE)</f>
        <v>Kelly Williams</v>
      </c>
      <c r="W5729" s="3" t="str">
        <f>IFERROR(VLOOKUP($B5729, 'Returns'!$A$2:$B$801, 2, FALSE), "No")</f>
        <v>No</v>
      </c>
    </row>
    <row r="5730" spans="1:23" x14ac:dyDescent="0.3">
      <c r="A5730" s="1">
        <v>5729</v>
      </c>
      <c r="B5730" t="s">
        <v>8912</v>
      </c>
      <c r="C5730" s="2">
        <v>43807</v>
      </c>
      <c r="D5730" s="2">
        <v>43812</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s="3" t="str">
        <f>VLOOKUP($M5730,People!$A$2:$B$5, 2, FALSE)</f>
        <v>Kelly Williams</v>
      </c>
      <c r="W5730" s="3" t="str">
        <f>IFERROR(VLOOKUP($B5730, 'Returns'!$A$2:$B$801, 2, FALSE), "No")</f>
        <v>No</v>
      </c>
    </row>
    <row r="5731" spans="1:23" x14ac:dyDescent="0.3">
      <c r="A5731" s="1">
        <v>5730</v>
      </c>
      <c r="B5731" t="s">
        <v>8912</v>
      </c>
      <c r="C5731" s="2">
        <v>43807</v>
      </c>
      <c r="D5731" s="2">
        <v>43812</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s="3" t="str">
        <f>VLOOKUP($M5731,People!$A$2:$B$5, 2, FALSE)</f>
        <v>Kelly Williams</v>
      </c>
      <c r="W5731" s="3" t="str">
        <f>IFERROR(VLOOKUP($B5731, 'Returns'!$A$2:$B$801, 2, FALSE), "No")</f>
        <v>No</v>
      </c>
    </row>
    <row r="5732" spans="1:23" x14ac:dyDescent="0.3">
      <c r="A5732" s="1">
        <v>5731</v>
      </c>
      <c r="B5732" t="s">
        <v>8912</v>
      </c>
      <c r="C5732" s="2">
        <v>43807</v>
      </c>
      <c r="D5732" s="2">
        <v>43812</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s="3" t="str">
        <f>VLOOKUP($M5732,People!$A$2:$B$5, 2, FALSE)</f>
        <v>Kelly Williams</v>
      </c>
      <c r="W5732" s="3" t="str">
        <f>IFERROR(VLOOKUP($B5732, 'Returns'!$A$2:$B$801, 2, FALSE), "No")</f>
        <v>No</v>
      </c>
    </row>
    <row r="5733" spans="1:23" x14ac:dyDescent="0.3">
      <c r="A5733" s="1">
        <v>5732</v>
      </c>
      <c r="B5733" t="s">
        <v>8912</v>
      </c>
      <c r="C5733" s="2">
        <v>43807</v>
      </c>
      <c r="D5733" s="2">
        <v>43812</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s="3" t="str">
        <f>VLOOKUP($M5733,People!$A$2:$B$5, 2, FALSE)</f>
        <v>Kelly Williams</v>
      </c>
      <c r="W5733" s="3" t="str">
        <f>IFERROR(VLOOKUP($B5733, 'Returns'!$A$2:$B$801, 2, FALSE), "No")</f>
        <v>No</v>
      </c>
    </row>
    <row r="5734" spans="1:23" x14ac:dyDescent="0.3">
      <c r="A5734" s="1">
        <v>5733</v>
      </c>
      <c r="B5734" t="s">
        <v>8913</v>
      </c>
      <c r="C5734" s="2">
        <v>43645</v>
      </c>
      <c r="D5734" s="2">
        <v>43648</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s="3" t="str">
        <f>VLOOKUP($M5734,People!$A$2:$B$5, 2, FALSE)</f>
        <v>Chuck Magee</v>
      </c>
      <c r="W5734" s="3" t="str">
        <f>IFERROR(VLOOKUP($B5734, 'Returns'!$A$2:$B$801, 2, FALSE), "No")</f>
        <v>No</v>
      </c>
    </row>
    <row r="5735" spans="1:23" x14ac:dyDescent="0.3">
      <c r="A5735" s="1">
        <v>5734</v>
      </c>
      <c r="B5735" t="s">
        <v>8913</v>
      </c>
      <c r="C5735" s="2">
        <v>43645</v>
      </c>
      <c r="D5735" s="2">
        <v>43648</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s="3" t="str">
        <f>VLOOKUP($M5735,People!$A$2:$B$5, 2, FALSE)</f>
        <v>Chuck Magee</v>
      </c>
      <c r="W5735" s="3" t="str">
        <f>IFERROR(VLOOKUP($B5735, 'Returns'!$A$2:$B$801, 2, FALSE), "No")</f>
        <v>No</v>
      </c>
    </row>
    <row r="5736" spans="1:23" x14ac:dyDescent="0.3">
      <c r="A5736" s="1">
        <v>5735</v>
      </c>
      <c r="B5736" t="s">
        <v>8913</v>
      </c>
      <c r="C5736" s="2">
        <v>43645</v>
      </c>
      <c r="D5736" s="2">
        <v>43648</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s="3" t="str">
        <f>VLOOKUP($M5736,People!$A$2:$B$5, 2, FALSE)</f>
        <v>Chuck Magee</v>
      </c>
      <c r="W5736" s="3" t="str">
        <f>IFERROR(VLOOKUP($B5736, 'Returns'!$A$2:$B$801, 2, FALSE), "No")</f>
        <v>No</v>
      </c>
    </row>
    <row r="5737" spans="1:23" x14ac:dyDescent="0.3">
      <c r="A5737" s="1">
        <v>5736</v>
      </c>
      <c r="B5737" t="s">
        <v>8914</v>
      </c>
      <c r="C5737" s="2">
        <v>42550</v>
      </c>
      <c r="D5737" s="2">
        <v>42554</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s="3" t="str">
        <f>VLOOKUP($M5737,People!$A$2:$B$5, 2, FALSE)</f>
        <v>Chuck Magee</v>
      </c>
      <c r="W5737" s="3" t="str">
        <f>IFERROR(VLOOKUP($B5737, 'Returns'!$A$2:$B$801, 2, FALSE), "No")</f>
        <v>No</v>
      </c>
    </row>
    <row r="5738" spans="1:23" x14ac:dyDescent="0.3">
      <c r="A5738" s="1">
        <v>5737</v>
      </c>
      <c r="B5738" t="s">
        <v>5965</v>
      </c>
      <c r="C5738" s="2">
        <v>42389</v>
      </c>
      <c r="D5738" s="2">
        <v>42394</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s="3" t="str">
        <f>VLOOKUP($M5738,People!$A$2:$B$5, 2, FALSE)</f>
        <v>Anna Andreadi</v>
      </c>
      <c r="W5738" s="3" t="str">
        <f>IFERROR(VLOOKUP($B5738, 'Returns'!$A$2:$B$801, 2, FALSE), "No")</f>
        <v>Yes</v>
      </c>
    </row>
    <row r="5739" spans="1:23" x14ac:dyDescent="0.3">
      <c r="A5739" s="1">
        <v>5738</v>
      </c>
      <c r="B5739" t="s">
        <v>5965</v>
      </c>
      <c r="C5739" s="2">
        <v>42389</v>
      </c>
      <c r="D5739" s="2">
        <v>42394</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s="3" t="str">
        <f>VLOOKUP($M5739,People!$A$2:$B$5, 2, FALSE)</f>
        <v>Anna Andreadi</v>
      </c>
      <c r="W5739" s="3" t="str">
        <f>IFERROR(VLOOKUP($B5739, 'Returns'!$A$2:$B$801, 2, FALSE), "No")</f>
        <v>Yes</v>
      </c>
    </row>
    <row r="5740" spans="1:23" x14ac:dyDescent="0.3">
      <c r="A5740" s="1">
        <v>5739</v>
      </c>
      <c r="B5740" t="s">
        <v>8915</v>
      </c>
      <c r="C5740" s="2">
        <v>43465</v>
      </c>
      <c r="D5740" s="2">
        <v>43471</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s="3" t="str">
        <f>VLOOKUP($M5740,People!$A$2:$B$5, 2, FALSE)</f>
        <v>Anna Andreadi</v>
      </c>
      <c r="W5740" s="3" t="str">
        <f>IFERROR(VLOOKUP($B5740, 'Returns'!$A$2:$B$801, 2, FALSE), "No")</f>
        <v>No</v>
      </c>
    </row>
    <row r="5741" spans="1:23" x14ac:dyDescent="0.3">
      <c r="A5741" s="1">
        <v>5740</v>
      </c>
      <c r="B5741" t="s">
        <v>6225</v>
      </c>
      <c r="C5741" s="2">
        <v>43552</v>
      </c>
      <c r="D5741" s="2">
        <v>43555</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s="3" t="str">
        <f>VLOOKUP($M5741,People!$A$2:$B$5, 2, FALSE)</f>
        <v>Anna Andreadi</v>
      </c>
      <c r="W5741" s="3" t="str">
        <f>IFERROR(VLOOKUP($B5741, 'Returns'!$A$2:$B$801, 2, FALSE), "No")</f>
        <v>Yes</v>
      </c>
    </row>
    <row r="5742" spans="1:23" x14ac:dyDescent="0.3">
      <c r="A5742" s="1">
        <v>5741</v>
      </c>
      <c r="B5742" t="s">
        <v>6225</v>
      </c>
      <c r="C5742" s="2">
        <v>43552</v>
      </c>
      <c r="D5742" s="2">
        <v>43555</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s="3" t="str">
        <f>VLOOKUP($M5742,People!$A$2:$B$5, 2, FALSE)</f>
        <v>Anna Andreadi</v>
      </c>
      <c r="W5742" s="3" t="str">
        <f>IFERROR(VLOOKUP($B5742, 'Returns'!$A$2:$B$801, 2, FALSE), "No")</f>
        <v>Yes</v>
      </c>
    </row>
    <row r="5743" spans="1:23" x14ac:dyDescent="0.3">
      <c r="A5743" s="1">
        <v>5742</v>
      </c>
      <c r="B5743" t="s">
        <v>6225</v>
      </c>
      <c r="C5743" s="2">
        <v>43552</v>
      </c>
      <c r="D5743" s="2">
        <v>43555</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s="3" t="str">
        <f>VLOOKUP($M5743,People!$A$2:$B$5, 2, FALSE)</f>
        <v>Anna Andreadi</v>
      </c>
      <c r="W5743" s="3" t="str">
        <f>IFERROR(VLOOKUP($B5743, 'Returns'!$A$2:$B$801, 2, FALSE), "No")</f>
        <v>Yes</v>
      </c>
    </row>
    <row r="5744" spans="1:23" x14ac:dyDescent="0.3">
      <c r="A5744" s="1">
        <v>5743</v>
      </c>
      <c r="B5744" t="s">
        <v>6225</v>
      </c>
      <c r="C5744" s="2">
        <v>43552</v>
      </c>
      <c r="D5744" s="2">
        <v>43555</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s="3" t="str">
        <f>VLOOKUP($M5744,People!$A$2:$B$5, 2, FALSE)</f>
        <v>Anna Andreadi</v>
      </c>
      <c r="W5744" s="3" t="str">
        <f>IFERROR(VLOOKUP($B5744, 'Returns'!$A$2:$B$801, 2, FALSE), "No")</f>
        <v>Yes</v>
      </c>
    </row>
    <row r="5745" spans="1:23" x14ac:dyDescent="0.3">
      <c r="A5745" s="1">
        <v>5744</v>
      </c>
      <c r="B5745" t="s">
        <v>6225</v>
      </c>
      <c r="C5745" s="2">
        <v>43552</v>
      </c>
      <c r="D5745" s="2">
        <v>43555</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s="3" t="str">
        <f>VLOOKUP($M5745,People!$A$2:$B$5, 2, FALSE)</f>
        <v>Anna Andreadi</v>
      </c>
      <c r="W5745" s="3" t="str">
        <f>IFERROR(VLOOKUP($B5745, 'Returns'!$A$2:$B$801, 2, FALSE), "No")</f>
        <v>Yes</v>
      </c>
    </row>
    <row r="5746" spans="1:23" x14ac:dyDescent="0.3">
      <c r="A5746" s="1">
        <v>5745</v>
      </c>
      <c r="B5746" t="s">
        <v>6225</v>
      </c>
      <c r="C5746" s="2">
        <v>43552</v>
      </c>
      <c r="D5746" s="2">
        <v>43555</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s="3" t="str">
        <f>VLOOKUP($M5746,People!$A$2:$B$5, 2, FALSE)</f>
        <v>Anna Andreadi</v>
      </c>
      <c r="W5746" s="3" t="str">
        <f>IFERROR(VLOOKUP($B5746, 'Returns'!$A$2:$B$801, 2, FALSE), "No")</f>
        <v>Yes</v>
      </c>
    </row>
    <row r="5747" spans="1:23" x14ac:dyDescent="0.3">
      <c r="A5747" s="1">
        <v>5746</v>
      </c>
      <c r="B5747" t="s">
        <v>6225</v>
      </c>
      <c r="C5747" s="2">
        <v>43552</v>
      </c>
      <c r="D5747" s="2">
        <v>43555</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s="3" t="str">
        <f>VLOOKUP($M5747,People!$A$2:$B$5, 2, FALSE)</f>
        <v>Anna Andreadi</v>
      </c>
      <c r="W5747" s="3" t="str">
        <f>IFERROR(VLOOKUP($B5747, 'Returns'!$A$2:$B$801, 2, FALSE), "No")</f>
        <v>Yes</v>
      </c>
    </row>
    <row r="5748" spans="1:23" x14ac:dyDescent="0.3">
      <c r="A5748" s="1">
        <v>5747</v>
      </c>
      <c r="B5748" t="s">
        <v>8916</v>
      </c>
      <c r="C5748" s="2">
        <v>43442</v>
      </c>
      <c r="D5748" s="2">
        <v>43446</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s="3" t="str">
        <f>VLOOKUP($M5748,People!$A$2:$B$5, 2, FALSE)</f>
        <v>Cassandra Brandow</v>
      </c>
      <c r="W5748" s="3" t="str">
        <f>IFERROR(VLOOKUP($B5748, 'Returns'!$A$2:$B$801, 2, FALSE), "No")</f>
        <v>No</v>
      </c>
    </row>
    <row r="5749" spans="1:23" x14ac:dyDescent="0.3">
      <c r="A5749" s="1">
        <v>5748</v>
      </c>
      <c r="B5749" t="s">
        <v>8916</v>
      </c>
      <c r="C5749" s="2">
        <v>43442</v>
      </c>
      <c r="D5749" s="2">
        <v>43446</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s="3" t="str">
        <f>VLOOKUP($M5749,People!$A$2:$B$5, 2, FALSE)</f>
        <v>Cassandra Brandow</v>
      </c>
      <c r="W5749" s="3" t="str">
        <f>IFERROR(VLOOKUP($B5749, 'Returns'!$A$2:$B$801, 2, FALSE), "No")</f>
        <v>No</v>
      </c>
    </row>
    <row r="5750" spans="1:23" x14ac:dyDescent="0.3">
      <c r="A5750" s="1">
        <v>5749</v>
      </c>
      <c r="B5750" t="s">
        <v>8916</v>
      </c>
      <c r="C5750" s="2">
        <v>43442</v>
      </c>
      <c r="D5750" s="2">
        <v>43446</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s="3" t="str">
        <f>VLOOKUP($M5750,People!$A$2:$B$5, 2, FALSE)</f>
        <v>Cassandra Brandow</v>
      </c>
      <c r="W5750" s="3" t="str">
        <f>IFERROR(VLOOKUP($B5750, 'Returns'!$A$2:$B$801, 2, FALSE), "No")</f>
        <v>No</v>
      </c>
    </row>
    <row r="5751" spans="1:23" x14ac:dyDescent="0.3">
      <c r="A5751" s="1">
        <v>5750</v>
      </c>
      <c r="B5751" t="s">
        <v>8917</v>
      </c>
      <c r="C5751" s="2">
        <v>43787</v>
      </c>
      <c r="D5751" s="2">
        <v>43791</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s="3" t="str">
        <f>VLOOKUP($M5751,People!$A$2:$B$5, 2, FALSE)</f>
        <v>Chuck Magee</v>
      </c>
      <c r="W5751" s="3" t="str">
        <f>IFERROR(VLOOKUP($B5751, 'Returns'!$A$2:$B$801, 2, FALSE), "No")</f>
        <v>No</v>
      </c>
    </row>
    <row r="5752" spans="1:23" x14ac:dyDescent="0.3">
      <c r="A5752" s="1">
        <v>5751</v>
      </c>
      <c r="B5752" t="s">
        <v>8918</v>
      </c>
      <c r="C5752" s="2">
        <v>42520</v>
      </c>
      <c r="D5752" s="2">
        <v>42526</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s="3" t="str">
        <f>VLOOKUP($M5752,People!$A$2:$B$5, 2, FALSE)</f>
        <v>Kelly Williams</v>
      </c>
      <c r="W5752" s="3" t="str">
        <f>IFERROR(VLOOKUP($B5752, 'Returns'!$A$2:$B$801, 2, FALSE), "No")</f>
        <v>No</v>
      </c>
    </row>
    <row r="5753" spans="1:23" x14ac:dyDescent="0.3">
      <c r="A5753" s="1">
        <v>5752</v>
      </c>
      <c r="B5753" t="s">
        <v>8919</v>
      </c>
      <c r="C5753" s="2">
        <v>43122</v>
      </c>
      <c r="D5753" s="2">
        <v>43128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s="3" t="str">
        <f>VLOOKUP($M5753,People!$A$2:$B$5, 2, FALSE)</f>
        <v>Anna Andreadi</v>
      </c>
      <c r="W5753" s="3" t="str">
        <f>IFERROR(VLOOKUP($B5753, 'Returns'!$A$2:$B$801, 2, FALSE), "No")</f>
        <v>No</v>
      </c>
    </row>
    <row r="5754" spans="1:23" x14ac:dyDescent="0.3">
      <c r="A5754" s="1">
        <v>5753</v>
      </c>
      <c r="B5754" t="s">
        <v>8919</v>
      </c>
      <c r="C5754" s="2">
        <v>43122</v>
      </c>
      <c r="D5754" s="2">
        <v>43128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s="3" t="str">
        <f>VLOOKUP($M5754,People!$A$2:$B$5, 2, FALSE)</f>
        <v>Anna Andreadi</v>
      </c>
      <c r="W5754" s="3" t="str">
        <f>IFERROR(VLOOKUP($B5754, 'Returns'!$A$2:$B$801, 2, FALSE), "No")</f>
        <v>No</v>
      </c>
    </row>
    <row r="5755" spans="1:23" x14ac:dyDescent="0.3">
      <c r="A5755" s="1">
        <v>5754</v>
      </c>
      <c r="B5755" t="s">
        <v>8920</v>
      </c>
      <c r="C5755" s="2">
        <v>43134</v>
      </c>
      <c r="D5755" s="2">
        <v>43141</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s="3" t="str">
        <f>VLOOKUP($M5755,People!$A$2:$B$5, 2, FALSE)</f>
        <v>Cassandra Brandow</v>
      </c>
      <c r="W5755" s="3" t="str">
        <f>IFERROR(VLOOKUP($B5755, 'Returns'!$A$2:$B$801, 2, FALSE), "No")</f>
        <v>No</v>
      </c>
    </row>
    <row r="5756" spans="1:23" x14ac:dyDescent="0.3">
      <c r="A5756" s="1">
        <v>5755</v>
      </c>
      <c r="B5756" t="s">
        <v>8921</v>
      </c>
      <c r="C5756" s="2">
        <v>42823</v>
      </c>
      <c r="D5756" s="2">
        <v>42828</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s="3" t="str">
        <f>VLOOKUP($M5756,People!$A$2:$B$5, 2, FALSE)</f>
        <v>Cassandra Brandow</v>
      </c>
      <c r="W5756" s="3" t="str">
        <f>IFERROR(VLOOKUP($B5756, 'Returns'!$A$2:$B$801, 2, FALSE), "No")</f>
        <v>No</v>
      </c>
    </row>
    <row r="5757" spans="1:23" x14ac:dyDescent="0.3">
      <c r="A5757" s="1">
        <v>5756</v>
      </c>
      <c r="B5757" t="s">
        <v>8922</v>
      </c>
      <c r="C5757" s="2">
        <v>42657</v>
      </c>
      <c r="D5757" s="2">
        <v>42661</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s="3" t="str">
        <f>VLOOKUP($M5757,People!$A$2:$B$5, 2, FALSE)</f>
        <v>Kelly Williams</v>
      </c>
      <c r="W5757" s="3" t="str">
        <f>IFERROR(VLOOKUP($B5757, 'Returns'!$A$2:$B$801, 2, FALSE), "No")</f>
        <v>No</v>
      </c>
    </row>
    <row r="5758" spans="1:23" x14ac:dyDescent="0.3">
      <c r="A5758" s="1">
        <v>5757</v>
      </c>
      <c r="B5758" t="s">
        <v>8922</v>
      </c>
      <c r="C5758" s="2">
        <v>42657</v>
      </c>
      <c r="D5758" s="2">
        <v>42661</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s="3" t="str">
        <f>VLOOKUP($M5758,People!$A$2:$B$5, 2, FALSE)</f>
        <v>Kelly Williams</v>
      </c>
      <c r="W5758" s="3" t="str">
        <f>IFERROR(VLOOKUP($B5758, 'Returns'!$A$2:$B$801, 2, FALSE), "No")</f>
        <v>No</v>
      </c>
    </row>
    <row r="5759" spans="1:23" x14ac:dyDescent="0.3">
      <c r="A5759" s="1">
        <v>5758</v>
      </c>
      <c r="B5759" t="s">
        <v>8923</v>
      </c>
      <c r="C5759" s="2">
        <v>42958</v>
      </c>
      <c r="D5759" s="2">
        <v>42963</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s="3" t="str">
        <f>VLOOKUP($M5759,People!$A$2:$B$5, 2, FALSE)</f>
        <v>Cassandra Brandow</v>
      </c>
      <c r="W5759" s="3" t="str">
        <f>IFERROR(VLOOKUP($B5759, 'Returns'!$A$2:$B$801, 2, FALSE), "No")</f>
        <v>No</v>
      </c>
    </row>
    <row r="5760" spans="1:23" x14ac:dyDescent="0.3">
      <c r="A5760" s="1">
        <v>5759</v>
      </c>
      <c r="B5760" t="s">
        <v>8924</v>
      </c>
      <c r="C5760" s="2">
        <v>43061</v>
      </c>
      <c r="D5760" s="2">
        <v>43062</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s="3" t="str">
        <f>VLOOKUP($M5760,People!$A$2:$B$5, 2, FALSE)</f>
        <v>Cassandra Brandow</v>
      </c>
      <c r="W5760" s="3" t="str">
        <f>IFERROR(VLOOKUP($B5760, 'Returns'!$A$2:$B$801, 2, FALSE), "No")</f>
        <v>No</v>
      </c>
    </row>
    <row r="5761" spans="1:23" x14ac:dyDescent="0.3">
      <c r="A5761" s="1">
        <v>5760</v>
      </c>
      <c r="B5761" t="s">
        <v>6202</v>
      </c>
      <c r="C5761" s="2">
        <v>43464</v>
      </c>
      <c r="D5761" s="2">
        <v>43464</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s="3" t="str">
        <f>VLOOKUP($M5761,People!$A$2:$B$5, 2, FALSE)</f>
        <v>Anna Andreadi</v>
      </c>
      <c r="W5761" s="3" t="str">
        <f>IFERROR(VLOOKUP($B5761, 'Returns'!$A$2:$B$801, 2, FALSE), "No")</f>
        <v>Yes</v>
      </c>
    </row>
    <row r="5762" spans="1:23" x14ac:dyDescent="0.3">
      <c r="A5762" s="1">
        <v>5761</v>
      </c>
      <c r="B5762" t="s">
        <v>6202</v>
      </c>
      <c r="C5762" s="2">
        <v>43464</v>
      </c>
      <c r="D5762" s="2">
        <v>43464</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s="3" t="str">
        <f>VLOOKUP($M5762,People!$A$2:$B$5, 2, FALSE)</f>
        <v>Anna Andreadi</v>
      </c>
      <c r="W5762" s="3" t="str">
        <f>IFERROR(VLOOKUP($B5762, 'Returns'!$A$2:$B$801, 2, FALSE), "No")</f>
        <v>Yes</v>
      </c>
    </row>
    <row r="5763" spans="1:23" x14ac:dyDescent="0.3">
      <c r="A5763" s="1">
        <v>5762</v>
      </c>
      <c r="B5763" t="s">
        <v>8925</v>
      </c>
      <c r="C5763" s="2">
        <v>43689</v>
      </c>
      <c r="D5763" s="2">
        <v>43692</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s="3" t="str">
        <f>VLOOKUP($M5763,People!$A$2:$B$5, 2, FALSE)</f>
        <v>Anna Andreadi</v>
      </c>
      <c r="W5763" s="3" t="str">
        <f>IFERROR(VLOOKUP($B5763, 'Returns'!$A$2:$B$801, 2, FALSE), "No")</f>
        <v>No</v>
      </c>
    </row>
    <row r="5764" spans="1:23" x14ac:dyDescent="0.3">
      <c r="A5764" s="1">
        <v>5763</v>
      </c>
      <c r="B5764" t="s">
        <v>8925</v>
      </c>
      <c r="C5764" s="2">
        <v>43689</v>
      </c>
      <c r="D5764" s="2">
        <v>43692</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s="3" t="str">
        <f>VLOOKUP($M5764,People!$A$2:$B$5, 2, FALSE)</f>
        <v>Anna Andreadi</v>
      </c>
      <c r="W5764" s="3" t="str">
        <f>IFERROR(VLOOKUP($B5764, 'Returns'!$A$2:$B$801, 2, FALSE), "No")</f>
        <v>No</v>
      </c>
    </row>
    <row r="5765" spans="1:23" x14ac:dyDescent="0.3">
      <c r="A5765" s="1">
        <v>5764</v>
      </c>
      <c r="B5765" t="s">
        <v>8926</v>
      </c>
      <c r="C5765" s="2">
        <v>43042</v>
      </c>
      <c r="D5765" s="2">
        <v>43044</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s="3" t="str">
        <f>VLOOKUP($M5765,People!$A$2:$B$5, 2, FALSE)</f>
        <v>Chuck Magee</v>
      </c>
      <c r="W5765" s="3" t="str">
        <f>IFERROR(VLOOKUP($B5765, 'Returns'!$A$2:$B$801, 2, FALSE), "No")</f>
        <v>No</v>
      </c>
    </row>
    <row r="5766" spans="1:23" x14ac:dyDescent="0.3">
      <c r="A5766" s="1">
        <v>5765</v>
      </c>
      <c r="B5766" t="s">
        <v>8927</v>
      </c>
      <c r="C5766" s="2">
        <v>42988</v>
      </c>
      <c r="D5766" s="2">
        <v>42990</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s="3" t="str">
        <f>VLOOKUP($M5766,People!$A$2:$B$5, 2, FALSE)</f>
        <v>Anna Andreadi</v>
      </c>
      <c r="W5766" s="3" t="str">
        <f>IFERROR(VLOOKUP($B5766, 'Returns'!$A$2:$B$801, 2, FALSE), "No")</f>
        <v>No</v>
      </c>
    </row>
    <row r="5767" spans="1:23" x14ac:dyDescent="0.3">
      <c r="A5767" s="1">
        <v>5766</v>
      </c>
      <c r="B5767" t="s">
        <v>8928</v>
      </c>
      <c r="C5767" s="2">
        <v>42682</v>
      </c>
      <c r="D5767" s="2">
        <v>42688</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s="3" t="str">
        <f>VLOOKUP($M5767,People!$A$2:$B$5, 2, FALSE)</f>
        <v>Anna Andreadi</v>
      </c>
      <c r="W5767" s="3" t="str">
        <f>IFERROR(VLOOKUP($B5767, 'Returns'!$A$2:$B$801, 2, FALSE), "No")</f>
        <v>No</v>
      </c>
    </row>
    <row r="5768" spans="1:23" x14ac:dyDescent="0.3">
      <c r="A5768" s="1">
        <v>5767</v>
      </c>
      <c r="B5768" t="s">
        <v>8929</v>
      </c>
      <c r="C5768" s="2">
        <v>43381</v>
      </c>
      <c r="D5768" s="2">
        <v>43388</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s="3" t="str">
        <f>VLOOKUP($M5768,People!$A$2:$B$5, 2, FALSE)</f>
        <v>Kelly Williams</v>
      </c>
      <c r="W5768" s="3" t="str">
        <f>IFERROR(VLOOKUP($B5768, 'Returns'!$A$2:$B$801, 2, FALSE), "No")</f>
        <v>No</v>
      </c>
    </row>
    <row r="5769" spans="1:23" x14ac:dyDescent="0.3">
      <c r="A5769" s="1">
        <v>5768</v>
      </c>
      <c r="B5769" t="s">
        <v>8930</v>
      </c>
      <c r="C5769" s="2">
        <v>43716</v>
      </c>
      <c r="D5769" s="2">
        <v>43720</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s="3" t="str">
        <f>VLOOKUP($M5769,People!$A$2:$B$5, 2, FALSE)</f>
        <v>Kelly Williams</v>
      </c>
      <c r="W5769" s="3" t="str">
        <f>IFERROR(VLOOKUP($B5769, 'Returns'!$A$2:$B$801, 2, FALSE), "No")</f>
        <v>No</v>
      </c>
    </row>
    <row r="5770" spans="1:23" x14ac:dyDescent="0.3">
      <c r="A5770" s="1">
        <v>5769</v>
      </c>
      <c r="B5770" t="s">
        <v>8931</v>
      </c>
      <c r="C5770" s="2">
        <v>42791</v>
      </c>
      <c r="D5770" s="2">
        <v>42795</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s="3" t="str">
        <f>VLOOKUP($M5770,People!$A$2:$B$5, 2, FALSE)</f>
        <v>Chuck Magee</v>
      </c>
      <c r="W5770" s="3" t="str">
        <f>IFERROR(VLOOKUP($B5770, 'Returns'!$A$2:$B$801, 2, FALSE), "No")</f>
        <v>No</v>
      </c>
    </row>
    <row r="5771" spans="1:23" x14ac:dyDescent="0.3">
      <c r="A5771" s="1">
        <v>5770</v>
      </c>
      <c r="B5771" t="s">
        <v>8931</v>
      </c>
      <c r="C5771" s="2">
        <v>42791</v>
      </c>
      <c r="D5771" s="2">
        <v>42795</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s="3" t="str">
        <f>VLOOKUP($M5771,People!$A$2:$B$5, 2, FALSE)</f>
        <v>Chuck Magee</v>
      </c>
      <c r="W5771" s="3" t="str">
        <f>IFERROR(VLOOKUP($B5771, 'Returns'!$A$2:$B$801, 2, FALSE), "No")</f>
        <v>No</v>
      </c>
    </row>
    <row r="5772" spans="1:23" x14ac:dyDescent="0.3">
      <c r="A5772" s="1">
        <v>5771</v>
      </c>
      <c r="B5772" t="s">
        <v>8932</v>
      </c>
      <c r="C5772" s="2">
        <v>43002</v>
      </c>
      <c r="D5772" s="2">
        <v>43006</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s="3" t="str">
        <f>VLOOKUP($M5772,People!$A$2:$B$5, 2, FALSE)</f>
        <v>Anna Andreadi</v>
      </c>
      <c r="W5772" s="3" t="str">
        <f>IFERROR(VLOOKUP($B5772, 'Returns'!$A$2:$B$801, 2, FALSE), "No")</f>
        <v>No</v>
      </c>
    </row>
    <row r="5773" spans="1:23" x14ac:dyDescent="0.3">
      <c r="A5773" s="1">
        <v>5772</v>
      </c>
      <c r="B5773" t="s">
        <v>8932</v>
      </c>
      <c r="C5773" s="2">
        <v>43002</v>
      </c>
      <c r="D5773" s="2">
        <v>43006</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s="3" t="str">
        <f>VLOOKUP($M5773,People!$A$2:$B$5, 2, FALSE)</f>
        <v>Anna Andreadi</v>
      </c>
      <c r="W5773" s="3" t="str">
        <f>IFERROR(VLOOKUP($B5773, 'Returns'!$A$2:$B$801, 2, FALSE), "No")</f>
        <v>No</v>
      </c>
    </row>
    <row r="5774" spans="1:23" x14ac:dyDescent="0.3">
      <c r="A5774" s="1">
        <v>5773</v>
      </c>
      <c r="B5774" t="s">
        <v>8933</v>
      </c>
      <c r="C5774" s="2">
        <v>43065</v>
      </c>
      <c r="D5774" s="2">
        <v>43070</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s="3" t="str">
        <f>VLOOKUP($M5774,People!$A$2:$B$5, 2, FALSE)</f>
        <v>Kelly Williams</v>
      </c>
      <c r="W5774" s="3" t="str">
        <f>IFERROR(VLOOKUP($B5774, 'Returns'!$A$2:$B$801, 2, FALSE), "No")</f>
        <v>No</v>
      </c>
    </row>
    <row r="5775" spans="1:23" x14ac:dyDescent="0.3">
      <c r="A5775" s="1">
        <v>5774</v>
      </c>
      <c r="B5775" t="s">
        <v>8934</v>
      </c>
      <c r="C5775" s="2">
        <v>43343</v>
      </c>
      <c r="D5775" s="2">
        <v>43349</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s="3" t="str">
        <f>VLOOKUP($M5775,People!$A$2:$B$5, 2, FALSE)</f>
        <v>Kelly Williams</v>
      </c>
      <c r="W5775" s="3" t="str">
        <f>IFERROR(VLOOKUP($B5775, 'Returns'!$A$2:$B$801, 2, FALSE), "No")</f>
        <v>No</v>
      </c>
    </row>
    <row r="5776" spans="1:23" x14ac:dyDescent="0.3">
      <c r="A5776" s="1">
        <v>5775</v>
      </c>
      <c r="B5776" t="s">
        <v>6070</v>
      </c>
      <c r="C5776" s="2">
        <v>43202</v>
      </c>
      <c r="D5776" s="2">
        <v>43206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s="3" t="str">
        <f>VLOOKUP($M5776,People!$A$2:$B$5, 2, FALSE)</f>
        <v>Anna Andreadi</v>
      </c>
      <c r="W5776" s="3" t="str">
        <f>IFERROR(VLOOKUP($B5776, 'Returns'!$A$2:$B$801, 2, FALSE), "No")</f>
        <v>Yes</v>
      </c>
    </row>
    <row r="5777" spans="1:23" x14ac:dyDescent="0.3">
      <c r="A5777" s="1">
        <v>5776</v>
      </c>
      <c r="B5777" t="s">
        <v>6070</v>
      </c>
      <c r="C5777" s="2">
        <v>43202</v>
      </c>
      <c r="D5777" s="2">
        <v>43206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s="3" t="str">
        <f>VLOOKUP($M5777,People!$A$2:$B$5, 2, FALSE)</f>
        <v>Anna Andreadi</v>
      </c>
      <c r="W5777" s="3" t="str">
        <f>IFERROR(VLOOKUP($B5777, 'Returns'!$A$2:$B$801, 2, FALSE), "No")</f>
        <v>Yes</v>
      </c>
    </row>
    <row r="5778" spans="1:23" x14ac:dyDescent="0.3">
      <c r="A5778" s="1">
        <v>5777</v>
      </c>
      <c r="B5778" t="s">
        <v>8935</v>
      </c>
      <c r="C5778" s="2">
        <v>43438</v>
      </c>
      <c r="D5778" s="2">
        <v>43442</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s="3" t="str">
        <f>VLOOKUP($M5778,People!$A$2:$B$5, 2, FALSE)</f>
        <v>Chuck Magee</v>
      </c>
      <c r="W5778" s="3" t="str">
        <f>IFERROR(VLOOKUP($B5778, 'Returns'!$A$2:$B$801, 2, FALSE), "No")</f>
        <v>No</v>
      </c>
    </row>
    <row r="5779" spans="1:23" x14ac:dyDescent="0.3">
      <c r="A5779" s="1">
        <v>5778</v>
      </c>
      <c r="B5779" t="s">
        <v>8936</v>
      </c>
      <c r="C5779" s="2">
        <v>43438</v>
      </c>
      <c r="D5779" s="2">
        <v>43443</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s="3" t="str">
        <f>VLOOKUP($M5779,People!$A$2:$B$5, 2, FALSE)</f>
        <v>Anna Andreadi</v>
      </c>
      <c r="W5779" s="3" t="str">
        <f>IFERROR(VLOOKUP($B5779, 'Returns'!$A$2:$B$801, 2, FALSE), "No")</f>
        <v>No</v>
      </c>
    </row>
    <row r="5780" spans="1:23" x14ac:dyDescent="0.3">
      <c r="A5780" s="1">
        <v>5779</v>
      </c>
      <c r="B5780" t="s">
        <v>5940</v>
      </c>
      <c r="C5780" s="2">
        <v>42685</v>
      </c>
      <c r="D5780" s="2">
        <v>42692</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s="3" t="str">
        <f>VLOOKUP($M5780,People!$A$2:$B$5, 2, FALSE)</f>
        <v>Anna Andreadi</v>
      </c>
      <c r="W5780" s="3" t="str">
        <f>IFERROR(VLOOKUP($B5780, 'Returns'!$A$2:$B$801, 2, FALSE), "No")</f>
        <v>Yes</v>
      </c>
    </row>
    <row r="5781" spans="1:23" x14ac:dyDescent="0.3">
      <c r="A5781" s="1">
        <v>5780</v>
      </c>
      <c r="B5781" t="s">
        <v>5940</v>
      </c>
      <c r="C5781" s="2">
        <v>42685</v>
      </c>
      <c r="D5781" s="2">
        <v>42692</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s="3" t="str">
        <f>VLOOKUP($M5781,People!$A$2:$B$5, 2, FALSE)</f>
        <v>Anna Andreadi</v>
      </c>
      <c r="W5781" s="3" t="str">
        <f>IFERROR(VLOOKUP($B5781, 'Returns'!$A$2:$B$801, 2, FALSE), "No")</f>
        <v>Yes</v>
      </c>
    </row>
    <row r="5782" spans="1:23" x14ac:dyDescent="0.3">
      <c r="A5782" s="1">
        <v>5781</v>
      </c>
      <c r="B5782" t="s">
        <v>8937</v>
      </c>
      <c r="C5782" s="2">
        <v>42827</v>
      </c>
      <c r="D5782" s="2">
        <v>42834</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s="3" t="str">
        <f>VLOOKUP($M5782,People!$A$2:$B$5, 2, FALSE)</f>
        <v>Anna Andreadi</v>
      </c>
      <c r="W5782" s="3" t="str">
        <f>IFERROR(VLOOKUP($B5782, 'Returns'!$A$2:$B$801, 2, FALSE), "No")</f>
        <v>No</v>
      </c>
    </row>
    <row r="5783" spans="1:23" x14ac:dyDescent="0.3">
      <c r="A5783" s="1">
        <v>5782</v>
      </c>
      <c r="B5783" t="s">
        <v>8938</v>
      </c>
      <c r="C5783" s="2">
        <v>43081</v>
      </c>
      <c r="D5783" s="2">
        <v>43085</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s="3" t="str">
        <f>VLOOKUP($M5783,People!$A$2:$B$5, 2, FALSE)</f>
        <v>Anna Andreadi</v>
      </c>
      <c r="W5783" s="3" t="str">
        <f>IFERROR(VLOOKUP($B5783, 'Returns'!$A$2:$B$801, 2, FALSE), "No")</f>
        <v>No</v>
      </c>
    </row>
    <row r="5784" spans="1:23" x14ac:dyDescent="0.3">
      <c r="A5784" s="1">
        <v>5783</v>
      </c>
      <c r="B5784" t="s">
        <v>8938</v>
      </c>
      <c r="C5784" s="2">
        <v>43081</v>
      </c>
      <c r="D5784" s="2">
        <v>43085</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s="3" t="str">
        <f>VLOOKUP($M5784,People!$A$2:$B$5, 2, FALSE)</f>
        <v>Anna Andreadi</v>
      </c>
      <c r="W5784" s="3" t="str">
        <f>IFERROR(VLOOKUP($B5784, 'Returns'!$A$2:$B$801, 2, FALSE), "No")</f>
        <v>No</v>
      </c>
    </row>
    <row r="5785" spans="1:23" x14ac:dyDescent="0.3">
      <c r="A5785" s="1">
        <v>5784</v>
      </c>
      <c r="B5785" t="s">
        <v>8938</v>
      </c>
      <c r="C5785" s="2">
        <v>43081</v>
      </c>
      <c r="D5785" s="2">
        <v>43085</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s="3" t="str">
        <f>VLOOKUP($M5785,People!$A$2:$B$5, 2, FALSE)</f>
        <v>Anna Andreadi</v>
      </c>
      <c r="W5785" s="3" t="str">
        <f>IFERROR(VLOOKUP($B5785, 'Returns'!$A$2:$B$801, 2, FALSE), "No")</f>
        <v>No</v>
      </c>
    </row>
    <row r="5786" spans="1:23" x14ac:dyDescent="0.3">
      <c r="A5786" s="1">
        <v>5785</v>
      </c>
      <c r="B5786" t="s">
        <v>8939</v>
      </c>
      <c r="C5786" s="2">
        <v>43740</v>
      </c>
      <c r="D5786" s="2">
        <v>43746</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s="3" t="str">
        <f>VLOOKUP($M5786,People!$A$2:$B$5, 2, FALSE)</f>
        <v>Anna Andreadi</v>
      </c>
      <c r="W5786" s="3" t="str">
        <f>IFERROR(VLOOKUP($B5786, 'Returns'!$A$2:$B$801, 2, FALSE), "No")</f>
        <v>No</v>
      </c>
    </row>
    <row r="5787" spans="1:23" x14ac:dyDescent="0.3">
      <c r="A5787" s="1">
        <v>5786</v>
      </c>
      <c r="B5787" t="s">
        <v>8939</v>
      </c>
      <c r="C5787" s="2">
        <v>43740</v>
      </c>
      <c r="D5787" s="2">
        <v>43746</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s="3" t="str">
        <f>VLOOKUP($M5787,People!$A$2:$B$5, 2, FALSE)</f>
        <v>Anna Andreadi</v>
      </c>
      <c r="W5787" s="3" t="str">
        <f>IFERROR(VLOOKUP($B5787, 'Returns'!$A$2:$B$801, 2, FALSE), "No")</f>
        <v>No</v>
      </c>
    </row>
    <row r="5788" spans="1:23" x14ac:dyDescent="0.3">
      <c r="A5788" s="1">
        <v>5787</v>
      </c>
      <c r="B5788" t="s">
        <v>8939</v>
      </c>
      <c r="C5788" s="2">
        <v>43740</v>
      </c>
      <c r="D5788" s="2">
        <v>43746</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s="3" t="str">
        <f>VLOOKUP($M5788,People!$A$2:$B$5, 2, FALSE)</f>
        <v>Anna Andreadi</v>
      </c>
      <c r="W5788" s="3" t="str">
        <f>IFERROR(VLOOKUP($B5788, 'Returns'!$A$2:$B$801, 2, FALSE), "No")</f>
        <v>No</v>
      </c>
    </row>
    <row r="5789" spans="1:23" x14ac:dyDescent="0.3">
      <c r="A5789" s="1">
        <v>5788</v>
      </c>
      <c r="B5789" t="s">
        <v>8939</v>
      </c>
      <c r="C5789" s="2">
        <v>43740</v>
      </c>
      <c r="D5789" s="2">
        <v>43746</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s="3" t="str">
        <f>VLOOKUP($M5789,People!$A$2:$B$5, 2, FALSE)</f>
        <v>Anna Andreadi</v>
      </c>
      <c r="W5789" s="3" t="str">
        <f>IFERROR(VLOOKUP($B5789, 'Returns'!$A$2:$B$801, 2, FALSE), "No")</f>
        <v>No</v>
      </c>
    </row>
    <row r="5790" spans="1:23" x14ac:dyDescent="0.3">
      <c r="A5790" s="1">
        <v>5789</v>
      </c>
      <c r="B5790" t="s">
        <v>8940</v>
      </c>
      <c r="C5790" s="2">
        <v>43565</v>
      </c>
      <c r="D5790" s="2">
        <v>43569</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s="3" t="str">
        <f>VLOOKUP($M5790,People!$A$2:$B$5, 2, FALSE)</f>
        <v>Cassandra Brandow</v>
      </c>
      <c r="W5790" s="3" t="str">
        <f>IFERROR(VLOOKUP($B5790, 'Returns'!$A$2:$B$801, 2, FALSE), "No")</f>
        <v>No</v>
      </c>
    </row>
    <row r="5791" spans="1:23" x14ac:dyDescent="0.3">
      <c r="A5791" s="1">
        <v>5790</v>
      </c>
      <c r="B5791" t="s">
        <v>8940</v>
      </c>
      <c r="C5791" s="2">
        <v>43565</v>
      </c>
      <c r="D5791" s="2">
        <v>43569</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s="3" t="str">
        <f>VLOOKUP($M5791,People!$A$2:$B$5, 2, FALSE)</f>
        <v>Cassandra Brandow</v>
      </c>
      <c r="W5791" s="3" t="str">
        <f>IFERROR(VLOOKUP($B5791, 'Returns'!$A$2:$B$801, 2, FALSE), "No")</f>
        <v>No</v>
      </c>
    </row>
    <row r="5792" spans="1:23" x14ac:dyDescent="0.3">
      <c r="A5792" s="1">
        <v>5791</v>
      </c>
      <c r="B5792" t="s">
        <v>6145</v>
      </c>
      <c r="C5792" s="2">
        <v>43737</v>
      </c>
      <c r="D5792" s="2">
        <v>43740</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s="3" t="str">
        <f>VLOOKUP($M5792,People!$A$2:$B$5, 2, FALSE)</f>
        <v>Anna Andreadi</v>
      </c>
      <c r="W5792" s="3" t="str">
        <f>IFERROR(VLOOKUP($B5792, 'Returns'!$A$2:$B$801, 2, FALSE), "No")</f>
        <v>Yes</v>
      </c>
    </row>
    <row r="5793" spans="1:23" x14ac:dyDescent="0.3">
      <c r="A5793" s="1">
        <v>5792</v>
      </c>
      <c r="B5793" t="s">
        <v>6145</v>
      </c>
      <c r="C5793" s="2">
        <v>43737</v>
      </c>
      <c r="D5793" s="2">
        <v>43740</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s="3" t="str">
        <f>VLOOKUP($M5793,People!$A$2:$B$5, 2, FALSE)</f>
        <v>Anna Andreadi</v>
      </c>
      <c r="W5793" s="3" t="str">
        <f>IFERROR(VLOOKUP($B5793, 'Returns'!$A$2:$B$801, 2, FALSE), "No")</f>
        <v>Yes</v>
      </c>
    </row>
    <row r="5794" spans="1:23" x14ac:dyDescent="0.3">
      <c r="A5794" s="1">
        <v>5793</v>
      </c>
      <c r="B5794" t="s">
        <v>6145</v>
      </c>
      <c r="C5794" s="2">
        <v>43737</v>
      </c>
      <c r="D5794" s="2">
        <v>43740</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s="3" t="str">
        <f>VLOOKUP($M5794,People!$A$2:$B$5, 2, FALSE)</f>
        <v>Anna Andreadi</v>
      </c>
      <c r="W5794" s="3" t="str">
        <f>IFERROR(VLOOKUP($B5794, 'Returns'!$A$2:$B$801, 2, FALSE), "No")</f>
        <v>Yes</v>
      </c>
    </row>
    <row r="5795" spans="1:23" x14ac:dyDescent="0.3">
      <c r="A5795" s="1">
        <v>5794</v>
      </c>
      <c r="B5795" t="s">
        <v>6145</v>
      </c>
      <c r="C5795" s="2">
        <v>43737</v>
      </c>
      <c r="D5795" s="2">
        <v>43740</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s="3" t="str">
        <f>VLOOKUP($M5795,People!$A$2:$B$5, 2, FALSE)</f>
        <v>Anna Andreadi</v>
      </c>
      <c r="W5795" s="3" t="str">
        <f>IFERROR(VLOOKUP($B5795, 'Returns'!$A$2:$B$801, 2, FALSE), "No")</f>
        <v>Yes</v>
      </c>
    </row>
    <row r="5796" spans="1:23" x14ac:dyDescent="0.3">
      <c r="A5796" s="1">
        <v>5795</v>
      </c>
      <c r="B5796" t="s">
        <v>6145</v>
      </c>
      <c r="C5796" s="2">
        <v>43737</v>
      </c>
      <c r="D5796" s="2">
        <v>43740</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s="3" t="str">
        <f>VLOOKUP($M5796,People!$A$2:$B$5, 2, FALSE)</f>
        <v>Anna Andreadi</v>
      </c>
      <c r="W5796" s="3" t="str">
        <f>IFERROR(VLOOKUP($B5796, 'Returns'!$A$2:$B$801, 2, FALSE), "No")</f>
        <v>Yes</v>
      </c>
    </row>
    <row r="5797" spans="1:23" x14ac:dyDescent="0.3">
      <c r="A5797" s="1">
        <v>5796</v>
      </c>
      <c r="B5797" t="s">
        <v>8941</v>
      </c>
      <c r="C5797" s="2">
        <v>42642</v>
      </c>
      <c r="D5797" s="2">
        <v>42646</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s="3" t="str">
        <f>VLOOKUP($M5797,People!$A$2:$B$5, 2, FALSE)</f>
        <v>Chuck Magee</v>
      </c>
      <c r="W5797" s="3" t="str">
        <f>IFERROR(VLOOKUP($B5797, 'Returns'!$A$2:$B$801, 2, FALSE), "No")</f>
        <v>No</v>
      </c>
    </row>
    <row r="5798" spans="1:23" x14ac:dyDescent="0.3">
      <c r="A5798" s="1">
        <v>5797</v>
      </c>
      <c r="B5798" t="s">
        <v>8941</v>
      </c>
      <c r="C5798" s="2">
        <v>42642</v>
      </c>
      <c r="D5798" s="2">
        <v>42646</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s="3" t="str">
        <f>VLOOKUP($M5798,People!$A$2:$B$5, 2, FALSE)</f>
        <v>Chuck Magee</v>
      </c>
      <c r="W5798" s="3" t="str">
        <f>IFERROR(VLOOKUP($B5798, 'Returns'!$A$2:$B$801, 2, FALSE), "No")</f>
        <v>No</v>
      </c>
    </row>
    <row r="5799" spans="1:23" x14ac:dyDescent="0.3">
      <c r="A5799" s="1">
        <v>5798</v>
      </c>
      <c r="B5799" t="s">
        <v>8941</v>
      </c>
      <c r="C5799" s="2">
        <v>42642</v>
      </c>
      <c r="D5799" s="2">
        <v>42646</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s="3" t="str">
        <f>VLOOKUP($M5799,People!$A$2:$B$5, 2, FALSE)</f>
        <v>Chuck Magee</v>
      </c>
      <c r="W5799" s="3" t="str">
        <f>IFERROR(VLOOKUP($B5799, 'Returns'!$A$2:$B$801, 2, FALSE), "No")</f>
        <v>No</v>
      </c>
    </row>
    <row r="5800" spans="1:23" x14ac:dyDescent="0.3">
      <c r="A5800" s="1">
        <v>5799</v>
      </c>
      <c r="B5800" t="s">
        <v>8941</v>
      </c>
      <c r="C5800" s="2">
        <v>42642</v>
      </c>
      <c r="D5800" s="2">
        <v>42646</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s="3" t="str">
        <f>VLOOKUP($M5800,People!$A$2:$B$5, 2, FALSE)</f>
        <v>Chuck Magee</v>
      </c>
      <c r="W5800" s="3" t="str">
        <f>IFERROR(VLOOKUP($B5800, 'Returns'!$A$2:$B$801, 2, FALSE), "No")</f>
        <v>No</v>
      </c>
    </row>
    <row r="5801" spans="1:23" x14ac:dyDescent="0.3">
      <c r="A5801" s="1">
        <v>5800</v>
      </c>
      <c r="B5801" t="s">
        <v>8942</v>
      </c>
      <c r="C5801" s="2">
        <v>42602</v>
      </c>
      <c r="D5801" s="2">
        <v>42607</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s="3" t="str">
        <f>VLOOKUP($M5801,People!$A$2:$B$5, 2, FALSE)</f>
        <v>Kelly Williams</v>
      </c>
      <c r="W5801" s="3" t="str">
        <f>IFERROR(VLOOKUP($B5801, 'Returns'!$A$2:$B$801, 2, FALSE), "No")</f>
        <v>No</v>
      </c>
    </row>
    <row r="5802" spans="1:23" x14ac:dyDescent="0.3">
      <c r="A5802" s="1">
        <v>5801</v>
      </c>
      <c r="B5802" t="s">
        <v>5947</v>
      </c>
      <c r="C5802" s="2">
        <v>42562</v>
      </c>
      <c r="D5802" s="2">
        <v>42565</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s="3" t="str">
        <f>VLOOKUP($M5802,People!$A$2:$B$5, 2, FALSE)</f>
        <v>Kelly Williams</v>
      </c>
      <c r="W5802" s="3" t="str">
        <f>IFERROR(VLOOKUP($B5802, 'Returns'!$A$2:$B$801, 2, FALSE), "No")</f>
        <v>Yes</v>
      </c>
    </row>
    <row r="5803" spans="1:23" x14ac:dyDescent="0.3">
      <c r="A5803" s="1">
        <v>5802</v>
      </c>
      <c r="B5803" t="s">
        <v>5947</v>
      </c>
      <c r="C5803" s="2">
        <v>42562</v>
      </c>
      <c r="D5803" s="2">
        <v>42565</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s="3" t="str">
        <f>VLOOKUP($M5803,People!$A$2:$B$5, 2, FALSE)</f>
        <v>Kelly Williams</v>
      </c>
      <c r="W5803" s="3" t="str">
        <f>IFERROR(VLOOKUP($B5803, 'Returns'!$A$2:$B$801, 2, FALSE), "No")</f>
        <v>Yes</v>
      </c>
    </row>
    <row r="5804" spans="1:23" x14ac:dyDescent="0.3">
      <c r="A5804" s="1">
        <v>5803</v>
      </c>
      <c r="B5804" t="s">
        <v>8943</v>
      </c>
      <c r="C5804" s="2">
        <v>42816</v>
      </c>
      <c r="D5804" s="2">
        <v>42818</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s="3" t="str">
        <f>VLOOKUP($M5804,People!$A$2:$B$5, 2, FALSE)</f>
        <v>Anna Andreadi</v>
      </c>
      <c r="W5804" s="3" t="str">
        <f>IFERROR(VLOOKUP($B5804, 'Returns'!$A$2:$B$801, 2, FALSE), "No")</f>
        <v>No</v>
      </c>
    </row>
    <row r="5805" spans="1:23" x14ac:dyDescent="0.3">
      <c r="A5805" s="1">
        <v>5804</v>
      </c>
      <c r="B5805" t="s">
        <v>8944</v>
      </c>
      <c r="C5805" s="2">
        <v>43597</v>
      </c>
      <c r="D5805" s="2">
        <v>43604</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s="3" t="str">
        <f>VLOOKUP($M5805,People!$A$2:$B$5, 2, FALSE)</f>
        <v>Chuck Magee</v>
      </c>
      <c r="W5805" s="3" t="str">
        <f>IFERROR(VLOOKUP($B5805, 'Returns'!$A$2:$B$801, 2, FALSE), "No")</f>
        <v>No</v>
      </c>
    </row>
    <row r="5806" spans="1:23" x14ac:dyDescent="0.3">
      <c r="A5806" s="1">
        <v>5805</v>
      </c>
      <c r="B5806" t="s">
        <v>8945</v>
      </c>
      <c r="C5806" s="2">
        <v>43782</v>
      </c>
      <c r="D5806" s="2">
        <v>43788</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s="3" t="str">
        <f>VLOOKUP($M5806,People!$A$2:$B$5, 2, FALSE)</f>
        <v>Kelly Williams</v>
      </c>
      <c r="W5806" s="3" t="str">
        <f>IFERROR(VLOOKUP($B5806, 'Returns'!$A$2:$B$801, 2, FALSE), "No")</f>
        <v>No</v>
      </c>
    </row>
    <row r="5807" spans="1:23" x14ac:dyDescent="0.3">
      <c r="A5807" s="1">
        <v>5806</v>
      </c>
      <c r="B5807" t="s">
        <v>8945</v>
      </c>
      <c r="C5807" s="2">
        <v>43782</v>
      </c>
      <c r="D5807" s="2">
        <v>43788</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s="3" t="str">
        <f>VLOOKUP($M5807,People!$A$2:$B$5, 2, FALSE)</f>
        <v>Kelly Williams</v>
      </c>
      <c r="W5807" s="3" t="str">
        <f>IFERROR(VLOOKUP($B5807, 'Returns'!$A$2:$B$801, 2, FALSE), "No")</f>
        <v>No</v>
      </c>
    </row>
    <row r="5808" spans="1:23" x14ac:dyDescent="0.3">
      <c r="A5808" s="1">
        <v>5807</v>
      </c>
      <c r="B5808" t="s">
        <v>8946</v>
      </c>
      <c r="C5808" s="2">
        <v>43347</v>
      </c>
      <c r="D5808" s="2">
        <v>43350</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s="3" t="str">
        <f>VLOOKUP($M5808,People!$A$2:$B$5, 2, FALSE)</f>
        <v>Cassandra Brandow</v>
      </c>
      <c r="W5808" s="3" t="str">
        <f>IFERROR(VLOOKUP($B5808, 'Returns'!$A$2:$B$801, 2, FALSE), "No")</f>
        <v>No</v>
      </c>
    </row>
    <row r="5809" spans="1:23" x14ac:dyDescent="0.3">
      <c r="A5809" s="1">
        <v>5808</v>
      </c>
      <c r="B5809" t="s">
        <v>8946</v>
      </c>
      <c r="C5809" s="2">
        <v>43347</v>
      </c>
      <c r="D5809" s="2">
        <v>43350</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s="3" t="str">
        <f>VLOOKUP($M5809,People!$A$2:$B$5, 2, FALSE)</f>
        <v>Cassandra Brandow</v>
      </c>
      <c r="W5809" s="3" t="str">
        <f>IFERROR(VLOOKUP($B5809, 'Returns'!$A$2:$B$801, 2, FALSE), "No")</f>
        <v>No</v>
      </c>
    </row>
    <row r="5810" spans="1:23" x14ac:dyDescent="0.3">
      <c r="A5810" s="1">
        <v>5809</v>
      </c>
      <c r="B5810" t="s">
        <v>8946</v>
      </c>
      <c r="C5810" s="2">
        <v>43347</v>
      </c>
      <c r="D5810" s="2">
        <v>43350</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s="3" t="str">
        <f>VLOOKUP($M5810,People!$A$2:$B$5, 2, FALSE)</f>
        <v>Cassandra Brandow</v>
      </c>
      <c r="W5810" s="3" t="str">
        <f>IFERROR(VLOOKUP($B5810, 'Returns'!$A$2:$B$801, 2, FALSE), "No")</f>
        <v>No</v>
      </c>
    </row>
    <row r="5811" spans="1:23" x14ac:dyDescent="0.3">
      <c r="A5811" s="1">
        <v>5810</v>
      </c>
      <c r="B5811" t="s">
        <v>8947</v>
      </c>
      <c r="C5811" s="2">
        <v>43137</v>
      </c>
      <c r="D5811" s="2">
        <v>43142</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s="3" t="str">
        <f>VLOOKUP($M5811,People!$A$2:$B$5, 2, FALSE)</f>
        <v>Cassandra Brandow</v>
      </c>
      <c r="W5811" s="3" t="str">
        <f>IFERROR(VLOOKUP($B5811, 'Returns'!$A$2:$B$801, 2, FALSE), "No")</f>
        <v>No</v>
      </c>
    </row>
    <row r="5812" spans="1:23" x14ac:dyDescent="0.3">
      <c r="A5812" s="1">
        <v>5811</v>
      </c>
      <c r="B5812" t="s">
        <v>8948</v>
      </c>
      <c r="C5812" s="2">
        <v>42816</v>
      </c>
      <c r="D5812" s="2">
        <v>42820</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s="3" t="str">
        <f>VLOOKUP($M5812,People!$A$2:$B$5, 2, FALSE)</f>
        <v>Anna Andreadi</v>
      </c>
      <c r="W5812" s="3" t="str">
        <f>IFERROR(VLOOKUP($B5812, 'Returns'!$A$2:$B$801, 2, FALSE), "No")</f>
        <v>No</v>
      </c>
    </row>
    <row r="5813" spans="1:23" x14ac:dyDescent="0.3">
      <c r="A5813" s="1">
        <v>5812</v>
      </c>
      <c r="B5813" t="s">
        <v>8948</v>
      </c>
      <c r="C5813" s="2">
        <v>42816</v>
      </c>
      <c r="D5813" s="2">
        <v>42820</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s="3" t="str">
        <f>VLOOKUP($M5813,People!$A$2:$B$5, 2, FALSE)</f>
        <v>Anna Andreadi</v>
      </c>
      <c r="W5813" s="3" t="str">
        <f>IFERROR(VLOOKUP($B5813, 'Returns'!$A$2:$B$801, 2, FALSE), "No")</f>
        <v>No</v>
      </c>
    </row>
    <row r="5814" spans="1:23" x14ac:dyDescent="0.3">
      <c r="A5814" s="1">
        <v>5813</v>
      </c>
      <c r="B5814" t="s">
        <v>8948</v>
      </c>
      <c r="C5814" s="2">
        <v>42816</v>
      </c>
      <c r="D5814" s="2">
        <v>42820</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s="3" t="str">
        <f>VLOOKUP($M5814,People!$A$2:$B$5, 2, FALSE)</f>
        <v>Anna Andreadi</v>
      </c>
      <c r="W5814" s="3" t="str">
        <f>IFERROR(VLOOKUP($B5814, 'Returns'!$A$2:$B$801, 2, FALSE), "No")</f>
        <v>No</v>
      </c>
    </row>
    <row r="5815" spans="1:23" x14ac:dyDescent="0.3">
      <c r="A5815" s="1">
        <v>5814</v>
      </c>
      <c r="B5815" t="s">
        <v>8949</v>
      </c>
      <c r="C5815" s="2">
        <v>42918</v>
      </c>
      <c r="D5815" s="2">
        <v>42919</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s="3" t="str">
        <f>VLOOKUP($M5815,People!$A$2:$B$5, 2, FALSE)</f>
        <v>Chuck Magee</v>
      </c>
      <c r="W5815" s="3" t="str">
        <f>IFERROR(VLOOKUP($B5815, 'Returns'!$A$2:$B$801, 2, FALSE), "No")</f>
        <v>No</v>
      </c>
    </row>
    <row r="5816" spans="1:23" x14ac:dyDescent="0.3">
      <c r="A5816" s="1">
        <v>5815</v>
      </c>
      <c r="B5816" t="s">
        <v>8950</v>
      </c>
      <c r="C5816" s="2">
        <v>42901</v>
      </c>
      <c r="D5816" s="2">
        <v>42903</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s="3" t="str">
        <f>VLOOKUP($M5816,People!$A$2:$B$5, 2, FALSE)</f>
        <v>Cassandra Brandow</v>
      </c>
      <c r="W5816" s="3" t="str">
        <f>IFERROR(VLOOKUP($B5816, 'Returns'!$A$2:$B$801, 2, FALSE), "No")</f>
        <v>No</v>
      </c>
    </row>
    <row r="5817" spans="1:23" x14ac:dyDescent="0.3">
      <c r="A5817" s="1">
        <v>5816</v>
      </c>
      <c r="B5817" t="s">
        <v>8951</v>
      </c>
      <c r="C5817" s="2">
        <v>42700</v>
      </c>
      <c r="D5817" s="2">
        <v>42700</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s="3" t="str">
        <f>VLOOKUP($M5817,People!$A$2:$B$5, 2, FALSE)</f>
        <v>Chuck Magee</v>
      </c>
      <c r="W5817" s="3" t="str">
        <f>IFERROR(VLOOKUP($B5817, 'Returns'!$A$2:$B$801, 2, FALSE), "No")</f>
        <v>No</v>
      </c>
    </row>
    <row r="5818" spans="1:23" x14ac:dyDescent="0.3">
      <c r="A5818" s="1">
        <v>5817</v>
      </c>
      <c r="B5818" t="s">
        <v>8951</v>
      </c>
      <c r="C5818" s="2">
        <v>42700</v>
      </c>
      <c r="D5818" s="2">
        <v>42700</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s="3" t="str">
        <f>VLOOKUP($M5818,People!$A$2:$B$5, 2, FALSE)</f>
        <v>Chuck Magee</v>
      </c>
      <c r="W5818" s="3" t="str">
        <f>IFERROR(VLOOKUP($B5818, 'Returns'!$A$2:$B$801, 2, FALSE), "No")</f>
        <v>No</v>
      </c>
    </row>
    <row r="5819" spans="1:23" x14ac:dyDescent="0.3">
      <c r="A5819" s="1">
        <v>5818</v>
      </c>
      <c r="B5819" t="s">
        <v>8951</v>
      </c>
      <c r="C5819" s="2">
        <v>42700</v>
      </c>
      <c r="D5819" s="2">
        <v>42700</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s="3" t="str">
        <f>VLOOKUP($M5819,People!$A$2:$B$5, 2, FALSE)</f>
        <v>Chuck Magee</v>
      </c>
      <c r="W5819" s="3" t="str">
        <f>IFERROR(VLOOKUP($B5819, 'Returns'!$A$2:$B$801, 2, FALSE), "No")</f>
        <v>No</v>
      </c>
    </row>
    <row r="5820" spans="1:23" x14ac:dyDescent="0.3">
      <c r="A5820" s="1">
        <v>5819</v>
      </c>
      <c r="B5820" t="s">
        <v>8951</v>
      </c>
      <c r="C5820" s="2">
        <v>42700</v>
      </c>
      <c r="D5820" s="2">
        <v>42700</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s="3" t="str">
        <f>VLOOKUP($M5820,People!$A$2:$B$5, 2, FALSE)</f>
        <v>Chuck Magee</v>
      </c>
      <c r="W5820" s="3" t="str">
        <f>IFERROR(VLOOKUP($B5820, 'Returns'!$A$2:$B$801, 2, FALSE), "No")</f>
        <v>No</v>
      </c>
    </row>
    <row r="5821" spans="1:23" x14ac:dyDescent="0.3">
      <c r="A5821" s="1">
        <v>5820</v>
      </c>
      <c r="B5821" t="s">
        <v>8951</v>
      </c>
      <c r="C5821" s="2">
        <v>42700</v>
      </c>
      <c r="D5821" s="2">
        <v>42700</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s="3" t="str">
        <f>VLOOKUP($M5821,People!$A$2:$B$5, 2, FALSE)</f>
        <v>Chuck Magee</v>
      </c>
      <c r="W5821" s="3" t="str">
        <f>IFERROR(VLOOKUP($B5821, 'Returns'!$A$2:$B$801, 2, FALSE), "No")</f>
        <v>No</v>
      </c>
    </row>
    <row r="5822" spans="1:23" x14ac:dyDescent="0.3">
      <c r="A5822" s="1">
        <v>5821</v>
      </c>
      <c r="B5822" t="s">
        <v>8952</v>
      </c>
      <c r="C5822" s="2">
        <v>43597</v>
      </c>
      <c r="D5822" s="2">
        <v>43603</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s="3" t="str">
        <f>VLOOKUP($M5822,People!$A$2:$B$5, 2, FALSE)</f>
        <v>Anna Andreadi</v>
      </c>
      <c r="W5822" s="3" t="str">
        <f>IFERROR(VLOOKUP($B5822, 'Returns'!$A$2:$B$801, 2, FALSE), "No")</f>
        <v>No</v>
      </c>
    </row>
    <row r="5823" spans="1:23" x14ac:dyDescent="0.3">
      <c r="A5823" s="1">
        <v>5822</v>
      </c>
      <c r="B5823" t="s">
        <v>8952</v>
      </c>
      <c r="C5823" s="2">
        <v>43597</v>
      </c>
      <c r="D5823" s="2">
        <v>43603</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s="3" t="str">
        <f>VLOOKUP($M5823,People!$A$2:$B$5, 2, FALSE)</f>
        <v>Anna Andreadi</v>
      </c>
      <c r="W5823" s="3" t="str">
        <f>IFERROR(VLOOKUP($B5823, 'Returns'!$A$2:$B$801, 2, FALSE), "No")</f>
        <v>No</v>
      </c>
    </row>
    <row r="5824" spans="1:23" x14ac:dyDescent="0.3">
      <c r="A5824" s="1">
        <v>5823</v>
      </c>
      <c r="B5824" t="s">
        <v>8952</v>
      </c>
      <c r="C5824" s="2">
        <v>43597</v>
      </c>
      <c r="D5824" s="2">
        <v>43603</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s="3" t="str">
        <f>VLOOKUP($M5824,People!$A$2:$B$5, 2, FALSE)</f>
        <v>Anna Andreadi</v>
      </c>
      <c r="W5824" s="3" t="str">
        <f>IFERROR(VLOOKUP($B5824, 'Returns'!$A$2:$B$801, 2, FALSE), "No")</f>
        <v>No</v>
      </c>
    </row>
    <row r="5825" spans="1:23" x14ac:dyDescent="0.3">
      <c r="A5825" s="1">
        <v>5824</v>
      </c>
      <c r="B5825" t="s">
        <v>8952</v>
      </c>
      <c r="C5825" s="2">
        <v>43597</v>
      </c>
      <c r="D5825" s="2">
        <v>43603</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s="3" t="str">
        <f>VLOOKUP($M5825,People!$A$2:$B$5, 2, FALSE)</f>
        <v>Anna Andreadi</v>
      </c>
      <c r="W5825" s="3" t="str">
        <f>IFERROR(VLOOKUP($B5825, 'Returns'!$A$2:$B$801, 2, FALSE), "No")</f>
        <v>No</v>
      </c>
    </row>
    <row r="5826" spans="1:23" x14ac:dyDescent="0.3">
      <c r="A5826" s="1">
        <v>5825</v>
      </c>
      <c r="B5826" t="s">
        <v>8953</v>
      </c>
      <c r="C5826" s="2">
        <v>42492</v>
      </c>
      <c r="D5826" s="2">
        <v>42492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s="3" t="str">
        <f>VLOOKUP($M5826,People!$A$2:$B$5, 2, FALSE)</f>
        <v>Chuck Magee</v>
      </c>
      <c r="W5826" s="3" t="str">
        <f>IFERROR(VLOOKUP($B5826, 'Returns'!$A$2:$B$801, 2, FALSE), "No")</f>
        <v>No</v>
      </c>
    </row>
    <row r="5827" spans="1:23" x14ac:dyDescent="0.3">
      <c r="A5827" s="1">
        <v>5826</v>
      </c>
      <c r="B5827" t="s">
        <v>8954</v>
      </c>
      <c r="C5827" s="2">
        <v>43711</v>
      </c>
      <c r="D5827" s="2">
        <v>43714</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s="3" t="str">
        <f>VLOOKUP($M5827,People!$A$2:$B$5, 2, FALSE)</f>
        <v>Chuck Magee</v>
      </c>
      <c r="W5827" s="3" t="str">
        <f>IFERROR(VLOOKUP($B5827, 'Returns'!$A$2:$B$801, 2, FALSE), "No")</f>
        <v>No</v>
      </c>
    </row>
    <row r="5828" spans="1:23" x14ac:dyDescent="0.3">
      <c r="A5828" s="1">
        <v>5827</v>
      </c>
      <c r="B5828" t="s">
        <v>8954</v>
      </c>
      <c r="C5828" s="2">
        <v>43711</v>
      </c>
      <c r="D5828" s="2">
        <v>43714</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s="3" t="str">
        <f>VLOOKUP($M5828,People!$A$2:$B$5, 2, FALSE)</f>
        <v>Chuck Magee</v>
      </c>
      <c r="W5828" s="3" t="str">
        <f>IFERROR(VLOOKUP($B5828, 'Returns'!$A$2:$B$801, 2, FALSE), "No")</f>
        <v>No</v>
      </c>
    </row>
    <row r="5829" spans="1:23" x14ac:dyDescent="0.3">
      <c r="A5829" s="1">
        <v>5828</v>
      </c>
      <c r="B5829" t="s">
        <v>8954</v>
      </c>
      <c r="C5829" s="2">
        <v>43711</v>
      </c>
      <c r="D5829" s="2">
        <v>43714</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s="3" t="str">
        <f>VLOOKUP($M5829,People!$A$2:$B$5, 2, FALSE)</f>
        <v>Chuck Magee</v>
      </c>
      <c r="W5829" s="3" t="str">
        <f>IFERROR(VLOOKUP($B5829, 'Returns'!$A$2:$B$801, 2, FALSE), "No")</f>
        <v>No</v>
      </c>
    </row>
    <row r="5830" spans="1:23" x14ac:dyDescent="0.3">
      <c r="A5830" s="1">
        <v>5829</v>
      </c>
      <c r="B5830" t="s">
        <v>8954</v>
      </c>
      <c r="C5830" s="2">
        <v>43711</v>
      </c>
      <c r="D5830" s="2">
        <v>43714</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s="3" t="str">
        <f>VLOOKUP($M5830,People!$A$2:$B$5, 2, FALSE)</f>
        <v>Chuck Magee</v>
      </c>
      <c r="W5830" s="3" t="str">
        <f>IFERROR(VLOOKUP($B5830, 'Returns'!$A$2:$B$801, 2, FALSE), "No")</f>
        <v>No</v>
      </c>
    </row>
    <row r="5831" spans="1:23" x14ac:dyDescent="0.3">
      <c r="A5831" s="1">
        <v>5830</v>
      </c>
      <c r="B5831" t="s">
        <v>8955</v>
      </c>
      <c r="C5831" s="2">
        <v>43437</v>
      </c>
      <c r="D5831" s="2">
        <v>43441</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s="3" t="str">
        <f>VLOOKUP($M5831,People!$A$2:$B$5, 2, FALSE)</f>
        <v>Kelly Williams</v>
      </c>
      <c r="W5831" s="3" t="str">
        <f>IFERROR(VLOOKUP($B5831, 'Returns'!$A$2:$B$801, 2, FALSE), "No")</f>
        <v>No</v>
      </c>
    </row>
    <row r="5832" spans="1:23" x14ac:dyDescent="0.3">
      <c r="A5832" s="1">
        <v>5831</v>
      </c>
      <c r="B5832" t="s">
        <v>8955</v>
      </c>
      <c r="C5832" s="2">
        <v>43437</v>
      </c>
      <c r="D5832" s="2">
        <v>43441</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s="3" t="str">
        <f>VLOOKUP($M5832,People!$A$2:$B$5, 2, FALSE)</f>
        <v>Kelly Williams</v>
      </c>
      <c r="W5832" s="3" t="str">
        <f>IFERROR(VLOOKUP($B5832, 'Returns'!$A$2:$B$801, 2, FALSE), "No")</f>
        <v>No</v>
      </c>
    </row>
    <row r="5833" spans="1:23" x14ac:dyDescent="0.3">
      <c r="A5833" s="1">
        <v>5832</v>
      </c>
      <c r="B5833" t="s">
        <v>8956</v>
      </c>
      <c r="C5833" s="2">
        <v>42934</v>
      </c>
      <c r="D5833" s="2">
        <v>42938</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s="3" t="str">
        <f>VLOOKUP($M5833,People!$A$2:$B$5, 2, FALSE)</f>
        <v>Anna Andreadi</v>
      </c>
      <c r="W5833" s="3" t="str">
        <f>IFERROR(VLOOKUP($B5833, 'Returns'!$A$2:$B$801, 2, FALSE), "No")</f>
        <v>No</v>
      </c>
    </row>
    <row r="5834" spans="1:23" x14ac:dyDescent="0.3">
      <c r="A5834" s="1">
        <v>5833</v>
      </c>
      <c r="B5834" t="s">
        <v>8957</v>
      </c>
      <c r="C5834" s="2">
        <v>43302</v>
      </c>
      <c r="D5834" s="2">
        <v>43307</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s="3" t="str">
        <f>VLOOKUP($M5834,People!$A$2:$B$5, 2, FALSE)</f>
        <v>Cassandra Brandow</v>
      </c>
      <c r="W5834" s="3" t="str">
        <f>IFERROR(VLOOKUP($B5834, 'Returns'!$A$2:$B$801, 2, FALSE), "No")</f>
        <v>No</v>
      </c>
    </row>
    <row r="5835" spans="1:23" x14ac:dyDescent="0.3">
      <c r="A5835" s="1">
        <v>5834</v>
      </c>
      <c r="B5835" t="s">
        <v>8957</v>
      </c>
      <c r="C5835" s="2">
        <v>43302</v>
      </c>
      <c r="D5835" s="2">
        <v>43307</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s="3" t="str">
        <f>VLOOKUP($M5835,People!$A$2:$B$5, 2, FALSE)</f>
        <v>Cassandra Brandow</v>
      </c>
      <c r="W5835" s="3" t="str">
        <f>IFERROR(VLOOKUP($B5835, 'Returns'!$A$2:$B$801, 2, FALSE), "No")</f>
        <v>No</v>
      </c>
    </row>
    <row r="5836" spans="1:23" x14ac:dyDescent="0.3">
      <c r="A5836" s="1">
        <v>5835</v>
      </c>
      <c r="B5836" t="s">
        <v>8958</v>
      </c>
      <c r="C5836" s="2">
        <v>42895</v>
      </c>
      <c r="D5836" s="2">
        <v>42902</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s="3" t="str">
        <f>VLOOKUP($M5836,People!$A$2:$B$5, 2, FALSE)</f>
        <v>Cassandra Brandow</v>
      </c>
      <c r="W5836" s="3" t="str">
        <f>IFERROR(VLOOKUP($B5836, 'Returns'!$A$2:$B$801, 2, FALSE), "No")</f>
        <v>No</v>
      </c>
    </row>
    <row r="5837" spans="1:23" x14ac:dyDescent="0.3">
      <c r="A5837" s="1">
        <v>5836</v>
      </c>
      <c r="B5837" t="s">
        <v>8958</v>
      </c>
      <c r="C5837" s="2">
        <v>42895</v>
      </c>
      <c r="D5837" s="2">
        <v>42902</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s="3" t="str">
        <f>VLOOKUP($M5837,People!$A$2:$B$5, 2, FALSE)</f>
        <v>Cassandra Brandow</v>
      </c>
      <c r="W5837" s="3" t="str">
        <f>IFERROR(VLOOKUP($B5837, 'Returns'!$A$2:$B$801, 2, FALSE), "No")</f>
        <v>No</v>
      </c>
    </row>
    <row r="5838" spans="1:23" x14ac:dyDescent="0.3">
      <c r="A5838" s="1">
        <v>5837</v>
      </c>
      <c r="B5838" t="s">
        <v>8958</v>
      </c>
      <c r="C5838" s="2">
        <v>42895</v>
      </c>
      <c r="D5838" s="2">
        <v>42902</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s="3" t="str">
        <f>VLOOKUP($M5838,People!$A$2:$B$5, 2, FALSE)</f>
        <v>Cassandra Brandow</v>
      </c>
      <c r="W5838" s="3" t="str">
        <f>IFERROR(VLOOKUP($B5838, 'Returns'!$A$2:$B$801, 2, FALSE), "No")</f>
        <v>No</v>
      </c>
    </row>
    <row r="5839" spans="1:23" x14ac:dyDescent="0.3">
      <c r="A5839" s="1">
        <v>5838</v>
      </c>
      <c r="B5839" t="s">
        <v>8959</v>
      </c>
      <c r="C5839" s="2">
        <v>43796</v>
      </c>
      <c r="D5839" s="2">
        <v>43802</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s="3" t="str">
        <f>VLOOKUP($M5839,People!$A$2:$B$5, 2, FALSE)</f>
        <v>Anna Andreadi</v>
      </c>
      <c r="W5839" s="3" t="str">
        <f>IFERROR(VLOOKUP($B5839, 'Returns'!$A$2:$B$801, 2, FALSE), "No")</f>
        <v>No</v>
      </c>
    </row>
    <row r="5840" spans="1:23" x14ac:dyDescent="0.3">
      <c r="A5840" s="1">
        <v>5839</v>
      </c>
      <c r="B5840" t="s">
        <v>8960</v>
      </c>
      <c r="C5840" s="2">
        <v>42821</v>
      </c>
      <c r="D5840" s="2">
        <v>42828</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s="3" t="str">
        <f>VLOOKUP($M5840,People!$A$2:$B$5, 2, FALSE)</f>
        <v>Anna Andreadi</v>
      </c>
      <c r="W5840" s="3" t="str">
        <f>IFERROR(VLOOKUP($B5840, 'Returns'!$A$2:$B$801, 2, FALSE), "No")</f>
        <v>No</v>
      </c>
    </row>
    <row r="5841" spans="1:23" x14ac:dyDescent="0.3">
      <c r="A5841" s="1">
        <v>5840</v>
      </c>
      <c r="B5841" t="s">
        <v>8961</v>
      </c>
      <c r="C5841" s="2">
        <v>43000</v>
      </c>
      <c r="D5841" s="2">
        <v>43004</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s="3" t="str">
        <f>VLOOKUP($M5841,People!$A$2:$B$5, 2, FALSE)</f>
        <v>Cassandra Brandow</v>
      </c>
      <c r="W5841" s="3" t="str">
        <f>IFERROR(VLOOKUP($B5841, 'Returns'!$A$2:$B$801, 2, FALSE), "No")</f>
        <v>No</v>
      </c>
    </row>
    <row r="5842" spans="1:23" x14ac:dyDescent="0.3">
      <c r="A5842" s="1">
        <v>5841</v>
      </c>
      <c r="B5842" t="s">
        <v>8961</v>
      </c>
      <c r="C5842" s="2">
        <v>43000</v>
      </c>
      <c r="D5842" s="2">
        <v>43004</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s="3" t="str">
        <f>VLOOKUP($M5842,People!$A$2:$B$5, 2, FALSE)</f>
        <v>Cassandra Brandow</v>
      </c>
      <c r="W5842" s="3" t="str">
        <f>IFERROR(VLOOKUP($B5842, 'Returns'!$A$2:$B$801, 2, FALSE), "No")</f>
        <v>No</v>
      </c>
    </row>
    <row r="5843" spans="1:23" x14ac:dyDescent="0.3">
      <c r="A5843" s="1">
        <v>5842</v>
      </c>
      <c r="B5843" t="s">
        <v>8962</v>
      </c>
      <c r="C5843" s="2">
        <v>43056</v>
      </c>
      <c r="D5843" s="2">
        <v>43060</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s="3" t="str">
        <f>VLOOKUP($M5843,People!$A$2:$B$5, 2, FALSE)</f>
        <v>Anna Andreadi</v>
      </c>
      <c r="W5843" s="3" t="str">
        <f>IFERROR(VLOOKUP($B5843, 'Returns'!$A$2:$B$801, 2, FALSE), "No")</f>
        <v>No</v>
      </c>
    </row>
    <row r="5844" spans="1:23" x14ac:dyDescent="0.3">
      <c r="A5844" s="1">
        <v>5843</v>
      </c>
      <c r="B5844" t="s">
        <v>8962</v>
      </c>
      <c r="C5844" s="2">
        <v>43056</v>
      </c>
      <c r="D5844" s="2">
        <v>43060</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s="3" t="str">
        <f>VLOOKUP($M5844,People!$A$2:$B$5, 2, FALSE)</f>
        <v>Anna Andreadi</v>
      </c>
      <c r="W5844" s="3" t="str">
        <f>IFERROR(VLOOKUP($B5844, 'Returns'!$A$2:$B$801, 2, FALSE), "No")</f>
        <v>No</v>
      </c>
    </row>
    <row r="5845" spans="1:23" x14ac:dyDescent="0.3">
      <c r="A5845" s="1">
        <v>5844</v>
      </c>
      <c r="B5845" t="s">
        <v>8962</v>
      </c>
      <c r="C5845" s="2">
        <v>43056</v>
      </c>
      <c r="D5845" s="2">
        <v>43060</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s="3" t="str">
        <f>VLOOKUP($M5845,People!$A$2:$B$5, 2, FALSE)</f>
        <v>Anna Andreadi</v>
      </c>
      <c r="W5845" s="3" t="str">
        <f>IFERROR(VLOOKUP($B5845, 'Returns'!$A$2:$B$801, 2, FALSE), "No")</f>
        <v>No</v>
      </c>
    </row>
    <row r="5846" spans="1:23" x14ac:dyDescent="0.3">
      <c r="A5846" s="1">
        <v>5845</v>
      </c>
      <c r="B5846" t="s">
        <v>8962</v>
      </c>
      <c r="C5846" s="2">
        <v>43056</v>
      </c>
      <c r="D5846" s="2">
        <v>43060</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s="3" t="str">
        <f>VLOOKUP($M5846,People!$A$2:$B$5, 2, FALSE)</f>
        <v>Anna Andreadi</v>
      </c>
      <c r="W5846" s="3" t="str">
        <f>IFERROR(VLOOKUP($B5846, 'Returns'!$A$2:$B$801, 2, FALSE), "No")</f>
        <v>No</v>
      </c>
    </row>
    <row r="5847" spans="1:23" x14ac:dyDescent="0.3">
      <c r="A5847" s="1">
        <v>5846</v>
      </c>
      <c r="B5847" t="s">
        <v>8962</v>
      </c>
      <c r="C5847" s="2">
        <v>43056</v>
      </c>
      <c r="D5847" s="2">
        <v>43060</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s="3" t="str">
        <f>VLOOKUP($M5847,People!$A$2:$B$5, 2, FALSE)</f>
        <v>Anna Andreadi</v>
      </c>
      <c r="W5847" s="3" t="str">
        <f>IFERROR(VLOOKUP($B5847, 'Returns'!$A$2:$B$801, 2, FALSE), "No")</f>
        <v>No</v>
      </c>
    </row>
    <row r="5848" spans="1:23" x14ac:dyDescent="0.3">
      <c r="A5848" s="1">
        <v>5847</v>
      </c>
      <c r="B5848" t="s">
        <v>8962</v>
      </c>
      <c r="C5848" s="2">
        <v>43056</v>
      </c>
      <c r="D5848" s="2">
        <v>43060</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s="3" t="str">
        <f>VLOOKUP($M5848,People!$A$2:$B$5, 2, FALSE)</f>
        <v>Anna Andreadi</v>
      </c>
      <c r="W5848" s="3" t="str">
        <f>IFERROR(VLOOKUP($B5848, 'Returns'!$A$2:$B$801, 2, FALSE), "No")</f>
        <v>No</v>
      </c>
    </row>
    <row r="5849" spans="1:23" x14ac:dyDescent="0.3">
      <c r="A5849" s="1">
        <v>5848</v>
      </c>
      <c r="B5849" t="s">
        <v>8962</v>
      </c>
      <c r="C5849" s="2">
        <v>43056</v>
      </c>
      <c r="D5849" s="2">
        <v>43060</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s="3" t="str">
        <f>VLOOKUP($M5849,People!$A$2:$B$5, 2, FALSE)</f>
        <v>Anna Andreadi</v>
      </c>
      <c r="W5849" s="3" t="str">
        <f>IFERROR(VLOOKUP($B5849, 'Returns'!$A$2:$B$801, 2, FALSE), "No")</f>
        <v>No</v>
      </c>
    </row>
    <row r="5850" spans="1:23" x14ac:dyDescent="0.3">
      <c r="A5850" s="1">
        <v>5849</v>
      </c>
      <c r="B5850" t="s">
        <v>8963</v>
      </c>
      <c r="C5850" s="2">
        <v>43049</v>
      </c>
      <c r="D5850" s="2">
        <v>43053</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s="3" t="str">
        <f>VLOOKUP($M5850,People!$A$2:$B$5, 2, FALSE)</f>
        <v>Kelly Williams</v>
      </c>
      <c r="W5850" s="3" t="str">
        <f>IFERROR(VLOOKUP($B5850, 'Returns'!$A$2:$B$801, 2, FALSE), "No")</f>
        <v>No</v>
      </c>
    </row>
    <row r="5851" spans="1:23" x14ac:dyDescent="0.3">
      <c r="A5851" s="1">
        <v>5850</v>
      </c>
      <c r="B5851" t="s">
        <v>8963</v>
      </c>
      <c r="C5851" s="2">
        <v>43049</v>
      </c>
      <c r="D5851" s="2">
        <v>43053</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s="3" t="str">
        <f>VLOOKUP($M5851,People!$A$2:$B$5, 2, FALSE)</f>
        <v>Kelly Williams</v>
      </c>
      <c r="W5851" s="3" t="str">
        <f>IFERROR(VLOOKUP($B5851, 'Returns'!$A$2:$B$801, 2, FALSE), "No")</f>
        <v>No</v>
      </c>
    </row>
    <row r="5852" spans="1:23" x14ac:dyDescent="0.3">
      <c r="A5852" s="1">
        <v>5851</v>
      </c>
      <c r="B5852" t="s">
        <v>8963</v>
      </c>
      <c r="C5852" s="2">
        <v>43049</v>
      </c>
      <c r="D5852" s="2">
        <v>43053</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s="3" t="str">
        <f>VLOOKUP($M5852,People!$A$2:$B$5, 2, FALSE)</f>
        <v>Kelly Williams</v>
      </c>
      <c r="W5852" s="3" t="str">
        <f>IFERROR(VLOOKUP($B5852, 'Returns'!$A$2:$B$801, 2, FALSE), "No")</f>
        <v>No</v>
      </c>
    </row>
    <row r="5853" spans="1:23" x14ac:dyDescent="0.3">
      <c r="A5853" s="1">
        <v>5852</v>
      </c>
      <c r="B5853" t="s">
        <v>8963</v>
      </c>
      <c r="C5853" s="2">
        <v>43049</v>
      </c>
      <c r="D5853" s="2">
        <v>43053</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s="3" t="str">
        <f>VLOOKUP($M5853,People!$A$2:$B$5, 2, FALSE)</f>
        <v>Kelly Williams</v>
      </c>
      <c r="W5853" s="3" t="str">
        <f>IFERROR(VLOOKUP($B5853, 'Returns'!$A$2:$B$801, 2, FALSE), "No")</f>
        <v>No</v>
      </c>
    </row>
    <row r="5854" spans="1:23" x14ac:dyDescent="0.3">
      <c r="A5854" s="1">
        <v>5853</v>
      </c>
      <c r="B5854" t="s">
        <v>8963</v>
      </c>
      <c r="C5854" s="2">
        <v>43049</v>
      </c>
      <c r="D5854" s="2">
        <v>43053</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s="3" t="str">
        <f>VLOOKUP($M5854,People!$A$2:$B$5, 2, FALSE)</f>
        <v>Kelly Williams</v>
      </c>
      <c r="W5854" s="3" t="str">
        <f>IFERROR(VLOOKUP($B5854, 'Returns'!$A$2:$B$801, 2, FALSE), "No")</f>
        <v>No</v>
      </c>
    </row>
    <row r="5855" spans="1:23" x14ac:dyDescent="0.3">
      <c r="A5855" s="1">
        <v>5854</v>
      </c>
      <c r="B5855" t="s">
        <v>8964</v>
      </c>
      <c r="C5855" s="2">
        <v>42623</v>
      </c>
      <c r="D5855" s="2">
        <v>42627</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s="3" t="str">
        <f>VLOOKUP($M5855,People!$A$2:$B$5, 2, FALSE)</f>
        <v>Cassandra Brandow</v>
      </c>
      <c r="W5855" s="3" t="str">
        <f>IFERROR(VLOOKUP($B5855, 'Returns'!$A$2:$B$801, 2, FALSE), "No")</f>
        <v>No</v>
      </c>
    </row>
    <row r="5856" spans="1:23" x14ac:dyDescent="0.3">
      <c r="A5856" s="1">
        <v>5855</v>
      </c>
      <c r="B5856" t="s">
        <v>8965</v>
      </c>
      <c r="C5856" s="2">
        <v>42952</v>
      </c>
      <c r="D5856" s="2">
        <v>42958</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s="3" t="str">
        <f>VLOOKUP($M5856,People!$A$2:$B$5, 2, FALSE)</f>
        <v>Kelly Williams</v>
      </c>
      <c r="W5856" s="3" t="str">
        <f>IFERROR(VLOOKUP($B5856, 'Returns'!$A$2:$B$801, 2, FALSE), "No")</f>
        <v>No</v>
      </c>
    </row>
    <row r="5857" spans="1:23" x14ac:dyDescent="0.3">
      <c r="A5857" s="1">
        <v>5856</v>
      </c>
      <c r="B5857" t="s">
        <v>8965</v>
      </c>
      <c r="C5857" s="2">
        <v>42952</v>
      </c>
      <c r="D5857" s="2">
        <v>42958</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s="3" t="str">
        <f>VLOOKUP($M5857,People!$A$2:$B$5, 2, FALSE)</f>
        <v>Kelly Williams</v>
      </c>
      <c r="W5857" s="3" t="str">
        <f>IFERROR(VLOOKUP($B5857, 'Returns'!$A$2:$B$801, 2, FALSE), "No")</f>
        <v>No</v>
      </c>
    </row>
    <row r="5858" spans="1:23" x14ac:dyDescent="0.3">
      <c r="A5858" s="1">
        <v>5857</v>
      </c>
      <c r="B5858" t="s">
        <v>8965</v>
      </c>
      <c r="C5858" s="2">
        <v>42952</v>
      </c>
      <c r="D5858" s="2">
        <v>42958</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s="3" t="str">
        <f>VLOOKUP($M5858,People!$A$2:$B$5, 2, FALSE)</f>
        <v>Kelly Williams</v>
      </c>
      <c r="W5858" s="3" t="str">
        <f>IFERROR(VLOOKUP($B5858, 'Returns'!$A$2:$B$801, 2, FALSE), "No")</f>
        <v>No</v>
      </c>
    </row>
    <row r="5859" spans="1:23" x14ac:dyDescent="0.3">
      <c r="A5859" s="1">
        <v>5858</v>
      </c>
      <c r="B5859" t="s">
        <v>8965</v>
      </c>
      <c r="C5859" s="2">
        <v>42952</v>
      </c>
      <c r="D5859" s="2">
        <v>42958</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s="3" t="str">
        <f>VLOOKUP($M5859,People!$A$2:$B$5, 2, FALSE)</f>
        <v>Kelly Williams</v>
      </c>
      <c r="W5859" s="3" t="str">
        <f>IFERROR(VLOOKUP($B5859, 'Returns'!$A$2:$B$801, 2, FALSE), "No")</f>
        <v>No</v>
      </c>
    </row>
    <row r="5860" spans="1:23" x14ac:dyDescent="0.3">
      <c r="A5860" s="1">
        <v>5859</v>
      </c>
      <c r="B5860" t="s">
        <v>8966</v>
      </c>
      <c r="C5860" s="2">
        <v>43711</v>
      </c>
      <c r="D5860" s="2">
        <v>43715</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s="3" t="str">
        <f>VLOOKUP($M5860,People!$A$2:$B$5, 2, FALSE)</f>
        <v>Anna Andreadi</v>
      </c>
      <c r="W5860" s="3" t="str">
        <f>IFERROR(VLOOKUP($B5860, 'Returns'!$A$2:$B$801, 2, FALSE), "No")</f>
        <v>No</v>
      </c>
    </row>
    <row r="5861" spans="1:23" x14ac:dyDescent="0.3">
      <c r="A5861" s="1">
        <v>5860</v>
      </c>
      <c r="B5861" t="s">
        <v>8967</v>
      </c>
      <c r="C5861" s="2">
        <v>43040</v>
      </c>
      <c r="D5861" s="2">
        <v>43047</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s="3" t="str">
        <f>VLOOKUP($M5861,People!$A$2:$B$5, 2, FALSE)</f>
        <v>Cassandra Brandow</v>
      </c>
      <c r="W5861" s="3" t="str">
        <f>IFERROR(VLOOKUP($B5861, 'Returns'!$A$2:$B$801, 2, FALSE), "No")</f>
        <v>No</v>
      </c>
    </row>
    <row r="5862" spans="1:23" x14ac:dyDescent="0.3">
      <c r="A5862" s="1">
        <v>5861</v>
      </c>
      <c r="B5862" t="s">
        <v>8968</v>
      </c>
      <c r="C5862" s="2">
        <v>42854</v>
      </c>
      <c r="D5862" s="2">
        <v>42859</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s="3" t="str">
        <f>VLOOKUP($M5862,People!$A$2:$B$5, 2, FALSE)</f>
        <v>Chuck Magee</v>
      </c>
      <c r="W5862" s="3" t="str">
        <f>IFERROR(VLOOKUP($B5862, 'Returns'!$A$2:$B$801, 2, FALSE), "No")</f>
        <v>No</v>
      </c>
    </row>
    <row r="5863" spans="1:23" x14ac:dyDescent="0.3">
      <c r="A5863" s="1">
        <v>5862</v>
      </c>
      <c r="B5863" t="s">
        <v>8969</v>
      </c>
      <c r="C5863" s="2">
        <v>43221</v>
      </c>
      <c r="D5863" s="2">
        <v>43224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s="3" t="str">
        <f>VLOOKUP($M5863,People!$A$2:$B$5, 2, FALSE)</f>
        <v>Cassandra Brandow</v>
      </c>
      <c r="W5863" s="3" t="str">
        <f>IFERROR(VLOOKUP($B5863, 'Returns'!$A$2:$B$801, 2, FALSE), "No")</f>
        <v>No</v>
      </c>
    </row>
    <row r="5864" spans="1:23" x14ac:dyDescent="0.3">
      <c r="A5864" s="1">
        <v>5863</v>
      </c>
      <c r="B5864" t="s">
        <v>8969</v>
      </c>
      <c r="C5864" s="2">
        <v>43221</v>
      </c>
      <c r="D5864" s="2">
        <v>43224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s="3" t="str">
        <f>VLOOKUP($M5864,People!$A$2:$B$5, 2, FALSE)</f>
        <v>Cassandra Brandow</v>
      </c>
      <c r="W5864" s="3" t="str">
        <f>IFERROR(VLOOKUP($B5864, 'Returns'!$A$2:$B$801, 2, FALSE), "No")</f>
        <v>No</v>
      </c>
    </row>
    <row r="5865" spans="1:23" x14ac:dyDescent="0.3">
      <c r="A5865" s="1">
        <v>5864</v>
      </c>
      <c r="B5865" t="s">
        <v>8969</v>
      </c>
      <c r="C5865" s="2">
        <v>43221</v>
      </c>
      <c r="D5865" s="2">
        <v>43224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s="3" t="str">
        <f>VLOOKUP($M5865,People!$A$2:$B$5, 2, FALSE)</f>
        <v>Cassandra Brandow</v>
      </c>
      <c r="W5865" s="3" t="str">
        <f>IFERROR(VLOOKUP($B5865, 'Returns'!$A$2:$B$801, 2, FALSE), "No")</f>
        <v>No</v>
      </c>
    </row>
    <row r="5866" spans="1:23" x14ac:dyDescent="0.3">
      <c r="A5866" s="1">
        <v>5865</v>
      </c>
      <c r="B5866" t="s">
        <v>8970</v>
      </c>
      <c r="C5866" s="2">
        <v>42587</v>
      </c>
      <c r="D5866" s="2">
        <v>42589</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s="3" t="str">
        <f>VLOOKUP($M5866,People!$A$2:$B$5, 2, FALSE)</f>
        <v>Chuck Magee</v>
      </c>
      <c r="W5866" s="3" t="str">
        <f>IFERROR(VLOOKUP($B5866, 'Returns'!$A$2:$B$801, 2, FALSE), "No")</f>
        <v>No</v>
      </c>
    </row>
    <row r="5867" spans="1:23" x14ac:dyDescent="0.3">
      <c r="A5867" s="1">
        <v>5866</v>
      </c>
      <c r="B5867" t="s">
        <v>8970</v>
      </c>
      <c r="C5867" s="2">
        <v>42587</v>
      </c>
      <c r="D5867" s="2">
        <v>42589</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s="3" t="str">
        <f>VLOOKUP($M5867,People!$A$2:$B$5, 2, FALSE)</f>
        <v>Chuck Magee</v>
      </c>
      <c r="W5867" s="3" t="str">
        <f>IFERROR(VLOOKUP($B5867, 'Returns'!$A$2:$B$801, 2, FALSE), "No")</f>
        <v>No</v>
      </c>
    </row>
    <row r="5868" spans="1:23" x14ac:dyDescent="0.3">
      <c r="A5868" s="1">
        <v>5867</v>
      </c>
      <c r="B5868" t="s">
        <v>8970</v>
      </c>
      <c r="C5868" s="2">
        <v>42587</v>
      </c>
      <c r="D5868" s="2">
        <v>42589</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s="3" t="str">
        <f>VLOOKUP($M5868,People!$A$2:$B$5, 2, FALSE)</f>
        <v>Chuck Magee</v>
      </c>
      <c r="W5868" s="3" t="str">
        <f>IFERROR(VLOOKUP($B5868, 'Returns'!$A$2:$B$801, 2, FALSE), "No")</f>
        <v>No</v>
      </c>
    </row>
    <row r="5869" spans="1:23" x14ac:dyDescent="0.3">
      <c r="A5869" s="1">
        <v>5868</v>
      </c>
      <c r="B5869" t="s">
        <v>8971</v>
      </c>
      <c r="C5869" s="2">
        <v>43104</v>
      </c>
      <c r="D5869" s="2">
        <v>43108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s="3" t="str">
        <f>VLOOKUP($M5869,People!$A$2:$B$5, 2, FALSE)</f>
        <v>Chuck Magee</v>
      </c>
      <c r="W5869" s="3" t="str">
        <f>IFERROR(VLOOKUP($B5869, 'Returns'!$A$2:$B$801, 2, FALSE), "No")</f>
        <v>No</v>
      </c>
    </row>
    <row r="5870" spans="1:23" x14ac:dyDescent="0.3">
      <c r="A5870" s="1">
        <v>5869</v>
      </c>
      <c r="B5870" t="s">
        <v>8971</v>
      </c>
      <c r="C5870" s="2">
        <v>43104</v>
      </c>
      <c r="D5870" s="2">
        <v>43108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s="3" t="str">
        <f>VLOOKUP($M5870,People!$A$2:$B$5, 2, FALSE)</f>
        <v>Chuck Magee</v>
      </c>
      <c r="W5870" s="3" t="str">
        <f>IFERROR(VLOOKUP($B5870, 'Returns'!$A$2:$B$801, 2, FALSE), "No")</f>
        <v>No</v>
      </c>
    </row>
    <row r="5871" spans="1:23" x14ac:dyDescent="0.3">
      <c r="A5871" s="1">
        <v>5870</v>
      </c>
      <c r="B5871" t="s">
        <v>8972</v>
      </c>
      <c r="C5871" s="2">
        <v>43411</v>
      </c>
      <c r="D5871" s="2">
        <v>43416</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s="3" t="str">
        <f>VLOOKUP($M5871,People!$A$2:$B$5, 2, FALSE)</f>
        <v>Anna Andreadi</v>
      </c>
      <c r="W5871" s="3" t="str">
        <f>IFERROR(VLOOKUP($B5871, 'Returns'!$A$2:$B$801, 2, FALSE), "No")</f>
        <v>No</v>
      </c>
    </row>
    <row r="5872" spans="1:23" x14ac:dyDescent="0.3">
      <c r="A5872" s="1">
        <v>5871</v>
      </c>
      <c r="B5872" t="s">
        <v>8973</v>
      </c>
      <c r="C5872" s="2">
        <v>43265</v>
      </c>
      <c r="D5872" s="2">
        <v>43265</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s="3" t="str">
        <f>VLOOKUP($M5872,People!$A$2:$B$5, 2, FALSE)</f>
        <v>Anna Andreadi</v>
      </c>
      <c r="W5872" s="3" t="str">
        <f>IFERROR(VLOOKUP($B5872, 'Returns'!$A$2:$B$801, 2, FALSE), "No")</f>
        <v>No</v>
      </c>
    </row>
    <row r="5873" spans="1:23" x14ac:dyDescent="0.3">
      <c r="A5873" s="1">
        <v>5872</v>
      </c>
      <c r="B5873" t="s">
        <v>8974</v>
      </c>
      <c r="C5873" s="2">
        <v>43367</v>
      </c>
      <c r="D5873" s="2">
        <v>43371</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s="3" t="str">
        <f>VLOOKUP($M5873,People!$A$2:$B$5, 2, FALSE)</f>
        <v>Kelly Williams</v>
      </c>
      <c r="W5873" s="3" t="str">
        <f>IFERROR(VLOOKUP($B5873, 'Returns'!$A$2:$B$801, 2, FALSE), "No")</f>
        <v>No</v>
      </c>
    </row>
    <row r="5874" spans="1:23" x14ac:dyDescent="0.3">
      <c r="A5874" s="1">
        <v>5873</v>
      </c>
      <c r="B5874" t="s">
        <v>8975</v>
      </c>
      <c r="C5874" s="2">
        <v>43554</v>
      </c>
      <c r="D5874" s="2">
        <v>43558</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s="3" t="str">
        <f>VLOOKUP($M5874,People!$A$2:$B$5, 2, FALSE)</f>
        <v>Cassandra Brandow</v>
      </c>
      <c r="W5874" s="3" t="str">
        <f>IFERROR(VLOOKUP($B5874, 'Returns'!$A$2:$B$801, 2, FALSE), "No")</f>
        <v>No</v>
      </c>
    </row>
    <row r="5875" spans="1:23" x14ac:dyDescent="0.3">
      <c r="A5875" s="1">
        <v>5874</v>
      </c>
      <c r="B5875" t="s">
        <v>8976</v>
      </c>
      <c r="C5875" s="2">
        <v>43620</v>
      </c>
      <c r="D5875" s="2">
        <v>43620</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s="3" t="str">
        <f>VLOOKUP($M5875,People!$A$2:$B$5, 2, FALSE)</f>
        <v>Cassandra Brandow</v>
      </c>
      <c r="W5875" s="3" t="str">
        <f>IFERROR(VLOOKUP($B5875, 'Returns'!$A$2:$B$801, 2, FALSE), "No")</f>
        <v>No</v>
      </c>
    </row>
    <row r="5876" spans="1:23" x14ac:dyDescent="0.3">
      <c r="A5876" s="1">
        <v>5875</v>
      </c>
      <c r="B5876" t="s">
        <v>8976</v>
      </c>
      <c r="C5876" s="2">
        <v>43620</v>
      </c>
      <c r="D5876" s="2">
        <v>43620</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s="3" t="str">
        <f>VLOOKUP($M5876,People!$A$2:$B$5, 2, FALSE)</f>
        <v>Cassandra Brandow</v>
      </c>
      <c r="W5876" s="3" t="str">
        <f>IFERROR(VLOOKUP($B5876, 'Returns'!$A$2:$B$801, 2, FALSE), "No")</f>
        <v>No</v>
      </c>
    </row>
    <row r="5877" spans="1:23" x14ac:dyDescent="0.3">
      <c r="A5877" s="1">
        <v>5876</v>
      </c>
      <c r="B5877" t="s">
        <v>8977</v>
      </c>
      <c r="C5877" s="2">
        <v>42832</v>
      </c>
      <c r="D5877" s="2">
        <v>42834</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s="3" t="str">
        <f>VLOOKUP($M5877,People!$A$2:$B$5, 2, FALSE)</f>
        <v>Chuck Magee</v>
      </c>
      <c r="W5877" s="3" t="str">
        <f>IFERROR(VLOOKUP($B5877, 'Returns'!$A$2:$B$801, 2, FALSE), "No")</f>
        <v>No</v>
      </c>
    </row>
    <row r="5878" spans="1:23" x14ac:dyDescent="0.3">
      <c r="A5878" s="1">
        <v>5877</v>
      </c>
      <c r="B5878" t="s">
        <v>8978</v>
      </c>
      <c r="C5878" s="2">
        <v>42511</v>
      </c>
      <c r="D5878" s="2">
        <v>42516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s="3" t="str">
        <f>VLOOKUP($M5878,People!$A$2:$B$5, 2, FALSE)</f>
        <v>Chuck Magee</v>
      </c>
      <c r="W5878" s="3" t="str">
        <f>IFERROR(VLOOKUP($B5878, 'Returns'!$A$2:$B$801, 2, FALSE), "No")</f>
        <v>No</v>
      </c>
    </row>
    <row r="5879" spans="1:23" x14ac:dyDescent="0.3">
      <c r="A5879" s="1">
        <v>5878</v>
      </c>
      <c r="B5879" t="s">
        <v>8978</v>
      </c>
      <c r="C5879" s="2">
        <v>42511</v>
      </c>
      <c r="D5879" s="2">
        <v>42516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s="3" t="str">
        <f>VLOOKUP($M5879,People!$A$2:$B$5, 2, FALSE)</f>
        <v>Chuck Magee</v>
      </c>
      <c r="W5879" s="3" t="str">
        <f>IFERROR(VLOOKUP($B5879, 'Returns'!$A$2:$B$801, 2, FALSE), "No")</f>
        <v>No</v>
      </c>
    </row>
    <row r="5880" spans="1:23" x14ac:dyDescent="0.3">
      <c r="A5880" s="1">
        <v>5879</v>
      </c>
      <c r="B5880" t="s">
        <v>8978</v>
      </c>
      <c r="C5880" s="2">
        <v>42511</v>
      </c>
      <c r="D5880" s="2">
        <v>42516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s="3" t="str">
        <f>VLOOKUP($M5880,People!$A$2:$B$5, 2, FALSE)</f>
        <v>Chuck Magee</v>
      </c>
      <c r="W5880" s="3" t="str">
        <f>IFERROR(VLOOKUP($B5880, 'Returns'!$A$2:$B$801, 2, FALSE), "No")</f>
        <v>No</v>
      </c>
    </row>
    <row r="5881" spans="1:23" x14ac:dyDescent="0.3">
      <c r="A5881" s="1">
        <v>5880</v>
      </c>
      <c r="B5881" t="s">
        <v>6061</v>
      </c>
      <c r="C5881" s="2">
        <v>43348</v>
      </c>
      <c r="D5881" s="2">
        <v>43354</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s="3" t="str">
        <f>VLOOKUP($M5881,People!$A$2:$B$5, 2, FALSE)</f>
        <v>Chuck Magee</v>
      </c>
      <c r="W5881" s="3" t="str">
        <f>IFERROR(VLOOKUP($B5881, 'Returns'!$A$2:$B$801, 2, FALSE), "No")</f>
        <v>Yes</v>
      </c>
    </row>
    <row r="5882" spans="1:23" x14ac:dyDescent="0.3">
      <c r="A5882" s="1">
        <v>5881</v>
      </c>
      <c r="B5882" t="s">
        <v>8979</v>
      </c>
      <c r="C5882" s="2">
        <v>43361</v>
      </c>
      <c r="D5882" s="2">
        <v>43365</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s="3" t="str">
        <f>VLOOKUP($M5882,People!$A$2:$B$5, 2, FALSE)</f>
        <v>Anna Andreadi</v>
      </c>
      <c r="W5882" s="3" t="str">
        <f>IFERROR(VLOOKUP($B5882, 'Returns'!$A$2:$B$801, 2, FALSE), "No")</f>
        <v>No</v>
      </c>
    </row>
    <row r="5883" spans="1:23" x14ac:dyDescent="0.3">
      <c r="A5883" s="1">
        <v>5882</v>
      </c>
      <c r="B5883" t="s">
        <v>8979</v>
      </c>
      <c r="C5883" s="2">
        <v>43361</v>
      </c>
      <c r="D5883" s="2">
        <v>43365</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s="3" t="str">
        <f>VLOOKUP($M5883,People!$A$2:$B$5, 2, FALSE)</f>
        <v>Anna Andreadi</v>
      </c>
      <c r="W5883" s="3" t="str">
        <f>IFERROR(VLOOKUP($B5883, 'Returns'!$A$2:$B$801, 2, FALSE), "No")</f>
        <v>No</v>
      </c>
    </row>
    <row r="5884" spans="1:23" x14ac:dyDescent="0.3">
      <c r="A5884" s="1">
        <v>5883</v>
      </c>
      <c r="B5884" t="s">
        <v>8979</v>
      </c>
      <c r="C5884" s="2">
        <v>43361</v>
      </c>
      <c r="D5884" s="2">
        <v>43365</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s="3" t="str">
        <f>VLOOKUP($M5884,People!$A$2:$B$5, 2, FALSE)</f>
        <v>Anna Andreadi</v>
      </c>
      <c r="W5884" s="3" t="str">
        <f>IFERROR(VLOOKUP($B5884, 'Returns'!$A$2:$B$801, 2, FALSE), "No")</f>
        <v>No</v>
      </c>
    </row>
    <row r="5885" spans="1:23" x14ac:dyDescent="0.3">
      <c r="A5885" s="1">
        <v>5884</v>
      </c>
      <c r="B5885" t="s">
        <v>8980</v>
      </c>
      <c r="C5885" s="2">
        <v>43172</v>
      </c>
      <c r="D5885" s="2">
        <v>43174</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s="3" t="str">
        <f>VLOOKUP($M5885,People!$A$2:$B$5, 2, FALSE)</f>
        <v>Anna Andreadi</v>
      </c>
      <c r="W5885" s="3" t="str">
        <f>IFERROR(VLOOKUP($B5885, 'Returns'!$A$2:$B$801, 2, FALSE), "No")</f>
        <v>No</v>
      </c>
    </row>
    <row r="5886" spans="1:23" x14ac:dyDescent="0.3">
      <c r="A5886" s="1">
        <v>5885</v>
      </c>
      <c r="B5886" t="s">
        <v>8980</v>
      </c>
      <c r="C5886" s="2">
        <v>43172</v>
      </c>
      <c r="D5886" s="2">
        <v>43174</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s="3" t="str">
        <f>VLOOKUP($M5886,People!$A$2:$B$5, 2, FALSE)</f>
        <v>Anna Andreadi</v>
      </c>
      <c r="W5886" s="3" t="str">
        <f>IFERROR(VLOOKUP($B5886, 'Returns'!$A$2:$B$801, 2, FALSE), "No")</f>
        <v>No</v>
      </c>
    </row>
    <row r="5887" spans="1:23" x14ac:dyDescent="0.3">
      <c r="A5887" s="1">
        <v>5886</v>
      </c>
      <c r="B5887" t="s">
        <v>8981</v>
      </c>
      <c r="C5887" s="2">
        <v>42659</v>
      </c>
      <c r="D5887" s="2">
        <v>42660</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s="3" t="str">
        <f>VLOOKUP($M5887,People!$A$2:$B$5, 2, FALSE)</f>
        <v>Anna Andreadi</v>
      </c>
      <c r="W5887" s="3" t="str">
        <f>IFERROR(VLOOKUP($B5887, 'Returns'!$A$2:$B$801, 2, FALSE), "No")</f>
        <v>No</v>
      </c>
    </row>
    <row r="5888" spans="1:23" x14ac:dyDescent="0.3">
      <c r="A5888" s="1">
        <v>5887</v>
      </c>
      <c r="B5888" t="s">
        <v>8981</v>
      </c>
      <c r="C5888" s="2">
        <v>42659</v>
      </c>
      <c r="D5888" s="2">
        <v>42660</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s="3" t="str">
        <f>VLOOKUP($M5888,People!$A$2:$B$5, 2, FALSE)</f>
        <v>Anna Andreadi</v>
      </c>
      <c r="W5888" s="3" t="str">
        <f>IFERROR(VLOOKUP($B5888, 'Returns'!$A$2:$B$801, 2, FALSE), "No")</f>
        <v>No</v>
      </c>
    </row>
    <row r="5889" spans="1:23" x14ac:dyDescent="0.3">
      <c r="A5889" s="1">
        <v>5888</v>
      </c>
      <c r="B5889" t="s">
        <v>8982</v>
      </c>
      <c r="C5889" s="2">
        <v>43746</v>
      </c>
      <c r="D5889" s="2">
        <v>43749</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s="3" t="str">
        <f>VLOOKUP($M5889,People!$A$2:$B$5, 2, FALSE)</f>
        <v>Chuck Magee</v>
      </c>
      <c r="W5889" s="3" t="str">
        <f>IFERROR(VLOOKUP($B5889, 'Returns'!$A$2:$B$801, 2, FALSE), "No")</f>
        <v>No</v>
      </c>
    </row>
    <row r="5890" spans="1:23" x14ac:dyDescent="0.3">
      <c r="A5890" s="1">
        <v>5889</v>
      </c>
      <c r="B5890" t="s">
        <v>8983</v>
      </c>
      <c r="C5890" s="2">
        <v>42862</v>
      </c>
      <c r="D5890" s="2">
        <v>42867</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s="3" t="str">
        <f>VLOOKUP($M5890,People!$A$2:$B$5, 2, FALSE)</f>
        <v>Cassandra Brandow</v>
      </c>
      <c r="W5890" s="3" t="str">
        <f>IFERROR(VLOOKUP($B5890, 'Returns'!$A$2:$B$801, 2, FALSE), "No")</f>
        <v>No</v>
      </c>
    </row>
    <row r="5891" spans="1:23" x14ac:dyDescent="0.3">
      <c r="A5891" s="1">
        <v>5890</v>
      </c>
      <c r="B5891" t="s">
        <v>8984</v>
      </c>
      <c r="C5891" s="2">
        <v>43204</v>
      </c>
      <c r="D5891" s="2">
        <v>43207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s="3" t="str">
        <f>VLOOKUP($M5891,People!$A$2:$B$5, 2, FALSE)</f>
        <v>Chuck Magee</v>
      </c>
      <c r="W5891" s="3" t="str">
        <f>IFERROR(VLOOKUP($B5891, 'Returns'!$A$2:$B$801, 2, FALSE), "No")</f>
        <v>No</v>
      </c>
    </row>
    <row r="5892" spans="1:23" x14ac:dyDescent="0.3">
      <c r="A5892" s="1">
        <v>5891</v>
      </c>
      <c r="B5892" t="s">
        <v>8985</v>
      </c>
      <c r="C5892" s="2">
        <v>43425</v>
      </c>
      <c r="D5892" s="2">
        <v>43430</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s="3" t="str">
        <f>VLOOKUP($M5892,People!$A$2:$B$5, 2, FALSE)</f>
        <v>Kelly Williams</v>
      </c>
      <c r="W5892" s="3" t="str">
        <f>IFERROR(VLOOKUP($B5892, 'Returns'!$A$2:$B$801, 2, FALSE), "No")</f>
        <v>No</v>
      </c>
    </row>
    <row r="5893" spans="1:23" x14ac:dyDescent="0.3">
      <c r="A5893" s="1">
        <v>5892</v>
      </c>
      <c r="B5893" t="s">
        <v>8985</v>
      </c>
      <c r="C5893" s="2">
        <v>43425</v>
      </c>
      <c r="D5893" s="2">
        <v>43430</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s="3" t="str">
        <f>VLOOKUP($M5893,People!$A$2:$B$5, 2, FALSE)</f>
        <v>Kelly Williams</v>
      </c>
      <c r="W5893" s="3" t="str">
        <f>IFERROR(VLOOKUP($B5893, 'Returns'!$A$2:$B$801, 2, FALSE), "No")</f>
        <v>No</v>
      </c>
    </row>
    <row r="5894" spans="1:23" x14ac:dyDescent="0.3">
      <c r="A5894" s="1">
        <v>5893</v>
      </c>
      <c r="B5894" t="s">
        <v>8985</v>
      </c>
      <c r="C5894" s="2">
        <v>43425</v>
      </c>
      <c r="D5894" s="2">
        <v>43430</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s="3" t="str">
        <f>VLOOKUP($M5894,People!$A$2:$B$5, 2, FALSE)</f>
        <v>Kelly Williams</v>
      </c>
      <c r="W5894" s="3" t="str">
        <f>IFERROR(VLOOKUP($B5894, 'Returns'!$A$2:$B$801, 2, FALSE), "No")</f>
        <v>No</v>
      </c>
    </row>
    <row r="5895" spans="1:23" x14ac:dyDescent="0.3">
      <c r="A5895" s="1">
        <v>5894</v>
      </c>
      <c r="B5895" t="s">
        <v>6170</v>
      </c>
      <c r="C5895" s="2">
        <v>43718</v>
      </c>
      <c r="D5895" s="2">
        <v>43722</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s="3" t="str">
        <f>VLOOKUP($M5895,People!$A$2:$B$5, 2, FALSE)</f>
        <v>Cassandra Brandow</v>
      </c>
      <c r="W5895" s="3" t="str">
        <f>IFERROR(VLOOKUP($B5895, 'Returns'!$A$2:$B$801, 2, FALSE), "No")</f>
        <v>Yes</v>
      </c>
    </row>
    <row r="5896" spans="1:23" x14ac:dyDescent="0.3">
      <c r="A5896" s="1">
        <v>5895</v>
      </c>
      <c r="B5896" t="s">
        <v>8986</v>
      </c>
      <c r="C5896" s="2">
        <v>43717</v>
      </c>
      <c r="D5896" s="2">
        <v>43722</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s="3" t="str">
        <f>VLOOKUP($M5896,People!$A$2:$B$5, 2, FALSE)</f>
        <v>Anna Andreadi</v>
      </c>
      <c r="W5896" s="3" t="str">
        <f>IFERROR(VLOOKUP($B5896, 'Returns'!$A$2:$B$801, 2, FALSE), "No")</f>
        <v>No</v>
      </c>
    </row>
    <row r="5897" spans="1:23" x14ac:dyDescent="0.3">
      <c r="A5897" s="1">
        <v>5896</v>
      </c>
      <c r="B5897" t="s">
        <v>8987</v>
      </c>
      <c r="C5897" s="2">
        <v>42675</v>
      </c>
      <c r="D5897" s="2">
        <v>42682</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s="3" t="str">
        <f>VLOOKUP($M5897,People!$A$2:$B$5, 2, FALSE)</f>
        <v>Anna Andreadi</v>
      </c>
      <c r="W5897" s="3" t="str">
        <f>IFERROR(VLOOKUP($B5897, 'Returns'!$A$2:$B$801, 2, FALSE), "No")</f>
        <v>No</v>
      </c>
    </row>
    <row r="5898" spans="1:23" x14ac:dyDescent="0.3">
      <c r="A5898" s="1">
        <v>5897</v>
      </c>
      <c r="B5898" t="s">
        <v>8987</v>
      </c>
      <c r="C5898" s="2">
        <v>42675</v>
      </c>
      <c r="D5898" s="2">
        <v>42682</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s="3" t="str">
        <f>VLOOKUP($M5898,People!$A$2:$B$5, 2, FALSE)</f>
        <v>Anna Andreadi</v>
      </c>
      <c r="W5898" s="3" t="str">
        <f>IFERROR(VLOOKUP($B5898, 'Returns'!$A$2:$B$801, 2, FALSE), "No")</f>
        <v>No</v>
      </c>
    </row>
    <row r="5899" spans="1:23" x14ac:dyDescent="0.3">
      <c r="A5899" s="1">
        <v>5898</v>
      </c>
      <c r="B5899" t="s">
        <v>8988</v>
      </c>
      <c r="C5899" s="2">
        <v>43193</v>
      </c>
      <c r="D5899" s="2">
        <v>43199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s="3" t="str">
        <f>VLOOKUP($M5899,People!$A$2:$B$5, 2, FALSE)</f>
        <v>Kelly Williams</v>
      </c>
      <c r="W5899" s="3" t="str">
        <f>IFERROR(VLOOKUP($B5899, 'Returns'!$A$2:$B$801, 2, FALSE), "No")</f>
        <v>No</v>
      </c>
    </row>
    <row r="5900" spans="1:23" x14ac:dyDescent="0.3">
      <c r="A5900" s="1">
        <v>5899</v>
      </c>
      <c r="B5900" t="s">
        <v>8988</v>
      </c>
      <c r="C5900" s="2">
        <v>43193</v>
      </c>
      <c r="D5900" s="2">
        <v>43199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s="3" t="str">
        <f>VLOOKUP($M5900,People!$A$2:$B$5, 2, FALSE)</f>
        <v>Kelly Williams</v>
      </c>
      <c r="W5900" s="3" t="str">
        <f>IFERROR(VLOOKUP($B5900, 'Returns'!$A$2:$B$801, 2, FALSE), "No")</f>
        <v>No</v>
      </c>
    </row>
    <row r="5901" spans="1:23" x14ac:dyDescent="0.3">
      <c r="A5901" s="1">
        <v>5900</v>
      </c>
      <c r="B5901" t="s">
        <v>8989</v>
      </c>
      <c r="C5901" s="2">
        <v>43477</v>
      </c>
      <c r="D5901" s="2">
        <v>43481</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s="3" t="str">
        <f>VLOOKUP($M5901,People!$A$2:$B$5, 2, FALSE)</f>
        <v>Anna Andreadi</v>
      </c>
      <c r="W5901" s="3" t="str">
        <f>IFERROR(VLOOKUP($B5901, 'Returns'!$A$2:$B$801, 2, FALSE), "No")</f>
        <v>No</v>
      </c>
    </row>
    <row r="5902" spans="1:23" x14ac:dyDescent="0.3">
      <c r="A5902" s="1">
        <v>5901</v>
      </c>
      <c r="B5902" t="s">
        <v>8990</v>
      </c>
      <c r="C5902" s="2">
        <v>43059</v>
      </c>
      <c r="D5902" s="2">
        <v>43063</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s="3" t="str">
        <f>VLOOKUP($M5902,People!$A$2:$B$5, 2, FALSE)</f>
        <v>Anna Andreadi</v>
      </c>
      <c r="W5902" s="3" t="str">
        <f>IFERROR(VLOOKUP($B5902, 'Returns'!$A$2:$B$801, 2, FALSE), "No")</f>
        <v>No</v>
      </c>
    </row>
    <row r="5903" spans="1:23" x14ac:dyDescent="0.3">
      <c r="A5903" s="1">
        <v>5902</v>
      </c>
      <c r="B5903" t="s">
        <v>8991</v>
      </c>
      <c r="C5903" s="2">
        <v>43431</v>
      </c>
      <c r="D5903" s="2">
        <v>43436</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s="3" t="str">
        <f>VLOOKUP($M5903,People!$A$2:$B$5, 2, FALSE)</f>
        <v>Chuck Magee</v>
      </c>
      <c r="W5903" s="3" t="str">
        <f>IFERROR(VLOOKUP($B5903, 'Returns'!$A$2:$B$801, 2, FALSE), "No")</f>
        <v>No</v>
      </c>
    </row>
    <row r="5904" spans="1:23" x14ac:dyDescent="0.3">
      <c r="A5904" s="1">
        <v>5903</v>
      </c>
      <c r="B5904" t="s">
        <v>8992</v>
      </c>
      <c r="C5904" s="2">
        <v>43775</v>
      </c>
      <c r="D5904" s="2">
        <v>43775</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s="3" t="str">
        <f>VLOOKUP($M5904,People!$A$2:$B$5, 2, FALSE)</f>
        <v>Anna Andreadi</v>
      </c>
      <c r="W5904" s="3" t="str">
        <f>IFERROR(VLOOKUP($B5904, 'Returns'!$A$2:$B$801, 2, FALSE), "No")</f>
        <v>No</v>
      </c>
    </row>
    <row r="5905" spans="1:23" x14ac:dyDescent="0.3">
      <c r="A5905" s="1">
        <v>5904</v>
      </c>
      <c r="B5905" t="s">
        <v>8992</v>
      </c>
      <c r="C5905" s="2">
        <v>43775</v>
      </c>
      <c r="D5905" s="2">
        <v>43775</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s="3" t="str">
        <f>VLOOKUP($M5905,People!$A$2:$B$5, 2, FALSE)</f>
        <v>Anna Andreadi</v>
      </c>
      <c r="W5905" s="3" t="str">
        <f>IFERROR(VLOOKUP($B5905, 'Returns'!$A$2:$B$801, 2, FALSE), "No")</f>
        <v>No</v>
      </c>
    </row>
    <row r="5906" spans="1:23" x14ac:dyDescent="0.3">
      <c r="A5906" s="1">
        <v>5905</v>
      </c>
      <c r="B5906" t="s">
        <v>8992</v>
      </c>
      <c r="C5906" s="2">
        <v>43775</v>
      </c>
      <c r="D5906" s="2">
        <v>43775</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s="3" t="str">
        <f>VLOOKUP($M5906,People!$A$2:$B$5, 2, FALSE)</f>
        <v>Anna Andreadi</v>
      </c>
      <c r="W5906" s="3" t="str">
        <f>IFERROR(VLOOKUP($B5906, 'Returns'!$A$2:$B$801, 2, FALSE), "No")</f>
        <v>No</v>
      </c>
    </row>
    <row r="5907" spans="1:23" x14ac:dyDescent="0.3">
      <c r="A5907" s="1">
        <v>5906</v>
      </c>
      <c r="B5907" t="s">
        <v>8992</v>
      </c>
      <c r="C5907" s="2">
        <v>43775</v>
      </c>
      <c r="D5907" s="2">
        <v>43775</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s="3" t="str">
        <f>VLOOKUP($M5907,People!$A$2:$B$5, 2, FALSE)</f>
        <v>Anna Andreadi</v>
      </c>
      <c r="W5907" s="3" t="str">
        <f>IFERROR(VLOOKUP($B5907, 'Returns'!$A$2:$B$801, 2, FALSE), "No")</f>
        <v>No</v>
      </c>
    </row>
    <row r="5908" spans="1:23" x14ac:dyDescent="0.3">
      <c r="A5908" s="1">
        <v>5907</v>
      </c>
      <c r="B5908" t="s">
        <v>8992</v>
      </c>
      <c r="C5908" s="2">
        <v>43775</v>
      </c>
      <c r="D5908" s="2">
        <v>43775</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s="3" t="str">
        <f>VLOOKUP($M5908,People!$A$2:$B$5, 2, FALSE)</f>
        <v>Anna Andreadi</v>
      </c>
      <c r="W5908" s="3" t="str">
        <f>IFERROR(VLOOKUP($B5908, 'Returns'!$A$2:$B$801, 2, FALSE), "No")</f>
        <v>No</v>
      </c>
    </row>
    <row r="5909" spans="1:23" x14ac:dyDescent="0.3">
      <c r="A5909" s="1">
        <v>5908</v>
      </c>
      <c r="B5909" t="s">
        <v>8993</v>
      </c>
      <c r="C5909" s="2">
        <v>43436</v>
      </c>
      <c r="D5909" s="2">
        <v>43441</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s="3" t="str">
        <f>VLOOKUP($M5909,People!$A$2:$B$5, 2, FALSE)</f>
        <v>Anna Andreadi</v>
      </c>
      <c r="W5909" s="3" t="str">
        <f>IFERROR(VLOOKUP($B5909, 'Returns'!$A$2:$B$801, 2, FALSE), "No")</f>
        <v>No</v>
      </c>
    </row>
    <row r="5910" spans="1:23" x14ac:dyDescent="0.3">
      <c r="A5910" s="1">
        <v>5909</v>
      </c>
      <c r="B5910" t="s">
        <v>8993</v>
      </c>
      <c r="C5910" s="2">
        <v>43436</v>
      </c>
      <c r="D5910" s="2">
        <v>43441</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s="3" t="str">
        <f>VLOOKUP($M5910,People!$A$2:$B$5, 2, FALSE)</f>
        <v>Anna Andreadi</v>
      </c>
      <c r="W5910" s="3" t="str">
        <f>IFERROR(VLOOKUP($B5910, 'Returns'!$A$2:$B$801, 2, FALSE), "No")</f>
        <v>No</v>
      </c>
    </row>
    <row r="5911" spans="1:23" x14ac:dyDescent="0.3">
      <c r="A5911" s="1">
        <v>5910</v>
      </c>
      <c r="B5911" t="s">
        <v>8993</v>
      </c>
      <c r="C5911" s="2">
        <v>43436</v>
      </c>
      <c r="D5911" s="2">
        <v>43441</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s="3" t="str">
        <f>VLOOKUP($M5911,People!$A$2:$B$5, 2, FALSE)</f>
        <v>Anna Andreadi</v>
      </c>
      <c r="W5911" s="3" t="str">
        <f>IFERROR(VLOOKUP($B5911, 'Returns'!$A$2:$B$801, 2, FALSE), "No")</f>
        <v>No</v>
      </c>
    </row>
    <row r="5912" spans="1:23" x14ac:dyDescent="0.3">
      <c r="A5912" s="1">
        <v>5911</v>
      </c>
      <c r="B5912" t="s">
        <v>8993</v>
      </c>
      <c r="C5912" s="2">
        <v>43436</v>
      </c>
      <c r="D5912" s="2">
        <v>43441</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s="3" t="str">
        <f>VLOOKUP($M5912,People!$A$2:$B$5, 2, FALSE)</f>
        <v>Anna Andreadi</v>
      </c>
      <c r="W5912" s="3" t="str">
        <f>IFERROR(VLOOKUP($B5912, 'Returns'!$A$2:$B$801, 2, FALSE), "No")</f>
        <v>No</v>
      </c>
    </row>
    <row r="5913" spans="1:23" x14ac:dyDescent="0.3">
      <c r="A5913" s="1">
        <v>5912</v>
      </c>
      <c r="B5913" t="s">
        <v>8994</v>
      </c>
      <c r="C5913" s="2">
        <v>43451</v>
      </c>
      <c r="D5913" s="2">
        <v>43456</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s="3" t="str">
        <f>VLOOKUP($M5913,People!$A$2:$B$5, 2, FALSE)</f>
        <v>Anna Andreadi</v>
      </c>
      <c r="W5913" s="3" t="str">
        <f>IFERROR(VLOOKUP($B5913, 'Returns'!$A$2:$B$801, 2, FALSE), "No")</f>
        <v>No</v>
      </c>
    </row>
    <row r="5914" spans="1:23" x14ac:dyDescent="0.3">
      <c r="A5914" s="1">
        <v>5913</v>
      </c>
      <c r="B5914" t="s">
        <v>8995</v>
      </c>
      <c r="C5914" s="2">
        <v>42606</v>
      </c>
      <c r="D5914" s="2">
        <v>42608</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s="3" t="str">
        <f>VLOOKUP($M5914,People!$A$2:$B$5, 2, FALSE)</f>
        <v>Cassandra Brandow</v>
      </c>
      <c r="W5914" s="3" t="str">
        <f>IFERROR(VLOOKUP($B5914, 'Returns'!$A$2:$B$801, 2, FALSE), "No")</f>
        <v>No</v>
      </c>
    </row>
    <row r="5915" spans="1:23" x14ac:dyDescent="0.3">
      <c r="A5915" s="1">
        <v>5914</v>
      </c>
      <c r="B5915" t="s">
        <v>8996</v>
      </c>
      <c r="C5915" s="2">
        <v>42995</v>
      </c>
      <c r="D5915" s="2">
        <v>43001</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s="3" t="str">
        <f>VLOOKUP($M5915,People!$A$2:$B$5, 2, FALSE)</f>
        <v>Chuck Magee</v>
      </c>
      <c r="W5915" s="3" t="str">
        <f>IFERROR(VLOOKUP($B5915, 'Returns'!$A$2:$B$801, 2, FALSE), "No")</f>
        <v>No</v>
      </c>
    </row>
    <row r="5916" spans="1:23" x14ac:dyDescent="0.3">
      <c r="A5916" s="1">
        <v>5915</v>
      </c>
      <c r="B5916" t="s">
        <v>8996</v>
      </c>
      <c r="C5916" s="2">
        <v>42995</v>
      </c>
      <c r="D5916" s="2">
        <v>43001</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s="3" t="str">
        <f>VLOOKUP($M5916,People!$A$2:$B$5, 2, FALSE)</f>
        <v>Chuck Magee</v>
      </c>
      <c r="W5916" s="3" t="str">
        <f>IFERROR(VLOOKUP($B5916, 'Returns'!$A$2:$B$801, 2, FALSE), "No")</f>
        <v>No</v>
      </c>
    </row>
    <row r="5917" spans="1:23" x14ac:dyDescent="0.3">
      <c r="A5917" s="1">
        <v>5916</v>
      </c>
      <c r="B5917" t="s">
        <v>8996</v>
      </c>
      <c r="C5917" s="2">
        <v>42995</v>
      </c>
      <c r="D5917" s="2">
        <v>43001</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s="3" t="str">
        <f>VLOOKUP($M5917,People!$A$2:$B$5, 2, FALSE)</f>
        <v>Chuck Magee</v>
      </c>
      <c r="W5917" s="3" t="str">
        <f>IFERROR(VLOOKUP($B5917, 'Returns'!$A$2:$B$801, 2, FALSE), "No")</f>
        <v>No</v>
      </c>
    </row>
    <row r="5918" spans="1:23" x14ac:dyDescent="0.3">
      <c r="A5918" s="1">
        <v>5917</v>
      </c>
      <c r="B5918" t="s">
        <v>8996</v>
      </c>
      <c r="C5918" s="2">
        <v>42995</v>
      </c>
      <c r="D5918" s="2">
        <v>43001</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s="3" t="str">
        <f>VLOOKUP($M5918,People!$A$2:$B$5, 2, FALSE)</f>
        <v>Chuck Magee</v>
      </c>
      <c r="W5918" s="3" t="str">
        <f>IFERROR(VLOOKUP($B5918, 'Returns'!$A$2:$B$801, 2, FALSE), "No")</f>
        <v>No</v>
      </c>
    </row>
    <row r="5919" spans="1:23" x14ac:dyDescent="0.3">
      <c r="A5919" s="1">
        <v>5918</v>
      </c>
      <c r="B5919" t="s">
        <v>8996</v>
      </c>
      <c r="C5919" s="2">
        <v>42995</v>
      </c>
      <c r="D5919" s="2">
        <v>43001</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s="3" t="str">
        <f>VLOOKUP($M5919,People!$A$2:$B$5, 2, FALSE)</f>
        <v>Chuck Magee</v>
      </c>
      <c r="W5919" s="3" t="str">
        <f>IFERROR(VLOOKUP($B5919, 'Returns'!$A$2:$B$801, 2, FALSE), "No")</f>
        <v>No</v>
      </c>
    </row>
    <row r="5920" spans="1:23" x14ac:dyDescent="0.3">
      <c r="A5920" s="1">
        <v>5919</v>
      </c>
      <c r="B5920" t="s">
        <v>8996</v>
      </c>
      <c r="C5920" s="2">
        <v>42995</v>
      </c>
      <c r="D5920" s="2">
        <v>43001</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s="3" t="str">
        <f>VLOOKUP($M5920,People!$A$2:$B$5, 2, FALSE)</f>
        <v>Chuck Magee</v>
      </c>
      <c r="W5920" s="3" t="str">
        <f>IFERROR(VLOOKUP($B5920, 'Returns'!$A$2:$B$801, 2, FALSE), "No")</f>
        <v>No</v>
      </c>
    </row>
    <row r="5921" spans="1:23" x14ac:dyDescent="0.3">
      <c r="A5921" s="1">
        <v>5920</v>
      </c>
      <c r="B5921" t="s">
        <v>8996</v>
      </c>
      <c r="C5921" s="2">
        <v>42995</v>
      </c>
      <c r="D5921" s="2">
        <v>43001</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s="3" t="str">
        <f>VLOOKUP($M5921,People!$A$2:$B$5, 2, FALSE)</f>
        <v>Chuck Magee</v>
      </c>
      <c r="W5921" s="3" t="str">
        <f>IFERROR(VLOOKUP($B5921, 'Returns'!$A$2:$B$801, 2, FALSE), "No")</f>
        <v>No</v>
      </c>
    </row>
    <row r="5922" spans="1:23" x14ac:dyDescent="0.3">
      <c r="A5922" s="1">
        <v>5921</v>
      </c>
      <c r="B5922" t="s">
        <v>8996</v>
      </c>
      <c r="C5922" s="2">
        <v>42995</v>
      </c>
      <c r="D5922" s="2">
        <v>43001</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s="3" t="str">
        <f>VLOOKUP($M5922,People!$A$2:$B$5, 2, FALSE)</f>
        <v>Chuck Magee</v>
      </c>
      <c r="W5922" s="3" t="str">
        <f>IFERROR(VLOOKUP($B5922, 'Returns'!$A$2:$B$801, 2, FALSE), "No")</f>
        <v>No</v>
      </c>
    </row>
    <row r="5923" spans="1:23" x14ac:dyDescent="0.3">
      <c r="A5923" s="1">
        <v>5922</v>
      </c>
      <c r="B5923" t="s">
        <v>8996</v>
      </c>
      <c r="C5923" s="2">
        <v>42995</v>
      </c>
      <c r="D5923" s="2">
        <v>43001</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s="3" t="str">
        <f>VLOOKUP($M5923,People!$A$2:$B$5, 2, FALSE)</f>
        <v>Chuck Magee</v>
      </c>
      <c r="W5923" s="3" t="str">
        <f>IFERROR(VLOOKUP($B5923, 'Returns'!$A$2:$B$801, 2, FALSE), "No")</f>
        <v>No</v>
      </c>
    </row>
    <row r="5924" spans="1:23" x14ac:dyDescent="0.3">
      <c r="A5924" s="1">
        <v>5923</v>
      </c>
      <c r="B5924" t="s">
        <v>8996</v>
      </c>
      <c r="C5924" s="2">
        <v>42995</v>
      </c>
      <c r="D5924" s="2">
        <v>43001</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s="3" t="str">
        <f>VLOOKUP($M5924,People!$A$2:$B$5, 2, FALSE)</f>
        <v>Chuck Magee</v>
      </c>
      <c r="W5924" s="3" t="str">
        <f>IFERROR(VLOOKUP($B5924, 'Returns'!$A$2:$B$801, 2, FALSE), "No")</f>
        <v>No</v>
      </c>
    </row>
    <row r="5925" spans="1:23" x14ac:dyDescent="0.3">
      <c r="A5925" s="1">
        <v>5924</v>
      </c>
      <c r="B5925" t="s">
        <v>8997</v>
      </c>
      <c r="C5925" s="2">
        <v>43430</v>
      </c>
      <c r="D5925" s="2">
        <v>43434</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s="3" t="str">
        <f>VLOOKUP($M5925,People!$A$2:$B$5, 2, FALSE)</f>
        <v>Chuck Magee</v>
      </c>
      <c r="W5925" s="3" t="str">
        <f>IFERROR(VLOOKUP($B5925, 'Returns'!$A$2:$B$801, 2, FALSE), "No")</f>
        <v>No</v>
      </c>
    </row>
    <row r="5926" spans="1:23" x14ac:dyDescent="0.3">
      <c r="A5926" s="1">
        <v>5925</v>
      </c>
      <c r="B5926" t="s">
        <v>8998</v>
      </c>
      <c r="C5926" s="2">
        <v>43788</v>
      </c>
      <c r="D5926" s="2">
        <v>43791</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s="3" t="str">
        <f>VLOOKUP($M5926,People!$A$2:$B$5, 2, FALSE)</f>
        <v>Cassandra Brandow</v>
      </c>
      <c r="W5926" s="3" t="str">
        <f>IFERROR(VLOOKUP($B5926, 'Returns'!$A$2:$B$801, 2, FALSE), "No")</f>
        <v>No</v>
      </c>
    </row>
    <row r="5927" spans="1:23" x14ac:dyDescent="0.3">
      <c r="A5927" s="1">
        <v>5926</v>
      </c>
      <c r="B5927" t="s">
        <v>8999</v>
      </c>
      <c r="C5927" s="2">
        <v>43619</v>
      </c>
      <c r="D5927" s="2">
        <v>43624</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s="3" t="str">
        <f>VLOOKUP($M5927,People!$A$2:$B$5, 2, FALSE)</f>
        <v>Anna Andreadi</v>
      </c>
      <c r="W5927" s="3" t="str">
        <f>IFERROR(VLOOKUP($B5927, 'Returns'!$A$2:$B$801, 2, FALSE), "No")</f>
        <v>No</v>
      </c>
    </row>
    <row r="5928" spans="1:23" x14ac:dyDescent="0.3">
      <c r="A5928" s="1">
        <v>5927</v>
      </c>
      <c r="B5928" t="s">
        <v>9000</v>
      </c>
      <c r="C5928" s="2">
        <v>42468</v>
      </c>
      <c r="D5928" s="2">
        <v>42472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s="3" t="str">
        <f>VLOOKUP($M5928,People!$A$2:$B$5, 2, FALSE)</f>
        <v>Cassandra Brandow</v>
      </c>
      <c r="W5928" s="3" t="str">
        <f>IFERROR(VLOOKUP($B5928, 'Returns'!$A$2:$B$801, 2, FALSE), "No")</f>
        <v>No</v>
      </c>
    </row>
    <row r="5929" spans="1:23" x14ac:dyDescent="0.3">
      <c r="A5929" s="1">
        <v>5928</v>
      </c>
      <c r="B5929" t="s">
        <v>9001</v>
      </c>
      <c r="C5929" s="2">
        <v>42654</v>
      </c>
      <c r="D5929" s="2">
        <v>42658</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s="3" t="str">
        <f>VLOOKUP($M5929,People!$A$2:$B$5, 2, FALSE)</f>
        <v>Cassandra Brandow</v>
      </c>
      <c r="W5929" s="3" t="str">
        <f>IFERROR(VLOOKUP($B5929, 'Returns'!$A$2:$B$801, 2, FALSE), "No")</f>
        <v>No</v>
      </c>
    </row>
    <row r="5930" spans="1:23" x14ac:dyDescent="0.3">
      <c r="A5930" s="1">
        <v>5929</v>
      </c>
      <c r="B5930" t="s">
        <v>9001</v>
      </c>
      <c r="C5930" s="2">
        <v>42654</v>
      </c>
      <c r="D5930" s="2">
        <v>42658</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s="3" t="str">
        <f>VLOOKUP($M5930,People!$A$2:$B$5, 2, FALSE)</f>
        <v>Cassandra Brandow</v>
      </c>
      <c r="W5930" s="3" t="str">
        <f>IFERROR(VLOOKUP($B5930, 'Returns'!$A$2:$B$801, 2, FALSE), "No")</f>
        <v>No</v>
      </c>
    </row>
    <row r="5931" spans="1:23" x14ac:dyDescent="0.3">
      <c r="A5931" s="1">
        <v>5930</v>
      </c>
      <c r="B5931" t="s">
        <v>9002</v>
      </c>
      <c r="C5931" s="2">
        <v>43653</v>
      </c>
      <c r="D5931" s="2">
        <v>43655</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s="3" t="str">
        <f>VLOOKUP($M5931,People!$A$2:$B$5, 2, FALSE)</f>
        <v>Chuck Magee</v>
      </c>
      <c r="W5931" s="3" t="str">
        <f>IFERROR(VLOOKUP($B5931, 'Returns'!$A$2:$B$801, 2, FALSE), "No")</f>
        <v>No</v>
      </c>
    </row>
    <row r="5932" spans="1:23" x14ac:dyDescent="0.3">
      <c r="A5932" s="1">
        <v>5931</v>
      </c>
      <c r="B5932" t="s">
        <v>9002</v>
      </c>
      <c r="C5932" s="2">
        <v>43653</v>
      </c>
      <c r="D5932" s="2">
        <v>43655</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s="3" t="str">
        <f>VLOOKUP($M5932,People!$A$2:$B$5, 2, FALSE)</f>
        <v>Chuck Magee</v>
      </c>
      <c r="W5932" s="3" t="str">
        <f>IFERROR(VLOOKUP($B5932, 'Returns'!$A$2:$B$801, 2, FALSE), "No")</f>
        <v>No</v>
      </c>
    </row>
    <row r="5933" spans="1:23" x14ac:dyDescent="0.3">
      <c r="A5933" s="1">
        <v>5932</v>
      </c>
      <c r="B5933" t="s">
        <v>9002</v>
      </c>
      <c r="C5933" s="2">
        <v>43653</v>
      </c>
      <c r="D5933" s="2">
        <v>43655</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s="3" t="str">
        <f>VLOOKUP($M5933,People!$A$2:$B$5, 2, FALSE)</f>
        <v>Chuck Magee</v>
      </c>
      <c r="W5933" s="3" t="str">
        <f>IFERROR(VLOOKUP($B5933, 'Returns'!$A$2:$B$801, 2, FALSE), "No")</f>
        <v>No</v>
      </c>
    </row>
    <row r="5934" spans="1:23" x14ac:dyDescent="0.3">
      <c r="A5934" s="1">
        <v>5933</v>
      </c>
      <c r="B5934" t="s">
        <v>9002</v>
      </c>
      <c r="C5934" s="2">
        <v>43653</v>
      </c>
      <c r="D5934" s="2">
        <v>43655</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s="3" t="str">
        <f>VLOOKUP($M5934,People!$A$2:$B$5, 2, FALSE)</f>
        <v>Chuck Magee</v>
      </c>
      <c r="W5934" s="3" t="str">
        <f>IFERROR(VLOOKUP($B5934, 'Returns'!$A$2:$B$801, 2, FALSE), "No")</f>
        <v>No</v>
      </c>
    </row>
    <row r="5935" spans="1:23" x14ac:dyDescent="0.3">
      <c r="A5935" s="1">
        <v>5934</v>
      </c>
      <c r="B5935" t="s">
        <v>9002</v>
      </c>
      <c r="C5935" s="2">
        <v>43653</v>
      </c>
      <c r="D5935" s="2">
        <v>43655</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s="3" t="str">
        <f>VLOOKUP($M5935,People!$A$2:$B$5, 2, FALSE)</f>
        <v>Chuck Magee</v>
      </c>
      <c r="W5935" s="3" t="str">
        <f>IFERROR(VLOOKUP($B5935, 'Returns'!$A$2:$B$801, 2, FALSE), "No")</f>
        <v>No</v>
      </c>
    </row>
    <row r="5936" spans="1:23" x14ac:dyDescent="0.3">
      <c r="A5936" s="1">
        <v>5935</v>
      </c>
      <c r="B5936" t="s">
        <v>9002</v>
      </c>
      <c r="C5936" s="2">
        <v>43653</v>
      </c>
      <c r="D5936" s="2">
        <v>43655</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s="3" t="str">
        <f>VLOOKUP($M5936,People!$A$2:$B$5, 2, FALSE)</f>
        <v>Chuck Magee</v>
      </c>
      <c r="W5936" s="3" t="str">
        <f>IFERROR(VLOOKUP($B5936, 'Returns'!$A$2:$B$801, 2, FALSE), "No")</f>
        <v>No</v>
      </c>
    </row>
    <row r="5937" spans="1:23" x14ac:dyDescent="0.3">
      <c r="A5937" s="1">
        <v>5936</v>
      </c>
      <c r="B5937" t="s">
        <v>9003</v>
      </c>
      <c r="C5937" s="2">
        <v>43285</v>
      </c>
      <c r="D5937" s="2">
        <v>43285</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s="3" t="str">
        <f>VLOOKUP($M5937,People!$A$2:$B$5, 2, FALSE)</f>
        <v>Anna Andreadi</v>
      </c>
      <c r="W5937" s="3" t="str">
        <f>IFERROR(VLOOKUP($B5937, 'Returns'!$A$2:$B$801, 2, FALSE), "No")</f>
        <v>No</v>
      </c>
    </row>
    <row r="5938" spans="1:23" x14ac:dyDescent="0.3">
      <c r="A5938" s="1">
        <v>5937</v>
      </c>
      <c r="B5938" t="s">
        <v>9003</v>
      </c>
      <c r="C5938" s="2">
        <v>43285</v>
      </c>
      <c r="D5938" s="2">
        <v>43285</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s="3" t="str">
        <f>VLOOKUP($M5938,People!$A$2:$B$5, 2, FALSE)</f>
        <v>Anna Andreadi</v>
      </c>
      <c r="W5938" s="3" t="str">
        <f>IFERROR(VLOOKUP($B5938, 'Returns'!$A$2:$B$801, 2, FALSE), "No")</f>
        <v>No</v>
      </c>
    </row>
    <row r="5939" spans="1:23" x14ac:dyDescent="0.3">
      <c r="A5939" s="1">
        <v>5938</v>
      </c>
      <c r="B5939" t="s">
        <v>9003</v>
      </c>
      <c r="C5939" s="2">
        <v>43285</v>
      </c>
      <c r="D5939" s="2">
        <v>43285</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s="3" t="str">
        <f>VLOOKUP($M5939,People!$A$2:$B$5, 2, FALSE)</f>
        <v>Anna Andreadi</v>
      </c>
      <c r="W5939" s="3" t="str">
        <f>IFERROR(VLOOKUP($B5939, 'Returns'!$A$2:$B$801, 2, FALSE), "No")</f>
        <v>No</v>
      </c>
    </row>
    <row r="5940" spans="1:23" x14ac:dyDescent="0.3">
      <c r="A5940" s="1">
        <v>5939</v>
      </c>
      <c r="B5940" t="s">
        <v>9004</v>
      </c>
      <c r="C5940" s="2">
        <v>43604</v>
      </c>
      <c r="D5940" s="2">
        <v>43610</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s="3" t="str">
        <f>VLOOKUP($M5940,People!$A$2:$B$5, 2, FALSE)</f>
        <v>Kelly Williams</v>
      </c>
      <c r="W5940" s="3" t="str">
        <f>IFERROR(VLOOKUP($B5940, 'Returns'!$A$2:$B$801, 2, FALSE), "No")</f>
        <v>No</v>
      </c>
    </row>
    <row r="5941" spans="1:23" x14ac:dyDescent="0.3">
      <c r="A5941" s="1">
        <v>5940</v>
      </c>
      <c r="B5941" t="s">
        <v>9004</v>
      </c>
      <c r="C5941" s="2">
        <v>43604</v>
      </c>
      <c r="D5941" s="2">
        <v>43610</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s="3" t="str">
        <f>VLOOKUP($M5941,People!$A$2:$B$5, 2, FALSE)</f>
        <v>Kelly Williams</v>
      </c>
      <c r="W5941" s="3" t="str">
        <f>IFERROR(VLOOKUP($B5941, 'Returns'!$A$2:$B$801, 2, FALSE), "No")</f>
        <v>No</v>
      </c>
    </row>
    <row r="5942" spans="1:23" x14ac:dyDescent="0.3">
      <c r="A5942" s="1">
        <v>5941</v>
      </c>
      <c r="B5942" t="s">
        <v>9005</v>
      </c>
      <c r="C5942" s="2">
        <v>43750</v>
      </c>
      <c r="D5942" s="2">
        <v>43752</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s="3" t="str">
        <f>VLOOKUP($M5942,People!$A$2:$B$5, 2, FALSE)</f>
        <v>Anna Andreadi</v>
      </c>
      <c r="W5942" s="3" t="str">
        <f>IFERROR(VLOOKUP($B5942, 'Returns'!$A$2:$B$801, 2, FALSE), "No")</f>
        <v>No</v>
      </c>
    </row>
    <row r="5943" spans="1:23" x14ac:dyDescent="0.3">
      <c r="A5943" s="1">
        <v>5942</v>
      </c>
      <c r="B5943" t="s">
        <v>9005</v>
      </c>
      <c r="C5943" s="2">
        <v>43750</v>
      </c>
      <c r="D5943" s="2">
        <v>43752</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s="3" t="str">
        <f>VLOOKUP($M5943,People!$A$2:$B$5, 2, FALSE)</f>
        <v>Anna Andreadi</v>
      </c>
      <c r="W5943" s="3" t="str">
        <f>IFERROR(VLOOKUP($B5943, 'Returns'!$A$2:$B$801, 2, FALSE), "No")</f>
        <v>No</v>
      </c>
    </row>
    <row r="5944" spans="1:23" x14ac:dyDescent="0.3">
      <c r="A5944" s="1">
        <v>5943</v>
      </c>
      <c r="B5944" t="s">
        <v>9006</v>
      </c>
      <c r="C5944" s="2">
        <v>43318</v>
      </c>
      <c r="D5944" s="2">
        <v>43325</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s="3" t="str">
        <f>VLOOKUP($M5944,People!$A$2:$B$5, 2, FALSE)</f>
        <v>Anna Andreadi</v>
      </c>
      <c r="W5944" s="3" t="str">
        <f>IFERROR(VLOOKUP($B5944, 'Returns'!$A$2:$B$801, 2, FALSE), "No")</f>
        <v>No</v>
      </c>
    </row>
    <row r="5945" spans="1:23" x14ac:dyDescent="0.3">
      <c r="A5945" s="1">
        <v>5944</v>
      </c>
      <c r="B5945" t="s">
        <v>9007</v>
      </c>
      <c r="C5945" s="2">
        <v>42607</v>
      </c>
      <c r="D5945" s="2">
        <v>42611</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s="3" t="str">
        <f>VLOOKUP($M5945,People!$A$2:$B$5, 2, FALSE)</f>
        <v>Anna Andreadi</v>
      </c>
      <c r="W5945" s="3" t="str">
        <f>IFERROR(VLOOKUP($B5945, 'Returns'!$A$2:$B$801, 2, FALSE), "No")</f>
        <v>No</v>
      </c>
    </row>
    <row r="5946" spans="1:23" x14ac:dyDescent="0.3">
      <c r="A5946" s="1">
        <v>5945</v>
      </c>
      <c r="B5946" t="s">
        <v>9007</v>
      </c>
      <c r="C5946" s="2">
        <v>42607</v>
      </c>
      <c r="D5946" s="2">
        <v>42611</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s="3" t="str">
        <f>VLOOKUP($M5946,People!$A$2:$B$5, 2, FALSE)</f>
        <v>Anna Andreadi</v>
      </c>
      <c r="W5946" s="3" t="str">
        <f>IFERROR(VLOOKUP($B5946, 'Returns'!$A$2:$B$801, 2, FALSE), "No")</f>
        <v>No</v>
      </c>
    </row>
    <row r="5947" spans="1:23" x14ac:dyDescent="0.3">
      <c r="A5947" s="1">
        <v>5946</v>
      </c>
      <c r="B5947" t="s">
        <v>9007</v>
      </c>
      <c r="C5947" s="2">
        <v>42607</v>
      </c>
      <c r="D5947" s="2">
        <v>42611</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s="3" t="str">
        <f>VLOOKUP($M5947,People!$A$2:$B$5, 2, FALSE)</f>
        <v>Anna Andreadi</v>
      </c>
      <c r="W5947" s="3" t="str">
        <f>IFERROR(VLOOKUP($B5947, 'Returns'!$A$2:$B$801, 2, FALSE), "No")</f>
        <v>No</v>
      </c>
    </row>
    <row r="5948" spans="1:23" x14ac:dyDescent="0.3">
      <c r="A5948" s="1">
        <v>5947</v>
      </c>
      <c r="B5948" t="s">
        <v>9007</v>
      </c>
      <c r="C5948" s="2">
        <v>42607</v>
      </c>
      <c r="D5948" s="2">
        <v>42611</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s="3" t="str">
        <f>VLOOKUP($M5948,People!$A$2:$B$5, 2, FALSE)</f>
        <v>Anna Andreadi</v>
      </c>
      <c r="W5948" s="3" t="str">
        <f>IFERROR(VLOOKUP($B5948, 'Returns'!$A$2:$B$801, 2, FALSE), "No")</f>
        <v>No</v>
      </c>
    </row>
    <row r="5949" spans="1:23" x14ac:dyDescent="0.3">
      <c r="A5949" s="1">
        <v>5948</v>
      </c>
      <c r="B5949" t="s">
        <v>9008</v>
      </c>
      <c r="C5949" s="2">
        <v>42992</v>
      </c>
      <c r="D5949" s="2">
        <v>42996</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s="3" t="str">
        <f>VLOOKUP($M5949,People!$A$2:$B$5, 2, FALSE)</f>
        <v>Kelly Williams</v>
      </c>
      <c r="W5949" s="3" t="str">
        <f>IFERROR(VLOOKUP($B5949, 'Returns'!$A$2:$B$801, 2, FALSE), "No")</f>
        <v>No</v>
      </c>
    </row>
    <row r="5950" spans="1:23" x14ac:dyDescent="0.3">
      <c r="A5950" s="1">
        <v>5949</v>
      </c>
      <c r="B5950" t="s">
        <v>9009</v>
      </c>
      <c r="C5950" s="2">
        <v>43529</v>
      </c>
      <c r="D5950" s="2">
        <v>43529</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s="3" t="str">
        <f>VLOOKUP($M5950,People!$A$2:$B$5, 2, FALSE)</f>
        <v>Cassandra Brandow</v>
      </c>
      <c r="W5950" s="3" t="str">
        <f>IFERROR(VLOOKUP($B5950, 'Returns'!$A$2:$B$801, 2, FALSE), "No")</f>
        <v>No</v>
      </c>
    </row>
    <row r="5951" spans="1:23" x14ac:dyDescent="0.3">
      <c r="A5951" s="1">
        <v>5950</v>
      </c>
      <c r="B5951" t="s">
        <v>9009</v>
      </c>
      <c r="C5951" s="2">
        <v>43529</v>
      </c>
      <c r="D5951" s="2">
        <v>43529</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s="3" t="str">
        <f>VLOOKUP($M5951,People!$A$2:$B$5, 2, FALSE)</f>
        <v>Cassandra Brandow</v>
      </c>
      <c r="W5951" s="3" t="str">
        <f>IFERROR(VLOOKUP($B5951, 'Returns'!$A$2:$B$801, 2, FALSE), "No")</f>
        <v>No</v>
      </c>
    </row>
    <row r="5952" spans="1:23" x14ac:dyDescent="0.3">
      <c r="A5952" s="1">
        <v>5951</v>
      </c>
      <c r="B5952" t="s">
        <v>9009</v>
      </c>
      <c r="C5952" s="2">
        <v>43529</v>
      </c>
      <c r="D5952" s="2">
        <v>43529</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s="3" t="str">
        <f>VLOOKUP($M5952,People!$A$2:$B$5, 2, FALSE)</f>
        <v>Cassandra Brandow</v>
      </c>
      <c r="W5952" s="3" t="str">
        <f>IFERROR(VLOOKUP($B5952, 'Returns'!$A$2:$B$801, 2, FALSE), "No")</f>
        <v>No</v>
      </c>
    </row>
    <row r="5953" spans="1:23" x14ac:dyDescent="0.3">
      <c r="A5953" s="1">
        <v>5952</v>
      </c>
      <c r="B5953" t="s">
        <v>9009</v>
      </c>
      <c r="C5953" s="2">
        <v>43529</v>
      </c>
      <c r="D5953" s="2">
        <v>43529</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s="3" t="str">
        <f>VLOOKUP($M5953,People!$A$2:$B$5, 2, FALSE)</f>
        <v>Cassandra Brandow</v>
      </c>
      <c r="W5953" s="3" t="str">
        <f>IFERROR(VLOOKUP($B5953, 'Returns'!$A$2:$B$801, 2, FALSE), "No")</f>
        <v>No</v>
      </c>
    </row>
    <row r="5954" spans="1:23" x14ac:dyDescent="0.3">
      <c r="A5954" s="1">
        <v>5953</v>
      </c>
      <c r="B5954" t="s">
        <v>9010</v>
      </c>
      <c r="C5954" s="2">
        <v>43570</v>
      </c>
      <c r="D5954" s="2">
        <v>43576</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s="3" t="str">
        <f>VLOOKUP($M5954,People!$A$2:$B$5, 2, FALSE)</f>
        <v>Kelly Williams</v>
      </c>
      <c r="W5954" s="3" t="str">
        <f>IFERROR(VLOOKUP($B5954, 'Returns'!$A$2:$B$801, 2, FALSE), "No")</f>
        <v>No</v>
      </c>
    </row>
    <row r="5955" spans="1:23" x14ac:dyDescent="0.3">
      <c r="A5955" s="1">
        <v>5954</v>
      </c>
      <c r="B5955" t="s">
        <v>9011</v>
      </c>
      <c r="C5955" s="2">
        <v>42459</v>
      </c>
      <c r="D5955" s="2">
        <v>42460</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s="3" t="str">
        <f>VLOOKUP($M5955,People!$A$2:$B$5, 2, FALSE)</f>
        <v>Chuck Magee</v>
      </c>
      <c r="W5955" s="3" t="str">
        <f>IFERROR(VLOOKUP($B5955, 'Returns'!$A$2:$B$801, 2, FALSE), "No")</f>
        <v>No</v>
      </c>
    </row>
    <row r="5956" spans="1:23" x14ac:dyDescent="0.3">
      <c r="A5956" s="1">
        <v>5955</v>
      </c>
      <c r="B5956" t="s">
        <v>9012</v>
      </c>
      <c r="C5956" s="2">
        <v>42685</v>
      </c>
      <c r="D5956" s="2">
        <v>42689</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s="3" t="str">
        <f>VLOOKUP($M5956,People!$A$2:$B$5, 2, FALSE)</f>
        <v>Chuck Magee</v>
      </c>
      <c r="W5956" s="3" t="str">
        <f>IFERROR(VLOOKUP($B5956, 'Returns'!$A$2:$B$801, 2, FALSE), "No")</f>
        <v>No</v>
      </c>
    </row>
    <row r="5957" spans="1:23" x14ac:dyDescent="0.3">
      <c r="A5957" s="1">
        <v>5956</v>
      </c>
      <c r="B5957" t="s">
        <v>9012</v>
      </c>
      <c r="C5957" s="2">
        <v>42685</v>
      </c>
      <c r="D5957" s="2">
        <v>42689</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s="3" t="str">
        <f>VLOOKUP($M5957,People!$A$2:$B$5, 2, FALSE)</f>
        <v>Chuck Magee</v>
      </c>
      <c r="W5957" s="3" t="str">
        <f>IFERROR(VLOOKUP($B5957, 'Returns'!$A$2:$B$801, 2, FALSE), "No")</f>
        <v>No</v>
      </c>
    </row>
    <row r="5958" spans="1:23" x14ac:dyDescent="0.3">
      <c r="A5958" s="1">
        <v>5957</v>
      </c>
      <c r="B5958" t="s">
        <v>9013</v>
      </c>
      <c r="C5958" s="2">
        <v>43171</v>
      </c>
      <c r="D5958" s="2">
        <v>43174</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s="3" t="str">
        <f>VLOOKUP($M5958,People!$A$2:$B$5, 2, FALSE)</f>
        <v>Anna Andreadi</v>
      </c>
      <c r="W5958" s="3" t="str">
        <f>IFERROR(VLOOKUP($B5958, 'Returns'!$A$2:$B$801, 2, FALSE), "No")</f>
        <v>No</v>
      </c>
    </row>
    <row r="5959" spans="1:23" x14ac:dyDescent="0.3">
      <c r="A5959" s="1">
        <v>5958</v>
      </c>
      <c r="B5959" t="s">
        <v>9013</v>
      </c>
      <c r="C5959" s="2">
        <v>43171</v>
      </c>
      <c r="D5959" s="2">
        <v>43174</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s="3" t="str">
        <f>VLOOKUP($M5959,People!$A$2:$B$5, 2, FALSE)</f>
        <v>Anna Andreadi</v>
      </c>
      <c r="W5959" s="3" t="str">
        <f>IFERROR(VLOOKUP($B5959, 'Returns'!$A$2:$B$801, 2, FALSE), "No")</f>
        <v>No</v>
      </c>
    </row>
    <row r="5960" spans="1:23" x14ac:dyDescent="0.3">
      <c r="A5960" s="1">
        <v>5959</v>
      </c>
      <c r="B5960" t="s">
        <v>9013</v>
      </c>
      <c r="C5960" s="2">
        <v>43171</v>
      </c>
      <c r="D5960" s="2">
        <v>43174</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s="3" t="str">
        <f>VLOOKUP($M5960,People!$A$2:$B$5, 2, FALSE)</f>
        <v>Anna Andreadi</v>
      </c>
      <c r="W5960" s="3" t="str">
        <f>IFERROR(VLOOKUP($B5960, 'Returns'!$A$2:$B$801, 2, FALSE), "No")</f>
        <v>No</v>
      </c>
    </row>
    <row r="5961" spans="1:23" x14ac:dyDescent="0.3">
      <c r="A5961" s="1">
        <v>5960</v>
      </c>
      <c r="B5961" t="s">
        <v>9013</v>
      </c>
      <c r="C5961" s="2">
        <v>43171</v>
      </c>
      <c r="D5961" s="2">
        <v>43174</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s="3" t="str">
        <f>VLOOKUP($M5961,People!$A$2:$B$5, 2, FALSE)</f>
        <v>Anna Andreadi</v>
      </c>
      <c r="W5961" s="3" t="str">
        <f>IFERROR(VLOOKUP($B5961, 'Returns'!$A$2:$B$801, 2, FALSE), "No")</f>
        <v>No</v>
      </c>
    </row>
    <row r="5962" spans="1:23" x14ac:dyDescent="0.3">
      <c r="A5962" s="1">
        <v>5961</v>
      </c>
      <c r="B5962" t="s">
        <v>9014</v>
      </c>
      <c r="C5962" s="2">
        <v>43505</v>
      </c>
      <c r="D5962" s="2">
        <v>43510</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s="3" t="str">
        <f>VLOOKUP($M5962,People!$A$2:$B$5, 2, FALSE)</f>
        <v>Anna Andreadi</v>
      </c>
      <c r="W5962" s="3" t="str">
        <f>IFERROR(VLOOKUP($B5962, 'Returns'!$A$2:$B$801, 2, FALSE), "No")</f>
        <v>No</v>
      </c>
    </row>
    <row r="5963" spans="1:23" x14ac:dyDescent="0.3">
      <c r="A5963" s="1">
        <v>5962</v>
      </c>
      <c r="B5963" t="s">
        <v>9015</v>
      </c>
      <c r="C5963" s="2">
        <v>42685</v>
      </c>
      <c r="D5963" s="2">
        <v>42687</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s="3" t="str">
        <f>VLOOKUP($M5963,People!$A$2:$B$5, 2, FALSE)</f>
        <v>Anna Andreadi</v>
      </c>
      <c r="W5963" s="3" t="str">
        <f>IFERROR(VLOOKUP($B5963, 'Returns'!$A$2:$B$801, 2, FALSE), "No")</f>
        <v>No</v>
      </c>
    </row>
    <row r="5964" spans="1:23" x14ac:dyDescent="0.3">
      <c r="A5964" s="1">
        <v>5963</v>
      </c>
      <c r="B5964" t="s">
        <v>9015</v>
      </c>
      <c r="C5964" s="2">
        <v>42685</v>
      </c>
      <c r="D5964" s="2">
        <v>42687</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s="3" t="str">
        <f>VLOOKUP($M5964,People!$A$2:$B$5, 2, FALSE)</f>
        <v>Anna Andreadi</v>
      </c>
      <c r="W5964" s="3" t="str">
        <f>IFERROR(VLOOKUP($B5964, 'Returns'!$A$2:$B$801, 2, FALSE), "No")</f>
        <v>No</v>
      </c>
    </row>
    <row r="5965" spans="1:23" x14ac:dyDescent="0.3">
      <c r="A5965" s="1">
        <v>5964</v>
      </c>
      <c r="B5965" t="s">
        <v>9015</v>
      </c>
      <c r="C5965" s="2">
        <v>42685</v>
      </c>
      <c r="D5965" s="2">
        <v>42687</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s="3" t="str">
        <f>VLOOKUP($M5965,People!$A$2:$B$5, 2, FALSE)</f>
        <v>Anna Andreadi</v>
      </c>
      <c r="W5965" s="3" t="str">
        <f>IFERROR(VLOOKUP($B5965, 'Returns'!$A$2:$B$801, 2, FALSE), "No")</f>
        <v>No</v>
      </c>
    </row>
    <row r="5966" spans="1:23" x14ac:dyDescent="0.3">
      <c r="A5966" s="1">
        <v>5965</v>
      </c>
      <c r="B5966" t="s">
        <v>9016</v>
      </c>
      <c r="C5966" s="2">
        <v>43697</v>
      </c>
      <c r="D5966" s="2">
        <v>43702</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s="3" t="str">
        <f>VLOOKUP($M5966,People!$A$2:$B$5, 2, FALSE)</f>
        <v>Anna Andreadi</v>
      </c>
      <c r="W5966" s="3" t="str">
        <f>IFERROR(VLOOKUP($B5966, 'Returns'!$A$2:$B$801, 2, FALSE), "No")</f>
        <v>No</v>
      </c>
    </row>
    <row r="5967" spans="1:23" x14ac:dyDescent="0.3">
      <c r="A5967" s="1">
        <v>5966</v>
      </c>
      <c r="B5967" t="s">
        <v>9016</v>
      </c>
      <c r="C5967" s="2">
        <v>43697</v>
      </c>
      <c r="D5967" s="2">
        <v>43702</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s="3" t="str">
        <f>VLOOKUP($M5967,People!$A$2:$B$5, 2, FALSE)</f>
        <v>Anna Andreadi</v>
      </c>
      <c r="W5967" s="3" t="str">
        <f>IFERROR(VLOOKUP($B5967, 'Returns'!$A$2:$B$801, 2, FALSE), "No")</f>
        <v>No</v>
      </c>
    </row>
    <row r="5968" spans="1:23" x14ac:dyDescent="0.3">
      <c r="A5968" s="1">
        <v>5967</v>
      </c>
      <c r="B5968" t="s">
        <v>9016</v>
      </c>
      <c r="C5968" s="2">
        <v>43697</v>
      </c>
      <c r="D5968" s="2">
        <v>43702</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s="3" t="str">
        <f>VLOOKUP($M5968,People!$A$2:$B$5, 2, FALSE)</f>
        <v>Anna Andreadi</v>
      </c>
      <c r="W5968" s="3" t="str">
        <f>IFERROR(VLOOKUP($B5968, 'Returns'!$A$2:$B$801, 2, FALSE), "No")</f>
        <v>No</v>
      </c>
    </row>
    <row r="5969" spans="1:23" x14ac:dyDescent="0.3">
      <c r="A5969" s="1">
        <v>5968</v>
      </c>
      <c r="B5969" t="s">
        <v>9017</v>
      </c>
      <c r="C5969" s="2">
        <v>43115</v>
      </c>
      <c r="D5969" s="2">
        <v>43117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s="3" t="str">
        <f>VLOOKUP($M5969,People!$A$2:$B$5, 2, FALSE)</f>
        <v>Chuck Magee</v>
      </c>
      <c r="W5969" s="3" t="str">
        <f>IFERROR(VLOOKUP($B5969, 'Returns'!$A$2:$B$801, 2, FALSE), "No")</f>
        <v>No</v>
      </c>
    </row>
    <row r="5970" spans="1:23" x14ac:dyDescent="0.3">
      <c r="A5970" s="1">
        <v>5969</v>
      </c>
      <c r="B5970" t="s">
        <v>5961</v>
      </c>
      <c r="C5970" s="2">
        <v>42571</v>
      </c>
      <c r="D5970" s="2">
        <v>42573</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s="3" t="str">
        <f>VLOOKUP($M5970,People!$A$2:$B$5, 2, FALSE)</f>
        <v>Anna Andreadi</v>
      </c>
      <c r="W5970" s="3" t="str">
        <f>IFERROR(VLOOKUP($B5970, 'Returns'!$A$2:$B$801, 2, FALSE), "No")</f>
        <v>Yes</v>
      </c>
    </row>
    <row r="5971" spans="1:23" x14ac:dyDescent="0.3">
      <c r="A5971" s="1">
        <v>5970</v>
      </c>
      <c r="B5971" t="s">
        <v>5961</v>
      </c>
      <c r="C5971" s="2">
        <v>42571</v>
      </c>
      <c r="D5971" s="2">
        <v>42573</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s="3" t="str">
        <f>VLOOKUP($M5971,People!$A$2:$B$5, 2, FALSE)</f>
        <v>Anna Andreadi</v>
      </c>
      <c r="W5971" s="3" t="str">
        <f>IFERROR(VLOOKUP($B5971, 'Returns'!$A$2:$B$801, 2, FALSE), "No")</f>
        <v>Yes</v>
      </c>
    </row>
    <row r="5972" spans="1:23" x14ac:dyDescent="0.3">
      <c r="A5972" s="1">
        <v>5971</v>
      </c>
      <c r="B5972" t="s">
        <v>5961</v>
      </c>
      <c r="C5972" s="2">
        <v>42571</v>
      </c>
      <c r="D5972" s="2">
        <v>42573</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s="3" t="str">
        <f>VLOOKUP($M5972,People!$A$2:$B$5, 2, FALSE)</f>
        <v>Anna Andreadi</v>
      </c>
      <c r="W5972" s="3" t="str">
        <f>IFERROR(VLOOKUP($B5972, 'Returns'!$A$2:$B$801, 2, FALSE), "No")</f>
        <v>Yes</v>
      </c>
    </row>
    <row r="5973" spans="1:23" x14ac:dyDescent="0.3">
      <c r="A5973" s="1">
        <v>5972</v>
      </c>
      <c r="B5973" t="s">
        <v>5961</v>
      </c>
      <c r="C5973" s="2">
        <v>42571</v>
      </c>
      <c r="D5973" s="2">
        <v>42573</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s="3" t="str">
        <f>VLOOKUP($M5973,People!$A$2:$B$5, 2, FALSE)</f>
        <v>Anna Andreadi</v>
      </c>
      <c r="W5973" s="3" t="str">
        <f>IFERROR(VLOOKUP($B5973, 'Returns'!$A$2:$B$801, 2, FALSE), "No")</f>
        <v>Yes</v>
      </c>
    </row>
    <row r="5974" spans="1:23" x14ac:dyDescent="0.3">
      <c r="A5974" s="1">
        <v>5973</v>
      </c>
      <c r="B5974" t="s">
        <v>9018</v>
      </c>
      <c r="C5974" s="2">
        <v>43502</v>
      </c>
      <c r="D5974" s="2">
        <v>43507</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s="3" t="str">
        <f>VLOOKUP($M5974,People!$A$2:$B$5, 2, FALSE)</f>
        <v>Chuck Magee</v>
      </c>
      <c r="W5974" s="3" t="str">
        <f>IFERROR(VLOOKUP($B5974, 'Returns'!$A$2:$B$801, 2, FALSE), "No")</f>
        <v>No</v>
      </c>
    </row>
    <row r="5975" spans="1:23" x14ac:dyDescent="0.3">
      <c r="A5975" s="1">
        <v>5974</v>
      </c>
      <c r="B5975" t="s">
        <v>9019</v>
      </c>
      <c r="C5975" s="2">
        <v>43094</v>
      </c>
      <c r="D5975" s="2">
        <v>43098</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s="3" t="str">
        <f>VLOOKUP($M5975,People!$A$2:$B$5, 2, FALSE)</f>
        <v>Chuck Magee</v>
      </c>
      <c r="W5975" s="3" t="str">
        <f>IFERROR(VLOOKUP($B5975, 'Returns'!$A$2:$B$801, 2, FALSE), "No")</f>
        <v>No</v>
      </c>
    </row>
    <row r="5976" spans="1:23" x14ac:dyDescent="0.3">
      <c r="A5976" s="1">
        <v>5975</v>
      </c>
      <c r="B5976" t="s">
        <v>9020</v>
      </c>
      <c r="C5976" s="2">
        <v>43381</v>
      </c>
      <c r="D5976" s="2">
        <v>43386</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s="3" t="str">
        <f>VLOOKUP($M5976,People!$A$2:$B$5, 2, FALSE)</f>
        <v>Cassandra Brandow</v>
      </c>
      <c r="W5976" s="3" t="str">
        <f>IFERROR(VLOOKUP($B5976, 'Returns'!$A$2:$B$801, 2, FALSE), "No")</f>
        <v>No</v>
      </c>
    </row>
    <row r="5977" spans="1:23" x14ac:dyDescent="0.3">
      <c r="A5977" s="1">
        <v>5976</v>
      </c>
      <c r="B5977" t="s">
        <v>9021</v>
      </c>
      <c r="C5977" s="2">
        <v>43659</v>
      </c>
      <c r="D5977" s="2">
        <v>43663</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s="3" t="str">
        <f>VLOOKUP($M5977,People!$A$2:$B$5, 2, FALSE)</f>
        <v>Kelly Williams</v>
      </c>
      <c r="W5977" s="3" t="str">
        <f>IFERROR(VLOOKUP($B5977, 'Returns'!$A$2:$B$801, 2, FALSE), "No")</f>
        <v>No</v>
      </c>
    </row>
    <row r="5978" spans="1:23" x14ac:dyDescent="0.3">
      <c r="A5978" s="1">
        <v>5977</v>
      </c>
      <c r="B5978" t="s">
        <v>9021</v>
      </c>
      <c r="C5978" s="2">
        <v>43659</v>
      </c>
      <c r="D5978" s="2">
        <v>43663</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s="3" t="str">
        <f>VLOOKUP($M5978,People!$A$2:$B$5, 2, FALSE)</f>
        <v>Kelly Williams</v>
      </c>
      <c r="W5978" s="3" t="str">
        <f>IFERROR(VLOOKUP($B5978, 'Returns'!$A$2:$B$801, 2, FALSE), "No")</f>
        <v>No</v>
      </c>
    </row>
    <row r="5979" spans="1:23" x14ac:dyDescent="0.3">
      <c r="A5979" s="1">
        <v>5978</v>
      </c>
      <c r="B5979" t="s">
        <v>9022</v>
      </c>
      <c r="C5979" s="2">
        <v>43579</v>
      </c>
      <c r="D5979" s="2">
        <v>43580</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s="3" t="str">
        <f>VLOOKUP($M5979,People!$A$2:$B$5, 2, FALSE)</f>
        <v>Anna Andreadi</v>
      </c>
      <c r="W5979" s="3" t="str">
        <f>IFERROR(VLOOKUP($B5979, 'Returns'!$A$2:$B$801, 2, FALSE), "No")</f>
        <v>No</v>
      </c>
    </row>
    <row r="5980" spans="1:23" x14ac:dyDescent="0.3">
      <c r="A5980" s="1">
        <v>5979</v>
      </c>
      <c r="B5980" t="s">
        <v>9023</v>
      </c>
      <c r="C5980" s="2">
        <v>42620</v>
      </c>
      <c r="D5980" s="2">
        <v>42626</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s="3" t="str">
        <f>VLOOKUP($M5980,People!$A$2:$B$5, 2, FALSE)</f>
        <v>Kelly Williams</v>
      </c>
      <c r="W5980" s="3" t="str">
        <f>IFERROR(VLOOKUP($B5980, 'Returns'!$A$2:$B$801, 2, FALSE), "No")</f>
        <v>No</v>
      </c>
    </row>
    <row r="5981" spans="1:23" x14ac:dyDescent="0.3">
      <c r="A5981" s="1">
        <v>5980</v>
      </c>
      <c r="B5981" t="s">
        <v>9023</v>
      </c>
      <c r="C5981" s="2">
        <v>42620</v>
      </c>
      <c r="D5981" s="2">
        <v>42626</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s="3" t="str">
        <f>VLOOKUP($M5981,People!$A$2:$B$5, 2, FALSE)</f>
        <v>Kelly Williams</v>
      </c>
      <c r="W5981" s="3" t="str">
        <f>IFERROR(VLOOKUP($B5981, 'Returns'!$A$2:$B$801, 2, FALSE), "No")</f>
        <v>No</v>
      </c>
    </row>
    <row r="5982" spans="1:23" x14ac:dyDescent="0.3">
      <c r="A5982" s="1">
        <v>5981</v>
      </c>
      <c r="B5982" t="s">
        <v>9023</v>
      </c>
      <c r="C5982" s="2">
        <v>42620</v>
      </c>
      <c r="D5982" s="2">
        <v>42626</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s="3" t="str">
        <f>VLOOKUP($M5982,People!$A$2:$B$5, 2, FALSE)</f>
        <v>Kelly Williams</v>
      </c>
      <c r="W5982" s="3" t="str">
        <f>IFERROR(VLOOKUP($B5982, 'Returns'!$A$2:$B$801, 2, FALSE), "No")</f>
        <v>No</v>
      </c>
    </row>
    <row r="5983" spans="1:23" x14ac:dyDescent="0.3">
      <c r="A5983" s="1">
        <v>5982</v>
      </c>
      <c r="B5983" t="s">
        <v>9023</v>
      </c>
      <c r="C5983" s="2">
        <v>42620</v>
      </c>
      <c r="D5983" s="2">
        <v>42626</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s="3" t="str">
        <f>VLOOKUP($M5983,People!$A$2:$B$5, 2, FALSE)</f>
        <v>Kelly Williams</v>
      </c>
      <c r="W5983" s="3" t="str">
        <f>IFERROR(VLOOKUP($B5983, 'Returns'!$A$2:$B$801, 2, FALSE), "No")</f>
        <v>No</v>
      </c>
    </row>
    <row r="5984" spans="1:23" x14ac:dyDescent="0.3">
      <c r="A5984" s="1">
        <v>5983</v>
      </c>
      <c r="B5984" t="s">
        <v>9024</v>
      </c>
      <c r="C5984" s="2">
        <v>43425</v>
      </c>
      <c r="D5984" s="2">
        <v>43432</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s="3" t="str">
        <f>VLOOKUP($M5984,People!$A$2:$B$5, 2, FALSE)</f>
        <v>Chuck Magee</v>
      </c>
      <c r="W5984" s="3" t="str">
        <f>IFERROR(VLOOKUP($B5984, 'Returns'!$A$2:$B$801, 2, FALSE), "No")</f>
        <v>No</v>
      </c>
    </row>
    <row r="5985" spans="1:23" x14ac:dyDescent="0.3">
      <c r="A5985" s="1">
        <v>5984</v>
      </c>
      <c r="B5985" t="s">
        <v>9025</v>
      </c>
      <c r="C5985" s="2">
        <v>43724</v>
      </c>
      <c r="D5985" s="2">
        <v>43726</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s="3" t="str">
        <f>VLOOKUP($M5985,People!$A$2:$B$5, 2, FALSE)</f>
        <v>Chuck Magee</v>
      </c>
      <c r="W5985" s="3" t="str">
        <f>IFERROR(VLOOKUP($B5985, 'Returns'!$A$2:$B$801, 2, FALSE), "No")</f>
        <v>No</v>
      </c>
    </row>
    <row r="5986" spans="1:23" x14ac:dyDescent="0.3">
      <c r="A5986" s="1">
        <v>5985</v>
      </c>
      <c r="B5986" t="s">
        <v>9026</v>
      </c>
      <c r="C5986" s="2">
        <v>43300</v>
      </c>
      <c r="D5986" s="2">
        <v>43306</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s="3" t="str">
        <f>VLOOKUP($M5986,People!$A$2:$B$5, 2, FALSE)</f>
        <v>Cassandra Brandow</v>
      </c>
      <c r="W5986" s="3" t="str">
        <f>IFERROR(VLOOKUP($B5986, 'Returns'!$A$2:$B$801, 2, FALSE), "No")</f>
        <v>No</v>
      </c>
    </row>
    <row r="5987" spans="1:23" x14ac:dyDescent="0.3">
      <c r="A5987" s="1">
        <v>5986</v>
      </c>
      <c r="B5987" t="s">
        <v>9026</v>
      </c>
      <c r="C5987" s="2">
        <v>43300</v>
      </c>
      <c r="D5987" s="2">
        <v>43306</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s="3" t="str">
        <f>VLOOKUP($M5987,People!$A$2:$B$5, 2, FALSE)</f>
        <v>Cassandra Brandow</v>
      </c>
      <c r="W5987" s="3" t="str">
        <f>IFERROR(VLOOKUP($B5987, 'Returns'!$A$2:$B$801, 2, FALSE), "No")</f>
        <v>No</v>
      </c>
    </row>
    <row r="5988" spans="1:23" x14ac:dyDescent="0.3">
      <c r="A5988" s="1">
        <v>5987</v>
      </c>
      <c r="B5988" t="s">
        <v>9026</v>
      </c>
      <c r="C5988" s="2">
        <v>43300</v>
      </c>
      <c r="D5988" s="2">
        <v>43306</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s="3" t="str">
        <f>VLOOKUP($M5988,People!$A$2:$B$5, 2, FALSE)</f>
        <v>Cassandra Brandow</v>
      </c>
      <c r="W5988" s="3" t="str">
        <f>IFERROR(VLOOKUP($B5988, 'Returns'!$A$2:$B$801, 2, FALSE), "No")</f>
        <v>No</v>
      </c>
    </row>
    <row r="5989" spans="1:23" x14ac:dyDescent="0.3">
      <c r="A5989" s="1">
        <v>5988</v>
      </c>
      <c r="B5989" t="s">
        <v>9026</v>
      </c>
      <c r="C5989" s="2">
        <v>43300</v>
      </c>
      <c r="D5989" s="2">
        <v>43306</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s="3" t="str">
        <f>VLOOKUP($M5989,People!$A$2:$B$5, 2, FALSE)</f>
        <v>Cassandra Brandow</v>
      </c>
      <c r="W5989" s="3" t="str">
        <f>IFERROR(VLOOKUP($B5989, 'Returns'!$A$2:$B$801, 2, FALSE), "No")</f>
        <v>No</v>
      </c>
    </row>
    <row r="5990" spans="1:23" x14ac:dyDescent="0.3">
      <c r="A5990" s="1">
        <v>5989</v>
      </c>
      <c r="B5990" t="s">
        <v>9026</v>
      </c>
      <c r="C5990" s="2">
        <v>43300</v>
      </c>
      <c r="D5990" s="2">
        <v>43306</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s="3" t="str">
        <f>VLOOKUP($M5990,People!$A$2:$B$5, 2, FALSE)</f>
        <v>Cassandra Brandow</v>
      </c>
      <c r="W5990" s="3" t="str">
        <f>IFERROR(VLOOKUP($B5990, 'Returns'!$A$2:$B$801, 2, FALSE), "No")</f>
        <v>No</v>
      </c>
    </row>
    <row r="5991" spans="1:23" x14ac:dyDescent="0.3">
      <c r="A5991" s="1">
        <v>5990</v>
      </c>
      <c r="B5991" t="s">
        <v>9026</v>
      </c>
      <c r="C5991" s="2">
        <v>43300</v>
      </c>
      <c r="D5991" s="2">
        <v>43306</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s="3" t="str">
        <f>VLOOKUP($M5991,People!$A$2:$B$5, 2, FALSE)</f>
        <v>Cassandra Brandow</v>
      </c>
      <c r="W5991" s="3" t="str">
        <f>IFERROR(VLOOKUP($B5991, 'Returns'!$A$2:$B$801, 2, FALSE), "No")</f>
        <v>No</v>
      </c>
    </row>
    <row r="5992" spans="1:23" x14ac:dyDescent="0.3">
      <c r="A5992" s="1">
        <v>5991</v>
      </c>
      <c r="B5992" t="s">
        <v>9027</v>
      </c>
      <c r="C5992" s="2">
        <v>43723</v>
      </c>
      <c r="D5992" s="2">
        <v>43729</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s="3" t="str">
        <f>VLOOKUP($M5992,People!$A$2:$B$5, 2, FALSE)</f>
        <v>Anna Andreadi</v>
      </c>
      <c r="W5992" s="3" t="str">
        <f>IFERROR(VLOOKUP($B5992, 'Returns'!$A$2:$B$801, 2, FALSE), "No")</f>
        <v>No</v>
      </c>
    </row>
    <row r="5993" spans="1:23" x14ac:dyDescent="0.3">
      <c r="A5993" s="1">
        <v>5992</v>
      </c>
      <c r="B5993" t="s">
        <v>9027</v>
      </c>
      <c r="C5993" s="2">
        <v>43723</v>
      </c>
      <c r="D5993" s="2">
        <v>43729</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s="3" t="str">
        <f>VLOOKUP($M5993,People!$A$2:$B$5, 2, FALSE)</f>
        <v>Anna Andreadi</v>
      </c>
      <c r="W5993" s="3" t="str">
        <f>IFERROR(VLOOKUP($B5993, 'Returns'!$A$2:$B$801, 2, FALSE), "No")</f>
        <v>No</v>
      </c>
    </row>
    <row r="5994" spans="1:23" x14ac:dyDescent="0.3">
      <c r="A5994" s="1">
        <v>5993</v>
      </c>
      <c r="B5994" t="s">
        <v>9027</v>
      </c>
      <c r="C5994" s="2">
        <v>43723</v>
      </c>
      <c r="D5994" s="2">
        <v>43729</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s="3" t="str">
        <f>VLOOKUP($M5994,People!$A$2:$B$5, 2, FALSE)</f>
        <v>Anna Andreadi</v>
      </c>
      <c r="W5994" s="3" t="str">
        <f>IFERROR(VLOOKUP($B5994, 'Returns'!$A$2:$B$801, 2, FALSE), "No")</f>
        <v>No</v>
      </c>
    </row>
    <row r="5995" spans="1:23" x14ac:dyDescent="0.3">
      <c r="A5995" s="1">
        <v>5994</v>
      </c>
      <c r="B5995" t="s">
        <v>9028</v>
      </c>
      <c r="C5995" s="2">
        <v>43445</v>
      </c>
      <c r="D5995" s="2">
        <v>43445</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s="3" t="str">
        <f>VLOOKUP($M5995,People!$A$2:$B$5, 2, FALSE)</f>
        <v>Chuck Magee</v>
      </c>
      <c r="W5995" s="3" t="str">
        <f>IFERROR(VLOOKUP($B5995, 'Returns'!$A$2:$B$801, 2, FALSE), "No")</f>
        <v>No</v>
      </c>
    </row>
    <row r="5996" spans="1:23" x14ac:dyDescent="0.3">
      <c r="A5996" s="1">
        <v>5995</v>
      </c>
      <c r="B5996" t="s">
        <v>9028</v>
      </c>
      <c r="C5996" s="2">
        <v>43445</v>
      </c>
      <c r="D5996" s="2">
        <v>43445</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s="3" t="str">
        <f>VLOOKUP($M5996,People!$A$2:$B$5, 2, FALSE)</f>
        <v>Chuck Magee</v>
      </c>
      <c r="W5996" s="3" t="str">
        <f>IFERROR(VLOOKUP($B5996, 'Returns'!$A$2:$B$801, 2, FALSE), "No")</f>
        <v>No</v>
      </c>
    </row>
    <row r="5997" spans="1:23" x14ac:dyDescent="0.3">
      <c r="A5997" s="1">
        <v>5996</v>
      </c>
      <c r="B5997" t="s">
        <v>9028</v>
      </c>
      <c r="C5997" s="2">
        <v>43445</v>
      </c>
      <c r="D5997" s="2">
        <v>43445</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s="3" t="str">
        <f>VLOOKUP($M5997,People!$A$2:$B$5, 2, FALSE)</f>
        <v>Chuck Magee</v>
      </c>
      <c r="W5997" s="3" t="str">
        <f>IFERROR(VLOOKUP($B5997, 'Returns'!$A$2:$B$801, 2, FALSE), "No")</f>
        <v>No</v>
      </c>
    </row>
    <row r="5998" spans="1:23" x14ac:dyDescent="0.3">
      <c r="A5998" s="1">
        <v>5997</v>
      </c>
      <c r="B5998" t="s">
        <v>9028</v>
      </c>
      <c r="C5998" s="2">
        <v>43445</v>
      </c>
      <c r="D5998" s="2">
        <v>43445</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s="3" t="str">
        <f>VLOOKUP($M5998,People!$A$2:$B$5, 2, FALSE)</f>
        <v>Chuck Magee</v>
      </c>
      <c r="W5998" s="3" t="str">
        <f>IFERROR(VLOOKUP($B5998, 'Returns'!$A$2:$B$801, 2, FALSE), "No")</f>
        <v>No</v>
      </c>
    </row>
    <row r="5999" spans="1:23" x14ac:dyDescent="0.3">
      <c r="A5999" s="1">
        <v>5998</v>
      </c>
      <c r="B5999" t="s">
        <v>9028</v>
      </c>
      <c r="C5999" s="2">
        <v>43445</v>
      </c>
      <c r="D5999" s="2">
        <v>43445</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s="3" t="str">
        <f>VLOOKUP($M5999,People!$A$2:$B$5, 2, FALSE)</f>
        <v>Chuck Magee</v>
      </c>
      <c r="W5999" s="3" t="str">
        <f>IFERROR(VLOOKUP($B5999, 'Returns'!$A$2:$B$801, 2, FALSE), "No")</f>
        <v>No</v>
      </c>
    </row>
    <row r="6000" spans="1:23" x14ac:dyDescent="0.3">
      <c r="A6000" s="1">
        <v>5999</v>
      </c>
      <c r="B6000" t="s">
        <v>9029</v>
      </c>
      <c r="C6000" s="2">
        <v>42714</v>
      </c>
      <c r="D6000" s="2">
        <v>42718</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s="3" t="str">
        <f>VLOOKUP($M6000,People!$A$2:$B$5, 2, FALSE)</f>
        <v>Anna Andreadi</v>
      </c>
      <c r="W6000" s="3" t="str">
        <f>IFERROR(VLOOKUP($B6000, 'Returns'!$A$2:$B$801, 2, FALSE), "No")</f>
        <v>No</v>
      </c>
    </row>
    <row r="6001" spans="1:23" x14ac:dyDescent="0.3">
      <c r="A6001" s="1">
        <v>6000</v>
      </c>
      <c r="B6001" t="s">
        <v>9029</v>
      </c>
      <c r="C6001" s="2">
        <v>42714</v>
      </c>
      <c r="D6001" s="2">
        <v>42718</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s="3" t="str">
        <f>VLOOKUP($M6001,People!$A$2:$B$5, 2, FALSE)</f>
        <v>Anna Andreadi</v>
      </c>
      <c r="W6001" s="3" t="str">
        <f>IFERROR(VLOOKUP($B6001, 'Returns'!$A$2:$B$801, 2, FALSE), "No")</f>
        <v>No</v>
      </c>
    </row>
    <row r="6002" spans="1:23" x14ac:dyDescent="0.3">
      <c r="A6002" s="1">
        <v>6001</v>
      </c>
      <c r="B6002" t="s">
        <v>9029</v>
      </c>
      <c r="C6002" s="2">
        <v>42714</v>
      </c>
      <c r="D6002" s="2">
        <v>42718</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s="3" t="str">
        <f>VLOOKUP($M6002,People!$A$2:$B$5, 2, FALSE)</f>
        <v>Anna Andreadi</v>
      </c>
      <c r="W6002" s="3" t="str">
        <f>IFERROR(VLOOKUP($B6002, 'Returns'!$A$2:$B$801, 2, FALSE), "No")</f>
        <v>No</v>
      </c>
    </row>
    <row r="6003" spans="1:23" x14ac:dyDescent="0.3">
      <c r="A6003" s="1">
        <v>6002</v>
      </c>
      <c r="B6003" t="s">
        <v>9030</v>
      </c>
      <c r="C6003" s="2">
        <v>42717</v>
      </c>
      <c r="D6003" s="2">
        <v>42721</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s="3" t="str">
        <f>VLOOKUP($M6003,People!$A$2:$B$5, 2, FALSE)</f>
        <v>Anna Andreadi</v>
      </c>
      <c r="W6003" s="3" t="str">
        <f>IFERROR(VLOOKUP($B6003, 'Returns'!$A$2:$B$801, 2, FALSE), "No")</f>
        <v>No</v>
      </c>
    </row>
    <row r="6004" spans="1:23" x14ac:dyDescent="0.3">
      <c r="A6004" s="1">
        <v>6003</v>
      </c>
      <c r="B6004" t="s">
        <v>9030</v>
      </c>
      <c r="C6004" s="2">
        <v>42717</v>
      </c>
      <c r="D6004" s="2">
        <v>42721</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s="3" t="str">
        <f>VLOOKUP($M6004,People!$A$2:$B$5, 2, FALSE)</f>
        <v>Anna Andreadi</v>
      </c>
      <c r="W6004" s="3" t="str">
        <f>IFERROR(VLOOKUP($B6004, 'Returns'!$A$2:$B$801, 2, FALSE), "No")</f>
        <v>No</v>
      </c>
    </row>
    <row r="6005" spans="1:23" x14ac:dyDescent="0.3">
      <c r="A6005" s="1">
        <v>6004</v>
      </c>
      <c r="B6005" t="s">
        <v>9031</v>
      </c>
      <c r="C6005" s="2">
        <v>43729</v>
      </c>
      <c r="D6005" s="2">
        <v>43735</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s="3" t="str">
        <f>VLOOKUP($M6005,People!$A$2:$B$5, 2, FALSE)</f>
        <v>Cassandra Brandow</v>
      </c>
      <c r="W6005" s="3" t="str">
        <f>IFERROR(VLOOKUP($B6005, 'Returns'!$A$2:$B$801, 2, FALSE), "No")</f>
        <v>No</v>
      </c>
    </row>
    <row r="6006" spans="1:23" x14ac:dyDescent="0.3">
      <c r="A6006" s="1">
        <v>6005</v>
      </c>
      <c r="B6006" t="s">
        <v>9032</v>
      </c>
      <c r="C6006" s="2">
        <v>43715</v>
      </c>
      <c r="D6006" s="2">
        <v>43719</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s="3" t="str">
        <f>VLOOKUP($M6006,People!$A$2:$B$5, 2, FALSE)</f>
        <v>Anna Andreadi</v>
      </c>
      <c r="W6006" s="3" t="str">
        <f>IFERROR(VLOOKUP($B6006, 'Returns'!$A$2:$B$801, 2, FALSE), "No")</f>
        <v>No</v>
      </c>
    </row>
    <row r="6007" spans="1:23" x14ac:dyDescent="0.3">
      <c r="A6007" s="1">
        <v>6006</v>
      </c>
      <c r="B6007" t="s">
        <v>9033</v>
      </c>
      <c r="C6007" s="2">
        <v>43041</v>
      </c>
      <c r="D6007" s="2">
        <v>43046</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s="3" t="str">
        <f>VLOOKUP($M6007,People!$A$2:$B$5, 2, FALSE)</f>
        <v>Chuck Magee</v>
      </c>
      <c r="W6007" s="3" t="str">
        <f>IFERROR(VLOOKUP($B6007, 'Returns'!$A$2:$B$801, 2, FALSE), "No")</f>
        <v>No</v>
      </c>
    </row>
    <row r="6008" spans="1:23" x14ac:dyDescent="0.3">
      <c r="A6008" s="1">
        <v>6007</v>
      </c>
      <c r="B6008" t="s">
        <v>9034</v>
      </c>
      <c r="C6008" s="2">
        <v>43810</v>
      </c>
      <c r="D6008" s="2">
        <v>43817</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s="3" t="str">
        <f>VLOOKUP($M6008,People!$A$2:$B$5, 2, FALSE)</f>
        <v>Chuck Magee</v>
      </c>
      <c r="W6008" s="3" t="str">
        <f>IFERROR(VLOOKUP($B6008, 'Returns'!$A$2:$B$801, 2, FALSE), "No")</f>
        <v>No</v>
      </c>
    </row>
    <row r="6009" spans="1:23" x14ac:dyDescent="0.3">
      <c r="A6009" s="1">
        <v>6008</v>
      </c>
      <c r="B6009" t="s">
        <v>9035</v>
      </c>
      <c r="C6009" s="2">
        <v>43556</v>
      </c>
      <c r="D6009" s="2">
        <v>43558</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s="3" t="str">
        <f>VLOOKUP($M6009,People!$A$2:$B$5, 2, FALSE)</f>
        <v>Cassandra Brandow</v>
      </c>
      <c r="W6009" s="3" t="str">
        <f>IFERROR(VLOOKUP($B6009, 'Returns'!$A$2:$B$801, 2, FALSE), "No")</f>
        <v>No</v>
      </c>
    </row>
    <row r="6010" spans="1:23" x14ac:dyDescent="0.3">
      <c r="A6010" s="1">
        <v>6009</v>
      </c>
      <c r="B6010" t="s">
        <v>6001</v>
      </c>
      <c r="C6010" s="2">
        <v>43099</v>
      </c>
      <c r="D6010" s="2">
        <v>43103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s="3" t="str">
        <f>VLOOKUP($M6010,People!$A$2:$B$5, 2, FALSE)</f>
        <v>Anna Andreadi</v>
      </c>
      <c r="W6010" s="3" t="str">
        <f>IFERROR(VLOOKUP($B6010, 'Returns'!$A$2:$B$801, 2, FALSE), "No")</f>
        <v>Yes</v>
      </c>
    </row>
    <row r="6011" spans="1:23" x14ac:dyDescent="0.3">
      <c r="A6011" s="1">
        <v>6010</v>
      </c>
      <c r="B6011" t="s">
        <v>6001</v>
      </c>
      <c r="C6011" s="2">
        <v>43099</v>
      </c>
      <c r="D6011" s="2">
        <v>43103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s="3" t="str">
        <f>VLOOKUP($M6011,People!$A$2:$B$5, 2, FALSE)</f>
        <v>Anna Andreadi</v>
      </c>
      <c r="W6011" s="3" t="str">
        <f>IFERROR(VLOOKUP($B6011, 'Returns'!$A$2:$B$801, 2, FALSE), "No")</f>
        <v>Yes</v>
      </c>
    </row>
    <row r="6012" spans="1:23" x14ac:dyDescent="0.3">
      <c r="A6012" s="1">
        <v>6011</v>
      </c>
      <c r="B6012" t="s">
        <v>6001</v>
      </c>
      <c r="C6012" s="2">
        <v>43099</v>
      </c>
      <c r="D6012" s="2">
        <v>43103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s="3" t="str">
        <f>VLOOKUP($M6012,People!$A$2:$B$5, 2, FALSE)</f>
        <v>Anna Andreadi</v>
      </c>
      <c r="W6012" s="3" t="str">
        <f>IFERROR(VLOOKUP($B6012, 'Returns'!$A$2:$B$801, 2, FALSE), "No")</f>
        <v>Yes</v>
      </c>
    </row>
    <row r="6013" spans="1:23" x14ac:dyDescent="0.3">
      <c r="A6013" s="1">
        <v>6012</v>
      </c>
      <c r="B6013" t="s">
        <v>6001</v>
      </c>
      <c r="C6013" s="2">
        <v>43099</v>
      </c>
      <c r="D6013" s="2">
        <v>43103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s="3" t="str">
        <f>VLOOKUP($M6013,People!$A$2:$B$5, 2, FALSE)</f>
        <v>Anna Andreadi</v>
      </c>
      <c r="W6013" s="3" t="str">
        <f>IFERROR(VLOOKUP($B6013, 'Returns'!$A$2:$B$801, 2, FALSE), "No")</f>
        <v>Yes</v>
      </c>
    </row>
    <row r="6014" spans="1:23" x14ac:dyDescent="0.3">
      <c r="A6014" s="1">
        <v>6013</v>
      </c>
      <c r="B6014" t="s">
        <v>6001</v>
      </c>
      <c r="C6014" s="2">
        <v>43099</v>
      </c>
      <c r="D6014" s="2">
        <v>43103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s="3" t="str">
        <f>VLOOKUP($M6014,People!$A$2:$B$5, 2, FALSE)</f>
        <v>Anna Andreadi</v>
      </c>
      <c r="W6014" s="3" t="str">
        <f>IFERROR(VLOOKUP($B6014, 'Returns'!$A$2:$B$801, 2, FALSE), "No")</f>
        <v>Yes</v>
      </c>
    </row>
    <row r="6015" spans="1:23" x14ac:dyDescent="0.3">
      <c r="A6015" s="1">
        <v>6014</v>
      </c>
      <c r="B6015" t="s">
        <v>9036</v>
      </c>
      <c r="C6015" s="2">
        <v>43169</v>
      </c>
      <c r="D6015" s="2">
        <v>43170</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s="3" t="str">
        <f>VLOOKUP($M6015,People!$A$2:$B$5, 2, FALSE)</f>
        <v>Anna Andreadi</v>
      </c>
      <c r="W6015" s="3" t="str">
        <f>IFERROR(VLOOKUP($B6015, 'Returns'!$A$2:$B$801, 2, FALSE), "No")</f>
        <v>No</v>
      </c>
    </row>
    <row r="6016" spans="1:23" x14ac:dyDescent="0.3">
      <c r="A6016" s="1">
        <v>6015</v>
      </c>
      <c r="B6016" t="s">
        <v>9036</v>
      </c>
      <c r="C6016" s="2">
        <v>43169</v>
      </c>
      <c r="D6016" s="2">
        <v>43170</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s="3" t="str">
        <f>VLOOKUP($M6016,People!$A$2:$B$5, 2, FALSE)</f>
        <v>Anna Andreadi</v>
      </c>
      <c r="W6016" s="3" t="str">
        <f>IFERROR(VLOOKUP($B6016, 'Returns'!$A$2:$B$801, 2, FALSE), "No")</f>
        <v>No</v>
      </c>
    </row>
    <row r="6017" spans="1:23" x14ac:dyDescent="0.3">
      <c r="A6017" s="1">
        <v>6016</v>
      </c>
      <c r="B6017" t="s">
        <v>5935</v>
      </c>
      <c r="C6017" s="2">
        <v>42466</v>
      </c>
      <c r="D6017" s="2">
        <v>42472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s="3" t="str">
        <f>VLOOKUP($M6017,People!$A$2:$B$5, 2, FALSE)</f>
        <v>Anna Andreadi</v>
      </c>
      <c r="W6017" s="3" t="str">
        <f>IFERROR(VLOOKUP($B6017, 'Returns'!$A$2:$B$801, 2, FALSE), "No")</f>
        <v>Yes</v>
      </c>
    </row>
    <row r="6018" spans="1:23" x14ac:dyDescent="0.3">
      <c r="A6018" s="1">
        <v>6017</v>
      </c>
      <c r="B6018" t="s">
        <v>5935</v>
      </c>
      <c r="C6018" s="2">
        <v>42466</v>
      </c>
      <c r="D6018" s="2">
        <v>42472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s="3" t="str">
        <f>VLOOKUP($M6018,People!$A$2:$B$5, 2, FALSE)</f>
        <v>Anna Andreadi</v>
      </c>
      <c r="W6018" s="3" t="str">
        <f>IFERROR(VLOOKUP($B6018, 'Returns'!$A$2:$B$801, 2, FALSE), "No")</f>
        <v>Yes</v>
      </c>
    </row>
    <row r="6019" spans="1:23" x14ac:dyDescent="0.3">
      <c r="A6019" s="1">
        <v>6018</v>
      </c>
      <c r="B6019" t="s">
        <v>5935</v>
      </c>
      <c r="C6019" s="2">
        <v>42466</v>
      </c>
      <c r="D6019" s="2">
        <v>42472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s="3" t="str">
        <f>VLOOKUP($M6019,People!$A$2:$B$5, 2, FALSE)</f>
        <v>Anna Andreadi</v>
      </c>
      <c r="W6019" s="3" t="str">
        <f>IFERROR(VLOOKUP($B6019, 'Returns'!$A$2:$B$801, 2, FALSE), "No")</f>
        <v>Yes</v>
      </c>
    </row>
    <row r="6020" spans="1:23" x14ac:dyDescent="0.3">
      <c r="A6020" s="1">
        <v>6019</v>
      </c>
      <c r="B6020" t="s">
        <v>5935</v>
      </c>
      <c r="C6020" s="2">
        <v>42466</v>
      </c>
      <c r="D6020" s="2">
        <v>42472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s="3" t="str">
        <f>VLOOKUP($M6020,People!$A$2:$B$5, 2, FALSE)</f>
        <v>Anna Andreadi</v>
      </c>
      <c r="W6020" s="3" t="str">
        <f>IFERROR(VLOOKUP($B6020, 'Returns'!$A$2:$B$801, 2, FALSE), "No")</f>
        <v>Yes</v>
      </c>
    </row>
    <row r="6021" spans="1:23" x14ac:dyDescent="0.3">
      <c r="A6021" s="1">
        <v>6020</v>
      </c>
      <c r="B6021" t="s">
        <v>9037</v>
      </c>
      <c r="C6021" s="2">
        <v>42648</v>
      </c>
      <c r="D6021" s="2">
        <v>42653</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s="3" t="str">
        <f>VLOOKUP($M6021,People!$A$2:$B$5, 2, FALSE)</f>
        <v>Chuck Magee</v>
      </c>
      <c r="W6021" s="3" t="str">
        <f>IFERROR(VLOOKUP($B6021, 'Returns'!$A$2:$B$801, 2, FALSE), "No")</f>
        <v>No</v>
      </c>
    </row>
    <row r="6022" spans="1:23" x14ac:dyDescent="0.3">
      <c r="A6022" s="1">
        <v>6021</v>
      </c>
      <c r="B6022" t="s">
        <v>9038</v>
      </c>
      <c r="C6022" s="2">
        <v>43325</v>
      </c>
      <c r="D6022" s="2">
        <v>43325</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s="3" t="str">
        <f>VLOOKUP($M6022,People!$A$2:$B$5, 2, FALSE)</f>
        <v>Cassandra Brandow</v>
      </c>
      <c r="W6022" s="3" t="str">
        <f>IFERROR(VLOOKUP($B6022, 'Returns'!$A$2:$B$801, 2, FALSE), "No")</f>
        <v>No</v>
      </c>
    </row>
    <row r="6023" spans="1:23" x14ac:dyDescent="0.3">
      <c r="A6023" s="1">
        <v>6022</v>
      </c>
      <c r="B6023" t="s">
        <v>9038</v>
      </c>
      <c r="C6023" s="2">
        <v>43325</v>
      </c>
      <c r="D6023" s="2">
        <v>43325</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s="3" t="str">
        <f>VLOOKUP($M6023,People!$A$2:$B$5, 2, FALSE)</f>
        <v>Cassandra Brandow</v>
      </c>
      <c r="W6023" s="3" t="str">
        <f>IFERROR(VLOOKUP($B6023, 'Returns'!$A$2:$B$801, 2, FALSE), "No")</f>
        <v>No</v>
      </c>
    </row>
    <row r="6024" spans="1:23" x14ac:dyDescent="0.3">
      <c r="A6024" s="1">
        <v>6023</v>
      </c>
      <c r="B6024" t="s">
        <v>9039</v>
      </c>
      <c r="C6024" s="2">
        <v>42691</v>
      </c>
      <c r="D6024" s="2">
        <v>42695</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s="3" t="str">
        <f>VLOOKUP($M6024,People!$A$2:$B$5, 2, FALSE)</f>
        <v>Kelly Williams</v>
      </c>
      <c r="W6024" s="3" t="str">
        <f>IFERROR(VLOOKUP($B6024, 'Returns'!$A$2:$B$801, 2, FALSE), "No")</f>
        <v>No</v>
      </c>
    </row>
    <row r="6025" spans="1:23" x14ac:dyDescent="0.3">
      <c r="A6025" s="1">
        <v>6024</v>
      </c>
      <c r="B6025" t="s">
        <v>9040</v>
      </c>
      <c r="C6025" s="2">
        <v>43579</v>
      </c>
      <c r="D6025" s="2">
        <v>43582</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s="3" t="str">
        <f>VLOOKUP($M6025,People!$A$2:$B$5, 2, FALSE)</f>
        <v>Chuck Magee</v>
      </c>
      <c r="W6025" s="3" t="str">
        <f>IFERROR(VLOOKUP($B6025, 'Returns'!$A$2:$B$801, 2, FALSE), "No")</f>
        <v>No</v>
      </c>
    </row>
    <row r="6026" spans="1:23" x14ac:dyDescent="0.3">
      <c r="A6026" s="1">
        <v>6025</v>
      </c>
      <c r="B6026" t="s">
        <v>9041</v>
      </c>
      <c r="C6026" s="2">
        <v>43701</v>
      </c>
      <c r="D6026" s="2">
        <v>43703</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s="3" t="str">
        <f>VLOOKUP($M6026,People!$A$2:$B$5, 2, FALSE)</f>
        <v>Chuck Magee</v>
      </c>
      <c r="W6026" s="3" t="str">
        <f>IFERROR(VLOOKUP($B6026, 'Returns'!$A$2:$B$801, 2, FALSE), "No")</f>
        <v>No</v>
      </c>
    </row>
    <row r="6027" spans="1:23" x14ac:dyDescent="0.3">
      <c r="A6027" s="1">
        <v>6026</v>
      </c>
      <c r="B6027" t="s">
        <v>9041</v>
      </c>
      <c r="C6027" s="2">
        <v>43701</v>
      </c>
      <c r="D6027" s="2">
        <v>43703</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s="3" t="str">
        <f>VLOOKUP($M6027,People!$A$2:$B$5, 2, FALSE)</f>
        <v>Chuck Magee</v>
      </c>
      <c r="W6027" s="3" t="str">
        <f>IFERROR(VLOOKUP($B6027, 'Returns'!$A$2:$B$801, 2, FALSE), "No")</f>
        <v>No</v>
      </c>
    </row>
    <row r="6028" spans="1:23" x14ac:dyDescent="0.3">
      <c r="A6028" s="1">
        <v>6027</v>
      </c>
      <c r="B6028" t="s">
        <v>9042</v>
      </c>
      <c r="C6028" s="2">
        <v>43519</v>
      </c>
      <c r="D6028" s="2">
        <v>43526</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s="3" t="str">
        <f>VLOOKUP($M6028,People!$A$2:$B$5, 2, FALSE)</f>
        <v>Anna Andreadi</v>
      </c>
      <c r="W6028" s="3" t="str">
        <f>IFERROR(VLOOKUP($B6028, 'Returns'!$A$2:$B$801, 2, FALSE), "No")</f>
        <v>No</v>
      </c>
    </row>
    <row r="6029" spans="1:23" x14ac:dyDescent="0.3">
      <c r="A6029" s="1">
        <v>6028</v>
      </c>
      <c r="B6029" t="s">
        <v>9042</v>
      </c>
      <c r="C6029" s="2">
        <v>43519</v>
      </c>
      <c r="D6029" s="2">
        <v>43526</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s="3" t="str">
        <f>VLOOKUP($M6029,People!$A$2:$B$5, 2, FALSE)</f>
        <v>Anna Andreadi</v>
      </c>
      <c r="W6029" s="3" t="str">
        <f>IFERROR(VLOOKUP($B6029, 'Returns'!$A$2:$B$801, 2, FALSE), "No")</f>
        <v>No</v>
      </c>
    </row>
    <row r="6030" spans="1:23" x14ac:dyDescent="0.3">
      <c r="A6030" s="1">
        <v>6029</v>
      </c>
      <c r="B6030" t="s">
        <v>9043</v>
      </c>
      <c r="C6030" s="2">
        <v>43423</v>
      </c>
      <c r="D6030" s="2">
        <v>43425</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s="3" t="str">
        <f>VLOOKUP($M6030,People!$A$2:$B$5, 2, FALSE)</f>
        <v>Cassandra Brandow</v>
      </c>
      <c r="W6030" s="3" t="str">
        <f>IFERROR(VLOOKUP($B6030, 'Returns'!$A$2:$B$801, 2, FALSE), "No")</f>
        <v>No</v>
      </c>
    </row>
    <row r="6031" spans="1:23" x14ac:dyDescent="0.3">
      <c r="A6031" s="1">
        <v>6030</v>
      </c>
      <c r="B6031" t="s">
        <v>9044</v>
      </c>
      <c r="C6031" s="2">
        <v>43418</v>
      </c>
      <c r="D6031" s="2">
        <v>43419</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s="3" t="str">
        <f>VLOOKUP($M6031,People!$A$2:$B$5, 2, FALSE)</f>
        <v>Anna Andreadi</v>
      </c>
      <c r="W6031" s="3" t="str">
        <f>IFERROR(VLOOKUP($B6031, 'Returns'!$A$2:$B$801, 2, FALSE), "No")</f>
        <v>No</v>
      </c>
    </row>
    <row r="6032" spans="1:23" x14ac:dyDescent="0.3">
      <c r="A6032" s="1">
        <v>6031</v>
      </c>
      <c r="B6032" t="s">
        <v>9045</v>
      </c>
      <c r="C6032" s="2">
        <v>43652</v>
      </c>
      <c r="D6032" s="2">
        <v>43652</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s="3" t="str">
        <f>VLOOKUP($M6032,People!$A$2:$B$5, 2, FALSE)</f>
        <v>Cassandra Brandow</v>
      </c>
      <c r="W6032" s="3" t="str">
        <f>IFERROR(VLOOKUP($B6032, 'Returns'!$A$2:$B$801, 2, FALSE), "No")</f>
        <v>No</v>
      </c>
    </row>
    <row r="6033" spans="1:23" x14ac:dyDescent="0.3">
      <c r="A6033" s="1">
        <v>6032</v>
      </c>
      <c r="B6033" t="s">
        <v>9046</v>
      </c>
      <c r="C6033" s="2">
        <v>43459</v>
      </c>
      <c r="D6033" s="2">
        <v>43466</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s="3" t="str">
        <f>VLOOKUP($M6033,People!$A$2:$B$5, 2, FALSE)</f>
        <v>Chuck Magee</v>
      </c>
      <c r="W6033" s="3" t="str">
        <f>IFERROR(VLOOKUP($B6033, 'Returns'!$A$2:$B$801, 2, FALSE), "No")</f>
        <v>No</v>
      </c>
    </row>
    <row r="6034" spans="1:23" x14ac:dyDescent="0.3">
      <c r="A6034" s="1">
        <v>6033</v>
      </c>
      <c r="B6034" t="s">
        <v>9047</v>
      </c>
      <c r="C6034" s="2">
        <v>43578</v>
      </c>
      <c r="D6034" s="2">
        <v>43580</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s="3" t="str">
        <f>VLOOKUP($M6034,People!$A$2:$B$5, 2, FALSE)</f>
        <v>Chuck Magee</v>
      </c>
      <c r="W6034" s="3" t="str">
        <f>IFERROR(VLOOKUP($B6034, 'Returns'!$A$2:$B$801, 2, FALSE), "No")</f>
        <v>No</v>
      </c>
    </row>
    <row r="6035" spans="1:23" x14ac:dyDescent="0.3">
      <c r="A6035" s="1">
        <v>6034</v>
      </c>
      <c r="B6035" t="s">
        <v>9048</v>
      </c>
      <c r="C6035" s="2">
        <v>43083</v>
      </c>
      <c r="D6035" s="2">
        <v>43087</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s="3" t="str">
        <f>VLOOKUP($M6035,People!$A$2:$B$5, 2, FALSE)</f>
        <v>Anna Andreadi</v>
      </c>
      <c r="W6035" s="3" t="str">
        <f>IFERROR(VLOOKUP($B6035, 'Returns'!$A$2:$B$801, 2, FALSE), "No")</f>
        <v>No</v>
      </c>
    </row>
    <row r="6036" spans="1:23" x14ac:dyDescent="0.3">
      <c r="A6036" s="1">
        <v>6035</v>
      </c>
      <c r="B6036" t="s">
        <v>9049</v>
      </c>
      <c r="C6036" s="2">
        <v>42844</v>
      </c>
      <c r="D6036" s="2">
        <v>42850</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s="3" t="str">
        <f>VLOOKUP($M6036,People!$A$2:$B$5, 2, FALSE)</f>
        <v>Kelly Williams</v>
      </c>
      <c r="W6036" s="3" t="str">
        <f>IFERROR(VLOOKUP($B6036, 'Returns'!$A$2:$B$801, 2, FALSE), "No")</f>
        <v>No</v>
      </c>
    </row>
    <row r="6037" spans="1:23" x14ac:dyDescent="0.3">
      <c r="A6037" s="1">
        <v>6036</v>
      </c>
      <c r="B6037" t="s">
        <v>9049</v>
      </c>
      <c r="C6037" s="2">
        <v>42844</v>
      </c>
      <c r="D6037" s="2">
        <v>42850</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s="3" t="str">
        <f>VLOOKUP($M6037,People!$A$2:$B$5, 2, FALSE)</f>
        <v>Kelly Williams</v>
      </c>
      <c r="W6037" s="3" t="str">
        <f>IFERROR(VLOOKUP($B6037, 'Returns'!$A$2:$B$801, 2, FALSE), "No")</f>
        <v>No</v>
      </c>
    </row>
    <row r="6038" spans="1:23" x14ac:dyDescent="0.3">
      <c r="A6038" s="1">
        <v>6037</v>
      </c>
      <c r="B6038" t="s">
        <v>9050</v>
      </c>
      <c r="C6038" s="2">
        <v>43347</v>
      </c>
      <c r="D6038" s="2">
        <v>43351</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s="3" t="str">
        <f>VLOOKUP($M6038,People!$A$2:$B$5, 2, FALSE)</f>
        <v>Cassandra Brandow</v>
      </c>
      <c r="W6038" s="3" t="str">
        <f>IFERROR(VLOOKUP($B6038, 'Returns'!$A$2:$B$801, 2, FALSE), "No")</f>
        <v>No</v>
      </c>
    </row>
    <row r="6039" spans="1:23" x14ac:dyDescent="0.3">
      <c r="A6039" s="1">
        <v>6038</v>
      </c>
      <c r="B6039" t="s">
        <v>9050</v>
      </c>
      <c r="C6039" s="2">
        <v>43347</v>
      </c>
      <c r="D6039" s="2">
        <v>43351</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s="3" t="str">
        <f>VLOOKUP($M6039,People!$A$2:$B$5, 2, FALSE)</f>
        <v>Cassandra Brandow</v>
      </c>
      <c r="W6039" s="3" t="str">
        <f>IFERROR(VLOOKUP($B6039, 'Returns'!$A$2:$B$801, 2, FALSE), "No")</f>
        <v>No</v>
      </c>
    </row>
    <row r="6040" spans="1:23" x14ac:dyDescent="0.3">
      <c r="A6040" s="1">
        <v>6039</v>
      </c>
      <c r="B6040" t="s">
        <v>9050</v>
      </c>
      <c r="C6040" s="2">
        <v>43347</v>
      </c>
      <c r="D6040" s="2">
        <v>43351</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s="3" t="str">
        <f>VLOOKUP($M6040,People!$A$2:$B$5, 2, FALSE)</f>
        <v>Cassandra Brandow</v>
      </c>
      <c r="W6040" s="3" t="str">
        <f>IFERROR(VLOOKUP($B6040, 'Returns'!$A$2:$B$801, 2, FALSE), "No")</f>
        <v>No</v>
      </c>
    </row>
    <row r="6041" spans="1:23" x14ac:dyDescent="0.3">
      <c r="A6041" s="1">
        <v>6040</v>
      </c>
      <c r="B6041" t="s">
        <v>9050</v>
      </c>
      <c r="C6041" s="2">
        <v>43347</v>
      </c>
      <c r="D6041" s="2">
        <v>43351</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s="3" t="str">
        <f>VLOOKUP($M6041,People!$A$2:$B$5, 2, FALSE)</f>
        <v>Cassandra Brandow</v>
      </c>
      <c r="W6041" s="3" t="str">
        <f>IFERROR(VLOOKUP($B6041, 'Returns'!$A$2:$B$801, 2, FALSE), "No")</f>
        <v>No</v>
      </c>
    </row>
    <row r="6042" spans="1:23" x14ac:dyDescent="0.3">
      <c r="A6042" s="1">
        <v>6041</v>
      </c>
      <c r="B6042" t="s">
        <v>9051</v>
      </c>
      <c r="C6042" s="2">
        <v>43732</v>
      </c>
      <c r="D6042" s="2">
        <v>43737</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s="3" t="str">
        <f>VLOOKUP($M6042,People!$A$2:$B$5, 2, FALSE)</f>
        <v>Anna Andreadi</v>
      </c>
      <c r="W6042" s="3" t="str">
        <f>IFERROR(VLOOKUP($B6042, 'Returns'!$A$2:$B$801, 2, FALSE), "No")</f>
        <v>No</v>
      </c>
    </row>
    <row r="6043" spans="1:23" x14ac:dyDescent="0.3">
      <c r="A6043" s="1">
        <v>6042</v>
      </c>
      <c r="B6043" t="s">
        <v>9051</v>
      </c>
      <c r="C6043" s="2">
        <v>43732</v>
      </c>
      <c r="D6043" s="2">
        <v>43737</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s="3" t="str">
        <f>VLOOKUP($M6043,People!$A$2:$B$5, 2, FALSE)</f>
        <v>Anna Andreadi</v>
      </c>
      <c r="W6043" s="3" t="str">
        <f>IFERROR(VLOOKUP($B6043, 'Returns'!$A$2:$B$801, 2, FALSE), "No")</f>
        <v>No</v>
      </c>
    </row>
    <row r="6044" spans="1:23" x14ac:dyDescent="0.3">
      <c r="A6044" s="1">
        <v>6043</v>
      </c>
      <c r="B6044" t="s">
        <v>9052</v>
      </c>
      <c r="C6044" s="2">
        <v>43135</v>
      </c>
      <c r="D6044" s="2">
        <v>43139</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s="3" t="str">
        <f>VLOOKUP($M6044,People!$A$2:$B$5, 2, FALSE)</f>
        <v>Anna Andreadi</v>
      </c>
      <c r="W6044" s="3" t="str">
        <f>IFERROR(VLOOKUP($B6044, 'Returns'!$A$2:$B$801, 2, FALSE), "No")</f>
        <v>No</v>
      </c>
    </row>
    <row r="6045" spans="1:23" x14ac:dyDescent="0.3">
      <c r="A6045" s="1">
        <v>6044</v>
      </c>
      <c r="B6045" t="s">
        <v>9053</v>
      </c>
      <c r="C6045" s="2">
        <v>43604</v>
      </c>
      <c r="D6045" s="2">
        <v>43609</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s="3" t="str">
        <f>VLOOKUP($M6045,People!$A$2:$B$5, 2, FALSE)</f>
        <v>Cassandra Brandow</v>
      </c>
      <c r="W6045" s="3" t="str">
        <f>IFERROR(VLOOKUP($B6045, 'Returns'!$A$2:$B$801, 2, FALSE), "No")</f>
        <v>No</v>
      </c>
    </row>
    <row r="6046" spans="1:23" x14ac:dyDescent="0.3">
      <c r="A6046" s="1">
        <v>6045</v>
      </c>
      <c r="B6046" t="s">
        <v>9053</v>
      </c>
      <c r="C6046" s="2">
        <v>43604</v>
      </c>
      <c r="D6046" s="2">
        <v>43609</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s="3" t="str">
        <f>VLOOKUP($M6046,People!$A$2:$B$5, 2, FALSE)</f>
        <v>Cassandra Brandow</v>
      </c>
      <c r="W6046" s="3" t="str">
        <f>IFERROR(VLOOKUP($B6046, 'Returns'!$A$2:$B$801, 2, FALSE), "No")</f>
        <v>No</v>
      </c>
    </row>
    <row r="6047" spans="1:23" x14ac:dyDescent="0.3">
      <c r="A6047" s="1">
        <v>6046</v>
      </c>
      <c r="B6047" t="s">
        <v>9054</v>
      </c>
      <c r="C6047" s="2">
        <v>42981</v>
      </c>
      <c r="D6047" s="2">
        <v>42986</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s="3" t="str">
        <f>VLOOKUP($M6047,People!$A$2:$B$5, 2, FALSE)</f>
        <v>Anna Andreadi</v>
      </c>
      <c r="W6047" s="3" t="str">
        <f>IFERROR(VLOOKUP($B6047, 'Returns'!$A$2:$B$801, 2, FALSE), "No")</f>
        <v>No</v>
      </c>
    </row>
    <row r="6048" spans="1:23" x14ac:dyDescent="0.3">
      <c r="A6048" s="1">
        <v>6047</v>
      </c>
      <c r="B6048" t="s">
        <v>9055</v>
      </c>
      <c r="C6048" s="2">
        <v>43260</v>
      </c>
      <c r="D6048" s="2">
        <v>43267</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s="3" t="str">
        <f>VLOOKUP($M6048,People!$A$2:$B$5, 2, FALSE)</f>
        <v>Kelly Williams</v>
      </c>
      <c r="W6048" s="3" t="str">
        <f>IFERROR(VLOOKUP($B6048, 'Returns'!$A$2:$B$801, 2, FALSE), "No")</f>
        <v>No</v>
      </c>
    </row>
    <row r="6049" spans="1:23" x14ac:dyDescent="0.3">
      <c r="A6049" s="1">
        <v>6048</v>
      </c>
      <c r="B6049" t="s">
        <v>9056</v>
      </c>
      <c r="C6049" s="2">
        <v>43046</v>
      </c>
      <c r="D6049" s="2">
        <v>43050</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s="3" t="str">
        <f>VLOOKUP($M6049,People!$A$2:$B$5, 2, FALSE)</f>
        <v>Cassandra Brandow</v>
      </c>
      <c r="W6049" s="3" t="str">
        <f>IFERROR(VLOOKUP($B6049, 'Returns'!$A$2:$B$801, 2, FALSE), "No")</f>
        <v>No</v>
      </c>
    </row>
    <row r="6050" spans="1:23" x14ac:dyDescent="0.3">
      <c r="A6050" s="1">
        <v>6049</v>
      </c>
      <c r="B6050" t="s">
        <v>9056</v>
      </c>
      <c r="C6050" s="2">
        <v>43046</v>
      </c>
      <c r="D6050" s="2">
        <v>43050</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s="3" t="str">
        <f>VLOOKUP($M6050,People!$A$2:$B$5, 2, FALSE)</f>
        <v>Cassandra Brandow</v>
      </c>
      <c r="W6050" s="3" t="str">
        <f>IFERROR(VLOOKUP($B6050, 'Returns'!$A$2:$B$801, 2, FALSE), "No")</f>
        <v>No</v>
      </c>
    </row>
    <row r="6051" spans="1:23" x14ac:dyDescent="0.3">
      <c r="A6051" s="1">
        <v>6050</v>
      </c>
      <c r="B6051" t="s">
        <v>9057</v>
      </c>
      <c r="C6051" s="2">
        <v>43266</v>
      </c>
      <c r="D6051" s="2">
        <v>43269</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s="3" t="str">
        <f>VLOOKUP($M6051,People!$A$2:$B$5, 2, FALSE)</f>
        <v>Kelly Williams</v>
      </c>
      <c r="W6051" s="3" t="str">
        <f>IFERROR(VLOOKUP($B6051, 'Returns'!$A$2:$B$801, 2, FALSE), "No")</f>
        <v>No</v>
      </c>
    </row>
    <row r="6052" spans="1:23" x14ac:dyDescent="0.3">
      <c r="A6052" s="1">
        <v>6051</v>
      </c>
      <c r="B6052" t="s">
        <v>9058</v>
      </c>
      <c r="C6052" s="2">
        <v>42850</v>
      </c>
      <c r="D6052" s="2">
        <v>42855</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s="3" t="str">
        <f>VLOOKUP($M6052,People!$A$2:$B$5, 2, FALSE)</f>
        <v>Kelly Williams</v>
      </c>
      <c r="W6052" s="3" t="str">
        <f>IFERROR(VLOOKUP($B6052, 'Returns'!$A$2:$B$801, 2, FALSE), "No")</f>
        <v>No</v>
      </c>
    </row>
    <row r="6053" spans="1:23" x14ac:dyDescent="0.3">
      <c r="A6053" s="1">
        <v>6052</v>
      </c>
      <c r="B6053" t="s">
        <v>9058</v>
      </c>
      <c r="C6053" s="2">
        <v>42850</v>
      </c>
      <c r="D6053" s="2">
        <v>42855</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s="3" t="str">
        <f>VLOOKUP($M6053,People!$A$2:$B$5, 2, FALSE)</f>
        <v>Kelly Williams</v>
      </c>
      <c r="W6053" s="3" t="str">
        <f>IFERROR(VLOOKUP($B6053, 'Returns'!$A$2:$B$801, 2, FALSE), "No")</f>
        <v>No</v>
      </c>
    </row>
    <row r="6054" spans="1:23" x14ac:dyDescent="0.3">
      <c r="A6054" s="1">
        <v>6053</v>
      </c>
      <c r="B6054" t="s">
        <v>9059</v>
      </c>
      <c r="C6054" s="2">
        <v>43366</v>
      </c>
      <c r="D6054" s="2">
        <v>43369</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s="3" t="str">
        <f>VLOOKUP($M6054,People!$A$2:$B$5, 2, FALSE)</f>
        <v>Chuck Magee</v>
      </c>
      <c r="W6054" s="3" t="str">
        <f>IFERROR(VLOOKUP($B6054, 'Returns'!$A$2:$B$801, 2, FALSE), "No")</f>
        <v>No</v>
      </c>
    </row>
    <row r="6055" spans="1:23" x14ac:dyDescent="0.3">
      <c r="A6055" s="1">
        <v>6054</v>
      </c>
      <c r="B6055" t="s">
        <v>9059</v>
      </c>
      <c r="C6055" s="2">
        <v>43366</v>
      </c>
      <c r="D6055" s="2">
        <v>43369</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s="3" t="str">
        <f>VLOOKUP($M6055,People!$A$2:$B$5, 2, FALSE)</f>
        <v>Chuck Magee</v>
      </c>
      <c r="W6055" s="3" t="str">
        <f>IFERROR(VLOOKUP($B6055, 'Returns'!$A$2:$B$801, 2, FALSE), "No")</f>
        <v>No</v>
      </c>
    </row>
    <row r="6056" spans="1:23" x14ac:dyDescent="0.3">
      <c r="A6056" s="1">
        <v>6055</v>
      </c>
      <c r="B6056" t="s">
        <v>9059</v>
      </c>
      <c r="C6056" s="2">
        <v>43366</v>
      </c>
      <c r="D6056" s="2">
        <v>43369</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s="3" t="str">
        <f>VLOOKUP($M6056,People!$A$2:$B$5, 2, FALSE)</f>
        <v>Chuck Magee</v>
      </c>
      <c r="W6056" s="3" t="str">
        <f>IFERROR(VLOOKUP($B6056, 'Returns'!$A$2:$B$801, 2, FALSE), "No")</f>
        <v>No</v>
      </c>
    </row>
    <row r="6057" spans="1:23" x14ac:dyDescent="0.3">
      <c r="A6057" s="1">
        <v>6056</v>
      </c>
      <c r="B6057" t="s">
        <v>9060</v>
      </c>
      <c r="C6057" s="2">
        <v>43330</v>
      </c>
      <c r="D6057" s="2">
        <v>43332</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s="3" t="str">
        <f>VLOOKUP($M6057,People!$A$2:$B$5, 2, FALSE)</f>
        <v>Kelly Williams</v>
      </c>
      <c r="W6057" s="3" t="str">
        <f>IFERROR(VLOOKUP($B6057, 'Returns'!$A$2:$B$801, 2, FALSE), "No")</f>
        <v>No</v>
      </c>
    </row>
    <row r="6058" spans="1:23" x14ac:dyDescent="0.3">
      <c r="A6058" s="1">
        <v>6057</v>
      </c>
      <c r="B6058" t="s">
        <v>9060</v>
      </c>
      <c r="C6058" s="2">
        <v>43330</v>
      </c>
      <c r="D6058" s="2">
        <v>43332</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s="3" t="str">
        <f>VLOOKUP($M6058,People!$A$2:$B$5, 2, FALSE)</f>
        <v>Kelly Williams</v>
      </c>
      <c r="W6058" s="3" t="str">
        <f>IFERROR(VLOOKUP($B6058, 'Returns'!$A$2:$B$801, 2, FALSE), "No")</f>
        <v>No</v>
      </c>
    </row>
    <row r="6059" spans="1:23" x14ac:dyDescent="0.3">
      <c r="A6059" s="1">
        <v>6058</v>
      </c>
      <c r="B6059" t="s">
        <v>9061</v>
      </c>
      <c r="C6059" s="2">
        <v>42431</v>
      </c>
      <c r="D6059" s="2">
        <v>42437</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s="3" t="str">
        <f>VLOOKUP($M6059,People!$A$2:$B$5, 2, FALSE)</f>
        <v>Chuck Magee</v>
      </c>
      <c r="W6059" s="3" t="str">
        <f>IFERROR(VLOOKUP($B6059, 'Returns'!$A$2:$B$801, 2, FALSE), "No")</f>
        <v>No</v>
      </c>
    </row>
    <row r="6060" spans="1:23" x14ac:dyDescent="0.3">
      <c r="A6060" s="1">
        <v>6059</v>
      </c>
      <c r="B6060" t="s">
        <v>9061</v>
      </c>
      <c r="C6060" s="2">
        <v>42431</v>
      </c>
      <c r="D6060" s="2">
        <v>42437</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s="3" t="str">
        <f>VLOOKUP($M6060,People!$A$2:$B$5, 2, FALSE)</f>
        <v>Chuck Magee</v>
      </c>
      <c r="W6060" s="3" t="str">
        <f>IFERROR(VLOOKUP($B6060, 'Returns'!$A$2:$B$801, 2, FALSE), "No")</f>
        <v>No</v>
      </c>
    </row>
    <row r="6061" spans="1:23" x14ac:dyDescent="0.3">
      <c r="A6061" s="1">
        <v>6060</v>
      </c>
      <c r="B6061" t="s">
        <v>9062</v>
      </c>
      <c r="C6061" s="2">
        <v>42734</v>
      </c>
      <c r="D6061" s="2">
        <v>42738</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s="3" t="str">
        <f>VLOOKUP($M6061,People!$A$2:$B$5, 2, FALSE)</f>
        <v>Chuck Magee</v>
      </c>
      <c r="W6061" s="3" t="str">
        <f>IFERROR(VLOOKUP($B6061, 'Returns'!$A$2:$B$801, 2, FALSE), "No")</f>
        <v>No</v>
      </c>
    </row>
    <row r="6062" spans="1:23" x14ac:dyDescent="0.3">
      <c r="A6062" s="1">
        <v>6061</v>
      </c>
      <c r="B6062" t="s">
        <v>6000</v>
      </c>
      <c r="C6062" s="2">
        <v>42835</v>
      </c>
      <c r="D6062" s="2">
        <v>42841</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s="3" t="str">
        <f>VLOOKUP($M6062,People!$A$2:$B$5, 2, FALSE)</f>
        <v>Chuck Magee</v>
      </c>
      <c r="W6062" s="3" t="str">
        <f>IFERROR(VLOOKUP($B6062, 'Returns'!$A$2:$B$801, 2, FALSE), "No")</f>
        <v>Yes</v>
      </c>
    </row>
    <row r="6063" spans="1:23" x14ac:dyDescent="0.3">
      <c r="A6063" s="1">
        <v>6062</v>
      </c>
      <c r="B6063" t="s">
        <v>6000</v>
      </c>
      <c r="C6063" s="2">
        <v>42835</v>
      </c>
      <c r="D6063" s="2">
        <v>42841</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s="3" t="str">
        <f>VLOOKUP($M6063,People!$A$2:$B$5, 2, FALSE)</f>
        <v>Chuck Magee</v>
      </c>
      <c r="W6063" s="3" t="str">
        <f>IFERROR(VLOOKUP($B6063, 'Returns'!$A$2:$B$801, 2, FALSE), "No")</f>
        <v>Yes</v>
      </c>
    </row>
    <row r="6064" spans="1:23" x14ac:dyDescent="0.3">
      <c r="A6064" s="1">
        <v>6063</v>
      </c>
      <c r="B6064" t="s">
        <v>9063</v>
      </c>
      <c r="C6064" s="2">
        <v>43094</v>
      </c>
      <c r="D6064" s="2">
        <v>43099</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s="3" t="str">
        <f>VLOOKUP($M6064,People!$A$2:$B$5, 2, FALSE)</f>
        <v>Anna Andreadi</v>
      </c>
      <c r="W6064" s="3" t="str">
        <f>IFERROR(VLOOKUP($B6064, 'Returns'!$A$2:$B$801, 2, FALSE), "No")</f>
        <v>No</v>
      </c>
    </row>
    <row r="6065" spans="1:23" x14ac:dyDescent="0.3">
      <c r="A6065" s="1">
        <v>6064</v>
      </c>
      <c r="B6065" t="s">
        <v>9063</v>
      </c>
      <c r="C6065" s="2">
        <v>43094</v>
      </c>
      <c r="D6065" s="2">
        <v>43099</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s="3" t="str">
        <f>VLOOKUP($M6065,People!$A$2:$B$5, 2, FALSE)</f>
        <v>Anna Andreadi</v>
      </c>
      <c r="W6065" s="3" t="str">
        <f>IFERROR(VLOOKUP($B6065, 'Returns'!$A$2:$B$801, 2, FALSE), "No")</f>
        <v>No</v>
      </c>
    </row>
    <row r="6066" spans="1:23" x14ac:dyDescent="0.3">
      <c r="A6066" s="1">
        <v>6065</v>
      </c>
      <c r="B6066" t="s">
        <v>9063</v>
      </c>
      <c r="C6066" s="2">
        <v>43094</v>
      </c>
      <c r="D6066" s="2">
        <v>43099</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s="3" t="str">
        <f>VLOOKUP($M6066,People!$A$2:$B$5, 2, FALSE)</f>
        <v>Anna Andreadi</v>
      </c>
      <c r="W6066" s="3" t="str">
        <f>IFERROR(VLOOKUP($B6066, 'Returns'!$A$2:$B$801, 2, FALSE), "No")</f>
        <v>No</v>
      </c>
    </row>
    <row r="6067" spans="1:23" x14ac:dyDescent="0.3">
      <c r="A6067" s="1">
        <v>6066</v>
      </c>
      <c r="B6067" t="s">
        <v>9064</v>
      </c>
      <c r="C6067" s="2">
        <v>42830</v>
      </c>
      <c r="D6067" s="2">
        <v>42832</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s="3" t="str">
        <f>VLOOKUP($M6067,People!$A$2:$B$5, 2, FALSE)</f>
        <v>Chuck Magee</v>
      </c>
      <c r="W6067" s="3" t="str">
        <f>IFERROR(VLOOKUP($B6067, 'Returns'!$A$2:$B$801, 2, FALSE), "No")</f>
        <v>No</v>
      </c>
    </row>
    <row r="6068" spans="1:23" x14ac:dyDescent="0.3">
      <c r="A6068" s="1">
        <v>6067</v>
      </c>
      <c r="B6068" t="s">
        <v>6020</v>
      </c>
      <c r="C6068" s="2">
        <v>42752</v>
      </c>
      <c r="D6068" s="2">
        <v>42758</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s="3" t="str">
        <f>VLOOKUP($M6068,People!$A$2:$B$5, 2, FALSE)</f>
        <v>Cassandra Brandow</v>
      </c>
      <c r="W6068" s="3" t="str">
        <f>IFERROR(VLOOKUP($B6068, 'Returns'!$A$2:$B$801, 2, FALSE), "No")</f>
        <v>Yes</v>
      </c>
    </row>
    <row r="6069" spans="1:23" x14ac:dyDescent="0.3">
      <c r="A6069" s="1">
        <v>6068</v>
      </c>
      <c r="B6069" t="s">
        <v>9065</v>
      </c>
      <c r="C6069" s="2">
        <v>43605</v>
      </c>
      <c r="D6069" s="2">
        <v>43609</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s="3" t="str">
        <f>VLOOKUP($M6069,People!$A$2:$B$5, 2, FALSE)</f>
        <v>Anna Andreadi</v>
      </c>
      <c r="W6069" s="3" t="str">
        <f>IFERROR(VLOOKUP($B6069, 'Returns'!$A$2:$B$801, 2, FALSE), "No")</f>
        <v>No</v>
      </c>
    </row>
    <row r="6070" spans="1:23" x14ac:dyDescent="0.3">
      <c r="A6070" s="1">
        <v>6069</v>
      </c>
      <c r="B6070" t="s">
        <v>9065</v>
      </c>
      <c r="C6070" s="2">
        <v>43605</v>
      </c>
      <c r="D6070" s="2">
        <v>43609</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s="3" t="str">
        <f>VLOOKUP($M6070,People!$A$2:$B$5, 2, FALSE)</f>
        <v>Anna Andreadi</v>
      </c>
      <c r="W6070" s="3" t="str">
        <f>IFERROR(VLOOKUP($B6070, 'Returns'!$A$2:$B$801, 2, FALSE), "No")</f>
        <v>No</v>
      </c>
    </row>
    <row r="6071" spans="1:23" x14ac:dyDescent="0.3">
      <c r="A6071" s="1">
        <v>6070</v>
      </c>
      <c r="B6071" t="s">
        <v>9065</v>
      </c>
      <c r="C6071" s="2">
        <v>43605</v>
      </c>
      <c r="D6071" s="2">
        <v>43609</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s="3" t="str">
        <f>VLOOKUP($M6071,People!$A$2:$B$5, 2, FALSE)</f>
        <v>Anna Andreadi</v>
      </c>
      <c r="W6071" s="3" t="str">
        <f>IFERROR(VLOOKUP($B6071, 'Returns'!$A$2:$B$801, 2, FALSE), "No")</f>
        <v>No</v>
      </c>
    </row>
    <row r="6072" spans="1:23" x14ac:dyDescent="0.3">
      <c r="A6072" s="1">
        <v>6071</v>
      </c>
      <c r="B6072" t="s">
        <v>9066</v>
      </c>
      <c r="C6072" s="2">
        <v>43690</v>
      </c>
      <c r="D6072" s="2">
        <v>43697</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s="3" t="str">
        <f>VLOOKUP($M6072,People!$A$2:$B$5, 2, FALSE)</f>
        <v>Chuck Magee</v>
      </c>
      <c r="W6072" s="3" t="str">
        <f>IFERROR(VLOOKUP($B6072, 'Returns'!$A$2:$B$801, 2, FALSE), "No")</f>
        <v>No</v>
      </c>
    </row>
    <row r="6073" spans="1:23" x14ac:dyDescent="0.3">
      <c r="A6073" s="1">
        <v>6072</v>
      </c>
      <c r="B6073" t="s">
        <v>9067</v>
      </c>
      <c r="C6073" s="2">
        <v>43100</v>
      </c>
      <c r="D6073" s="2">
        <v>43104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s="3" t="str">
        <f>VLOOKUP($M6073,People!$A$2:$B$5, 2, FALSE)</f>
        <v>Kelly Williams</v>
      </c>
      <c r="W6073" s="3" t="str">
        <f>IFERROR(VLOOKUP($B6073, 'Returns'!$A$2:$B$801, 2, FALSE), "No")</f>
        <v>No</v>
      </c>
    </row>
    <row r="6074" spans="1:23" x14ac:dyDescent="0.3">
      <c r="A6074" s="1">
        <v>6073</v>
      </c>
      <c r="B6074" t="s">
        <v>9067</v>
      </c>
      <c r="C6074" s="2">
        <v>43100</v>
      </c>
      <c r="D6074" s="2">
        <v>43104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s="3" t="str">
        <f>VLOOKUP($M6074,People!$A$2:$B$5, 2, FALSE)</f>
        <v>Kelly Williams</v>
      </c>
      <c r="W6074" s="3" t="str">
        <f>IFERROR(VLOOKUP($B6074, 'Returns'!$A$2:$B$801, 2, FALSE), "No")</f>
        <v>No</v>
      </c>
    </row>
    <row r="6075" spans="1:23" x14ac:dyDescent="0.3">
      <c r="A6075" s="1">
        <v>6074</v>
      </c>
      <c r="B6075" t="s">
        <v>9067</v>
      </c>
      <c r="C6075" s="2">
        <v>43100</v>
      </c>
      <c r="D6075" s="2">
        <v>43104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s="3" t="str">
        <f>VLOOKUP($M6075,People!$A$2:$B$5, 2, FALSE)</f>
        <v>Kelly Williams</v>
      </c>
      <c r="W6075" s="3" t="str">
        <f>IFERROR(VLOOKUP($B6075, 'Returns'!$A$2:$B$801, 2, FALSE), "No")</f>
        <v>No</v>
      </c>
    </row>
    <row r="6076" spans="1:23" x14ac:dyDescent="0.3">
      <c r="A6076" s="1">
        <v>6075</v>
      </c>
      <c r="B6076" t="s">
        <v>9068</v>
      </c>
      <c r="C6076" s="2">
        <v>43824</v>
      </c>
      <c r="D6076" s="2">
        <v>43828</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s="3" t="str">
        <f>VLOOKUP($M6076,People!$A$2:$B$5, 2, FALSE)</f>
        <v>Anna Andreadi</v>
      </c>
      <c r="W6076" s="3" t="str">
        <f>IFERROR(VLOOKUP($B6076, 'Returns'!$A$2:$B$801, 2, FALSE), "No")</f>
        <v>No</v>
      </c>
    </row>
    <row r="6077" spans="1:23" x14ac:dyDescent="0.3">
      <c r="A6077" s="1">
        <v>6076</v>
      </c>
      <c r="B6077" t="s">
        <v>9068</v>
      </c>
      <c r="C6077" s="2">
        <v>43824</v>
      </c>
      <c r="D6077" s="2">
        <v>43828</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s="3" t="str">
        <f>VLOOKUP($M6077,People!$A$2:$B$5, 2, FALSE)</f>
        <v>Anna Andreadi</v>
      </c>
      <c r="W6077" s="3" t="str">
        <f>IFERROR(VLOOKUP($B6077, 'Returns'!$A$2:$B$801, 2, FALSE), "No")</f>
        <v>No</v>
      </c>
    </row>
    <row r="6078" spans="1:23" x14ac:dyDescent="0.3">
      <c r="A6078" s="1">
        <v>6077</v>
      </c>
      <c r="B6078" t="s">
        <v>9069</v>
      </c>
      <c r="C6078" s="2">
        <v>43344</v>
      </c>
      <c r="D6078" s="2">
        <v>43350</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s="3" t="str">
        <f>VLOOKUP($M6078,People!$A$2:$B$5, 2, FALSE)</f>
        <v>Chuck Magee</v>
      </c>
      <c r="W6078" s="3" t="str">
        <f>IFERROR(VLOOKUP($B6078, 'Returns'!$A$2:$B$801, 2, FALSE), "No")</f>
        <v>No</v>
      </c>
    </row>
    <row r="6079" spans="1:23" x14ac:dyDescent="0.3">
      <c r="A6079" s="1">
        <v>6078</v>
      </c>
      <c r="B6079" t="s">
        <v>9069</v>
      </c>
      <c r="C6079" s="2">
        <v>43344</v>
      </c>
      <c r="D6079" s="2">
        <v>43350</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s="3" t="str">
        <f>VLOOKUP($M6079,People!$A$2:$B$5, 2, FALSE)</f>
        <v>Chuck Magee</v>
      </c>
      <c r="W6079" s="3" t="str">
        <f>IFERROR(VLOOKUP($B6079, 'Returns'!$A$2:$B$801, 2, FALSE), "No")</f>
        <v>No</v>
      </c>
    </row>
    <row r="6080" spans="1:23" x14ac:dyDescent="0.3">
      <c r="A6080" s="1">
        <v>6079</v>
      </c>
      <c r="B6080" t="s">
        <v>9069</v>
      </c>
      <c r="C6080" s="2">
        <v>43344</v>
      </c>
      <c r="D6080" s="2">
        <v>43350</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s="3" t="str">
        <f>VLOOKUP($M6080,People!$A$2:$B$5, 2, FALSE)</f>
        <v>Chuck Magee</v>
      </c>
      <c r="W6080" s="3" t="str">
        <f>IFERROR(VLOOKUP($B6080, 'Returns'!$A$2:$B$801, 2, FALSE), "No")</f>
        <v>No</v>
      </c>
    </row>
    <row r="6081" spans="1:23" x14ac:dyDescent="0.3">
      <c r="A6081" s="1">
        <v>6080</v>
      </c>
      <c r="B6081" t="s">
        <v>9069</v>
      </c>
      <c r="C6081" s="2">
        <v>43344</v>
      </c>
      <c r="D6081" s="2">
        <v>43350</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s="3" t="str">
        <f>VLOOKUP($M6081,People!$A$2:$B$5, 2, FALSE)</f>
        <v>Chuck Magee</v>
      </c>
      <c r="W6081" s="3" t="str">
        <f>IFERROR(VLOOKUP($B6081, 'Returns'!$A$2:$B$801, 2, FALSE), "No")</f>
        <v>No</v>
      </c>
    </row>
    <row r="6082" spans="1:23" x14ac:dyDescent="0.3">
      <c r="A6082" s="1">
        <v>6081</v>
      </c>
      <c r="B6082" t="s">
        <v>9070</v>
      </c>
      <c r="C6082" s="2">
        <v>43682</v>
      </c>
      <c r="D6082" s="2">
        <v>43685</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s="3" t="str">
        <f>VLOOKUP($M6082,People!$A$2:$B$5, 2, FALSE)</f>
        <v>Kelly Williams</v>
      </c>
      <c r="W6082" s="3" t="str">
        <f>IFERROR(VLOOKUP($B6082, 'Returns'!$A$2:$B$801, 2, FALSE), "No")</f>
        <v>No</v>
      </c>
    </row>
    <row r="6083" spans="1:23" x14ac:dyDescent="0.3">
      <c r="A6083" s="1">
        <v>6082</v>
      </c>
      <c r="B6083" t="s">
        <v>9071</v>
      </c>
      <c r="C6083" s="2">
        <v>42418</v>
      </c>
      <c r="D6083" s="2">
        <v>42418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s="3" t="str">
        <f>VLOOKUP($M6083,People!$A$2:$B$5, 2, FALSE)</f>
        <v>Kelly Williams</v>
      </c>
      <c r="W6083" s="3" t="str">
        <f>IFERROR(VLOOKUP($B6083, 'Returns'!$A$2:$B$801, 2, FALSE), "No")</f>
        <v>No</v>
      </c>
    </row>
    <row r="6084" spans="1:23" x14ac:dyDescent="0.3">
      <c r="A6084" s="1">
        <v>6083</v>
      </c>
      <c r="B6084" t="s">
        <v>9072</v>
      </c>
      <c r="C6084" s="2">
        <v>43426</v>
      </c>
      <c r="D6084" s="2">
        <v>43431</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s="3" t="str">
        <f>VLOOKUP($M6084,People!$A$2:$B$5, 2, FALSE)</f>
        <v>Kelly Williams</v>
      </c>
      <c r="W6084" s="3" t="str">
        <f>IFERROR(VLOOKUP($B6084, 'Returns'!$A$2:$B$801, 2, FALSE), "No")</f>
        <v>No</v>
      </c>
    </row>
    <row r="6085" spans="1:23" x14ac:dyDescent="0.3">
      <c r="A6085" s="1">
        <v>6084</v>
      </c>
      <c r="B6085" t="s">
        <v>9072</v>
      </c>
      <c r="C6085" s="2">
        <v>43426</v>
      </c>
      <c r="D6085" s="2">
        <v>43431</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s="3" t="str">
        <f>VLOOKUP($M6085,People!$A$2:$B$5, 2, FALSE)</f>
        <v>Kelly Williams</v>
      </c>
      <c r="W6085" s="3" t="str">
        <f>IFERROR(VLOOKUP($B6085, 'Returns'!$A$2:$B$801, 2, FALSE), "No")</f>
        <v>No</v>
      </c>
    </row>
    <row r="6086" spans="1:23" x14ac:dyDescent="0.3">
      <c r="A6086" s="1">
        <v>6085</v>
      </c>
      <c r="B6086" t="s">
        <v>9072</v>
      </c>
      <c r="C6086" s="2">
        <v>43426</v>
      </c>
      <c r="D6086" s="2">
        <v>43431</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s="3" t="str">
        <f>VLOOKUP($M6086,People!$A$2:$B$5, 2, FALSE)</f>
        <v>Kelly Williams</v>
      </c>
      <c r="W6086" s="3" t="str">
        <f>IFERROR(VLOOKUP($B6086, 'Returns'!$A$2:$B$801, 2, FALSE), "No")</f>
        <v>No</v>
      </c>
    </row>
    <row r="6087" spans="1:23" x14ac:dyDescent="0.3">
      <c r="A6087" s="1">
        <v>6086</v>
      </c>
      <c r="B6087" t="s">
        <v>9072</v>
      </c>
      <c r="C6087" s="2">
        <v>43426</v>
      </c>
      <c r="D6087" s="2">
        <v>43431</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s="3" t="str">
        <f>VLOOKUP($M6087,People!$A$2:$B$5, 2, FALSE)</f>
        <v>Kelly Williams</v>
      </c>
      <c r="W6087" s="3" t="str">
        <f>IFERROR(VLOOKUP($B6087, 'Returns'!$A$2:$B$801, 2, FALSE), "No")</f>
        <v>No</v>
      </c>
    </row>
    <row r="6088" spans="1:23" x14ac:dyDescent="0.3">
      <c r="A6088" s="1">
        <v>6087</v>
      </c>
      <c r="B6088" t="s">
        <v>9072</v>
      </c>
      <c r="C6088" s="2">
        <v>43426</v>
      </c>
      <c r="D6088" s="2">
        <v>43431</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s="3" t="str">
        <f>VLOOKUP($M6088,People!$A$2:$B$5, 2, FALSE)</f>
        <v>Kelly Williams</v>
      </c>
      <c r="W6088" s="3" t="str">
        <f>IFERROR(VLOOKUP($B6088, 'Returns'!$A$2:$B$801, 2, FALSE), "No")</f>
        <v>No</v>
      </c>
    </row>
    <row r="6089" spans="1:23" x14ac:dyDescent="0.3">
      <c r="A6089" s="1">
        <v>6088</v>
      </c>
      <c r="B6089" t="s">
        <v>5989</v>
      </c>
      <c r="C6089" s="2">
        <v>43083</v>
      </c>
      <c r="D6089" s="2">
        <v>43087</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s="3" t="str">
        <f>VLOOKUP($M6089,People!$A$2:$B$5, 2, FALSE)</f>
        <v>Anna Andreadi</v>
      </c>
      <c r="W6089" s="3" t="str">
        <f>IFERROR(VLOOKUP($B6089, 'Returns'!$A$2:$B$801, 2, FALSE), "No")</f>
        <v>Yes</v>
      </c>
    </row>
    <row r="6090" spans="1:23" x14ac:dyDescent="0.3">
      <c r="A6090" s="1">
        <v>6089</v>
      </c>
      <c r="B6090" t="s">
        <v>9073</v>
      </c>
      <c r="C6090" s="2">
        <v>42899</v>
      </c>
      <c r="D6090" s="2">
        <v>42903</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s="3" t="str">
        <f>VLOOKUP($M6090,People!$A$2:$B$5, 2, FALSE)</f>
        <v>Cassandra Brandow</v>
      </c>
      <c r="W6090" s="3" t="str">
        <f>IFERROR(VLOOKUP($B6090, 'Returns'!$A$2:$B$801, 2, FALSE), "No")</f>
        <v>No</v>
      </c>
    </row>
    <row r="6091" spans="1:23" x14ac:dyDescent="0.3">
      <c r="A6091" s="1">
        <v>6090</v>
      </c>
      <c r="B6091" t="s">
        <v>9074</v>
      </c>
      <c r="C6091" s="2">
        <v>43827</v>
      </c>
      <c r="D6091" s="2">
        <v>43830</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s="3" t="str">
        <f>VLOOKUP($M6091,People!$A$2:$B$5, 2, FALSE)</f>
        <v>Anna Andreadi</v>
      </c>
      <c r="W6091" s="3" t="str">
        <f>IFERROR(VLOOKUP($B6091, 'Returns'!$A$2:$B$801, 2, FALSE), "No")</f>
        <v>No</v>
      </c>
    </row>
    <row r="6092" spans="1:23" x14ac:dyDescent="0.3">
      <c r="A6092" s="1">
        <v>6091</v>
      </c>
      <c r="B6092" t="s">
        <v>6093</v>
      </c>
      <c r="C6092" s="2">
        <v>43728</v>
      </c>
      <c r="D6092" s="2">
        <v>43734</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s="3" t="str">
        <f>VLOOKUP($M6092,People!$A$2:$B$5, 2, FALSE)</f>
        <v>Chuck Magee</v>
      </c>
      <c r="W6092" s="3" t="str">
        <f>IFERROR(VLOOKUP($B6092, 'Returns'!$A$2:$B$801, 2, FALSE), "No")</f>
        <v>Yes</v>
      </c>
    </row>
    <row r="6093" spans="1:23" x14ac:dyDescent="0.3">
      <c r="A6093" s="1">
        <v>6092</v>
      </c>
      <c r="B6093" t="s">
        <v>6093</v>
      </c>
      <c r="C6093" s="2">
        <v>43728</v>
      </c>
      <c r="D6093" s="2">
        <v>43734</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s="3" t="str">
        <f>VLOOKUP($M6093,People!$A$2:$B$5, 2, FALSE)</f>
        <v>Chuck Magee</v>
      </c>
      <c r="W6093" s="3" t="str">
        <f>IFERROR(VLOOKUP($B6093, 'Returns'!$A$2:$B$801, 2, FALSE), "No")</f>
        <v>Yes</v>
      </c>
    </row>
    <row r="6094" spans="1:23" x14ac:dyDescent="0.3">
      <c r="A6094" s="1">
        <v>6093</v>
      </c>
      <c r="B6094" t="s">
        <v>6093</v>
      </c>
      <c r="C6094" s="2">
        <v>43728</v>
      </c>
      <c r="D6094" s="2">
        <v>43734</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s="3" t="str">
        <f>VLOOKUP($M6094,People!$A$2:$B$5, 2, FALSE)</f>
        <v>Chuck Magee</v>
      </c>
      <c r="W6094" s="3" t="str">
        <f>IFERROR(VLOOKUP($B6094, 'Returns'!$A$2:$B$801, 2, FALSE), "No")</f>
        <v>Yes</v>
      </c>
    </row>
    <row r="6095" spans="1:23" x14ac:dyDescent="0.3">
      <c r="A6095" s="1">
        <v>6094</v>
      </c>
      <c r="B6095" t="s">
        <v>6093</v>
      </c>
      <c r="C6095" s="2">
        <v>43728</v>
      </c>
      <c r="D6095" s="2">
        <v>43734</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s="3" t="str">
        <f>VLOOKUP($M6095,People!$A$2:$B$5, 2, FALSE)</f>
        <v>Chuck Magee</v>
      </c>
      <c r="W6095" s="3" t="str">
        <f>IFERROR(VLOOKUP($B6095, 'Returns'!$A$2:$B$801, 2, FALSE), "No")</f>
        <v>Yes</v>
      </c>
    </row>
    <row r="6096" spans="1:23" x14ac:dyDescent="0.3">
      <c r="A6096" s="1">
        <v>6095</v>
      </c>
      <c r="B6096" t="s">
        <v>6093</v>
      </c>
      <c r="C6096" s="2">
        <v>43728</v>
      </c>
      <c r="D6096" s="2">
        <v>43734</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s="3" t="str">
        <f>VLOOKUP($M6096,People!$A$2:$B$5, 2, FALSE)</f>
        <v>Chuck Magee</v>
      </c>
      <c r="W6096" s="3" t="str">
        <f>IFERROR(VLOOKUP($B6096, 'Returns'!$A$2:$B$801, 2, FALSE), "No")</f>
        <v>Yes</v>
      </c>
    </row>
    <row r="6097" spans="1:23" x14ac:dyDescent="0.3">
      <c r="A6097" s="1">
        <v>6096</v>
      </c>
      <c r="B6097" t="s">
        <v>6093</v>
      </c>
      <c r="C6097" s="2">
        <v>43728</v>
      </c>
      <c r="D6097" s="2">
        <v>43734</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s="3" t="str">
        <f>VLOOKUP($M6097,People!$A$2:$B$5, 2, FALSE)</f>
        <v>Chuck Magee</v>
      </c>
      <c r="W6097" s="3" t="str">
        <f>IFERROR(VLOOKUP($B6097, 'Returns'!$A$2:$B$801, 2, FALSE), "No")</f>
        <v>Yes</v>
      </c>
    </row>
    <row r="6098" spans="1:23" x14ac:dyDescent="0.3">
      <c r="A6098" s="1">
        <v>6097</v>
      </c>
      <c r="B6098" t="s">
        <v>6093</v>
      </c>
      <c r="C6098" s="2">
        <v>43728</v>
      </c>
      <c r="D6098" s="2">
        <v>43734</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s="3" t="str">
        <f>VLOOKUP($M6098,People!$A$2:$B$5, 2, FALSE)</f>
        <v>Chuck Magee</v>
      </c>
      <c r="W6098" s="3" t="str">
        <f>IFERROR(VLOOKUP($B6098, 'Returns'!$A$2:$B$801, 2, FALSE), "No")</f>
        <v>Yes</v>
      </c>
    </row>
    <row r="6099" spans="1:23" x14ac:dyDescent="0.3">
      <c r="A6099" s="1">
        <v>6098</v>
      </c>
      <c r="B6099" t="s">
        <v>6093</v>
      </c>
      <c r="C6099" s="2">
        <v>43728</v>
      </c>
      <c r="D6099" s="2">
        <v>43734</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s="3" t="str">
        <f>VLOOKUP($M6099,People!$A$2:$B$5, 2, FALSE)</f>
        <v>Chuck Magee</v>
      </c>
      <c r="W6099" s="3" t="str">
        <f>IFERROR(VLOOKUP($B6099, 'Returns'!$A$2:$B$801, 2, FALSE), "No")</f>
        <v>Yes</v>
      </c>
    </row>
    <row r="6100" spans="1:23" x14ac:dyDescent="0.3">
      <c r="A6100" s="1">
        <v>6099</v>
      </c>
      <c r="B6100" t="s">
        <v>6093</v>
      </c>
      <c r="C6100" s="2">
        <v>43728</v>
      </c>
      <c r="D6100" s="2">
        <v>43734</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s="3" t="str">
        <f>VLOOKUP($M6100,People!$A$2:$B$5, 2, FALSE)</f>
        <v>Chuck Magee</v>
      </c>
      <c r="W6100" s="3" t="str">
        <f>IFERROR(VLOOKUP($B6100, 'Returns'!$A$2:$B$801, 2, FALSE), "No")</f>
        <v>Yes</v>
      </c>
    </row>
    <row r="6101" spans="1:23" x14ac:dyDescent="0.3">
      <c r="A6101" s="1">
        <v>6100</v>
      </c>
      <c r="B6101" t="s">
        <v>6093</v>
      </c>
      <c r="C6101" s="2">
        <v>43728</v>
      </c>
      <c r="D6101" s="2">
        <v>43734</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s="3" t="str">
        <f>VLOOKUP($M6101,People!$A$2:$B$5, 2, FALSE)</f>
        <v>Chuck Magee</v>
      </c>
      <c r="W6101" s="3" t="str">
        <f>IFERROR(VLOOKUP($B6101, 'Returns'!$A$2:$B$801, 2, FALSE), "No")</f>
        <v>Yes</v>
      </c>
    </row>
    <row r="6102" spans="1:23" x14ac:dyDescent="0.3">
      <c r="A6102" s="1">
        <v>6101</v>
      </c>
      <c r="B6102" t="s">
        <v>6093</v>
      </c>
      <c r="C6102" s="2">
        <v>43728</v>
      </c>
      <c r="D6102" s="2">
        <v>43734</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s="3" t="str">
        <f>VLOOKUP($M6102,People!$A$2:$B$5, 2, FALSE)</f>
        <v>Chuck Magee</v>
      </c>
      <c r="W6102" s="3" t="str">
        <f>IFERROR(VLOOKUP($B6102, 'Returns'!$A$2:$B$801, 2, FALSE), "No")</f>
        <v>Yes</v>
      </c>
    </row>
    <row r="6103" spans="1:23" x14ac:dyDescent="0.3">
      <c r="A6103" s="1">
        <v>6102</v>
      </c>
      <c r="B6103" t="s">
        <v>6093</v>
      </c>
      <c r="C6103" s="2">
        <v>43728</v>
      </c>
      <c r="D6103" s="2">
        <v>43734</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s="3" t="str">
        <f>VLOOKUP($M6103,People!$A$2:$B$5, 2, FALSE)</f>
        <v>Chuck Magee</v>
      </c>
      <c r="W6103" s="3" t="str">
        <f>IFERROR(VLOOKUP($B6103, 'Returns'!$A$2:$B$801, 2, FALSE), "No")</f>
        <v>Yes</v>
      </c>
    </row>
    <row r="6104" spans="1:23" x14ac:dyDescent="0.3">
      <c r="A6104" s="1">
        <v>6103</v>
      </c>
      <c r="B6104" t="s">
        <v>6093</v>
      </c>
      <c r="C6104" s="2">
        <v>43728</v>
      </c>
      <c r="D6104" s="2">
        <v>43734</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s="3" t="str">
        <f>VLOOKUP($M6104,People!$A$2:$B$5, 2, FALSE)</f>
        <v>Chuck Magee</v>
      </c>
      <c r="W6104" s="3" t="str">
        <f>IFERROR(VLOOKUP($B6104, 'Returns'!$A$2:$B$801, 2, FALSE), "No")</f>
        <v>Yes</v>
      </c>
    </row>
    <row r="6105" spans="1:23" x14ac:dyDescent="0.3">
      <c r="A6105" s="1">
        <v>6104</v>
      </c>
      <c r="B6105" t="s">
        <v>6093</v>
      </c>
      <c r="C6105" s="2">
        <v>43728</v>
      </c>
      <c r="D6105" s="2">
        <v>43734</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s="3" t="str">
        <f>VLOOKUP($M6105,People!$A$2:$B$5, 2, FALSE)</f>
        <v>Chuck Magee</v>
      </c>
      <c r="W6105" s="3" t="str">
        <f>IFERROR(VLOOKUP($B6105, 'Returns'!$A$2:$B$801, 2, FALSE), "No")</f>
        <v>Yes</v>
      </c>
    </row>
    <row r="6106" spans="1:23" x14ac:dyDescent="0.3">
      <c r="A6106" s="1">
        <v>6105</v>
      </c>
      <c r="B6106" t="s">
        <v>9075</v>
      </c>
      <c r="C6106" s="2">
        <v>43699</v>
      </c>
      <c r="D6106" s="2">
        <v>43701</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s="3" t="str">
        <f>VLOOKUP($M6106,People!$A$2:$B$5, 2, FALSE)</f>
        <v>Chuck Magee</v>
      </c>
      <c r="W6106" s="3" t="str">
        <f>IFERROR(VLOOKUP($B6106, 'Returns'!$A$2:$B$801, 2, FALSE), "No")</f>
        <v>No</v>
      </c>
    </row>
    <row r="6107" spans="1:23" x14ac:dyDescent="0.3">
      <c r="A6107" s="1">
        <v>6106</v>
      </c>
      <c r="B6107" t="s">
        <v>9076</v>
      </c>
      <c r="C6107" s="2">
        <v>42904</v>
      </c>
      <c r="D6107" s="2">
        <v>42908</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s="3" t="str">
        <f>VLOOKUP($M6107,People!$A$2:$B$5, 2, FALSE)</f>
        <v>Cassandra Brandow</v>
      </c>
      <c r="W6107" s="3" t="str">
        <f>IFERROR(VLOOKUP($B6107, 'Returns'!$A$2:$B$801, 2, FALSE), "No")</f>
        <v>No</v>
      </c>
    </row>
    <row r="6108" spans="1:23" x14ac:dyDescent="0.3">
      <c r="A6108" s="1">
        <v>6107</v>
      </c>
      <c r="B6108" t="s">
        <v>9077</v>
      </c>
      <c r="C6108" s="2">
        <v>42724</v>
      </c>
      <c r="D6108" s="2">
        <v>42729</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s="3" t="str">
        <f>VLOOKUP($M6108,People!$A$2:$B$5, 2, FALSE)</f>
        <v>Kelly Williams</v>
      </c>
      <c r="W6108" s="3" t="str">
        <f>IFERROR(VLOOKUP($B6108, 'Returns'!$A$2:$B$801, 2, FALSE), "No")</f>
        <v>No</v>
      </c>
    </row>
    <row r="6109" spans="1:23" x14ac:dyDescent="0.3">
      <c r="A6109" s="1">
        <v>6108</v>
      </c>
      <c r="B6109" t="s">
        <v>9077</v>
      </c>
      <c r="C6109" s="2">
        <v>42724</v>
      </c>
      <c r="D6109" s="2">
        <v>42729</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s="3" t="str">
        <f>VLOOKUP($M6109,People!$A$2:$B$5, 2, FALSE)</f>
        <v>Kelly Williams</v>
      </c>
      <c r="W6109" s="3" t="str">
        <f>IFERROR(VLOOKUP($B6109, 'Returns'!$A$2:$B$801, 2, FALSE), "No")</f>
        <v>No</v>
      </c>
    </row>
    <row r="6110" spans="1:23" x14ac:dyDescent="0.3">
      <c r="A6110" s="1">
        <v>6109</v>
      </c>
      <c r="B6110" t="s">
        <v>9078</v>
      </c>
      <c r="C6110" s="2">
        <v>43354</v>
      </c>
      <c r="D6110" s="2">
        <v>43359</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s="3" t="str">
        <f>VLOOKUP($M6110,People!$A$2:$B$5, 2, FALSE)</f>
        <v>Kelly Williams</v>
      </c>
      <c r="W6110" s="3" t="str">
        <f>IFERROR(VLOOKUP($B6110, 'Returns'!$A$2:$B$801, 2, FALSE), "No")</f>
        <v>No</v>
      </c>
    </row>
    <row r="6111" spans="1:23" x14ac:dyDescent="0.3">
      <c r="A6111" s="1">
        <v>6110</v>
      </c>
      <c r="B6111" t="s">
        <v>9078</v>
      </c>
      <c r="C6111" s="2">
        <v>43354</v>
      </c>
      <c r="D6111" s="2">
        <v>43359</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s="3" t="str">
        <f>VLOOKUP($M6111,People!$A$2:$B$5, 2, FALSE)</f>
        <v>Kelly Williams</v>
      </c>
      <c r="W6111" s="3" t="str">
        <f>IFERROR(VLOOKUP($B6111, 'Returns'!$A$2:$B$801, 2, FALSE), "No")</f>
        <v>No</v>
      </c>
    </row>
    <row r="6112" spans="1:23" x14ac:dyDescent="0.3">
      <c r="A6112" s="1">
        <v>6111</v>
      </c>
      <c r="B6112" t="s">
        <v>9079</v>
      </c>
      <c r="C6112" s="2">
        <v>43416</v>
      </c>
      <c r="D6112" s="2">
        <v>43420</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s="3" t="str">
        <f>VLOOKUP($M6112,People!$A$2:$B$5, 2, FALSE)</f>
        <v>Chuck Magee</v>
      </c>
      <c r="W6112" s="3" t="str">
        <f>IFERROR(VLOOKUP($B6112, 'Returns'!$A$2:$B$801, 2, FALSE), "No")</f>
        <v>No</v>
      </c>
    </row>
    <row r="6113" spans="1:23" x14ac:dyDescent="0.3">
      <c r="A6113" s="1">
        <v>6112</v>
      </c>
      <c r="B6113" t="s">
        <v>9079</v>
      </c>
      <c r="C6113" s="2">
        <v>43416</v>
      </c>
      <c r="D6113" s="2">
        <v>43420</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s="3" t="str">
        <f>VLOOKUP($M6113,People!$A$2:$B$5, 2, FALSE)</f>
        <v>Chuck Magee</v>
      </c>
      <c r="W6113" s="3" t="str">
        <f>IFERROR(VLOOKUP($B6113, 'Returns'!$A$2:$B$801, 2, FALSE), "No")</f>
        <v>No</v>
      </c>
    </row>
    <row r="6114" spans="1:23" x14ac:dyDescent="0.3">
      <c r="A6114" s="1">
        <v>6113</v>
      </c>
      <c r="B6114" t="s">
        <v>9079</v>
      </c>
      <c r="C6114" s="2">
        <v>43416</v>
      </c>
      <c r="D6114" s="2">
        <v>43420</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s="3" t="str">
        <f>VLOOKUP($M6114,People!$A$2:$B$5, 2, FALSE)</f>
        <v>Chuck Magee</v>
      </c>
      <c r="W6114" s="3" t="str">
        <f>IFERROR(VLOOKUP($B6114, 'Returns'!$A$2:$B$801, 2, FALSE), "No")</f>
        <v>No</v>
      </c>
    </row>
    <row r="6115" spans="1:23" x14ac:dyDescent="0.3">
      <c r="A6115" s="1">
        <v>6114</v>
      </c>
      <c r="B6115" t="s">
        <v>9079</v>
      </c>
      <c r="C6115" s="2">
        <v>43416</v>
      </c>
      <c r="D6115" s="2">
        <v>43420</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s="3" t="str">
        <f>VLOOKUP($M6115,People!$A$2:$B$5, 2, FALSE)</f>
        <v>Chuck Magee</v>
      </c>
      <c r="W6115" s="3" t="str">
        <f>IFERROR(VLOOKUP($B6115, 'Returns'!$A$2:$B$801, 2, FALSE), "No")</f>
        <v>No</v>
      </c>
    </row>
    <row r="6116" spans="1:23" x14ac:dyDescent="0.3">
      <c r="A6116" s="1">
        <v>6115</v>
      </c>
      <c r="B6116" t="s">
        <v>9079</v>
      </c>
      <c r="C6116" s="2">
        <v>43416</v>
      </c>
      <c r="D6116" s="2">
        <v>43420</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s="3" t="str">
        <f>VLOOKUP($M6116,People!$A$2:$B$5, 2, FALSE)</f>
        <v>Chuck Magee</v>
      </c>
      <c r="W6116" s="3" t="str">
        <f>IFERROR(VLOOKUP($B6116, 'Returns'!$A$2:$B$801, 2, FALSE), "No")</f>
        <v>No</v>
      </c>
    </row>
    <row r="6117" spans="1:23" x14ac:dyDescent="0.3">
      <c r="A6117" s="1">
        <v>6116</v>
      </c>
      <c r="B6117" t="s">
        <v>6063</v>
      </c>
      <c r="C6117" s="2">
        <v>43173</v>
      </c>
      <c r="D6117" s="2">
        <v>43179</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s="3" t="str">
        <f>VLOOKUP($M6117,People!$A$2:$B$5, 2, FALSE)</f>
        <v>Anna Andreadi</v>
      </c>
      <c r="W6117" s="3" t="str">
        <f>IFERROR(VLOOKUP($B6117, 'Returns'!$A$2:$B$801, 2, FALSE), "No")</f>
        <v>Yes</v>
      </c>
    </row>
    <row r="6118" spans="1:23" x14ac:dyDescent="0.3">
      <c r="A6118" s="1">
        <v>6117</v>
      </c>
      <c r="B6118" t="s">
        <v>9080</v>
      </c>
      <c r="C6118" s="2">
        <v>43417</v>
      </c>
      <c r="D6118" s="2">
        <v>43423</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s="3" t="str">
        <f>VLOOKUP($M6118,People!$A$2:$B$5, 2, FALSE)</f>
        <v>Chuck Magee</v>
      </c>
      <c r="W6118" s="3" t="str">
        <f>IFERROR(VLOOKUP($B6118, 'Returns'!$A$2:$B$801, 2, FALSE), "No")</f>
        <v>No</v>
      </c>
    </row>
    <row r="6119" spans="1:23" x14ac:dyDescent="0.3">
      <c r="A6119" s="1">
        <v>6118</v>
      </c>
      <c r="B6119" t="s">
        <v>9080</v>
      </c>
      <c r="C6119" s="2">
        <v>43417</v>
      </c>
      <c r="D6119" s="2">
        <v>43423</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s="3" t="str">
        <f>VLOOKUP($M6119,People!$A$2:$B$5, 2, FALSE)</f>
        <v>Chuck Magee</v>
      </c>
      <c r="W6119" s="3" t="str">
        <f>IFERROR(VLOOKUP($B6119, 'Returns'!$A$2:$B$801, 2, FALSE), "No")</f>
        <v>No</v>
      </c>
    </row>
    <row r="6120" spans="1:23" x14ac:dyDescent="0.3">
      <c r="A6120" s="1">
        <v>6119</v>
      </c>
      <c r="B6120" t="s">
        <v>9081</v>
      </c>
      <c r="C6120" s="2">
        <v>43727</v>
      </c>
      <c r="D6120" s="2">
        <v>43733</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s="3" t="str">
        <f>VLOOKUP($M6120,People!$A$2:$B$5, 2, FALSE)</f>
        <v>Anna Andreadi</v>
      </c>
      <c r="W6120" s="3" t="str">
        <f>IFERROR(VLOOKUP($B6120, 'Returns'!$A$2:$B$801, 2, FALSE), "No")</f>
        <v>No</v>
      </c>
    </row>
    <row r="6121" spans="1:23" x14ac:dyDescent="0.3">
      <c r="A6121" s="1">
        <v>6120</v>
      </c>
      <c r="B6121" t="s">
        <v>9081</v>
      </c>
      <c r="C6121" s="2">
        <v>43727</v>
      </c>
      <c r="D6121" s="2">
        <v>43733</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s="3" t="str">
        <f>VLOOKUP($M6121,People!$A$2:$B$5, 2, FALSE)</f>
        <v>Anna Andreadi</v>
      </c>
      <c r="W6121" s="3" t="str">
        <f>IFERROR(VLOOKUP($B6121, 'Returns'!$A$2:$B$801, 2, FALSE), "No")</f>
        <v>No</v>
      </c>
    </row>
    <row r="6122" spans="1:23" x14ac:dyDescent="0.3">
      <c r="A6122" s="1">
        <v>6121</v>
      </c>
      <c r="B6122" t="s">
        <v>9081</v>
      </c>
      <c r="C6122" s="2">
        <v>43727</v>
      </c>
      <c r="D6122" s="2">
        <v>43733</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s="3" t="str">
        <f>VLOOKUP($M6122,People!$A$2:$B$5, 2, FALSE)</f>
        <v>Anna Andreadi</v>
      </c>
      <c r="W6122" s="3" t="str">
        <f>IFERROR(VLOOKUP($B6122, 'Returns'!$A$2:$B$801, 2, FALSE), "No")</f>
        <v>No</v>
      </c>
    </row>
    <row r="6123" spans="1:23" x14ac:dyDescent="0.3">
      <c r="A6123" s="1">
        <v>6122</v>
      </c>
      <c r="B6123" t="s">
        <v>9081</v>
      </c>
      <c r="C6123" s="2">
        <v>43727</v>
      </c>
      <c r="D6123" s="2">
        <v>43733</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s="3" t="str">
        <f>VLOOKUP($M6123,People!$A$2:$B$5, 2, FALSE)</f>
        <v>Anna Andreadi</v>
      </c>
      <c r="W6123" s="3" t="str">
        <f>IFERROR(VLOOKUP($B6123, 'Returns'!$A$2:$B$801, 2, FALSE), "No")</f>
        <v>No</v>
      </c>
    </row>
    <row r="6124" spans="1:23" x14ac:dyDescent="0.3">
      <c r="A6124" s="1">
        <v>6123</v>
      </c>
      <c r="B6124" t="s">
        <v>6160</v>
      </c>
      <c r="C6124" s="2">
        <v>43803</v>
      </c>
      <c r="D6124" s="2">
        <v>43808</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s="3" t="str">
        <f>VLOOKUP($M6124,People!$A$2:$B$5, 2, FALSE)</f>
        <v>Kelly Williams</v>
      </c>
      <c r="W6124" s="3" t="str">
        <f>IFERROR(VLOOKUP($B6124, 'Returns'!$A$2:$B$801, 2, FALSE), "No")</f>
        <v>Yes</v>
      </c>
    </row>
    <row r="6125" spans="1:23" x14ac:dyDescent="0.3">
      <c r="A6125" s="1">
        <v>6124</v>
      </c>
      <c r="B6125" t="s">
        <v>9082</v>
      </c>
      <c r="C6125" s="2">
        <v>42978</v>
      </c>
      <c r="D6125" s="2">
        <v>42983</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s="3" t="str">
        <f>VLOOKUP($M6125,People!$A$2:$B$5, 2, FALSE)</f>
        <v>Kelly Williams</v>
      </c>
      <c r="W6125" s="3" t="str">
        <f>IFERROR(VLOOKUP($B6125, 'Returns'!$A$2:$B$801, 2, FALSE), "No")</f>
        <v>No</v>
      </c>
    </row>
    <row r="6126" spans="1:23" x14ac:dyDescent="0.3">
      <c r="A6126" s="1">
        <v>6125</v>
      </c>
      <c r="B6126" t="s">
        <v>6156</v>
      </c>
      <c r="C6126" s="2">
        <v>43619</v>
      </c>
      <c r="D6126" s="2">
        <v>43623</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s="3" t="str">
        <f>VLOOKUP($M6126,People!$A$2:$B$5, 2, FALSE)</f>
        <v>Anna Andreadi</v>
      </c>
      <c r="W6126" s="3" t="str">
        <f>IFERROR(VLOOKUP($B6126, 'Returns'!$A$2:$B$801, 2, FALSE), "No")</f>
        <v>Yes</v>
      </c>
    </row>
    <row r="6127" spans="1:23" x14ac:dyDescent="0.3">
      <c r="A6127" s="1">
        <v>6126</v>
      </c>
      <c r="B6127" t="s">
        <v>6156</v>
      </c>
      <c r="C6127" s="2">
        <v>43619</v>
      </c>
      <c r="D6127" s="2">
        <v>43623</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s="3" t="str">
        <f>VLOOKUP($M6127,People!$A$2:$B$5, 2, FALSE)</f>
        <v>Anna Andreadi</v>
      </c>
      <c r="W6127" s="3" t="str">
        <f>IFERROR(VLOOKUP($B6127, 'Returns'!$A$2:$B$801, 2, FALSE), "No")</f>
        <v>Yes</v>
      </c>
    </row>
    <row r="6128" spans="1:23" x14ac:dyDescent="0.3">
      <c r="A6128" s="1">
        <v>6127</v>
      </c>
      <c r="B6128" t="s">
        <v>6156</v>
      </c>
      <c r="C6128" s="2">
        <v>43619</v>
      </c>
      <c r="D6128" s="2">
        <v>43623</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s="3" t="str">
        <f>VLOOKUP($M6128,People!$A$2:$B$5, 2, FALSE)</f>
        <v>Anna Andreadi</v>
      </c>
      <c r="W6128" s="3" t="str">
        <f>IFERROR(VLOOKUP($B6128, 'Returns'!$A$2:$B$801, 2, FALSE), "No")</f>
        <v>Yes</v>
      </c>
    </row>
    <row r="6129" spans="1:23" x14ac:dyDescent="0.3">
      <c r="A6129" s="1">
        <v>6128</v>
      </c>
      <c r="B6129" t="s">
        <v>9083</v>
      </c>
      <c r="C6129" s="2">
        <v>43190</v>
      </c>
      <c r="D6129" s="2">
        <v>43196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s="3" t="str">
        <f>VLOOKUP($M6129,People!$A$2:$B$5, 2, FALSE)</f>
        <v>Chuck Magee</v>
      </c>
      <c r="W6129" s="3" t="str">
        <f>IFERROR(VLOOKUP($B6129, 'Returns'!$A$2:$B$801, 2, FALSE), "No")</f>
        <v>No</v>
      </c>
    </row>
    <row r="6130" spans="1:23" x14ac:dyDescent="0.3">
      <c r="A6130" s="1">
        <v>6129</v>
      </c>
      <c r="B6130" t="s">
        <v>9084</v>
      </c>
      <c r="C6130" s="2">
        <v>42668</v>
      </c>
      <c r="D6130" s="2">
        <v>42671</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s="3" t="str">
        <f>VLOOKUP($M6130,People!$A$2:$B$5, 2, FALSE)</f>
        <v>Anna Andreadi</v>
      </c>
      <c r="W6130" s="3" t="str">
        <f>IFERROR(VLOOKUP($B6130, 'Returns'!$A$2:$B$801, 2, FALSE), "No")</f>
        <v>No</v>
      </c>
    </row>
    <row r="6131" spans="1:23" x14ac:dyDescent="0.3">
      <c r="A6131" s="1">
        <v>6130</v>
      </c>
      <c r="B6131" t="s">
        <v>9085</v>
      </c>
      <c r="C6131" s="2">
        <v>43550</v>
      </c>
      <c r="D6131" s="2">
        <v>43557</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s="3" t="str">
        <f>VLOOKUP($M6131,People!$A$2:$B$5, 2, FALSE)</f>
        <v>Cassandra Brandow</v>
      </c>
      <c r="W6131" s="3" t="str">
        <f>IFERROR(VLOOKUP($B6131, 'Returns'!$A$2:$B$801, 2, FALSE), "No")</f>
        <v>No</v>
      </c>
    </row>
    <row r="6132" spans="1:23" x14ac:dyDescent="0.3">
      <c r="A6132" s="1">
        <v>6131</v>
      </c>
      <c r="B6132" t="s">
        <v>9085</v>
      </c>
      <c r="C6132" s="2">
        <v>43550</v>
      </c>
      <c r="D6132" s="2">
        <v>43557</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s="3" t="str">
        <f>VLOOKUP($M6132,People!$A$2:$B$5, 2, FALSE)</f>
        <v>Cassandra Brandow</v>
      </c>
      <c r="W6132" s="3" t="str">
        <f>IFERROR(VLOOKUP($B6132, 'Returns'!$A$2:$B$801, 2, FALSE), "No")</f>
        <v>No</v>
      </c>
    </row>
    <row r="6133" spans="1:23" x14ac:dyDescent="0.3">
      <c r="A6133" s="1">
        <v>6132</v>
      </c>
      <c r="B6133" t="s">
        <v>9086</v>
      </c>
      <c r="C6133" s="2">
        <v>42731</v>
      </c>
      <c r="D6133" s="2">
        <v>42735</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s="3" t="str">
        <f>VLOOKUP($M6133,People!$A$2:$B$5, 2, FALSE)</f>
        <v>Chuck Magee</v>
      </c>
      <c r="W6133" s="3" t="str">
        <f>IFERROR(VLOOKUP($B6133, 'Returns'!$A$2:$B$801, 2, FALSE), "No")</f>
        <v>No</v>
      </c>
    </row>
    <row r="6134" spans="1:23" x14ac:dyDescent="0.3">
      <c r="A6134" s="1">
        <v>6133</v>
      </c>
      <c r="B6134" t="s">
        <v>9087</v>
      </c>
      <c r="C6134" s="2">
        <v>43723</v>
      </c>
      <c r="D6134" s="2">
        <v>43728</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s="3" t="str">
        <f>VLOOKUP($M6134,People!$A$2:$B$5, 2, FALSE)</f>
        <v>Cassandra Brandow</v>
      </c>
      <c r="W6134" s="3" t="str">
        <f>IFERROR(VLOOKUP($B6134, 'Returns'!$A$2:$B$801, 2, FALSE), "No")</f>
        <v>No</v>
      </c>
    </row>
    <row r="6135" spans="1:23" x14ac:dyDescent="0.3">
      <c r="A6135" s="1">
        <v>6134</v>
      </c>
      <c r="B6135" t="s">
        <v>9088</v>
      </c>
      <c r="C6135" s="2">
        <v>43328</v>
      </c>
      <c r="D6135" s="2">
        <v>43331</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s="3" t="str">
        <f>VLOOKUP($M6135,People!$A$2:$B$5, 2, FALSE)</f>
        <v>Anna Andreadi</v>
      </c>
      <c r="W6135" s="3" t="str">
        <f>IFERROR(VLOOKUP($B6135, 'Returns'!$A$2:$B$801, 2, FALSE), "No")</f>
        <v>No</v>
      </c>
    </row>
    <row r="6136" spans="1:23" x14ac:dyDescent="0.3">
      <c r="A6136" s="1">
        <v>6135</v>
      </c>
      <c r="B6136" t="s">
        <v>9089</v>
      </c>
      <c r="C6136" s="2">
        <v>43408</v>
      </c>
      <c r="D6136" s="2">
        <v>43408</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s="3" t="str">
        <f>VLOOKUP($M6136,People!$A$2:$B$5, 2, FALSE)</f>
        <v>Anna Andreadi</v>
      </c>
      <c r="W6136" s="3" t="str">
        <f>IFERROR(VLOOKUP($B6136, 'Returns'!$A$2:$B$801, 2, FALSE), "No")</f>
        <v>No</v>
      </c>
    </row>
    <row r="6137" spans="1:23" x14ac:dyDescent="0.3">
      <c r="A6137" s="1">
        <v>6136</v>
      </c>
      <c r="B6137" t="s">
        <v>9090</v>
      </c>
      <c r="C6137" s="2">
        <v>43026</v>
      </c>
      <c r="D6137" s="2">
        <v>43030</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s="3" t="str">
        <f>VLOOKUP($M6137,People!$A$2:$B$5, 2, FALSE)</f>
        <v>Kelly Williams</v>
      </c>
      <c r="W6137" s="3" t="str">
        <f>IFERROR(VLOOKUP($B6137, 'Returns'!$A$2:$B$801, 2, FALSE), "No")</f>
        <v>No</v>
      </c>
    </row>
    <row r="6138" spans="1:23" x14ac:dyDescent="0.3">
      <c r="A6138" s="1">
        <v>6137</v>
      </c>
      <c r="B6138" t="s">
        <v>9090</v>
      </c>
      <c r="C6138" s="2">
        <v>43026</v>
      </c>
      <c r="D6138" s="2">
        <v>43030</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s="3" t="str">
        <f>VLOOKUP($M6138,People!$A$2:$B$5, 2, FALSE)</f>
        <v>Kelly Williams</v>
      </c>
      <c r="W6138" s="3" t="str">
        <f>IFERROR(VLOOKUP($B6138, 'Returns'!$A$2:$B$801, 2, FALSE), "No")</f>
        <v>No</v>
      </c>
    </row>
    <row r="6139" spans="1:23" x14ac:dyDescent="0.3">
      <c r="A6139" s="1">
        <v>6138</v>
      </c>
      <c r="B6139" t="s">
        <v>9091</v>
      </c>
      <c r="C6139" s="2">
        <v>43404</v>
      </c>
      <c r="D6139" s="2">
        <v>43408</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s="3" t="str">
        <f>VLOOKUP($M6139,People!$A$2:$B$5, 2, FALSE)</f>
        <v>Cassandra Brandow</v>
      </c>
      <c r="W6139" s="3" t="str">
        <f>IFERROR(VLOOKUP($B6139, 'Returns'!$A$2:$B$801, 2, FALSE), "No")</f>
        <v>No</v>
      </c>
    </row>
    <row r="6140" spans="1:23" x14ac:dyDescent="0.3">
      <c r="A6140" s="1">
        <v>6139</v>
      </c>
      <c r="B6140" t="s">
        <v>9092</v>
      </c>
      <c r="C6140" s="2">
        <v>42459</v>
      </c>
      <c r="D6140" s="2">
        <v>42464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s="3" t="str">
        <f>VLOOKUP($M6140,People!$A$2:$B$5, 2, FALSE)</f>
        <v>Anna Andreadi</v>
      </c>
      <c r="W6140" s="3" t="str">
        <f>IFERROR(VLOOKUP($B6140, 'Returns'!$A$2:$B$801, 2, FALSE), "No")</f>
        <v>No</v>
      </c>
    </row>
    <row r="6141" spans="1:23" x14ac:dyDescent="0.3">
      <c r="A6141" s="1">
        <v>6140</v>
      </c>
      <c r="B6141" t="s">
        <v>9093</v>
      </c>
      <c r="C6141" s="2">
        <v>42843</v>
      </c>
      <c r="D6141" s="2">
        <v>42845</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s="3" t="str">
        <f>VLOOKUP($M6141,People!$A$2:$B$5, 2, FALSE)</f>
        <v>Anna Andreadi</v>
      </c>
      <c r="W6141" s="3" t="str">
        <f>IFERROR(VLOOKUP($B6141, 'Returns'!$A$2:$B$801, 2, FALSE), "No")</f>
        <v>No</v>
      </c>
    </row>
    <row r="6142" spans="1:23" x14ac:dyDescent="0.3">
      <c r="A6142" s="1">
        <v>6141</v>
      </c>
      <c r="B6142" t="s">
        <v>9094</v>
      </c>
      <c r="C6142" s="2">
        <v>43655</v>
      </c>
      <c r="D6142" s="2">
        <v>43661</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s="3" t="str">
        <f>VLOOKUP($M6142,People!$A$2:$B$5, 2, FALSE)</f>
        <v>Chuck Magee</v>
      </c>
      <c r="W6142" s="3" t="str">
        <f>IFERROR(VLOOKUP($B6142, 'Returns'!$A$2:$B$801, 2, FALSE), "No")</f>
        <v>No</v>
      </c>
    </row>
    <row r="6143" spans="1:23" x14ac:dyDescent="0.3">
      <c r="A6143" s="1">
        <v>6142</v>
      </c>
      <c r="B6143" t="s">
        <v>9094</v>
      </c>
      <c r="C6143" s="2">
        <v>43655</v>
      </c>
      <c r="D6143" s="2">
        <v>43661</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s="3" t="str">
        <f>VLOOKUP($M6143,People!$A$2:$B$5, 2, FALSE)</f>
        <v>Chuck Magee</v>
      </c>
      <c r="W6143" s="3" t="str">
        <f>IFERROR(VLOOKUP($B6143, 'Returns'!$A$2:$B$801, 2, FALSE), "No")</f>
        <v>No</v>
      </c>
    </row>
    <row r="6144" spans="1:23" x14ac:dyDescent="0.3">
      <c r="A6144" s="1">
        <v>6143</v>
      </c>
      <c r="B6144" t="s">
        <v>9094</v>
      </c>
      <c r="C6144" s="2">
        <v>43655</v>
      </c>
      <c r="D6144" s="2">
        <v>43661</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s="3" t="str">
        <f>VLOOKUP($M6144,People!$A$2:$B$5, 2, FALSE)</f>
        <v>Chuck Magee</v>
      </c>
      <c r="W6144" s="3" t="str">
        <f>IFERROR(VLOOKUP($B6144, 'Returns'!$A$2:$B$801, 2, FALSE), "No")</f>
        <v>No</v>
      </c>
    </row>
    <row r="6145" spans="1:23" x14ac:dyDescent="0.3">
      <c r="A6145" s="1">
        <v>6144</v>
      </c>
      <c r="B6145" t="s">
        <v>9094</v>
      </c>
      <c r="C6145" s="2">
        <v>43655</v>
      </c>
      <c r="D6145" s="2">
        <v>43661</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s="3" t="str">
        <f>VLOOKUP($M6145,People!$A$2:$B$5, 2, FALSE)</f>
        <v>Chuck Magee</v>
      </c>
      <c r="W6145" s="3" t="str">
        <f>IFERROR(VLOOKUP($B6145, 'Returns'!$A$2:$B$801, 2, FALSE), "No")</f>
        <v>No</v>
      </c>
    </row>
    <row r="6146" spans="1:23" x14ac:dyDescent="0.3">
      <c r="A6146" s="1">
        <v>6145</v>
      </c>
      <c r="B6146" t="s">
        <v>9095</v>
      </c>
      <c r="C6146" s="2">
        <v>43643</v>
      </c>
      <c r="D6146" s="2">
        <v>43647</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s="3" t="str">
        <f>VLOOKUP($M6146,People!$A$2:$B$5, 2, FALSE)</f>
        <v>Kelly Williams</v>
      </c>
      <c r="W6146" s="3" t="str">
        <f>IFERROR(VLOOKUP($B6146, 'Returns'!$A$2:$B$801, 2, FALSE), "No")</f>
        <v>No</v>
      </c>
    </row>
    <row r="6147" spans="1:23" x14ac:dyDescent="0.3">
      <c r="A6147" s="1">
        <v>6146</v>
      </c>
      <c r="B6147" t="s">
        <v>9096</v>
      </c>
      <c r="C6147" s="2">
        <v>42726</v>
      </c>
      <c r="D6147" s="2">
        <v>42730</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s="3" t="str">
        <f>VLOOKUP($M6147,People!$A$2:$B$5, 2, FALSE)</f>
        <v>Anna Andreadi</v>
      </c>
      <c r="W6147" s="3" t="str">
        <f>IFERROR(VLOOKUP($B6147, 'Returns'!$A$2:$B$801, 2, FALSE), "No")</f>
        <v>No</v>
      </c>
    </row>
    <row r="6148" spans="1:23" x14ac:dyDescent="0.3">
      <c r="A6148" s="1">
        <v>6147</v>
      </c>
      <c r="B6148" t="s">
        <v>9097</v>
      </c>
      <c r="C6148" s="2">
        <v>43790</v>
      </c>
      <c r="D6148" s="2">
        <v>43794</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s="3" t="str">
        <f>VLOOKUP($M6148,People!$A$2:$B$5, 2, FALSE)</f>
        <v>Anna Andreadi</v>
      </c>
      <c r="W6148" s="3" t="str">
        <f>IFERROR(VLOOKUP($B6148, 'Returns'!$A$2:$B$801, 2, FALSE), "No")</f>
        <v>No</v>
      </c>
    </row>
    <row r="6149" spans="1:23" x14ac:dyDescent="0.3">
      <c r="A6149" s="1">
        <v>6148</v>
      </c>
      <c r="B6149" t="s">
        <v>9097</v>
      </c>
      <c r="C6149" s="2">
        <v>43790</v>
      </c>
      <c r="D6149" s="2">
        <v>43794</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s="3" t="str">
        <f>VLOOKUP($M6149,People!$A$2:$B$5, 2, FALSE)</f>
        <v>Anna Andreadi</v>
      </c>
      <c r="W6149" s="3" t="str">
        <f>IFERROR(VLOOKUP($B6149, 'Returns'!$A$2:$B$801, 2, FALSE), "No")</f>
        <v>No</v>
      </c>
    </row>
    <row r="6150" spans="1:23" x14ac:dyDescent="0.3">
      <c r="A6150" s="1">
        <v>6149</v>
      </c>
      <c r="B6150" t="s">
        <v>9098</v>
      </c>
      <c r="C6150" s="2">
        <v>43278</v>
      </c>
      <c r="D6150" s="2">
        <v>43280</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s="3" t="str">
        <f>VLOOKUP($M6150,People!$A$2:$B$5, 2, FALSE)</f>
        <v>Anna Andreadi</v>
      </c>
      <c r="W6150" s="3" t="str">
        <f>IFERROR(VLOOKUP($B6150, 'Returns'!$A$2:$B$801, 2, FALSE), "No")</f>
        <v>No</v>
      </c>
    </row>
    <row r="6151" spans="1:23" x14ac:dyDescent="0.3">
      <c r="A6151" s="1">
        <v>6150</v>
      </c>
      <c r="B6151" t="s">
        <v>9099</v>
      </c>
      <c r="C6151" s="2">
        <v>43827</v>
      </c>
      <c r="D6151" s="2">
        <v>43830</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s="3" t="str">
        <f>VLOOKUP($M6151,People!$A$2:$B$5, 2, FALSE)</f>
        <v>Anna Andreadi</v>
      </c>
      <c r="W6151" s="3" t="str">
        <f>IFERROR(VLOOKUP($B6151, 'Returns'!$A$2:$B$801, 2, FALSE), "No")</f>
        <v>No</v>
      </c>
    </row>
    <row r="6152" spans="1:23" x14ac:dyDescent="0.3">
      <c r="A6152" s="1">
        <v>6151</v>
      </c>
      <c r="B6152" t="s">
        <v>9100</v>
      </c>
      <c r="C6152" s="2">
        <v>43198</v>
      </c>
      <c r="D6152" s="2">
        <v>43201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s="3" t="str">
        <f>VLOOKUP($M6152,People!$A$2:$B$5, 2, FALSE)</f>
        <v>Cassandra Brandow</v>
      </c>
      <c r="W6152" s="3" t="str">
        <f>IFERROR(VLOOKUP($B6152, 'Returns'!$A$2:$B$801, 2, FALSE), "No")</f>
        <v>No</v>
      </c>
    </row>
    <row r="6153" spans="1:23" x14ac:dyDescent="0.3">
      <c r="A6153" s="1">
        <v>6152</v>
      </c>
      <c r="B6153" t="s">
        <v>5945</v>
      </c>
      <c r="C6153" s="2">
        <v>42447</v>
      </c>
      <c r="D6153" s="2">
        <v>42450</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s="3" t="str">
        <f>VLOOKUP($M6153,People!$A$2:$B$5, 2, FALSE)</f>
        <v>Anna Andreadi</v>
      </c>
      <c r="W6153" s="3" t="str">
        <f>IFERROR(VLOOKUP($B6153, 'Returns'!$A$2:$B$801, 2, FALSE), "No")</f>
        <v>Yes</v>
      </c>
    </row>
    <row r="6154" spans="1:23" x14ac:dyDescent="0.3">
      <c r="A6154" s="1">
        <v>6153</v>
      </c>
      <c r="B6154" t="s">
        <v>9101</v>
      </c>
      <c r="C6154" s="2">
        <v>43649</v>
      </c>
      <c r="D6154" s="2">
        <v>43654</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s="3" t="str">
        <f>VLOOKUP($M6154,People!$A$2:$B$5, 2, FALSE)</f>
        <v>Anna Andreadi</v>
      </c>
      <c r="W6154" s="3" t="str">
        <f>IFERROR(VLOOKUP($B6154, 'Returns'!$A$2:$B$801, 2, FALSE), "No")</f>
        <v>No</v>
      </c>
    </row>
    <row r="6155" spans="1:23" x14ac:dyDescent="0.3">
      <c r="A6155" s="1">
        <v>6154</v>
      </c>
      <c r="B6155" t="s">
        <v>9102</v>
      </c>
      <c r="C6155" s="2">
        <v>43575</v>
      </c>
      <c r="D6155" s="2">
        <v>43578</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s="3" t="str">
        <f>VLOOKUP($M6155,People!$A$2:$B$5, 2, FALSE)</f>
        <v>Chuck Magee</v>
      </c>
      <c r="W6155" s="3" t="str">
        <f>IFERROR(VLOOKUP($B6155, 'Returns'!$A$2:$B$801, 2, FALSE), "No")</f>
        <v>No</v>
      </c>
    </row>
    <row r="6156" spans="1:23" x14ac:dyDescent="0.3">
      <c r="A6156" s="1">
        <v>6155</v>
      </c>
      <c r="B6156" t="s">
        <v>9102</v>
      </c>
      <c r="C6156" s="2">
        <v>43575</v>
      </c>
      <c r="D6156" s="2">
        <v>43578</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s="3" t="str">
        <f>VLOOKUP($M6156,People!$A$2:$B$5, 2, FALSE)</f>
        <v>Chuck Magee</v>
      </c>
      <c r="W6156" s="3" t="str">
        <f>IFERROR(VLOOKUP($B6156, 'Returns'!$A$2:$B$801, 2, FALSE), "No")</f>
        <v>No</v>
      </c>
    </row>
    <row r="6157" spans="1:23" x14ac:dyDescent="0.3">
      <c r="A6157" s="1">
        <v>6156</v>
      </c>
      <c r="B6157" t="s">
        <v>9102</v>
      </c>
      <c r="C6157" s="2">
        <v>43575</v>
      </c>
      <c r="D6157" s="2">
        <v>43578</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s="3" t="str">
        <f>VLOOKUP($M6157,People!$A$2:$B$5, 2, FALSE)</f>
        <v>Chuck Magee</v>
      </c>
      <c r="W6157" s="3" t="str">
        <f>IFERROR(VLOOKUP($B6157, 'Returns'!$A$2:$B$801, 2, FALSE), "No")</f>
        <v>No</v>
      </c>
    </row>
    <row r="6158" spans="1:23" x14ac:dyDescent="0.3">
      <c r="A6158" s="1">
        <v>6157</v>
      </c>
      <c r="B6158" t="s">
        <v>9102</v>
      </c>
      <c r="C6158" s="2">
        <v>43575</v>
      </c>
      <c r="D6158" s="2">
        <v>43578</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s="3" t="str">
        <f>VLOOKUP($M6158,People!$A$2:$B$5, 2, FALSE)</f>
        <v>Chuck Magee</v>
      </c>
      <c r="W6158" s="3" t="str">
        <f>IFERROR(VLOOKUP($B6158, 'Returns'!$A$2:$B$801, 2, FALSE), "No")</f>
        <v>No</v>
      </c>
    </row>
    <row r="6159" spans="1:23" x14ac:dyDescent="0.3">
      <c r="A6159" s="1">
        <v>6158</v>
      </c>
      <c r="B6159" t="s">
        <v>9103</v>
      </c>
      <c r="C6159" s="2">
        <v>43315</v>
      </c>
      <c r="D6159" s="2">
        <v>43317</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s="3" t="str">
        <f>VLOOKUP($M6159,People!$A$2:$B$5, 2, FALSE)</f>
        <v>Kelly Williams</v>
      </c>
      <c r="W6159" s="3" t="str">
        <f>IFERROR(VLOOKUP($B6159, 'Returns'!$A$2:$B$801, 2, FALSE), "No")</f>
        <v>No</v>
      </c>
    </row>
    <row r="6160" spans="1:23" x14ac:dyDescent="0.3">
      <c r="A6160" s="1">
        <v>6159</v>
      </c>
      <c r="B6160" t="s">
        <v>9103</v>
      </c>
      <c r="C6160" s="2">
        <v>43315</v>
      </c>
      <c r="D6160" s="2">
        <v>43317</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s="3" t="str">
        <f>VLOOKUP($M6160,People!$A$2:$B$5, 2, FALSE)</f>
        <v>Kelly Williams</v>
      </c>
      <c r="W6160" s="3" t="str">
        <f>IFERROR(VLOOKUP($B6160, 'Returns'!$A$2:$B$801, 2, FALSE), "No")</f>
        <v>No</v>
      </c>
    </row>
    <row r="6161" spans="1:23" x14ac:dyDescent="0.3">
      <c r="A6161" s="1">
        <v>6160</v>
      </c>
      <c r="B6161" t="s">
        <v>9104</v>
      </c>
      <c r="C6161" s="2">
        <v>43437</v>
      </c>
      <c r="D6161" s="2">
        <v>43443</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s="3" t="str">
        <f>VLOOKUP($M6161,People!$A$2:$B$5, 2, FALSE)</f>
        <v>Anna Andreadi</v>
      </c>
      <c r="W6161" s="3" t="str">
        <f>IFERROR(VLOOKUP($B6161, 'Returns'!$A$2:$B$801, 2, FALSE), "No")</f>
        <v>No</v>
      </c>
    </row>
    <row r="6162" spans="1:23" x14ac:dyDescent="0.3">
      <c r="A6162" s="1">
        <v>6161</v>
      </c>
      <c r="B6162" t="s">
        <v>9105</v>
      </c>
      <c r="C6162" s="2">
        <v>42448</v>
      </c>
      <c r="D6162" s="2">
        <v>42450</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s="3" t="str">
        <f>VLOOKUP($M6162,People!$A$2:$B$5, 2, FALSE)</f>
        <v>Cassandra Brandow</v>
      </c>
      <c r="W6162" s="3" t="str">
        <f>IFERROR(VLOOKUP($B6162, 'Returns'!$A$2:$B$801, 2, FALSE), "No")</f>
        <v>No</v>
      </c>
    </row>
    <row r="6163" spans="1:23" x14ac:dyDescent="0.3">
      <c r="A6163" s="1">
        <v>6162</v>
      </c>
      <c r="B6163" t="s">
        <v>9105</v>
      </c>
      <c r="C6163" s="2">
        <v>42448</v>
      </c>
      <c r="D6163" s="2">
        <v>42450</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s="3" t="str">
        <f>VLOOKUP($M6163,People!$A$2:$B$5, 2, FALSE)</f>
        <v>Cassandra Brandow</v>
      </c>
      <c r="W6163" s="3" t="str">
        <f>IFERROR(VLOOKUP($B6163, 'Returns'!$A$2:$B$801, 2, FALSE), "No")</f>
        <v>No</v>
      </c>
    </row>
    <row r="6164" spans="1:23" x14ac:dyDescent="0.3">
      <c r="A6164" s="1">
        <v>6163</v>
      </c>
      <c r="B6164" t="s">
        <v>9105</v>
      </c>
      <c r="C6164" s="2">
        <v>42448</v>
      </c>
      <c r="D6164" s="2">
        <v>42450</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s="3" t="str">
        <f>VLOOKUP($M6164,People!$A$2:$B$5, 2, FALSE)</f>
        <v>Cassandra Brandow</v>
      </c>
      <c r="W6164" s="3" t="str">
        <f>IFERROR(VLOOKUP($B6164, 'Returns'!$A$2:$B$801, 2, FALSE), "No")</f>
        <v>No</v>
      </c>
    </row>
    <row r="6165" spans="1:23" x14ac:dyDescent="0.3">
      <c r="A6165" s="1">
        <v>6164</v>
      </c>
      <c r="B6165" t="s">
        <v>9105</v>
      </c>
      <c r="C6165" s="2">
        <v>42448</v>
      </c>
      <c r="D6165" s="2">
        <v>42450</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s="3" t="str">
        <f>VLOOKUP($M6165,People!$A$2:$B$5, 2, FALSE)</f>
        <v>Cassandra Brandow</v>
      </c>
      <c r="W6165" s="3" t="str">
        <f>IFERROR(VLOOKUP($B6165, 'Returns'!$A$2:$B$801, 2, FALSE), "No")</f>
        <v>No</v>
      </c>
    </row>
    <row r="6166" spans="1:23" x14ac:dyDescent="0.3">
      <c r="A6166" s="1">
        <v>6165</v>
      </c>
      <c r="B6166" t="s">
        <v>9105</v>
      </c>
      <c r="C6166" s="2">
        <v>42448</v>
      </c>
      <c r="D6166" s="2">
        <v>42450</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s="3" t="str">
        <f>VLOOKUP($M6166,People!$A$2:$B$5, 2, FALSE)</f>
        <v>Cassandra Brandow</v>
      </c>
      <c r="W6166" s="3" t="str">
        <f>IFERROR(VLOOKUP($B6166, 'Returns'!$A$2:$B$801, 2, FALSE), "No")</f>
        <v>No</v>
      </c>
    </row>
    <row r="6167" spans="1:23" x14ac:dyDescent="0.3">
      <c r="A6167" s="1">
        <v>6166</v>
      </c>
      <c r="B6167" t="s">
        <v>9105</v>
      </c>
      <c r="C6167" s="2">
        <v>42448</v>
      </c>
      <c r="D6167" s="2">
        <v>42450</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s="3" t="str">
        <f>VLOOKUP($M6167,People!$A$2:$B$5, 2, FALSE)</f>
        <v>Cassandra Brandow</v>
      </c>
      <c r="W6167" s="3" t="str">
        <f>IFERROR(VLOOKUP($B6167, 'Returns'!$A$2:$B$801, 2, FALSE), "No")</f>
        <v>No</v>
      </c>
    </row>
    <row r="6168" spans="1:23" x14ac:dyDescent="0.3">
      <c r="A6168" s="1">
        <v>6167</v>
      </c>
      <c r="B6168" t="s">
        <v>9105</v>
      </c>
      <c r="C6168" s="2">
        <v>42448</v>
      </c>
      <c r="D6168" s="2">
        <v>42450</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s="3" t="str">
        <f>VLOOKUP($M6168,People!$A$2:$B$5, 2, FALSE)</f>
        <v>Cassandra Brandow</v>
      </c>
      <c r="W6168" s="3" t="str">
        <f>IFERROR(VLOOKUP($B6168, 'Returns'!$A$2:$B$801, 2, FALSE), "No")</f>
        <v>No</v>
      </c>
    </row>
    <row r="6169" spans="1:23" x14ac:dyDescent="0.3">
      <c r="A6169" s="1">
        <v>6168</v>
      </c>
      <c r="B6169" t="s">
        <v>9106</v>
      </c>
      <c r="C6169" s="2">
        <v>42845</v>
      </c>
      <c r="D6169" s="2">
        <v>42850</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s="3" t="str">
        <f>VLOOKUP($M6169,People!$A$2:$B$5, 2, FALSE)</f>
        <v>Kelly Williams</v>
      </c>
      <c r="W6169" s="3" t="str">
        <f>IFERROR(VLOOKUP($B6169, 'Returns'!$A$2:$B$801, 2, FALSE), "No")</f>
        <v>No</v>
      </c>
    </row>
    <row r="6170" spans="1:23" x14ac:dyDescent="0.3">
      <c r="A6170" s="1">
        <v>6169</v>
      </c>
      <c r="B6170" t="s">
        <v>9107</v>
      </c>
      <c r="C6170" s="2">
        <v>42997</v>
      </c>
      <c r="D6170" s="2">
        <v>43000</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s="3" t="str">
        <f>VLOOKUP($M6170,People!$A$2:$B$5, 2, FALSE)</f>
        <v>Anna Andreadi</v>
      </c>
      <c r="W6170" s="3" t="str">
        <f>IFERROR(VLOOKUP($B6170, 'Returns'!$A$2:$B$801, 2, FALSE), "No")</f>
        <v>No</v>
      </c>
    </row>
    <row r="6171" spans="1:23" x14ac:dyDescent="0.3">
      <c r="A6171" s="1">
        <v>6170</v>
      </c>
      <c r="B6171" t="s">
        <v>9108</v>
      </c>
      <c r="C6171" s="2">
        <v>42609</v>
      </c>
      <c r="D6171" s="2">
        <v>42612</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s="3" t="str">
        <f>VLOOKUP($M6171,People!$A$2:$B$5, 2, FALSE)</f>
        <v>Cassandra Brandow</v>
      </c>
      <c r="W6171" s="3" t="str">
        <f>IFERROR(VLOOKUP($B6171, 'Returns'!$A$2:$B$801, 2, FALSE), "No")</f>
        <v>No</v>
      </c>
    </row>
    <row r="6172" spans="1:23" x14ac:dyDescent="0.3">
      <c r="A6172" s="1">
        <v>6171</v>
      </c>
      <c r="B6172" t="s">
        <v>9109</v>
      </c>
      <c r="C6172" s="2">
        <v>43453</v>
      </c>
      <c r="D6172" s="2">
        <v>43458</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s="3" t="str">
        <f>VLOOKUP($M6172,People!$A$2:$B$5, 2, FALSE)</f>
        <v>Chuck Magee</v>
      </c>
      <c r="W6172" s="3" t="str">
        <f>IFERROR(VLOOKUP($B6172, 'Returns'!$A$2:$B$801, 2, FALSE), "No")</f>
        <v>No</v>
      </c>
    </row>
    <row r="6173" spans="1:23" x14ac:dyDescent="0.3">
      <c r="A6173" s="1">
        <v>6172</v>
      </c>
      <c r="B6173" t="s">
        <v>9109</v>
      </c>
      <c r="C6173" s="2">
        <v>43453</v>
      </c>
      <c r="D6173" s="2">
        <v>43458</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s="3" t="str">
        <f>VLOOKUP($M6173,People!$A$2:$B$5, 2, FALSE)</f>
        <v>Chuck Magee</v>
      </c>
      <c r="W6173" s="3" t="str">
        <f>IFERROR(VLOOKUP($B6173, 'Returns'!$A$2:$B$801, 2, FALSE), "No")</f>
        <v>No</v>
      </c>
    </row>
    <row r="6174" spans="1:23" x14ac:dyDescent="0.3">
      <c r="A6174" s="1">
        <v>6173</v>
      </c>
      <c r="B6174" t="s">
        <v>9110</v>
      </c>
      <c r="C6174" s="2">
        <v>42584</v>
      </c>
      <c r="D6174" s="2">
        <v>42590</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s="3" t="str">
        <f>VLOOKUP($M6174,People!$A$2:$B$5, 2, FALSE)</f>
        <v>Kelly Williams</v>
      </c>
      <c r="W6174" s="3" t="str">
        <f>IFERROR(VLOOKUP($B6174, 'Returns'!$A$2:$B$801, 2, FALSE), "No")</f>
        <v>No</v>
      </c>
    </row>
    <row r="6175" spans="1:23" x14ac:dyDescent="0.3">
      <c r="A6175" s="1">
        <v>6174</v>
      </c>
      <c r="B6175" t="s">
        <v>9110</v>
      </c>
      <c r="C6175" s="2">
        <v>42584</v>
      </c>
      <c r="D6175" s="2">
        <v>42590</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s="3" t="str">
        <f>VLOOKUP($M6175,People!$A$2:$B$5, 2, FALSE)</f>
        <v>Kelly Williams</v>
      </c>
      <c r="W6175" s="3" t="str">
        <f>IFERROR(VLOOKUP($B6175, 'Returns'!$A$2:$B$801, 2, FALSE), "No")</f>
        <v>No</v>
      </c>
    </row>
    <row r="6176" spans="1:23" x14ac:dyDescent="0.3">
      <c r="A6176" s="1">
        <v>6175</v>
      </c>
      <c r="B6176" t="s">
        <v>9110</v>
      </c>
      <c r="C6176" s="2">
        <v>42584</v>
      </c>
      <c r="D6176" s="2">
        <v>42590</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s="3" t="str">
        <f>VLOOKUP($M6176,People!$A$2:$B$5, 2, FALSE)</f>
        <v>Kelly Williams</v>
      </c>
      <c r="W6176" s="3" t="str">
        <f>IFERROR(VLOOKUP($B6176, 'Returns'!$A$2:$B$801, 2, FALSE), "No")</f>
        <v>No</v>
      </c>
    </row>
    <row r="6177" spans="1:23" x14ac:dyDescent="0.3">
      <c r="A6177" s="1">
        <v>6176</v>
      </c>
      <c r="B6177" t="s">
        <v>9111</v>
      </c>
      <c r="C6177" s="2">
        <v>42999</v>
      </c>
      <c r="D6177" s="2">
        <v>43004</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s="3" t="str">
        <f>VLOOKUP($M6177,People!$A$2:$B$5, 2, FALSE)</f>
        <v>Cassandra Brandow</v>
      </c>
      <c r="W6177" s="3" t="str">
        <f>IFERROR(VLOOKUP($B6177, 'Returns'!$A$2:$B$801, 2, FALSE), "No")</f>
        <v>No</v>
      </c>
    </row>
    <row r="6178" spans="1:23" x14ac:dyDescent="0.3">
      <c r="A6178" s="1">
        <v>6177</v>
      </c>
      <c r="B6178" t="s">
        <v>9111</v>
      </c>
      <c r="C6178" s="2">
        <v>42999</v>
      </c>
      <c r="D6178" s="2">
        <v>43004</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s="3" t="str">
        <f>VLOOKUP($M6178,People!$A$2:$B$5, 2, FALSE)</f>
        <v>Cassandra Brandow</v>
      </c>
      <c r="W6178" s="3" t="str">
        <f>IFERROR(VLOOKUP($B6178, 'Returns'!$A$2:$B$801, 2, FALSE), "No")</f>
        <v>No</v>
      </c>
    </row>
    <row r="6179" spans="1:23" x14ac:dyDescent="0.3">
      <c r="A6179" s="1">
        <v>6178</v>
      </c>
      <c r="B6179" t="s">
        <v>9111</v>
      </c>
      <c r="C6179" s="2">
        <v>42999</v>
      </c>
      <c r="D6179" s="2">
        <v>43004</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s="3" t="str">
        <f>VLOOKUP($M6179,People!$A$2:$B$5, 2, FALSE)</f>
        <v>Cassandra Brandow</v>
      </c>
      <c r="W6179" s="3" t="str">
        <f>IFERROR(VLOOKUP($B6179, 'Returns'!$A$2:$B$801, 2, FALSE), "No")</f>
        <v>No</v>
      </c>
    </row>
    <row r="6180" spans="1:23" x14ac:dyDescent="0.3">
      <c r="A6180" s="1">
        <v>6179</v>
      </c>
      <c r="B6180" t="s">
        <v>9111</v>
      </c>
      <c r="C6180" s="2">
        <v>42999</v>
      </c>
      <c r="D6180" s="2">
        <v>43004</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s="3" t="str">
        <f>VLOOKUP($M6180,People!$A$2:$B$5, 2, FALSE)</f>
        <v>Cassandra Brandow</v>
      </c>
      <c r="W6180" s="3" t="str">
        <f>IFERROR(VLOOKUP($B6180, 'Returns'!$A$2:$B$801, 2, FALSE), "No")</f>
        <v>No</v>
      </c>
    </row>
    <row r="6181" spans="1:23" x14ac:dyDescent="0.3">
      <c r="A6181" s="1">
        <v>6180</v>
      </c>
      <c r="B6181" t="s">
        <v>9111</v>
      </c>
      <c r="C6181" s="2">
        <v>42999</v>
      </c>
      <c r="D6181" s="2">
        <v>43004</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s="3" t="str">
        <f>VLOOKUP($M6181,People!$A$2:$B$5, 2, FALSE)</f>
        <v>Cassandra Brandow</v>
      </c>
      <c r="W6181" s="3" t="str">
        <f>IFERROR(VLOOKUP($B6181, 'Returns'!$A$2:$B$801, 2, FALSE), "No")</f>
        <v>No</v>
      </c>
    </row>
    <row r="6182" spans="1:23" x14ac:dyDescent="0.3">
      <c r="A6182" s="1">
        <v>6181</v>
      </c>
      <c r="B6182" t="s">
        <v>9111</v>
      </c>
      <c r="C6182" s="2">
        <v>42999</v>
      </c>
      <c r="D6182" s="2">
        <v>43004</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s="3" t="str">
        <f>VLOOKUP($M6182,People!$A$2:$B$5, 2, FALSE)</f>
        <v>Cassandra Brandow</v>
      </c>
      <c r="W6182" s="3" t="str">
        <f>IFERROR(VLOOKUP($B6182, 'Returns'!$A$2:$B$801, 2, FALSE), "No")</f>
        <v>No</v>
      </c>
    </row>
    <row r="6183" spans="1:23" x14ac:dyDescent="0.3">
      <c r="A6183" s="1">
        <v>6182</v>
      </c>
      <c r="B6183" t="s">
        <v>9111</v>
      </c>
      <c r="C6183" s="2">
        <v>42999</v>
      </c>
      <c r="D6183" s="2">
        <v>43004</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s="3" t="str">
        <f>VLOOKUP($M6183,People!$A$2:$B$5, 2, FALSE)</f>
        <v>Cassandra Brandow</v>
      </c>
      <c r="W6183" s="3" t="str">
        <f>IFERROR(VLOOKUP($B6183, 'Returns'!$A$2:$B$801, 2, FALSE), "No")</f>
        <v>No</v>
      </c>
    </row>
    <row r="6184" spans="1:23" x14ac:dyDescent="0.3">
      <c r="A6184" s="1">
        <v>6183</v>
      </c>
      <c r="B6184" t="s">
        <v>9111</v>
      </c>
      <c r="C6184" s="2">
        <v>42999</v>
      </c>
      <c r="D6184" s="2">
        <v>43004</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s="3" t="str">
        <f>VLOOKUP($M6184,People!$A$2:$B$5, 2, FALSE)</f>
        <v>Cassandra Brandow</v>
      </c>
      <c r="W6184" s="3" t="str">
        <f>IFERROR(VLOOKUP($B6184, 'Returns'!$A$2:$B$801, 2, FALSE), "No")</f>
        <v>No</v>
      </c>
    </row>
    <row r="6185" spans="1:23" x14ac:dyDescent="0.3">
      <c r="A6185" s="1">
        <v>6184</v>
      </c>
      <c r="B6185" t="s">
        <v>9111</v>
      </c>
      <c r="C6185" s="2">
        <v>42999</v>
      </c>
      <c r="D6185" s="2">
        <v>43004</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s="3" t="str">
        <f>VLOOKUP($M6185,People!$A$2:$B$5, 2, FALSE)</f>
        <v>Cassandra Brandow</v>
      </c>
      <c r="W6185" s="3" t="str">
        <f>IFERROR(VLOOKUP($B6185, 'Returns'!$A$2:$B$801, 2, FALSE), "No")</f>
        <v>No</v>
      </c>
    </row>
    <row r="6186" spans="1:23" x14ac:dyDescent="0.3">
      <c r="A6186" s="1">
        <v>6185</v>
      </c>
      <c r="B6186" t="s">
        <v>9112</v>
      </c>
      <c r="C6186" s="2">
        <v>43445</v>
      </c>
      <c r="D6186" s="2">
        <v>43447</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s="3" t="str">
        <f>VLOOKUP($M6186,People!$A$2:$B$5, 2, FALSE)</f>
        <v>Anna Andreadi</v>
      </c>
      <c r="W6186" s="3" t="str">
        <f>IFERROR(VLOOKUP($B6186, 'Returns'!$A$2:$B$801, 2, FALSE), "No")</f>
        <v>No</v>
      </c>
    </row>
    <row r="6187" spans="1:23" x14ac:dyDescent="0.3">
      <c r="A6187" s="1">
        <v>6186</v>
      </c>
      <c r="B6187" t="s">
        <v>9113</v>
      </c>
      <c r="C6187" s="2">
        <v>42954</v>
      </c>
      <c r="D6187" s="2">
        <v>42959</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s="3" t="str">
        <f>VLOOKUP($M6187,People!$A$2:$B$5, 2, FALSE)</f>
        <v>Chuck Magee</v>
      </c>
      <c r="W6187" s="3" t="str">
        <f>IFERROR(VLOOKUP($B6187, 'Returns'!$A$2:$B$801, 2, FALSE), "No")</f>
        <v>No</v>
      </c>
    </row>
    <row r="6188" spans="1:23" x14ac:dyDescent="0.3">
      <c r="A6188" s="1">
        <v>6187</v>
      </c>
      <c r="B6188" t="s">
        <v>9114</v>
      </c>
      <c r="C6188" s="2">
        <v>43054</v>
      </c>
      <c r="D6188" s="2">
        <v>43056</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s="3" t="str">
        <f>VLOOKUP($M6188,People!$A$2:$B$5, 2, FALSE)</f>
        <v>Chuck Magee</v>
      </c>
      <c r="W6188" s="3" t="str">
        <f>IFERROR(VLOOKUP($B6188, 'Returns'!$A$2:$B$801, 2, FALSE), "No")</f>
        <v>No</v>
      </c>
    </row>
    <row r="6189" spans="1:23" x14ac:dyDescent="0.3">
      <c r="A6189" s="1">
        <v>6188</v>
      </c>
      <c r="B6189" t="s">
        <v>9114</v>
      </c>
      <c r="C6189" s="2">
        <v>43054</v>
      </c>
      <c r="D6189" s="2">
        <v>43056</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s="3" t="str">
        <f>VLOOKUP($M6189,People!$A$2:$B$5, 2, FALSE)</f>
        <v>Chuck Magee</v>
      </c>
      <c r="W6189" s="3" t="str">
        <f>IFERROR(VLOOKUP($B6189, 'Returns'!$A$2:$B$801, 2, FALSE), "No")</f>
        <v>No</v>
      </c>
    </row>
    <row r="6190" spans="1:23" x14ac:dyDescent="0.3">
      <c r="A6190" s="1">
        <v>6189</v>
      </c>
      <c r="B6190" t="s">
        <v>9114</v>
      </c>
      <c r="C6190" s="2">
        <v>43054</v>
      </c>
      <c r="D6190" s="2">
        <v>43056</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s="3" t="str">
        <f>VLOOKUP($M6190,People!$A$2:$B$5, 2, FALSE)</f>
        <v>Chuck Magee</v>
      </c>
      <c r="W6190" s="3" t="str">
        <f>IFERROR(VLOOKUP($B6190, 'Returns'!$A$2:$B$801, 2, FALSE), "No")</f>
        <v>No</v>
      </c>
    </row>
    <row r="6191" spans="1:23" x14ac:dyDescent="0.3">
      <c r="A6191" s="1">
        <v>6190</v>
      </c>
      <c r="B6191" t="s">
        <v>9115</v>
      </c>
      <c r="C6191" s="2">
        <v>43559</v>
      </c>
      <c r="D6191" s="2">
        <v>43563</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s="3" t="str">
        <f>VLOOKUP($M6191,People!$A$2:$B$5, 2, FALSE)</f>
        <v>Kelly Williams</v>
      </c>
      <c r="W6191" s="3" t="str">
        <f>IFERROR(VLOOKUP($B6191, 'Returns'!$A$2:$B$801, 2, FALSE), "No")</f>
        <v>No</v>
      </c>
    </row>
    <row r="6192" spans="1:23" x14ac:dyDescent="0.3">
      <c r="A6192" s="1">
        <v>6191</v>
      </c>
      <c r="B6192" t="s">
        <v>9116</v>
      </c>
      <c r="C6192" s="2">
        <v>43458</v>
      </c>
      <c r="D6192" s="2">
        <v>43462</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s="3" t="str">
        <f>VLOOKUP($M6192,People!$A$2:$B$5, 2, FALSE)</f>
        <v>Chuck Magee</v>
      </c>
      <c r="W6192" s="3" t="str">
        <f>IFERROR(VLOOKUP($B6192, 'Returns'!$A$2:$B$801, 2, FALSE), "No")</f>
        <v>No</v>
      </c>
    </row>
    <row r="6193" spans="1:23" x14ac:dyDescent="0.3">
      <c r="A6193" s="1">
        <v>6192</v>
      </c>
      <c r="B6193" t="s">
        <v>9117</v>
      </c>
      <c r="C6193" s="2">
        <v>43812</v>
      </c>
      <c r="D6193" s="2">
        <v>43812</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s="3" t="str">
        <f>VLOOKUP($M6193,People!$A$2:$B$5, 2, FALSE)</f>
        <v>Anna Andreadi</v>
      </c>
      <c r="W6193" s="3" t="str">
        <f>IFERROR(VLOOKUP($B6193, 'Returns'!$A$2:$B$801, 2, FALSE), "No")</f>
        <v>No</v>
      </c>
    </row>
    <row r="6194" spans="1:23" x14ac:dyDescent="0.3">
      <c r="A6194" s="1">
        <v>6193</v>
      </c>
      <c r="B6194" t="s">
        <v>9118</v>
      </c>
      <c r="C6194" s="2">
        <v>43821</v>
      </c>
      <c r="D6194" s="2">
        <v>43825</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s="3" t="str">
        <f>VLOOKUP($M6194,People!$A$2:$B$5, 2, FALSE)</f>
        <v>Kelly Williams</v>
      </c>
      <c r="W6194" s="3" t="str">
        <f>IFERROR(VLOOKUP($B6194, 'Returns'!$A$2:$B$801, 2, FALSE), "No")</f>
        <v>No</v>
      </c>
    </row>
    <row r="6195" spans="1:23" x14ac:dyDescent="0.3">
      <c r="A6195" s="1">
        <v>6194</v>
      </c>
      <c r="B6195" t="s">
        <v>9118</v>
      </c>
      <c r="C6195" s="2">
        <v>43821</v>
      </c>
      <c r="D6195" s="2">
        <v>43825</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s="3" t="str">
        <f>VLOOKUP($M6195,People!$A$2:$B$5, 2, FALSE)</f>
        <v>Kelly Williams</v>
      </c>
      <c r="W6195" s="3" t="str">
        <f>IFERROR(VLOOKUP($B6195, 'Returns'!$A$2:$B$801, 2, FALSE), "No")</f>
        <v>No</v>
      </c>
    </row>
    <row r="6196" spans="1:23" x14ac:dyDescent="0.3">
      <c r="A6196" s="1">
        <v>6195</v>
      </c>
      <c r="B6196" t="s">
        <v>9118</v>
      </c>
      <c r="C6196" s="2">
        <v>43821</v>
      </c>
      <c r="D6196" s="2">
        <v>43825</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s="3" t="str">
        <f>VLOOKUP($M6196,People!$A$2:$B$5, 2, FALSE)</f>
        <v>Kelly Williams</v>
      </c>
      <c r="W6196" s="3" t="str">
        <f>IFERROR(VLOOKUP($B6196, 'Returns'!$A$2:$B$801, 2, FALSE), "No")</f>
        <v>No</v>
      </c>
    </row>
    <row r="6197" spans="1:23" x14ac:dyDescent="0.3">
      <c r="A6197" s="1">
        <v>6196</v>
      </c>
      <c r="B6197" t="s">
        <v>9119</v>
      </c>
      <c r="C6197" s="2">
        <v>43759</v>
      </c>
      <c r="D6197" s="2">
        <v>43766</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s="3" t="str">
        <f>VLOOKUP($M6197,People!$A$2:$B$5, 2, FALSE)</f>
        <v>Chuck Magee</v>
      </c>
      <c r="W6197" s="3" t="str">
        <f>IFERROR(VLOOKUP($B6197, 'Returns'!$A$2:$B$801, 2, FALSE), "No")</f>
        <v>No</v>
      </c>
    </row>
    <row r="6198" spans="1:23" x14ac:dyDescent="0.3">
      <c r="A6198" s="1">
        <v>6197</v>
      </c>
      <c r="B6198" t="s">
        <v>9119</v>
      </c>
      <c r="C6198" s="2">
        <v>43759</v>
      </c>
      <c r="D6198" s="2">
        <v>43766</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s="3" t="str">
        <f>VLOOKUP($M6198,People!$A$2:$B$5, 2, FALSE)</f>
        <v>Chuck Magee</v>
      </c>
      <c r="W6198" s="3" t="str">
        <f>IFERROR(VLOOKUP($B6198, 'Returns'!$A$2:$B$801, 2, FALSE), "No")</f>
        <v>No</v>
      </c>
    </row>
    <row r="6199" spans="1:23" x14ac:dyDescent="0.3">
      <c r="A6199" s="1">
        <v>6198</v>
      </c>
      <c r="B6199" t="s">
        <v>9120</v>
      </c>
      <c r="C6199" s="2">
        <v>43052</v>
      </c>
      <c r="D6199" s="2">
        <v>43056</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s="3" t="str">
        <f>VLOOKUP($M6199,People!$A$2:$B$5, 2, FALSE)</f>
        <v>Kelly Williams</v>
      </c>
      <c r="W6199" s="3" t="str">
        <f>IFERROR(VLOOKUP($B6199, 'Returns'!$A$2:$B$801, 2, FALSE), "No")</f>
        <v>No</v>
      </c>
    </row>
    <row r="6200" spans="1:23" x14ac:dyDescent="0.3">
      <c r="A6200" s="1">
        <v>6199</v>
      </c>
      <c r="B6200" t="s">
        <v>9120</v>
      </c>
      <c r="C6200" s="2">
        <v>43052</v>
      </c>
      <c r="D6200" s="2">
        <v>43056</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s="3" t="str">
        <f>VLOOKUP($M6200,People!$A$2:$B$5, 2, FALSE)</f>
        <v>Kelly Williams</v>
      </c>
      <c r="W6200" s="3" t="str">
        <f>IFERROR(VLOOKUP($B6200, 'Returns'!$A$2:$B$801, 2, FALSE), "No")</f>
        <v>No</v>
      </c>
    </row>
    <row r="6201" spans="1:23" x14ac:dyDescent="0.3">
      <c r="A6201" s="1">
        <v>6200</v>
      </c>
      <c r="B6201" t="s">
        <v>9120</v>
      </c>
      <c r="C6201" s="2">
        <v>43052</v>
      </c>
      <c r="D6201" s="2">
        <v>43056</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s="3" t="str">
        <f>VLOOKUP($M6201,People!$A$2:$B$5, 2, FALSE)</f>
        <v>Kelly Williams</v>
      </c>
      <c r="W6201" s="3" t="str">
        <f>IFERROR(VLOOKUP($B6201, 'Returns'!$A$2:$B$801, 2, FALSE), "No")</f>
        <v>No</v>
      </c>
    </row>
    <row r="6202" spans="1:23" x14ac:dyDescent="0.3">
      <c r="A6202" s="1">
        <v>6201</v>
      </c>
      <c r="B6202" t="s">
        <v>9121</v>
      </c>
      <c r="C6202" s="2">
        <v>42841</v>
      </c>
      <c r="D6202" s="2">
        <v>42845</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s="3" t="str">
        <f>VLOOKUP($M6202,People!$A$2:$B$5, 2, FALSE)</f>
        <v>Kelly Williams</v>
      </c>
      <c r="W6202" s="3" t="str">
        <f>IFERROR(VLOOKUP($B6202, 'Returns'!$A$2:$B$801, 2, FALSE), "No")</f>
        <v>No</v>
      </c>
    </row>
    <row r="6203" spans="1:23" x14ac:dyDescent="0.3">
      <c r="A6203" s="1">
        <v>6202</v>
      </c>
      <c r="B6203" t="s">
        <v>9121</v>
      </c>
      <c r="C6203" s="2">
        <v>42841</v>
      </c>
      <c r="D6203" s="2">
        <v>42845</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s="3" t="str">
        <f>VLOOKUP($M6203,People!$A$2:$B$5, 2, FALSE)</f>
        <v>Kelly Williams</v>
      </c>
      <c r="W6203" s="3" t="str">
        <f>IFERROR(VLOOKUP($B6203, 'Returns'!$A$2:$B$801, 2, FALSE), "No")</f>
        <v>No</v>
      </c>
    </row>
    <row r="6204" spans="1:23" x14ac:dyDescent="0.3">
      <c r="A6204" s="1">
        <v>6203</v>
      </c>
      <c r="B6204" t="s">
        <v>9122</v>
      </c>
      <c r="C6204" s="2">
        <v>43450</v>
      </c>
      <c r="D6204" s="2">
        <v>43457</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s="3" t="str">
        <f>VLOOKUP($M6204,People!$A$2:$B$5, 2, FALSE)</f>
        <v>Anna Andreadi</v>
      </c>
      <c r="W6204" s="3" t="str">
        <f>IFERROR(VLOOKUP($B6204, 'Returns'!$A$2:$B$801, 2, FALSE), "No")</f>
        <v>No</v>
      </c>
    </row>
    <row r="6205" spans="1:23" x14ac:dyDescent="0.3">
      <c r="A6205" s="1">
        <v>6204</v>
      </c>
      <c r="B6205" t="s">
        <v>9123</v>
      </c>
      <c r="C6205" s="2">
        <v>43394</v>
      </c>
      <c r="D6205" s="2">
        <v>43400</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s="3" t="str">
        <f>VLOOKUP($M6205,People!$A$2:$B$5, 2, FALSE)</f>
        <v>Chuck Magee</v>
      </c>
      <c r="W6205" s="3" t="str">
        <f>IFERROR(VLOOKUP($B6205, 'Returns'!$A$2:$B$801, 2, FALSE), "No")</f>
        <v>No</v>
      </c>
    </row>
    <row r="6206" spans="1:23" x14ac:dyDescent="0.3">
      <c r="A6206" s="1">
        <v>6205</v>
      </c>
      <c r="B6206" t="s">
        <v>9124</v>
      </c>
      <c r="C6206" s="2">
        <v>43800</v>
      </c>
      <c r="D6206" s="2">
        <v>43802</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s="3" t="str">
        <f>VLOOKUP($M6206,People!$A$2:$B$5, 2, FALSE)</f>
        <v>Chuck Magee</v>
      </c>
      <c r="W6206" s="3" t="str">
        <f>IFERROR(VLOOKUP($B6206, 'Returns'!$A$2:$B$801, 2, FALSE), "No")</f>
        <v>No</v>
      </c>
    </row>
    <row r="6207" spans="1:23" x14ac:dyDescent="0.3">
      <c r="A6207" s="1">
        <v>6206</v>
      </c>
      <c r="B6207" t="s">
        <v>9125</v>
      </c>
      <c r="C6207" s="2">
        <v>43393</v>
      </c>
      <c r="D6207" s="2">
        <v>43397</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s="3" t="str">
        <f>VLOOKUP($M6207,People!$A$2:$B$5, 2, FALSE)</f>
        <v>Kelly Williams</v>
      </c>
      <c r="W6207" s="3" t="str">
        <f>IFERROR(VLOOKUP($B6207, 'Returns'!$A$2:$B$801, 2, FALSE), "No")</f>
        <v>No</v>
      </c>
    </row>
    <row r="6208" spans="1:23" x14ac:dyDescent="0.3">
      <c r="A6208" s="1">
        <v>6207</v>
      </c>
      <c r="B6208" t="s">
        <v>9125</v>
      </c>
      <c r="C6208" s="2">
        <v>43393</v>
      </c>
      <c r="D6208" s="2">
        <v>43397</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s="3" t="str">
        <f>VLOOKUP($M6208,People!$A$2:$B$5, 2, FALSE)</f>
        <v>Kelly Williams</v>
      </c>
      <c r="W6208" s="3" t="str">
        <f>IFERROR(VLOOKUP($B6208, 'Returns'!$A$2:$B$801, 2, FALSE), "No")</f>
        <v>No</v>
      </c>
    </row>
    <row r="6209" spans="1:23" x14ac:dyDescent="0.3">
      <c r="A6209" s="1">
        <v>6208</v>
      </c>
      <c r="B6209" t="s">
        <v>9125</v>
      </c>
      <c r="C6209" s="2">
        <v>43393</v>
      </c>
      <c r="D6209" s="2">
        <v>43397</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s="3" t="str">
        <f>VLOOKUP($M6209,People!$A$2:$B$5, 2, FALSE)</f>
        <v>Kelly Williams</v>
      </c>
      <c r="W6209" s="3" t="str">
        <f>IFERROR(VLOOKUP($B6209, 'Returns'!$A$2:$B$801, 2, FALSE), "No")</f>
        <v>No</v>
      </c>
    </row>
    <row r="6210" spans="1:23" x14ac:dyDescent="0.3">
      <c r="A6210" s="1">
        <v>6209</v>
      </c>
      <c r="B6210" t="s">
        <v>9126</v>
      </c>
      <c r="C6210" s="2">
        <v>43737</v>
      </c>
      <c r="D6210" s="2">
        <v>43741</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s="3" t="str">
        <f>VLOOKUP($M6210,People!$A$2:$B$5, 2, FALSE)</f>
        <v>Chuck Magee</v>
      </c>
      <c r="W6210" s="3" t="str">
        <f>IFERROR(VLOOKUP($B6210, 'Returns'!$A$2:$B$801, 2, FALSE), "No")</f>
        <v>No</v>
      </c>
    </row>
    <row r="6211" spans="1:23" x14ac:dyDescent="0.3">
      <c r="A6211" s="1">
        <v>6210</v>
      </c>
      <c r="B6211" t="s">
        <v>9127</v>
      </c>
      <c r="C6211" s="2">
        <v>43695</v>
      </c>
      <c r="D6211" s="2">
        <v>43702</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s="3" t="str">
        <f>VLOOKUP($M6211,People!$A$2:$B$5, 2, FALSE)</f>
        <v>Anna Andreadi</v>
      </c>
      <c r="W6211" s="3" t="str">
        <f>IFERROR(VLOOKUP($B6211, 'Returns'!$A$2:$B$801, 2, FALSE), "No")</f>
        <v>No</v>
      </c>
    </row>
    <row r="6212" spans="1:23" x14ac:dyDescent="0.3">
      <c r="A6212" s="1">
        <v>6211</v>
      </c>
      <c r="B6212" t="s">
        <v>9127</v>
      </c>
      <c r="C6212" s="2">
        <v>43695</v>
      </c>
      <c r="D6212" s="2">
        <v>43702</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s="3" t="str">
        <f>VLOOKUP($M6212,People!$A$2:$B$5, 2, FALSE)</f>
        <v>Anna Andreadi</v>
      </c>
      <c r="W6212" s="3" t="str">
        <f>IFERROR(VLOOKUP($B6212, 'Returns'!$A$2:$B$801, 2, FALSE), "No")</f>
        <v>No</v>
      </c>
    </row>
    <row r="6213" spans="1:23" x14ac:dyDescent="0.3">
      <c r="A6213" s="1">
        <v>6212</v>
      </c>
      <c r="B6213" t="s">
        <v>9127</v>
      </c>
      <c r="C6213" s="2">
        <v>43695</v>
      </c>
      <c r="D6213" s="2">
        <v>43702</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s="3" t="str">
        <f>VLOOKUP($M6213,People!$A$2:$B$5, 2, FALSE)</f>
        <v>Anna Andreadi</v>
      </c>
      <c r="W6213" s="3" t="str">
        <f>IFERROR(VLOOKUP($B6213, 'Returns'!$A$2:$B$801, 2, FALSE), "No")</f>
        <v>No</v>
      </c>
    </row>
    <row r="6214" spans="1:23" x14ac:dyDescent="0.3">
      <c r="A6214" s="1">
        <v>6213</v>
      </c>
      <c r="B6214" t="s">
        <v>9128</v>
      </c>
      <c r="C6214" s="2">
        <v>43781</v>
      </c>
      <c r="D6214" s="2">
        <v>43785</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s="3" t="str">
        <f>VLOOKUP($M6214,People!$A$2:$B$5, 2, FALSE)</f>
        <v>Anna Andreadi</v>
      </c>
      <c r="W6214" s="3" t="str">
        <f>IFERROR(VLOOKUP($B6214, 'Returns'!$A$2:$B$801, 2, FALSE), "No")</f>
        <v>No</v>
      </c>
    </row>
    <row r="6215" spans="1:23" x14ac:dyDescent="0.3">
      <c r="A6215" s="1">
        <v>6214</v>
      </c>
      <c r="B6215" t="s">
        <v>9128</v>
      </c>
      <c r="C6215" s="2">
        <v>43781</v>
      </c>
      <c r="D6215" s="2">
        <v>43785</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s="3" t="str">
        <f>VLOOKUP($M6215,People!$A$2:$B$5, 2, FALSE)</f>
        <v>Anna Andreadi</v>
      </c>
      <c r="W6215" s="3" t="str">
        <f>IFERROR(VLOOKUP($B6215, 'Returns'!$A$2:$B$801, 2, FALSE), "No")</f>
        <v>No</v>
      </c>
    </row>
    <row r="6216" spans="1:23" x14ac:dyDescent="0.3">
      <c r="A6216" s="1">
        <v>6215</v>
      </c>
      <c r="B6216" t="s">
        <v>9129</v>
      </c>
      <c r="C6216" s="2">
        <v>42654</v>
      </c>
      <c r="D6216" s="2">
        <v>42658</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s="3" t="str">
        <f>VLOOKUP($M6216,People!$A$2:$B$5, 2, FALSE)</f>
        <v>Anna Andreadi</v>
      </c>
      <c r="W6216" s="3" t="str">
        <f>IFERROR(VLOOKUP($B6216, 'Returns'!$A$2:$B$801, 2, FALSE), "No")</f>
        <v>No</v>
      </c>
    </row>
    <row r="6217" spans="1:23" x14ac:dyDescent="0.3">
      <c r="A6217" s="1">
        <v>6216</v>
      </c>
      <c r="B6217" t="s">
        <v>9130</v>
      </c>
      <c r="C6217" s="2">
        <v>43067</v>
      </c>
      <c r="D6217" s="2">
        <v>43072</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s="3" t="str">
        <f>VLOOKUP($M6217,People!$A$2:$B$5, 2, FALSE)</f>
        <v>Chuck Magee</v>
      </c>
      <c r="W6217" s="3" t="str">
        <f>IFERROR(VLOOKUP($B6217, 'Returns'!$A$2:$B$801, 2, FALSE), "No")</f>
        <v>No</v>
      </c>
    </row>
    <row r="6218" spans="1:23" x14ac:dyDescent="0.3">
      <c r="A6218" s="1">
        <v>6217</v>
      </c>
      <c r="B6218" t="s">
        <v>9130</v>
      </c>
      <c r="C6218" s="2">
        <v>43067</v>
      </c>
      <c r="D6218" s="2">
        <v>43072</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s="3" t="str">
        <f>VLOOKUP($M6218,People!$A$2:$B$5, 2, FALSE)</f>
        <v>Chuck Magee</v>
      </c>
      <c r="W6218" s="3" t="str">
        <f>IFERROR(VLOOKUP($B6218, 'Returns'!$A$2:$B$801, 2, FALSE), "No")</f>
        <v>No</v>
      </c>
    </row>
    <row r="6219" spans="1:23" x14ac:dyDescent="0.3">
      <c r="A6219" s="1">
        <v>6218</v>
      </c>
      <c r="B6219" t="s">
        <v>9131</v>
      </c>
      <c r="C6219" s="2">
        <v>42943</v>
      </c>
      <c r="D6219" s="2">
        <v>42949</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s="3" t="str">
        <f>VLOOKUP($M6219,People!$A$2:$B$5, 2, FALSE)</f>
        <v>Cassandra Brandow</v>
      </c>
      <c r="W6219" s="3" t="str">
        <f>IFERROR(VLOOKUP($B6219, 'Returns'!$A$2:$B$801, 2, FALSE), "No")</f>
        <v>No</v>
      </c>
    </row>
    <row r="6220" spans="1:23" x14ac:dyDescent="0.3">
      <c r="A6220" s="1">
        <v>6219</v>
      </c>
      <c r="B6220" t="s">
        <v>9132</v>
      </c>
      <c r="C6220" s="2">
        <v>43393</v>
      </c>
      <c r="D6220" s="2">
        <v>43399</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s="3" t="str">
        <f>VLOOKUP($M6220,People!$A$2:$B$5, 2, FALSE)</f>
        <v>Kelly Williams</v>
      </c>
      <c r="W6220" s="3" t="str">
        <f>IFERROR(VLOOKUP($B6220, 'Returns'!$A$2:$B$801, 2, FALSE), "No")</f>
        <v>No</v>
      </c>
    </row>
    <row r="6221" spans="1:23" x14ac:dyDescent="0.3">
      <c r="A6221" s="1">
        <v>6220</v>
      </c>
      <c r="B6221" t="s">
        <v>9132</v>
      </c>
      <c r="C6221" s="2">
        <v>43393</v>
      </c>
      <c r="D6221" s="2">
        <v>43399</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s="3" t="str">
        <f>VLOOKUP($M6221,People!$A$2:$B$5, 2, FALSE)</f>
        <v>Kelly Williams</v>
      </c>
      <c r="W6221" s="3" t="str">
        <f>IFERROR(VLOOKUP($B6221, 'Returns'!$A$2:$B$801, 2, FALSE), "No")</f>
        <v>No</v>
      </c>
    </row>
    <row r="6222" spans="1:23" x14ac:dyDescent="0.3">
      <c r="A6222" s="1">
        <v>6221</v>
      </c>
      <c r="B6222" t="s">
        <v>9132</v>
      </c>
      <c r="C6222" s="2">
        <v>43393</v>
      </c>
      <c r="D6222" s="2">
        <v>43399</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s="3" t="str">
        <f>VLOOKUP($M6222,People!$A$2:$B$5, 2, FALSE)</f>
        <v>Kelly Williams</v>
      </c>
      <c r="W6222" s="3" t="str">
        <f>IFERROR(VLOOKUP($B6222, 'Returns'!$A$2:$B$801, 2, FALSE), "No")</f>
        <v>No</v>
      </c>
    </row>
    <row r="6223" spans="1:23" x14ac:dyDescent="0.3">
      <c r="A6223" s="1">
        <v>6222</v>
      </c>
      <c r="B6223" t="s">
        <v>9133</v>
      </c>
      <c r="C6223" s="2">
        <v>43722</v>
      </c>
      <c r="D6223" s="2">
        <v>43726</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s="3" t="str">
        <f>VLOOKUP($M6223,People!$A$2:$B$5, 2, FALSE)</f>
        <v>Anna Andreadi</v>
      </c>
      <c r="W6223" s="3" t="str">
        <f>IFERROR(VLOOKUP($B6223, 'Returns'!$A$2:$B$801, 2, FALSE), "No")</f>
        <v>No</v>
      </c>
    </row>
    <row r="6224" spans="1:23" x14ac:dyDescent="0.3">
      <c r="A6224" s="1">
        <v>6223</v>
      </c>
      <c r="B6224" t="s">
        <v>9134</v>
      </c>
      <c r="C6224" s="2">
        <v>43822</v>
      </c>
      <c r="D6224" s="2">
        <v>43826</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s="3" t="str">
        <f>VLOOKUP($M6224,People!$A$2:$B$5, 2, FALSE)</f>
        <v>Cassandra Brandow</v>
      </c>
      <c r="W6224" s="3" t="str">
        <f>IFERROR(VLOOKUP($B6224, 'Returns'!$A$2:$B$801, 2, FALSE), "No")</f>
        <v>No</v>
      </c>
    </row>
    <row r="6225" spans="1:23" x14ac:dyDescent="0.3">
      <c r="A6225" s="1">
        <v>6224</v>
      </c>
      <c r="B6225" t="s">
        <v>9134</v>
      </c>
      <c r="C6225" s="2">
        <v>43822</v>
      </c>
      <c r="D6225" s="2">
        <v>43826</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s="3" t="str">
        <f>VLOOKUP($M6225,People!$A$2:$B$5, 2, FALSE)</f>
        <v>Cassandra Brandow</v>
      </c>
      <c r="W6225" s="3" t="str">
        <f>IFERROR(VLOOKUP($B6225, 'Returns'!$A$2:$B$801, 2, FALSE), "No")</f>
        <v>No</v>
      </c>
    </row>
    <row r="6226" spans="1:23" x14ac:dyDescent="0.3">
      <c r="A6226" s="1">
        <v>6225</v>
      </c>
      <c r="B6226" t="s">
        <v>9134</v>
      </c>
      <c r="C6226" s="2">
        <v>43822</v>
      </c>
      <c r="D6226" s="2">
        <v>43826</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s="3" t="str">
        <f>VLOOKUP($M6226,People!$A$2:$B$5, 2, FALSE)</f>
        <v>Cassandra Brandow</v>
      </c>
      <c r="W6226" s="3" t="str">
        <f>IFERROR(VLOOKUP($B6226, 'Returns'!$A$2:$B$801, 2, FALSE), "No")</f>
        <v>No</v>
      </c>
    </row>
    <row r="6227" spans="1:23" x14ac:dyDescent="0.3">
      <c r="A6227" s="1">
        <v>6226</v>
      </c>
      <c r="B6227" t="s">
        <v>9135</v>
      </c>
      <c r="C6227" s="2">
        <v>43013</v>
      </c>
      <c r="D6227" s="2">
        <v>43017</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s="3" t="str">
        <f>VLOOKUP($M6227,People!$A$2:$B$5, 2, FALSE)</f>
        <v>Anna Andreadi</v>
      </c>
      <c r="W6227" s="3" t="str">
        <f>IFERROR(VLOOKUP($B6227, 'Returns'!$A$2:$B$801, 2, FALSE), "No")</f>
        <v>No</v>
      </c>
    </row>
    <row r="6228" spans="1:23" x14ac:dyDescent="0.3">
      <c r="A6228" s="1">
        <v>6227</v>
      </c>
      <c r="B6228" t="s">
        <v>9135</v>
      </c>
      <c r="C6228" s="2">
        <v>43013</v>
      </c>
      <c r="D6228" s="2">
        <v>43017</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s="3" t="str">
        <f>VLOOKUP($M6228,People!$A$2:$B$5, 2, FALSE)</f>
        <v>Anna Andreadi</v>
      </c>
      <c r="W6228" s="3" t="str">
        <f>IFERROR(VLOOKUP($B6228, 'Returns'!$A$2:$B$801, 2, FALSE), "No")</f>
        <v>No</v>
      </c>
    </row>
    <row r="6229" spans="1:23" x14ac:dyDescent="0.3">
      <c r="A6229" s="1">
        <v>6228</v>
      </c>
      <c r="B6229" t="s">
        <v>9136</v>
      </c>
      <c r="C6229" s="2">
        <v>42676</v>
      </c>
      <c r="D6229" s="2">
        <v>42681</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s="3" t="str">
        <f>VLOOKUP($M6229,People!$A$2:$B$5, 2, FALSE)</f>
        <v>Kelly Williams</v>
      </c>
      <c r="W6229" s="3" t="str">
        <f>IFERROR(VLOOKUP($B6229, 'Returns'!$A$2:$B$801, 2, FALSE), "No")</f>
        <v>No</v>
      </c>
    </row>
    <row r="6230" spans="1:23" x14ac:dyDescent="0.3">
      <c r="A6230" s="1">
        <v>6229</v>
      </c>
      <c r="B6230" t="s">
        <v>9137</v>
      </c>
      <c r="C6230" s="2">
        <v>43122</v>
      </c>
      <c r="D6230" s="2">
        <v>43127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s="3" t="str">
        <f>VLOOKUP($M6230,People!$A$2:$B$5, 2, FALSE)</f>
        <v>Chuck Magee</v>
      </c>
      <c r="W6230" s="3" t="str">
        <f>IFERROR(VLOOKUP($B6230, 'Returns'!$A$2:$B$801, 2, FALSE), "No")</f>
        <v>No</v>
      </c>
    </row>
    <row r="6231" spans="1:23" x14ac:dyDescent="0.3">
      <c r="A6231" s="1">
        <v>6230</v>
      </c>
      <c r="B6231" t="s">
        <v>9137</v>
      </c>
      <c r="C6231" s="2">
        <v>43122</v>
      </c>
      <c r="D6231" s="2">
        <v>43127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s="3" t="str">
        <f>VLOOKUP($M6231,People!$A$2:$B$5, 2, FALSE)</f>
        <v>Chuck Magee</v>
      </c>
      <c r="W6231" s="3" t="str">
        <f>IFERROR(VLOOKUP($B6231, 'Returns'!$A$2:$B$801, 2, FALSE), "No")</f>
        <v>No</v>
      </c>
    </row>
    <row r="6232" spans="1:23" x14ac:dyDescent="0.3">
      <c r="A6232" s="1">
        <v>6231</v>
      </c>
      <c r="B6232" t="s">
        <v>9138</v>
      </c>
      <c r="C6232" s="2">
        <v>43657</v>
      </c>
      <c r="D6232" s="2">
        <v>43663</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s="3" t="str">
        <f>VLOOKUP($M6232,People!$A$2:$B$5, 2, FALSE)</f>
        <v>Kelly Williams</v>
      </c>
      <c r="W6232" s="3" t="str">
        <f>IFERROR(VLOOKUP($B6232, 'Returns'!$A$2:$B$801, 2, FALSE), "No")</f>
        <v>No</v>
      </c>
    </row>
    <row r="6233" spans="1:23" x14ac:dyDescent="0.3">
      <c r="A6233" s="1">
        <v>6232</v>
      </c>
      <c r="B6233" t="s">
        <v>9139</v>
      </c>
      <c r="C6233" s="2">
        <v>43719</v>
      </c>
      <c r="D6233" s="2">
        <v>43719</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s="3" t="str">
        <f>VLOOKUP($M6233,People!$A$2:$B$5, 2, FALSE)</f>
        <v>Anna Andreadi</v>
      </c>
      <c r="W6233" s="3" t="str">
        <f>IFERROR(VLOOKUP($B6233, 'Returns'!$A$2:$B$801, 2, FALSE), "No")</f>
        <v>No</v>
      </c>
    </row>
    <row r="6234" spans="1:23" x14ac:dyDescent="0.3">
      <c r="A6234" s="1">
        <v>6233</v>
      </c>
      <c r="B6234" t="s">
        <v>9139</v>
      </c>
      <c r="C6234" s="2">
        <v>43719</v>
      </c>
      <c r="D6234" s="2">
        <v>43719</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s="3" t="str">
        <f>VLOOKUP($M6234,People!$A$2:$B$5, 2, FALSE)</f>
        <v>Anna Andreadi</v>
      </c>
      <c r="W6234" s="3" t="str">
        <f>IFERROR(VLOOKUP($B6234, 'Returns'!$A$2:$B$801, 2, FALSE), "No")</f>
        <v>No</v>
      </c>
    </row>
    <row r="6235" spans="1:23" x14ac:dyDescent="0.3">
      <c r="A6235" s="1">
        <v>6234</v>
      </c>
      <c r="B6235" t="s">
        <v>9139</v>
      </c>
      <c r="C6235" s="2">
        <v>43719</v>
      </c>
      <c r="D6235" s="2">
        <v>43719</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s="3" t="str">
        <f>VLOOKUP($M6235,People!$A$2:$B$5, 2, FALSE)</f>
        <v>Anna Andreadi</v>
      </c>
      <c r="W6235" s="3" t="str">
        <f>IFERROR(VLOOKUP($B6235, 'Returns'!$A$2:$B$801, 2, FALSE), "No")</f>
        <v>No</v>
      </c>
    </row>
    <row r="6236" spans="1:23" x14ac:dyDescent="0.3">
      <c r="A6236" s="1">
        <v>6235</v>
      </c>
      <c r="B6236" t="s">
        <v>9139</v>
      </c>
      <c r="C6236" s="2">
        <v>43719</v>
      </c>
      <c r="D6236" s="2">
        <v>43719</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s="3" t="str">
        <f>VLOOKUP($M6236,People!$A$2:$B$5, 2, FALSE)</f>
        <v>Anna Andreadi</v>
      </c>
      <c r="W6236" s="3" t="str">
        <f>IFERROR(VLOOKUP($B6236, 'Returns'!$A$2:$B$801, 2, FALSE), "No")</f>
        <v>No</v>
      </c>
    </row>
    <row r="6237" spans="1:23" x14ac:dyDescent="0.3">
      <c r="A6237" s="1">
        <v>6236</v>
      </c>
      <c r="B6237" t="s">
        <v>9139</v>
      </c>
      <c r="C6237" s="2">
        <v>43719</v>
      </c>
      <c r="D6237" s="2">
        <v>43719</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s="3" t="str">
        <f>VLOOKUP($M6237,People!$A$2:$B$5, 2, FALSE)</f>
        <v>Anna Andreadi</v>
      </c>
      <c r="W6237" s="3" t="str">
        <f>IFERROR(VLOOKUP($B6237, 'Returns'!$A$2:$B$801, 2, FALSE), "No")</f>
        <v>No</v>
      </c>
    </row>
    <row r="6238" spans="1:23" x14ac:dyDescent="0.3">
      <c r="A6238" s="1">
        <v>6237</v>
      </c>
      <c r="B6238" t="s">
        <v>9140</v>
      </c>
      <c r="C6238" s="2">
        <v>43154</v>
      </c>
      <c r="D6238" s="2">
        <v>43158</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s="3" t="str">
        <f>VLOOKUP($M6238,People!$A$2:$B$5, 2, FALSE)</f>
        <v>Chuck Magee</v>
      </c>
      <c r="W6238" s="3" t="str">
        <f>IFERROR(VLOOKUP($B6238, 'Returns'!$A$2:$B$801, 2, FALSE), "No")</f>
        <v>No</v>
      </c>
    </row>
    <row r="6239" spans="1:23" x14ac:dyDescent="0.3">
      <c r="A6239" s="1">
        <v>6238</v>
      </c>
      <c r="B6239" t="s">
        <v>9141</v>
      </c>
      <c r="C6239" s="2">
        <v>43122</v>
      </c>
      <c r="D6239" s="2">
        <v>43129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s="3" t="str">
        <f>VLOOKUP($M6239,People!$A$2:$B$5, 2, FALSE)</f>
        <v>Chuck Magee</v>
      </c>
      <c r="W6239" s="3" t="str">
        <f>IFERROR(VLOOKUP($B6239, 'Returns'!$A$2:$B$801, 2, FALSE), "No")</f>
        <v>No</v>
      </c>
    </row>
    <row r="6240" spans="1:23" x14ac:dyDescent="0.3">
      <c r="A6240" s="1">
        <v>6239</v>
      </c>
      <c r="B6240" t="s">
        <v>5999</v>
      </c>
      <c r="C6240" s="2">
        <v>43081</v>
      </c>
      <c r="D6240" s="2">
        <v>43085</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s="3" t="str">
        <f>VLOOKUP($M6240,People!$A$2:$B$5, 2, FALSE)</f>
        <v>Anna Andreadi</v>
      </c>
      <c r="W6240" s="3" t="str">
        <f>IFERROR(VLOOKUP($B6240, 'Returns'!$A$2:$B$801, 2, FALSE), "No")</f>
        <v>Yes</v>
      </c>
    </row>
    <row r="6241" spans="1:23" x14ac:dyDescent="0.3">
      <c r="A6241" s="1">
        <v>6240</v>
      </c>
      <c r="B6241" t="s">
        <v>5999</v>
      </c>
      <c r="C6241" s="2">
        <v>43081</v>
      </c>
      <c r="D6241" s="2">
        <v>43085</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s="3" t="str">
        <f>VLOOKUP($M6241,People!$A$2:$B$5, 2, FALSE)</f>
        <v>Anna Andreadi</v>
      </c>
      <c r="W6241" s="3" t="str">
        <f>IFERROR(VLOOKUP($B6241, 'Returns'!$A$2:$B$801, 2, FALSE), "No")</f>
        <v>Yes</v>
      </c>
    </row>
    <row r="6242" spans="1:23" x14ac:dyDescent="0.3">
      <c r="A6242" s="1">
        <v>6241</v>
      </c>
      <c r="B6242" t="s">
        <v>9142</v>
      </c>
      <c r="C6242" s="2">
        <v>43402</v>
      </c>
      <c r="D6242" s="2">
        <v>43405</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s="3" t="str">
        <f>VLOOKUP($M6242,People!$A$2:$B$5, 2, FALSE)</f>
        <v>Anna Andreadi</v>
      </c>
      <c r="W6242" s="3" t="str">
        <f>IFERROR(VLOOKUP($B6242, 'Returns'!$A$2:$B$801, 2, FALSE), "No")</f>
        <v>No</v>
      </c>
    </row>
    <row r="6243" spans="1:23" x14ac:dyDescent="0.3">
      <c r="A6243" s="1">
        <v>6242</v>
      </c>
      <c r="B6243" t="s">
        <v>9143</v>
      </c>
      <c r="C6243" s="2">
        <v>43613</v>
      </c>
      <c r="D6243" s="2">
        <v>43616</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s="3" t="str">
        <f>VLOOKUP($M6243,People!$A$2:$B$5, 2, FALSE)</f>
        <v>Chuck Magee</v>
      </c>
      <c r="W6243" s="3" t="str">
        <f>IFERROR(VLOOKUP($B6243, 'Returns'!$A$2:$B$801, 2, FALSE), "No")</f>
        <v>No</v>
      </c>
    </row>
    <row r="6244" spans="1:23" x14ac:dyDescent="0.3">
      <c r="A6244" s="1">
        <v>6243</v>
      </c>
      <c r="B6244" t="s">
        <v>9144</v>
      </c>
      <c r="C6244" s="2">
        <v>42725</v>
      </c>
      <c r="D6244" s="2">
        <v>42732</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s="3" t="str">
        <f>VLOOKUP($M6244,People!$A$2:$B$5, 2, FALSE)</f>
        <v>Cassandra Brandow</v>
      </c>
      <c r="W6244" s="3" t="str">
        <f>IFERROR(VLOOKUP($B6244, 'Returns'!$A$2:$B$801, 2, FALSE), "No")</f>
        <v>No</v>
      </c>
    </row>
    <row r="6245" spans="1:23" x14ac:dyDescent="0.3">
      <c r="A6245" s="1">
        <v>6244</v>
      </c>
      <c r="B6245" t="s">
        <v>9145</v>
      </c>
      <c r="C6245" s="2">
        <v>43428</v>
      </c>
      <c r="D6245" s="2">
        <v>43432</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s="3" t="str">
        <f>VLOOKUP($M6245,People!$A$2:$B$5, 2, FALSE)</f>
        <v>Anna Andreadi</v>
      </c>
      <c r="W6245" s="3" t="str">
        <f>IFERROR(VLOOKUP($B6245, 'Returns'!$A$2:$B$801, 2, FALSE), "No")</f>
        <v>No</v>
      </c>
    </row>
    <row r="6246" spans="1:23" x14ac:dyDescent="0.3">
      <c r="A6246" s="1">
        <v>6245</v>
      </c>
      <c r="B6246" t="s">
        <v>9146</v>
      </c>
      <c r="C6246" s="2">
        <v>43059</v>
      </c>
      <c r="D6246" s="2">
        <v>43064</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s="3" t="str">
        <f>VLOOKUP($M6246,People!$A$2:$B$5, 2, FALSE)</f>
        <v>Anna Andreadi</v>
      </c>
      <c r="W6246" s="3" t="str">
        <f>IFERROR(VLOOKUP($B6246, 'Returns'!$A$2:$B$801, 2, FALSE), "No")</f>
        <v>No</v>
      </c>
    </row>
    <row r="6247" spans="1:23" x14ac:dyDescent="0.3">
      <c r="A6247" s="1">
        <v>6246</v>
      </c>
      <c r="B6247" t="s">
        <v>9146</v>
      </c>
      <c r="C6247" s="2">
        <v>43059</v>
      </c>
      <c r="D6247" s="2">
        <v>43064</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s="3" t="str">
        <f>VLOOKUP($M6247,People!$A$2:$B$5, 2, FALSE)</f>
        <v>Anna Andreadi</v>
      </c>
      <c r="W6247" s="3" t="str">
        <f>IFERROR(VLOOKUP($B6247, 'Returns'!$A$2:$B$801, 2, FALSE), "No")</f>
        <v>No</v>
      </c>
    </row>
    <row r="6248" spans="1:23" x14ac:dyDescent="0.3">
      <c r="A6248" s="1">
        <v>6247</v>
      </c>
      <c r="B6248" t="s">
        <v>9146</v>
      </c>
      <c r="C6248" s="2">
        <v>43059</v>
      </c>
      <c r="D6248" s="2">
        <v>43064</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s="3" t="str">
        <f>VLOOKUP($M6248,People!$A$2:$B$5, 2, FALSE)</f>
        <v>Anna Andreadi</v>
      </c>
      <c r="W6248" s="3" t="str">
        <f>IFERROR(VLOOKUP($B6248, 'Returns'!$A$2:$B$801, 2, FALSE), "No")</f>
        <v>No</v>
      </c>
    </row>
    <row r="6249" spans="1:23" x14ac:dyDescent="0.3">
      <c r="A6249" s="1">
        <v>6248</v>
      </c>
      <c r="B6249" t="s">
        <v>9147</v>
      </c>
      <c r="C6249" s="2">
        <v>43614</v>
      </c>
      <c r="D6249" s="2">
        <v>43620</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s="3" t="str">
        <f>VLOOKUP($M6249,People!$A$2:$B$5, 2, FALSE)</f>
        <v>Kelly Williams</v>
      </c>
      <c r="W6249" s="3" t="str">
        <f>IFERROR(VLOOKUP($B6249, 'Returns'!$A$2:$B$801, 2, FALSE), "No")</f>
        <v>No</v>
      </c>
    </row>
    <row r="6250" spans="1:23" x14ac:dyDescent="0.3">
      <c r="A6250" s="1">
        <v>6249</v>
      </c>
      <c r="B6250" t="s">
        <v>9147</v>
      </c>
      <c r="C6250" s="2">
        <v>43614</v>
      </c>
      <c r="D6250" s="2">
        <v>43620</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s="3" t="str">
        <f>VLOOKUP($M6250,People!$A$2:$B$5, 2, FALSE)</f>
        <v>Kelly Williams</v>
      </c>
      <c r="W6250" s="3" t="str">
        <f>IFERROR(VLOOKUP($B6250, 'Returns'!$A$2:$B$801, 2, FALSE), "No")</f>
        <v>No</v>
      </c>
    </row>
    <row r="6251" spans="1:23" x14ac:dyDescent="0.3">
      <c r="A6251" s="1">
        <v>6250</v>
      </c>
      <c r="B6251" t="s">
        <v>9147</v>
      </c>
      <c r="C6251" s="2">
        <v>43614</v>
      </c>
      <c r="D6251" s="2">
        <v>43620</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s="3" t="str">
        <f>VLOOKUP($M6251,People!$A$2:$B$5, 2, FALSE)</f>
        <v>Kelly Williams</v>
      </c>
      <c r="W6251" s="3" t="str">
        <f>IFERROR(VLOOKUP($B6251, 'Returns'!$A$2:$B$801, 2, FALSE), "No")</f>
        <v>No</v>
      </c>
    </row>
    <row r="6252" spans="1:23" x14ac:dyDescent="0.3">
      <c r="A6252" s="1">
        <v>6251</v>
      </c>
      <c r="B6252" t="s">
        <v>9147</v>
      </c>
      <c r="C6252" s="2">
        <v>43614</v>
      </c>
      <c r="D6252" s="2">
        <v>43620</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s="3" t="str">
        <f>VLOOKUP($M6252,People!$A$2:$B$5, 2, FALSE)</f>
        <v>Kelly Williams</v>
      </c>
      <c r="W6252" s="3" t="str">
        <f>IFERROR(VLOOKUP($B6252, 'Returns'!$A$2:$B$801, 2, FALSE), "No")</f>
        <v>No</v>
      </c>
    </row>
    <row r="6253" spans="1:23" x14ac:dyDescent="0.3">
      <c r="A6253" s="1">
        <v>6252</v>
      </c>
      <c r="B6253" t="s">
        <v>9148</v>
      </c>
      <c r="C6253" s="2">
        <v>42706</v>
      </c>
      <c r="D6253" s="2">
        <v>42708</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s="3" t="str">
        <f>VLOOKUP($M6253,People!$A$2:$B$5, 2, FALSE)</f>
        <v>Kelly Williams</v>
      </c>
      <c r="W6253" s="3" t="str">
        <f>IFERROR(VLOOKUP($B6253, 'Returns'!$A$2:$B$801, 2, FALSE), "No")</f>
        <v>No</v>
      </c>
    </row>
    <row r="6254" spans="1:23" x14ac:dyDescent="0.3">
      <c r="A6254" s="1">
        <v>6253</v>
      </c>
      <c r="B6254" t="s">
        <v>9149</v>
      </c>
      <c r="C6254" s="2">
        <v>42467</v>
      </c>
      <c r="D6254" s="2">
        <v>42467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s="3" t="str">
        <f>VLOOKUP($M6254,People!$A$2:$B$5, 2, FALSE)</f>
        <v>Cassandra Brandow</v>
      </c>
      <c r="W6254" s="3" t="str">
        <f>IFERROR(VLOOKUP($B6254, 'Returns'!$A$2:$B$801, 2, FALSE), "No")</f>
        <v>No</v>
      </c>
    </row>
    <row r="6255" spans="1:23" x14ac:dyDescent="0.3">
      <c r="A6255" s="1">
        <v>6254</v>
      </c>
      <c r="B6255" t="s">
        <v>9149</v>
      </c>
      <c r="C6255" s="2">
        <v>42467</v>
      </c>
      <c r="D6255" s="2">
        <v>42467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s="3" t="str">
        <f>VLOOKUP($M6255,People!$A$2:$B$5, 2, FALSE)</f>
        <v>Cassandra Brandow</v>
      </c>
      <c r="W6255" s="3" t="str">
        <f>IFERROR(VLOOKUP($B6255, 'Returns'!$A$2:$B$801, 2, FALSE), "No")</f>
        <v>No</v>
      </c>
    </row>
    <row r="6256" spans="1:23" x14ac:dyDescent="0.3">
      <c r="A6256" s="1">
        <v>6255</v>
      </c>
      <c r="B6256" t="s">
        <v>9150</v>
      </c>
      <c r="C6256" s="2">
        <v>42986</v>
      </c>
      <c r="D6256" s="2">
        <v>42992</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s="3" t="str">
        <f>VLOOKUP($M6256,People!$A$2:$B$5, 2, FALSE)</f>
        <v>Cassandra Brandow</v>
      </c>
      <c r="W6256" s="3" t="str">
        <f>IFERROR(VLOOKUP($B6256, 'Returns'!$A$2:$B$801, 2, FALSE), "No")</f>
        <v>No</v>
      </c>
    </row>
    <row r="6257" spans="1:23" x14ac:dyDescent="0.3">
      <c r="A6257" s="1">
        <v>6256</v>
      </c>
      <c r="B6257" t="s">
        <v>9151</v>
      </c>
      <c r="C6257" s="2">
        <v>43717</v>
      </c>
      <c r="D6257" s="2">
        <v>43723</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s="3" t="str">
        <f>VLOOKUP($M6257,People!$A$2:$B$5, 2, FALSE)</f>
        <v>Kelly Williams</v>
      </c>
      <c r="W6257" s="3" t="str">
        <f>IFERROR(VLOOKUP($B6257, 'Returns'!$A$2:$B$801, 2, FALSE), "No")</f>
        <v>No</v>
      </c>
    </row>
    <row r="6258" spans="1:23" x14ac:dyDescent="0.3">
      <c r="A6258" s="1">
        <v>6257</v>
      </c>
      <c r="B6258" t="s">
        <v>9152</v>
      </c>
      <c r="C6258" s="2">
        <v>42984</v>
      </c>
      <c r="D6258" s="2">
        <v>42986</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s="3" t="str">
        <f>VLOOKUP($M6258,People!$A$2:$B$5, 2, FALSE)</f>
        <v>Cassandra Brandow</v>
      </c>
      <c r="W6258" s="3" t="str">
        <f>IFERROR(VLOOKUP($B6258, 'Returns'!$A$2:$B$801, 2, FALSE), "No")</f>
        <v>No</v>
      </c>
    </row>
    <row r="6259" spans="1:23" x14ac:dyDescent="0.3">
      <c r="A6259" s="1">
        <v>6258</v>
      </c>
      <c r="B6259" t="s">
        <v>9153</v>
      </c>
      <c r="C6259" s="2">
        <v>43771</v>
      </c>
      <c r="D6259" s="2">
        <v>43775</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s="3" t="str">
        <f>VLOOKUP($M6259,People!$A$2:$B$5, 2, FALSE)</f>
        <v>Chuck Magee</v>
      </c>
      <c r="W6259" s="3" t="str">
        <f>IFERROR(VLOOKUP($B6259, 'Returns'!$A$2:$B$801, 2, FALSE), "No")</f>
        <v>No</v>
      </c>
    </row>
    <row r="6260" spans="1:23" x14ac:dyDescent="0.3">
      <c r="A6260" s="1">
        <v>6259</v>
      </c>
      <c r="B6260" t="s">
        <v>9154</v>
      </c>
      <c r="C6260" s="2">
        <v>42822</v>
      </c>
      <c r="D6260" s="2">
        <v>42824</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s="3" t="str">
        <f>VLOOKUP($M6260,People!$A$2:$B$5, 2, FALSE)</f>
        <v>Chuck Magee</v>
      </c>
      <c r="W6260" s="3" t="str">
        <f>IFERROR(VLOOKUP($B6260, 'Returns'!$A$2:$B$801, 2, FALSE), "No")</f>
        <v>No</v>
      </c>
    </row>
    <row r="6261" spans="1:23" x14ac:dyDescent="0.3">
      <c r="A6261" s="1">
        <v>6260</v>
      </c>
      <c r="B6261" t="s">
        <v>9155</v>
      </c>
      <c r="C6261" s="2">
        <v>42960</v>
      </c>
      <c r="D6261" s="2">
        <v>42964</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s="3" t="str">
        <f>VLOOKUP($M6261,People!$A$2:$B$5, 2, FALSE)</f>
        <v>Kelly Williams</v>
      </c>
      <c r="W6261" s="3" t="str">
        <f>IFERROR(VLOOKUP($B6261, 'Returns'!$A$2:$B$801, 2, FALSE), "No")</f>
        <v>No</v>
      </c>
    </row>
    <row r="6262" spans="1:23" x14ac:dyDescent="0.3">
      <c r="A6262" s="1">
        <v>6261</v>
      </c>
      <c r="B6262" t="s">
        <v>9156</v>
      </c>
      <c r="C6262" s="2">
        <v>42867</v>
      </c>
      <c r="D6262" s="2">
        <v>42873</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s="3" t="str">
        <f>VLOOKUP($M6262,People!$A$2:$B$5, 2, FALSE)</f>
        <v>Anna Andreadi</v>
      </c>
      <c r="W6262" s="3" t="str">
        <f>IFERROR(VLOOKUP($B6262, 'Returns'!$A$2:$B$801, 2, FALSE), "No")</f>
        <v>No</v>
      </c>
    </row>
    <row r="6263" spans="1:23" x14ac:dyDescent="0.3">
      <c r="A6263" s="1">
        <v>6262</v>
      </c>
      <c r="B6263" t="s">
        <v>9157</v>
      </c>
      <c r="C6263" s="2">
        <v>43669</v>
      </c>
      <c r="D6263" s="2">
        <v>43673</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s="3" t="str">
        <f>VLOOKUP($M6263,People!$A$2:$B$5, 2, FALSE)</f>
        <v>Chuck Magee</v>
      </c>
      <c r="W6263" s="3" t="str">
        <f>IFERROR(VLOOKUP($B6263, 'Returns'!$A$2:$B$801, 2, FALSE), "No")</f>
        <v>No</v>
      </c>
    </row>
    <row r="6264" spans="1:23" x14ac:dyDescent="0.3">
      <c r="A6264" s="1">
        <v>6263</v>
      </c>
      <c r="B6264" t="s">
        <v>9158</v>
      </c>
      <c r="C6264" s="2">
        <v>43367</v>
      </c>
      <c r="D6264" s="2">
        <v>43369</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s="3" t="str">
        <f>VLOOKUP($M6264,People!$A$2:$B$5, 2, FALSE)</f>
        <v>Kelly Williams</v>
      </c>
      <c r="W6264" s="3" t="str">
        <f>IFERROR(VLOOKUP($B6264, 'Returns'!$A$2:$B$801, 2, FALSE), "No")</f>
        <v>No</v>
      </c>
    </row>
    <row r="6265" spans="1:23" x14ac:dyDescent="0.3">
      <c r="A6265" s="1">
        <v>6264</v>
      </c>
      <c r="B6265" t="s">
        <v>9159</v>
      </c>
      <c r="C6265" s="2">
        <v>43590</v>
      </c>
      <c r="D6265" s="2">
        <v>43595</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s="3" t="str">
        <f>VLOOKUP($M6265,People!$A$2:$B$5, 2, FALSE)</f>
        <v>Cassandra Brandow</v>
      </c>
      <c r="W6265" s="3" t="str">
        <f>IFERROR(VLOOKUP($B6265, 'Returns'!$A$2:$B$801, 2, FALSE), "No")</f>
        <v>No</v>
      </c>
    </row>
    <row r="6266" spans="1:23" x14ac:dyDescent="0.3">
      <c r="A6266" s="1">
        <v>6265</v>
      </c>
      <c r="B6266" t="s">
        <v>6205</v>
      </c>
      <c r="C6266" s="2">
        <v>43379</v>
      </c>
      <c r="D6266" s="2">
        <v>43379</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s="3" t="str">
        <f>VLOOKUP($M6266,People!$A$2:$B$5, 2, FALSE)</f>
        <v>Kelly Williams</v>
      </c>
      <c r="W6266" s="3" t="str">
        <f>IFERROR(VLOOKUP($B6266, 'Returns'!$A$2:$B$801, 2, FALSE), "No")</f>
        <v>Yes</v>
      </c>
    </row>
    <row r="6267" spans="1:23" x14ac:dyDescent="0.3">
      <c r="A6267" s="1">
        <v>6266</v>
      </c>
      <c r="B6267" t="s">
        <v>9160</v>
      </c>
      <c r="C6267" s="2">
        <v>42677</v>
      </c>
      <c r="D6267" s="2">
        <v>42682</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s="3" t="str">
        <f>VLOOKUP($M6267,People!$A$2:$B$5, 2, FALSE)</f>
        <v>Cassandra Brandow</v>
      </c>
      <c r="W6267" s="3" t="str">
        <f>IFERROR(VLOOKUP($B6267, 'Returns'!$A$2:$B$801, 2, FALSE), "No")</f>
        <v>No</v>
      </c>
    </row>
    <row r="6268" spans="1:23" x14ac:dyDescent="0.3">
      <c r="A6268" s="1">
        <v>6267</v>
      </c>
      <c r="B6268" t="s">
        <v>9160</v>
      </c>
      <c r="C6268" s="2">
        <v>42677</v>
      </c>
      <c r="D6268" s="2">
        <v>42682</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s="3" t="str">
        <f>VLOOKUP($M6268,People!$A$2:$B$5, 2, FALSE)</f>
        <v>Cassandra Brandow</v>
      </c>
      <c r="W6268" s="3" t="str">
        <f>IFERROR(VLOOKUP($B6268, 'Returns'!$A$2:$B$801, 2, FALSE), "No")</f>
        <v>No</v>
      </c>
    </row>
    <row r="6269" spans="1:23" x14ac:dyDescent="0.3">
      <c r="A6269" s="1">
        <v>6268</v>
      </c>
      <c r="B6269" t="s">
        <v>9161</v>
      </c>
      <c r="C6269" s="2">
        <v>43009</v>
      </c>
      <c r="D6269" s="2">
        <v>43012</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s="3" t="str">
        <f>VLOOKUP($M6269,People!$A$2:$B$5, 2, FALSE)</f>
        <v>Chuck Magee</v>
      </c>
      <c r="W6269" s="3" t="str">
        <f>IFERROR(VLOOKUP($B6269, 'Returns'!$A$2:$B$801, 2, FALSE), "No")</f>
        <v>No</v>
      </c>
    </row>
    <row r="6270" spans="1:23" x14ac:dyDescent="0.3">
      <c r="A6270" s="1">
        <v>6269</v>
      </c>
      <c r="B6270" t="s">
        <v>9161</v>
      </c>
      <c r="C6270" s="2">
        <v>43009</v>
      </c>
      <c r="D6270" s="2">
        <v>43012</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s="3" t="str">
        <f>VLOOKUP($M6270,People!$A$2:$B$5, 2, FALSE)</f>
        <v>Chuck Magee</v>
      </c>
      <c r="W6270" s="3" t="str">
        <f>IFERROR(VLOOKUP($B6270, 'Returns'!$A$2:$B$801, 2, FALSE), "No")</f>
        <v>No</v>
      </c>
    </row>
    <row r="6271" spans="1:23" x14ac:dyDescent="0.3">
      <c r="A6271" s="1">
        <v>6270</v>
      </c>
      <c r="B6271" t="s">
        <v>9162</v>
      </c>
      <c r="C6271" s="2">
        <v>43801</v>
      </c>
      <c r="D6271" s="2">
        <v>43805</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s="3" t="str">
        <f>VLOOKUP($M6271,People!$A$2:$B$5, 2, FALSE)</f>
        <v>Anna Andreadi</v>
      </c>
      <c r="W6271" s="3" t="str">
        <f>IFERROR(VLOOKUP($B6271, 'Returns'!$A$2:$B$801, 2, FALSE), "No")</f>
        <v>No</v>
      </c>
    </row>
    <row r="6272" spans="1:23" x14ac:dyDescent="0.3">
      <c r="A6272" s="1">
        <v>6271</v>
      </c>
      <c r="B6272" t="s">
        <v>9162</v>
      </c>
      <c r="C6272" s="2">
        <v>43801</v>
      </c>
      <c r="D6272" s="2">
        <v>43805</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s="3" t="str">
        <f>VLOOKUP($M6272,People!$A$2:$B$5, 2, FALSE)</f>
        <v>Anna Andreadi</v>
      </c>
      <c r="W6272" s="3" t="str">
        <f>IFERROR(VLOOKUP($B6272, 'Returns'!$A$2:$B$801, 2, FALSE), "No")</f>
        <v>No</v>
      </c>
    </row>
    <row r="6273" spans="1:23" x14ac:dyDescent="0.3">
      <c r="A6273" s="1">
        <v>6272</v>
      </c>
      <c r="B6273" t="s">
        <v>9162</v>
      </c>
      <c r="C6273" s="2">
        <v>43801</v>
      </c>
      <c r="D6273" s="2">
        <v>43805</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s="3" t="str">
        <f>VLOOKUP($M6273,People!$A$2:$B$5, 2, FALSE)</f>
        <v>Anna Andreadi</v>
      </c>
      <c r="W6273" s="3" t="str">
        <f>IFERROR(VLOOKUP($B6273, 'Returns'!$A$2:$B$801, 2, FALSE), "No")</f>
        <v>No</v>
      </c>
    </row>
    <row r="6274" spans="1:23" x14ac:dyDescent="0.3">
      <c r="A6274" s="1">
        <v>6273</v>
      </c>
      <c r="B6274" t="s">
        <v>9163</v>
      </c>
      <c r="C6274" s="2">
        <v>43810</v>
      </c>
      <c r="D6274" s="2">
        <v>43811</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s="3" t="str">
        <f>VLOOKUP($M6274,People!$A$2:$B$5, 2, FALSE)</f>
        <v>Kelly Williams</v>
      </c>
      <c r="W6274" s="3" t="str">
        <f>IFERROR(VLOOKUP($B6274, 'Returns'!$A$2:$B$801, 2, FALSE), "No")</f>
        <v>No</v>
      </c>
    </row>
    <row r="6275" spans="1:23" x14ac:dyDescent="0.3">
      <c r="A6275" s="1">
        <v>6274</v>
      </c>
      <c r="B6275" t="s">
        <v>9164</v>
      </c>
      <c r="C6275" s="2">
        <v>43298</v>
      </c>
      <c r="D6275" s="2">
        <v>43303</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s="3" t="str">
        <f>VLOOKUP($M6275,People!$A$2:$B$5, 2, FALSE)</f>
        <v>Anna Andreadi</v>
      </c>
      <c r="W6275" s="3" t="str">
        <f>IFERROR(VLOOKUP($B6275, 'Returns'!$A$2:$B$801, 2, FALSE), "No")</f>
        <v>No</v>
      </c>
    </row>
    <row r="6276" spans="1:23" x14ac:dyDescent="0.3">
      <c r="A6276" s="1">
        <v>6275</v>
      </c>
      <c r="B6276" t="s">
        <v>9164</v>
      </c>
      <c r="C6276" s="2">
        <v>43298</v>
      </c>
      <c r="D6276" s="2">
        <v>43303</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s="3" t="str">
        <f>VLOOKUP($M6276,People!$A$2:$B$5, 2, FALSE)</f>
        <v>Anna Andreadi</v>
      </c>
      <c r="W6276" s="3" t="str">
        <f>IFERROR(VLOOKUP($B6276, 'Returns'!$A$2:$B$801, 2, FALSE), "No")</f>
        <v>No</v>
      </c>
    </row>
    <row r="6277" spans="1:23" x14ac:dyDescent="0.3">
      <c r="A6277" s="1">
        <v>6276</v>
      </c>
      <c r="B6277" t="s">
        <v>9164</v>
      </c>
      <c r="C6277" s="2">
        <v>43298</v>
      </c>
      <c r="D6277" s="2">
        <v>43303</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s="3" t="str">
        <f>VLOOKUP($M6277,People!$A$2:$B$5, 2, FALSE)</f>
        <v>Anna Andreadi</v>
      </c>
      <c r="W6277" s="3" t="str">
        <f>IFERROR(VLOOKUP($B6277, 'Returns'!$A$2:$B$801, 2, FALSE), "No")</f>
        <v>No</v>
      </c>
    </row>
    <row r="6278" spans="1:23" x14ac:dyDescent="0.3">
      <c r="A6278" s="1">
        <v>6277</v>
      </c>
      <c r="B6278" t="s">
        <v>9164</v>
      </c>
      <c r="C6278" s="2">
        <v>43298</v>
      </c>
      <c r="D6278" s="2">
        <v>43303</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s="3" t="str">
        <f>VLOOKUP($M6278,People!$A$2:$B$5, 2, FALSE)</f>
        <v>Anna Andreadi</v>
      </c>
      <c r="W6278" s="3" t="str">
        <f>IFERROR(VLOOKUP($B6278, 'Returns'!$A$2:$B$801, 2, FALSE), "No")</f>
        <v>No</v>
      </c>
    </row>
    <row r="6279" spans="1:23" x14ac:dyDescent="0.3">
      <c r="A6279" s="1">
        <v>6278</v>
      </c>
      <c r="B6279" t="s">
        <v>9164</v>
      </c>
      <c r="C6279" s="2">
        <v>43298</v>
      </c>
      <c r="D6279" s="2">
        <v>43303</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s="3" t="str">
        <f>VLOOKUP($M6279,People!$A$2:$B$5, 2, FALSE)</f>
        <v>Anna Andreadi</v>
      </c>
      <c r="W6279" s="3" t="str">
        <f>IFERROR(VLOOKUP($B6279, 'Returns'!$A$2:$B$801, 2, FALSE), "No")</f>
        <v>No</v>
      </c>
    </row>
    <row r="6280" spans="1:23" x14ac:dyDescent="0.3">
      <c r="A6280" s="1">
        <v>6279</v>
      </c>
      <c r="B6280" t="s">
        <v>9164</v>
      </c>
      <c r="C6280" s="2">
        <v>43298</v>
      </c>
      <c r="D6280" s="2">
        <v>43303</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s="3" t="str">
        <f>VLOOKUP($M6280,People!$A$2:$B$5, 2, FALSE)</f>
        <v>Anna Andreadi</v>
      </c>
      <c r="W6280" s="3" t="str">
        <f>IFERROR(VLOOKUP($B6280, 'Returns'!$A$2:$B$801, 2, FALSE), "No")</f>
        <v>No</v>
      </c>
    </row>
    <row r="6281" spans="1:23" x14ac:dyDescent="0.3">
      <c r="A6281" s="1">
        <v>6280</v>
      </c>
      <c r="B6281" t="s">
        <v>9164</v>
      </c>
      <c r="C6281" s="2">
        <v>43298</v>
      </c>
      <c r="D6281" s="2">
        <v>43303</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s="3" t="str">
        <f>VLOOKUP($M6281,People!$A$2:$B$5, 2, FALSE)</f>
        <v>Anna Andreadi</v>
      </c>
      <c r="W6281" s="3" t="str">
        <f>IFERROR(VLOOKUP($B6281, 'Returns'!$A$2:$B$801, 2, FALSE), "No")</f>
        <v>No</v>
      </c>
    </row>
    <row r="6282" spans="1:23" x14ac:dyDescent="0.3">
      <c r="A6282" s="1">
        <v>6281</v>
      </c>
      <c r="B6282" t="s">
        <v>9165</v>
      </c>
      <c r="C6282" s="2">
        <v>43597</v>
      </c>
      <c r="D6282" s="2">
        <v>43601</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s="3" t="str">
        <f>VLOOKUP($M6282,People!$A$2:$B$5, 2, FALSE)</f>
        <v>Chuck Magee</v>
      </c>
      <c r="W6282" s="3" t="str">
        <f>IFERROR(VLOOKUP($B6282, 'Returns'!$A$2:$B$801, 2, FALSE), "No")</f>
        <v>No</v>
      </c>
    </row>
    <row r="6283" spans="1:23" x14ac:dyDescent="0.3">
      <c r="A6283" s="1">
        <v>6282</v>
      </c>
      <c r="B6283" t="s">
        <v>9166</v>
      </c>
      <c r="C6283" s="2">
        <v>43059</v>
      </c>
      <c r="D6283" s="2">
        <v>43065</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s="3" t="str">
        <f>VLOOKUP($M6283,People!$A$2:$B$5, 2, FALSE)</f>
        <v>Chuck Magee</v>
      </c>
      <c r="W6283" s="3" t="str">
        <f>IFERROR(VLOOKUP($B6283, 'Returns'!$A$2:$B$801, 2, FALSE), "No")</f>
        <v>No</v>
      </c>
    </row>
    <row r="6284" spans="1:23" x14ac:dyDescent="0.3">
      <c r="A6284" s="1">
        <v>6283</v>
      </c>
      <c r="B6284" t="s">
        <v>9166</v>
      </c>
      <c r="C6284" s="2">
        <v>43059</v>
      </c>
      <c r="D6284" s="2">
        <v>43065</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s="3" t="str">
        <f>VLOOKUP($M6284,People!$A$2:$B$5, 2, FALSE)</f>
        <v>Chuck Magee</v>
      </c>
      <c r="W6284" s="3" t="str">
        <f>IFERROR(VLOOKUP($B6284, 'Returns'!$A$2:$B$801, 2, FALSE), "No")</f>
        <v>No</v>
      </c>
    </row>
    <row r="6285" spans="1:23" x14ac:dyDescent="0.3">
      <c r="A6285" s="1">
        <v>6284</v>
      </c>
      <c r="B6285" t="s">
        <v>9167</v>
      </c>
      <c r="C6285" s="2">
        <v>43367</v>
      </c>
      <c r="D6285" s="2">
        <v>43371</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s="3" t="str">
        <f>VLOOKUP($M6285,People!$A$2:$B$5, 2, FALSE)</f>
        <v>Anna Andreadi</v>
      </c>
      <c r="W6285" s="3" t="str">
        <f>IFERROR(VLOOKUP($B6285, 'Returns'!$A$2:$B$801, 2, FALSE), "No")</f>
        <v>No</v>
      </c>
    </row>
    <row r="6286" spans="1:23" x14ac:dyDescent="0.3">
      <c r="A6286" s="1">
        <v>6285</v>
      </c>
      <c r="B6286" t="s">
        <v>9167</v>
      </c>
      <c r="C6286" s="2">
        <v>43367</v>
      </c>
      <c r="D6286" s="2">
        <v>43371</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s="3" t="str">
        <f>VLOOKUP($M6286,People!$A$2:$B$5, 2, FALSE)</f>
        <v>Anna Andreadi</v>
      </c>
      <c r="W6286" s="3" t="str">
        <f>IFERROR(VLOOKUP($B6286, 'Returns'!$A$2:$B$801, 2, FALSE), "No")</f>
        <v>No</v>
      </c>
    </row>
    <row r="6287" spans="1:23" x14ac:dyDescent="0.3">
      <c r="A6287" s="1">
        <v>6286</v>
      </c>
      <c r="B6287" t="s">
        <v>9168</v>
      </c>
      <c r="C6287" s="2">
        <v>43394</v>
      </c>
      <c r="D6287" s="2">
        <v>43399</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s="3" t="str">
        <f>VLOOKUP($M6287,People!$A$2:$B$5, 2, FALSE)</f>
        <v>Chuck Magee</v>
      </c>
      <c r="W6287" s="3" t="str">
        <f>IFERROR(VLOOKUP($B6287, 'Returns'!$A$2:$B$801, 2, FALSE), "No")</f>
        <v>No</v>
      </c>
    </row>
    <row r="6288" spans="1:23" x14ac:dyDescent="0.3">
      <c r="A6288" s="1">
        <v>6287</v>
      </c>
      <c r="B6288" t="s">
        <v>9169</v>
      </c>
      <c r="C6288" s="2">
        <v>43397</v>
      </c>
      <c r="D6288" s="2">
        <v>43404</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s="3" t="str">
        <f>VLOOKUP($M6288,People!$A$2:$B$5, 2, FALSE)</f>
        <v>Cassandra Brandow</v>
      </c>
      <c r="W6288" s="3" t="str">
        <f>IFERROR(VLOOKUP($B6288, 'Returns'!$A$2:$B$801, 2, FALSE), "No")</f>
        <v>No</v>
      </c>
    </row>
    <row r="6289" spans="1:23" x14ac:dyDescent="0.3">
      <c r="A6289" s="1">
        <v>6288</v>
      </c>
      <c r="B6289" t="s">
        <v>9170</v>
      </c>
      <c r="C6289" s="2">
        <v>42559</v>
      </c>
      <c r="D6289" s="2">
        <v>42563</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s="3" t="str">
        <f>VLOOKUP($M6289,People!$A$2:$B$5, 2, FALSE)</f>
        <v>Anna Andreadi</v>
      </c>
      <c r="W6289" s="3" t="str">
        <f>IFERROR(VLOOKUP($B6289, 'Returns'!$A$2:$B$801, 2, FALSE), "No")</f>
        <v>No</v>
      </c>
    </row>
    <row r="6290" spans="1:23" x14ac:dyDescent="0.3">
      <c r="A6290" s="1">
        <v>6289</v>
      </c>
      <c r="B6290" t="s">
        <v>9170</v>
      </c>
      <c r="C6290" s="2">
        <v>42559</v>
      </c>
      <c r="D6290" s="2">
        <v>42563</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s="3" t="str">
        <f>VLOOKUP($M6290,People!$A$2:$B$5, 2, FALSE)</f>
        <v>Anna Andreadi</v>
      </c>
      <c r="W6290" s="3" t="str">
        <f>IFERROR(VLOOKUP($B6290, 'Returns'!$A$2:$B$801, 2, FALSE), "No")</f>
        <v>No</v>
      </c>
    </row>
    <row r="6291" spans="1:23" x14ac:dyDescent="0.3">
      <c r="A6291" s="1">
        <v>6290</v>
      </c>
      <c r="B6291" t="s">
        <v>9171</v>
      </c>
      <c r="C6291" s="2">
        <v>42807</v>
      </c>
      <c r="D6291" s="2">
        <v>42812</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s="3" t="str">
        <f>VLOOKUP($M6291,People!$A$2:$B$5, 2, FALSE)</f>
        <v>Anna Andreadi</v>
      </c>
      <c r="W6291" s="3" t="str">
        <f>IFERROR(VLOOKUP($B6291, 'Returns'!$A$2:$B$801, 2, FALSE), "No")</f>
        <v>No</v>
      </c>
    </row>
    <row r="6292" spans="1:23" x14ac:dyDescent="0.3">
      <c r="A6292" s="1">
        <v>6291</v>
      </c>
      <c r="B6292" t="s">
        <v>9171</v>
      </c>
      <c r="C6292" s="2">
        <v>42807</v>
      </c>
      <c r="D6292" s="2">
        <v>42812</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s="3" t="str">
        <f>VLOOKUP($M6292,People!$A$2:$B$5, 2, FALSE)</f>
        <v>Anna Andreadi</v>
      </c>
      <c r="W6292" s="3" t="str">
        <f>IFERROR(VLOOKUP($B6292, 'Returns'!$A$2:$B$801, 2, FALSE), "No")</f>
        <v>No</v>
      </c>
    </row>
    <row r="6293" spans="1:23" x14ac:dyDescent="0.3">
      <c r="A6293" s="1">
        <v>6292</v>
      </c>
      <c r="B6293" t="s">
        <v>9172</v>
      </c>
      <c r="C6293" s="2">
        <v>43801</v>
      </c>
      <c r="D6293" s="2">
        <v>43804</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s="3" t="str">
        <f>VLOOKUP($M6293,People!$A$2:$B$5, 2, FALSE)</f>
        <v>Cassandra Brandow</v>
      </c>
      <c r="W6293" s="3" t="str">
        <f>IFERROR(VLOOKUP($B6293, 'Returns'!$A$2:$B$801, 2, FALSE), "No")</f>
        <v>No</v>
      </c>
    </row>
    <row r="6294" spans="1:23" x14ac:dyDescent="0.3">
      <c r="A6294" s="1">
        <v>6293</v>
      </c>
      <c r="B6294" t="s">
        <v>9173</v>
      </c>
      <c r="C6294" s="2">
        <v>42847</v>
      </c>
      <c r="D6294" s="2">
        <v>42851</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s="3" t="str">
        <f>VLOOKUP($M6294,People!$A$2:$B$5, 2, FALSE)</f>
        <v>Anna Andreadi</v>
      </c>
      <c r="W6294" s="3" t="str">
        <f>IFERROR(VLOOKUP($B6294, 'Returns'!$A$2:$B$801, 2, FALSE), "No")</f>
        <v>No</v>
      </c>
    </row>
    <row r="6295" spans="1:23" x14ac:dyDescent="0.3">
      <c r="A6295" s="1">
        <v>6294</v>
      </c>
      <c r="B6295" t="s">
        <v>9173</v>
      </c>
      <c r="C6295" s="2">
        <v>42847</v>
      </c>
      <c r="D6295" s="2">
        <v>42851</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s="3" t="str">
        <f>VLOOKUP($M6295,People!$A$2:$B$5, 2, FALSE)</f>
        <v>Anna Andreadi</v>
      </c>
      <c r="W6295" s="3" t="str">
        <f>IFERROR(VLOOKUP($B6295, 'Returns'!$A$2:$B$801, 2, FALSE), "No")</f>
        <v>No</v>
      </c>
    </row>
    <row r="6296" spans="1:23" x14ac:dyDescent="0.3">
      <c r="A6296" s="1">
        <v>6295</v>
      </c>
      <c r="B6296" t="s">
        <v>9174</v>
      </c>
      <c r="C6296" s="2">
        <v>42629</v>
      </c>
      <c r="D6296" s="2">
        <v>42632</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s="3" t="str">
        <f>VLOOKUP($M6296,People!$A$2:$B$5, 2, FALSE)</f>
        <v>Chuck Magee</v>
      </c>
      <c r="W6296" s="3" t="str">
        <f>IFERROR(VLOOKUP($B6296, 'Returns'!$A$2:$B$801, 2, FALSE), "No")</f>
        <v>No</v>
      </c>
    </row>
    <row r="6297" spans="1:23" x14ac:dyDescent="0.3">
      <c r="A6297" s="1">
        <v>6296</v>
      </c>
      <c r="B6297" t="s">
        <v>9175</v>
      </c>
      <c r="C6297" s="2">
        <v>42732</v>
      </c>
      <c r="D6297" s="2">
        <v>42736</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s="3" t="str">
        <f>VLOOKUP($M6297,People!$A$2:$B$5, 2, FALSE)</f>
        <v>Chuck Magee</v>
      </c>
      <c r="W6297" s="3" t="str">
        <f>IFERROR(VLOOKUP($B6297, 'Returns'!$A$2:$B$801, 2, FALSE), "No")</f>
        <v>No</v>
      </c>
    </row>
    <row r="6298" spans="1:23" x14ac:dyDescent="0.3">
      <c r="A6298" s="1">
        <v>6297</v>
      </c>
      <c r="B6298" t="s">
        <v>9175</v>
      </c>
      <c r="C6298" s="2">
        <v>42732</v>
      </c>
      <c r="D6298" s="2">
        <v>42736</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s="3" t="str">
        <f>VLOOKUP($M6298,People!$A$2:$B$5, 2, FALSE)</f>
        <v>Chuck Magee</v>
      </c>
      <c r="W6298" s="3" t="str">
        <f>IFERROR(VLOOKUP($B6298, 'Returns'!$A$2:$B$801, 2, FALSE), "No")</f>
        <v>No</v>
      </c>
    </row>
    <row r="6299" spans="1:23" x14ac:dyDescent="0.3">
      <c r="A6299" s="1">
        <v>6298</v>
      </c>
      <c r="B6299" t="s">
        <v>9175</v>
      </c>
      <c r="C6299" s="2">
        <v>42732</v>
      </c>
      <c r="D6299" s="2">
        <v>42736</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s="3" t="str">
        <f>VLOOKUP($M6299,People!$A$2:$B$5, 2, FALSE)</f>
        <v>Chuck Magee</v>
      </c>
      <c r="W6299" s="3" t="str">
        <f>IFERROR(VLOOKUP($B6299, 'Returns'!$A$2:$B$801, 2, FALSE), "No")</f>
        <v>No</v>
      </c>
    </row>
    <row r="6300" spans="1:23" x14ac:dyDescent="0.3">
      <c r="A6300" s="1">
        <v>6299</v>
      </c>
      <c r="B6300" t="s">
        <v>9176</v>
      </c>
      <c r="C6300" s="2">
        <v>42664</v>
      </c>
      <c r="D6300" s="2">
        <v>42669</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s="3" t="str">
        <f>VLOOKUP($M6300,People!$A$2:$B$5, 2, FALSE)</f>
        <v>Anna Andreadi</v>
      </c>
      <c r="W6300" s="3" t="str">
        <f>IFERROR(VLOOKUP($B6300, 'Returns'!$A$2:$B$801, 2, FALSE), "No")</f>
        <v>No</v>
      </c>
    </row>
    <row r="6301" spans="1:23" x14ac:dyDescent="0.3">
      <c r="A6301" s="1">
        <v>6300</v>
      </c>
      <c r="B6301" t="s">
        <v>9177</v>
      </c>
      <c r="C6301" s="2">
        <v>43799</v>
      </c>
      <c r="D6301" s="2">
        <v>43802</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s="3" t="str">
        <f>VLOOKUP($M6301,People!$A$2:$B$5, 2, FALSE)</f>
        <v>Anna Andreadi</v>
      </c>
      <c r="W6301" s="3" t="str">
        <f>IFERROR(VLOOKUP($B6301, 'Returns'!$A$2:$B$801, 2, FALSE), "No")</f>
        <v>No</v>
      </c>
    </row>
    <row r="6302" spans="1:23" x14ac:dyDescent="0.3">
      <c r="A6302" s="1">
        <v>6301</v>
      </c>
      <c r="B6302" t="s">
        <v>9178</v>
      </c>
      <c r="C6302" s="2">
        <v>42527</v>
      </c>
      <c r="D6302" s="2">
        <v>42533</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s="3" t="str">
        <f>VLOOKUP($M6302,People!$A$2:$B$5, 2, FALSE)</f>
        <v>Kelly Williams</v>
      </c>
      <c r="W6302" s="3" t="str">
        <f>IFERROR(VLOOKUP($B6302, 'Returns'!$A$2:$B$801, 2, FALSE), "No")</f>
        <v>No</v>
      </c>
    </row>
    <row r="6303" spans="1:23" x14ac:dyDescent="0.3">
      <c r="A6303" s="1">
        <v>6302</v>
      </c>
      <c r="B6303" t="s">
        <v>9178</v>
      </c>
      <c r="C6303" s="2">
        <v>42527</v>
      </c>
      <c r="D6303" s="2">
        <v>42533</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s="3" t="str">
        <f>VLOOKUP($M6303,People!$A$2:$B$5, 2, FALSE)</f>
        <v>Kelly Williams</v>
      </c>
      <c r="W6303" s="3" t="str">
        <f>IFERROR(VLOOKUP($B6303, 'Returns'!$A$2:$B$801, 2, FALSE), "No")</f>
        <v>No</v>
      </c>
    </row>
    <row r="6304" spans="1:23" x14ac:dyDescent="0.3">
      <c r="A6304" s="1">
        <v>6303</v>
      </c>
      <c r="B6304" t="s">
        <v>9179</v>
      </c>
      <c r="C6304" s="2">
        <v>43792</v>
      </c>
      <c r="D6304" s="2">
        <v>43796</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s="3" t="str">
        <f>VLOOKUP($M6304,People!$A$2:$B$5, 2, FALSE)</f>
        <v>Kelly Williams</v>
      </c>
      <c r="W6304" s="3" t="str">
        <f>IFERROR(VLOOKUP($B6304, 'Returns'!$A$2:$B$801, 2, FALSE), "No")</f>
        <v>No</v>
      </c>
    </row>
    <row r="6305" spans="1:23" x14ac:dyDescent="0.3">
      <c r="A6305" s="1">
        <v>6304</v>
      </c>
      <c r="B6305" t="s">
        <v>9180</v>
      </c>
      <c r="C6305" s="2">
        <v>43634</v>
      </c>
      <c r="D6305" s="2">
        <v>43636</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s="3" t="str">
        <f>VLOOKUP($M6305,People!$A$2:$B$5, 2, FALSE)</f>
        <v>Kelly Williams</v>
      </c>
      <c r="W6305" s="3" t="str">
        <f>IFERROR(VLOOKUP($B6305, 'Returns'!$A$2:$B$801, 2, FALSE), "No")</f>
        <v>No</v>
      </c>
    </row>
    <row r="6306" spans="1:23" x14ac:dyDescent="0.3">
      <c r="A6306" s="1">
        <v>6305</v>
      </c>
      <c r="B6306" t="s">
        <v>9181</v>
      </c>
      <c r="C6306" s="2">
        <v>43590</v>
      </c>
      <c r="D6306" s="2">
        <v>43590</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s="3" t="str">
        <f>VLOOKUP($M6306,People!$A$2:$B$5, 2, FALSE)</f>
        <v>Chuck Magee</v>
      </c>
      <c r="W6306" s="3" t="str">
        <f>IFERROR(VLOOKUP($B6306, 'Returns'!$A$2:$B$801, 2, FALSE), "No")</f>
        <v>No</v>
      </c>
    </row>
    <row r="6307" spans="1:23" x14ac:dyDescent="0.3">
      <c r="A6307" s="1">
        <v>6306</v>
      </c>
      <c r="B6307" t="s">
        <v>9182</v>
      </c>
      <c r="C6307" s="2">
        <v>43408</v>
      </c>
      <c r="D6307" s="2">
        <v>43410</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s="3" t="str">
        <f>VLOOKUP($M6307,People!$A$2:$B$5, 2, FALSE)</f>
        <v>Anna Andreadi</v>
      </c>
      <c r="W6307" s="3" t="str">
        <f>IFERROR(VLOOKUP($B6307, 'Returns'!$A$2:$B$801, 2, FALSE), "No")</f>
        <v>No</v>
      </c>
    </row>
    <row r="6308" spans="1:23" x14ac:dyDescent="0.3">
      <c r="A6308" s="1">
        <v>6307</v>
      </c>
      <c r="B6308" t="s">
        <v>9182</v>
      </c>
      <c r="C6308" s="2">
        <v>43408</v>
      </c>
      <c r="D6308" s="2">
        <v>43410</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s="3" t="str">
        <f>VLOOKUP($M6308,People!$A$2:$B$5, 2, FALSE)</f>
        <v>Anna Andreadi</v>
      </c>
      <c r="W6308" s="3" t="str">
        <f>IFERROR(VLOOKUP($B6308, 'Returns'!$A$2:$B$801, 2, FALSE), "No")</f>
        <v>No</v>
      </c>
    </row>
    <row r="6309" spans="1:23" x14ac:dyDescent="0.3">
      <c r="A6309" s="1">
        <v>6308</v>
      </c>
      <c r="B6309" t="s">
        <v>9182</v>
      </c>
      <c r="C6309" s="2">
        <v>43408</v>
      </c>
      <c r="D6309" s="2">
        <v>43410</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s="3" t="str">
        <f>VLOOKUP($M6309,People!$A$2:$B$5, 2, FALSE)</f>
        <v>Anna Andreadi</v>
      </c>
      <c r="W6309" s="3" t="str">
        <f>IFERROR(VLOOKUP($B6309, 'Returns'!$A$2:$B$801, 2, FALSE), "No")</f>
        <v>No</v>
      </c>
    </row>
    <row r="6310" spans="1:23" x14ac:dyDescent="0.3">
      <c r="A6310" s="1">
        <v>6309</v>
      </c>
      <c r="B6310" t="s">
        <v>9182</v>
      </c>
      <c r="C6310" s="2">
        <v>43408</v>
      </c>
      <c r="D6310" s="2">
        <v>43410</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s="3" t="str">
        <f>VLOOKUP($M6310,People!$A$2:$B$5, 2, FALSE)</f>
        <v>Anna Andreadi</v>
      </c>
      <c r="W6310" s="3" t="str">
        <f>IFERROR(VLOOKUP($B6310, 'Returns'!$A$2:$B$801, 2, FALSE), "No")</f>
        <v>No</v>
      </c>
    </row>
    <row r="6311" spans="1:23" x14ac:dyDescent="0.3">
      <c r="A6311" s="1">
        <v>6310</v>
      </c>
      <c r="B6311" t="s">
        <v>9182</v>
      </c>
      <c r="C6311" s="2">
        <v>43408</v>
      </c>
      <c r="D6311" s="2">
        <v>43410</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s="3" t="str">
        <f>VLOOKUP($M6311,People!$A$2:$B$5, 2, FALSE)</f>
        <v>Anna Andreadi</v>
      </c>
      <c r="W6311" s="3" t="str">
        <f>IFERROR(VLOOKUP($B6311, 'Returns'!$A$2:$B$801, 2, FALSE), "No")</f>
        <v>No</v>
      </c>
    </row>
    <row r="6312" spans="1:23" x14ac:dyDescent="0.3">
      <c r="A6312" s="1">
        <v>6311</v>
      </c>
      <c r="B6312" t="s">
        <v>9182</v>
      </c>
      <c r="C6312" s="2">
        <v>43408</v>
      </c>
      <c r="D6312" s="2">
        <v>43410</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s="3" t="str">
        <f>VLOOKUP($M6312,People!$A$2:$B$5, 2, FALSE)</f>
        <v>Anna Andreadi</v>
      </c>
      <c r="W6312" s="3" t="str">
        <f>IFERROR(VLOOKUP($B6312, 'Returns'!$A$2:$B$801, 2, FALSE), "No")</f>
        <v>No</v>
      </c>
    </row>
    <row r="6313" spans="1:23" x14ac:dyDescent="0.3">
      <c r="A6313" s="1">
        <v>6312</v>
      </c>
      <c r="B6313" t="s">
        <v>9183</v>
      </c>
      <c r="C6313" s="2">
        <v>42624</v>
      </c>
      <c r="D6313" s="2">
        <v>42629</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s="3" t="str">
        <f>VLOOKUP($M6313,People!$A$2:$B$5, 2, FALSE)</f>
        <v>Anna Andreadi</v>
      </c>
      <c r="W6313" s="3" t="str">
        <f>IFERROR(VLOOKUP($B6313, 'Returns'!$A$2:$B$801, 2, FALSE), "No")</f>
        <v>No</v>
      </c>
    </row>
    <row r="6314" spans="1:23" x14ac:dyDescent="0.3">
      <c r="A6314" s="1">
        <v>6313</v>
      </c>
      <c r="B6314" t="s">
        <v>9184</v>
      </c>
      <c r="C6314" s="2">
        <v>43512</v>
      </c>
      <c r="D6314" s="2">
        <v>43517</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s="3" t="str">
        <f>VLOOKUP($M6314,People!$A$2:$B$5, 2, FALSE)</f>
        <v>Chuck Magee</v>
      </c>
      <c r="W6314" s="3" t="str">
        <f>IFERROR(VLOOKUP($B6314, 'Returns'!$A$2:$B$801, 2, FALSE), "No")</f>
        <v>No</v>
      </c>
    </row>
    <row r="6315" spans="1:23" x14ac:dyDescent="0.3">
      <c r="A6315" s="1">
        <v>6314</v>
      </c>
      <c r="B6315" t="s">
        <v>9184</v>
      </c>
      <c r="C6315" s="2">
        <v>43512</v>
      </c>
      <c r="D6315" s="2">
        <v>43517</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s="3" t="str">
        <f>VLOOKUP($M6315,People!$A$2:$B$5, 2, FALSE)</f>
        <v>Chuck Magee</v>
      </c>
      <c r="W6315" s="3" t="str">
        <f>IFERROR(VLOOKUP($B6315, 'Returns'!$A$2:$B$801, 2, FALSE), "No")</f>
        <v>No</v>
      </c>
    </row>
    <row r="6316" spans="1:23" x14ac:dyDescent="0.3">
      <c r="A6316" s="1">
        <v>6315</v>
      </c>
      <c r="B6316" t="s">
        <v>5933</v>
      </c>
      <c r="C6316" s="2">
        <v>42698</v>
      </c>
      <c r="D6316" s="2">
        <v>42703</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s="3" t="str">
        <f>VLOOKUP($M6316,People!$A$2:$B$5, 2, FALSE)</f>
        <v>Kelly Williams</v>
      </c>
      <c r="W6316" s="3" t="str">
        <f>IFERROR(VLOOKUP($B6316, 'Returns'!$A$2:$B$801, 2, FALSE), "No")</f>
        <v>Yes</v>
      </c>
    </row>
    <row r="6317" spans="1:23" x14ac:dyDescent="0.3">
      <c r="A6317" s="1">
        <v>6316</v>
      </c>
      <c r="B6317" t="s">
        <v>5933</v>
      </c>
      <c r="C6317" s="2">
        <v>42698</v>
      </c>
      <c r="D6317" s="2">
        <v>42703</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s="3" t="str">
        <f>VLOOKUP($M6317,People!$A$2:$B$5, 2, FALSE)</f>
        <v>Kelly Williams</v>
      </c>
      <c r="W6317" s="3" t="str">
        <f>IFERROR(VLOOKUP($B6317, 'Returns'!$A$2:$B$801, 2, FALSE), "No")</f>
        <v>Yes</v>
      </c>
    </row>
    <row r="6318" spans="1:23" x14ac:dyDescent="0.3">
      <c r="A6318" s="1">
        <v>6317</v>
      </c>
      <c r="B6318" t="s">
        <v>5933</v>
      </c>
      <c r="C6318" s="2">
        <v>42698</v>
      </c>
      <c r="D6318" s="2">
        <v>42703</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s="3" t="str">
        <f>VLOOKUP($M6318,People!$A$2:$B$5, 2, FALSE)</f>
        <v>Kelly Williams</v>
      </c>
      <c r="W6318" s="3" t="str">
        <f>IFERROR(VLOOKUP($B6318, 'Returns'!$A$2:$B$801, 2, FALSE), "No")</f>
        <v>Yes</v>
      </c>
    </row>
    <row r="6319" spans="1:23" x14ac:dyDescent="0.3">
      <c r="A6319" s="1">
        <v>6318</v>
      </c>
      <c r="B6319" t="s">
        <v>5933</v>
      </c>
      <c r="C6319" s="2">
        <v>42698</v>
      </c>
      <c r="D6319" s="2">
        <v>42703</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s="3" t="str">
        <f>VLOOKUP($M6319,People!$A$2:$B$5, 2, FALSE)</f>
        <v>Kelly Williams</v>
      </c>
      <c r="W6319" s="3" t="str">
        <f>IFERROR(VLOOKUP($B6319, 'Returns'!$A$2:$B$801, 2, FALSE), "No")</f>
        <v>Yes</v>
      </c>
    </row>
    <row r="6320" spans="1:23" x14ac:dyDescent="0.3">
      <c r="A6320" s="1">
        <v>6319</v>
      </c>
      <c r="B6320" t="s">
        <v>6171</v>
      </c>
      <c r="C6320" s="2">
        <v>43794</v>
      </c>
      <c r="D6320" s="2">
        <v>43798</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s="3" t="str">
        <f>VLOOKUP($M6320,People!$A$2:$B$5, 2, FALSE)</f>
        <v>Anna Andreadi</v>
      </c>
      <c r="W6320" s="3" t="str">
        <f>IFERROR(VLOOKUP($B6320, 'Returns'!$A$2:$B$801, 2, FALSE), "No")</f>
        <v>Yes</v>
      </c>
    </row>
    <row r="6321" spans="1:23" x14ac:dyDescent="0.3">
      <c r="A6321" s="1">
        <v>6320</v>
      </c>
      <c r="B6321" t="s">
        <v>6171</v>
      </c>
      <c r="C6321" s="2">
        <v>43794</v>
      </c>
      <c r="D6321" s="2">
        <v>43798</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s="3" t="str">
        <f>VLOOKUP($M6321,People!$A$2:$B$5, 2, FALSE)</f>
        <v>Anna Andreadi</v>
      </c>
      <c r="W6321" s="3" t="str">
        <f>IFERROR(VLOOKUP($B6321, 'Returns'!$A$2:$B$801, 2, FALSE), "No")</f>
        <v>Yes</v>
      </c>
    </row>
    <row r="6322" spans="1:23" x14ac:dyDescent="0.3">
      <c r="A6322" s="1">
        <v>6321</v>
      </c>
      <c r="B6322" t="s">
        <v>9185</v>
      </c>
      <c r="C6322" s="2">
        <v>43736</v>
      </c>
      <c r="D6322" s="2">
        <v>43740</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s="3" t="str">
        <f>VLOOKUP($M6322,People!$A$2:$B$5, 2, FALSE)</f>
        <v>Cassandra Brandow</v>
      </c>
      <c r="W6322" s="3" t="str">
        <f>IFERROR(VLOOKUP($B6322, 'Returns'!$A$2:$B$801, 2, FALSE), "No")</f>
        <v>No</v>
      </c>
    </row>
    <row r="6323" spans="1:23" x14ac:dyDescent="0.3">
      <c r="A6323" s="1">
        <v>6322</v>
      </c>
      <c r="B6323" t="s">
        <v>9186</v>
      </c>
      <c r="C6323" s="2">
        <v>42656</v>
      </c>
      <c r="D6323" s="2">
        <v>42660</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s="3" t="str">
        <f>VLOOKUP($M6323,People!$A$2:$B$5, 2, FALSE)</f>
        <v>Chuck Magee</v>
      </c>
      <c r="W6323" s="3" t="str">
        <f>IFERROR(VLOOKUP($B6323, 'Returns'!$A$2:$B$801, 2, FALSE), "No")</f>
        <v>No</v>
      </c>
    </row>
    <row r="6324" spans="1:23" x14ac:dyDescent="0.3">
      <c r="A6324" s="1">
        <v>6323</v>
      </c>
      <c r="B6324" t="s">
        <v>9187</v>
      </c>
      <c r="C6324" s="2">
        <v>42524</v>
      </c>
      <c r="D6324" s="2">
        <v>42528</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s="3" t="str">
        <f>VLOOKUP($M6324,People!$A$2:$B$5, 2, FALSE)</f>
        <v>Kelly Williams</v>
      </c>
      <c r="W6324" s="3" t="str">
        <f>IFERROR(VLOOKUP($B6324, 'Returns'!$A$2:$B$801, 2, FALSE), "No")</f>
        <v>No</v>
      </c>
    </row>
    <row r="6325" spans="1:23" x14ac:dyDescent="0.3">
      <c r="A6325" s="1">
        <v>6324</v>
      </c>
      <c r="B6325" t="s">
        <v>9188</v>
      </c>
      <c r="C6325" s="2">
        <v>42538</v>
      </c>
      <c r="D6325" s="2">
        <v>42544</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s="3" t="str">
        <f>VLOOKUP($M6325,People!$A$2:$B$5, 2, FALSE)</f>
        <v>Chuck Magee</v>
      </c>
      <c r="W6325" s="3" t="str">
        <f>IFERROR(VLOOKUP($B6325, 'Returns'!$A$2:$B$801, 2, FALSE), "No")</f>
        <v>No</v>
      </c>
    </row>
    <row r="6326" spans="1:23" x14ac:dyDescent="0.3">
      <c r="A6326" s="1">
        <v>6325</v>
      </c>
      <c r="B6326" t="s">
        <v>9189</v>
      </c>
      <c r="C6326" s="2">
        <v>43037</v>
      </c>
      <c r="D6326" s="2">
        <v>43041</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s="3" t="str">
        <f>VLOOKUP($M6326,People!$A$2:$B$5, 2, FALSE)</f>
        <v>Anna Andreadi</v>
      </c>
      <c r="W6326" s="3" t="str">
        <f>IFERROR(VLOOKUP($B6326, 'Returns'!$A$2:$B$801, 2, FALSE), "No")</f>
        <v>No</v>
      </c>
    </row>
    <row r="6327" spans="1:23" x14ac:dyDescent="0.3">
      <c r="A6327" s="1">
        <v>6326</v>
      </c>
      <c r="B6327" t="s">
        <v>9189</v>
      </c>
      <c r="C6327" s="2">
        <v>43037</v>
      </c>
      <c r="D6327" s="2">
        <v>43041</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s="3" t="str">
        <f>VLOOKUP($M6327,People!$A$2:$B$5, 2, FALSE)</f>
        <v>Anna Andreadi</v>
      </c>
      <c r="W6327" s="3" t="str">
        <f>IFERROR(VLOOKUP($B6327, 'Returns'!$A$2:$B$801, 2, FALSE), "No")</f>
        <v>No</v>
      </c>
    </row>
    <row r="6328" spans="1:23" x14ac:dyDescent="0.3">
      <c r="A6328" s="1">
        <v>6327</v>
      </c>
      <c r="B6328" t="s">
        <v>9190</v>
      </c>
      <c r="C6328" s="2">
        <v>42389</v>
      </c>
      <c r="D6328" s="2">
        <v>42395</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s="3" t="str">
        <f>VLOOKUP($M6328,People!$A$2:$B$5, 2, FALSE)</f>
        <v>Kelly Williams</v>
      </c>
      <c r="W6328" s="3" t="str">
        <f>IFERROR(VLOOKUP($B6328, 'Returns'!$A$2:$B$801, 2, FALSE), "No")</f>
        <v>No</v>
      </c>
    </row>
    <row r="6329" spans="1:23" x14ac:dyDescent="0.3">
      <c r="A6329" s="1">
        <v>6328</v>
      </c>
      <c r="B6329" t="s">
        <v>9190</v>
      </c>
      <c r="C6329" s="2">
        <v>42389</v>
      </c>
      <c r="D6329" s="2">
        <v>42395</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s="3" t="str">
        <f>VLOOKUP($M6329,People!$A$2:$B$5, 2, FALSE)</f>
        <v>Kelly Williams</v>
      </c>
      <c r="W6329" s="3" t="str">
        <f>IFERROR(VLOOKUP($B6329, 'Returns'!$A$2:$B$801, 2, FALSE), "No")</f>
        <v>No</v>
      </c>
    </row>
    <row r="6330" spans="1:23" x14ac:dyDescent="0.3">
      <c r="A6330" s="1">
        <v>6329</v>
      </c>
      <c r="B6330" t="s">
        <v>9190</v>
      </c>
      <c r="C6330" s="2">
        <v>42389</v>
      </c>
      <c r="D6330" s="2">
        <v>42395</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s="3" t="str">
        <f>VLOOKUP($M6330,People!$A$2:$B$5, 2, FALSE)</f>
        <v>Kelly Williams</v>
      </c>
      <c r="W6330" s="3" t="str">
        <f>IFERROR(VLOOKUP($B6330, 'Returns'!$A$2:$B$801, 2, FALSE), "No")</f>
        <v>No</v>
      </c>
    </row>
    <row r="6331" spans="1:23" x14ac:dyDescent="0.3">
      <c r="A6331" s="1">
        <v>6330</v>
      </c>
      <c r="B6331" t="s">
        <v>9190</v>
      </c>
      <c r="C6331" s="2">
        <v>42389</v>
      </c>
      <c r="D6331" s="2">
        <v>42395</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s="3" t="str">
        <f>VLOOKUP($M6331,People!$A$2:$B$5, 2, FALSE)</f>
        <v>Kelly Williams</v>
      </c>
      <c r="W6331" s="3" t="str">
        <f>IFERROR(VLOOKUP($B6331, 'Returns'!$A$2:$B$801, 2, FALSE), "No")</f>
        <v>No</v>
      </c>
    </row>
    <row r="6332" spans="1:23" x14ac:dyDescent="0.3">
      <c r="A6332" s="1">
        <v>6331</v>
      </c>
      <c r="B6332" t="s">
        <v>9190</v>
      </c>
      <c r="C6332" s="2">
        <v>42389</v>
      </c>
      <c r="D6332" s="2">
        <v>42395</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s="3" t="str">
        <f>VLOOKUP($M6332,People!$A$2:$B$5, 2, FALSE)</f>
        <v>Kelly Williams</v>
      </c>
      <c r="W6332" s="3" t="str">
        <f>IFERROR(VLOOKUP($B6332, 'Returns'!$A$2:$B$801, 2, FALSE), "No")</f>
        <v>No</v>
      </c>
    </row>
    <row r="6333" spans="1:23" x14ac:dyDescent="0.3">
      <c r="A6333" s="1">
        <v>6332</v>
      </c>
      <c r="B6333" t="s">
        <v>9190</v>
      </c>
      <c r="C6333" s="2">
        <v>42389</v>
      </c>
      <c r="D6333" s="2">
        <v>42395</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s="3" t="str">
        <f>VLOOKUP($M6333,People!$A$2:$B$5, 2, FALSE)</f>
        <v>Kelly Williams</v>
      </c>
      <c r="W6333" s="3" t="str">
        <f>IFERROR(VLOOKUP($B6333, 'Returns'!$A$2:$B$801, 2, FALSE), "No")</f>
        <v>No</v>
      </c>
    </row>
    <row r="6334" spans="1:23" x14ac:dyDescent="0.3">
      <c r="A6334" s="1">
        <v>6333</v>
      </c>
      <c r="B6334" t="s">
        <v>9190</v>
      </c>
      <c r="C6334" s="2">
        <v>42389</v>
      </c>
      <c r="D6334" s="2">
        <v>42395</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s="3" t="str">
        <f>VLOOKUP($M6334,People!$A$2:$B$5, 2, FALSE)</f>
        <v>Kelly Williams</v>
      </c>
      <c r="W6334" s="3" t="str">
        <f>IFERROR(VLOOKUP($B6334, 'Returns'!$A$2:$B$801, 2, FALSE), "No")</f>
        <v>No</v>
      </c>
    </row>
    <row r="6335" spans="1:23" x14ac:dyDescent="0.3">
      <c r="A6335" s="1">
        <v>6334</v>
      </c>
      <c r="B6335" t="s">
        <v>9190</v>
      </c>
      <c r="C6335" s="2">
        <v>42389</v>
      </c>
      <c r="D6335" s="2">
        <v>42395</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s="3" t="str">
        <f>VLOOKUP($M6335,People!$A$2:$B$5, 2, FALSE)</f>
        <v>Kelly Williams</v>
      </c>
      <c r="W6335" s="3" t="str">
        <f>IFERROR(VLOOKUP($B6335, 'Returns'!$A$2:$B$801, 2, FALSE), "No")</f>
        <v>No</v>
      </c>
    </row>
    <row r="6336" spans="1:23" x14ac:dyDescent="0.3">
      <c r="A6336" s="1">
        <v>6335</v>
      </c>
      <c r="B6336" t="s">
        <v>9191</v>
      </c>
      <c r="C6336" s="2">
        <v>42562</v>
      </c>
      <c r="D6336" s="2">
        <v>42566</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s="3" t="str">
        <f>VLOOKUP($M6336,People!$A$2:$B$5, 2, FALSE)</f>
        <v>Chuck Magee</v>
      </c>
      <c r="W6336" s="3" t="str">
        <f>IFERROR(VLOOKUP($B6336, 'Returns'!$A$2:$B$801, 2, FALSE), "No")</f>
        <v>No</v>
      </c>
    </row>
    <row r="6337" spans="1:23" x14ac:dyDescent="0.3">
      <c r="A6337" s="1">
        <v>6336</v>
      </c>
      <c r="B6337" t="s">
        <v>9191</v>
      </c>
      <c r="C6337" s="2">
        <v>42562</v>
      </c>
      <c r="D6337" s="2">
        <v>42566</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s="3" t="str">
        <f>VLOOKUP($M6337,People!$A$2:$B$5, 2, FALSE)</f>
        <v>Chuck Magee</v>
      </c>
      <c r="W6337" s="3" t="str">
        <f>IFERROR(VLOOKUP($B6337, 'Returns'!$A$2:$B$801, 2, FALSE), "No")</f>
        <v>No</v>
      </c>
    </row>
    <row r="6338" spans="1:23" x14ac:dyDescent="0.3">
      <c r="A6338" s="1">
        <v>6337</v>
      </c>
      <c r="B6338" t="s">
        <v>9192</v>
      </c>
      <c r="C6338" s="2">
        <v>43342</v>
      </c>
      <c r="D6338" s="2">
        <v>43349</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s="3" t="str">
        <f>VLOOKUP($M6338,People!$A$2:$B$5, 2, FALSE)</f>
        <v>Anna Andreadi</v>
      </c>
      <c r="W6338" s="3" t="str">
        <f>IFERROR(VLOOKUP($B6338, 'Returns'!$A$2:$B$801, 2, FALSE), "No")</f>
        <v>No</v>
      </c>
    </row>
    <row r="6339" spans="1:23" x14ac:dyDescent="0.3">
      <c r="A6339" s="1">
        <v>6338</v>
      </c>
      <c r="B6339" t="s">
        <v>9192</v>
      </c>
      <c r="C6339" s="2">
        <v>43342</v>
      </c>
      <c r="D6339" s="2">
        <v>43349</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s="3" t="str">
        <f>VLOOKUP($M6339,People!$A$2:$B$5, 2, FALSE)</f>
        <v>Anna Andreadi</v>
      </c>
      <c r="W6339" s="3" t="str">
        <f>IFERROR(VLOOKUP($B6339, 'Returns'!$A$2:$B$801, 2, FALSE), "No")</f>
        <v>No</v>
      </c>
    </row>
    <row r="6340" spans="1:23" x14ac:dyDescent="0.3">
      <c r="A6340" s="1">
        <v>6339</v>
      </c>
      <c r="B6340" t="s">
        <v>9193</v>
      </c>
      <c r="C6340" s="2">
        <v>43743</v>
      </c>
      <c r="D6340" s="2">
        <v>43747</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s="3" t="str">
        <f>VLOOKUP($M6340,People!$A$2:$B$5, 2, FALSE)</f>
        <v>Chuck Magee</v>
      </c>
      <c r="W6340" s="3" t="str">
        <f>IFERROR(VLOOKUP($B6340, 'Returns'!$A$2:$B$801, 2, FALSE), "No")</f>
        <v>No</v>
      </c>
    </row>
    <row r="6341" spans="1:23" x14ac:dyDescent="0.3">
      <c r="A6341" s="1">
        <v>6340</v>
      </c>
      <c r="B6341" t="s">
        <v>9193</v>
      </c>
      <c r="C6341" s="2">
        <v>43743</v>
      </c>
      <c r="D6341" s="2">
        <v>43747</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s="3" t="str">
        <f>VLOOKUP($M6341,People!$A$2:$B$5, 2, FALSE)</f>
        <v>Chuck Magee</v>
      </c>
      <c r="W6341" s="3" t="str">
        <f>IFERROR(VLOOKUP($B6341, 'Returns'!$A$2:$B$801, 2, FALSE), "No")</f>
        <v>No</v>
      </c>
    </row>
    <row r="6342" spans="1:23" x14ac:dyDescent="0.3">
      <c r="A6342" s="1">
        <v>6341</v>
      </c>
      <c r="B6342" t="s">
        <v>9193</v>
      </c>
      <c r="C6342" s="2">
        <v>43743</v>
      </c>
      <c r="D6342" s="2">
        <v>43747</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s="3" t="str">
        <f>VLOOKUP($M6342,People!$A$2:$B$5, 2, FALSE)</f>
        <v>Chuck Magee</v>
      </c>
      <c r="W6342" s="3" t="str">
        <f>IFERROR(VLOOKUP($B6342, 'Returns'!$A$2:$B$801, 2, FALSE), "No")</f>
        <v>No</v>
      </c>
    </row>
    <row r="6343" spans="1:23" x14ac:dyDescent="0.3">
      <c r="A6343" s="1">
        <v>6342</v>
      </c>
      <c r="B6343" t="s">
        <v>9194</v>
      </c>
      <c r="C6343" s="2">
        <v>43465</v>
      </c>
      <c r="D6343" s="2">
        <v>43467</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s="3" t="str">
        <f>VLOOKUP($M6343,People!$A$2:$B$5, 2, FALSE)</f>
        <v>Chuck Magee</v>
      </c>
      <c r="W6343" s="3" t="str">
        <f>IFERROR(VLOOKUP($B6343, 'Returns'!$A$2:$B$801, 2, FALSE), "No")</f>
        <v>No</v>
      </c>
    </row>
    <row r="6344" spans="1:23" x14ac:dyDescent="0.3">
      <c r="A6344" s="1">
        <v>6343</v>
      </c>
      <c r="B6344" t="s">
        <v>6011</v>
      </c>
      <c r="C6344" s="2">
        <v>42801</v>
      </c>
      <c r="D6344" s="2">
        <v>42804</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s="3" t="str">
        <f>VLOOKUP($M6344,People!$A$2:$B$5, 2, FALSE)</f>
        <v>Chuck Magee</v>
      </c>
      <c r="W6344" s="3" t="str">
        <f>IFERROR(VLOOKUP($B6344, 'Returns'!$A$2:$B$801, 2, FALSE), "No")</f>
        <v>Yes</v>
      </c>
    </row>
    <row r="6345" spans="1:23" x14ac:dyDescent="0.3">
      <c r="A6345" s="1">
        <v>6344</v>
      </c>
      <c r="B6345" t="s">
        <v>6011</v>
      </c>
      <c r="C6345" s="2">
        <v>42801</v>
      </c>
      <c r="D6345" s="2">
        <v>42804</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s="3" t="str">
        <f>VLOOKUP($M6345,People!$A$2:$B$5, 2, FALSE)</f>
        <v>Chuck Magee</v>
      </c>
      <c r="W6345" s="3" t="str">
        <f>IFERROR(VLOOKUP($B6345, 'Returns'!$A$2:$B$801, 2, FALSE), "No")</f>
        <v>Yes</v>
      </c>
    </row>
    <row r="6346" spans="1:23" x14ac:dyDescent="0.3">
      <c r="A6346" s="1">
        <v>6345</v>
      </c>
      <c r="B6346" t="s">
        <v>6011</v>
      </c>
      <c r="C6346" s="2">
        <v>42801</v>
      </c>
      <c r="D6346" s="2">
        <v>42804</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s="3" t="str">
        <f>VLOOKUP($M6346,People!$A$2:$B$5, 2, FALSE)</f>
        <v>Chuck Magee</v>
      </c>
      <c r="W6346" s="3" t="str">
        <f>IFERROR(VLOOKUP($B6346, 'Returns'!$A$2:$B$801, 2, FALSE), "No")</f>
        <v>Yes</v>
      </c>
    </row>
    <row r="6347" spans="1:23" x14ac:dyDescent="0.3">
      <c r="A6347" s="1">
        <v>6346</v>
      </c>
      <c r="B6347" t="s">
        <v>6011</v>
      </c>
      <c r="C6347" s="2">
        <v>42801</v>
      </c>
      <c r="D6347" s="2">
        <v>42804</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s="3" t="str">
        <f>VLOOKUP($M6347,People!$A$2:$B$5, 2, FALSE)</f>
        <v>Chuck Magee</v>
      </c>
      <c r="W6347" s="3" t="str">
        <f>IFERROR(VLOOKUP($B6347, 'Returns'!$A$2:$B$801, 2, FALSE), "No")</f>
        <v>Yes</v>
      </c>
    </row>
    <row r="6348" spans="1:23" x14ac:dyDescent="0.3">
      <c r="A6348" s="1">
        <v>6347</v>
      </c>
      <c r="B6348" t="s">
        <v>9195</v>
      </c>
      <c r="C6348" s="2">
        <v>43758</v>
      </c>
      <c r="D6348" s="2">
        <v>43758</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s="3" t="str">
        <f>VLOOKUP($M6348,People!$A$2:$B$5, 2, FALSE)</f>
        <v>Chuck Magee</v>
      </c>
      <c r="W6348" s="3" t="str">
        <f>IFERROR(VLOOKUP($B6348, 'Returns'!$A$2:$B$801, 2, FALSE), "No")</f>
        <v>No</v>
      </c>
    </row>
    <row r="6349" spans="1:23" x14ac:dyDescent="0.3">
      <c r="A6349" s="1">
        <v>6348</v>
      </c>
      <c r="B6349" t="s">
        <v>9196</v>
      </c>
      <c r="C6349" s="2">
        <v>42856</v>
      </c>
      <c r="D6349" s="2">
        <v>42861</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s="3" t="str">
        <f>VLOOKUP($M6349,People!$A$2:$B$5, 2, FALSE)</f>
        <v>Anna Andreadi</v>
      </c>
      <c r="W6349" s="3" t="str">
        <f>IFERROR(VLOOKUP($B6349, 'Returns'!$A$2:$B$801, 2, FALSE), "No")</f>
        <v>No</v>
      </c>
    </row>
    <row r="6350" spans="1:23" x14ac:dyDescent="0.3">
      <c r="A6350" s="1">
        <v>6349</v>
      </c>
      <c r="B6350" t="s">
        <v>9196</v>
      </c>
      <c r="C6350" s="2">
        <v>42856</v>
      </c>
      <c r="D6350" s="2">
        <v>42861</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s="3" t="str">
        <f>VLOOKUP($M6350,People!$A$2:$B$5, 2, FALSE)</f>
        <v>Anna Andreadi</v>
      </c>
      <c r="W6350" s="3" t="str">
        <f>IFERROR(VLOOKUP($B6350, 'Returns'!$A$2:$B$801, 2, FALSE), "No")</f>
        <v>No</v>
      </c>
    </row>
    <row r="6351" spans="1:23" x14ac:dyDescent="0.3">
      <c r="A6351" s="1">
        <v>6350</v>
      </c>
      <c r="B6351" t="s">
        <v>9196</v>
      </c>
      <c r="C6351" s="2">
        <v>42856</v>
      </c>
      <c r="D6351" s="2">
        <v>42861</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s="3" t="str">
        <f>VLOOKUP($M6351,People!$A$2:$B$5, 2, FALSE)</f>
        <v>Anna Andreadi</v>
      </c>
      <c r="W6351" s="3" t="str">
        <f>IFERROR(VLOOKUP($B6351, 'Returns'!$A$2:$B$801, 2, FALSE), "No")</f>
        <v>No</v>
      </c>
    </row>
    <row r="6352" spans="1:23" x14ac:dyDescent="0.3">
      <c r="A6352" s="1">
        <v>6351</v>
      </c>
      <c r="B6352" t="s">
        <v>6172</v>
      </c>
      <c r="C6352" s="2">
        <v>43711</v>
      </c>
      <c r="D6352" s="2">
        <v>43716</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s="3" t="str">
        <f>VLOOKUP($M6352,People!$A$2:$B$5, 2, FALSE)</f>
        <v>Kelly Williams</v>
      </c>
      <c r="W6352" s="3" t="str">
        <f>IFERROR(VLOOKUP($B6352, 'Returns'!$A$2:$B$801, 2, FALSE), "No")</f>
        <v>Yes</v>
      </c>
    </row>
    <row r="6353" spans="1:23" x14ac:dyDescent="0.3">
      <c r="A6353" s="1">
        <v>6352</v>
      </c>
      <c r="B6353" t="s">
        <v>9197</v>
      </c>
      <c r="C6353" s="2">
        <v>43772</v>
      </c>
      <c r="D6353" s="2">
        <v>43777</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s="3" t="str">
        <f>VLOOKUP($M6353,People!$A$2:$B$5, 2, FALSE)</f>
        <v>Cassandra Brandow</v>
      </c>
      <c r="W6353" s="3" t="str">
        <f>IFERROR(VLOOKUP($B6353, 'Returns'!$A$2:$B$801, 2, FALSE), "No")</f>
        <v>No</v>
      </c>
    </row>
    <row r="6354" spans="1:23" x14ac:dyDescent="0.3">
      <c r="A6354" s="1">
        <v>6353</v>
      </c>
      <c r="B6354" t="s">
        <v>9198</v>
      </c>
      <c r="C6354" s="2">
        <v>42991</v>
      </c>
      <c r="D6354" s="2">
        <v>42997</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s="3" t="str">
        <f>VLOOKUP($M6354,People!$A$2:$B$5, 2, FALSE)</f>
        <v>Chuck Magee</v>
      </c>
      <c r="W6354" s="3" t="str">
        <f>IFERROR(VLOOKUP($B6354, 'Returns'!$A$2:$B$801, 2, FALSE), "No")</f>
        <v>No</v>
      </c>
    </row>
    <row r="6355" spans="1:23" x14ac:dyDescent="0.3">
      <c r="A6355" s="1">
        <v>6354</v>
      </c>
      <c r="B6355" t="s">
        <v>9199</v>
      </c>
      <c r="C6355" s="2">
        <v>42984</v>
      </c>
      <c r="D6355" s="2">
        <v>42990</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s="3" t="str">
        <f>VLOOKUP($M6355,People!$A$2:$B$5, 2, FALSE)</f>
        <v>Chuck Magee</v>
      </c>
      <c r="W6355" s="3" t="str">
        <f>IFERROR(VLOOKUP($B6355, 'Returns'!$A$2:$B$801, 2, FALSE), "No")</f>
        <v>No</v>
      </c>
    </row>
    <row r="6356" spans="1:23" x14ac:dyDescent="0.3">
      <c r="A6356" s="1">
        <v>6355</v>
      </c>
      <c r="B6356" t="s">
        <v>9199</v>
      </c>
      <c r="C6356" s="2">
        <v>42984</v>
      </c>
      <c r="D6356" s="2">
        <v>42990</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s="3" t="str">
        <f>VLOOKUP($M6356,People!$A$2:$B$5, 2, FALSE)</f>
        <v>Chuck Magee</v>
      </c>
      <c r="W6356" s="3" t="str">
        <f>IFERROR(VLOOKUP($B6356, 'Returns'!$A$2:$B$801, 2, FALSE), "No")</f>
        <v>No</v>
      </c>
    </row>
    <row r="6357" spans="1:23" x14ac:dyDescent="0.3">
      <c r="A6357" s="1">
        <v>6356</v>
      </c>
      <c r="B6357" t="s">
        <v>9200</v>
      </c>
      <c r="C6357" s="2">
        <v>42649</v>
      </c>
      <c r="D6357" s="2">
        <v>42656</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s="3" t="str">
        <f>VLOOKUP($M6357,People!$A$2:$B$5, 2, FALSE)</f>
        <v>Chuck Magee</v>
      </c>
      <c r="W6357" s="3" t="str">
        <f>IFERROR(VLOOKUP($B6357, 'Returns'!$A$2:$B$801, 2, FALSE), "No")</f>
        <v>No</v>
      </c>
    </row>
    <row r="6358" spans="1:23" x14ac:dyDescent="0.3">
      <c r="A6358" s="1">
        <v>6357</v>
      </c>
      <c r="B6358" t="s">
        <v>9201</v>
      </c>
      <c r="C6358" s="2">
        <v>43488</v>
      </c>
      <c r="D6358" s="2">
        <v>43493</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s="3" t="str">
        <f>VLOOKUP($M6358,People!$A$2:$B$5, 2, FALSE)</f>
        <v>Anna Andreadi</v>
      </c>
      <c r="W6358" s="3" t="str">
        <f>IFERROR(VLOOKUP($B6358, 'Returns'!$A$2:$B$801, 2, FALSE), "No")</f>
        <v>No</v>
      </c>
    </row>
    <row r="6359" spans="1:23" x14ac:dyDescent="0.3">
      <c r="A6359" s="1">
        <v>6358</v>
      </c>
      <c r="B6359" t="s">
        <v>9201</v>
      </c>
      <c r="C6359" s="2">
        <v>43488</v>
      </c>
      <c r="D6359" s="2">
        <v>43493</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s="3" t="str">
        <f>VLOOKUP($M6359,People!$A$2:$B$5, 2, FALSE)</f>
        <v>Anna Andreadi</v>
      </c>
      <c r="W6359" s="3" t="str">
        <f>IFERROR(VLOOKUP($B6359, 'Returns'!$A$2:$B$801, 2, FALSE), "No")</f>
        <v>No</v>
      </c>
    </row>
    <row r="6360" spans="1:23" x14ac:dyDescent="0.3">
      <c r="A6360" s="1">
        <v>6359</v>
      </c>
      <c r="B6360" t="s">
        <v>9201</v>
      </c>
      <c r="C6360" s="2">
        <v>43488</v>
      </c>
      <c r="D6360" s="2">
        <v>43493</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s="3" t="str">
        <f>VLOOKUP($M6360,People!$A$2:$B$5, 2, FALSE)</f>
        <v>Anna Andreadi</v>
      </c>
      <c r="W6360" s="3" t="str">
        <f>IFERROR(VLOOKUP($B6360, 'Returns'!$A$2:$B$801, 2, FALSE), "No")</f>
        <v>No</v>
      </c>
    </row>
    <row r="6361" spans="1:23" x14ac:dyDescent="0.3">
      <c r="A6361" s="1">
        <v>6360</v>
      </c>
      <c r="B6361" t="s">
        <v>9201</v>
      </c>
      <c r="C6361" s="2">
        <v>43488</v>
      </c>
      <c r="D6361" s="2">
        <v>43493</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s="3" t="str">
        <f>VLOOKUP($M6361,People!$A$2:$B$5, 2, FALSE)</f>
        <v>Anna Andreadi</v>
      </c>
      <c r="W6361" s="3" t="str">
        <f>IFERROR(VLOOKUP($B6361, 'Returns'!$A$2:$B$801, 2, FALSE), "No")</f>
        <v>No</v>
      </c>
    </row>
    <row r="6362" spans="1:23" x14ac:dyDescent="0.3">
      <c r="A6362" s="1">
        <v>6361</v>
      </c>
      <c r="B6362" t="s">
        <v>9202</v>
      </c>
      <c r="C6362" s="2">
        <v>43079</v>
      </c>
      <c r="D6362" s="2">
        <v>43084</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s="3" t="str">
        <f>VLOOKUP($M6362,People!$A$2:$B$5, 2, FALSE)</f>
        <v>Anna Andreadi</v>
      </c>
      <c r="W6362" s="3" t="str">
        <f>IFERROR(VLOOKUP($B6362, 'Returns'!$A$2:$B$801, 2, FALSE), "No")</f>
        <v>No</v>
      </c>
    </row>
    <row r="6363" spans="1:23" x14ac:dyDescent="0.3">
      <c r="A6363" s="1">
        <v>6362</v>
      </c>
      <c r="B6363" t="s">
        <v>9203</v>
      </c>
      <c r="C6363" s="2">
        <v>42699</v>
      </c>
      <c r="D6363" s="2">
        <v>42704</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s="3" t="str">
        <f>VLOOKUP($M6363,People!$A$2:$B$5, 2, FALSE)</f>
        <v>Anna Andreadi</v>
      </c>
      <c r="W6363" s="3" t="str">
        <f>IFERROR(VLOOKUP($B6363, 'Returns'!$A$2:$B$801, 2, FALSE), "No")</f>
        <v>No</v>
      </c>
    </row>
    <row r="6364" spans="1:23" x14ac:dyDescent="0.3">
      <c r="A6364" s="1">
        <v>6363</v>
      </c>
      <c r="B6364" t="s">
        <v>9204</v>
      </c>
      <c r="C6364" s="2">
        <v>43790</v>
      </c>
      <c r="D6364" s="2">
        <v>43794</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s="3" t="str">
        <f>VLOOKUP($M6364,People!$A$2:$B$5, 2, FALSE)</f>
        <v>Anna Andreadi</v>
      </c>
      <c r="W6364" s="3" t="str">
        <f>IFERROR(VLOOKUP($B6364, 'Returns'!$A$2:$B$801, 2, FALSE), "No")</f>
        <v>No</v>
      </c>
    </row>
    <row r="6365" spans="1:23" x14ac:dyDescent="0.3">
      <c r="A6365" s="1">
        <v>6364</v>
      </c>
      <c r="B6365" t="s">
        <v>9204</v>
      </c>
      <c r="C6365" s="2">
        <v>43790</v>
      </c>
      <c r="D6365" s="2">
        <v>43794</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s="3" t="str">
        <f>VLOOKUP($M6365,People!$A$2:$B$5, 2, FALSE)</f>
        <v>Anna Andreadi</v>
      </c>
      <c r="W6365" s="3" t="str">
        <f>IFERROR(VLOOKUP($B6365, 'Returns'!$A$2:$B$801, 2, FALSE), "No")</f>
        <v>No</v>
      </c>
    </row>
    <row r="6366" spans="1:23" x14ac:dyDescent="0.3">
      <c r="A6366" s="1">
        <v>6365</v>
      </c>
      <c r="B6366" t="s">
        <v>9204</v>
      </c>
      <c r="C6366" s="2">
        <v>43790</v>
      </c>
      <c r="D6366" s="2">
        <v>43794</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s="3" t="str">
        <f>VLOOKUP($M6366,People!$A$2:$B$5, 2, FALSE)</f>
        <v>Anna Andreadi</v>
      </c>
      <c r="W6366" s="3" t="str">
        <f>IFERROR(VLOOKUP($B6366, 'Returns'!$A$2:$B$801, 2, FALSE), "No")</f>
        <v>No</v>
      </c>
    </row>
    <row r="6367" spans="1:23" x14ac:dyDescent="0.3">
      <c r="A6367" s="1">
        <v>6366</v>
      </c>
      <c r="B6367" t="s">
        <v>9205</v>
      </c>
      <c r="C6367" s="2">
        <v>43559</v>
      </c>
      <c r="D6367" s="2">
        <v>43560</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s="3" t="str">
        <f>VLOOKUP($M6367,People!$A$2:$B$5, 2, FALSE)</f>
        <v>Chuck Magee</v>
      </c>
      <c r="W6367" s="3" t="str">
        <f>IFERROR(VLOOKUP($B6367, 'Returns'!$A$2:$B$801, 2, FALSE), "No")</f>
        <v>No</v>
      </c>
    </row>
    <row r="6368" spans="1:23" x14ac:dyDescent="0.3">
      <c r="A6368" s="1">
        <v>6367</v>
      </c>
      <c r="B6368" t="s">
        <v>9205</v>
      </c>
      <c r="C6368" s="2">
        <v>43559</v>
      </c>
      <c r="D6368" s="2">
        <v>43560</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s="3" t="str">
        <f>VLOOKUP($M6368,People!$A$2:$B$5, 2, FALSE)</f>
        <v>Chuck Magee</v>
      </c>
      <c r="W6368" s="3" t="str">
        <f>IFERROR(VLOOKUP($B6368, 'Returns'!$A$2:$B$801, 2, FALSE), "No")</f>
        <v>No</v>
      </c>
    </row>
    <row r="6369" spans="1:23" x14ac:dyDescent="0.3">
      <c r="A6369" s="1">
        <v>6368</v>
      </c>
      <c r="B6369" t="s">
        <v>9205</v>
      </c>
      <c r="C6369" s="2">
        <v>43559</v>
      </c>
      <c r="D6369" s="2">
        <v>43560</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s="3" t="str">
        <f>VLOOKUP($M6369,People!$A$2:$B$5, 2, FALSE)</f>
        <v>Chuck Magee</v>
      </c>
      <c r="W6369" s="3" t="str">
        <f>IFERROR(VLOOKUP($B6369, 'Returns'!$A$2:$B$801, 2, FALSE), "No")</f>
        <v>No</v>
      </c>
    </row>
    <row r="6370" spans="1:23" x14ac:dyDescent="0.3">
      <c r="A6370" s="1">
        <v>6369</v>
      </c>
      <c r="B6370" t="s">
        <v>6226</v>
      </c>
      <c r="C6370" s="2">
        <v>43604</v>
      </c>
      <c r="D6370" s="2">
        <v>43609</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s="3" t="str">
        <f>VLOOKUP($M6370,People!$A$2:$B$5, 2, FALSE)</f>
        <v>Anna Andreadi</v>
      </c>
      <c r="W6370" s="3" t="str">
        <f>IFERROR(VLOOKUP($B6370, 'Returns'!$A$2:$B$801, 2, FALSE), "No")</f>
        <v>Yes</v>
      </c>
    </row>
    <row r="6371" spans="1:23" x14ac:dyDescent="0.3">
      <c r="A6371" s="1">
        <v>6370</v>
      </c>
      <c r="B6371" t="s">
        <v>9206</v>
      </c>
      <c r="C6371" s="2">
        <v>43376</v>
      </c>
      <c r="D6371" s="2">
        <v>43380</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s="3" t="str">
        <f>VLOOKUP($M6371,People!$A$2:$B$5, 2, FALSE)</f>
        <v>Kelly Williams</v>
      </c>
      <c r="W6371" s="3" t="str">
        <f>IFERROR(VLOOKUP($B6371, 'Returns'!$A$2:$B$801, 2, FALSE), "No")</f>
        <v>No</v>
      </c>
    </row>
    <row r="6372" spans="1:23" x14ac:dyDescent="0.3">
      <c r="A6372" s="1">
        <v>6371</v>
      </c>
      <c r="B6372" t="s">
        <v>9207</v>
      </c>
      <c r="C6372" s="2">
        <v>43425</v>
      </c>
      <c r="D6372" s="2">
        <v>43425</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s="3" t="str">
        <f>VLOOKUP($M6372,People!$A$2:$B$5, 2, FALSE)</f>
        <v>Chuck Magee</v>
      </c>
      <c r="W6372" s="3" t="str">
        <f>IFERROR(VLOOKUP($B6372, 'Returns'!$A$2:$B$801, 2, FALSE), "No")</f>
        <v>No</v>
      </c>
    </row>
    <row r="6373" spans="1:23" x14ac:dyDescent="0.3">
      <c r="A6373" s="1">
        <v>6372</v>
      </c>
      <c r="B6373" t="s">
        <v>9208</v>
      </c>
      <c r="C6373" s="2">
        <v>43741</v>
      </c>
      <c r="D6373" s="2">
        <v>43743</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s="3" t="str">
        <f>VLOOKUP($M6373,People!$A$2:$B$5, 2, FALSE)</f>
        <v>Chuck Magee</v>
      </c>
      <c r="W6373" s="3" t="str">
        <f>IFERROR(VLOOKUP($B6373, 'Returns'!$A$2:$B$801, 2, FALSE), "No")</f>
        <v>No</v>
      </c>
    </row>
    <row r="6374" spans="1:23" x14ac:dyDescent="0.3">
      <c r="A6374" s="1">
        <v>6373</v>
      </c>
      <c r="B6374" t="s">
        <v>9208</v>
      </c>
      <c r="C6374" s="2">
        <v>43741</v>
      </c>
      <c r="D6374" s="2">
        <v>43743</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s="3" t="str">
        <f>VLOOKUP($M6374,People!$A$2:$B$5, 2, FALSE)</f>
        <v>Chuck Magee</v>
      </c>
      <c r="W6374" s="3" t="str">
        <f>IFERROR(VLOOKUP($B6374, 'Returns'!$A$2:$B$801, 2, FALSE), "No")</f>
        <v>No</v>
      </c>
    </row>
    <row r="6375" spans="1:23" x14ac:dyDescent="0.3">
      <c r="A6375" s="1">
        <v>6374</v>
      </c>
      <c r="B6375" t="s">
        <v>9208</v>
      </c>
      <c r="C6375" s="2">
        <v>43741</v>
      </c>
      <c r="D6375" s="2">
        <v>43743</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s="3" t="str">
        <f>VLOOKUP($M6375,People!$A$2:$B$5, 2, FALSE)</f>
        <v>Chuck Magee</v>
      </c>
      <c r="W6375" s="3" t="str">
        <f>IFERROR(VLOOKUP($B6375, 'Returns'!$A$2:$B$801, 2, FALSE), "No")</f>
        <v>No</v>
      </c>
    </row>
    <row r="6376" spans="1:23" x14ac:dyDescent="0.3">
      <c r="A6376" s="1">
        <v>6375</v>
      </c>
      <c r="B6376" t="s">
        <v>9209</v>
      </c>
      <c r="C6376" s="2">
        <v>42489</v>
      </c>
      <c r="D6376" s="2">
        <v>42493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s="3" t="str">
        <f>VLOOKUP($M6376,People!$A$2:$B$5, 2, FALSE)</f>
        <v>Cassandra Brandow</v>
      </c>
      <c r="W6376" s="3" t="str">
        <f>IFERROR(VLOOKUP($B6376, 'Returns'!$A$2:$B$801, 2, FALSE), "No")</f>
        <v>No</v>
      </c>
    </row>
    <row r="6377" spans="1:23" x14ac:dyDescent="0.3">
      <c r="A6377" s="1">
        <v>6376</v>
      </c>
      <c r="B6377" t="s">
        <v>9209</v>
      </c>
      <c r="C6377" s="2">
        <v>42489</v>
      </c>
      <c r="D6377" s="2">
        <v>42493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s="3" t="str">
        <f>VLOOKUP($M6377,People!$A$2:$B$5, 2, FALSE)</f>
        <v>Cassandra Brandow</v>
      </c>
      <c r="W6377" s="3" t="str">
        <f>IFERROR(VLOOKUP($B6377, 'Returns'!$A$2:$B$801, 2, FALSE), "No")</f>
        <v>No</v>
      </c>
    </row>
    <row r="6378" spans="1:23" x14ac:dyDescent="0.3">
      <c r="A6378" s="1">
        <v>6377</v>
      </c>
      <c r="B6378" t="s">
        <v>9210</v>
      </c>
      <c r="C6378" s="2">
        <v>43380</v>
      </c>
      <c r="D6378" s="2">
        <v>43383</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s="3" t="str">
        <f>VLOOKUP($M6378,People!$A$2:$B$5, 2, FALSE)</f>
        <v>Chuck Magee</v>
      </c>
      <c r="W6378" s="3" t="str">
        <f>IFERROR(VLOOKUP($B6378, 'Returns'!$A$2:$B$801, 2, FALSE), "No")</f>
        <v>No</v>
      </c>
    </row>
    <row r="6379" spans="1:23" x14ac:dyDescent="0.3">
      <c r="A6379" s="1">
        <v>6378</v>
      </c>
      <c r="B6379" t="s">
        <v>9211</v>
      </c>
      <c r="C6379" s="2">
        <v>43449</v>
      </c>
      <c r="D6379" s="2">
        <v>43456</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s="3" t="str">
        <f>VLOOKUP($M6379,People!$A$2:$B$5, 2, FALSE)</f>
        <v>Anna Andreadi</v>
      </c>
      <c r="W6379" s="3" t="str">
        <f>IFERROR(VLOOKUP($B6379, 'Returns'!$A$2:$B$801, 2, FALSE), "No")</f>
        <v>No</v>
      </c>
    </row>
    <row r="6380" spans="1:23" x14ac:dyDescent="0.3">
      <c r="A6380" s="1">
        <v>6379</v>
      </c>
      <c r="B6380" t="s">
        <v>9212</v>
      </c>
      <c r="C6380" s="2">
        <v>43565</v>
      </c>
      <c r="D6380" s="2">
        <v>43569</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s="3" t="str">
        <f>VLOOKUP($M6380,People!$A$2:$B$5, 2, FALSE)</f>
        <v>Chuck Magee</v>
      </c>
      <c r="W6380" s="3" t="str">
        <f>IFERROR(VLOOKUP($B6380, 'Returns'!$A$2:$B$801, 2, FALSE), "No")</f>
        <v>No</v>
      </c>
    </row>
    <row r="6381" spans="1:23" x14ac:dyDescent="0.3">
      <c r="A6381" s="1">
        <v>6380</v>
      </c>
      <c r="B6381" t="s">
        <v>9212</v>
      </c>
      <c r="C6381" s="2">
        <v>43565</v>
      </c>
      <c r="D6381" s="2">
        <v>43569</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s="3" t="str">
        <f>VLOOKUP($M6381,People!$A$2:$B$5, 2, FALSE)</f>
        <v>Chuck Magee</v>
      </c>
      <c r="W6381" s="3" t="str">
        <f>IFERROR(VLOOKUP($B6381, 'Returns'!$A$2:$B$801, 2, FALSE), "No")</f>
        <v>No</v>
      </c>
    </row>
    <row r="6382" spans="1:23" x14ac:dyDescent="0.3">
      <c r="A6382" s="1">
        <v>6381</v>
      </c>
      <c r="B6382" t="s">
        <v>9213</v>
      </c>
      <c r="C6382" s="2">
        <v>42468</v>
      </c>
      <c r="D6382" s="2">
        <v>42473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s="3" t="str">
        <f>VLOOKUP($M6382,People!$A$2:$B$5, 2, FALSE)</f>
        <v>Anna Andreadi</v>
      </c>
      <c r="W6382" s="3" t="str">
        <f>IFERROR(VLOOKUP($B6382, 'Returns'!$A$2:$B$801, 2, FALSE), "No")</f>
        <v>No</v>
      </c>
    </row>
    <row r="6383" spans="1:23" x14ac:dyDescent="0.3">
      <c r="A6383" s="1">
        <v>6382</v>
      </c>
      <c r="B6383" t="s">
        <v>9214</v>
      </c>
      <c r="C6383" s="2">
        <v>43188</v>
      </c>
      <c r="D6383" s="2">
        <v>43192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s="3" t="str">
        <f>VLOOKUP($M6383,People!$A$2:$B$5, 2, FALSE)</f>
        <v>Chuck Magee</v>
      </c>
      <c r="W6383" s="3" t="str">
        <f>IFERROR(VLOOKUP($B6383, 'Returns'!$A$2:$B$801, 2, FALSE), "No")</f>
        <v>No</v>
      </c>
    </row>
    <row r="6384" spans="1:23" x14ac:dyDescent="0.3">
      <c r="A6384" s="1">
        <v>6383</v>
      </c>
      <c r="B6384" t="s">
        <v>9214</v>
      </c>
      <c r="C6384" s="2">
        <v>43188</v>
      </c>
      <c r="D6384" s="2">
        <v>43192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s="3" t="str">
        <f>VLOOKUP($M6384,People!$A$2:$B$5, 2, FALSE)</f>
        <v>Chuck Magee</v>
      </c>
      <c r="W6384" s="3" t="str">
        <f>IFERROR(VLOOKUP($B6384, 'Returns'!$A$2:$B$801, 2, FALSE), "No")</f>
        <v>No</v>
      </c>
    </row>
    <row r="6385" spans="1:23" x14ac:dyDescent="0.3">
      <c r="A6385" s="1">
        <v>6384</v>
      </c>
      <c r="B6385" t="s">
        <v>9215</v>
      </c>
      <c r="C6385" s="2">
        <v>43480</v>
      </c>
      <c r="D6385" s="2">
        <v>43483</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s="3" t="str">
        <f>VLOOKUP($M6385,People!$A$2:$B$5, 2, FALSE)</f>
        <v>Kelly Williams</v>
      </c>
      <c r="W6385" s="3" t="str">
        <f>IFERROR(VLOOKUP($B6385, 'Returns'!$A$2:$B$801, 2, FALSE), "No")</f>
        <v>No</v>
      </c>
    </row>
    <row r="6386" spans="1:23" x14ac:dyDescent="0.3">
      <c r="A6386" s="1">
        <v>6385</v>
      </c>
      <c r="B6386" t="s">
        <v>9215</v>
      </c>
      <c r="C6386" s="2">
        <v>43480</v>
      </c>
      <c r="D6386" s="2">
        <v>43483</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s="3" t="str">
        <f>VLOOKUP($M6386,People!$A$2:$B$5, 2, FALSE)</f>
        <v>Kelly Williams</v>
      </c>
      <c r="W6386" s="3" t="str">
        <f>IFERROR(VLOOKUP($B6386, 'Returns'!$A$2:$B$801, 2, FALSE), "No")</f>
        <v>No</v>
      </c>
    </row>
    <row r="6387" spans="1:23" x14ac:dyDescent="0.3">
      <c r="A6387" s="1">
        <v>6386</v>
      </c>
      <c r="B6387" t="s">
        <v>9215</v>
      </c>
      <c r="C6387" s="2">
        <v>43480</v>
      </c>
      <c r="D6387" s="2">
        <v>43483</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s="3" t="str">
        <f>VLOOKUP($M6387,People!$A$2:$B$5, 2, FALSE)</f>
        <v>Kelly Williams</v>
      </c>
      <c r="W6387" s="3" t="str">
        <f>IFERROR(VLOOKUP($B6387, 'Returns'!$A$2:$B$801, 2, FALSE), "No")</f>
        <v>No</v>
      </c>
    </row>
    <row r="6388" spans="1:23" x14ac:dyDescent="0.3">
      <c r="A6388" s="1">
        <v>6387</v>
      </c>
      <c r="B6388" t="s">
        <v>9215</v>
      </c>
      <c r="C6388" s="2">
        <v>43480</v>
      </c>
      <c r="D6388" s="2">
        <v>43483</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s="3" t="str">
        <f>VLOOKUP($M6388,People!$A$2:$B$5, 2, FALSE)</f>
        <v>Kelly Williams</v>
      </c>
      <c r="W6388" s="3" t="str">
        <f>IFERROR(VLOOKUP($B6388, 'Returns'!$A$2:$B$801, 2, FALSE), "No")</f>
        <v>No</v>
      </c>
    </row>
    <row r="6389" spans="1:23" x14ac:dyDescent="0.3">
      <c r="A6389" s="1">
        <v>6388</v>
      </c>
      <c r="B6389" t="s">
        <v>9216</v>
      </c>
      <c r="C6389" s="2">
        <v>42399</v>
      </c>
      <c r="D6389" s="2">
        <v>42404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s="3" t="str">
        <f>VLOOKUP($M6389,People!$A$2:$B$5, 2, FALSE)</f>
        <v>Kelly Williams</v>
      </c>
      <c r="W6389" s="3" t="str">
        <f>IFERROR(VLOOKUP($B6389, 'Returns'!$A$2:$B$801, 2, FALSE), "No")</f>
        <v>No</v>
      </c>
    </row>
    <row r="6390" spans="1:23" x14ac:dyDescent="0.3">
      <c r="A6390" s="1">
        <v>6389</v>
      </c>
      <c r="B6390" t="s">
        <v>9216</v>
      </c>
      <c r="C6390" s="2">
        <v>42399</v>
      </c>
      <c r="D6390" s="2">
        <v>42404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s="3" t="str">
        <f>VLOOKUP($M6390,People!$A$2:$B$5, 2, FALSE)</f>
        <v>Kelly Williams</v>
      </c>
      <c r="W6390" s="3" t="str">
        <f>IFERROR(VLOOKUP($B6390, 'Returns'!$A$2:$B$801, 2, FALSE), "No")</f>
        <v>No</v>
      </c>
    </row>
    <row r="6391" spans="1:23" x14ac:dyDescent="0.3">
      <c r="A6391" s="1">
        <v>6390</v>
      </c>
      <c r="B6391" t="s">
        <v>9217</v>
      </c>
      <c r="C6391" s="2">
        <v>42773</v>
      </c>
      <c r="D6391" s="2">
        <v>42777</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s="3" t="str">
        <f>VLOOKUP($M6391,People!$A$2:$B$5, 2, FALSE)</f>
        <v>Cassandra Brandow</v>
      </c>
      <c r="W6391" s="3" t="str">
        <f>IFERROR(VLOOKUP($B6391, 'Returns'!$A$2:$B$801, 2, FALSE), "No")</f>
        <v>No</v>
      </c>
    </row>
    <row r="6392" spans="1:23" x14ac:dyDescent="0.3">
      <c r="A6392" s="1">
        <v>6391</v>
      </c>
      <c r="B6392" t="s">
        <v>9217</v>
      </c>
      <c r="C6392" s="2">
        <v>42773</v>
      </c>
      <c r="D6392" s="2">
        <v>42777</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s="3" t="str">
        <f>VLOOKUP($M6392,People!$A$2:$B$5, 2, FALSE)</f>
        <v>Cassandra Brandow</v>
      </c>
      <c r="W6392" s="3" t="str">
        <f>IFERROR(VLOOKUP($B6392, 'Returns'!$A$2:$B$801, 2, FALSE), "No")</f>
        <v>No</v>
      </c>
    </row>
    <row r="6393" spans="1:23" x14ac:dyDescent="0.3">
      <c r="A6393" s="1">
        <v>6392</v>
      </c>
      <c r="B6393" t="s">
        <v>9218</v>
      </c>
      <c r="C6393" s="2">
        <v>43448</v>
      </c>
      <c r="D6393" s="2">
        <v>43453</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s="3" t="str">
        <f>VLOOKUP($M6393,People!$A$2:$B$5, 2, FALSE)</f>
        <v>Chuck Magee</v>
      </c>
      <c r="W6393" s="3" t="str">
        <f>IFERROR(VLOOKUP($B6393, 'Returns'!$A$2:$B$801, 2, FALSE), "No")</f>
        <v>No</v>
      </c>
    </row>
    <row r="6394" spans="1:23" x14ac:dyDescent="0.3">
      <c r="A6394" s="1">
        <v>6393</v>
      </c>
      <c r="B6394" t="s">
        <v>9218</v>
      </c>
      <c r="C6394" s="2">
        <v>43448</v>
      </c>
      <c r="D6394" s="2">
        <v>43453</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s="3" t="str">
        <f>VLOOKUP($M6394,People!$A$2:$B$5, 2, FALSE)</f>
        <v>Chuck Magee</v>
      </c>
      <c r="W6394" s="3" t="str">
        <f>IFERROR(VLOOKUP($B6394, 'Returns'!$A$2:$B$801, 2, FALSE), "No")</f>
        <v>No</v>
      </c>
    </row>
    <row r="6395" spans="1:23" x14ac:dyDescent="0.3">
      <c r="A6395" s="1">
        <v>6394</v>
      </c>
      <c r="B6395" t="s">
        <v>9218</v>
      </c>
      <c r="C6395" s="2">
        <v>43448</v>
      </c>
      <c r="D6395" s="2">
        <v>43453</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s="3" t="str">
        <f>VLOOKUP($M6395,People!$A$2:$B$5, 2, FALSE)</f>
        <v>Chuck Magee</v>
      </c>
      <c r="W6395" s="3" t="str">
        <f>IFERROR(VLOOKUP($B6395, 'Returns'!$A$2:$B$801, 2, FALSE), "No")</f>
        <v>No</v>
      </c>
    </row>
    <row r="6396" spans="1:23" x14ac:dyDescent="0.3">
      <c r="A6396" s="1">
        <v>6395</v>
      </c>
      <c r="B6396" t="s">
        <v>9218</v>
      </c>
      <c r="C6396" s="2">
        <v>43448</v>
      </c>
      <c r="D6396" s="2">
        <v>43453</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s="3" t="str">
        <f>VLOOKUP($M6396,People!$A$2:$B$5, 2, FALSE)</f>
        <v>Chuck Magee</v>
      </c>
      <c r="W6396" s="3" t="str">
        <f>IFERROR(VLOOKUP($B6396, 'Returns'!$A$2:$B$801, 2, FALSE), "No")</f>
        <v>No</v>
      </c>
    </row>
    <row r="6397" spans="1:23" x14ac:dyDescent="0.3">
      <c r="A6397" s="1">
        <v>6396</v>
      </c>
      <c r="B6397" t="s">
        <v>9218</v>
      </c>
      <c r="C6397" s="2">
        <v>43448</v>
      </c>
      <c r="D6397" s="2">
        <v>43453</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s="3" t="str">
        <f>VLOOKUP($M6397,People!$A$2:$B$5, 2, FALSE)</f>
        <v>Chuck Magee</v>
      </c>
      <c r="W6397" s="3" t="str">
        <f>IFERROR(VLOOKUP($B6397, 'Returns'!$A$2:$B$801, 2, FALSE), "No")</f>
        <v>No</v>
      </c>
    </row>
    <row r="6398" spans="1:23" x14ac:dyDescent="0.3">
      <c r="A6398" s="1">
        <v>6397</v>
      </c>
      <c r="B6398" t="s">
        <v>9218</v>
      </c>
      <c r="C6398" s="2">
        <v>43448</v>
      </c>
      <c r="D6398" s="2">
        <v>43453</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s="3" t="str">
        <f>VLOOKUP($M6398,People!$A$2:$B$5, 2, FALSE)</f>
        <v>Chuck Magee</v>
      </c>
      <c r="W6398" s="3" t="str">
        <f>IFERROR(VLOOKUP($B6398, 'Returns'!$A$2:$B$801, 2, FALSE), "No")</f>
        <v>No</v>
      </c>
    </row>
    <row r="6399" spans="1:23" x14ac:dyDescent="0.3">
      <c r="A6399" s="1">
        <v>6398</v>
      </c>
      <c r="B6399" t="s">
        <v>9219</v>
      </c>
      <c r="C6399" s="2">
        <v>43769</v>
      </c>
      <c r="D6399" s="2">
        <v>43773</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s="3" t="str">
        <f>VLOOKUP($M6399,People!$A$2:$B$5, 2, FALSE)</f>
        <v>Kelly Williams</v>
      </c>
      <c r="W6399" s="3" t="str">
        <f>IFERROR(VLOOKUP($B6399, 'Returns'!$A$2:$B$801, 2, FALSE), "No")</f>
        <v>No</v>
      </c>
    </row>
    <row r="6400" spans="1:23" x14ac:dyDescent="0.3">
      <c r="A6400" s="1">
        <v>6399</v>
      </c>
      <c r="B6400" t="s">
        <v>9220</v>
      </c>
      <c r="C6400" s="2">
        <v>43683</v>
      </c>
      <c r="D6400" s="2">
        <v>43689</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s="3" t="str">
        <f>VLOOKUP($M6400,People!$A$2:$B$5, 2, FALSE)</f>
        <v>Chuck Magee</v>
      </c>
      <c r="W6400" s="3" t="str">
        <f>IFERROR(VLOOKUP($B6400, 'Returns'!$A$2:$B$801, 2, FALSE), "No")</f>
        <v>No</v>
      </c>
    </row>
    <row r="6401" spans="1:23" x14ac:dyDescent="0.3">
      <c r="A6401" s="1">
        <v>6400</v>
      </c>
      <c r="B6401" t="s">
        <v>9220</v>
      </c>
      <c r="C6401" s="2">
        <v>43683</v>
      </c>
      <c r="D6401" s="2">
        <v>43689</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s="3" t="str">
        <f>VLOOKUP($M6401,People!$A$2:$B$5, 2, FALSE)</f>
        <v>Chuck Magee</v>
      </c>
      <c r="W6401" s="3" t="str">
        <f>IFERROR(VLOOKUP($B6401, 'Returns'!$A$2:$B$801, 2, FALSE), "No")</f>
        <v>No</v>
      </c>
    </row>
    <row r="6402" spans="1:23" x14ac:dyDescent="0.3">
      <c r="A6402" s="1">
        <v>6401</v>
      </c>
      <c r="B6402" t="s">
        <v>9220</v>
      </c>
      <c r="C6402" s="2">
        <v>43683</v>
      </c>
      <c r="D6402" s="2">
        <v>43689</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s="3" t="str">
        <f>VLOOKUP($M6402,People!$A$2:$B$5, 2, FALSE)</f>
        <v>Chuck Magee</v>
      </c>
      <c r="W6402" s="3" t="str">
        <f>IFERROR(VLOOKUP($B6402, 'Returns'!$A$2:$B$801, 2, FALSE), "No")</f>
        <v>No</v>
      </c>
    </row>
    <row r="6403" spans="1:23" x14ac:dyDescent="0.3">
      <c r="A6403" s="1">
        <v>6402</v>
      </c>
      <c r="B6403" t="s">
        <v>9221</v>
      </c>
      <c r="C6403" s="2">
        <v>43615</v>
      </c>
      <c r="D6403" s="2">
        <v>43616</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s="3" t="str">
        <f>VLOOKUP($M6403,People!$A$2:$B$5, 2, FALSE)</f>
        <v>Cassandra Brandow</v>
      </c>
      <c r="W6403" s="3" t="str">
        <f>IFERROR(VLOOKUP($B6403, 'Returns'!$A$2:$B$801, 2, FALSE), "No")</f>
        <v>No</v>
      </c>
    </row>
    <row r="6404" spans="1:23" x14ac:dyDescent="0.3">
      <c r="A6404" s="1">
        <v>6403</v>
      </c>
      <c r="B6404" t="s">
        <v>9221</v>
      </c>
      <c r="C6404" s="2">
        <v>43615</v>
      </c>
      <c r="D6404" s="2">
        <v>43616</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s="3" t="str">
        <f>VLOOKUP($M6404,People!$A$2:$B$5, 2, FALSE)</f>
        <v>Cassandra Brandow</v>
      </c>
      <c r="W6404" s="3" t="str">
        <f>IFERROR(VLOOKUP($B6404, 'Returns'!$A$2:$B$801, 2, FALSE), "No")</f>
        <v>No</v>
      </c>
    </row>
    <row r="6405" spans="1:23" x14ac:dyDescent="0.3">
      <c r="A6405" s="1">
        <v>6404</v>
      </c>
      <c r="B6405" t="s">
        <v>9221</v>
      </c>
      <c r="C6405" s="2">
        <v>43615</v>
      </c>
      <c r="D6405" s="2">
        <v>43616</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s="3" t="str">
        <f>VLOOKUP($M6405,People!$A$2:$B$5, 2, FALSE)</f>
        <v>Cassandra Brandow</v>
      </c>
      <c r="W6405" s="3" t="str">
        <f>IFERROR(VLOOKUP($B6405, 'Returns'!$A$2:$B$801, 2, FALSE), "No")</f>
        <v>No</v>
      </c>
    </row>
    <row r="6406" spans="1:23" x14ac:dyDescent="0.3">
      <c r="A6406" s="1">
        <v>6405</v>
      </c>
      <c r="B6406" t="s">
        <v>9222</v>
      </c>
      <c r="C6406" s="2">
        <v>43069</v>
      </c>
      <c r="D6406" s="2">
        <v>43074</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s="3" t="str">
        <f>VLOOKUP($M6406,People!$A$2:$B$5, 2, FALSE)</f>
        <v>Cassandra Brandow</v>
      </c>
      <c r="W6406" s="3" t="str">
        <f>IFERROR(VLOOKUP($B6406, 'Returns'!$A$2:$B$801, 2, FALSE), "No")</f>
        <v>No</v>
      </c>
    </row>
    <row r="6407" spans="1:23" x14ac:dyDescent="0.3">
      <c r="A6407" s="1">
        <v>6406</v>
      </c>
      <c r="B6407" t="s">
        <v>6162</v>
      </c>
      <c r="C6407" s="2">
        <v>43708</v>
      </c>
      <c r="D6407" s="2">
        <v>43710</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s="3" t="str">
        <f>VLOOKUP($M6407,People!$A$2:$B$5, 2, FALSE)</f>
        <v>Anna Andreadi</v>
      </c>
      <c r="W6407" s="3" t="str">
        <f>IFERROR(VLOOKUP($B6407, 'Returns'!$A$2:$B$801, 2, FALSE), "No")</f>
        <v>Yes</v>
      </c>
    </row>
    <row r="6408" spans="1:23" x14ac:dyDescent="0.3">
      <c r="A6408" s="1">
        <v>6407</v>
      </c>
      <c r="B6408" t="s">
        <v>6162</v>
      </c>
      <c r="C6408" s="2">
        <v>43708</v>
      </c>
      <c r="D6408" s="2">
        <v>43710</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s="3" t="str">
        <f>VLOOKUP($M6408,People!$A$2:$B$5, 2, FALSE)</f>
        <v>Anna Andreadi</v>
      </c>
      <c r="W6408" s="3" t="str">
        <f>IFERROR(VLOOKUP($B6408, 'Returns'!$A$2:$B$801, 2, FALSE), "No")</f>
        <v>Yes</v>
      </c>
    </row>
    <row r="6409" spans="1:23" x14ac:dyDescent="0.3">
      <c r="A6409" s="1">
        <v>6408</v>
      </c>
      <c r="B6409" t="s">
        <v>9223</v>
      </c>
      <c r="C6409" s="2">
        <v>43599</v>
      </c>
      <c r="D6409" s="2">
        <v>43600</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s="3" t="str">
        <f>VLOOKUP($M6409,People!$A$2:$B$5, 2, FALSE)</f>
        <v>Kelly Williams</v>
      </c>
      <c r="W6409" s="3" t="str">
        <f>IFERROR(VLOOKUP($B6409, 'Returns'!$A$2:$B$801, 2, FALSE), "No")</f>
        <v>No</v>
      </c>
    </row>
    <row r="6410" spans="1:23" x14ac:dyDescent="0.3">
      <c r="A6410" s="1">
        <v>6409</v>
      </c>
      <c r="B6410" t="s">
        <v>9223</v>
      </c>
      <c r="C6410" s="2">
        <v>43599</v>
      </c>
      <c r="D6410" s="2">
        <v>43600</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s="3" t="str">
        <f>VLOOKUP($M6410,People!$A$2:$B$5, 2, FALSE)</f>
        <v>Kelly Williams</v>
      </c>
      <c r="W6410" s="3" t="str">
        <f>IFERROR(VLOOKUP($B6410, 'Returns'!$A$2:$B$801, 2, FALSE), "No")</f>
        <v>No</v>
      </c>
    </row>
    <row r="6411" spans="1:23" x14ac:dyDescent="0.3">
      <c r="A6411" s="1">
        <v>6410</v>
      </c>
      <c r="B6411" t="s">
        <v>9223</v>
      </c>
      <c r="C6411" s="2">
        <v>43599</v>
      </c>
      <c r="D6411" s="2">
        <v>43600</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s="3" t="str">
        <f>VLOOKUP($M6411,People!$A$2:$B$5, 2, FALSE)</f>
        <v>Kelly Williams</v>
      </c>
      <c r="W6411" s="3" t="str">
        <f>IFERROR(VLOOKUP($B6411, 'Returns'!$A$2:$B$801, 2, FALSE), "No")</f>
        <v>No</v>
      </c>
    </row>
    <row r="6412" spans="1:23" x14ac:dyDescent="0.3">
      <c r="A6412" s="1">
        <v>6411</v>
      </c>
      <c r="B6412" t="s">
        <v>9223</v>
      </c>
      <c r="C6412" s="2">
        <v>43599</v>
      </c>
      <c r="D6412" s="2">
        <v>43600</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s="3" t="str">
        <f>VLOOKUP($M6412,People!$A$2:$B$5, 2, FALSE)</f>
        <v>Kelly Williams</v>
      </c>
      <c r="W6412" s="3" t="str">
        <f>IFERROR(VLOOKUP($B6412, 'Returns'!$A$2:$B$801, 2, FALSE), "No")</f>
        <v>No</v>
      </c>
    </row>
    <row r="6413" spans="1:23" x14ac:dyDescent="0.3">
      <c r="A6413" s="1">
        <v>6412</v>
      </c>
      <c r="B6413" t="s">
        <v>9223</v>
      </c>
      <c r="C6413" s="2">
        <v>43599</v>
      </c>
      <c r="D6413" s="2">
        <v>43600</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s="3" t="str">
        <f>VLOOKUP($M6413,People!$A$2:$B$5, 2, FALSE)</f>
        <v>Kelly Williams</v>
      </c>
      <c r="W6413" s="3" t="str">
        <f>IFERROR(VLOOKUP($B6413, 'Returns'!$A$2:$B$801, 2, FALSE), "No")</f>
        <v>No</v>
      </c>
    </row>
    <row r="6414" spans="1:23" x14ac:dyDescent="0.3">
      <c r="A6414" s="1">
        <v>6413</v>
      </c>
      <c r="B6414" t="s">
        <v>9224</v>
      </c>
      <c r="C6414" s="2">
        <v>43694</v>
      </c>
      <c r="D6414" s="2">
        <v>43700</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s="3" t="str">
        <f>VLOOKUP($M6414,People!$A$2:$B$5, 2, FALSE)</f>
        <v>Cassandra Brandow</v>
      </c>
      <c r="W6414" s="3" t="str">
        <f>IFERROR(VLOOKUP($B6414, 'Returns'!$A$2:$B$801, 2, FALSE), "No")</f>
        <v>No</v>
      </c>
    </row>
    <row r="6415" spans="1:23" x14ac:dyDescent="0.3">
      <c r="A6415" s="1">
        <v>6414</v>
      </c>
      <c r="B6415" t="s">
        <v>9224</v>
      </c>
      <c r="C6415" s="2">
        <v>43694</v>
      </c>
      <c r="D6415" s="2">
        <v>43700</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s="3" t="str">
        <f>VLOOKUP($M6415,People!$A$2:$B$5, 2, FALSE)</f>
        <v>Cassandra Brandow</v>
      </c>
      <c r="W6415" s="3" t="str">
        <f>IFERROR(VLOOKUP($B6415, 'Returns'!$A$2:$B$801, 2, FALSE), "No")</f>
        <v>No</v>
      </c>
    </row>
    <row r="6416" spans="1:23" x14ac:dyDescent="0.3">
      <c r="A6416" s="1">
        <v>6415</v>
      </c>
      <c r="B6416" t="s">
        <v>9225</v>
      </c>
      <c r="C6416" s="2">
        <v>43779</v>
      </c>
      <c r="D6416" s="2">
        <v>43783</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s="3" t="str">
        <f>VLOOKUP($M6416,People!$A$2:$B$5, 2, FALSE)</f>
        <v>Cassandra Brandow</v>
      </c>
      <c r="W6416" s="3" t="str">
        <f>IFERROR(VLOOKUP($B6416, 'Returns'!$A$2:$B$801, 2, FALSE), "No")</f>
        <v>No</v>
      </c>
    </row>
    <row r="6417" spans="1:23" x14ac:dyDescent="0.3">
      <c r="A6417" s="1">
        <v>6416</v>
      </c>
      <c r="B6417" t="s">
        <v>9226</v>
      </c>
      <c r="C6417" s="2">
        <v>43698</v>
      </c>
      <c r="D6417" s="2">
        <v>43698</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s="3" t="str">
        <f>VLOOKUP($M6417,People!$A$2:$B$5, 2, FALSE)</f>
        <v>Anna Andreadi</v>
      </c>
      <c r="W6417" s="3" t="str">
        <f>IFERROR(VLOOKUP($B6417, 'Returns'!$A$2:$B$801, 2, FALSE), "No")</f>
        <v>No</v>
      </c>
    </row>
    <row r="6418" spans="1:23" x14ac:dyDescent="0.3">
      <c r="A6418" s="1">
        <v>6417</v>
      </c>
      <c r="B6418" t="s">
        <v>9227</v>
      </c>
      <c r="C6418" s="2">
        <v>43167</v>
      </c>
      <c r="D6418" s="2">
        <v>43171</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s="3" t="str">
        <f>VLOOKUP($M6418,People!$A$2:$B$5, 2, FALSE)</f>
        <v>Chuck Magee</v>
      </c>
      <c r="W6418" s="3" t="str">
        <f>IFERROR(VLOOKUP($B6418, 'Returns'!$A$2:$B$801, 2, FALSE), "No")</f>
        <v>No</v>
      </c>
    </row>
    <row r="6419" spans="1:23" x14ac:dyDescent="0.3">
      <c r="A6419" s="1">
        <v>6418</v>
      </c>
      <c r="B6419" t="s">
        <v>9227</v>
      </c>
      <c r="C6419" s="2">
        <v>43167</v>
      </c>
      <c r="D6419" s="2">
        <v>43171</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s="3" t="str">
        <f>VLOOKUP($M6419,People!$A$2:$B$5, 2, FALSE)</f>
        <v>Chuck Magee</v>
      </c>
      <c r="W6419" s="3" t="str">
        <f>IFERROR(VLOOKUP($B6419, 'Returns'!$A$2:$B$801, 2, FALSE), "No")</f>
        <v>No</v>
      </c>
    </row>
    <row r="6420" spans="1:23" x14ac:dyDescent="0.3">
      <c r="A6420" s="1">
        <v>6419</v>
      </c>
      <c r="B6420" t="s">
        <v>9228</v>
      </c>
      <c r="C6420" s="2">
        <v>43404</v>
      </c>
      <c r="D6420" s="2">
        <v>43409</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s="3" t="str">
        <f>VLOOKUP($M6420,People!$A$2:$B$5, 2, FALSE)</f>
        <v>Kelly Williams</v>
      </c>
      <c r="W6420" s="3" t="str">
        <f>IFERROR(VLOOKUP($B6420, 'Returns'!$A$2:$B$801, 2, FALSE), "No")</f>
        <v>No</v>
      </c>
    </row>
    <row r="6421" spans="1:23" x14ac:dyDescent="0.3">
      <c r="A6421" s="1">
        <v>6420</v>
      </c>
      <c r="B6421" t="s">
        <v>9228</v>
      </c>
      <c r="C6421" s="2">
        <v>43404</v>
      </c>
      <c r="D6421" s="2">
        <v>43409</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s="3" t="str">
        <f>VLOOKUP($M6421,People!$A$2:$B$5, 2, FALSE)</f>
        <v>Kelly Williams</v>
      </c>
      <c r="W6421" s="3" t="str">
        <f>IFERROR(VLOOKUP($B6421, 'Returns'!$A$2:$B$801, 2, FALSE), "No")</f>
        <v>No</v>
      </c>
    </row>
    <row r="6422" spans="1:23" x14ac:dyDescent="0.3">
      <c r="A6422" s="1">
        <v>6421</v>
      </c>
      <c r="B6422" t="s">
        <v>9228</v>
      </c>
      <c r="C6422" s="2">
        <v>43404</v>
      </c>
      <c r="D6422" s="2">
        <v>43409</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s="3" t="str">
        <f>VLOOKUP($M6422,People!$A$2:$B$5, 2, FALSE)</f>
        <v>Kelly Williams</v>
      </c>
      <c r="W6422" s="3" t="str">
        <f>IFERROR(VLOOKUP($B6422, 'Returns'!$A$2:$B$801, 2, FALSE), "No")</f>
        <v>No</v>
      </c>
    </row>
    <row r="6423" spans="1:23" x14ac:dyDescent="0.3">
      <c r="A6423" s="1">
        <v>6422</v>
      </c>
      <c r="B6423" t="s">
        <v>9228</v>
      </c>
      <c r="C6423" s="2">
        <v>43404</v>
      </c>
      <c r="D6423" s="2">
        <v>43409</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s="3" t="str">
        <f>VLOOKUP($M6423,People!$A$2:$B$5, 2, FALSE)</f>
        <v>Kelly Williams</v>
      </c>
      <c r="W6423" s="3" t="str">
        <f>IFERROR(VLOOKUP($B6423, 'Returns'!$A$2:$B$801, 2, FALSE), "No")</f>
        <v>No</v>
      </c>
    </row>
    <row r="6424" spans="1:23" x14ac:dyDescent="0.3">
      <c r="A6424" s="1">
        <v>6423</v>
      </c>
      <c r="B6424" t="s">
        <v>9229</v>
      </c>
      <c r="C6424" s="2">
        <v>42577</v>
      </c>
      <c r="D6424" s="2">
        <v>42583</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s="3" t="str">
        <f>VLOOKUP($M6424,People!$A$2:$B$5, 2, FALSE)</f>
        <v>Anna Andreadi</v>
      </c>
      <c r="W6424" s="3" t="str">
        <f>IFERROR(VLOOKUP($B6424, 'Returns'!$A$2:$B$801, 2, FALSE), "No")</f>
        <v>No</v>
      </c>
    </row>
    <row r="6425" spans="1:23" x14ac:dyDescent="0.3">
      <c r="A6425" s="1">
        <v>6424</v>
      </c>
      <c r="B6425" t="s">
        <v>6017</v>
      </c>
      <c r="C6425" s="2">
        <v>43032</v>
      </c>
      <c r="D6425" s="2">
        <v>43035</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s="3" t="str">
        <f>VLOOKUP($M6425,People!$A$2:$B$5, 2, FALSE)</f>
        <v>Anna Andreadi</v>
      </c>
      <c r="W6425" s="3" t="str">
        <f>IFERROR(VLOOKUP($B6425, 'Returns'!$A$2:$B$801, 2, FALSE), "No")</f>
        <v>Yes</v>
      </c>
    </row>
    <row r="6426" spans="1:23" x14ac:dyDescent="0.3">
      <c r="A6426" s="1">
        <v>6425</v>
      </c>
      <c r="B6426" t="s">
        <v>9230</v>
      </c>
      <c r="C6426" s="2">
        <v>43696</v>
      </c>
      <c r="D6426" s="2">
        <v>43701</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s="3" t="str">
        <f>VLOOKUP($M6426,People!$A$2:$B$5, 2, FALSE)</f>
        <v>Chuck Magee</v>
      </c>
      <c r="W6426" s="3" t="str">
        <f>IFERROR(VLOOKUP($B6426, 'Returns'!$A$2:$B$801, 2, FALSE), "No")</f>
        <v>No</v>
      </c>
    </row>
    <row r="6427" spans="1:23" x14ac:dyDescent="0.3">
      <c r="A6427" s="1">
        <v>6426</v>
      </c>
      <c r="B6427" t="s">
        <v>9231</v>
      </c>
      <c r="C6427" s="2">
        <v>43243</v>
      </c>
      <c r="D6427" s="2">
        <v>43247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s="3" t="str">
        <f>VLOOKUP($M6427,People!$A$2:$B$5, 2, FALSE)</f>
        <v>Chuck Magee</v>
      </c>
      <c r="W6427" s="3" t="str">
        <f>IFERROR(VLOOKUP($B6427, 'Returns'!$A$2:$B$801, 2, FALSE), "No")</f>
        <v>No</v>
      </c>
    </row>
    <row r="6428" spans="1:23" x14ac:dyDescent="0.3">
      <c r="A6428" s="1">
        <v>6427</v>
      </c>
      <c r="B6428" t="s">
        <v>9231</v>
      </c>
      <c r="C6428" s="2">
        <v>43243</v>
      </c>
      <c r="D6428" s="2">
        <v>43247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s="3" t="str">
        <f>VLOOKUP($M6428,People!$A$2:$B$5, 2, FALSE)</f>
        <v>Chuck Magee</v>
      </c>
      <c r="W6428" s="3" t="str">
        <f>IFERROR(VLOOKUP($B6428, 'Returns'!$A$2:$B$801, 2, FALSE), "No")</f>
        <v>No</v>
      </c>
    </row>
    <row r="6429" spans="1:23" x14ac:dyDescent="0.3">
      <c r="A6429" s="1">
        <v>6428</v>
      </c>
      <c r="B6429" t="s">
        <v>9231</v>
      </c>
      <c r="C6429" s="2">
        <v>43243</v>
      </c>
      <c r="D6429" s="2">
        <v>43247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s="3" t="str">
        <f>VLOOKUP($M6429,People!$A$2:$B$5, 2, FALSE)</f>
        <v>Chuck Magee</v>
      </c>
      <c r="W6429" s="3" t="str">
        <f>IFERROR(VLOOKUP($B6429, 'Returns'!$A$2:$B$801, 2, FALSE), "No")</f>
        <v>No</v>
      </c>
    </row>
    <row r="6430" spans="1:23" x14ac:dyDescent="0.3">
      <c r="A6430" s="1">
        <v>6429</v>
      </c>
      <c r="B6430" t="s">
        <v>9231</v>
      </c>
      <c r="C6430" s="2">
        <v>43243</v>
      </c>
      <c r="D6430" s="2">
        <v>43247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s="3" t="str">
        <f>VLOOKUP($M6430,People!$A$2:$B$5, 2, FALSE)</f>
        <v>Chuck Magee</v>
      </c>
      <c r="W6430" s="3" t="str">
        <f>IFERROR(VLOOKUP($B6430, 'Returns'!$A$2:$B$801, 2, FALSE), "No")</f>
        <v>No</v>
      </c>
    </row>
    <row r="6431" spans="1:23" x14ac:dyDescent="0.3">
      <c r="A6431" s="1">
        <v>6430</v>
      </c>
      <c r="B6431" t="s">
        <v>9232</v>
      </c>
      <c r="C6431" s="2">
        <v>42677</v>
      </c>
      <c r="D6431" s="2">
        <v>42681</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s="3" t="str">
        <f>VLOOKUP($M6431,People!$A$2:$B$5, 2, FALSE)</f>
        <v>Cassandra Brandow</v>
      </c>
      <c r="W6431" s="3" t="str">
        <f>IFERROR(VLOOKUP($B6431, 'Returns'!$A$2:$B$801, 2, FALSE), "No")</f>
        <v>No</v>
      </c>
    </row>
    <row r="6432" spans="1:23" x14ac:dyDescent="0.3">
      <c r="A6432" s="1">
        <v>6431</v>
      </c>
      <c r="B6432" t="s">
        <v>9232</v>
      </c>
      <c r="C6432" s="2">
        <v>42677</v>
      </c>
      <c r="D6432" s="2">
        <v>42681</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s="3" t="str">
        <f>VLOOKUP($M6432,People!$A$2:$B$5, 2, FALSE)</f>
        <v>Cassandra Brandow</v>
      </c>
      <c r="W6432" s="3" t="str">
        <f>IFERROR(VLOOKUP($B6432, 'Returns'!$A$2:$B$801, 2, FALSE), "No")</f>
        <v>No</v>
      </c>
    </row>
    <row r="6433" spans="1:23" x14ac:dyDescent="0.3">
      <c r="A6433" s="1">
        <v>6432</v>
      </c>
      <c r="B6433" t="s">
        <v>9232</v>
      </c>
      <c r="C6433" s="2">
        <v>42677</v>
      </c>
      <c r="D6433" s="2">
        <v>42681</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s="3" t="str">
        <f>VLOOKUP($M6433,People!$A$2:$B$5, 2, FALSE)</f>
        <v>Cassandra Brandow</v>
      </c>
      <c r="W6433" s="3" t="str">
        <f>IFERROR(VLOOKUP($B6433, 'Returns'!$A$2:$B$801, 2, FALSE), "No")</f>
        <v>No</v>
      </c>
    </row>
    <row r="6434" spans="1:23" x14ac:dyDescent="0.3">
      <c r="A6434" s="1">
        <v>6433</v>
      </c>
      <c r="B6434" t="s">
        <v>9232</v>
      </c>
      <c r="C6434" s="2">
        <v>42677</v>
      </c>
      <c r="D6434" s="2">
        <v>42681</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s="3" t="str">
        <f>VLOOKUP($M6434,People!$A$2:$B$5, 2, FALSE)</f>
        <v>Cassandra Brandow</v>
      </c>
      <c r="W6434" s="3" t="str">
        <f>IFERROR(VLOOKUP($B6434, 'Returns'!$A$2:$B$801, 2, FALSE), "No")</f>
        <v>No</v>
      </c>
    </row>
    <row r="6435" spans="1:23" x14ac:dyDescent="0.3">
      <c r="A6435" s="1">
        <v>6434</v>
      </c>
      <c r="B6435" t="s">
        <v>9233</v>
      </c>
      <c r="C6435" s="2">
        <v>42824</v>
      </c>
      <c r="D6435" s="2">
        <v>42829</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s="3" t="str">
        <f>VLOOKUP($M6435,People!$A$2:$B$5, 2, FALSE)</f>
        <v>Kelly Williams</v>
      </c>
      <c r="W6435" s="3" t="str">
        <f>IFERROR(VLOOKUP($B6435, 'Returns'!$A$2:$B$801, 2, FALSE), "No")</f>
        <v>No</v>
      </c>
    </row>
    <row r="6436" spans="1:23" x14ac:dyDescent="0.3">
      <c r="A6436" s="1">
        <v>6435</v>
      </c>
      <c r="B6436" t="s">
        <v>9233</v>
      </c>
      <c r="C6436" s="2">
        <v>42824</v>
      </c>
      <c r="D6436" s="2">
        <v>42829</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s="3" t="str">
        <f>VLOOKUP($M6436,People!$A$2:$B$5, 2, FALSE)</f>
        <v>Kelly Williams</v>
      </c>
      <c r="W6436" s="3" t="str">
        <f>IFERROR(VLOOKUP($B6436, 'Returns'!$A$2:$B$801, 2, FALSE), "No")</f>
        <v>No</v>
      </c>
    </row>
    <row r="6437" spans="1:23" x14ac:dyDescent="0.3">
      <c r="A6437" s="1">
        <v>6436</v>
      </c>
      <c r="B6437" t="s">
        <v>9234</v>
      </c>
      <c r="C6437" s="2">
        <v>43612</v>
      </c>
      <c r="D6437" s="2">
        <v>43614</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s="3" t="str">
        <f>VLOOKUP($M6437,People!$A$2:$B$5, 2, FALSE)</f>
        <v>Anna Andreadi</v>
      </c>
      <c r="W6437" s="3" t="str">
        <f>IFERROR(VLOOKUP($B6437, 'Returns'!$A$2:$B$801, 2, FALSE), "No")</f>
        <v>No</v>
      </c>
    </row>
    <row r="6438" spans="1:23" x14ac:dyDescent="0.3">
      <c r="A6438" s="1">
        <v>6437</v>
      </c>
      <c r="B6438" t="s">
        <v>9234</v>
      </c>
      <c r="C6438" s="2">
        <v>43612</v>
      </c>
      <c r="D6438" s="2">
        <v>43614</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s="3" t="str">
        <f>VLOOKUP($M6438,People!$A$2:$B$5, 2, FALSE)</f>
        <v>Anna Andreadi</v>
      </c>
      <c r="W6438" s="3" t="str">
        <f>IFERROR(VLOOKUP($B6438, 'Returns'!$A$2:$B$801, 2, FALSE), "No")</f>
        <v>No</v>
      </c>
    </row>
    <row r="6439" spans="1:23" x14ac:dyDescent="0.3">
      <c r="A6439" s="1">
        <v>6438</v>
      </c>
      <c r="B6439" t="s">
        <v>9234</v>
      </c>
      <c r="C6439" s="2">
        <v>43612</v>
      </c>
      <c r="D6439" s="2">
        <v>43614</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s="3" t="str">
        <f>VLOOKUP($M6439,People!$A$2:$B$5, 2, FALSE)</f>
        <v>Anna Andreadi</v>
      </c>
      <c r="W6439" s="3" t="str">
        <f>IFERROR(VLOOKUP($B6439, 'Returns'!$A$2:$B$801, 2, FALSE), "No")</f>
        <v>No</v>
      </c>
    </row>
    <row r="6440" spans="1:23" x14ac:dyDescent="0.3">
      <c r="A6440" s="1">
        <v>6439</v>
      </c>
      <c r="B6440" t="s">
        <v>9235</v>
      </c>
      <c r="C6440" s="2">
        <v>43813</v>
      </c>
      <c r="D6440" s="2">
        <v>43818</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s="3" t="str">
        <f>VLOOKUP($M6440,People!$A$2:$B$5, 2, FALSE)</f>
        <v>Kelly Williams</v>
      </c>
      <c r="W6440" s="3" t="str">
        <f>IFERROR(VLOOKUP($B6440, 'Returns'!$A$2:$B$801, 2, FALSE), "No")</f>
        <v>No</v>
      </c>
    </row>
    <row r="6441" spans="1:23" x14ac:dyDescent="0.3">
      <c r="A6441" s="1">
        <v>6440</v>
      </c>
      <c r="B6441" t="s">
        <v>9236</v>
      </c>
      <c r="C6441" s="2">
        <v>42647</v>
      </c>
      <c r="D6441" s="2">
        <v>42649</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s="3" t="str">
        <f>VLOOKUP($M6441,People!$A$2:$B$5, 2, FALSE)</f>
        <v>Chuck Magee</v>
      </c>
      <c r="W6441" s="3" t="str">
        <f>IFERROR(VLOOKUP($B6441, 'Returns'!$A$2:$B$801, 2, FALSE), "No")</f>
        <v>No</v>
      </c>
    </row>
    <row r="6442" spans="1:23" x14ac:dyDescent="0.3">
      <c r="A6442" s="1">
        <v>6441</v>
      </c>
      <c r="B6442" t="s">
        <v>9237</v>
      </c>
      <c r="C6442" s="2">
        <v>43386</v>
      </c>
      <c r="D6442" s="2">
        <v>43393</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s="3" t="str">
        <f>VLOOKUP($M6442,People!$A$2:$B$5, 2, FALSE)</f>
        <v>Chuck Magee</v>
      </c>
      <c r="W6442" s="3" t="str">
        <f>IFERROR(VLOOKUP($B6442, 'Returns'!$A$2:$B$801, 2, FALSE), "No")</f>
        <v>No</v>
      </c>
    </row>
    <row r="6443" spans="1:23" x14ac:dyDescent="0.3">
      <c r="A6443" s="1">
        <v>6442</v>
      </c>
      <c r="B6443" t="s">
        <v>9237</v>
      </c>
      <c r="C6443" s="2">
        <v>43386</v>
      </c>
      <c r="D6443" s="2">
        <v>43393</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s="3" t="str">
        <f>VLOOKUP($M6443,People!$A$2:$B$5, 2, FALSE)</f>
        <v>Chuck Magee</v>
      </c>
      <c r="W6443" s="3" t="str">
        <f>IFERROR(VLOOKUP($B6443, 'Returns'!$A$2:$B$801, 2, FALSE), "No")</f>
        <v>No</v>
      </c>
    </row>
    <row r="6444" spans="1:23" x14ac:dyDescent="0.3">
      <c r="A6444" s="1">
        <v>6443</v>
      </c>
      <c r="B6444" t="s">
        <v>9237</v>
      </c>
      <c r="C6444" s="2">
        <v>43386</v>
      </c>
      <c r="D6444" s="2">
        <v>43393</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s="3" t="str">
        <f>VLOOKUP($M6444,People!$A$2:$B$5, 2, FALSE)</f>
        <v>Chuck Magee</v>
      </c>
      <c r="W6444" s="3" t="str">
        <f>IFERROR(VLOOKUP($B6444, 'Returns'!$A$2:$B$801, 2, FALSE), "No")</f>
        <v>No</v>
      </c>
    </row>
    <row r="6445" spans="1:23" x14ac:dyDescent="0.3">
      <c r="A6445" s="1">
        <v>6444</v>
      </c>
      <c r="B6445" t="s">
        <v>9237</v>
      </c>
      <c r="C6445" s="2">
        <v>43386</v>
      </c>
      <c r="D6445" s="2">
        <v>43393</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s="3" t="str">
        <f>VLOOKUP($M6445,People!$A$2:$B$5, 2, FALSE)</f>
        <v>Chuck Magee</v>
      </c>
      <c r="W6445" s="3" t="str">
        <f>IFERROR(VLOOKUP($B6445, 'Returns'!$A$2:$B$801, 2, FALSE), "No")</f>
        <v>No</v>
      </c>
    </row>
    <row r="6446" spans="1:23" x14ac:dyDescent="0.3">
      <c r="A6446" s="1">
        <v>6445</v>
      </c>
      <c r="B6446" t="s">
        <v>9237</v>
      </c>
      <c r="C6446" s="2">
        <v>43386</v>
      </c>
      <c r="D6446" s="2">
        <v>43393</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s="3" t="str">
        <f>VLOOKUP($M6446,People!$A$2:$B$5, 2, FALSE)</f>
        <v>Chuck Magee</v>
      </c>
      <c r="W6446" s="3" t="str">
        <f>IFERROR(VLOOKUP($B6446, 'Returns'!$A$2:$B$801, 2, FALSE), "No")</f>
        <v>No</v>
      </c>
    </row>
    <row r="6447" spans="1:23" x14ac:dyDescent="0.3">
      <c r="A6447" s="1">
        <v>6446</v>
      </c>
      <c r="B6447" t="s">
        <v>9238</v>
      </c>
      <c r="C6447" s="2">
        <v>42799</v>
      </c>
      <c r="D6447" s="2">
        <v>42804</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s="3" t="str">
        <f>VLOOKUP($M6447,People!$A$2:$B$5, 2, FALSE)</f>
        <v>Kelly Williams</v>
      </c>
      <c r="W6447" s="3" t="str">
        <f>IFERROR(VLOOKUP($B6447, 'Returns'!$A$2:$B$801, 2, FALSE), "No")</f>
        <v>No</v>
      </c>
    </row>
    <row r="6448" spans="1:23" x14ac:dyDescent="0.3">
      <c r="A6448" s="1">
        <v>6447</v>
      </c>
      <c r="B6448" t="s">
        <v>9239</v>
      </c>
      <c r="C6448" s="2">
        <v>43528</v>
      </c>
      <c r="D6448" s="2">
        <v>43530</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s="3" t="str">
        <f>VLOOKUP($M6448,People!$A$2:$B$5, 2, FALSE)</f>
        <v>Kelly Williams</v>
      </c>
      <c r="W6448" s="3" t="str">
        <f>IFERROR(VLOOKUP($B6448, 'Returns'!$A$2:$B$801, 2, FALSE), "No")</f>
        <v>No</v>
      </c>
    </row>
    <row r="6449" spans="1:23" x14ac:dyDescent="0.3">
      <c r="A6449" s="1">
        <v>6448</v>
      </c>
      <c r="B6449" t="s">
        <v>9239</v>
      </c>
      <c r="C6449" s="2">
        <v>43528</v>
      </c>
      <c r="D6449" s="2">
        <v>43530</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s="3" t="str">
        <f>VLOOKUP($M6449,People!$A$2:$B$5, 2, FALSE)</f>
        <v>Kelly Williams</v>
      </c>
      <c r="W6449" s="3" t="str">
        <f>IFERROR(VLOOKUP($B6449, 'Returns'!$A$2:$B$801, 2, FALSE), "No")</f>
        <v>No</v>
      </c>
    </row>
    <row r="6450" spans="1:23" x14ac:dyDescent="0.3">
      <c r="A6450" s="1">
        <v>6449</v>
      </c>
      <c r="B6450" t="s">
        <v>9239</v>
      </c>
      <c r="C6450" s="2">
        <v>43528</v>
      </c>
      <c r="D6450" s="2">
        <v>43530</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s="3" t="str">
        <f>VLOOKUP($M6450,People!$A$2:$B$5, 2, FALSE)</f>
        <v>Kelly Williams</v>
      </c>
      <c r="W6450" s="3" t="str">
        <f>IFERROR(VLOOKUP($B6450, 'Returns'!$A$2:$B$801, 2, FALSE), "No")</f>
        <v>No</v>
      </c>
    </row>
    <row r="6451" spans="1:23" x14ac:dyDescent="0.3">
      <c r="A6451" s="1">
        <v>6450</v>
      </c>
      <c r="B6451" t="s">
        <v>9240</v>
      </c>
      <c r="C6451" s="2">
        <v>43003</v>
      </c>
      <c r="D6451" s="2">
        <v>43007</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s="3" t="str">
        <f>VLOOKUP($M6451,People!$A$2:$B$5, 2, FALSE)</f>
        <v>Chuck Magee</v>
      </c>
      <c r="W6451" s="3" t="str">
        <f>IFERROR(VLOOKUP($B6451, 'Returns'!$A$2:$B$801, 2, FALSE), "No")</f>
        <v>No</v>
      </c>
    </row>
    <row r="6452" spans="1:23" x14ac:dyDescent="0.3">
      <c r="A6452" s="1">
        <v>6451</v>
      </c>
      <c r="B6452" t="s">
        <v>9240</v>
      </c>
      <c r="C6452" s="2">
        <v>43003</v>
      </c>
      <c r="D6452" s="2">
        <v>43007</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s="3" t="str">
        <f>VLOOKUP($M6452,People!$A$2:$B$5, 2, FALSE)</f>
        <v>Chuck Magee</v>
      </c>
      <c r="W6452" s="3" t="str">
        <f>IFERROR(VLOOKUP($B6452, 'Returns'!$A$2:$B$801, 2, FALSE), "No")</f>
        <v>No</v>
      </c>
    </row>
    <row r="6453" spans="1:23" x14ac:dyDescent="0.3">
      <c r="A6453" s="1">
        <v>6452</v>
      </c>
      <c r="B6453" t="s">
        <v>9240</v>
      </c>
      <c r="C6453" s="2">
        <v>43003</v>
      </c>
      <c r="D6453" s="2">
        <v>43007</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s="3" t="str">
        <f>VLOOKUP($M6453,People!$A$2:$B$5, 2, FALSE)</f>
        <v>Chuck Magee</v>
      </c>
      <c r="W6453" s="3" t="str">
        <f>IFERROR(VLOOKUP($B6453, 'Returns'!$A$2:$B$801, 2, FALSE), "No")</f>
        <v>No</v>
      </c>
    </row>
    <row r="6454" spans="1:23" x14ac:dyDescent="0.3">
      <c r="A6454" s="1">
        <v>6453</v>
      </c>
      <c r="B6454" t="s">
        <v>9241</v>
      </c>
      <c r="C6454" s="2">
        <v>43088</v>
      </c>
      <c r="D6454" s="2">
        <v>43092</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s="3" t="str">
        <f>VLOOKUP($M6454,People!$A$2:$B$5, 2, FALSE)</f>
        <v>Kelly Williams</v>
      </c>
      <c r="W6454" s="3" t="str">
        <f>IFERROR(VLOOKUP($B6454, 'Returns'!$A$2:$B$801, 2, FALSE), "No")</f>
        <v>No</v>
      </c>
    </row>
    <row r="6455" spans="1:23" x14ac:dyDescent="0.3">
      <c r="A6455" s="1">
        <v>6454</v>
      </c>
      <c r="B6455" t="s">
        <v>9242</v>
      </c>
      <c r="C6455" s="2">
        <v>43016</v>
      </c>
      <c r="D6455" s="2">
        <v>43021</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s="3" t="str">
        <f>VLOOKUP($M6455,People!$A$2:$B$5, 2, FALSE)</f>
        <v>Kelly Williams</v>
      </c>
      <c r="W6455" s="3" t="str">
        <f>IFERROR(VLOOKUP($B6455, 'Returns'!$A$2:$B$801, 2, FALSE), "No")</f>
        <v>No</v>
      </c>
    </row>
    <row r="6456" spans="1:23" x14ac:dyDescent="0.3">
      <c r="A6456" s="1">
        <v>6455</v>
      </c>
      <c r="B6456" t="s">
        <v>9243</v>
      </c>
      <c r="C6456" s="2">
        <v>43677</v>
      </c>
      <c r="D6456" s="2">
        <v>43680</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s="3" t="str">
        <f>VLOOKUP($M6456,People!$A$2:$B$5, 2, FALSE)</f>
        <v>Anna Andreadi</v>
      </c>
      <c r="W6456" s="3" t="str">
        <f>IFERROR(VLOOKUP($B6456, 'Returns'!$A$2:$B$801, 2, FALSE), "No")</f>
        <v>No</v>
      </c>
    </row>
    <row r="6457" spans="1:23" x14ac:dyDescent="0.3">
      <c r="A6457" s="1">
        <v>6456</v>
      </c>
      <c r="B6457" t="s">
        <v>9243</v>
      </c>
      <c r="C6457" s="2">
        <v>43677</v>
      </c>
      <c r="D6457" s="2">
        <v>43680</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s="3" t="str">
        <f>VLOOKUP($M6457,People!$A$2:$B$5, 2, FALSE)</f>
        <v>Anna Andreadi</v>
      </c>
      <c r="W6457" s="3" t="str">
        <f>IFERROR(VLOOKUP($B6457, 'Returns'!$A$2:$B$801, 2, FALSE), "No")</f>
        <v>No</v>
      </c>
    </row>
    <row r="6458" spans="1:23" x14ac:dyDescent="0.3">
      <c r="A6458" s="1">
        <v>6457</v>
      </c>
      <c r="B6458" t="s">
        <v>9244</v>
      </c>
      <c r="C6458" s="2">
        <v>42587</v>
      </c>
      <c r="D6458" s="2">
        <v>42593</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s="3" t="str">
        <f>VLOOKUP($M6458,People!$A$2:$B$5, 2, FALSE)</f>
        <v>Chuck Magee</v>
      </c>
      <c r="W6458" s="3" t="str">
        <f>IFERROR(VLOOKUP($B6458, 'Returns'!$A$2:$B$801, 2, FALSE), "No")</f>
        <v>No</v>
      </c>
    </row>
    <row r="6459" spans="1:23" x14ac:dyDescent="0.3">
      <c r="A6459" s="1">
        <v>6458</v>
      </c>
      <c r="B6459" t="s">
        <v>9244</v>
      </c>
      <c r="C6459" s="2">
        <v>42587</v>
      </c>
      <c r="D6459" s="2">
        <v>42593</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s="3" t="str">
        <f>VLOOKUP($M6459,People!$A$2:$B$5, 2, FALSE)</f>
        <v>Chuck Magee</v>
      </c>
      <c r="W6459" s="3" t="str">
        <f>IFERROR(VLOOKUP($B6459, 'Returns'!$A$2:$B$801, 2, FALSE), "No")</f>
        <v>No</v>
      </c>
    </row>
    <row r="6460" spans="1:23" x14ac:dyDescent="0.3">
      <c r="A6460" s="1">
        <v>6459</v>
      </c>
      <c r="B6460" t="s">
        <v>9245</v>
      </c>
      <c r="C6460" s="2">
        <v>43599</v>
      </c>
      <c r="D6460" s="2">
        <v>43602</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s="3" t="str">
        <f>VLOOKUP($M6460,People!$A$2:$B$5, 2, FALSE)</f>
        <v>Chuck Magee</v>
      </c>
      <c r="W6460" s="3" t="str">
        <f>IFERROR(VLOOKUP($B6460, 'Returns'!$A$2:$B$801, 2, FALSE), "No")</f>
        <v>No</v>
      </c>
    </row>
    <row r="6461" spans="1:23" x14ac:dyDescent="0.3">
      <c r="A6461" s="1">
        <v>6460</v>
      </c>
      <c r="B6461" t="s">
        <v>9245</v>
      </c>
      <c r="C6461" s="2">
        <v>43599</v>
      </c>
      <c r="D6461" s="2">
        <v>43602</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s="3" t="str">
        <f>VLOOKUP($M6461,People!$A$2:$B$5, 2, FALSE)</f>
        <v>Chuck Magee</v>
      </c>
      <c r="W6461" s="3" t="str">
        <f>IFERROR(VLOOKUP($B6461, 'Returns'!$A$2:$B$801, 2, FALSE), "No")</f>
        <v>No</v>
      </c>
    </row>
    <row r="6462" spans="1:23" x14ac:dyDescent="0.3">
      <c r="A6462" s="1">
        <v>6461</v>
      </c>
      <c r="B6462" t="s">
        <v>9245</v>
      </c>
      <c r="C6462" s="2">
        <v>43599</v>
      </c>
      <c r="D6462" s="2">
        <v>43602</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s="3" t="str">
        <f>VLOOKUP($M6462,People!$A$2:$B$5, 2, FALSE)</f>
        <v>Chuck Magee</v>
      </c>
      <c r="W6462" s="3" t="str">
        <f>IFERROR(VLOOKUP($B6462, 'Returns'!$A$2:$B$801, 2, FALSE), "No")</f>
        <v>No</v>
      </c>
    </row>
    <row r="6463" spans="1:23" x14ac:dyDescent="0.3">
      <c r="A6463" s="1">
        <v>6462</v>
      </c>
      <c r="B6463" t="s">
        <v>9245</v>
      </c>
      <c r="C6463" s="2">
        <v>43599</v>
      </c>
      <c r="D6463" s="2">
        <v>43602</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s="3" t="str">
        <f>VLOOKUP($M6463,People!$A$2:$B$5, 2, FALSE)</f>
        <v>Chuck Magee</v>
      </c>
      <c r="W6463" s="3" t="str">
        <f>IFERROR(VLOOKUP($B6463, 'Returns'!$A$2:$B$801, 2, FALSE), "No")</f>
        <v>No</v>
      </c>
    </row>
    <row r="6464" spans="1:23" x14ac:dyDescent="0.3">
      <c r="A6464" s="1">
        <v>6463</v>
      </c>
      <c r="B6464" t="s">
        <v>9245</v>
      </c>
      <c r="C6464" s="2">
        <v>43599</v>
      </c>
      <c r="D6464" s="2">
        <v>43602</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s="3" t="str">
        <f>VLOOKUP($M6464,People!$A$2:$B$5, 2, FALSE)</f>
        <v>Chuck Magee</v>
      </c>
      <c r="W6464" s="3" t="str">
        <f>IFERROR(VLOOKUP($B6464, 'Returns'!$A$2:$B$801, 2, FALSE), "No")</f>
        <v>No</v>
      </c>
    </row>
    <row r="6465" spans="1:23" x14ac:dyDescent="0.3">
      <c r="A6465" s="1">
        <v>6464</v>
      </c>
      <c r="B6465" t="s">
        <v>9245</v>
      </c>
      <c r="C6465" s="2">
        <v>43599</v>
      </c>
      <c r="D6465" s="2">
        <v>43602</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s="3" t="str">
        <f>VLOOKUP($M6465,People!$A$2:$B$5, 2, FALSE)</f>
        <v>Chuck Magee</v>
      </c>
      <c r="W6465" s="3" t="str">
        <f>IFERROR(VLOOKUP($B6465, 'Returns'!$A$2:$B$801, 2, FALSE), "No")</f>
        <v>No</v>
      </c>
    </row>
    <row r="6466" spans="1:23" x14ac:dyDescent="0.3">
      <c r="A6466" s="1">
        <v>6465</v>
      </c>
      <c r="B6466" t="s">
        <v>9246</v>
      </c>
      <c r="C6466" s="2">
        <v>43365</v>
      </c>
      <c r="D6466" s="2">
        <v>43371</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s="3" t="str">
        <f>VLOOKUP($M6466,People!$A$2:$B$5, 2, FALSE)</f>
        <v>Cassandra Brandow</v>
      </c>
      <c r="W6466" s="3" t="str">
        <f>IFERROR(VLOOKUP($B6466, 'Returns'!$A$2:$B$801, 2, FALSE), "No")</f>
        <v>No</v>
      </c>
    </row>
    <row r="6467" spans="1:23" x14ac:dyDescent="0.3">
      <c r="A6467" s="1">
        <v>6466</v>
      </c>
      <c r="B6467" t="s">
        <v>9247</v>
      </c>
      <c r="C6467" s="2">
        <v>43052</v>
      </c>
      <c r="D6467" s="2">
        <v>43056</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s="3" t="str">
        <f>VLOOKUP($M6467,People!$A$2:$B$5, 2, FALSE)</f>
        <v>Cassandra Brandow</v>
      </c>
      <c r="W6467" s="3" t="str">
        <f>IFERROR(VLOOKUP($B6467, 'Returns'!$A$2:$B$801, 2, FALSE), "No")</f>
        <v>No</v>
      </c>
    </row>
    <row r="6468" spans="1:23" x14ac:dyDescent="0.3">
      <c r="A6468" s="1">
        <v>6467</v>
      </c>
      <c r="B6468" t="s">
        <v>9248</v>
      </c>
      <c r="C6468" s="2">
        <v>43607</v>
      </c>
      <c r="D6468" s="2">
        <v>43610</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s="3" t="str">
        <f>VLOOKUP($M6468,People!$A$2:$B$5, 2, FALSE)</f>
        <v>Anna Andreadi</v>
      </c>
      <c r="W6468" s="3" t="str">
        <f>IFERROR(VLOOKUP($B6468, 'Returns'!$A$2:$B$801, 2, FALSE), "No")</f>
        <v>No</v>
      </c>
    </row>
    <row r="6469" spans="1:23" x14ac:dyDescent="0.3">
      <c r="A6469" s="1">
        <v>6468</v>
      </c>
      <c r="B6469" t="s">
        <v>9249</v>
      </c>
      <c r="C6469" s="2">
        <v>43436</v>
      </c>
      <c r="D6469" s="2">
        <v>43442</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s="3" t="str">
        <f>VLOOKUP($M6469,People!$A$2:$B$5, 2, FALSE)</f>
        <v>Chuck Magee</v>
      </c>
      <c r="W6469" s="3" t="str">
        <f>IFERROR(VLOOKUP($B6469, 'Returns'!$A$2:$B$801, 2, FALSE), "No")</f>
        <v>No</v>
      </c>
    </row>
    <row r="6470" spans="1:23" x14ac:dyDescent="0.3">
      <c r="A6470" s="1">
        <v>6469</v>
      </c>
      <c r="B6470" t="s">
        <v>9249</v>
      </c>
      <c r="C6470" s="2">
        <v>43436</v>
      </c>
      <c r="D6470" s="2">
        <v>43442</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s="3" t="str">
        <f>VLOOKUP($M6470,People!$A$2:$B$5, 2, FALSE)</f>
        <v>Chuck Magee</v>
      </c>
      <c r="W6470" s="3" t="str">
        <f>IFERROR(VLOOKUP($B6470, 'Returns'!$A$2:$B$801, 2, FALSE), "No")</f>
        <v>No</v>
      </c>
    </row>
    <row r="6471" spans="1:23" x14ac:dyDescent="0.3">
      <c r="A6471" s="1">
        <v>6470</v>
      </c>
      <c r="B6471" t="s">
        <v>9249</v>
      </c>
      <c r="C6471" s="2">
        <v>43436</v>
      </c>
      <c r="D6471" s="2">
        <v>43442</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s="3" t="str">
        <f>VLOOKUP($M6471,People!$A$2:$B$5, 2, FALSE)</f>
        <v>Chuck Magee</v>
      </c>
      <c r="W6471" s="3" t="str">
        <f>IFERROR(VLOOKUP($B6471, 'Returns'!$A$2:$B$801, 2, FALSE), "No")</f>
        <v>No</v>
      </c>
    </row>
    <row r="6472" spans="1:23" x14ac:dyDescent="0.3">
      <c r="A6472" s="1">
        <v>6471</v>
      </c>
      <c r="B6472" t="s">
        <v>9250</v>
      </c>
      <c r="C6472" s="2">
        <v>42976</v>
      </c>
      <c r="D6472" s="2">
        <v>42980</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s="3" t="str">
        <f>VLOOKUP($M6472,People!$A$2:$B$5, 2, FALSE)</f>
        <v>Kelly Williams</v>
      </c>
      <c r="W6472" s="3" t="str">
        <f>IFERROR(VLOOKUP($B6472, 'Returns'!$A$2:$B$801, 2, FALSE), "No")</f>
        <v>No</v>
      </c>
    </row>
    <row r="6473" spans="1:23" x14ac:dyDescent="0.3">
      <c r="A6473" s="1">
        <v>6472</v>
      </c>
      <c r="B6473" t="s">
        <v>9250</v>
      </c>
      <c r="C6473" s="2">
        <v>42976</v>
      </c>
      <c r="D6473" s="2">
        <v>42980</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s="3" t="str">
        <f>VLOOKUP($M6473,People!$A$2:$B$5, 2, FALSE)</f>
        <v>Kelly Williams</v>
      </c>
      <c r="W6473" s="3" t="str">
        <f>IFERROR(VLOOKUP($B6473, 'Returns'!$A$2:$B$801, 2, FALSE), "No")</f>
        <v>No</v>
      </c>
    </row>
    <row r="6474" spans="1:23" x14ac:dyDescent="0.3">
      <c r="A6474" s="1">
        <v>6473</v>
      </c>
      <c r="B6474" t="s">
        <v>9251</v>
      </c>
      <c r="C6474" s="2">
        <v>42527</v>
      </c>
      <c r="D6474" s="2">
        <v>42531</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s="3" t="str">
        <f>VLOOKUP($M6474,People!$A$2:$B$5, 2, FALSE)</f>
        <v>Kelly Williams</v>
      </c>
      <c r="W6474" s="3" t="str">
        <f>IFERROR(VLOOKUP($B6474, 'Returns'!$A$2:$B$801, 2, FALSE), "No")</f>
        <v>No</v>
      </c>
    </row>
    <row r="6475" spans="1:23" x14ac:dyDescent="0.3">
      <c r="A6475" s="1">
        <v>6474</v>
      </c>
      <c r="B6475" t="s">
        <v>9252</v>
      </c>
      <c r="C6475" s="2">
        <v>43177</v>
      </c>
      <c r="D6475" s="2">
        <v>43179</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s="3" t="str">
        <f>VLOOKUP($M6475,People!$A$2:$B$5, 2, FALSE)</f>
        <v>Cassandra Brandow</v>
      </c>
      <c r="W6475" s="3" t="str">
        <f>IFERROR(VLOOKUP($B6475, 'Returns'!$A$2:$B$801, 2, FALSE), "No")</f>
        <v>No</v>
      </c>
    </row>
    <row r="6476" spans="1:23" x14ac:dyDescent="0.3">
      <c r="A6476" s="1">
        <v>6475</v>
      </c>
      <c r="B6476" t="s">
        <v>9253</v>
      </c>
      <c r="C6476" s="2">
        <v>42383</v>
      </c>
      <c r="D6476" s="2">
        <v>42384</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s="3" t="str">
        <f>VLOOKUP($M6476,People!$A$2:$B$5, 2, FALSE)</f>
        <v>Chuck Magee</v>
      </c>
      <c r="W6476" s="3" t="str">
        <f>IFERROR(VLOOKUP($B6476, 'Returns'!$A$2:$B$801, 2, FALSE), "No")</f>
        <v>No</v>
      </c>
    </row>
    <row r="6477" spans="1:23" x14ac:dyDescent="0.3">
      <c r="A6477" s="1">
        <v>6476</v>
      </c>
      <c r="B6477" t="s">
        <v>9254</v>
      </c>
      <c r="C6477" s="2">
        <v>43619</v>
      </c>
      <c r="D6477" s="2">
        <v>43626</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s="3" t="str">
        <f>VLOOKUP($M6477,People!$A$2:$B$5, 2, FALSE)</f>
        <v>Cassandra Brandow</v>
      </c>
      <c r="W6477" s="3" t="str">
        <f>IFERROR(VLOOKUP($B6477, 'Returns'!$A$2:$B$801, 2, FALSE), "No")</f>
        <v>No</v>
      </c>
    </row>
    <row r="6478" spans="1:23" x14ac:dyDescent="0.3">
      <c r="A6478" s="1">
        <v>6477</v>
      </c>
      <c r="B6478" t="s">
        <v>9254</v>
      </c>
      <c r="C6478" s="2">
        <v>43619</v>
      </c>
      <c r="D6478" s="2">
        <v>43626</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s="3" t="str">
        <f>VLOOKUP($M6478,People!$A$2:$B$5, 2, FALSE)</f>
        <v>Cassandra Brandow</v>
      </c>
      <c r="W6478" s="3" t="str">
        <f>IFERROR(VLOOKUP($B6478, 'Returns'!$A$2:$B$801, 2, FALSE), "No")</f>
        <v>No</v>
      </c>
    </row>
    <row r="6479" spans="1:23" x14ac:dyDescent="0.3">
      <c r="A6479" s="1">
        <v>6478</v>
      </c>
      <c r="B6479" t="s">
        <v>9254</v>
      </c>
      <c r="C6479" s="2">
        <v>43619</v>
      </c>
      <c r="D6479" s="2">
        <v>43626</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s="3" t="str">
        <f>VLOOKUP($M6479,People!$A$2:$B$5, 2, FALSE)</f>
        <v>Cassandra Brandow</v>
      </c>
      <c r="W6479" s="3" t="str">
        <f>IFERROR(VLOOKUP($B6479, 'Returns'!$A$2:$B$801, 2, FALSE), "No")</f>
        <v>No</v>
      </c>
    </row>
    <row r="6480" spans="1:23" x14ac:dyDescent="0.3">
      <c r="A6480" s="1">
        <v>6479</v>
      </c>
      <c r="B6480" t="s">
        <v>9254</v>
      </c>
      <c r="C6480" s="2">
        <v>43619</v>
      </c>
      <c r="D6480" s="2">
        <v>43626</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s="3" t="str">
        <f>VLOOKUP($M6480,People!$A$2:$B$5, 2, FALSE)</f>
        <v>Cassandra Brandow</v>
      </c>
      <c r="W6480" s="3" t="str">
        <f>IFERROR(VLOOKUP($B6480, 'Returns'!$A$2:$B$801, 2, FALSE), "No")</f>
        <v>No</v>
      </c>
    </row>
    <row r="6481" spans="1:23" x14ac:dyDescent="0.3">
      <c r="A6481" s="1">
        <v>6480</v>
      </c>
      <c r="B6481" t="s">
        <v>9254</v>
      </c>
      <c r="C6481" s="2">
        <v>43619</v>
      </c>
      <c r="D6481" s="2">
        <v>43626</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s="3" t="str">
        <f>VLOOKUP($M6481,People!$A$2:$B$5, 2, FALSE)</f>
        <v>Cassandra Brandow</v>
      </c>
      <c r="W6481" s="3" t="str">
        <f>IFERROR(VLOOKUP($B6481, 'Returns'!$A$2:$B$801, 2, FALSE), "No")</f>
        <v>No</v>
      </c>
    </row>
    <row r="6482" spans="1:23" x14ac:dyDescent="0.3">
      <c r="A6482" s="1">
        <v>6481</v>
      </c>
      <c r="B6482" t="s">
        <v>9254</v>
      </c>
      <c r="C6482" s="2">
        <v>43619</v>
      </c>
      <c r="D6482" s="2">
        <v>43626</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s="3" t="str">
        <f>VLOOKUP($M6482,People!$A$2:$B$5, 2, FALSE)</f>
        <v>Cassandra Brandow</v>
      </c>
      <c r="W6482" s="3" t="str">
        <f>IFERROR(VLOOKUP($B6482, 'Returns'!$A$2:$B$801, 2, FALSE), "No")</f>
        <v>No</v>
      </c>
    </row>
    <row r="6483" spans="1:23" x14ac:dyDescent="0.3">
      <c r="A6483" s="1">
        <v>6482</v>
      </c>
      <c r="B6483" t="s">
        <v>9254</v>
      </c>
      <c r="C6483" s="2">
        <v>43619</v>
      </c>
      <c r="D6483" s="2">
        <v>43626</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s="3" t="str">
        <f>VLOOKUP($M6483,People!$A$2:$B$5, 2, FALSE)</f>
        <v>Cassandra Brandow</v>
      </c>
      <c r="W6483" s="3" t="str">
        <f>IFERROR(VLOOKUP($B6483, 'Returns'!$A$2:$B$801, 2, FALSE), "No")</f>
        <v>No</v>
      </c>
    </row>
    <row r="6484" spans="1:23" x14ac:dyDescent="0.3">
      <c r="A6484" s="1">
        <v>6483</v>
      </c>
      <c r="B6484" t="s">
        <v>9254</v>
      </c>
      <c r="C6484" s="2">
        <v>43619</v>
      </c>
      <c r="D6484" s="2">
        <v>43626</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s="3" t="str">
        <f>VLOOKUP($M6484,People!$A$2:$B$5, 2, FALSE)</f>
        <v>Cassandra Brandow</v>
      </c>
      <c r="W6484" s="3" t="str">
        <f>IFERROR(VLOOKUP($B6484, 'Returns'!$A$2:$B$801, 2, FALSE), "No")</f>
        <v>No</v>
      </c>
    </row>
    <row r="6485" spans="1:23" x14ac:dyDescent="0.3">
      <c r="A6485" s="1">
        <v>6484</v>
      </c>
      <c r="B6485" t="s">
        <v>9255</v>
      </c>
      <c r="C6485" s="2">
        <v>43619</v>
      </c>
      <c r="D6485" s="2">
        <v>43625</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s="3" t="str">
        <f>VLOOKUP($M6485,People!$A$2:$B$5, 2, FALSE)</f>
        <v>Chuck Magee</v>
      </c>
      <c r="W6485" s="3" t="str">
        <f>IFERROR(VLOOKUP($B6485, 'Returns'!$A$2:$B$801, 2, FALSE), "No")</f>
        <v>No</v>
      </c>
    </row>
    <row r="6486" spans="1:23" x14ac:dyDescent="0.3">
      <c r="A6486" s="1">
        <v>6485</v>
      </c>
      <c r="B6486" t="s">
        <v>9255</v>
      </c>
      <c r="C6486" s="2">
        <v>43619</v>
      </c>
      <c r="D6486" s="2">
        <v>43625</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s="3" t="str">
        <f>VLOOKUP($M6486,People!$A$2:$B$5, 2, FALSE)</f>
        <v>Chuck Magee</v>
      </c>
      <c r="W6486" s="3" t="str">
        <f>IFERROR(VLOOKUP($B6486, 'Returns'!$A$2:$B$801, 2, FALSE), "No")</f>
        <v>No</v>
      </c>
    </row>
    <row r="6487" spans="1:23" x14ac:dyDescent="0.3">
      <c r="A6487" s="1">
        <v>6486</v>
      </c>
      <c r="B6487" t="s">
        <v>9255</v>
      </c>
      <c r="C6487" s="2">
        <v>43619</v>
      </c>
      <c r="D6487" s="2">
        <v>43625</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s="3" t="str">
        <f>VLOOKUP($M6487,People!$A$2:$B$5, 2, FALSE)</f>
        <v>Chuck Magee</v>
      </c>
      <c r="W6487" s="3" t="str">
        <f>IFERROR(VLOOKUP($B6487, 'Returns'!$A$2:$B$801, 2, FALSE), "No")</f>
        <v>No</v>
      </c>
    </row>
    <row r="6488" spans="1:23" x14ac:dyDescent="0.3">
      <c r="A6488" s="1">
        <v>6487</v>
      </c>
      <c r="B6488" t="s">
        <v>9256</v>
      </c>
      <c r="C6488" s="2">
        <v>42815</v>
      </c>
      <c r="D6488" s="2">
        <v>42820</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s="3" t="str">
        <f>VLOOKUP($M6488,People!$A$2:$B$5, 2, FALSE)</f>
        <v>Cassandra Brandow</v>
      </c>
      <c r="W6488" s="3" t="str">
        <f>IFERROR(VLOOKUP($B6488, 'Returns'!$A$2:$B$801, 2, FALSE), "No")</f>
        <v>No</v>
      </c>
    </row>
    <row r="6489" spans="1:23" x14ac:dyDescent="0.3">
      <c r="A6489" s="1">
        <v>6488</v>
      </c>
      <c r="B6489" t="s">
        <v>9256</v>
      </c>
      <c r="C6489" s="2">
        <v>42815</v>
      </c>
      <c r="D6489" s="2">
        <v>42820</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s="3" t="str">
        <f>VLOOKUP($M6489,People!$A$2:$B$5, 2, FALSE)</f>
        <v>Cassandra Brandow</v>
      </c>
      <c r="W6489" s="3" t="str">
        <f>IFERROR(VLOOKUP($B6489, 'Returns'!$A$2:$B$801, 2, FALSE), "No")</f>
        <v>No</v>
      </c>
    </row>
    <row r="6490" spans="1:23" x14ac:dyDescent="0.3">
      <c r="A6490" s="1">
        <v>6489</v>
      </c>
      <c r="B6490" t="s">
        <v>9256</v>
      </c>
      <c r="C6490" s="2">
        <v>42815</v>
      </c>
      <c r="D6490" s="2">
        <v>42820</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s="3" t="str">
        <f>VLOOKUP($M6490,People!$A$2:$B$5, 2, FALSE)</f>
        <v>Cassandra Brandow</v>
      </c>
      <c r="W6490" s="3" t="str">
        <f>IFERROR(VLOOKUP($B6490, 'Returns'!$A$2:$B$801, 2, FALSE), "No")</f>
        <v>No</v>
      </c>
    </row>
    <row r="6491" spans="1:23" x14ac:dyDescent="0.3">
      <c r="A6491" s="1">
        <v>6490</v>
      </c>
      <c r="B6491" t="s">
        <v>9257</v>
      </c>
      <c r="C6491" s="2">
        <v>43727</v>
      </c>
      <c r="D6491" s="2">
        <v>43732</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s="3" t="str">
        <f>VLOOKUP($M6491,People!$A$2:$B$5, 2, FALSE)</f>
        <v>Chuck Magee</v>
      </c>
      <c r="W6491" s="3" t="str">
        <f>IFERROR(VLOOKUP($B6491, 'Returns'!$A$2:$B$801, 2, FALSE), "No")</f>
        <v>No</v>
      </c>
    </row>
    <row r="6492" spans="1:23" x14ac:dyDescent="0.3">
      <c r="A6492" s="1">
        <v>6491</v>
      </c>
      <c r="B6492" t="s">
        <v>9258</v>
      </c>
      <c r="C6492" s="2">
        <v>42628</v>
      </c>
      <c r="D6492" s="2">
        <v>42632</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s="3" t="str">
        <f>VLOOKUP($M6492,People!$A$2:$B$5, 2, FALSE)</f>
        <v>Chuck Magee</v>
      </c>
      <c r="W6492" s="3" t="str">
        <f>IFERROR(VLOOKUP($B6492, 'Returns'!$A$2:$B$801, 2, FALSE), "No")</f>
        <v>No</v>
      </c>
    </row>
    <row r="6493" spans="1:23" x14ac:dyDescent="0.3">
      <c r="A6493" s="1">
        <v>6492</v>
      </c>
      <c r="B6493" t="s">
        <v>9259</v>
      </c>
      <c r="C6493" s="2">
        <v>43424</v>
      </c>
      <c r="D6493" s="2">
        <v>43429</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s="3" t="str">
        <f>VLOOKUP($M6493,People!$A$2:$B$5, 2, FALSE)</f>
        <v>Cassandra Brandow</v>
      </c>
      <c r="W6493" s="3" t="str">
        <f>IFERROR(VLOOKUP($B6493, 'Returns'!$A$2:$B$801, 2, FALSE), "No")</f>
        <v>No</v>
      </c>
    </row>
    <row r="6494" spans="1:23" x14ac:dyDescent="0.3">
      <c r="A6494" s="1">
        <v>6493</v>
      </c>
      <c r="B6494" t="s">
        <v>9259</v>
      </c>
      <c r="C6494" s="2">
        <v>43424</v>
      </c>
      <c r="D6494" s="2">
        <v>43429</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s="3" t="str">
        <f>VLOOKUP($M6494,People!$A$2:$B$5, 2, FALSE)</f>
        <v>Cassandra Brandow</v>
      </c>
      <c r="W6494" s="3" t="str">
        <f>IFERROR(VLOOKUP($B6494, 'Returns'!$A$2:$B$801, 2, FALSE), "No")</f>
        <v>No</v>
      </c>
    </row>
    <row r="6495" spans="1:23" x14ac:dyDescent="0.3">
      <c r="A6495" s="1">
        <v>6494</v>
      </c>
      <c r="B6495" t="s">
        <v>9259</v>
      </c>
      <c r="C6495" s="2">
        <v>43424</v>
      </c>
      <c r="D6495" s="2">
        <v>43429</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s="3" t="str">
        <f>VLOOKUP($M6495,People!$A$2:$B$5, 2, FALSE)</f>
        <v>Cassandra Brandow</v>
      </c>
      <c r="W6495" s="3" t="str">
        <f>IFERROR(VLOOKUP($B6495, 'Returns'!$A$2:$B$801, 2, FALSE), "No")</f>
        <v>No</v>
      </c>
    </row>
    <row r="6496" spans="1:23" x14ac:dyDescent="0.3">
      <c r="A6496" s="1">
        <v>6495</v>
      </c>
      <c r="B6496" t="s">
        <v>9260</v>
      </c>
      <c r="C6496" s="2">
        <v>43766</v>
      </c>
      <c r="D6496" s="2">
        <v>43770</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s="3" t="str">
        <f>VLOOKUP($M6496,People!$A$2:$B$5, 2, FALSE)</f>
        <v>Kelly Williams</v>
      </c>
      <c r="W6496" s="3" t="str">
        <f>IFERROR(VLOOKUP($B6496, 'Returns'!$A$2:$B$801, 2, FALSE), "No")</f>
        <v>No</v>
      </c>
    </row>
    <row r="6497" spans="1:23" x14ac:dyDescent="0.3">
      <c r="A6497" s="1">
        <v>6496</v>
      </c>
      <c r="B6497" t="s">
        <v>9260</v>
      </c>
      <c r="C6497" s="2">
        <v>43766</v>
      </c>
      <c r="D6497" s="2">
        <v>43770</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s="3" t="str">
        <f>VLOOKUP($M6497,People!$A$2:$B$5, 2, FALSE)</f>
        <v>Kelly Williams</v>
      </c>
      <c r="W6497" s="3" t="str">
        <f>IFERROR(VLOOKUP($B6497, 'Returns'!$A$2:$B$801, 2, FALSE), "No")</f>
        <v>No</v>
      </c>
    </row>
    <row r="6498" spans="1:23" x14ac:dyDescent="0.3">
      <c r="A6498" s="1">
        <v>6497</v>
      </c>
      <c r="B6498" t="s">
        <v>9260</v>
      </c>
      <c r="C6498" s="2">
        <v>43766</v>
      </c>
      <c r="D6498" s="2">
        <v>43770</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s="3" t="str">
        <f>VLOOKUP($M6498,People!$A$2:$B$5, 2, FALSE)</f>
        <v>Kelly Williams</v>
      </c>
      <c r="W6498" s="3" t="str">
        <f>IFERROR(VLOOKUP($B6498, 'Returns'!$A$2:$B$801, 2, FALSE), "No")</f>
        <v>No</v>
      </c>
    </row>
    <row r="6499" spans="1:23" x14ac:dyDescent="0.3">
      <c r="A6499" s="1">
        <v>6498</v>
      </c>
      <c r="B6499" t="s">
        <v>9261</v>
      </c>
      <c r="C6499" s="2">
        <v>42940</v>
      </c>
      <c r="D6499" s="2">
        <v>42944</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s="3" t="str">
        <f>VLOOKUP($M6499,People!$A$2:$B$5, 2, FALSE)</f>
        <v>Cassandra Brandow</v>
      </c>
      <c r="W6499" s="3" t="str">
        <f>IFERROR(VLOOKUP($B6499, 'Returns'!$A$2:$B$801, 2, FALSE), "No")</f>
        <v>No</v>
      </c>
    </row>
    <row r="6500" spans="1:23" x14ac:dyDescent="0.3">
      <c r="A6500" s="1">
        <v>6499</v>
      </c>
      <c r="B6500" t="s">
        <v>9261</v>
      </c>
      <c r="C6500" s="2">
        <v>42940</v>
      </c>
      <c r="D6500" s="2">
        <v>42944</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s="3" t="str">
        <f>VLOOKUP($M6500,People!$A$2:$B$5, 2, FALSE)</f>
        <v>Cassandra Brandow</v>
      </c>
      <c r="W6500" s="3" t="str">
        <f>IFERROR(VLOOKUP($B6500, 'Returns'!$A$2:$B$801, 2, FALSE), "No")</f>
        <v>No</v>
      </c>
    </row>
    <row r="6501" spans="1:23" x14ac:dyDescent="0.3">
      <c r="A6501" s="1">
        <v>6500</v>
      </c>
      <c r="B6501" t="s">
        <v>9261</v>
      </c>
      <c r="C6501" s="2">
        <v>42940</v>
      </c>
      <c r="D6501" s="2">
        <v>42944</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s="3" t="str">
        <f>VLOOKUP($M6501,People!$A$2:$B$5, 2, FALSE)</f>
        <v>Cassandra Brandow</v>
      </c>
      <c r="W6501" s="3" t="str">
        <f>IFERROR(VLOOKUP($B6501, 'Returns'!$A$2:$B$801, 2, FALSE), "No")</f>
        <v>No</v>
      </c>
    </row>
    <row r="6502" spans="1:23" x14ac:dyDescent="0.3">
      <c r="A6502" s="1">
        <v>6501</v>
      </c>
      <c r="B6502" t="s">
        <v>9261</v>
      </c>
      <c r="C6502" s="2">
        <v>42940</v>
      </c>
      <c r="D6502" s="2">
        <v>42944</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s="3" t="str">
        <f>VLOOKUP($M6502,People!$A$2:$B$5, 2, FALSE)</f>
        <v>Cassandra Brandow</v>
      </c>
      <c r="W6502" s="3" t="str">
        <f>IFERROR(VLOOKUP($B6502, 'Returns'!$A$2:$B$801, 2, FALSE), "No")</f>
        <v>No</v>
      </c>
    </row>
    <row r="6503" spans="1:23" x14ac:dyDescent="0.3">
      <c r="A6503" s="1">
        <v>6502</v>
      </c>
      <c r="B6503" t="s">
        <v>9262</v>
      </c>
      <c r="C6503" s="2">
        <v>42676</v>
      </c>
      <c r="D6503" s="2">
        <v>42680</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s="3" t="str">
        <f>VLOOKUP($M6503,People!$A$2:$B$5, 2, FALSE)</f>
        <v>Chuck Magee</v>
      </c>
      <c r="W6503" s="3" t="str">
        <f>IFERROR(VLOOKUP($B6503, 'Returns'!$A$2:$B$801, 2, FALSE), "No")</f>
        <v>No</v>
      </c>
    </row>
    <row r="6504" spans="1:23" x14ac:dyDescent="0.3">
      <c r="A6504" s="1">
        <v>6503</v>
      </c>
      <c r="B6504" t="s">
        <v>9262</v>
      </c>
      <c r="C6504" s="2">
        <v>42676</v>
      </c>
      <c r="D6504" s="2">
        <v>42680</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s="3" t="str">
        <f>VLOOKUP($M6504,People!$A$2:$B$5, 2, FALSE)</f>
        <v>Chuck Magee</v>
      </c>
      <c r="W6504" s="3" t="str">
        <f>IFERROR(VLOOKUP($B6504, 'Returns'!$A$2:$B$801, 2, FALSE), "No")</f>
        <v>No</v>
      </c>
    </row>
    <row r="6505" spans="1:23" x14ac:dyDescent="0.3">
      <c r="A6505" s="1">
        <v>6504</v>
      </c>
      <c r="B6505" t="s">
        <v>9262</v>
      </c>
      <c r="C6505" s="2">
        <v>42676</v>
      </c>
      <c r="D6505" s="2">
        <v>42680</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s="3" t="str">
        <f>VLOOKUP($M6505,People!$A$2:$B$5, 2, FALSE)</f>
        <v>Chuck Magee</v>
      </c>
      <c r="W6505" s="3" t="str">
        <f>IFERROR(VLOOKUP($B6505, 'Returns'!$A$2:$B$801, 2, FALSE), "No")</f>
        <v>No</v>
      </c>
    </row>
    <row r="6506" spans="1:23" x14ac:dyDescent="0.3">
      <c r="A6506" s="1">
        <v>6505</v>
      </c>
      <c r="B6506" t="s">
        <v>9263</v>
      </c>
      <c r="C6506" s="2">
        <v>43786</v>
      </c>
      <c r="D6506" s="2">
        <v>43791</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s="3" t="str">
        <f>VLOOKUP($M6506,People!$A$2:$B$5, 2, FALSE)</f>
        <v>Chuck Magee</v>
      </c>
      <c r="W6506" s="3" t="str">
        <f>IFERROR(VLOOKUP($B6506, 'Returns'!$A$2:$B$801, 2, FALSE), "No")</f>
        <v>No</v>
      </c>
    </row>
    <row r="6507" spans="1:23" x14ac:dyDescent="0.3">
      <c r="A6507" s="1">
        <v>6506</v>
      </c>
      <c r="B6507" t="s">
        <v>9264</v>
      </c>
      <c r="C6507" s="2">
        <v>43277</v>
      </c>
      <c r="D6507" s="2">
        <v>43281</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s="3" t="str">
        <f>VLOOKUP($M6507,People!$A$2:$B$5, 2, FALSE)</f>
        <v>Kelly Williams</v>
      </c>
      <c r="W6507" s="3" t="str">
        <f>IFERROR(VLOOKUP($B6507, 'Returns'!$A$2:$B$801, 2, FALSE), "No")</f>
        <v>No</v>
      </c>
    </row>
    <row r="6508" spans="1:23" x14ac:dyDescent="0.3">
      <c r="A6508" s="1">
        <v>6507</v>
      </c>
      <c r="B6508" t="s">
        <v>9265</v>
      </c>
      <c r="C6508" s="2">
        <v>43382</v>
      </c>
      <c r="D6508" s="2">
        <v>43384</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s="3" t="str">
        <f>VLOOKUP($M6508,People!$A$2:$B$5, 2, FALSE)</f>
        <v>Chuck Magee</v>
      </c>
      <c r="W6508" s="3" t="str">
        <f>IFERROR(VLOOKUP($B6508, 'Returns'!$A$2:$B$801, 2, FALSE), "No")</f>
        <v>No</v>
      </c>
    </row>
    <row r="6509" spans="1:23" x14ac:dyDescent="0.3">
      <c r="A6509" s="1">
        <v>6508</v>
      </c>
      <c r="B6509" t="s">
        <v>9265</v>
      </c>
      <c r="C6509" s="2">
        <v>43382</v>
      </c>
      <c r="D6509" s="2">
        <v>43384</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s="3" t="str">
        <f>VLOOKUP($M6509,People!$A$2:$B$5, 2, FALSE)</f>
        <v>Chuck Magee</v>
      </c>
      <c r="W6509" s="3" t="str">
        <f>IFERROR(VLOOKUP($B6509, 'Returns'!$A$2:$B$801, 2, FALSE), "No")</f>
        <v>No</v>
      </c>
    </row>
    <row r="6510" spans="1:23" x14ac:dyDescent="0.3">
      <c r="A6510" s="1">
        <v>6509</v>
      </c>
      <c r="B6510" t="s">
        <v>9266</v>
      </c>
      <c r="C6510" s="2">
        <v>43819</v>
      </c>
      <c r="D6510" s="2">
        <v>43825</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s="3" t="str">
        <f>VLOOKUP($M6510,People!$A$2:$B$5, 2, FALSE)</f>
        <v>Chuck Magee</v>
      </c>
      <c r="W6510" s="3" t="str">
        <f>IFERROR(VLOOKUP($B6510, 'Returns'!$A$2:$B$801, 2, FALSE), "No")</f>
        <v>No</v>
      </c>
    </row>
    <row r="6511" spans="1:23" x14ac:dyDescent="0.3">
      <c r="A6511" s="1">
        <v>6510</v>
      </c>
      <c r="B6511" t="s">
        <v>9266</v>
      </c>
      <c r="C6511" s="2">
        <v>43819</v>
      </c>
      <c r="D6511" s="2">
        <v>43825</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s="3" t="str">
        <f>VLOOKUP($M6511,People!$A$2:$B$5, 2, FALSE)</f>
        <v>Chuck Magee</v>
      </c>
      <c r="W6511" s="3" t="str">
        <f>IFERROR(VLOOKUP($B6511, 'Returns'!$A$2:$B$801, 2, FALSE), "No")</f>
        <v>No</v>
      </c>
    </row>
    <row r="6512" spans="1:23" x14ac:dyDescent="0.3">
      <c r="A6512" s="1">
        <v>6511</v>
      </c>
      <c r="B6512" t="s">
        <v>9266</v>
      </c>
      <c r="C6512" s="2">
        <v>43819</v>
      </c>
      <c r="D6512" s="2">
        <v>43825</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s="3" t="str">
        <f>VLOOKUP($M6512,People!$A$2:$B$5, 2, FALSE)</f>
        <v>Chuck Magee</v>
      </c>
      <c r="W6512" s="3" t="str">
        <f>IFERROR(VLOOKUP($B6512, 'Returns'!$A$2:$B$801, 2, FALSE), "No")</f>
        <v>No</v>
      </c>
    </row>
    <row r="6513" spans="1:23" x14ac:dyDescent="0.3">
      <c r="A6513" s="1">
        <v>6512</v>
      </c>
      <c r="B6513" t="s">
        <v>9267</v>
      </c>
      <c r="C6513" s="2">
        <v>43530</v>
      </c>
      <c r="D6513" s="2">
        <v>43534</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s="3" t="str">
        <f>VLOOKUP($M6513,People!$A$2:$B$5, 2, FALSE)</f>
        <v>Anna Andreadi</v>
      </c>
      <c r="W6513" s="3" t="str">
        <f>IFERROR(VLOOKUP($B6513, 'Returns'!$A$2:$B$801, 2, FALSE), "No")</f>
        <v>No</v>
      </c>
    </row>
    <row r="6514" spans="1:23" x14ac:dyDescent="0.3">
      <c r="A6514" s="1">
        <v>6513</v>
      </c>
      <c r="B6514" t="s">
        <v>9267</v>
      </c>
      <c r="C6514" s="2">
        <v>43530</v>
      </c>
      <c r="D6514" s="2">
        <v>43534</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s="3" t="str">
        <f>VLOOKUP($M6514,People!$A$2:$B$5, 2, FALSE)</f>
        <v>Anna Andreadi</v>
      </c>
      <c r="W6514" s="3" t="str">
        <f>IFERROR(VLOOKUP($B6514, 'Returns'!$A$2:$B$801, 2, FALSE), "No")</f>
        <v>No</v>
      </c>
    </row>
    <row r="6515" spans="1:23" x14ac:dyDescent="0.3">
      <c r="A6515" s="1">
        <v>6514</v>
      </c>
      <c r="B6515" t="s">
        <v>9267</v>
      </c>
      <c r="C6515" s="2">
        <v>43530</v>
      </c>
      <c r="D6515" s="2">
        <v>43534</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s="3" t="str">
        <f>VLOOKUP($M6515,People!$A$2:$B$5, 2, FALSE)</f>
        <v>Anna Andreadi</v>
      </c>
      <c r="W6515" s="3" t="str">
        <f>IFERROR(VLOOKUP($B6515, 'Returns'!$A$2:$B$801, 2, FALSE), "No")</f>
        <v>No</v>
      </c>
    </row>
    <row r="6516" spans="1:23" x14ac:dyDescent="0.3">
      <c r="A6516" s="1">
        <v>6515</v>
      </c>
      <c r="B6516" t="s">
        <v>9267</v>
      </c>
      <c r="C6516" s="2">
        <v>43530</v>
      </c>
      <c r="D6516" s="2">
        <v>43534</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s="3" t="str">
        <f>VLOOKUP($M6516,People!$A$2:$B$5, 2, FALSE)</f>
        <v>Anna Andreadi</v>
      </c>
      <c r="W6516" s="3" t="str">
        <f>IFERROR(VLOOKUP($B6516, 'Returns'!$A$2:$B$801, 2, FALSE), "No")</f>
        <v>No</v>
      </c>
    </row>
    <row r="6517" spans="1:23" x14ac:dyDescent="0.3">
      <c r="A6517" s="1">
        <v>6516</v>
      </c>
      <c r="B6517" t="s">
        <v>9268</v>
      </c>
      <c r="C6517" s="2">
        <v>43723</v>
      </c>
      <c r="D6517" s="2">
        <v>43727</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s="3" t="str">
        <f>VLOOKUP($M6517,People!$A$2:$B$5, 2, FALSE)</f>
        <v>Anna Andreadi</v>
      </c>
      <c r="W6517" s="3" t="str">
        <f>IFERROR(VLOOKUP($B6517, 'Returns'!$A$2:$B$801, 2, FALSE), "No")</f>
        <v>No</v>
      </c>
    </row>
    <row r="6518" spans="1:23" x14ac:dyDescent="0.3">
      <c r="A6518" s="1">
        <v>6517</v>
      </c>
      <c r="B6518" t="s">
        <v>9268</v>
      </c>
      <c r="C6518" s="2">
        <v>43723</v>
      </c>
      <c r="D6518" s="2">
        <v>43727</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s="3" t="str">
        <f>VLOOKUP($M6518,People!$A$2:$B$5, 2, FALSE)</f>
        <v>Anna Andreadi</v>
      </c>
      <c r="W6518" s="3" t="str">
        <f>IFERROR(VLOOKUP($B6518, 'Returns'!$A$2:$B$801, 2, FALSE), "No")</f>
        <v>No</v>
      </c>
    </row>
    <row r="6519" spans="1:23" x14ac:dyDescent="0.3">
      <c r="A6519" s="1">
        <v>6518</v>
      </c>
      <c r="B6519" t="s">
        <v>9268</v>
      </c>
      <c r="C6519" s="2">
        <v>43723</v>
      </c>
      <c r="D6519" s="2">
        <v>43727</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s="3" t="str">
        <f>VLOOKUP($M6519,People!$A$2:$B$5, 2, FALSE)</f>
        <v>Anna Andreadi</v>
      </c>
      <c r="W6519" s="3" t="str">
        <f>IFERROR(VLOOKUP($B6519, 'Returns'!$A$2:$B$801, 2, FALSE), "No")</f>
        <v>No</v>
      </c>
    </row>
    <row r="6520" spans="1:23" x14ac:dyDescent="0.3">
      <c r="A6520" s="1">
        <v>6519</v>
      </c>
      <c r="B6520" t="s">
        <v>9268</v>
      </c>
      <c r="C6520" s="2">
        <v>43723</v>
      </c>
      <c r="D6520" s="2">
        <v>43727</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s="3" t="str">
        <f>VLOOKUP($M6520,People!$A$2:$B$5, 2, FALSE)</f>
        <v>Anna Andreadi</v>
      </c>
      <c r="W6520" s="3" t="str">
        <f>IFERROR(VLOOKUP($B6520, 'Returns'!$A$2:$B$801, 2, FALSE), "No")</f>
        <v>No</v>
      </c>
    </row>
    <row r="6521" spans="1:23" x14ac:dyDescent="0.3">
      <c r="A6521" s="1">
        <v>6520</v>
      </c>
      <c r="B6521" t="s">
        <v>9268</v>
      </c>
      <c r="C6521" s="2">
        <v>43723</v>
      </c>
      <c r="D6521" s="2">
        <v>43727</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s="3" t="str">
        <f>VLOOKUP($M6521,People!$A$2:$B$5, 2, FALSE)</f>
        <v>Anna Andreadi</v>
      </c>
      <c r="W6521" s="3" t="str">
        <f>IFERROR(VLOOKUP($B6521, 'Returns'!$A$2:$B$801, 2, FALSE), "No")</f>
        <v>No</v>
      </c>
    </row>
    <row r="6522" spans="1:23" x14ac:dyDescent="0.3">
      <c r="A6522" s="1">
        <v>6521</v>
      </c>
      <c r="B6522" t="s">
        <v>9269</v>
      </c>
      <c r="C6522" s="2">
        <v>43481</v>
      </c>
      <c r="D6522" s="2">
        <v>43483</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s="3" t="str">
        <f>VLOOKUP($M6522,People!$A$2:$B$5, 2, FALSE)</f>
        <v>Kelly Williams</v>
      </c>
      <c r="W6522" s="3" t="str">
        <f>IFERROR(VLOOKUP($B6522, 'Returns'!$A$2:$B$801, 2, FALSE), "No")</f>
        <v>No</v>
      </c>
    </row>
    <row r="6523" spans="1:23" x14ac:dyDescent="0.3">
      <c r="A6523" s="1">
        <v>6522</v>
      </c>
      <c r="B6523" t="s">
        <v>9269</v>
      </c>
      <c r="C6523" s="2">
        <v>43481</v>
      </c>
      <c r="D6523" s="2">
        <v>43483</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s="3" t="str">
        <f>VLOOKUP($M6523,People!$A$2:$B$5, 2, FALSE)</f>
        <v>Kelly Williams</v>
      </c>
      <c r="W6523" s="3" t="str">
        <f>IFERROR(VLOOKUP($B6523, 'Returns'!$A$2:$B$801, 2, FALSE), "No")</f>
        <v>No</v>
      </c>
    </row>
    <row r="6524" spans="1:23" x14ac:dyDescent="0.3">
      <c r="A6524" s="1">
        <v>6523</v>
      </c>
      <c r="B6524" t="s">
        <v>9269</v>
      </c>
      <c r="C6524" s="2">
        <v>43481</v>
      </c>
      <c r="D6524" s="2">
        <v>43483</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s="3" t="str">
        <f>VLOOKUP($M6524,People!$A$2:$B$5, 2, FALSE)</f>
        <v>Kelly Williams</v>
      </c>
      <c r="W6524" s="3" t="str">
        <f>IFERROR(VLOOKUP($B6524, 'Returns'!$A$2:$B$801, 2, FALSE), "No")</f>
        <v>No</v>
      </c>
    </row>
    <row r="6525" spans="1:23" x14ac:dyDescent="0.3">
      <c r="A6525" s="1">
        <v>6524</v>
      </c>
      <c r="B6525" t="s">
        <v>9270</v>
      </c>
      <c r="C6525" s="2">
        <v>43288</v>
      </c>
      <c r="D6525" s="2">
        <v>43294</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s="3" t="str">
        <f>VLOOKUP($M6525,People!$A$2:$B$5, 2, FALSE)</f>
        <v>Chuck Magee</v>
      </c>
      <c r="W6525" s="3" t="str">
        <f>IFERROR(VLOOKUP($B6525, 'Returns'!$A$2:$B$801, 2, FALSE), "No")</f>
        <v>No</v>
      </c>
    </row>
    <row r="6526" spans="1:23" x14ac:dyDescent="0.3">
      <c r="A6526" s="1">
        <v>6525</v>
      </c>
      <c r="B6526" t="s">
        <v>9270</v>
      </c>
      <c r="C6526" s="2">
        <v>43288</v>
      </c>
      <c r="D6526" s="2">
        <v>43294</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s="3" t="str">
        <f>VLOOKUP($M6526,People!$A$2:$B$5, 2, FALSE)</f>
        <v>Chuck Magee</v>
      </c>
      <c r="W6526" s="3" t="str">
        <f>IFERROR(VLOOKUP($B6526, 'Returns'!$A$2:$B$801, 2, FALSE), "No")</f>
        <v>No</v>
      </c>
    </row>
    <row r="6527" spans="1:23" x14ac:dyDescent="0.3">
      <c r="A6527" s="1">
        <v>6526</v>
      </c>
      <c r="B6527" t="s">
        <v>9270</v>
      </c>
      <c r="C6527" s="2">
        <v>43288</v>
      </c>
      <c r="D6527" s="2">
        <v>43294</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s="3" t="str">
        <f>VLOOKUP($M6527,People!$A$2:$B$5, 2, FALSE)</f>
        <v>Chuck Magee</v>
      </c>
      <c r="W6527" s="3" t="str">
        <f>IFERROR(VLOOKUP($B6527, 'Returns'!$A$2:$B$801, 2, FALSE), "No")</f>
        <v>No</v>
      </c>
    </row>
    <row r="6528" spans="1:23" x14ac:dyDescent="0.3">
      <c r="A6528" s="1">
        <v>6527</v>
      </c>
      <c r="B6528" t="s">
        <v>9270</v>
      </c>
      <c r="C6528" s="2">
        <v>43288</v>
      </c>
      <c r="D6528" s="2">
        <v>43294</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s="3" t="str">
        <f>VLOOKUP($M6528,People!$A$2:$B$5, 2, FALSE)</f>
        <v>Chuck Magee</v>
      </c>
      <c r="W6528" s="3" t="str">
        <f>IFERROR(VLOOKUP($B6528, 'Returns'!$A$2:$B$801, 2, FALSE), "No")</f>
        <v>No</v>
      </c>
    </row>
    <row r="6529" spans="1:23" x14ac:dyDescent="0.3">
      <c r="A6529" s="1">
        <v>6528</v>
      </c>
      <c r="B6529" t="s">
        <v>9271</v>
      </c>
      <c r="C6529" s="2">
        <v>43457</v>
      </c>
      <c r="D6529" s="2">
        <v>43462</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s="3" t="str">
        <f>VLOOKUP($M6529,People!$A$2:$B$5, 2, FALSE)</f>
        <v>Chuck Magee</v>
      </c>
      <c r="W6529" s="3" t="str">
        <f>IFERROR(VLOOKUP($B6529, 'Returns'!$A$2:$B$801, 2, FALSE), "No")</f>
        <v>No</v>
      </c>
    </row>
    <row r="6530" spans="1:23" x14ac:dyDescent="0.3">
      <c r="A6530" s="1">
        <v>6529</v>
      </c>
      <c r="B6530" t="s">
        <v>9272</v>
      </c>
      <c r="C6530" s="2">
        <v>42726</v>
      </c>
      <c r="D6530" s="2">
        <v>42730</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s="3" t="str">
        <f>VLOOKUP($M6530,People!$A$2:$B$5, 2, FALSE)</f>
        <v>Chuck Magee</v>
      </c>
      <c r="W6530" s="3" t="str">
        <f>IFERROR(VLOOKUP($B6530, 'Returns'!$A$2:$B$801, 2, FALSE), "No")</f>
        <v>No</v>
      </c>
    </row>
    <row r="6531" spans="1:23" x14ac:dyDescent="0.3">
      <c r="A6531" s="1">
        <v>6530</v>
      </c>
      <c r="B6531" t="s">
        <v>5937</v>
      </c>
      <c r="C6531" s="2">
        <v>42423</v>
      </c>
      <c r="D6531" s="2">
        <v>42427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s="3" t="str">
        <f>VLOOKUP($M6531,People!$A$2:$B$5, 2, FALSE)</f>
        <v>Kelly Williams</v>
      </c>
      <c r="W6531" s="3" t="str">
        <f>IFERROR(VLOOKUP($B6531, 'Returns'!$A$2:$B$801, 2, FALSE), "No")</f>
        <v>Yes</v>
      </c>
    </row>
    <row r="6532" spans="1:23" x14ac:dyDescent="0.3">
      <c r="A6532" s="1">
        <v>6531</v>
      </c>
      <c r="B6532" t="s">
        <v>5937</v>
      </c>
      <c r="C6532" s="2">
        <v>42423</v>
      </c>
      <c r="D6532" s="2">
        <v>42427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s="3" t="str">
        <f>VLOOKUP($M6532,People!$A$2:$B$5, 2, FALSE)</f>
        <v>Kelly Williams</v>
      </c>
      <c r="W6532" s="3" t="str">
        <f>IFERROR(VLOOKUP($B6532, 'Returns'!$A$2:$B$801, 2, FALSE), "No")</f>
        <v>Yes</v>
      </c>
    </row>
    <row r="6533" spans="1:23" x14ac:dyDescent="0.3">
      <c r="A6533" s="1">
        <v>6532</v>
      </c>
      <c r="B6533" t="s">
        <v>9273</v>
      </c>
      <c r="C6533" s="2">
        <v>43803</v>
      </c>
      <c r="D6533" s="2">
        <v>43807</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s="3" t="str">
        <f>VLOOKUP($M6533,People!$A$2:$B$5, 2, FALSE)</f>
        <v>Kelly Williams</v>
      </c>
      <c r="W6533" s="3" t="str">
        <f>IFERROR(VLOOKUP($B6533, 'Returns'!$A$2:$B$801, 2, FALSE), "No")</f>
        <v>No</v>
      </c>
    </row>
    <row r="6534" spans="1:23" x14ac:dyDescent="0.3">
      <c r="A6534" s="1">
        <v>6533</v>
      </c>
      <c r="B6534" t="s">
        <v>9273</v>
      </c>
      <c r="C6534" s="2">
        <v>43803</v>
      </c>
      <c r="D6534" s="2">
        <v>43807</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s="3" t="str">
        <f>VLOOKUP($M6534,People!$A$2:$B$5, 2, FALSE)</f>
        <v>Kelly Williams</v>
      </c>
      <c r="W6534" s="3" t="str">
        <f>IFERROR(VLOOKUP($B6534, 'Returns'!$A$2:$B$801, 2, FALSE), "No")</f>
        <v>No</v>
      </c>
    </row>
    <row r="6535" spans="1:23" x14ac:dyDescent="0.3">
      <c r="A6535" s="1">
        <v>6534</v>
      </c>
      <c r="B6535" t="s">
        <v>9273</v>
      </c>
      <c r="C6535" s="2">
        <v>43803</v>
      </c>
      <c r="D6535" s="2">
        <v>43807</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s="3" t="str">
        <f>VLOOKUP($M6535,People!$A$2:$B$5, 2, FALSE)</f>
        <v>Kelly Williams</v>
      </c>
      <c r="W6535" s="3" t="str">
        <f>IFERROR(VLOOKUP($B6535, 'Returns'!$A$2:$B$801, 2, FALSE), "No")</f>
        <v>No</v>
      </c>
    </row>
    <row r="6536" spans="1:23" x14ac:dyDescent="0.3">
      <c r="A6536" s="1">
        <v>6535</v>
      </c>
      <c r="B6536" t="s">
        <v>9274</v>
      </c>
      <c r="C6536" s="2">
        <v>42691</v>
      </c>
      <c r="D6536" s="2">
        <v>42696</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s="3" t="str">
        <f>VLOOKUP($M6536,People!$A$2:$B$5, 2, FALSE)</f>
        <v>Chuck Magee</v>
      </c>
      <c r="W6536" s="3" t="str">
        <f>IFERROR(VLOOKUP($B6536, 'Returns'!$A$2:$B$801, 2, FALSE), "No")</f>
        <v>No</v>
      </c>
    </row>
    <row r="6537" spans="1:23" x14ac:dyDescent="0.3">
      <c r="A6537" s="1">
        <v>6536</v>
      </c>
      <c r="B6537" t="s">
        <v>9274</v>
      </c>
      <c r="C6537" s="2">
        <v>42691</v>
      </c>
      <c r="D6537" s="2">
        <v>42696</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s="3" t="str">
        <f>VLOOKUP($M6537,People!$A$2:$B$5, 2, FALSE)</f>
        <v>Chuck Magee</v>
      </c>
      <c r="W6537" s="3" t="str">
        <f>IFERROR(VLOOKUP($B6537, 'Returns'!$A$2:$B$801, 2, FALSE), "No")</f>
        <v>No</v>
      </c>
    </row>
    <row r="6538" spans="1:23" x14ac:dyDescent="0.3">
      <c r="A6538" s="1">
        <v>6537</v>
      </c>
      <c r="B6538" t="s">
        <v>9275</v>
      </c>
      <c r="C6538" s="2">
        <v>42663</v>
      </c>
      <c r="D6538" s="2">
        <v>42666</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s="3" t="str">
        <f>VLOOKUP($M6538,People!$A$2:$B$5, 2, FALSE)</f>
        <v>Cassandra Brandow</v>
      </c>
      <c r="W6538" s="3" t="str">
        <f>IFERROR(VLOOKUP($B6538, 'Returns'!$A$2:$B$801, 2, FALSE), "No")</f>
        <v>No</v>
      </c>
    </row>
    <row r="6539" spans="1:23" x14ac:dyDescent="0.3">
      <c r="A6539" s="1">
        <v>6538</v>
      </c>
      <c r="B6539" t="s">
        <v>9275</v>
      </c>
      <c r="C6539" s="2">
        <v>42663</v>
      </c>
      <c r="D6539" s="2">
        <v>42666</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s="3" t="str">
        <f>VLOOKUP($M6539,People!$A$2:$B$5, 2, FALSE)</f>
        <v>Cassandra Brandow</v>
      </c>
      <c r="W6539" s="3" t="str">
        <f>IFERROR(VLOOKUP($B6539, 'Returns'!$A$2:$B$801, 2, FALSE), "No")</f>
        <v>No</v>
      </c>
    </row>
    <row r="6540" spans="1:23" x14ac:dyDescent="0.3">
      <c r="A6540" s="1">
        <v>6539</v>
      </c>
      <c r="B6540" t="s">
        <v>9276</v>
      </c>
      <c r="C6540" s="2">
        <v>43033</v>
      </c>
      <c r="D6540" s="2">
        <v>43038</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s="3" t="str">
        <f>VLOOKUP($M6540,People!$A$2:$B$5, 2, FALSE)</f>
        <v>Chuck Magee</v>
      </c>
      <c r="W6540" s="3" t="str">
        <f>IFERROR(VLOOKUP($B6540, 'Returns'!$A$2:$B$801, 2, FALSE), "No")</f>
        <v>No</v>
      </c>
    </row>
    <row r="6541" spans="1:23" x14ac:dyDescent="0.3">
      <c r="A6541" s="1">
        <v>6540</v>
      </c>
      <c r="B6541" t="s">
        <v>9276</v>
      </c>
      <c r="C6541" s="2">
        <v>43033</v>
      </c>
      <c r="D6541" s="2">
        <v>43038</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s="3" t="str">
        <f>VLOOKUP($M6541,People!$A$2:$B$5, 2, FALSE)</f>
        <v>Chuck Magee</v>
      </c>
      <c r="W6541" s="3" t="str">
        <f>IFERROR(VLOOKUP($B6541, 'Returns'!$A$2:$B$801, 2, FALSE), "No")</f>
        <v>No</v>
      </c>
    </row>
    <row r="6542" spans="1:23" x14ac:dyDescent="0.3">
      <c r="A6542" s="1">
        <v>6541</v>
      </c>
      <c r="B6542" t="s">
        <v>6220</v>
      </c>
      <c r="C6542" s="2">
        <v>43785</v>
      </c>
      <c r="D6542" s="2">
        <v>43788</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s="3" t="str">
        <f>VLOOKUP($M6542,People!$A$2:$B$5, 2, FALSE)</f>
        <v>Anna Andreadi</v>
      </c>
      <c r="W6542" s="3" t="str">
        <f>IFERROR(VLOOKUP($B6542, 'Returns'!$A$2:$B$801, 2, FALSE), "No")</f>
        <v>Yes</v>
      </c>
    </row>
    <row r="6543" spans="1:23" x14ac:dyDescent="0.3">
      <c r="A6543" s="1">
        <v>6542</v>
      </c>
      <c r="B6543" t="s">
        <v>6220</v>
      </c>
      <c r="C6543" s="2">
        <v>43785</v>
      </c>
      <c r="D6543" s="2">
        <v>43788</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s="3" t="str">
        <f>VLOOKUP($M6543,People!$A$2:$B$5, 2, FALSE)</f>
        <v>Anna Andreadi</v>
      </c>
      <c r="W6543" s="3" t="str">
        <f>IFERROR(VLOOKUP($B6543, 'Returns'!$A$2:$B$801, 2, FALSE), "No")</f>
        <v>Yes</v>
      </c>
    </row>
    <row r="6544" spans="1:23" x14ac:dyDescent="0.3">
      <c r="A6544" s="1">
        <v>6543</v>
      </c>
      <c r="B6544" t="s">
        <v>6220</v>
      </c>
      <c r="C6544" s="2">
        <v>43785</v>
      </c>
      <c r="D6544" s="2">
        <v>43788</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s="3" t="str">
        <f>VLOOKUP($M6544,People!$A$2:$B$5, 2, FALSE)</f>
        <v>Anna Andreadi</v>
      </c>
      <c r="W6544" s="3" t="str">
        <f>IFERROR(VLOOKUP($B6544, 'Returns'!$A$2:$B$801, 2, FALSE), "No")</f>
        <v>Yes</v>
      </c>
    </row>
    <row r="6545" spans="1:23" x14ac:dyDescent="0.3">
      <c r="A6545" s="1">
        <v>6544</v>
      </c>
      <c r="B6545" t="s">
        <v>6220</v>
      </c>
      <c r="C6545" s="2">
        <v>43785</v>
      </c>
      <c r="D6545" s="2">
        <v>43788</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s="3" t="str">
        <f>VLOOKUP($M6545,People!$A$2:$B$5, 2, FALSE)</f>
        <v>Anna Andreadi</v>
      </c>
      <c r="W6545" s="3" t="str">
        <f>IFERROR(VLOOKUP($B6545, 'Returns'!$A$2:$B$801, 2, FALSE), "No")</f>
        <v>Yes</v>
      </c>
    </row>
    <row r="6546" spans="1:23" x14ac:dyDescent="0.3">
      <c r="A6546" s="1">
        <v>6545</v>
      </c>
      <c r="B6546" t="s">
        <v>9277</v>
      </c>
      <c r="C6546" s="2">
        <v>43599</v>
      </c>
      <c r="D6546" s="2">
        <v>43603</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s="3" t="str">
        <f>VLOOKUP($M6546,People!$A$2:$B$5, 2, FALSE)</f>
        <v>Chuck Magee</v>
      </c>
      <c r="W6546" s="3" t="str">
        <f>IFERROR(VLOOKUP($B6546, 'Returns'!$A$2:$B$801, 2, FALSE), "No")</f>
        <v>No</v>
      </c>
    </row>
    <row r="6547" spans="1:23" x14ac:dyDescent="0.3">
      <c r="A6547" s="1">
        <v>6546</v>
      </c>
      <c r="B6547" t="s">
        <v>9277</v>
      </c>
      <c r="C6547" s="2">
        <v>43599</v>
      </c>
      <c r="D6547" s="2">
        <v>43603</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s="3" t="str">
        <f>VLOOKUP($M6547,People!$A$2:$B$5, 2, FALSE)</f>
        <v>Chuck Magee</v>
      </c>
      <c r="W6547" s="3" t="str">
        <f>IFERROR(VLOOKUP($B6547, 'Returns'!$A$2:$B$801, 2, FALSE), "No")</f>
        <v>No</v>
      </c>
    </row>
    <row r="6548" spans="1:23" x14ac:dyDescent="0.3">
      <c r="A6548" s="1">
        <v>6547</v>
      </c>
      <c r="B6548" t="s">
        <v>9277</v>
      </c>
      <c r="C6548" s="2">
        <v>43599</v>
      </c>
      <c r="D6548" s="2">
        <v>43603</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s="3" t="str">
        <f>VLOOKUP($M6548,People!$A$2:$B$5, 2, FALSE)</f>
        <v>Chuck Magee</v>
      </c>
      <c r="W6548" s="3" t="str">
        <f>IFERROR(VLOOKUP($B6548, 'Returns'!$A$2:$B$801, 2, FALSE), "No")</f>
        <v>No</v>
      </c>
    </row>
    <row r="6549" spans="1:23" x14ac:dyDescent="0.3">
      <c r="A6549" s="1">
        <v>6548</v>
      </c>
      <c r="B6549" t="s">
        <v>9278</v>
      </c>
      <c r="C6549" s="2">
        <v>42430</v>
      </c>
      <c r="D6549" s="2">
        <v>42434</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s="3" t="str">
        <f>VLOOKUP($M6549,People!$A$2:$B$5, 2, FALSE)</f>
        <v>Kelly Williams</v>
      </c>
      <c r="W6549" s="3" t="str">
        <f>IFERROR(VLOOKUP($B6549, 'Returns'!$A$2:$B$801, 2, FALSE), "No")</f>
        <v>No</v>
      </c>
    </row>
    <row r="6550" spans="1:23" x14ac:dyDescent="0.3">
      <c r="A6550" s="1">
        <v>6549</v>
      </c>
      <c r="B6550" t="s">
        <v>9278</v>
      </c>
      <c r="C6550" s="2">
        <v>42430</v>
      </c>
      <c r="D6550" s="2">
        <v>42434</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s="3" t="str">
        <f>VLOOKUP($M6550,People!$A$2:$B$5, 2, FALSE)</f>
        <v>Kelly Williams</v>
      </c>
      <c r="W6550" s="3" t="str">
        <f>IFERROR(VLOOKUP($B6550, 'Returns'!$A$2:$B$801, 2, FALSE), "No")</f>
        <v>No</v>
      </c>
    </row>
    <row r="6551" spans="1:23" x14ac:dyDescent="0.3">
      <c r="A6551" s="1">
        <v>6550</v>
      </c>
      <c r="B6551" t="s">
        <v>9279</v>
      </c>
      <c r="C6551" s="2">
        <v>42946</v>
      </c>
      <c r="D6551" s="2">
        <v>42948</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s="3" t="str">
        <f>VLOOKUP($M6551,People!$A$2:$B$5, 2, FALSE)</f>
        <v>Kelly Williams</v>
      </c>
      <c r="W6551" s="3" t="str">
        <f>IFERROR(VLOOKUP($B6551, 'Returns'!$A$2:$B$801, 2, FALSE), "No")</f>
        <v>No</v>
      </c>
    </row>
    <row r="6552" spans="1:23" x14ac:dyDescent="0.3">
      <c r="A6552" s="1">
        <v>6551</v>
      </c>
      <c r="B6552" t="s">
        <v>9280</v>
      </c>
      <c r="C6552" s="2">
        <v>43040</v>
      </c>
      <c r="D6552" s="2">
        <v>43042</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s="3" t="str">
        <f>VLOOKUP($M6552,People!$A$2:$B$5, 2, FALSE)</f>
        <v>Chuck Magee</v>
      </c>
      <c r="W6552" s="3" t="str">
        <f>IFERROR(VLOOKUP($B6552, 'Returns'!$A$2:$B$801, 2, FALSE), "No")</f>
        <v>No</v>
      </c>
    </row>
    <row r="6553" spans="1:23" x14ac:dyDescent="0.3">
      <c r="A6553" s="1">
        <v>6552</v>
      </c>
      <c r="B6553" t="s">
        <v>9281</v>
      </c>
      <c r="C6553" s="2">
        <v>43815</v>
      </c>
      <c r="D6553" s="2">
        <v>43820</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s="3" t="str">
        <f>VLOOKUP($M6553,People!$A$2:$B$5, 2, FALSE)</f>
        <v>Anna Andreadi</v>
      </c>
      <c r="W6553" s="3" t="str">
        <f>IFERROR(VLOOKUP($B6553, 'Returns'!$A$2:$B$801, 2, FALSE), "No")</f>
        <v>No</v>
      </c>
    </row>
    <row r="6554" spans="1:23" x14ac:dyDescent="0.3">
      <c r="A6554" s="1">
        <v>6553</v>
      </c>
      <c r="B6554" t="s">
        <v>9281</v>
      </c>
      <c r="C6554" s="2">
        <v>43815</v>
      </c>
      <c r="D6554" s="2">
        <v>43820</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s="3" t="str">
        <f>VLOOKUP($M6554,People!$A$2:$B$5, 2, FALSE)</f>
        <v>Anna Andreadi</v>
      </c>
      <c r="W6554" s="3" t="str">
        <f>IFERROR(VLOOKUP($B6554, 'Returns'!$A$2:$B$801, 2, FALSE), "No")</f>
        <v>No</v>
      </c>
    </row>
    <row r="6555" spans="1:23" x14ac:dyDescent="0.3">
      <c r="A6555" s="1">
        <v>6554</v>
      </c>
      <c r="B6555" t="s">
        <v>9282</v>
      </c>
      <c r="C6555" s="2">
        <v>42663</v>
      </c>
      <c r="D6555" s="2">
        <v>42665</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s="3" t="str">
        <f>VLOOKUP($M6555,People!$A$2:$B$5, 2, FALSE)</f>
        <v>Kelly Williams</v>
      </c>
      <c r="W6555" s="3" t="str">
        <f>IFERROR(VLOOKUP($B6555, 'Returns'!$A$2:$B$801, 2, FALSE), "No")</f>
        <v>No</v>
      </c>
    </row>
    <row r="6556" spans="1:23" x14ac:dyDescent="0.3">
      <c r="A6556" s="1">
        <v>6555</v>
      </c>
      <c r="B6556" t="s">
        <v>9282</v>
      </c>
      <c r="C6556" s="2">
        <v>42663</v>
      </c>
      <c r="D6556" s="2">
        <v>42665</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s="3" t="str">
        <f>VLOOKUP($M6556,People!$A$2:$B$5, 2, FALSE)</f>
        <v>Kelly Williams</v>
      </c>
      <c r="W6556" s="3" t="str">
        <f>IFERROR(VLOOKUP($B6556, 'Returns'!$A$2:$B$801, 2, FALSE), "No")</f>
        <v>No</v>
      </c>
    </row>
    <row r="6557" spans="1:23" x14ac:dyDescent="0.3">
      <c r="A6557" s="1">
        <v>6556</v>
      </c>
      <c r="B6557" t="s">
        <v>9282</v>
      </c>
      <c r="C6557" s="2">
        <v>42663</v>
      </c>
      <c r="D6557" s="2">
        <v>42665</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s="3" t="str">
        <f>VLOOKUP($M6557,People!$A$2:$B$5, 2, FALSE)</f>
        <v>Kelly Williams</v>
      </c>
      <c r="W6557" s="3" t="str">
        <f>IFERROR(VLOOKUP($B6557, 'Returns'!$A$2:$B$801, 2, FALSE), "No")</f>
        <v>No</v>
      </c>
    </row>
    <row r="6558" spans="1:23" x14ac:dyDescent="0.3">
      <c r="A6558" s="1">
        <v>6557</v>
      </c>
      <c r="B6558" t="s">
        <v>9282</v>
      </c>
      <c r="C6558" s="2">
        <v>42663</v>
      </c>
      <c r="D6558" s="2">
        <v>42665</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s="3" t="str">
        <f>VLOOKUP($M6558,People!$A$2:$B$5, 2, FALSE)</f>
        <v>Kelly Williams</v>
      </c>
      <c r="W6558" s="3" t="str">
        <f>IFERROR(VLOOKUP($B6558, 'Returns'!$A$2:$B$801, 2, FALSE), "No")</f>
        <v>No</v>
      </c>
    </row>
    <row r="6559" spans="1:23" x14ac:dyDescent="0.3">
      <c r="A6559" s="1">
        <v>6558</v>
      </c>
      <c r="B6559" t="s">
        <v>9282</v>
      </c>
      <c r="C6559" s="2">
        <v>42663</v>
      </c>
      <c r="D6559" s="2">
        <v>42665</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s="3" t="str">
        <f>VLOOKUP($M6559,People!$A$2:$B$5, 2, FALSE)</f>
        <v>Kelly Williams</v>
      </c>
      <c r="W6559" s="3" t="str">
        <f>IFERROR(VLOOKUP($B6559, 'Returns'!$A$2:$B$801, 2, FALSE), "No")</f>
        <v>No</v>
      </c>
    </row>
    <row r="6560" spans="1:23" x14ac:dyDescent="0.3">
      <c r="A6560" s="1">
        <v>6559</v>
      </c>
      <c r="B6560" t="s">
        <v>9283</v>
      </c>
      <c r="C6560" s="2">
        <v>42891</v>
      </c>
      <c r="D6560" s="2">
        <v>42896</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s="3" t="str">
        <f>VLOOKUP($M6560,People!$A$2:$B$5, 2, FALSE)</f>
        <v>Chuck Magee</v>
      </c>
      <c r="W6560" s="3" t="str">
        <f>IFERROR(VLOOKUP($B6560, 'Returns'!$A$2:$B$801, 2, FALSE), "No")</f>
        <v>No</v>
      </c>
    </row>
    <row r="6561" spans="1:23" x14ac:dyDescent="0.3">
      <c r="A6561" s="1">
        <v>6560</v>
      </c>
      <c r="B6561" t="s">
        <v>9284</v>
      </c>
      <c r="C6561" s="2">
        <v>43302</v>
      </c>
      <c r="D6561" s="2">
        <v>43307</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s="3" t="str">
        <f>VLOOKUP($M6561,People!$A$2:$B$5, 2, FALSE)</f>
        <v>Anna Andreadi</v>
      </c>
      <c r="W6561" s="3" t="str">
        <f>IFERROR(VLOOKUP($B6561, 'Returns'!$A$2:$B$801, 2, FALSE), "No")</f>
        <v>No</v>
      </c>
    </row>
    <row r="6562" spans="1:23" x14ac:dyDescent="0.3">
      <c r="A6562" s="1">
        <v>6561</v>
      </c>
      <c r="B6562" t="s">
        <v>9284</v>
      </c>
      <c r="C6562" s="2">
        <v>43302</v>
      </c>
      <c r="D6562" s="2">
        <v>43307</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s="3" t="str">
        <f>VLOOKUP($M6562,People!$A$2:$B$5, 2, FALSE)</f>
        <v>Anna Andreadi</v>
      </c>
      <c r="W6562" s="3" t="str">
        <f>IFERROR(VLOOKUP($B6562, 'Returns'!$A$2:$B$801, 2, FALSE), "No")</f>
        <v>No</v>
      </c>
    </row>
    <row r="6563" spans="1:23" x14ac:dyDescent="0.3">
      <c r="A6563" s="1">
        <v>6562</v>
      </c>
      <c r="B6563" t="s">
        <v>9285</v>
      </c>
      <c r="C6563" s="2">
        <v>43555</v>
      </c>
      <c r="D6563" s="2">
        <v>43557</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s="3" t="str">
        <f>VLOOKUP($M6563,People!$A$2:$B$5, 2, FALSE)</f>
        <v>Kelly Williams</v>
      </c>
      <c r="W6563" s="3" t="str">
        <f>IFERROR(VLOOKUP($B6563, 'Returns'!$A$2:$B$801, 2, FALSE), "No")</f>
        <v>No</v>
      </c>
    </row>
    <row r="6564" spans="1:23" x14ac:dyDescent="0.3">
      <c r="A6564" s="1">
        <v>6563</v>
      </c>
      <c r="B6564" t="s">
        <v>9286</v>
      </c>
      <c r="C6564" s="2">
        <v>42497</v>
      </c>
      <c r="D6564" s="2">
        <v>42502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s="3" t="str">
        <f>VLOOKUP($M6564,People!$A$2:$B$5, 2, FALSE)</f>
        <v>Chuck Magee</v>
      </c>
      <c r="W6564" s="3" t="str">
        <f>IFERROR(VLOOKUP($B6564, 'Returns'!$A$2:$B$801, 2, FALSE), "No")</f>
        <v>No</v>
      </c>
    </row>
    <row r="6565" spans="1:23" x14ac:dyDescent="0.3">
      <c r="A6565" s="1">
        <v>6564</v>
      </c>
      <c r="B6565" t="s">
        <v>9286</v>
      </c>
      <c r="C6565" s="2">
        <v>42497</v>
      </c>
      <c r="D6565" s="2">
        <v>42502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s="3" t="str">
        <f>VLOOKUP($M6565,People!$A$2:$B$5, 2, FALSE)</f>
        <v>Chuck Magee</v>
      </c>
      <c r="W6565" s="3" t="str">
        <f>IFERROR(VLOOKUP($B6565, 'Returns'!$A$2:$B$801, 2, FALSE), "No")</f>
        <v>No</v>
      </c>
    </row>
    <row r="6566" spans="1:23" x14ac:dyDescent="0.3">
      <c r="A6566" s="1">
        <v>6565</v>
      </c>
      <c r="B6566" t="s">
        <v>9286</v>
      </c>
      <c r="C6566" s="2">
        <v>42497</v>
      </c>
      <c r="D6566" s="2">
        <v>42502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s="3" t="str">
        <f>VLOOKUP($M6566,People!$A$2:$B$5, 2, FALSE)</f>
        <v>Chuck Magee</v>
      </c>
      <c r="W6566" s="3" t="str">
        <f>IFERROR(VLOOKUP($B6566, 'Returns'!$A$2:$B$801, 2, FALSE), "No")</f>
        <v>No</v>
      </c>
    </row>
    <row r="6567" spans="1:23" x14ac:dyDescent="0.3">
      <c r="A6567" s="1">
        <v>6566</v>
      </c>
      <c r="B6567" t="s">
        <v>9286</v>
      </c>
      <c r="C6567" s="2">
        <v>42497</v>
      </c>
      <c r="D6567" s="2">
        <v>42502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s="3" t="str">
        <f>VLOOKUP($M6567,People!$A$2:$B$5, 2, FALSE)</f>
        <v>Chuck Magee</v>
      </c>
      <c r="W6567" s="3" t="str">
        <f>IFERROR(VLOOKUP($B6567, 'Returns'!$A$2:$B$801, 2, FALSE), "No")</f>
        <v>No</v>
      </c>
    </row>
    <row r="6568" spans="1:23" x14ac:dyDescent="0.3">
      <c r="A6568" s="1">
        <v>6567</v>
      </c>
      <c r="B6568" t="s">
        <v>9287</v>
      </c>
      <c r="C6568" s="2">
        <v>43501</v>
      </c>
      <c r="D6568" s="2">
        <v>43504</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s="3" t="str">
        <f>VLOOKUP($M6568,People!$A$2:$B$5, 2, FALSE)</f>
        <v>Kelly Williams</v>
      </c>
      <c r="W6568" s="3" t="str">
        <f>IFERROR(VLOOKUP($B6568, 'Returns'!$A$2:$B$801, 2, FALSE), "No")</f>
        <v>No</v>
      </c>
    </row>
    <row r="6569" spans="1:23" x14ac:dyDescent="0.3">
      <c r="A6569" s="1">
        <v>6568</v>
      </c>
      <c r="B6569" t="s">
        <v>9287</v>
      </c>
      <c r="C6569" s="2">
        <v>43501</v>
      </c>
      <c r="D6569" s="2">
        <v>43504</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s="3" t="str">
        <f>VLOOKUP($M6569,People!$A$2:$B$5, 2, FALSE)</f>
        <v>Kelly Williams</v>
      </c>
      <c r="W6569" s="3" t="str">
        <f>IFERROR(VLOOKUP($B6569, 'Returns'!$A$2:$B$801, 2, FALSE), "No")</f>
        <v>No</v>
      </c>
    </row>
    <row r="6570" spans="1:23" x14ac:dyDescent="0.3">
      <c r="A6570" s="1">
        <v>6569</v>
      </c>
      <c r="B6570" t="s">
        <v>9288</v>
      </c>
      <c r="C6570" s="2">
        <v>42478</v>
      </c>
      <c r="D6570" s="2">
        <v>42482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s="3" t="str">
        <f>VLOOKUP($M6570,People!$A$2:$B$5, 2, FALSE)</f>
        <v>Kelly Williams</v>
      </c>
      <c r="W6570" s="3" t="str">
        <f>IFERROR(VLOOKUP($B6570, 'Returns'!$A$2:$B$801, 2, FALSE), "No")</f>
        <v>No</v>
      </c>
    </row>
    <row r="6571" spans="1:23" x14ac:dyDescent="0.3">
      <c r="A6571" s="1">
        <v>6570</v>
      </c>
      <c r="B6571" t="s">
        <v>9288</v>
      </c>
      <c r="C6571" s="2">
        <v>42478</v>
      </c>
      <c r="D6571" s="2">
        <v>42482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s="3" t="str">
        <f>VLOOKUP($M6571,People!$A$2:$B$5, 2, FALSE)</f>
        <v>Kelly Williams</v>
      </c>
      <c r="W6571" s="3" t="str">
        <f>IFERROR(VLOOKUP($B6571, 'Returns'!$A$2:$B$801, 2, FALSE), "No")</f>
        <v>No</v>
      </c>
    </row>
    <row r="6572" spans="1:23" x14ac:dyDescent="0.3">
      <c r="A6572" s="1">
        <v>6571</v>
      </c>
      <c r="B6572" t="s">
        <v>9288</v>
      </c>
      <c r="C6572" s="2">
        <v>42478</v>
      </c>
      <c r="D6572" s="2">
        <v>42482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s="3" t="str">
        <f>VLOOKUP($M6572,People!$A$2:$B$5, 2, FALSE)</f>
        <v>Kelly Williams</v>
      </c>
      <c r="W6572" s="3" t="str">
        <f>IFERROR(VLOOKUP($B6572, 'Returns'!$A$2:$B$801, 2, FALSE), "No")</f>
        <v>No</v>
      </c>
    </row>
    <row r="6573" spans="1:23" x14ac:dyDescent="0.3">
      <c r="A6573" s="1">
        <v>6572</v>
      </c>
      <c r="B6573" t="s">
        <v>9288</v>
      </c>
      <c r="C6573" s="2">
        <v>42478</v>
      </c>
      <c r="D6573" s="2">
        <v>42482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s="3" t="str">
        <f>VLOOKUP($M6573,People!$A$2:$B$5, 2, FALSE)</f>
        <v>Kelly Williams</v>
      </c>
      <c r="W6573" s="3" t="str">
        <f>IFERROR(VLOOKUP($B6573, 'Returns'!$A$2:$B$801, 2, FALSE), "No")</f>
        <v>No</v>
      </c>
    </row>
    <row r="6574" spans="1:23" x14ac:dyDescent="0.3">
      <c r="A6574" s="1">
        <v>6573</v>
      </c>
      <c r="B6574" t="s">
        <v>9289</v>
      </c>
      <c r="C6574" s="2">
        <v>43230</v>
      </c>
      <c r="D6574" s="2">
        <v>43236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s="3" t="str">
        <f>VLOOKUP($M6574,People!$A$2:$B$5, 2, FALSE)</f>
        <v>Anna Andreadi</v>
      </c>
      <c r="W6574" s="3" t="str">
        <f>IFERROR(VLOOKUP($B6574, 'Returns'!$A$2:$B$801, 2, FALSE), "No")</f>
        <v>No</v>
      </c>
    </row>
    <row r="6575" spans="1:23" x14ac:dyDescent="0.3">
      <c r="A6575" s="1">
        <v>6574</v>
      </c>
      <c r="B6575" t="s">
        <v>9290</v>
      </c>
      <c r="C6575" s="2">
        <v>43429</v>
      </c>
      <c r="D6575" s="2">
        <v>43434</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s="3" t="str">
        <f>VLOOKUP($M6575,People!$A$2:$B$5, 2, FALSE)</f>
        <v>Chuck Magee</v>
      </c>
      <c r="W6575" s="3" t="str">
        <f>IFERROR(VLOOKUP($B6575, 'Returns'!$A$2:$B$801, 2, FALSE), "No")</f>
        <v>No</v>
      </c>
    </row>
    <row r="6576" spans="1:23" x14ac:dyDescent="0.3">
      <c r="A6576" s="1">
        <v>6575</v>
      </c>
      <c r="B6576" t="s">
        <v>9290</v>
      </c>
      <c r="C6576" s="2">
        <v>43429</v>
      </c>
      <c r="D6576" s="2">
        <v>43434</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s="3" t="str">
        <f>VLOOKUP($M6576,People!$A$2:$B$5, 2, FALSE)</f>
        <v>Chuck Magee</v>
      </c>
      <c r="W6576" s="3" t="str">
        <f>IFERROR(VLOOKUP($B6576, 'Returns'!$A$2:$B$801, 2, FALSE), "No")</f>
        <v>No</v>
      </c>
    </row>
    <row r="6577" spans="1:23" x14ac:dyDescent="0.3">
      <c r="A6577" s="1">
        <v>6576</v>
      </c>
      <c r="B6577" t="s">
        <v>6121</v>
      </c>
      <c r="C6577" s="2">
        <v>43527</v>
      </c>
      <c r="D6577" s="2">
        <v>43532</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s="3" t="str">
        <f>VLOOKUP($M6577,People!$A$2:$B$5, 2, FALSE)</f>
        <v>Anna Andreadi</v>
      </c>
      <c r="W6577" s="3" t="str">
        <f>IFERROR(VLOOKUP($B6577, 'Returns'!$A$2:$B$801, 2, FALSE), "No")</f>
        <v>Yes</v>
      </c>
    </row>
    <row r="6578" spans="1:23" x14ac:dyDescent="0.3">
      <c r="A6578" s="1">
        <v>6577</v>
      </c>
      <c r="B6578" t="s">
        <v>6121</v>
      </c>
      <c r="C6578" s="2">
        <v>43527</v>
      </c>
      <c r="D6578" s="2">
        <v>43532</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s="3" t="str">
        <f>VLOOKUP($M6578,People!$A$2:$B$5, 2, FALSE)</f>
        <v>Anna Andreadi</v>
      </c>
      <c r="W6578" s="3" t="str">
        <f>IFERROR(VLOOKUP($B6578, 'Returns'!$A$2:$B$801, 2, FALSE), "No")</f>
        <v>Yes</v>
      </c>
    </row>
    <row r="6579" spans="1:23" x14ac:dyDescent="0.3">
      <c r="A6579" s="1">
        <v>6578</v>
      </c>
      <c r="B6579" t="s">
        <v>9291</v>
      </c>
      <c r="C6579" s="2">
        <v>43075</v>
      </c>
      <c r="D6579" s="2">
        <v>43080</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s="3" t="str">
        <f>VLOOKUP($M6579,People!$A$2:$B$5, 2, FALSE)</f>
        <v>Cassandra Brandow</v>
      </c>
      <c r="W6579" s="3" t="str">
        <f>IFERROR(VLOOKUP($B6579, 'Returns'!$A$2:$B$801, 2, FALSE), "No")</f>
        <v>No</v>
      </c>
    </row>
    <row r="6580" spans="1:23" x14ac:dyDescent="0.3">
      <c r="A6580" s="1">
        <v>6579</v>
      </c>
      <c r="B6580" t="s">
        <v>9292</v>
      </c>
      <c r="C6580" s="2">
        <v>42607</v>
      </c>
      <c r="D6580" s="2">
        <v>42612</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s="3" t="str">
        <f>VLOOKUP($M6580,People!$A$2:$B$5, 2, FALSE)</f>
        <v>Anna Andreadi</v>
      </c>
      <c r="W6580" s="3" t="str">
        <f>IFERROR(VLOOKUP($B6580, 'Returns'!$A$2:$B$801, 2, FALSE), "No")</f>
        <v>No</v>
      </c>
    </row>
    <row r="6581" spans="1:23" x14ac:dyDescent="0.3">
      <c r="A6581" s="1">
        <v>6580</v>
      </c>
      <c r="B6581" t="s">
        <v>9293</v>
      </c>
      <c r="C6581" s="2">
        <v>43395</v>
      </c>
      <c r="D6581" s="2">
        <v>43395</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s="3" t="str">
        <f>VLOOKUP($M6581,People!$A$2:$B$5, 2, FALSE)</f>
        <v>Anna Andreadi</v>
      </c>
      <c r="W6581" s="3" t="str">
        <f>IFERROR(VLOOKUP($B6581, 'Returns'!$A$2:$B$801, 2, FALSE), "No")</f>
        <v>No</v>
      </c>
    </row>
    <row r="6582" spans="1:23" x14ac:dyDescent="0.3">
      <c r="A6582" s="1">
        <v>6581</v>
      </c>
      <c r="B6582" t="s">
        <v>9293</v>
      </c>
      <c r="C6582" s="2">
        <v>43395</v>
      </c>
      <c r="D6582" s="2">
        <v>43395</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s="3" t="str">
        <f>VLOOKUP($M6582,People!$A$2:$B$5, 2, FALSE)</f>
        <v>Anna Andreadi</v>
      </c>
      <c r="W6582" s="3" t="str">
        <f>IFERROR(VLOOKUP($B6582, 'Returns'!$A$2:$B$801, 2, FALSE), "No")</f>
        <v>No</v>
      </c>
    </row>
    <row r="6583" spans="1:23" x14ac:dyDescent="0.3">
      <c r="A6583" s="1">
        <v>6582</v>
      </c>
      <c r="B6583" t="s">
        <v>9293</v>
      </c>
      <c r="C6583" s="2">
        <v>43395</v>
      </c>
      <c r="D6583" s="2">
        <v>43395</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s="3" t="str">
        <f>VLOOKUP($M6583,People!$A$2:$B$5, 2, FALSE)</f>
        <v>Anna Andreadi</v>
      </c>
      <c r="W6583" s="3" t="str">
        <f>IFERROR(VLOOKUP($B6583, 'Returns'!$A$2:$B$801, 2, FALSE), "No")</f>
        <v>No</v>
      </c>
    </row>
    <row r="6584" spans="1:23" x14ac:dyDescent="0.3">
      <c r="A6584" s="1">
        <v>6583</v>
      </c>
      <c r="B6584" t="s">
        <v>9294</v>
      </c>
      <c r="C6584" s="2">
        <v>43319</v>
      </c>
      <c r="D6584" s="2">
        <v>43323</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s="3" t="str">
        <f>VLOOKUP($M6584,People!$A$2:$B$5, 2, FALSE)</f>
        <v>Anna Andreadi</v>
      </c>
      <c r="W6584" s="3" t="str">
        <f>IFERROR(VLOOKUP($B6584, 'Returns'!$A$2:$B$801, 2, FALSE), "No")</f>
        <v>No</v>
      </c>
    </row>
    <row r="6585" spans="1:23" x14ac:dyDescent="0.3">
      <c r="A6585" s="1">
        <v>6584</v>
      </c>
      <c r="B6585" t="s">
        <v>9295</v>
      </c>
      <c r="C6585" s="2">
        <v>43667</v>
      </c>
      <c r="D6585" s="2">
        <v>43673</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s="3" t="str">
        <f>VLOOKUP($M6585,People!$A$2:$B$5, 2, FALSE)</f>
        <v>Cassandra Brandow</v>
      </c>
      <c r="W6585" s="3" t="str">
        <f>IFERROR(VLOOKUP($B6585, 'Returns'!$A$2:$B$801, 2, FALSE), "No")</f>
        <v>No</v>
      </c>
    </row>
    <row r="6586" spans="1:23" x14ac:dyDescent="0.3">
      <c r="A6586" s="1">
        <v>6585</v>
      </c>
      <c r="B6586" t="s">
        <v>9295</v>
      </c>
      <c r="C6586" s="2">
        <v>43667</v>
      </c>
      <c r="D6586" s="2">
        <v>43673</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s="3" t="str">
        <f>VLOOKUP($M6586,People!$A$2:$B$5, 2, FALSE)</f>
        <v>Cassandra Brandow</v>
      </c>
      <c r="W6586" s="3" t="str">
        <f>IFERROR(VLOOKUP($B6586, 'Returns'!$A$2:$B$801, 2, FALSE), "No")</f>
        <v>No</v>
      </c>
    </row>
    <row r="6587" spans="1:23" x14ac:dyDescent="0.3">
      <c r="A6587" s="1">
        <v>6586</v>
      </c>
      <c r="B6587" t="s">
        <v>9295</v>
      </c>
      <c r="C6587" s="2">
        <v>43667</v>
      </c>
      <c r="D6587" s="2">
        <v>43673</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s="3" t="str">
        <f>VLOOKUP($M6587,People!$A$2:$B$5, 2, FALSE)</f>
        <v>Cassandra Brandow</v>
      </c>
      <c r="W6587" s="3" t="str">
        <f>IFERROR(VLOOKUP($B6587, 'Returns'!$A$2:$B$801, 2, FALSE), "No")</f>
        <v>No</v>
      </c>
    </row>
    <row r="6588" spans="1:23" x14ac:dyDescent="0.3">
      <c r="A6588" s="1">
        <v>6587</v>
      </c>
      <c r="B6588" t="s">
        <v>9295</v>
      </c>
      <c r="C6588" s="2">
        <v>43667</v>
      </c>
      <c r="D6588" s="2">
        <v>43673</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s="3" t="str">
        <f>VLOOKUP($M6588,People!$A$2:$B$5, 2, FALSE)</f>
        <v>Cassandra Brandow</v>
      </c>
      <c r="W6588" s="3" t="str">
        <f>IFERROR(VLOOKUP($B6588, 'Returns'!$A$2:$B$801, 2, FALSE), "No")</f>
        <v>No</v>
      </c>
    </row>
    <row r="6589" spans="1:23" x14ac:dyDescent="0.3">
      <c r="A6589" s="1">
        <v>6588</v>
      </c>
      <c r="B6589" t="s">
        <v>9295</v>
      </c>
      <c r="C6589" s="2">
        <v>43667</v>
      </c>
      <c r="D6589" s="2">
        <v>43673</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s="3" t="str">
        <f>VLOOKUP($M6589,People!$A$2:$B$5, 2, FALSE)</f>
        <v>Cassandra Brandow</v>
      </c>
      <c r="W6589" s="3" t="str">
        <f>IFERROR(VLOOKUP($B6589, 'Returns'!$A$2:$B$801, 2, FALSE), "No")</f>
        <v>No</v>
      </c>
    </row>
    <row r="6590" spans="1:23" x14ac:dyDescent="0.3">
      <c r="A6590" s="1">
        <v>6589</v>
      </c>
      <c r="B6590" t="s">
        <v>9295</v>
      </c>
      <c r="C6590" s="2">
        <v>43667</v>
      </c>
      <c r="D6590" s="2">
        <v>43673</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s="3" t="str">
        <f>VLOOKUP($M6590,People!$A$2:$B$5, 2, FALSE)</f>
        <v>Cassandra Brandow</v>
      </c>
      <c r="W6590" s="3" t="str">
        <f>IFERROR(VLOOKUP($B6590, 'Returns'!$A$2:$B$801, 2, FALSE), "No")</f>
        <v>No</v>
      </c>
    </row>
    <row r="6591" spans="1:23" x14ac:dyDescent="0.3">
      <c r="A6591" s="1">
        <v>6590</v>
      </c>
      <c r="B6591" t="s">
        <v>9295</v>
      </c>
      <c r="C6591" s="2">
        <v>43667</v>
      </c>
      <c r="D6591" s="2">
        <v>43673</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s="3" t="str">
        <f>VLOOKUP($M6591,People!$A$2:$B$5, 2, FALSE)</f>
        <v>Cassandra Brandow</v>
      </c>
      <c r="W6591" s="3" t="str">
        <f>IFERROR(VLOOKUP($B6591, 'Returns'!$A$2:$B$801, 2, FALSE), "No")</f>
        <v>No</v>
      </c>
    </row>
    <row r="6592" spans="1:23" x14ac:dyDescent="0.3">
      <c r="A6592" s="1">
        <v>6591</v>
      </c>
      <c r="B6592" t="s">
        <v>9296</v>
      </c>
      <c r="C6592" s="2">
        <v>42452</v>
      </c>
      <c r="D6592" s="2">
        <v>42455</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s="3" t="str">
        <f>VLOOKUP($M6592,People!$A$2:$B$5, 2, FALSE)</f>
        <v>Cassandra Brandow</v>
      </c>
      <c r="W6592" s="3" t="str">
        <f>IFERROR(VLOOKUP($B6592, 'Returns'!$A$2:$B$801, 2, FALSE), "No")</f>
        <v>No</v>
      </c>
    </row>
    <row r="6593" spans="1:23" x14ac:dyDescent="0.3">
      <c r="A6593" s="1">
        <v>6592</v>
      </c>
      <c r="B6593" t="s">
        <v>5980</v>
      </c>
      <c r="C6593" s="2">
        <v>42855</v>
      </c>
      <c r="D6593" s="2">
        <v>42861</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s="3" t="str">
        <f>VLOOKUP($M6593,People!$A$2:$B$5, 2, FALSE)</f>
        <v>Anna Andreadi</v>
      </c>
      <c r="W6593" s="3" t="str">
        <f>IFERROR(VLOOKUP($B6593, 'Returns'!$A$2:$B$801, 2, FALSE), "No")</f>
        <v>Yes</v>
      </c>
    </row>
    <row r="6594" spans="1:23" x14ac:dyDescent="0.3">
      <c r="A6594" s="1">
        <v>6593</v>
      </c>
      <c r="B6594" t="s">
        <v>5980</v>
      </c>
      <c r="C6594" s="2">
        <v>42855</v>
      </c>
      <c r="D6594" s="2">
        <v>42861</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s="3" t="str">
        <f>VLOOKUP($M6594,People!$A$2:$B$5, 2, FALSE)</f>
        <v>Anna Andreadi</v>
      </c>
      <c r="W6594" s="3" t="str">
        <f>IFERROR(VLOOKUP($B6594, 'Returns'!$A$2:$B$801, 2, FALSE), "No")</f>
        <v>Yes</v>
      </c>
    </row>
    <row r="6595" spans="1:23" x14ac:dyDescent="0.3">
      <c r="A6595" s="1">
        <v>6594</v>
      </c>
      <c r="B6595" t="s">
        <v>9297</v>
      </c>
      <c r="C6595" s="2">
        <v>43264</v>
      </c>
      <c r="D6595" s="2">
        <v>43267</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s="3" t="str">
        <f>VLOOKUP($M6595,People!$A$2:$B$5, 2, FALSE)</f>
        <v>Chuck Magee</v>
      </c>
      <c r="W6595" s="3" t="str">
        <f>IFERROR(VLOOKUP($B6595, 'Returns'!$A$2:$B$801, 2, FALSE), "No")</f>
        <v>No</v>
      </c>
    </row>
    <row r="6596" spans="1:23" x14ac:dyDescent="0.3">
      <c r="A6596" s="1">
        <v>6595</v>
      </c>
      <c r="B6596" t="s">
        <v>9298</v>
      </c>
      <c r="C6596" s="2">
        <v>42859</v>
      </c>
      <c r="D6596" s="2">
        <v>42866</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s="3" t="str">
        <f>VLOOKUP($M6596,People!$A$2:$B$5, 2, FALSE)</f>
        <v>Kelly Williams</v>
      </c>
      <c r="W6596" s="3" t="str">
        <f>IFERROR(VLOOKUP($B6596, 'Returns'!$A$2:$B$801, 2, FALSE), "No")</f>
        <v>No</v>
      </c>
    </row>
    <row r="6597" spans="1:23" x14ac:dyDescent="0.3">
      <c r="A6597" s="1">
        <v>6596</v>
      </c>
      <c r="B6597" t="s">
        <v>9299</v>
      </c>
      <c r="C6597" s="2">
        <v>43578</v>
      </c>
      <c r="D6597" s="2">
        <v>43581</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s="3" t="str">
        <f>VLOOKUP($M6597,People!$A$2:$B$5, 2, FALSE)</f>
        <v>Chuck Magee</v>
      </c>
      <c r="W6597" s="3" t="str">
        <f>IFERROR(VLOOKUP($B6597, 'Returns'!$A$2:$B$801, 2, FALSE), "No")</f>
        <v>No</v>
      </c>
    </row>
    <row r="6598" spans="1:23" x14ac:dyDescent="0.3">
      <c r="A6598" s="1">
        <v>6597</v>
      </c>
      <c r="B6598" t="s">
        <v>9299</v>
      </c>
      <c r="C6598" s="2">
        <v>43578</v>
      </c>
      <c r="D6598" s="2">
        <v>43581</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s="3" t="str">
        <f>VLOOKUP($M6598,People!$A$2:$B$5, 2, FALSE)</f>
        <v>Chuck Magee</v>
      </c>
      <c r="W6598" s="3" t="str">
        <f>IFERROR(VLOOKUP($B6598, 'Returns'!$A$2:$B$801, 2, FALSE), "No")</f>
        <v>No</v>
      </c>
    </row>
    <row r="6599" spans="1:23" x14ac:dyDescent="0.3">
      <c r="A6599" s="1">
        <v>6598</v>
      </c>
      <c r="B6599" t="s">
        <v>9300</v>
      </c>
      <c r="C6599" s="2">
        <v>42527</v>
      </c>
      <c r="D6599" s="2">
        <v>42533</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s="3" t="str">
        <f>VLOOKUP($M6599,People!$A$2:$B$5, 2, FALSE)</f>
        <v>Cassandra Brandow</v>
      </c>
      <c r="W6599" s="3" t="str">
        <f>IFERROR(VLOOKUP($B6599, 'Returns'!$A$2:$B$801, 2, FALSE), "No")</f>
        <v>No</v>
      </c>
    </row>
    <row r="6600" spans="1:23" x14ac:dyDescent="0.3">
      <c r="A6600" s="1">
        <v>6599</v>
      </c>
      <c r="B6600" t="s">
        <v>9300</v>
      </c>
      <c r="C6600" s="2">
        <v>42527</v>
      </c>
      <c r="D6600" s="2">
        <v>42533</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s="3" t="str">
        <f>VLOOKUP($M6600,People!$A$2:$B$5, 2, FALSE)</f>
        <v>Cassandra Brandow</v>
      </c>
      <c r="W6600" s="3" t="str">
        <f>IFERROR(VLOOKUP($B6600, 'Returns'!$A$2:$B$801, 2, FALSE), "No")</f>
        <v>No</v>
      </c>
    </row>
    <row r="6601" spans="1:23" x14ac:dyDescent="0.3">
      <c r="A6601" s="1">
        <v>6600</v>
      </c>
      <c r="B6601" t="s">
        <v>9301</v>
      </c>
      <c r="C6601" s="2">
        <v>42706</v>
      </c>
      <c r="D6601" s="2">
        <v>42711</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s="3" t="str">
        <f>VLOOKUP($M6601,People!$A$2:$B$5, 2, FALSE)</f>
        <v>Chuck Magee</v>
      </c>
      <c r="W6601" s="3" t="str">
        <f>IFERROR(VLOOKUP($B6601, 'Returns'!$A$2:$B$801, 2, FALSE), "No")</f>
        <v>No</v>
      </c>
    </row>
    <row r="6602" spans="1:23" x14ac:dyDescent="0.3">
      <c r="A6602" s="1">
        <v>6601</v>
      </c>
      <c r="B6602" t="s">
        <v>9301</v>
      </c>
      <c r="C6602" s="2">
        <v>42706</v>
      </c>
      <c r="D6602" s="2">
        <v>42711</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s="3" t="str">
        <f>VLOOKUP($M6602,People!$A$2:$B$5, 2, FALSE)</f>
        <v>Chuck Magee</v>
      </c>
      <c r="W6602" s="3" t="str">
        <f>IFERROR(VLOOKUP($B6602, 'Returns'!$A$2:$B$801, 2, FALSE), "No")</f>
        <v>No</v>
      </c>
    </row>
    <row r="6603" spans="1:23" x14ac:dyDescent="0.3">
      <c r="A6603" s="1">
        <v>6602</v>
      </c>
      <c r="B6603" t="s">
        <v>9301</v>
      </c>
      <c r="C6603" s="2">
        <v>42706</v>
      </c>
      <c r="D6603" s="2">
        <v>42711</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s="3" t="str">
        <f>VLOOKUP($M6603,People!$A$2:$B$5, 2, FALSE)</f>
        <v>Chuck Magee</v>
      </c>
      <c r="W6603" s="3" t="str">
        <f>IFERROR(VLOOKUP($B6603, 'Returns'!$A$2:$B$801, 2, FALSE), "No")</f>
        <v>No</v>
      </c>
    </row>
    <row r="6604" spans="1:23" x14ac:dyDescent="0.3">
      <c r="A6604" s="1">
        <v>6603</v>
      </c>
      <c r="B6604" t="s">
        <v>9301</v>
      </c>
      <c r="C6604" s="2">
        <v>42706</v>
      </c>
      <c r="D6604" s="2">
        <v>42711</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s="3" t="str">
        <f>VLOOKUP($M6604,People!$A$2:$B$5, 2, FALSE)</f>
        <v>Chuck Magee</v>
      </c>
      <c r="W6604" s="3" t="str">
        <f>IFERROR(VLOOKUP($B6604, 'Returns'!$A$2:$B$801, 2, FALSE), "No")</f>
        <v>No</v>
      </c>
    </row>
    <row r="6605" spans="1:23" x14ac:dyDescent="0.3">
      <c r="A6605" s="1">
        <v>6604</v>
      </c>
      <c r="B6605" t="s">
        <v>9302</v>
      </c>
      <c r="C6605" s="2">
        <v>43633</v>
      </c>
      <c r="D6605" s="2">
        <v>43636</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s="3" t="str">
        <f>VLOOKUP($M6605,People!$A$2:$B$5, 2, FALSE)</f>
        <v>Anna Andreadi</v>
      </c>
      <c r="W6605" s="3" t="str">
        <f>IFERROR(VLOOKUP($B6605, 'Returns'!$A$2:$B$801, 2, FALSE), "No")</f>
        <v>No</v>
      </c>
    </row>
    <row r="6606" spans="1:23" x14ac:dyDescent="0.3">
      <c r="A6606" s="1">
        <v>6605</v>
      </c>
      <c r="B6606" t="s">
        <v>9303</v>
      </c>
      <c r="C6606" s="2">
        <v>43246</v>
      </c>
      <c r="D6606" s="2">
        <v>43251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s="3" t="str">
        <f>VLOOKUP($M6606,People!$A$2:$B$5, 2, FALSE)</f>
        <v>Anna Andreadi</v>
      </c>
      <c r="W6606" s="3" t="str">
        <f>IFERROR(VLOOKUP($B6606, 'Returns'!$A$2:$B$801, 2, FALSE), "No")</f>
        <v>No</v>
      </c>
    </row>
    <row r="6607" spans="1:23" x14ac:dyDescent="0.3">
      <c r="A6607" s="1">
        <v>6606</v>
      </c>
      <c r="B6607" t="s">
        <v>9303</v>
      </c>
      <c r="C6607" s="2">
        <v>43246</v>
      </c>
      <c r="D6607" s="2">
        <v>43251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s="3" t="str">
        <f>VLOOKUP($M6607,People!$A$2:$B$5, 2, FALSE)</f>
        <v>Anna Andreadi</v>
      </c>
      <c r="W6607" s="3" t="str">
        <f>IFERROR(VLOOKUP($B6607, 'Returns'!$A$2:$B$801, 2, FALSE), "No")</f>
        <v>No</v>
      </c>
    </row>
    <row r="6608" spans="1:23" x14ac:dyDescent="0.3">
      <c r="A6608" s="1">
        <v>6607</v>
      </c>
      <c r="B6608" t="s">
        <v>9303</v>
      </c>
      <c r="C6608" s="2">
        <v>43246</v>
      </c>
      <c r="D6608" s="2">
        <v>43251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s="3" t="str">
        <f>VLOOKUP($M6608,People!$A$2:$B$5, 2, FALSE)</f>
        <v>Anna Andreadi</v>
      </c>
      <c r="W6608" s="3" t="str">
        <f>IFERROR(VLOOKUP($B6608, 'Returns'!$A$2:$B$801, 2, FALSE), "No")</f>
        <v>No</v>
      </c>
    </row>
    <row r="6609" spans="1:23" x14ac:dyDescent="0.3">
      <c r="A6609" s="1">
        <v>6608</v>
      </c>
      <c r="B6609" t="s">
        <v>9303</v>
      </c>
      <c r="C6609" s="2">
        <v>43246</v>
      </c>
      <c r="D6609" s="2">
        <v>43251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s="3" t="str">
        <f>VLOOKUP($M6609,People!$A$2:$B$5, 2, FALSE)</f>
        <v>Anna Andreadi</v>
      </c>
      <c r="W6609" s="3" t="str">
        <f>IFERROR(VLOOKUP($B6609, 'Returns'!$A$2:$B$801, 2, FALSE), "No")</f>
        <v>No</v>
      </c>
    </row>
    <row r="6610" spans="1:23" x14ac:dyDescent="0.3">
      <c r="A6610" s="1">
        <v>6609</v>
      </c>
      <c r="B6610" t="s">
        <v>9303</v>
      </c>
      <c r="C6610" s="2">
        <v>43246</v>
      </c>
      <c r="D6610" s="2">
        <v>43251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s="3" t="str">
        <f>VLOOKUP($M6610,People!$A$2:$B$5, 2, FALSE)</f>
        <v>Anna Andreadi</v>
      </c>
      <c r="W6610" s="3" t="str">
        <f>IFERROR(VLOOKUP($B6610, 'Returns'!$A$2:$B$801, 2, FALSE), "No")</f>
        <v>No</v>
      </c>
    </row>
    <row r="6611" spans="1:23" x14ac:dyDescent="0.3">
      <c r="A6611" s="1">
        <v>6610</v>
      </c>
      <c r="B6611" t="s">
        <v>9304</v>
      </c>
      <c r="C6611" s="2">
        <v>42804</v>
      </c>
      <c r="D6611" s="2">
        <v>42804</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s="3" t="str">
        <f>VLOOKUP($M6611,People!$A$2:$B$5, 2, FALSE)</f>
        <v>Chuck Magee</v>
      </c>
      <c r="W6611" s="3" t="str">
        <f>IFERROR(VLOOKUP($B6611, 'Returns'!$A$2:$B$801, 2, FALSE), "No")</f>
        <v>No</v>
      </c>
    </row>
    <row r="6612" spans="1:23" x14ac:dyDescent="0.3">
      <c r="A6612" s="1">
        <v>6611</v>
      </c>
      <c r="B6612" t="s">
        <v>6092</v>
      </c>
      <c r="C6612" s="2">
        <v>43393</v>
      </c>
      <c r="D6612" s="2">
        <v>43395</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s="3" t="str">
        <f>VLOOKUP($M6612,People!$A$2:$B$5, 2, FALSE)</f>
        <v>Anna Andreadi</v>
      </c>
      <c r="W6612" s="3" t="str">
        <f>IFERROR(VLOOKUP($B6612, 'Returns'!$A$2:$B$801, 2, FALSE), "No")</f>
        <v>Yes</v>
      </c>
    </row>
    <row r="6613" spans="1:23" x14ac:dyDescent="0.3">
      <c r="A6613" s="1">
        <v>6612</v>
      </c>
      <c r="B6613" t="s">
        <v>5983</v>
      </c>
      <c r="C6613" s="2">
        <v>42846</v>
      </c>
      <c r="D6613" s="2">
        <v>42853</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s="3" t="str">
        <f>VLOOKUP($M6613,People!$A$2:$B$5, 2, FALSE)</f>
        <v>Cassandra Brandow</v>
      </c>
      <c r="W6613" s="3" t="str">
        <f>IFERROR(VLOOKUP($B6613, 'Returns'!$A$2:$B$801, 2, FALSE), "No")</f>
        <v>Yes</v>
      </c>
    </row>
    <row r="6614" spans="1:23" x14ac:dyDescent="0.3">
      <c r="A6614" s="1">
        <v>6613</v>
      </c>
      <c r="B6614" t="s">
        <v>5983</v>
      </c>
      <c r="C6614" s="2">
        <v>42846</v>
      </c>
      <c r="D6614" s="2">
        <v>42853</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s="3" t="str">
        <f>VLOOKUP($M6614,People!$A$2:$B$5, 2, FALSE)</f>
        <v>Cassandra Brandow</v>
      </c>
      <c r="W6614" s="3" t="str">
        <f>IFERROR(VLOOKUP($B6614, 'Returns'!$A$2:$B$801, 2, FALSE), "No")</f>
        <v>Yes</v>
      </c>
    </row>
    <row r="6615" spans="1:23" x14ac:dyDescent="0.3">
      <c r="A6615" s="1">
        <v>6614</v>
      </c>
      <c r="B6615" t="s">
        <v>5983</v>
      </c>
      <c r="C6615" s="2">
        <v>42846</v>
      </c>
      <c r="D6615" s="2">
        <v>42853</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s="3" t="str">
        <f>VLOOKUP($M6615,People!$A$2:$B$5, 2, FALSE)</f>
        <v>Cassandra Brandow</v>
      </c>
      <c r="W6615" s="3" t="str">
        <f>IFERROR(VLOOKUP($B6615, 'Returns'!$A$2:$B$801, 2, FALSE), "No")</f>
        <v>Yes</v>
      </c>
    </row>
    <row r="6616" spans="1:23" x14ac:dyDescent="0.3">
      <c r="A6616" s="1">
        <v>6615</v>
      </c>
      <c r="B6616" t="s">
        <v>5983</v>
      </c>
      <c r="C6616" s="2">
        <v>42846</v>
      </c>
      <c r="D6616" s="2">
        <v>42853</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s="3" t="str">
        <f>VLOOKUP($M6616,People!$A$2:$B$5, 2, FALSE)</f>
        <v>Cassandra Brandow</v>
      </c>
      <c r="W6616" s="3" t="str">
        <f>IFERROR(VLOOKUP($B6616, 'Returns'!$A$2:$B$801, 2, FALSE), "No")</f>
        <v>Yes</v>
      </c>
    </row>
    <row r="6617" spans="1:23" x14ac:dyDescent="0.3">
      <c r="A6617" s="1">
        <v>6616</v>
      </c>
      <c r="B6617" t="s">
        <v>9305</v>
      </c>
      <c r="C6617" s="2">
        <v>43268</v>
      </c>
      <c r="D6617" s="2">
        <v>43270</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s="3" t="str">
        <f>VLOOKUP($M6617,People!$A$2:$B$5, 2, FALSE)</f>
        <v>Anna Andreadi</v>
      </c>
      <c r="W6617" s="3" t="str">
        <f>IFERROR(VLOOKUP($B6617, 'Returns'!$A$2:$B$801, 2, FALSE), "No")</f>
        <v>No</v>
      </c>
    </row>
    <row r="6618" spans="1:23" x14ac:dyDescent="0.3">
      <c r="A6618" s="1">
        <v>6617</v>
      </c>
      <c r="B6618" t="s">
        <v>9305</v>
      </c>
      <c r="C6618" s="2">
        <v>43268</v>
      </c>
      <c r="D6618" s="2">
        <v>43270</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s="3" t="str">
        <f>VLOOKUP($M6618,People!$A$2:$B$5, 2, FALSE)</f>
        <v>Anna Andreadi</v>
      </c>
      <c r="W6618" s="3" t="str">
        <f>IFERROR(VLOOKUP($B6618, 'Returns'!$A$2:$B$801, 2, FALSE), "No")</f>
        <v>No</v>
      </c>
    </row>
    <row r="6619" spans="1:23" x14ac:dyDescent="0.3">
      <c r="A6619" s="1">
        <v>6618</v>
      </c>
      <c r="B6619" t="s">
        <v>9305</v>
      </c>
      <c r="C6619" s="2">
        <v>43268</v>
      </c>
      <c r="D6619" s="2">
        <v>43270</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s="3" t="str">
        <f>VLOOKUP($M6619,People!$A$2:$B$5, 2, FALSE)</f>
        <v>Anna Andreadi</v>
      </c>
      <c r="W6619" s="3" t="str">
        <f>IFERROR(VLOOKUP($B6619, 'Returns'!$A$2:$B$801, 2, FALSE), "No")</f>
        <v>No</v>
      </c>
    </row>
    <row r="6620" spans="1:23" x14ac:dyDescent="0.3">
      <c r="A6620" s="1">
        <v>6619</v>
      </c>
      <c r="B6620" t="s">
        <v>9306</v>
      </c>
      <c r="C6620" s="2">
        <v>43478</v>
      </c>
      <c r="D6620" s="2">
        <v>43483</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s="3" t="str">
        <f>VLOOKUP($M6620,People!$A$2:$B$5, 2, FALSE)</f>
        <v>Kelly Williams</v>
      </c>
      <c r="W6620" s="3" t="str">
        <f>IFERROR(VLOOKUP($B6620, 'Returns'!$A$2:$B$801, 2, FALSE), "No")</f>
        <v>No</v>
      </c>
    </row>
    <row r="6621" spans="1:23" x14ac:dyDescent="0.3">
      <c r="A6621" s="1">
        <v>6620</v>
      </c>
      <c r="B6621" t="s">
        <v>9306</v>
      </c>
      <c r="C6621" s="2">
        <v>43478</v>
      </c>
      <c r="D6621" s="2">
        <v>43483</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s="3" t="str">
        <f>VLOOKUP($M6621,People!$A$2:$B$5, 2, FALSE)</f>
        <v>Kelly Williams</v>
      </c>
      <c r="W6621" s="3" t="str">
        <f>IFERROR(VLOOKUP($B6621, 'Returns'!$A$2:$B$801, 2, FALSE), "No")</f>
        <v>No</v>
      </c>
    </row>
    <row r="6622" spans="1:23" x14ac:dyDescent="0.3">
      <c r="A6622" s="1">
        <v>6621</v>
      </c>
      <c r="B6622" t="s">
        <v>9306</v>
      </c>
      <c r="C6622" s="2">
        <v>43478</v>
      </c>
      <c r="D6622" s="2">
        <v>43483</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s="3" t="str">
        <f>VLOOKUP($M6622,People!$A$2:$B$5, 2, FALSE)</f>
        <v>Kelly Williams</v>
      </c>
      <c r="W6622" s="3" t="str">
        <f>IFERROR(VLOOKUP($B6622, 'Returns'!$A$2:$B$801, 2, FALSE), "No")</f>
        <v>No</v>
      </c>
    </row>
    <row r="6623" spans="1:23" x14ac:dyDescent="0.3">
      <c r="A6623" s="1">
        <v>6622</v>
      </c>
      <c r="B6623" t="s">
        <v>9306</v>
      </c>
      <c r="C6623" s="2">
        <v>43478</v>
      </c>
      <c r="D6623" s="2">
        <v>43483</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s="3" t="str">
        <f>VLOOKUP($M6623,People!$A$2:$B$5, 2, FALSE)</f>
        <v>Kelly Williams</v>
      </c>
      <c r="W6623" s="3" t="str">
        <f>IFERROR(VLOOKUP($B6623, 'Returns'!$A$2:$B$801, 2, FALSE), "No")</f>
        <v>No</v>
      </c>
    </row>
    <row r="6624" spans="1:23" x14ac:dyDescent="0.3">
      <c r="A6624" s="1">
        <v>6623</v>
      </c>
      <c r="B6624" t="s">
        <v>9307</v>
      </c>
      <c r="C6624" s="2">
        <v>42619</v>
      </c>
      <c r="D6624" s="2">
        <v>42622</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s="3" t="str">
        <f>VLOOKUP($M6624,People!$A$2:$B$5, 2, FALSE)</f>
        <v>Anna Andreadi</v>
      </c>
      <c r="W6624" s="3" t="str">
        <f>IFERROR(VLOOKUP($B6624, 'Returns'!$A$2:$B$801, 2, FALSE), "No")</f>
        <v>No</v>
      </c>
    </row>
    <row r="6625" spans="1:23" x14ac:dyDescent="0.3">
      <c r="A6625" s="1">
        <v>6624</v>
      </c>
      <c r="B6625" t="s">
        <v>9307</v>
      </c>
      <c r="C6625" s="2">
        <v>42619</v>
      </c>
      <c r="D6625" s="2">
        <v>42622</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s="3" t="str">
        <f>VLOOKUP($M6625,People!$A$2:$B$5, 2, FALSE)</f>
        <v>Anna Andreadi</v>
      </c>
      <c r="W6625" s="3" t="str">
        <f>IFERROR(VLOOKUP($B6625, 'Returns'!$A$2:$B$801, 2, FALSE), "No")</f>
        <v>No</v>
      </c>
    </row>
    <row r="6626" spans="1:23" x14ac:dyDescent="0.3">
      <c r="A6626" s="1">
        <v>6625</v>
      </c>
      <c r="B6626" t="s">
        <v>9308</v>
      </c>
      <c r="C6626" s="2">
        <v>42754</v>
      </c>
      <c r="D6626" s="2">
        <v>42758</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s="3" t="str">
        <f>VLOOKUP($M6626,People!$A$2:$B$5, 2, FALSE)</f>
        <v>Kelly Williams</v>
      </c>
      <c r="W6626" s="3" t="str">
        <f>IFERROR(VLOOKUP($B6626, 'Returns'!$A$2:$B$801, 2, FALSE), "No")</f>
        <v>No</v>
      </c>
    </row>
    <row r="6627" spans="1:23" x14ac:dyDescent="0.3">
      <c r="A6627" s="1">
        <v>6626</v>
      </c>
      <c r="B6627" t="s">
        <v>9308</v>
      </c>
      <c r="C6627" s="2">
        <v>42754</v>
      </c>
      <c r="D6627" s="2">
        <v>42758</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s="3" t="str">
        <f>VLOOKUP($M6627,People!$A$2:$B$5, 2, FALSE)</f>
        <v>Kelly Williams</v>
      </c>
      <c r="W6627" s="3" t="str">
        <f>IFERROR(VLOOKUP($B6627, 'Returns'!$A$2:$B$801, 2, FALSE), "No")</f>
        <v>No</v>
      </c>
    </row>
    <row r="6628" spans="1:23" x14ac:dyDescent="0.3">
      <c r="A6628" s="1">
        <v>6627</v>
      </c>
      <c r="B6628" t="s">
        <v>9309</v>
      </c>
      <c r="C6628" s="2">
        <v>42718</v>
      </c>
      <c r="D6628" s="2">
        <v>42725</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s="3" t="str">
        <f>VLOOKUP($M6628,People!$A$2:$B$5, 2, FALSE)</f>
        <v>Chuck Magee</v>
      </c>
      <c r="W6628" s="3" t="str">
        <f>IFERROR(VLOOKUP($B6628, 'Returns'!$A$2:$B$801, 2, FALSE), "No")</f>
        <v>No</v>
      </c>
    </row>
    <row r="6629" spans="1:23" x14ac:dyDescent="0.3">
      <c r="A6629" s="1">
        <v>6628</v>
      </c>
      <c r="B6629" t="s">
        <v>9310</v>
      </c>
      <c r="C6629" s="2">
        <v>42513</v>
      </c>
      <c r="D6629" s="2">
        <v>42517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s="3" t="str">
        <f>VLOOKUP($M6629,People!$A$2:$B$5, 2, FALSE)</f>
        <v>Anna Andreadi</v>
      </c>
      <c r="W6629" s="3" t="str">
        <f>IFERROR(VLOOKUP($B6629, 'Returns'!$A$2:$B$801, 2, FALSE), "No")</f>
        <v>No</v>
      </c>
    </row>
    <row r="6630" spans="1:23" x14ac:dyDescent="0.3">
      <c r="A6630" s="1">
        <v>6629</v>
      </c>
      <c r="B6630" t="s">
        <v>9311</v>
      </c>
      <c r="C6630" s="2">
        <v>42997</v>
      </c>
      <c r="D6630" s="2">
        <v>43000</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s="3" t="str">
        <f>VLOOKUP($M6630,People!$A$2:$B$5, 2, FALSE)</f>
        <v>Chuck Magee</v>
      </c>
      <c r="W6630" s="3" t="str">
        <f>IFERROR(VLOOKUP($B6630, 'Returns'!$A$2:$B$801, 2, FALSE), "No")</f>
        <v>No</v>
      </c>
    </row>
    <row r="6631" spans="1:23" x14ac:dyDescent="0.3">
      <c r="A6631" s="1">
        <v>6630</v>
      </c>
      <c r="B6631" t="s">
        <v>9312</v>
      </c>
      <c r="C6631" s="2">
        <v>43010</v>
      </c>
      <c r="D6631" s="2">
        <v>43014</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s="3" t="str">
        <f>VLOOKUP($M6631,People!$A$2:$B$5, 2, FALSE)</f>
        <v>Cassandra Brandow</v>
      </c>
      <c r="W6631" s="3" t="str">
        <f>IFERROR(VLOOKUP($B6631, 'Returns'!$A$2:$B$801, 2, FALSE), "No")</f>
        <v>No</v>
      </c>
    </row>
    <row r="6632" spans="1:23" x14ac:dyDescent="0.3">
      <c r="A6632" s="1">
        <v>6631</v>
      </c>
      <c r="B6632" t="s">
        <v>6034</v>
      </c>
      <c r="C6632" s="2">
        <v>43459</v>
      </c>
      <c r="D6632" s="2">
        <v>43464</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s="3" t="str">
        <f>VLOOKUP($M6632,People!$A$2:$B$5, 2, FALSE)</f>
        <v>Anna Andreadi</v>
      </c>
      <c r="W6632" s="3" t="str">
        <f>IFERROR(VLOOKUP($B6632, 'Returns'!$A$2:$B$801, 2, FALSE), "No")</f>
        <v>Yes</v>
      </c>
    </row>
    <row r="6633" spans="1:23" x14ac:dyDescent="0.3">
      <c r="A6633" s="1">
        <v>6632</v>
      </c>
      <c r="B6633" t="s">
        <v>6034</v>
      </c>
      <c r="C6633" s="2">
        <v>43459</v>
      </c>
      <c r="D6633" s="2">
        <v>43464</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s="3" t="str">
        <f>VLOOKUP($M6633,People!$A$2:$B$5, 2, FALSE)</f>
        <v>Anna Andreadi</v>
      </c>
      <c r="W6633" s="3" t="str">
        <f>IFERROR(VLOOKUP($B6633, 'Returns'!$A$2:$B$801, 2, FALSE), "No")</f>
        <v>Yes</v>
      </c>
    </row>
    <row r="6634" spans="1:23" x14ac:dyDescent="0.3">
      <c r="A6634" s="1">
        <v>6633</v>
      </c>
      <c r="B6634" t="s">
        <v>9313</v>
      </c>
      <c r="C6634" s="2">
        <v>43226</v>
      </c>
      <c r="D6634" s="2">
        <v>43228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s="3" t="str">
        <f>VLOOKUP($M6634,People!$A$2:$B$5, 2, FALSE)</f>
        <v>Kelly Williams</v>
      </c>
      <c r="W6634" s="3" t="str">
        <f>IFERROR(VLOOKUP($B6634, 'Returns'!$A$2:$B$801, 2, FALSE), "No")</f>
        <v>No</v>
      </c>
    </row>
    <row r="6635" spans="1:23" x14ac:dyDescent="0.3">
      <c r="A6635" s="1">
        <v>6634</v>
      </c>
      <c r="B6635" t="s">
        <v>6090</v>
      </c>
      <c r="C6635" s="2">
        <v>43397</v>
      </c>
      <c r="D6635" s="2">
        <v>43397</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s="3" t="str">
        <f>VLOOKUP($M6635,People!$A$2:$B$5, 2, FALSE)</f>
        <v>Anna Andreadi</v>
      </c>
      <c r="W6635" s="3" t="str">
        <f>IFERROR(VLOOKUP($B6635, 'Returns'!$A$2:$B$801, 2, FALSE), "No")</f>
        <v>Yes</v>
      </c>
    </row>
    <row r="6636" spans="1:23" x14ac:dyDescent="0.3">
      <c r="A6636" s="1">
        <v>6635</v>
      </c>
      <c r="B6636" t="s">
        <v>9314</v>
      </c>
      <c r="C6636" s="2">
        <v>43591</v>
      </c>
      <c r="D6636" s="2">
        <v>43591</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s="3" t="str">
        <f>VLOOKUP($M6636,People!$A$2:$B$5, 2, FALSE)</f>
        <v>Cassandra Brandow</v>
      </c>
      <c r="W6636" s="3" t="str">
        <f>IFERROR(VLOOKUP($B6636, 'Returns'!$A$2:$B$801, 2, FALSE), "No")</f>
        <v>No</v>
      </c>
    </row>
    <row r="6637" spans="1:23" x14ac:dyDescent="0.3">
      <c r="A6637" s="1">
        <v>6636</v>
      </c>
      <c r="B6637" t="s">
        <v>9314</v>
      </c>
      <c r="C6637" s="2">
        <v>43591</v>
      </c>
      <c r="D6637" s="2">
        <v>43591</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s="3" t="str">
        <f>VLOOKUP($M6637,People!$A$2:$B$5, 2, FALSE)</f>
        <v>Cassandra Brandow</v>
      </c>
      <c r="W6637" s="3" t="str">
        <f>IFERROR(VLOOKUP($B6637, 'Returns'!$A$2:$B$801, 2, FALSE), "No")</f>
        <v>No</v>
      </c>
    </row>
    <row r="6638" spans="1:23" x14ac:dyDescent="0.3">
      <c r="A6638" s="1">
        <v>6637</v>
      </c>
      <c r="B6638" t="s">
        <v>9314</v>
      </c>
      <c r="C6638" s="2">
        <v>43591</v>
      </c>
      <c r="D6638" s="2">
        <v>43591</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s="3" t="str">
        <f>VLOOKUP($M6638,People!$A$2:$B$5, 2, FALSE)</f>
        <v>Cassandra Brandow</v>
      </c>
      <c r="W6638" s="3" t="str">
        <f>IFERROR(VLOOKUP($B6638, 'Returns'!$A$2:$B$801, 2, FALSE), "No")</f>
        <v>No</v>
      </c>
    </row>
    <row r="6639" spans="1:23" x14ac:dyDescent="0.3">
      <c r="A6639" s="1">
        <v>6638</v>
      </c>
      <c r="B6639" t="s">
        <v>9315</v>
      </c>
      <c r="C6639" s="2">
        <v>43796</v>
      </c>
      <c r="D6639" s="2">
        <v>43799</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s="3" t="str">
        <f>VLOOKUP($M6639,People!$A$2:$B$5, 2, FALSE)</f>
        <v>Chuck Magee</v>
      </c>
      <c r="W6639" s="3" t="str">
        <f>IFERROR(VLOOKUP($B6639, 'Returns'!$A$2:$B$801, 2, FALSE), "No")</f>
        <v>No</v>
      </c>
    </row>
    <row r="6640" spans="1:23" x14ac:dyDescent="0.3">
      <c r="A6640" s="1">
        <v>6639</v>
      </c>
      <c r="B6640" t="s">
        <v>9315</v>
      </c>
      <c r="C6640" s="2">
        <v>43796</v>
      </c>
      <c r="D6640" s="2">
        <v>43799</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s="3" t="str">
        <f>VLOOKUP($M6640,People!$A$2:$B$5, 2, FALSE)</f>
        <v>Chuck Magee</v>
      </c>
      <c r="W6640" s="3" t="str">
        <f>IFERROR(VLOOKUP($B6640, 'Returns'!$A$2:$B$801, 2, FALSE), "No")</f>
        <v>No</v>
      </c>
    </row>
    <row r="6641" spans="1:23" x14ac:dyDescent="0.3">
      <c r="A6641" s="1">
        <v>6640</v>
      </c>
      <c r="B6641" t="s">
        <v>5941</v>
      </c>
      <c r="C6641" s="2">
        <v>42674</v>
      </c>
      <c r="D6641" s="2">
        <v>42676</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s="3" t="str">
        <f>VLOOKUP($M6641,People!$A$2:$B$5, 2, FALSE)</f>
        <v>Chuck Magee</v>
      </c>
      <c r="W6641" s="3" t="str">
        <f>IFERROR(VLOOKUP($B6641, 'Returns'!$A$2:$B$801, 2, FALSE), "No")</f>
        <v>Yes</v>
      </c>
    </row>
    <row r="6642" spans="1:23" x14ac:dyDescent="0.3">
      <c r="A6642" s="1">
        <v>6641</v>
      </c>
      <c r="B6642" t="s">
        <v>9316</v>
      </c>
      <c r="C6642" s="2">
        <v>43682</v>
      </c>
      <c r="D6642" s="2">
        <v>43686</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s="3" t="str">
        <f>VLOOKUP($M6642,People!$A$2:$B$5, 2, FALSE)</f>
        <v>Kelly Williams</v>
      </c>
      <c r="W6642" s="3" t="str">
        <f>IFERROR(VLOOKUP($B6642, 'Returns'!$A$2:$B$801, 2, FALSE), "No")</f>
        <v>No</v>
      </c>
    </row>
    <row r="6643" spans="1:23" x14ac:dyDescent="0.3">
      <c r="A6643" s="1">
        <v>6642</v>
      </c>
      <c r="B6643" t="s">
        <v>9316</v>
      </c>
      <c r="C6643" s="2">
        <v>43682</v>
      </c>
      <c r="D6643" s="2">
        <v>43686</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s="3" t="str">
        <f>VLOOKUP($M6643,People!$A$2:$B$5, 2, FALSE)</f>
        <v>Kelly Williams</v>
      </c>
      <c r="W6643" s="3" t="str">
        <f>IFERROR(VLOOKUP($B6643, 'Returns'!$A$2:$B$801, 2, FALSE), "No")</f>
        <v>No</v>
      </c>
    </row>
    <row r="6644" spans="1:23" x14ac:dyDescent="0.3">
      <c r="A6644" s="1">
        <v>6643</v>
      </c>
      <c r="B6644" t="s">
        <v>9316</v>
      </c>
      <c r="C6644" s="2">
        <v>43682</v>
      </c>
      <c r="D6644" s="2">
        <v>43686</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s="3" t="str">
        <f>VLOOKUP($M6644,People!$A$2:$B$5, 2, FALSE)</f>
        <v>Kelly Williams</v>
      </c>
      <c r="W6644" s="3" t="str">
        <f>IFERROR(VLOOKUP($B6644, 'Returns'!$A$2:$B$801, 2, FALSE), "No")</f>
        <v>No</v>
      </c>
    </row>
    <row r="6645" spans="1:23" x14ac:dyDescent="0.3">
      <c r="A6645" s="1">
        <v>6644</v>
      </c>
      <c r="B6645" t="s">
        <v>9317</v>
      </c>
      <c r="C6645" s="2">
        <v>42957</v>
      </c>
      <c r="D6645" s="2">
        <v>42963</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s="3" t="str">
        <f>VLOOKUP($M6645,People!$A$2:$B$5, 2, FALSE)</f>
        <v>Anna Andreadi</v>
      </c>
      <c r="W6645" s="3" t="str">
        <f>IFERROR(VLOOKUP($B6645, 'Returns'!$A$2:$B$801, 2, FALSE), "No")</f>
        <v>No</v>
      </c>
    </row>
    <row r="6646" spans="1:23" x14ac:dyDescent="0.3">
      <c r="A6646" s="1">
        <v>6645</v>
      </c>
      <c r="B6646" t="s">
        <v>9317</v>
      </c>
      <c r="C6646" s="2">
        <v>42957</v>
      </c>
      <c r="D6646" s="2">
        <v>42963</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s="3" t="str">
        <f>VLOOKUP($M6646,People!$A$2:$B$5, 2, FALSE)</f>
        <v>Anna Andreadi</v>
      </c>
      <c r="W6646" s="3" t="str">
        <f>IFERROR(VLOOKUP($B6646, 'Returns'!$A$2:$B$801, 2, FALSE), "No")</f>
        <v>No</v>
      </c>
    </row>
    <row r="6647" spans="1:23" x14ac:dyDescent="0.3">
      <c r="A6647" s="1">
        <v>6646</v>
      </c>
      <c r="B6647" t="s">
        <v>9317</v>
      </c>
      <c r="C6647" s="2">
        <v>42957</v>
      </c>
      <c r="D6647" s="2">
        <v>42963</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s="3" t="str">
        <f>VLOOKUP($M6647,People!$A$2:$B$5, 2, FALSE)</f>
        <v>Anna Andreadi</v>
      </c>
      <c r="W6647" s="3" t="str">
        <f>IFERROR(VLOOKUP($B6647, 'Returns'!$A$2:$B$801, 2, FALSE), "No")</f>
        <v>No</v>
      </c>
    </row>
    <row r="6648" spans="1:23" x14ac:dyDescent="0.3">
      <c r="A6648" s="1">
        <v>6647</v>
      </c>
      <c r="B6648" t="s">
        <v>9318</v>
      </c>
      <c r="C6648" s="2">
        <v>43449</v>
      </c>
      <c r="D6648" s="2">
        <v>43455</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s="3" t="str">
        <f>VLOOKUP($M6648,People!$A$2:$B$5, 2, FALSE)</f>
        <v>Anna Andreadi</v>
      </c>
      <c r="W6648" s="3" t="str">
        <f>IFERROR(VLOOKUP($B6648, 'Returns'!$A$2:$B$801, 2, FALSE), "No")</f>
        <v>No</v>
      </c>
    </row>
    <row r="6649" spans="1:23" x14ac:dyDescent="0.3">
      <c r="A6649" s="1">
        <v>6648</v>
      </c>
      <c r="B6649" t="s">
        <v>9318</v>
      </c>
      <c r="C6649" s="2">
        <v>43449</v>
      </c>
      <c r="D6649" s="2">
        <v>43455</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s="3" t="str">
        <f>VLOOKUP($M6649,People!$A$2:$B$5, 2, FALSE)</f>
        <v>Anna Andreadi</v>
      </c>
      <c r="W6649" s="3" t="str">
        <f>IFERROR(VLOOKUP($B6649, 'Returns'!$A$2:$B$801, 2, FALSE), "No")</f>
        <v>No</v>
      </c>
    </row>
    <row r="6650" spans="1:23" x14ac:dyDescent="0.3">
      <c r="A6650" s="1">
        <v>6649</v>
      </c>
      <c r="B6650" t="s">
        <v>9319</v>
      </c>
      <c r="C6650" s="2">
        <v>43716</v>
      </c>
      <c r="D6650" s="2">
        <v>43719</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s="3" t="str">
        <f>VLOOKUP($M6650,People!$A$2:$B$5, 2, FALSE)</f>
        <v>Kelly Williams</v>
      </c>
      <c r="W6650" s="3" t="str">
        <f>IFERROR(VLOOKUP($B6650, 'Returns'!$A$2:$B$801, 2, FALSE), "No")</f>
        <v>No</v>
      </c>
    </row>
    <row r="6651" spans="1:23" x14ac:dyDescent="0.3">
      <c r="A6651" s="1">
        <v>6650</v>
      </c>
      <c r="B6651" t="s">
        <v>9319</v>
      </c>
      <c r="C6651" s="2">
        <v>43716</v>
      </c>
      <c r="D6651" s="2">
        <v>43719</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s="3" t="str">
        <f>VLOOKUP($M6651,People!$A$2:$B$5, 2, FALSE)</f>
        <v>Kelly Williams</v>
      </c>
      <c r="W6651" s="3" t="str">
        <f>IFERROR(VLOOKUP($B6651, 'Returns'!$A$2:$B$801, 2, FALSE), "No")</f>
        <v>No</v>
      </c>
    </row>
    <row r="6652" spans="1:23" x14ac:dyDescent="0.3">
      <c r="A6652" s="1">
        <v>6651</v>
      </c>
      <c r="B6652" t="s">
        <v>9319</v>
      </c>
      <c r="C6652" s="2">
        <v>43716</v>
      </c>
      <c r="D6652" s="2">
        <v>43719</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s="3" t="str">
        <f>VLOOKUP($M6652,People!$A$2:$B$5, 2, FALSE)</f>
        <v>Kelly Williams</v>
      </c>
      <c r="W6652" s="3" t="str">
        <f>IFERROR(VLOOKUP($B6652, 'Returns'!$A$2:$B$801, 2, FALSE), "No")</f>
        <v>No</v>
      </c>
    </row>
    <row r="6653" spans="1:23" x14ac:dyDescent="0.3">
      <c r="A6653" s="1">
        <v>6652</v>
      </c>
      <c r="B6653" t="s">
        <v>9319</v>
      </c>
      <c r="C6653" s="2">
        <v>43716</v>
      </c>
      <c r="D6653" s="2">
        <v>43719</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s="3" t="str">
        <f>VLOOKUP($M6653,People!$A$2:$B$5, 2, FALSE)</f>
        <v>Kelly Williams</v>
      </c>
      <c r="W6653" s="3" t="str">
        <f>IFERROR(VLOOKUP($B6653, 'Returns'!$A$2:$B$801, 2, FALSE), "No")</f>
        <v>No</v>
      </c>
    </row>
    <row r="6654" spans="1:23" x14ac:dyDescent="0.3">
      <c r="A6654" s="1">
        <v>6653</v>
      </c>
      <c r="B6654" t="s">
        <v>9319</v>
      </c>
      <c r="C6654" s="2">
        <v>43716</v>
      </c>
      <c r="D6654" s="2">
        <v>43719</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s="3" t="str">
        <f>VLOOKUP($M6654,People!$A$2:$B$5, 2, FALSE)</f>
        <v>Kelly Williams</v>
      </c>
      <c r="W6654" s="3" t="str">
        <f>IFERROR(VLOOKUP($B6654, 'Returns'!$A$2:$B$801, 2, FALSE), "No")</f>
        <v>No</v>
      </c>
    </row>
    <row r="6655" spans="1:23" x14ac:dyDescent="0.3">
      <c r="A6655" s="1">
        <v>6654</v>
      </c>
      <c r="B6655" t="s">
        <v>9319</v>
      </c>
      <c r="C6655" s="2">
        <v>43716</v>
      </c>
      <c r="D6655" s="2">
        <v>43719</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s="3" t="str">
        <f>VLOOKUP($M6655,People!$A$2:$B$5, 2, FALSE)</f>
        <v>Kelly Williams</v>
      </c>
      <c r="W6655" s="3" t="str">
        <f>IFERROR(VLOOKUP($B6655, 'Returns'!$A$2:$B$801, 2, FALSE), "No")</f>
        <v>No</v>
      </c>
    </row>
    <row r="6656" spans="1:23" x14ac:dyDescent="0.3">
      <c r="A6656" s="1">
        <v>6655</v>
      </c>
      <c r="B6656" t="s">
        <v>9320</v>
      </c>
      <c r="C6656" s="2">
        <v>43516</v>
      </c>
      <c r="D6656" s="2">
        <v>43523</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s="3" t="str">
        <f>VLOOKUP($M6656,People!$A$2:$B$5, 2, FALSE)</f>
        <v>Anna Andreadi</v>
      </c>
      <c r="W6656" s="3" t="str">
        <f>IFERROR(VLOOKUP($B6656, 'Returns'!$A$2:$B$801, 2, FALSE), "No")</f>
        <v>No</v>
      </c>
    </row>
    <row r="6657" spans="1:23" x14ac:dyDescent="0.3">
      <c r="A6657" s="1">
        <v>6656</v>
      </c>
      <c r="B6657" t="s">
        <v>9320</v>
      </c>
      <c r="C6657" s="2">
        <v>43516</v>
      </c>
      <c r="D6657" s="2">
        <v>43523</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s="3" t="str">
        <f>VLOOKUP($M6657,People!$A$2:$B$5, 2, FALSE)</f>
        <v>Anna Andreadi</v>
      </c>
      <c r="W6657" s="3" t="str">
        <f>IFERROR(VLOOKUP($B6657, 'Returns'!$A$2:$B$801, 2, FALSE), "No")</f>
        <v>No</v>
      </c>
    </row>
    <row r="6658" spans="1:23" x14ac:dyDescent="0.3">
      <c r="A6658" s="1">
        <v>6657</v>
      </c>
      <c r="B6658" t="s">
        <v>9320</v>
      </c>
      <c r="C6658" s="2">
        <v>43516</v>
      </c>
      <c r="D6658" s="2">
        <v>43523</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s="3" t="str">
        <f>VLOOKUP($M6658,People!$A$2:$B$5, 2, FALSE)</f>
        <v>Anna Andreadi</v>
      </c>
      <c r="W6658" s="3" t="str">
        <f>IFERROR(VLOOKUP($B6658, 'Returns'!$A$2:$B$801, 2, FALSE), "No")</f>
        <v>No</v>
      </c>
    </row>
    <row r="6659" spans="1:23" x14ac:dyDescent="0.3">
      <c r="A6659" s="1">
        <v>6658</v>
      </c>
      <c r="B6659" t="s">
        <v>9320</v>
      </c>
      <c r="C6659" s="2">
        <v>43516</v>
      </c>
      <c r="D6659" s="2">
        <v>43523</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s="3" t="str">
        <f>VLOOKUP($M6659,People!$A$2:$B$5, 2, FALSE)</f>
        <v>Anna Andreadi</v>
      </c>
      <c r="W6659" s="3" t="str">
        <f>IFERROR(VLOOKUP($B6659, 'Returns'!$A$2:$B$801, 2, FALSE), "No")</f>
        <v>No</v>
      </c>
    </row>
    <row r="6660" spans="1:23" x14ac:dyDescent="0.3">
      <c r="A6660" s="1">
        <v>6659</v>
      </c>
      <c r="B6660" t="s">
        <v>9320</v>
      </c>
      <c r="C6660" s="2">
        <v>43516</v>
      </c>
      <c r="D6660" s="2">
        <v>43523</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s="3" t="str">
        <f>VLOOKUP($M6660,People!$A$2:$B$5, 2, FALSE)</f>
        <v>Anna Andreadi</v>
      </c>
      <c r="W6660" s="3" t="str">
        <f>IFERROR(VLOOKUP($B6660, 'Returns'!$A$2:$B$801, 2, FALSE), "No")</f>
        <v>No</v>
      </c>
    </row>
    <row r="6661" spans="1:23" x14ac:dyDescent="0.3">
      <c r="A6661" s="1">
        <v>6660</v>
      </c>
      <c r="B6661" t="s">
        <v>9320</v>
      </c>
      <c r="C6661" s="2">
        <v>43516</v>
      </c>
      <c r="D6661" s="2">
        <v>43523</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s="3" t="str">
        <f>VLOOKUP($M6661,People!$A$2:$B$5, 2, FALSE)</f>
        <v>Anna Andreadi</v>
      </c>
      <c r="W6661" s="3" t="str">
        <f>IFERROR(VLOOKUP($B6661, 'Returns'!$A$2:$B$801, 2, FALSE), "No")</f>
        <v>No</v>
      </c>
    </row>
    <row r="6662" spans="1:23" x14ac:dyDescent="0.3">
      <c r="A6662" s="1">
        <v>6661</v>
      </c>
      <c r="B6662" t="s">
        <v>9321</v>
      </c>
      <c r="C6662" s="2">
        <v>42955</v>
      </c>
      <c r="D6662" s="2">
        <v>42957</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s="3" t="str">
        <f>VLOOKUP($M6662,People!$A$2:$B$5, 2, FALSE)</f>
        <v>Chuck Magee</v>
      </c>
      <c r="W6662" s="3" t="str">
        <f>IFERROR(VLOOKUP($B6662, 'Returns'!$A$2:$B$801, 2, FALSE), "No")</f>
        <v>No</v>
      </c>
    </row>
    <row r="6663" spans="1:23" x14ac:dyDescent="0.3">
      <c r="A6663" s="1">
        <v>6662</v>
      </c>
      <c r="B6663" t="s">
        <v>9321</v>
      </c>
      <c r="C6663" s="2">
        <v>42955</v>
      </c>
      <c r="D6663" s="2">
        <v>42957</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s="3" t="str">
        <f>VLOOKUP($M6663,People!$A$2:$B$5, 2, FALSE)</f>
        <v>Chuck Magee</v>
      </c>
      <c r="W6663" s="3" t="str">
        <f>IFERROR(VLOOKUP($B6663, 'Returns'!$A$2:$B$801, 2, FALSE), "No")</f>
        <v>No</v>
      </c>
    </row>
    <row r="6664" spans="1:23" x14ac:dyDescent="0.3">
      <c r="A6664" s="1">
        <v>6663</v>
      </c>
      <c r="B6664" t="s">
        <v>9321</v>
      </c>
      <c r="C6664" s="2">
        <v>42955</v>
      </c>
      <c r="D6664" s="2">
        <v>42957</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s="3" t="str">
        <f>VLOOKUP($M6664,People!$A$2:$B$5, 2, FALSE)</f>
        <v>Chuck Magee</v>
      </c>
      <c r="W6664" s="3" t="str">
        <f>IFERROR(VLOOKUP($B6664, 'Returns'!$A$2:$B$801, 2, FALSE), "No")</f>
        <v>No</v>
      </c>
    </row>
    <row r="6665" spans="1:23" x14ac:dyDescent="0.3">
      <c r="A6665" s="1">
        <v>6664</v>
      </c>
      <c r="B6665" t="s">
        <v>9322</v>
      </c>
      <c r="C6665" s="2">
        <v>43764</v>
      </c>
      <c r="D6665" s="2">
        <v>43770</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s="3" t="str">
        <f>VLOOKUP($M6665,People!$A$2:$B$5, 2, FALSE)</f>
        <v>Cassandra Brandow</v>
      </c>
      <c r="W6665" s="3" t="str">
        <f>IFERROR(VLOOKUP($B6665, 'Returns'!$A$2:$B$801, 2, FALSE), "No")</f>
        <v>No</v>
      </c>
    </row>
    <row r="6666" spans="1:23" x14ac:dyDescent="0.3">
      <c r="A6666" s="1">
        <v>6665</v>
      </c>
      <c r="B6666" t="s">
        <v>9322</v>
      </c>
      <c r="C6666" s="2">
        <v>43764</v>
      </c>
      <c r="D6666" s="2">
        <v>43770</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s="3" t="str">
        <f>VLOOKUP($M6666,People!$A$2:$B$5, 2, FALSE)</f>
        <v>Cassandra Brandow</v>
      </c>
      <c r="W6666" s="3" t="str">
        <f>IFERROR(VLOOKUP($B6666, 'Returns'!$A$2:$B$801, 2, FALSE), "No")</f>
        <v>No</v>
      </c>
    </row>
    <row r="6667" spans="1:23" x14ac:dyDescent="0.3">
      <c r="A6667" s="1">
        <v>6666</v>
      </c>
      <c r="B6667" t="s">
        <v>9323</v>
      </c>
      <c r="C6667" s="2">
        <v>43295</v>
      </c>
      <c r="D6667" s="2">
        <v>43299</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s="3" t="str">
        <f>VLOOKUP($M6667,People!$A$2:$B$5, 2, FALSE)</f>
        <v>Kelly Williams</v>
      </c>
      <c r="W6667" s="3" t="str">
        <f>IFERROR(VLOOKUP($B6667, 'Returns'!$A$2:$B$801, 2, FALSE), "No")</f>
        <v>No</v>
      </c>
    </row>
    <row r="6668" spans="1:23" x14ac:dyDescent="0.3">
      <c r="A6668" s="1">
        <v>6667</v>
      </c>
      <c r="B6668" t="s">
        <v>9324</v>
      </c>
      <c r="C6668" s="2">
        <v>43597</v>
      </c>
      <c r="D6668" s="2">
        <v>43599</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s="3" t="str">
        <f>VLOOKUP($M6668,People!$A$2:$B$5, 2, FALSE)</f>
        <v>Chuck Magee</v>
      </c>
      <c r="W6668" s="3" t="str">
        <f>IFERROR(VLOOKUP($B6668, 'Returns'!$A$2:$B$801, 2, FALSE), "No")</f>
        <v>No</v>
      </c>
    </row>
    <row r="6669" spans="1:23" x14ac:dyDescent="0.3">
      <c r="A6669" s="1">
        <v>6668</v>
      </c>
      <c r="B6669" t="s">
        <v>9324</v>
      </c>
      <c r="C6669" s="2">
        <v>43597</v>
      </c>
      <c r="D6669" s="2">
        <v>43599</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s="3" t="str">
        <f>VLOOKUP($M6669,People!$A$2:$B$5, 2, FALSE)</f>
        <v>Chuck Magee</v>
      </c>
      <c r="W6669" s="3" t="str">
        <f>IFERROR(VLOOKUP($B6669, 'Returns'!$A$2:$B$801, 2, FALSE), "No")</f>
        <v>No</v>
      </c>
    </row>
    <row r="6670" spans="1:23" x14ac:dyDescent="0.3">
      <c r="A6670" s="1">
        <v>6669</v>
      </c>
      <c r="B6670" t="s">
        <v>9324</v>
      </c>
      <c r="C6670" s="2">
        <v>43597</v>
      </c>
      <c r="D6670" s="2">
        <v>43599</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s="3" t="str">
        <f>VLOOKUP($M6670,People!$A$2:$B$5, 2, FALSE)</f>
        <v>Chuck Magee</v>
      </c>
      <c r="W6670" s="3" t="str">
        <f>IFERROR(VLOOKUP($B6670, 'Returns'!$A$2:$B$801, 2, FALSE), "No")</f>
        <v>No</v>
      </c>
    </row>
    <row r="6671" spans="1:23" x14ac:dyDescent="0.3">
      <c r="A6671" s="1">
        <v>6670</v>
      </c>
      <c r="B6671" t="s">
        <v>9324</v>
      </c>
      <c r="C6671" s="2">
        <v>43597</v>
      </c>
      <c r="D6671" s="2">
        <v>43599</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s="3" t="str">
        <f>VLOOKUP($M6671,People!$A$2:$B$5, 2, FALSE)</f>
        <v>Chuck Magee</v>
      </c>
      <c r="W6671" s="3" t="str">
        <f>IFERROR(VLOOKUP($B6671, 'Returns'!$A$2:$B$801, 2, FALSE), "No")</f>
        <v>No</v>
      </c>
    </row>
    <row r="6672" spans="1:23" x14ac:dyDescent="0.3">
      <c r="A6672" s="1">
        <v>6671</v>
      </c>
      <c r="B6672" t="s">
        <v>9325</v>
      </c>
      <c r="C6672" s="2">
        <v>43610</v>
      </c>
      <c r="D6672" s="2">
        <v>43614</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s="3" t="str">
        <f>VLOOKUP($M6672,People!$A$2:$B$5, 2, FALSE)</f>
        <v>Cassandra Brandow</v>
      </c>
      <c r="W6672" s="3" t="str">
        <f>IFERROR(VLOOKUP($B6672, 'Returns'!$A$2:$B$801, 2, FALSE), "No")</f>
        <v>No</v>
      </c>
    </row>
    <row r="6673" spans="1:23" x14ac:dyDescent="0.3">
      <c r="A6673" s="1">
        <v>6672</v>
      </c>
      <c r="B6673" t="s">
        <v>9326</v>
      </c>
      <c r="C6673" s="2">
        <v>42605</v>
      </c>
      <c r="D6673" s="2">
        <v>42609</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s="3" t="str">
        <f>VLOOKUP($M6673,People!$A$2:$B$5, 2, FALSE)</f>
        <v>Anna Andreadi</v>
      </c>
      <c r="W6673" s="3" t="str">
        <f>IFERROR(VLOOKUP($B6673, 'Returns'!$A$2:$B$801, 2, FALSE), "No")</f>
        <v>No</v>
      </c>
    </row>
    <row r="6674" spans="1:23" x14ac:dyDescent="0.3">
      <c r="A6674" s="1">
        <v>6673</v>
      </c>
      <c r="B6674" t="s">
        <v>9327</v>
      </c>
      <c r="C6674" s="2">
        <v>42989</v>
      </c>
      <c r="D6674" s="2">
        <v>42994</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s="3" t="str">
        <f>VLOOKUP($M6674,People!$A$2:$B$5, 2, FALSE)</f>
        <v>Anna Andreadi</v>
      </c>
      <c r="W6674" s="3" t="str">
        <f>IFERROR(VLOOKUP($B6674, 'Returns'!$A$2:$B$801, 2, FALSE), "No")</f>
        <v>No</v>
      </c>
    </row>
    <row r="6675" spans="1:23" x14ac:dyDescent="0.3">
      <c r="A6675" s="1">
        <v>6674</v>
      </c>
      <c r="B6675" t="s">
        <v>9328</v>
      </c>
      <c r="C6675" s="2">
        <v>42983</v>
      </c>
      <c r="D6675" s="2">
        <v>42990</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s="3" t="str">
        <f>VLOOKUP($M6675,People!$A$2:$B$5, 2, FALSE)</f>
        <v>Cassandra Brandow</v>
      </c>
      <c r="W6675" s="3" t="str">
        <f>IFERROR(VLOOKUP($B6675, 'Returns'!$A$2:$B$801, 2, FALSE), "No")</f>
        <v>No</v>
      </c>
    </row>
    <row r="6676" spans="1:23" x14ac:dyDescent="0.3">
      <c r="A6676" s="1">
        <v>6675</v>
      </c>
      <c r="B6676" t="s">
        <v>9329</v>
      </c>
      <c r="C6676" s="2">
        <v>43060</v>
      </c>
      <c r="D6676" s="2">
        <v>43062</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s="3" t="str">
        <f>VLOOKUP($M6676,People!$A$2:$B$5, 2, FALSE)</f>
        <v>Kelly Williams</v>
      </c>
      <c r="W6676" s="3" t="str">
        <f>IFERROR(VLOOKUP($B6676, 'Returns'!$A$2:$B$801, 2, FALSE), "No")</f>
        <v>No</v>
      </c>
    </row>
    <row r="6677" spans="1:23" x14ac:dyDescent="0.3">
      <c r="A6677" s="1">
        <v>6676</v>
      </c>
      <c r="B6677" t="s">
        <v>9329</v>
      </c>
      <c r="C6677" s="2">
        <v>43060</v>
      </c>
      <c r="D6677" s="2">
        <v>43062</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s="3" t="str">
        <f>VLOOKUP($M6677,People!$A$2:$B$5, 2, FALSE)</f>
        <v>Kelly Williams</v>
      </c>
      <c r="W6677" s="3" t="str">
        <f>IFERROR(VLOOKUP($B6677, 'Returns'!$A$2:$B$801, 2, FALSE), "No")</f>
        <v>No</v>
      </c>
    </row>
    <row r="6678" spans="1:23" x14ac:dyDescent="0.3">
      <c r="A6678" s="1">
        <v>6677</v>
      </c>
      <c r="B6678" t="s">
        <v>9329</v>
      </c>
      <c r="C6678" s="2">
        <v>43060</v>
      </c>
      <c r="D6678" s="2">
        <v>43062</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s="3" t="str">
        <f>VLOOKUP($M6678,People!$A$2:$B$5, 2, FALSE)</f>
        <v>Kelly Williams</v>
      </c>
      <c r="W6678" s="3" t="str">
        <f>IFERROR(VLOOKUP($B6678, 'Returns'!$A$2:$B$801, 2, FALSE), "No")</f>
        <v>No</v>
      </c>
    </row>
    <row r="6679" spans="1:23" x14ac:dyDescent="0.3">
      <c r="A6679" s="1">
        <v>6678</v>
      </c>
      <c r="B6679" t="s">
        <v>9329</v>
      </c>
      <c r="C6679" s="2">
        <v>43060</v>
      </c>
      <c r="D6679" s="2">
        <v>43062</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s="3" t="str">
        <f>VLOOKUP($M6679,People!$A$2:$B$5, 2, FALSE)</f>
        <v>Kelly Williams</v>
      </c>
      <c r="W6679" s="3" t="str">
        <f>IFERROR(VLOOKUP($B6679, 'Returns'!$A$2:$B$801, 2, FALSE), "No")</f>
        <v>No</v>
      </c>
    </row>
    <row r="6680" spans="1:23" x14ac:dyDescent="0.3">
      <c r="A6680" s="1">
        <v>6679</v>
      </c>
      <c r="B6680" t="s">
        <v>9330</v>
      </c>
      <c r="C6680" s="2">
        <v>42653</v>
      </c>
      <c r="D6680" s="2">
        <v>42657</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s="3" t="str">
        <f>VLOOKUP($M6680,People!$A$2:$B$5, 2, FALSE)</f>
        <v>Anna Andreadi</v>
      </c>
      <c r="W6680" s="3" t="str">
        <f>IFERROR(VLOOKUP($B6680, 'Returns'!$A$2:$B$801, 2, FALSE), "No")</f>
        <v>No</v>
      </c>
    </row>
    <row r="6681" spans="1:23" x14ac:dyDescent="0.3">
      <c r="A6681" s="1">
        <v>6680</v>
      </c>
      <c r="B6681" t="s">
        <v>9331</v>
      </c>
      <c r="C6681" s="2">
        <v>43710</v>
      </c>
      <c r="D6681" s="2">
        <v>43715</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s="3" t="str">
        <f>VLOOKUP($M6681,People!$A$2:$B$5, 2, FALSE)</f>
        <v>Chuck Magee</v>
      </c>
      <c r="W6681" s="3" t="str">
        <f>IFERROR(VLOOKUP($B6681, 'Returns'!$A$2:$B$801, 2, FALSE), "No")</f>
        <v>No</v>
      </c>
    </row>
    <row r="6682" spans="1:23" x14ac:dyDescent="0.3">
      <c r="A6682" s="1">
        <v>6681</v>
      </c>
      <c r="B6682" t="s">
        <v>9331</v>
      </c>
      <c r="C6682" s="2">
        <v>43710</v>
      </c>
      <c r="D6682" s="2">
        <v>43715</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s="3" t="str">
        <f>VLOOKUP($M6682,People!$A$2:$B$5, 2, FALSE)</f>
        <v>Chuck Magee</v>
      </c>
      <c r="W6682" s="3" t="str">
        <f>IFERROR(VLOOKUP($B6682, 'Returns'!$A$2:$B$801, 2, FALSE), "No")</f>
        <v>No</v>
      </c>
    </row>
    <row r="6683" spans="1:23" x14ac:dyDescent="0.3">
      <c r="A6683" s="1">
        <v>6682</v>
      </c>
      <c r="B6683" t="s">
        <v>9331</v>
      </c>
      <c r="C6683" s="2">
        <v>43710</v>
      </c>
      <c r="D6683" s="2">
        <v>43715</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s="3" t="str">
        <f>VLOOKUP($M6683,People!$A$2:$B$5, 2, FALSE)</f>
        <v>Chuck Magee</v>
      </c>
      <c r="W6683" s="3" t="str">
        <f>IFERROR(VLOOKUP($B6683, 'Returns'!$A$2:$B$801, 2, FALSE), "No")</f>
        <v>No</v>
      </c>
    </row>
    <row r="6684" spans="1:23" x14ac:dyDescent="0.3">
      <c r="A6684" s="1">
        <v>6683</v>
      </c>
      <c r="B6684" t="s">
        <v>9332</v>
      </c>
      <c r="C6684" s="2">
        <v>43466</v>
      </c>
      <c r="D6684" s="2">
        <v>43467</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s="3" t="str">
        <f>VLOOKUP($M6684,People!$A$2:$B$5, 2, FALSE)</f>
        <v>Kelly Williams</v>
      </c>
      <c r="W6684" s="3" t="str">
        <f>IFERROR(VLOOKUP($B6684, 'Returns'!$A$2:$B$801, 2, FALSE), "No")</f>
        <v>No</v>
      </c>
    </row>
    <row r="6685" spans="1:23" x14ac:dyDescent="0.3">
      <c r="A6685" s="1">
        <v>6684</v>
      </c>
      <c r="B6685" t="s">
        <v>9333</v>
      </c>
      <c r="C6685" s="2">
        <v>42679</v>
      </c>
      <c r="D6685" s="2">
        <v>42684</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s="3" t="str">
        <f>VLOOKUP($M6685,People!$A$2:$B$5, 2, FALSE)</f>
        <v>Anna Andreadi</v>
      </c>
      <c r="W6685" s="3" t="str">
        <f>IFERROR(VLOOKUP($B6685, 'Returns'!$A$2:$B$801, 2, FALSE), "No")</f>
        <v>No</v>
      </c>
    </row>
    <row r="6686" spans="1:23" x14ac:dyDescent="0.3">
      <c r="A6686" s="1">
        <v>6685</v>
      </c>
      <c r="B6686" t="s">
        <v>9334</v>
      </c>
      <c r="C6686" s="2">
        <v>43086</v>
      </c>
      <c r="D6686" s="2">
        <v>43091</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s="3" t="str">
        <f>VLOOKUP($M6686,People!$A$2:$B$5, 2, FALSE)</f>
        <v>Kelly Williams</v>
      </c>
      <c r="W6686" s="3" t="str">
        <f>IFERROR(VLOOKUP($B6686, 'Returns'!$A$2:$B$801, 2, FALSE), "No")</f>
        <v>No</v>
      </c>
    </row>
    <row r="6687" spans="1:23" x14ac:dyDescent="0.3">
      <c r="A6687" s="1">
        <v>6686</v>
      </c>
      <c r="B6687" t="s">
        <v>9334</v>
      </c>
      <c r="C6687" s="2">
        <v>43086</v>
      </c>
      <c r="D6687" s="2">
        <v>43091</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s="3" t="str">
        <f>VLOOKUP($M6687,People!$A$2:$B$5, 2, FALSE)</f>
        <v>Kelly Williams</v>
      </c>
      <c r="W6687" s="3" t="str">
        <f>IFERROR(VLOOKUP($B6687, 'Returns'!$A$2:$B$801, 2, FALSE), "No")</f>
        <v>No</v>
      </c>
    </row>
    <row r="6688" spans="1:23" x14ac:dyDescent="0.3">
      <c r="A6688" s="1">
        <v>6687</v>
      </c>
      <c r="B6688" t="s">
        <v>9334</v>
      </c>
      <c r="C6688" s="2">
        <v>43086</v>
      </c>
      <c r="D6688" s="2">
        <v>43091</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s="3" t="str">
        <f>VLOOKUP($M6688,People!$A$2:$B$5, 2, FALSE)</f>
        <v>Kelly Williams</v>
      </c>
      <c r="W6688" s="3" t="str">
        <f>IFERROR(VLOOKUP($B6688, 'Returns'!$A$2:$B$801, 2, FALSE), "No")</f>
        <v>No</v>
      </c>
    </row>
    <row r="6689" spans="1:23" x14ac:dyDescent="0.3">
      <c r="A6689" s="1">
        <v>6688</v>
      </c>
      <c r="B6689" t="s">
        <v>9335</v>
      </c>
      <c r="C6689" s="2">
        <v>42869</v>
      </c>
      <c r="D6689" s="2">
        <v>42876</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s="3" t="str">
        <f>VLOOKUP($M6689,People!$A$2:$B$5, 2, FALSE)</f>
        <v>Anna Andreadi</v>
      </c>
      <c r="W6689" s="3" t="str">
        <f>IFERROR(VLOOKUP($B6689, 'Returns'!$A$2:$B$801, 2, FALSE), "No")</f>
        <v>No</v>
      </c>
    </row>
    <row r="6690" spans="1:23" x14ac:dyDescent="0.3">
      <c r="A6690" s="1">
        <v>6689</v>
      </c>
      <c r="B6690" t="s">
        <v>9336</v>
      </c>
      <c r="C6690" s="2">
        <v>43534</v>
      </c>
      <c r="D6690" s="2">
        <v>43539</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s="3" t="str">
        <f>VLOOKUP($M6690,People!$A$2:$B$5, 2, FALSE)</f>
        <v>Anna Andreadi</v>
      </c>
      <c r="W6690" s="3" t="str">
        <f>IFERROR(VLOOKUP($B6690, 'Returns'!$A$2:$B$801, 2, FALSE), "No")</f>
        <v>No</v>
      </c>
    </row>
    <row r="6691" spans="1:23" x14ac:dyDescent="0.3">
      <c r="A6691" s="1">
        <v>6690</v>
      </c>
      <c r="B6691" t="s">
        <v>9337</v>
      </c>
      <c r="C6691" s="2">
        <v>43801</v>
      </c>
      <c r="D6691" s="2">
        <v>43808</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s="3" t="str">
        <f>VLOOKUP($M6691,People!$A$2:$B$5, 2, FALSE)</f>
        <v>Kelly Williams</v>
      </c>
      <c r="W6691" s="3" t="str">
        <f>IFERROR(VLOOKUP($B6691, 'Returns'!$A$2:$B$801, 2, FALSE), "No")</f>
        <v>No</v>
      </c>
    </row>
    <row r="6692" spans="1:23" x14ac:dyDescent="0.3">
      <c r="A6692" s="1">
        <v>6691</v>
      </c>
      <c r="B6692" t="s">
        <v>9338</v>
      </c>
      <c r="C6692" s="2">
        <v>43677</v>
      </c>
      <c r="D6692" s="2">
        <v>43682</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s="3" t="str">
        <f>VLOOKUP($M6692,People!$A$2:$B$5, 2, FALSE)</f>
        <v>Kelly Williams</v>
      </c>
      <c r="W6692" s="3" t="str">
        <f>IFERROR(VLOOKUP($B6692, 'Returns'!$A$2:$B$801, 2, FALSE), "No")</f>
        <v>No</v>
      </c>
    </row>
    <row r="6693" spans="1:23" x14ac:dyDescent="0.3">
      <c r="A6693" s="1">
        <v>6692</v>
      </c>
      <c r="B6693" t="s">
        <v>9338</v>
      </c>
      <c r="C6693" s="2">
        <v>43677</v>
      </c>
      <c r="D6693" s="2">
        <v>43682</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s="3" t="str">
        <f>VLOOKUP($M6693,People!$A$2:$B$5, 2, FALSE)</f>
        <v>Kelly Williams</v>
      </c>
      <c r="W6693" s="3" t="str">
        <f>IFERROR(VLOOKUP($B6693, 'Returns'!$A$2:$B$801, 2, FALSE), "No")</f>
        <v>No</v>
      </c>
    </row>
    <row r="6694" spans="1:23" x14ac:dyDescent="0.3">
      <c r="A6694" s="1">
        <v>6693</v>
      </c>
      <c r="B6694" t="s">
        <v>9339</v>
      </c>
      <c r="C6694" s="2">
        <v>43688</v>
      </c>
      <c r="D6694" s="2">
        <v>43690</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s="3" t="str">
        <f>VLOOKUP($M6694,People!$A$2:$B$5, 2, FALSE)</f>
        <v>Cassandra Brandow</v>
      </c>
      <c r="W6694" s="3" t="str">
        <f>IFERROR(VLOOKUP($B6694, 'Returns'!$A$2:$B$801, 2, FALSE), "No")</f>
        <v>No</v>
      </c>
    </row>
    <row r="6695" spans="1:23" x14ac:dyDescent="0.3">
      <c r="A6695" s="1">
        <v>6694</v>
      </c>
      <c r="B6695" t="s">
        <v>9340</v>
      </c>
      <c r="C6695" s="2">
        <v>43738</v>
      </c>
      <c r="D6695" s="2">
        <v>43740</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s="3" t="str">
        <f>VLOOKUP($M6695,People!$A$2:$B$5, 2, FALSE)</f>
        <v>Chuck Magee</v>
      </c>
      <c r="W6695" s="3" t="str">
        <f>IFERROR(VLOOKUP($B6695, 'Returns'!$A$2:$B$801, 2, FALSE), "No")</f>
        <v>No</v>
      </c>
    </row>
    <row r="6696" spans="1:23" x14ac:dyDescent="0.3">
      <c r="A6696" s="1">
        <v>6695</v>
      </c>
      <c r="B6696" t="s">
        <v>9341</v>
      </c>
      <c r="C6696" s="2">
        <v>43338</v>
      </c>
      <c r="D6696" s="2">
        <v>43342</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s="3" t="str">
        <f>VLOOKUP($M6696,People!$A$2:$B$5, 2, FALSE)</f>
        <v>Kelly Williams</v>
      </c>
      <c r="W6696" s="3" t="str">
        <f>IFERROR(VLOOKUP($B6696, 'Returns'!$A$2:$B$801, 2, FALSE), "No")</f>
        <v>No</v>
      </c>
    </row>
    <row r="6697" spans="1:23" x14ac:dyDescent="0.3">
      <c r="A6697" s="1">
        <v>6696</v>
      </c>
      <c r="B6697" t="s">
        <v>9342</v>
      </c>
      <c r="C6697" s="2">
        <v>43436</v>
      </c>
      <c r="D6697" s="2">
        <v>43441</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s="3" t="str">
        <f>VLOOKUP($M6697,People!$A$2:$B$5, 2, FALSE)</f>
        <v>Chuck Magee</v>
      </c>
      <c r="W6697" s="3" t="str">
        <f>IFERROR(VLOOKUP($B6697, 'Returns'!$A$2:$B$801, 2, FALSE), "No")</f>
        <v>No</v>
      </c>
    </row>
    <row r="6698" spans="1:23" x14ac:dyDescent="0.3">
      <c r="A6698" s="1">
        <v>6697</v>
      </c>
      <c r="B6698" t="s">
        <v>9342</v>
      </c>
      <c r="C6698" s="2">
        <v>43436</v>
      </c>
      <c r="D6698" s="2">
        <v>43441</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s="3" t="str">
        <f>VLOOKUP($M6698,People!$A$2:$B$5, 2, FALSE)</f>
        <v>Chuck Magee</v>
      </c>
      <c r="W6698" s="3" t="str">
        <f>IFERROR(VLOOKUP($B6698, 'Returns'!$A$2:$B$801, 2, FALSE), "No")</f>
        <v>No</v>
      </c>
    </row>
    <row r="6699" spans="1:23" x14ac:dyDescent="0.3">
      <c r="A6699" s="1">
        <v>6698</v>
      </c>
      <c r="B6699" t="s">
        <v>9342</v>
      </c>
      <c r="C6699" s="2">
        <v>43436</v>
      </c>
      <c r="D6699" s="2">
        <v>43441</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s="3" t="str">
        <f>VLOOKUP($M6699,People!$A$2:$B$5, 2, FALSE)</f>
        <v>Chuck Magee</v>
      </c>
      <c r="W6699" s="3" t="str">
        <f>IFERROR(VLOOKUP($B6699, 'Returns'!$A$2:$B$801, 2, FALSE), "No")</f>
        <v>No</v>
      </c>
    </row>
    <row r="6700" spans="1:23" x14ac:dyDescent="0.3">
      <c r="A6700" s="1">
        <v>6699</v>
      </c>
      <c r="B6700" t="s">
        <v>9343</v>
      </c>
      <c r="C6700" s="2">
        <v>43667</v>
      </c>
      <c r="D6700" s="2">
        <v>43671</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s="3" t="str">
        <f>VLOOKUP($M6700,People!$A$2:$B$5, 2, FALSE)</f>
        <v>Anna Andreadi</v>
      </c>
      <c r="W6700" s="3" t="str">
        <f>IFERROR(VLOOKUP($B6700, 'Returns'!$A$2:$B$801, 2, FALSE), "No")</f>
        <v>No</v>
      </c>
    </row>
    <row r="6701" spans="1:23" x14ac:dyDescent="0.3">
      <c r="A6701" s="1">
        <v>6700</v>
      </c>
      <c r="B6701" t="s">
        <v>9343</v>
      </c>
      <c r="C6701" s="2">
        <v>43667</v>
      </c>
      <c r="D6701" s="2">
        <v>43671</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s="3" t="str">
        <f>VLOOKUP($M6701,People!$A$2:$B$5, 2, FALSE)</f>
        <v>Anna Andreadi</v>
      </c>
      <c r="W6701" s="3" t="str">
        <f>IFERROR(VLOOKUP($B6701, 'Returns'!$A$2:$B$801, 2, FALSE), "No")</f>
        <v>No</v>
      </c>
    </row>
    <row r="6702" spans="1:23" x14ac:dyDescent="0.3">
      <c r="A6702" s="1">
        <v>6701</v>
      </c>
      <c r="B6702" t="s">
        <v>9343</v>
      </c>
      <c r="C6702" s="2">
        <v>43667</v>
      </c>
      <c r="D6702" s="2">
        <v>43671</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s="3" t="str">
        <f>VLOOKUP($M6702,People!$A$2:$B$5, 2, FALSE)</f>
        <v>Anna Andreadi</v>
      </c>
      <c r="W6702" s="3" t="str">
        <f>IFERROR(VLOOKUP($B6702, 'Returns'!$A$2:$B$801, 2, FALSE), "No")</f>
        <v>No</v>
      </c>
    </row>
    <row r="6703" spans="1:23" x14ac:dyDescent="0.3">
      <c r="A6703" s="1">
        <v>6702</v>
      </c>
      <c r="B6703" t="s">
        <v>9344</v>
      </c>
      <c r="C6703" s="2">
        <v>42875</v>
      </c>
      <c r="D6703" s="2">
        <v>42879</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s="3" t="str">
        <f>VLOOKUP($M6703,People!$A$2:$B$5, 2, FALSE)</f>
        <v>Cassandra Brandow</v>
      </c>
      <c r="W6703" s="3" t="str">
        <f>IFERROR(VLOOKUP($B6703, 'Returns'!$A$2:$B$801, 2, FALSE), "No")</f>
        <v>No</v>
      </c>
    </row>
    <row r="6704" spans="1:23" x14ac:dyDescent="0.3">
      <c r="A6704" s="1">
        <v>6703</v>
      </c>
      <c r="B6704" t="s">
        <v>9344</v>
      </c>
      <c r="C6704" s="2">
        <v>42875</v>
      </c>
      <c r="D6704" s="2">
        <v>42879</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s="3" t="str">
        <f>VLOOKUP($M6704,People!$A$2:$B$5, 2, FALSE)</f>
        <v>Cassandra Brandow</v>
      </c>
      <c r="W6704" s="3" t="str">
        <f>IFERROR(VLOOKUP($B6704, 'Returns'!$A$2:$B$801, 2, FALSE), "No")</f>
        <v>No</v>
      </c>
    </row>
    <row r="6705" spans="1:23" x14ac:dyDescent="0.3">
      <c r="A6705" s="1">
        <v>6704</v>
      </c>
      <c r="B6705" t="s">
        <v>9345</v>
      </c>
      <c r="C6705" s="2">
        <v>42909</v>
      </c>
      <c r="D6705" s="2">
        <v>42914</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s="3" t="str">
        <f>VLOOKUP($M6705,People!$A$2:$B$5, 2, FALSE)</f>
        <v>Anna Andreadi</v>
      </c>
      <c r="W6705" s="3" t="str">
        <f>IFERROR(VLOOKUP($B6705, 'Returns'!$A$2:$B$801, 2, FALSE), "No")</f>
        <v>No</v>
      </c>
    </row>
    <row r="6706" spans="1:23" x14ac:dyDescent="0.3">
      <c r="A6706" s="1">
        <v>6705</v>
      </c>
      <c r="B6706" t="s">
        <v>9345</v>
      </c>
      <c r="C6706" s="2">
        <v>42909</v>
      </c>
      <c r="D6706" s="2">
        <v>42914</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s="3" t="str">
        <f>VLOOKUP($M6706,People!$A$2:$B$5, 2, FALSE)</f>
        <v>Anna Andreadi</v>
      </c>
      <c r="W6706" s="3" t="str">
        <f>IFERROR(VLOOKUP($B6706, 'Returns'!$A$2:$B$801, 2, FALSE), "No")</f>
        <v>No</v>
      </c>
    </row>
    <row r="6707" spans="1:23" x14ac:dyDescent="0.3">
      <c r="A6707" s="1">
        <v>6706</v>
      </c>
      <c r="B6707" t="s">
        <v>9345</v>
      </c>
      <c r="C6707" s="2">
        <v>42909</v>
      </c>
      <c r="D6707" s="2">
        <v>42914</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s="3" t="str">
        <f>VLOOKUP($M6707,People!$A$2:$B$5, 2, FALSE)</f>
        <v>Anna Andreadi</v>
      </c>
      <c r="W6707" s="3" t="str">
        <f>IFERROR(VLOOKUP($B6707, 'Returns'!$A$2:$B$801, 2, FALSE), "No")</f>
        <v>No</v>
      </c>
    </row>
    <row r="6708" spans="1:23" x14ac:dyDescent="0.3">
      <c r="A6708" s="1">
        <v>6707</v>
      </c>
      <c r="B6708" t="s">
        <v>9346</v>
      </c>
      <c r="C6708" s="2">
        <v>43353</v>
      </c>
      <c r="D6708" s="2">
        <v>43358</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s="3" t="str">
        <f>VLOOKUP($M6708,People!$A$2:$B$5, 2, FALSE)</f>
        <v>Cassandra Brandow</v>
      </c>
      <c r="W6708" s="3" t="str">
        <f>IFERROR(VLOOKUP($B6708, 'Returns'!$A$2:$B$801, 2, FALSE), "No")</f>
        <v>No</v>
      </c>
    </row>
    <row r="6709" spans="1:23" x14ac:dyDescent="0.3">
      <c r="A6709" s="1">
        <v>6708</v>
      </c>
      <c r="B6709" t="s">
        <v>9347</v>
      </c>
      <c r="C6709" s="2">
        <v>42473</v>
      </c>
      <c r="D6709" s="2">
        <v>42478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s="3" t="str">
        <f>VLOOKUP($M6709,People!$A$2:$B$5, 2, FALSE)</f>
        <v>Chuck Magee</v>
      </c>
      <c r="W6709" s="3" t="str">
        <f>IFERROR(VLOOKUP($B6709, 'Returns'!$A$2:$B$801, 2, FALSE), "No")</f>
        <v>No</v>
      </c>
    </row>
    <row r="6710" spans="1:23" x14ac:dyDescent="0.3">
      <c r="A6710" s="1">
        <v>6709</v>
      </c>
      <c r="B6710" t="s">
        <v>9348</v>
      </c>
      <c r="C6710" s="2">
        <v>43053</v>
      </c>
      <c r="D6710" s="2">
        <v>43058</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s="3" t="str">
        <f>VLOOKUP($M6710,People!$A$2:$B$5, 2, FALSE)</f>
        <v>Anna Andreadi</v>
      </c>
      <c r="W6710" s="3" t="str">
        <f>IFERROR(VLOOKUP($B6710, 'Returns'!$A$2:$B$801, 2, FALSE), "No")</f>
        <v>No</v>
      </c>
    </row>
    <row r="6711" spans="1:23" x14ac:dyDescent="0.3">
      <c r="A6711" s="1">
        <v>6710</v>
      </c>
      <c r="B6711" t="s">
        <v>9348</v>
      </c>
      <c r="C6711" s="2">
        <v>43053</v>
      </c>
      <c r="D6711" s="2">
        <v>43058</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s="3" t="str">
        <f>VLOOKUP($M6711,People!$A$2:$B$5, 2, FALSE)</f>
        <v>Anna Andreadi</v>
      </c>
      <c r="W6711" s="3" t="str">
        <f>IFERROR(VLOOKUP($B6711, 'Returns'!$A$2:$B$801, 2, FALSE), "No")</f>
        <v>No</v>
      </c>
    </row>
    <row r="6712" spans="1:23" x14ac:dyDescent="0.3">
      <c r="A6712" s="1">
        <v>6711</v>
      </c>
      <c r="B6712" t="s">
        <v>9349</v>
      </c>
      <c r="C6712" s="2">
        <v>43443</v>
      </c>
      <c r="D6712" s="2">
        <v>43446</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s="3" t="str">
        <f>VLOOKUP($M6712,People!$A$2:$B$5, 2, FALSE)</f>
        <v>Anna Andreadi</v>
      </c>
      <c r="W6712" s="3" t="str">
        <f>IFERROR(VLOOKUP($B6712, 'Returns'!$A$2:$B$801, 2, FALSE), "No")</f>
        <v>No</v>
      </c>
    </row>
    <row r="6713" spans="1:23" x14ac:dyDescent="0.3">
      <c r="A6713" s="1">
        <v>6712</v>
      </c>
      <c r="B6713" t="s">
        <v>9350</v>
      </c>
      <c r="C6713" s="2">
        <v>43695</v>
      </c>
      <c r="D6713" s="2">
        <v>43698</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s="3" t="str">
        <f>VLOOKUP($M6713,People!$A$2:$B$5, 2, FALSE)</f>
        <v>Chuck Magee</v>
      </c>
      <c r="W6713" s="3" t="str">
        <f>IFERROR(VLOOKUP($B6713, 'Returns'!$A$2:$B$801, 2, FALSE), "No")</f>
        <v>No</v>
      </c>
    </row>
    <row r="6714" spans="1:23" x14ac:dyDescent="0.3">
      <c r="A6714" s="1">
        <v>6713</v>
      </c>
      <c r="B6714" t="s">
        <v>9351</v>
      </c>
      <c r="C6714" s="2">
        <v>43813</v>
      </c>
      <c r="D6714" s="2">
        <v>43813</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s="3" t="str">
        <f>VLOOKUP($M6714,People!$A$2:$B$5, 2, FALSE)</f>
        <v>Kelly Williams</v>
      </c>
      <c r="W6714" s="3" t="str">
        <f>IFERROR(VLOOKUP($B6714, 'Returns'!$A$2:$B$801, 2, FALSE), "No")</f>
        <v>No</v>
      </c>
    </row>
    <row r="6715" spans="1:23" x14ac:dyDescent="0.3">
      <c r="A6715" s="1">
        <v>6714</v>
      </c>
      <c r="B6715" t="s">
        <v>9351</v>
      </c>
      <c r="C6715" s="2">
        <v>43813</v>
      </c>
      <c r="D6715" s="2">
        <v>43813</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s="3" t="str">
        <f>VLOOKUP($M6715,People!$A$2:$B$5, 2, FALSE)</f>
        <v>Kelly Williams</v>
      </c>
      <c r="W6715" s="3" t="str">
        <f>IFERROR(VLOOKUP($B6715, 'Returns'!$A$2:$B$801, 2, FALSE), "No")</f>
        <v>No</v>
      </c>
    </row>
    <row r="6716" spans="1:23" x14ac:dyDescent="0.3">
      <c r="A6716" s="1">
        <v>6715</v>
      </c>
      <c r="B6716" t="s">
        <v>9351</v>
      </c>
      <c r="C6716" s="2">
        <v>43813</v>
      </c>
      <c r="D6716" s="2">
        <v>43813</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s="3" t="str">
        <f>VLOOKUP($M6716,People!$A$2:$B$5, 2, FALSE)</f>
        <v>Kelly Williams</v>
      </c>
      <c r="W6716" s="3" t="str">
        <f>IFERROR(VLOOKUP($B6716, 'Returns'!$A$2:$B$801, 2, FALSE), "No")</f>
        <v>No</v>
      </c>
    </row>
    <row r="6717" spans="1:23" x14ac:dyDescent="0.3">
      <c r="A6717" s="1">
        <v>6716</v>
      </c>
      <c r="B6717" t="s">
        <v>9351</v>
      </c>
      <c r="C6717" s="2">
        <v>43813</v>
      </c>
      <c r="D6717" s="2">
        <v>43813</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s="3" t="str">
        <f>VLOOKUP($M6717,People!$A$2:$B$5, 2, FALSE)</f>
        <v>Kelly Williams</v>
      </c>
      <c r="W6717" s="3" t="str">
        <f>IFERROR(VLOOKUP($B6717, 'Returns'!$A$2:$B$801, 2, FALSE), "No")</f>
        <v>No</v>
      </c>
    </row>
    <row r="6718" spans="1:23" x14ac:dyDescent="0.3">
      <c r="A6718" s="1">
        <v>6717</v>
      </c>
      <c r="B6718" t="s">
        <v>9352</v>
      </c>
      <c r="C6718" s="2">
        <v>43198</v>
      </c>
      <c r="D6718" s="2">
        <v>43205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s="3" t="str">
        <f>VLOOKUP($M6718,People!$A$2:$B$5, 2, FALSE)</f>
        <v>Cassandra Brandow</v>
      </c>
      <c r="W6718" s="3" t="str">
        <f>IFERROR(VLOOKUP($B6718, 'Returns'!$A$2:$B$801, 2, FALSE), "No")</f>
        <v>No</v>
      </c>
    </row>
    <row r="6719" spans="1:23" x14ac:dyDescent="0.3">
      <c r="A6719" s="1">
        <v>6718</v>
      </c>
      <c r="B6719" t="s">
        <v>9352</v>
      </c>
      <c r="C6719" s="2">
        <v>43198</v>
      </c>
      <c r="D6719" s="2">
        <v>43205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s="3" t="str">
        <f>VLOOKUP($M6719,People!$A$2:$B$5, 2, FALSE)</f>
        <v>Cassandra Brandow</v>
      </c>
      <c r="W6719" s="3" t="str">
        <f>IFERROR(VLOOKUP($B6719, 'Returns'!$A$2:$B$801, 2, FALSE), "No")</f>
        <v>No</v>
      </c>
    </row>
    <row r="6720" spans="1:23" x14ac:dyDescent="0.3">
      <c r="A6720" s="1">
        <v>6719</v>
      </c>
      <c r="B6720" t="s">
        <v>9352</v>
      </c>
      <c r="C6720" s="2">
        <v>43198</v>
      </c>
      <c r="D6720" s="2">
        <v>43205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s="3" t="str">
        <f>VLOOKUP($M6720,People!$A$2:$B$5, 2, FALSE)</f>
        <v>Cassandra Brandow</v>
      </c>
      <c r="W6720" s="3" t="str">
        <f>IFERROR(VLOOKUP($B6720, 'Returns'!$A$2:$B$801, 2, FALSE), "No")</f>
        <v>No</v>
      </c>
    </row>
    <row r="6721" spans="1:23" x14ac:dyDescent="0.3">
      <c r="A6721" s="1">
        <v>6720</v>
      </c>
      <c r="B6721" t="s">
        <v>9353</v>
      </c>
      <c r="C6721" s="2">
        <v>43450</v>
      </c>
      <c r="D6721" s="2">
        <v>43453</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s="3" t="str">
        <f>VLOOKUP($M6721,People!$A$2:$B$5, 2, FALSE)</f>
        <v>Cassandra Brandow</v>
      </c>
      <c r="W6721" s="3" t="str">
        <f>IFERROR(VLOOKUP($B6721, 'Returns'!$A$2:$B$801, 2, FALSE), "No")</f>
        <v>No</v>
      </c>
    </row>
    <row r="6722" spans="1:23" x14ac:dyDescent="0.3">
      <c r="A6722" s="1">
        <v>6721</v>
      </c>
      <c r="B6722" t="s">
        <v>9354</v>
      </c>
      <c r="C6722" s="2">
        <v>43727</v>
      </c>
      <c r="D6722" s="2">
        <v>43732</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s="3" t="str">
        <f>VLOOKUP($M6722,People!$A$2:$B$5, 2, FALSE)</f>
        <v>Anna Andreadi</v>
      </c>
      <c r="W6722" s="3" t="str">
        <f>IFERROR(VLOOKUP($B6722, 'Returns'!$A$2:$B$801, 2, FALSE), "No")</f>
        <v>No</v>
      </c>
    </row>
    <row r="6723" spans="1:23" x14ac:dyDescent="0.3">
      <c r="A6723" s="1">
        <v>6722</v>
      </c>
      <c r="B6723" t="s">
        <v>9354</v>
      </c>
      <c r="C6723" s="2">
        <v>43727</v>
      </c>
      <c r="D6723" s="2">
        <v>43732</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s="3" t="str">
        <f>VLOOKUP($M6723,People!$A$2:$B$5, 2, FALSE)</f>
        <v>Anna Andreadi</v>
      </c>
      <c r="W6723" s="3" t="str">
        <f>IFERROR(VLOOKUP($B6723, 'Returns'!$A$2:$B$801, 2, FALSE), "No")</f>
        <v>No</v>
      </c>
    </row>
    <row r="6724" spans="1:23" x14ac:dyDescent="0.3">
      <c r="A6724" s="1">
        <v>6723</v>
      </c>
      <c r="B6724" t="s">
        <v>9354</v>
      </c>
      <c r="C6724" s="2">
        <v>43727</v>
      </c>
      <c r="D6724" s="2">
        <v>43732</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s="3" t="str">
        <f>VLOOKUP($M6724,People!$A$2:$B$5, 2, FALSE)</f>
        <v>Anna Andreadi</v>
      </c>
      <c r="W6724" s="3" t="str">
        <f>IFERROR(VLOOKUP($B6724, 'Returns'!$A$2:$B$801, 2, FALSE), "No")</f>
        <v>No</v>
      </c>
    </row>
    <row r="6725" spans="1:23" x14ac:dyDescent="0.3">
      <c r="A6725" s="1">
        <v>6724</v>
      </c>
      <c r="B6725" t="s">
        <v>9355</v>
      </c>
      <c r="C6725" s="2">
        <v>43712</v>
      </c>
      <c r="D6725" s="2">
        <v>43714</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s="3" t="str">
        <f>VLOOKUP($M6725,People!$A$2:$B$5, 2, FALSE)</f>
        <v>Chuck Magee</v>
      </c>
      <c r="W6725" s="3" t="str">
        <f>IFERROR(VLOOKUP($B6725, 'Returns'!$A$2:$B$801, 2, FALSE), "No")</f>
        <v>No</v>
      </c>
    </row>
    <row r="6726" spans="1:23" x14ac:dyDescent="0.3">
      <c r="A6726" s="1">
        <v>6725</v>
      </c>
      <c r="B6726" t="s">
        <v>9356</v>
      </c>
      <c r="C6726" s="2">
        <v>43355</v>
      </c>
      <c r="D6726" s="2">
        <v>43359</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s="3" t="str">
        <f>VLOOKUP($M6726,People!$A$2:$B$5, 2, FALSE)</f>
        <v>Anna Andreadi</v>
      </c>
      <c r="W6726" s="3" t="str">
        <f>IFERROR(VLOOKUP($B6726, 'Returns'!$A$2:$B$801, 2, FALSE), "No")</f>
        <v>No</v>
      </c>
    </row>
    <row r="6727" spans="1:23" x14ac:dyDescent="0.3">
      <c r="A6727" s="1">
        <v>6726</v>
      </c>
      <c r="B6727" t="s">
        <v>9356</v>
      </c>
      <c r="C6727" s="2">
        <v>43355</v>
      </c>
      <c r="D6727" s="2">
        <v>43359</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s="3" t="str">
        <f>VLOOKUP($M6727,People!$A$2:$B$5, 2, FALSE)</f>
        <v>Anna Andreadi</v>
      </c>
      <c r="W6727" s="3" t="str">
        <f>IFERROR(VLOOKUP($B6727, 'Returns'!$A$2:$B$801, 2, FALSE), "No")</f>
        <v>No</v>
      </c>
    </row>
    <row r="6728" spans="1:23" x14ac:dyDescent="0.3">
      <c r="A6728" s="1">
        <v>6727</v>
      </c>
      <c r="B6728" t="s">
        <v>9356</v>
      </c>
      <c r="C6728" s="2">
        <v>43355</v>
      </c>
      <c r="D6728" s="2">
        <v>43359</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s="3" t="str">
        <f>VLOOKUP($M6728,People!$A$2:$B$5, 2, FALSE)</f>
        <v>Anna Andreadi</v>
      </c>
      <c r="W6728" s="3" t="str">
        <f>IFERROR(VLOOKUP($B6728, 'Returns'!$A$2:$B$801, 2, FALSE), "No")</f>
        <v>No</v>
      </c>
    </row>
    <row r="6729" spans="1:23" x14ac:dyDescent="0.3">
      <c r="A6729" s="1">
        <v>6728</v>
      </c>
      <c r="B6729" t="s">
        <v>9357</v>
      </c>
      <c r="C6729" s="2">
        <v>43687</v>
      </c>
      <c r="D6729" s="2">
        <v>43692</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s="3" t="str">
        <f>VLOOKUP($M6729,People!$A$2:$B$5, 2, FALSE)</f>
        <v>Kelly Williams</v>
      </c>
      <c r="W6729" s="3" t="str">
        <f>IFERROR(VLOOKUP($B6729, 'Returns'!$A$2:$B$801, 2, FALSE), "No")</f>
        <v>No</v>
      </c>
    </row>
    <row r="6730" spans="1:23" x14ac:dyDescent="0.3">
      <c r="A6730" s="1">
        <v>6729</v>
      </c>
      <c r="B6730" t="s">
        <v>9358</v>
      </c>
      <c r="C6730" s="2">
        <v>43408</v>
      </c>
      <c r="D6730" s="2">
        <v>43413</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s="3" t="str">
        <f>VLOOKUP($M6730,People!$A$2:$B$5, 2, FALSE)</f>
        <v>Cassandra Brandow</v>
      </c>
      <c r="W6730" s="3" t="str">
        <f>IFERROR(VLOOKUP($B6730, 'Returns'!$A$2:$B$801, 2, FALSE), "No")</f>
        <v>No</v>
      </c>
    </row>
    <row r="6731" spans="1:23" x14ac:dyDescent="0.3">
      <c r="A6731" s="1">
        <v>6730</v>
      </c>
      <c r="B6731" t="s">
        <v>9359</v>
      </c>
      <c r="C6731" s="2">
        <v>42904</v>
      </c>
      <c r="D6731" s="2">
        <v>42906</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s="3" t="str">
        <f>VLOOKUP($M6731,People!$A$2:$B$5, 2, FALSE)</f>
        <v>Cassandra Brandow</v>
      </c>
      <c r="W6731" s="3" t="str">
        <f>IFERROR(VLOOKUP($B6731, 'Returns'!$A$2:$B$801, 2, FALSE), "No")</f>
        <v>No</v>
      </c>
    </row>
    <row r="6732" spans="1:23" x14ac:dyDescent="0.3">
      <c r="A6732" s="1">
        <v>6731</v>
      </c>
      <c r="B6732" t="s">
        <v>9359</v>
      </c>
      <c r="C6732" s="2">
        <v>42904</v>
      </c>
      <c r="D6732" s="2">
        <v>42906</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s="3" t="str">
        <f>VLOOKUP($M6732,People!$A$2:$B$5, 2, FALSE)</f>
        <v>Cassandra Brandow</v>
      </c>
      <c r="W6732" s="3" t="str">
        <f>IFERROR(VLOOKUP($B6732, 'Returns'!$A$2:$B$801, 2, FALSE), "No")</f>
        <v>No</v>
      </c>
    </row>
    <row r="6733" spans="1:23" x14ac:dyDescent="0.3">
      <c r="A6733" s="1">
        <v>6732</v>
      </c>
      <c r="B6733" t="s">
        <v>9359</v>
      </c>
      <c r="C6733" s="2">
        <v>42904</v>
      </c>
      <c r="D6733" s="2">
        <v>42906</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s="3" t="str">
        <f>VLOOKUP($M6733,People!$A$2:$B$5, 2, FALSE)</f>
        <v>Cassandra Brandow</v>
      </c>
      <c r="W6733" s="3" t="str">
        <f>IFERROR(VLOOKUP($B6733, 'Returns'!$A$2:$B$801, 2, FALSE), "No")</f>
        <v>No</v>
      </c>
    </row>
    <row r="6734" spans="1:23" x14ac:dyDescent="0.3">
      <c r="A6734" s="1">
        <v>6733</v>
      </c>
      <c r="B6734" t="s">
        <v>9360</v>
      </c>
      <c r="C6734" s="2">
        <v>42555</v>
      </c>
      <c r="D6734" s="2">
        <v>42558</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s="3" t="str">
        <f>VLOOKUP($M6734,People!$A$2:$B$5, 2, FALSE)</f>
        <v>Anna Andreadi</v>
      </c>
      <c r="W6734" s="3" t="str">
        <f>IFERROR(VLOOKUP($B6734, 'Returns'!$A$2:$B$801, 2, FALSE), "No")</f>
        <v>No</v>
      </c>
    </row>
    <row r="6735" spans="1:23" x14ac:dyDescent="0.3">
      <c r="A6735" s="1">
        <v>6734</v>
      </c>
      <c r="B6735" t="s">
        <v>9360</v>
      </c>
      <c r="C6735" s="2">
        <v>42555</v>
      </c>
      <c r="D6735" s="2">
        <v>42558</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s="3" t="str">
        <f>VLOOKUP($M6735,People!$A$2:$B$5, 2, FALSE)</f>
        <v>Anna Andreadi</v>
      </c>
      <c r="W6735" s="3" t="str">
        <f>IFERROR(VLOOKUP($B6735, 'Returns'!$A$2:$B$801, 2, FALSE), "No")</f>
        <v>No</v>
      </c>
    </row>
    <row r="6736" spans="1:23" x14ac:dyDescent="0.3">
      <c r="A6736" s="1">
        <v>6735</v>
      </c>
      <c r="B6736" t="s">
        <v>9361</v>
      </c>
      <c r="C6736" s="2">
        <v>43089</v>
      </c>
      <c r="D6736" s="2">
        <v>43094</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s="3" t="str">
        <f>VLOOKUP($M6736,People!$A$2:$B$5, 2, FALSE)</f>
        <v>Cassandra Brandow</v>
      </c>
      <c r="W6736" s="3" t="str">
        <f>IFERROR(VLOOKUP($B6736, 'Returns'!$A$2:$B$801, 2, FALSE), "No")</f>
        <v>No</v>
      </c>
    </row>
    <row r="6737" spans="1:23" x14ac:dyDescent="0.3">
      <c r="A6737" s="1">
        <v>6736</v>
      </c>
      <c r="B6737" t="s">
        <v>9362</v>
      </c>
      <c r="C6737" s="2">
        <v>43200</v>
      </c>
      <c r="D6737" s="2">
        <v>43207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s="3" t="str">
        <f>VLOOKUP($M6737,People!$A$2:$B$5, 2, FALSE)</f>
        <v>Anna Andreadi</v>
      </c>
      <c r="W6737" s="3" t="str">
        <f>IFERROR(VLOOKUP($B6737, 'Returns'!$A$2:$B$801, 2, FALSE), "No")</f>
        <v>No</v>
      </c>
    </row>
    <row r="6738" spans="1:23" x14ac:dyDescent="0.3">
      <c r="A6738" s="1">
        <v>6737</v>
      </c>
      <c r="B6738" t="s">
        <v>9362</v>
      </c>
      <c r="C6738" s="2">
        <v>43200</v>
      </c>
      <c r="D6738" s="2">
        <v>43207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s="3" t="str">
        <f>VLOOKUP($M6738,People!$A$2:$B$5, 2, FALSE)</f>
        <v>Anna Andreadi</v>
      </c>
      <c r="W6738" s="3" t="str">
        <f>IFERROR(VLOOKUP($B6738, 'Returns'!$A$2:$B$801, 2, FALSE), "No")</f>
        <v>No</v>
      </c>
    </row>
    <row r="6739" spans="1:23" x14ac:dyDescent="0.3">
      <c r="A6739" s="1">
        <v>6738</v>
      </c>
      <c r="B6739" t="s">
        <v>9362</v>
      </c>
      <c r="C6739" s="2">
        <v>43200</v>
      </c>
      <c r="D6739" s="2">
        <v>43207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s="3" t="str">
        <f>VLOOKUP($M6739,People!$A$2:$B$5, 2, FALSE)</f>
        <v>Anna Andreadi</v>
      </c>
      <c r="W6739" s="3" t="str">
        <f>IFERROR(VLOOKUP($B6739, 'Returns'!$A$2:$B$801, 2, FALSE), "No")</f>
        <v>No</v>
      </c>
    </row>
    <row r="6740" spans="1:23" x14ac:dyDescent="0.3">
      <c r="A6740" s="1">
        <v>6739</v>
      </c>
      <c r="B6740" t="s">
        <v>9362</v>
      </c>
      <c r="C6740" s="2">
        <v>43200</v>
      </c>
      <c r="D6740" s="2">
        <v>43207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s="3" t="str">
        <f>VLOOKUP($M6740,People!$A$2:$B$5, 2, FALSE)</f>
        <v>Anna Andreadi</v>
      </c>
      <c r="W6740" s="3" t="str">
        <f>IFERROR(VLOOKUP($B6740, 'Returns'!$A$2:$B$801, 2, FALSE), "No")</f>
        <v>No</v>
      </c>
    </row>
    <row r="6741" spans="1:23" x14ac:dyDescent="0.3">
      <c r="A6741" s="1">
        <v>6740</v>
      </c>
      <c r="B6741" t="s">
        <v>9363</v>
      </c>
      <c r="C6741" s="2">
        <v>42516</v>
      </c>
      <c r="D6741" s="2">
        <v>42521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s="3" t="str">
        <f>VLOOKUP($M6741,People!$A$2:$B$5, 2, FALSE)</f>
        <v>Kelly Williams</v>
      </c>
      <c r="W6741" s="3" t="str">
        <f>IFERROR(VLOOKUP($B6741, 'Returns'!$A$2:$B$801, 2, FALSE), "No")</f>
        <v>No</v>
      </c>
    </row>
    <row r="6742" spans="1:23" x14ac:dyDescent="0.3">
      <c r="A6742" s="1">
        <v>6741</v>
      </c>
      <c r="B6742" t="s">
        <v>9363</v>
      </c>
      <c r="C6742" s="2">
        <v>42516</v>
      </c>
      <c r="D6742" s="2">
        <v>42521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s="3" t="str">
        <f>VLOOKUP($M6742,People!$A$2:$B$5, 2, FALSE)</f>
        <v>Kelly Williams</v>
      </c>
      <c r="W6742" s="3" t="str">
        <f>IFERROR(VLOOKUP($B6742, 'Returns'!$A$2:$B$801, 2, FALSE), "No")</f>
        <v>No</v>
      </c>
    </row>
    <row r="6743" spans="1:23" x14ac:dyDescent="0.3">
      <c r="A6743" s="1">
        <v>6742</v>
      </c>
      <c r="B6743" t="s">
        <v>9363</v>
      </c>
      <c r="C6743" s="2">
        <v>42516</v>
      </c>
      <c r="D6743" s="2">
        <v>42521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s="3" t="str">
        <f>VLOOKUP($M6743,People!$A$2:$B$5, 2, FALSE)</f>
        <v>Kelly Williams</v>
      </c>
      <c r="W6743" s="3" t="str">
        <f>IFERROR(VLOOKUP($B6743, 'Returns'!$A$2:$B$801, 2, FALSE), "No")</f>
        <v>No</v>
      </c>
    </row>
    <row r="6744" spans="1:23" x14ac:dyDescent="0.3">
      <c r="A6744" s="1">
        <v>6743</v>
      </c>
      <c r="B6744" t="s">
        <v>9364</v>
      </c>
      <c r="C6744" s="2">
        <v>43652</v>
      </c>
      <c r="D6744" s="2">
        <v>43657</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s="3" t="str">
        <f>VLOOKUP($M6744,People!$A$2:$B$5, 2, FALSE)</f>
        <v>Anna Andreadi</v>
      </c>
      <c r="W6744" s="3" t="str">
        <f>IFERROR(VLOOKUP($B6744, 'Returns'!$A$2:$B$801, 2, FALSE), "No")</f>
        <v>No</v>
      </c>
    </row>
    <row r="6745" spans="1:23" x14ac:dyDescent="0.3">
      <c r="A6745" s="1">
        <v>6744</v>
      </c>
      <c r="B6745" t="s">
        <v>9365</v>
      </c>
      <c r="C6745" s="2">
        <v>42782</v>
      </c>
      <c r="D6745" s="2">
        <v>42786</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s="3" t="str">
        <f>VLOOKUP($M6745,People!$A$2:$B$5, 2, FALSE)</f>
        <v>Chuck Magee</v>
      </c>
      <c r="W6745" s="3" t="str">
        <f>IFERROR(VLOOKUP($B6745, 'Returns'!$A$2:$B$801, 2, FALSE), "No")</f>
        <v>No</v>
      </c>
    </row>
    <row r="6746" spans="1:23" x14ac:dyDescent="0.3">
      <c r="A6746" s="1">
        <v>6745</v>
      </c>
      <c r="B6746" t="s">
        <v>9366</v>
      </c>
      <c r="C6746" s="2">
        <v>43632</v>
      </c>
      <c r="D6746" s="2">
        <v>43634</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s="3" t="str">
        <f>VLOOKUP($M6746,People!$A$2:$B$5, 2, FALSE)</f>
        <v>Chuck Magee</v>
      </c>
      <c r="W6746" s="3" t="str">
        <f>IFERROR(VLOOKUP($B6746, 'Returns'!$A$2:$B$801, 2, FALSE), "No")</f>
        <v>No</v>
      </c>
    </row>
    <row r="6747" spans="1:23" x14ac:dyDescent="0.3">
      <c r="A6747" s="1">
        <v>6746</v>
      </c>
      <c r="B6747" t="s">
        <v>9366</v>
      </c>
      <c r="C6747" s="2">
        <v>43632</v>
      </c>
      <c r="D6747" s="2">
        <v>43634</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s="3" t="str">
        <f>VLOOKUP($M6747,People!$A$2:$B$5, 2, FALSE)</f>
        <v>Chuck Magee</v>
      </c>
      <c r="W6747" s="3" t="str">
        <f>IFERROR(VLOOKUP($B6747, 'Returns'!$A$2:$B$801, 2, FALSE), "No")</f>
        <v>No</v>
      </c>
    </row>
    <row r="6748" spans="1:23" x14ac:dyDescent="0.3">
      <c r="A6748" s="1">
        <v>6747</v>
      </c>
      <c r="B6748" t="s">
        <v>9367</v>
      </c>
      <c r="C6748" s="2">
        <v>43782</v>
      </c>
      <c r="D6748" s="2">
        <v>43785</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s="3" t="str">
        <f>VLOOKUP($M6748,People!$A$2:$B$5, 2, FALSE)</f>
        <v>Chuck Magee</v>
      </c>
      <c r="W6748" s="3" t="str">
        <f>IFERROR(VLOOKUP($B6748, 'Returns'!$A$2:$B$801, 2, FALSE), "No")</f>
        <v>No</v>
      </c>
    </row>
    <row r="6749" spans="1:23" x14ac:dyDescent="0.3">
      <c r="A6749" s="1">
        <v>6748</v>
      </c>
      <c r="B6749" t="s">
        <v>9368</v>
      </c>
      <c r="C6749" s="2">
        <v>43810</v>
      </c>
      <c r="D6749" s="2">
        <v>43814</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s="3" t="str">
        <f>VLOOKUP($M6749,People!$A$2:$B$5, 2, FALSE)</f>
        <v>Chuck Magee</v>
      </c>
      <c r="W6749" s="3" t="str">
        <f>IFERROR(VLOOKUP($B6749, 'Returns'!$A$2:$B$801, 2, FALSE), "No")</f>
        <v>No</v>
      </c>
    </row>
    <row r="6750" spans="1:23" x14ac:dyDescent="0.3">
      <c r="A6750" s="1">
        <v>6749</v>
      </c>
      <c r="B6750" t="s">
        <v>9368</v>
      </c>
      <c r="C6750" s="2">
        <v>43810</v>
      </c>
      <c r="D6750" s="2">
        <v>43814</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s="3" t="str">
        <f>VLOOKUP($M6750,People!$A$2:$B$5, 2, FALSE)</f>
        <v>Chuck Magee</v>
      </c>
      <c r="W6750" s="3" t="str">
        <f>IFERROR(VLOOKUP($B6750, 'Returns'!$A$2:$B$801, 2, FALSE), "No")</f>
        <v>No</v>
      </c>
    </row>
    <row r="6751" spans="1:23" x14ac:dyDescent="0.3">
      <c r="A6751" s="1">
        <v>6750</v>
      </c>
      <c r="B6751" t="s">
        <v>9368</v>
      </c>
      <c r="C6751" s="2">
        <v>43810</v>
      </c>
      <c r="D6751" s="2">
        <v>43814</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s="3" t="str">
        <f>VLOOKUP($M6751,People!$A$2:$B$5, 2, FALSE)</f>
        <v>Chuck Magee</v>
      </c>
      <c r="W6751" s="3" t="str">
        <f>IFERROR(VLOOKUP($B6751, 'Returns'!$A$2:$B$801, 2, FALSE), "No")</f>
        <v>No</v>
      </c>
    </row>
    <row r="6752" spans="1:23" x14ac:dyDescent="0.3">
      <c r="A6752" s="1">
        <v>6751</v>
      </c>
      <c r="B6752" t="s">
        <v>9369</v>
      </c>
      <c r="C6752" s="2">
        <v>43279</v>
      </c>
      <c r="D6752" s="2">
        <v>43281</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s="3" t="str">
        <f>VLOOKUP($M6752,People!$A$2:$B$5, 2, FALSE)</f>
        <v>Chuck Magee</v>
      </c>
      <c r="W6752" s="3" t="str">
        <f>IFERROR(VLOOKUP($B6752, 'Returns'!$A$2:$B$801, 2, FALSE), "No")</f>
        <v>No</v>
      </c>
    </row>
    <row r="6753" spans="1:23" x14ac:dyDescent="0.3">
      <c r="A6753" s="1">
        <v>6752</v>
      </c>
      <c r="B6753" t="s">
        <v>9369</v>
      </c>
      <c r="C6753" s="2">
        <v>43279</v>
      </c>
      <c r="D6753" s="2">
        <v>43281</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s="3" t="str">
        <f>VLOOKUP($M6753,People!$A$2:$B$5, 2, FALSE)</f>
        <v>Chuck Magee</v>
      </c>
      <c r="W6753" s="3" t="str">
        <f>IFERROR(VLOOKUP($B6753, 'Returns'!$A$2:$B$801, 2, FALSE), "No")</f>
        <v>No</v>
      </c>
    </row>
    <row r="6754" spans="1:23" x14ac:dyDescent="0.3">
      <c r="A6754" s="1">
        <v>6753</v>
      </c>
      <c r="B6754" t="s">
        <v>9369</v>
      </c>
      <c r="C6754" s="2">
        <v>43279</v>
      </c>
      <c r="D6754" s="2">
        <v>43281</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s="3" t="str">
        <f>VLOOKUP($M6754,People!$A$2:$B$5, 2, FALSE)</f>
        <v>Chuck Magee</v>
      </c>
      <c r="W6754" s="3" t="str">
        <f>IFERROR(VLOOKUP($B6754, 'Returns'!$A$2:$B$801, 2, FALSE), "No")</f>
        <v>No</v>
      </c>
    </row>
    <row r="6755" spans="1:23" x14ac:dyDescent="0.3">
      <c r="A6755" s="1">
        <v>6754</v>
      </c>
      <c r="B6755" t="s">
        <v>9369</v>
      </c>
      <c r="C6755" s="2">
        <v>43279</v>
      </c>
      <c r="D6755" s="2">
        <v>43281</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s="3" t="str">
        <f>VLOOKUP($M6755,People!$A$2:$B$5, 2, FALSE)</f>
        <v>Chuck Magee</v>
      </c>
      <c r="W6755" s="3" t="str">
        <f>IFERROR(VLOOKUP($B6755, 'Returns'!$A$2:$B$801, 2, FALSE), "No")</f>
        <v>No</v>
      </c>
    </row>
    <row r="6756" spans="1:23" x14ac:dyDescent="0.3">
      <c r="A6756" s="1">
        <v>6755</v>
      </c>
      <c r="B6756" t="s">
        <v>9369</v>
      </c>
      <c r="C6756" s="2">
        <v>43279</v>
      </c>
      <c r="D6756" s="2">
        <v>43281</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s="3" t="str">
        <f>VLOOKUP($M6756,People!$A$2:$B$5, 2, FALSE)</f>
        <v>Chuck Magee</v>
      </c>
      <c r="W6756" s="3" t="str">
        <f>IFERROR(VLOOKUP($B6756, 'Returns'!$A$2:$B$801, 2, FALSE), "No")</f>
        <v>No</v>
      </c>
    </row>
    <row r="6757" spans="1:23" x14ac:dyDescent="0.3">
      <c r="A6757" s="1">
        <v>6756</v>
      </c>
      <c r="B6757" t="s">
        <v>9370</v>
      </c>
      <c r="C6757" s="2">
        <v>43723</v>
      </c>
      <c r="D6757" s="2">
        <v>43727</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s="3" t="str">
        <f>VLOOKUP($M6757,People!$A$2:$B$5, 2, FALSE)</f>
        <v>Chuck Magee</v>
      </c>
      <c r="W6757" s="3" t="str">
        <f>IFERROR(VLOOKUP($B6757, 'Returns'!$A$2:$B$801, 2, FALSE), "No")</f>
        <v>No</v>
      </c>
    </row>
    <row r="6758" spans="1:23" x14ac:dyDescent="0.3">
      <c r="A6758" s="1">
        <v>6757</v>
      </c>
      <c r="B6758" t="s">
        <v>9370</v>
      </c>
      <c r="C6758" s="2">
        <v>43723</v>
      </c>
      <c r="D6758" s="2">
        <v>43727</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s="3" t="str">
        <f>VLOOKUP($M6758,People!$A$2:$B$5, 2, FALSE)</f>
        <v>Chuck Magee</v>
      </c>
      <c r="W6758" s="3" t="str">
        <f>IFERROR(VLOOKUP($B6758, 'Returns'!$A$2:$B$801, 2, FALSE), "No")</f>
        <v>No</v>
      </c>
    </row>
    <row r="6759" spans="1:23" x14ac:dyDescent="0.3">
      <c r="A6759" s="1">
        <v>6758</v>
      </c>
      <c r="B6759" t="s">
        <v>9370</v>
      </c>
      <c r="C6759" s="2">
        <v>43723</v>
      </c>
      <c r="D6759" s="2">
        <v>43727</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s="3" t="str">
        <f>VLOOKUP($M6759,People!$A$2:$B$5, 2, FALSE)</f>
        <v>Chuck Magee</v>
      </c>
      <c r="W6759" s="3" t="str">
        <f>IFERROR(VLOOKUP($B6759, 'Returns'!$A$2:$B$801, 2, FALSE), "No")</f>
        <v>No</v>
      </c>
    </row>
    <row r="6760" spans="1:23" x14ac:dyDescent="0.3">
      <c r="A6760" s="1">
        <v>6759</v>
      </c>
      <c r="B6760" t="s">
        <v>9370</v>
      </c>
      <c r="C6760" s="2">
        <v>43723</v>
      </c>
      <c r="D6760" s="2">
        <v>43727</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s="3" t="str">
        <f>VLOOKUP($M6760,People!$A$2:$B$5, 2, FALSE)</f>
        <v>Chuck Magee</v>
      </c>
      <c r="W6760" s="3" t="str">
        <f>IFERROR(VLOOKUP($B6760, 'Returns'!$A$2:$B$801, 2, FALSE), "No")</f>
        <v>No</v>
      </c>
    </row>
    <row r="6761" spans="1:23" x14ac:dyDescent="0.3">
      <c r="A6761" s="1">
        <v>6760</v>
      </c>
      <c r="B6761" t="s">
        <v>9371</v>
      </c>
      <c r="C6761" s="2">
        <v>43801</v>
      </c>
      <c r="D6761" s="2">
        <v>43807</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s="3" t="str">
        <f>VLOOKUP($M6761,People!$A$2:$B$5, 2, FALSE)</f>
        <v>Cassandra Brandow</v>
      </c>
      <c r="W6761" s="3" t="str">
        <f>IFERROR(VLOOKUP($B6761, 'Returns'!$A$2:$B$801, 2, FALSE), "No")</f>
        <v>No</v>
      </c>
    </row>
    <row r="6762" spans="1:23" x14ac:dyDescent="0.3">
      <c r="A6762" s="1">
        <v>6761</v>
      </c>
      <c r="B6762" t="s">
        <v>9372</v>
      </c>
      <c r="C6762" s="2">
        <v>43642</v>
      </c>
      <c r="D6762" s="2">
        <v>43646</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s="3" t="str">
        <f>VLOOKUP($M6762,People!$A$2:$B$5, 2, FALSE)</f>
        <v>Chuck Magee</v>
      </c>
      <c r="W6762" s="3" t="str">
        <f>IFERROR(VLOOKUP($B6762, 'Returns'!$A$2:$B$801, 2, FALSE), "No")</f>
        <v>No</v>
      </c>
    </row>
    <row r="6763" spans="1:23" x14ac:dyDescent="0.3">
      <c r="A6763" s="1">
        <v>6762</v>
      </c>
      <c r="B6763" t="s">
        <v>9373</v>
      </c>
      <c r="C6763" s="2">
        <v>43305</v>
      </c>
      <c r="D6763" s="2">
        <v>43307</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s="3" t="str">
        <f>VLOOKUP($M6763,People!$A$2:$B$5, 2, FALSE)</f>
        <v>Chuck Magee</v>
      </c>
      <c r="W6763" s="3" t="str">
        <f>IFERROR(VLOOKUP($B6763, 'Returns'!$A$2:$B$801, 2, FALSE), "No")</f>
        <v>No</v>
      </c>
    </row>
    <row r="6764" spans="1:23" x14ac:dyDescent="0.3">
      <c r="A6764" s="1">
        <v>6763</v>
      </c>
      <c r="B6764" t="s">
        <v>9374</v>
      </c>
      <c r="C6764" s="2">
        <v>43345</v>
      </c>
      <c r="D6764" s="2">
        <v>43351</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s="3" t="str">
        <f>VLOOKUP($M6764,People!$A$2:$B$5, 2, FALSE)</f>
        <v>Kelly Williams</v>
      </c>
      <c r="W6764" s="3" t="str">
        <f>IFERROR(VLOOKUP($B6764, 'Returns'!$A$2:$B$801, 2, FALSE), "No")</f>
        <v>No</v>
      </c>
    </row>
    <row r="6765" spans="1:23" x14ac:dyDescent="0.3">
      <c r="A6765" s="1">
        <v>6764</v>
      </c>
      <c r="B6765" t="s">
        <v>9374</v>
      </c>
      <c r="C6765" s="2">
        <v>43345</v>
      </c>
      <c r="D6765" s="2">
        <v>43351</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s="3" t="str">
        <f>VLOOKUP($M6765,People!$A$2:$B$5, 2, FALSE)</f>
        <v>Kelly Williams</v>
      </c>
      <c r="W6765" s="3" t="str">
        <f>IFERROR(VLOOKUP($B6765, 'Returns'!$A$2:$B$801, 2, FALSE), "No")</f>
        <v>No</v>
      </c>
    </row>
    <row r="6766" spans="1:23" x14ac:dyDescent="0.3">
      <c r="A6766" s="1">
        <v>6765</v>
      </c>
      <c r="B6766" t="s">
        <v>9374</v>
      </c>
      <c r="C6766" s="2">
        <v>43345</v>
      </c>
      <c r="D6766" s="2">
        <v>43351</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s="3" t="str">
        <f>VLOOKUP($M6766,People!$A$2:$B$5, 2, FALSE)</f>
        <v>Kelly Williams</v>
      </c>
      <c r="W6766" s="3" t="str">
        <f>IFERROR(VLOOKUP($B6766, 'Returns'!$A$2:$B$801, 2, FALSE), "No")</f>
        <v>No</v>
      </c>
    </row>
    <row r="6767" spans="1:23" x14ac:dyDescent="0.3">
      <c r="A6767" s="1">
        <v>6766</v>
      </c>
      <c r="B6767" t="s">
        <v>9375</v>
      </c>
      <c r="C6767" s="2">
        <v>43575</v>
      </c>
      <c r="D6767" s="2">
        <v>43579</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s="3" t="str">
        <f>VLOOKUP($M6767,People!$A$2:$B$5, 2, FALSE)</f>
        <v>Kelly Williams</v>
      </c>
      <c r="W6767" s="3" t="str">
        <f>IFERROR(VLOOKUP($B6767, 'Returns'!$A$2:$B$801, 2, FALSE), "No")</f>
        <v>No</v>
      </c>
    </row>
    <row r="6768" spans="1:23" x14ac:dyDescent="0.3">
      <c r="A6768" s="1">
        <v>6767</v>
      </c>
      <c r="B6768" t="s">
        <v>9375</v>
      </c>
      <c r="C6768" s="2">
        <v>43575</v>
      </c>
      <c r="D6768" s="2">
        <v>43579</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s="3" t="str">
        <f>VLOOKUP($M6768,People!$A$2:$B$5, 2, FALSE)</f>
        <v>Kelly Williams</v>
      </c>
      <c r="W6768" s="3" t="str">
        <f>IFERROR(VLOOKUP($B6768, 'Returns'!$A$2:$B$801, 2, FALSE), "No")</f>
        <v>No</v>
      </c>
    </row>
    <row r="6769" spans="1:23" x14ac:dyDescent="0.3">
      <c r="A6769" s="1">
        <v>6768</v>
      </c>
      <c r="B6769" t="s">
        <v>9375</v>
      </c>
      <c r="C6769" s="2">
        <v>43575</v>
      </c>
      <c r="D6769" s="2">
        <v>43579</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s="3" t="str">
        <f>VLOOKUP($M6769,People!$A$2:$B$5, 2, FALSE)</f>
        <v>Kelly Williams</v>
      </c>
      <c r="W6769" s="3" t="str">
        <f>IFERROR(VLOOKUP($B6769, 'Returns'!$A$2:$B$801, 2, FALSE), "No")</f>
        <v>No</v>
      </c>
    </row>
    <row r="6770" spans="1:23" x14ac:dyDescent="0.3">
      <c r="A6770" s="1">
        <v>6769</v>
      </c>
      <c r="B6770" t="s">
        <v>9376</v>
      </c>
      <c r="C6770" s="2">
        <v>42594</v>
      </c>
      <c r="D6770" s="2">
        <v>42598</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s="3" t="str">
        <f>VLOOKUP($M6770,People!$A$2:$B$5, 2, FALSE)</f>
        <v>Chuck Magee</v>
      </c>
      <c r="W6770" s="3" t="str">
        <f>IFERROR(VLOOKUP($B6770, 'Returns'!$A$2:$B$801, 2, FALSE), "No")</f>
        <v>No</v>
      </c>
    </row>
    <row r="6771" spans="1:23" x14ac:dyDescent="0.3">
      <c r="A6771" s="1">
        <v>6770</v>
      </c>
      <c r="B6771" t="s">
        <v>9377</v>
      </c>
      <c r="C6771" s="2">
        <v>43727</v>
      </c>
      <c r="D6771" s="2">
        <v>43731</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s="3" t="str">
        <f>VLOOKUP($M6771,People!$A$2:$B$5, 2, FALSE)</f>
        <v>Cassandra Brandow</v>
      </c>
      <c r="W6771" s="3" t="str">
        <f>IFERROR(VLOOKUP($B6771, 'Returns'!$A$2:$B$801, 2, FALSE), "No")</f>
        <v>No</v>
      </c>
    </row>
    <row r="6772" spans="1:23" x14ac:dyDescent="0.3">
      <c r="A6772" s="1">
        <v>6771</v>
      </c>
      <c r="B6772" t="s">
        <v>9378</v>
      </c>
      <c r="C6772" s="2">
        <v>43808</v>
      </c>
      <c r="D6772" s="2">
        <v>43812</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s="3" t="str">
        <f>VLOOKUP($M6772,People!$A$2:$B$5, 2, FALSE)</f>
        <v>Anna Andreadi</v>
      </c>
      <c r="W6772" s="3" t="str">
        <f>IFERROR(VLOOKUP($B6772, 'Returns'!$A$2:$B$801, 2, FALSE), "No")</f>
        <v>No</v>
      </c>
    </row>
    <row r="6773" spans="1:23" x14ac:dyDescent="0.3">
      <c r="A6773" s="1">
        <v>6772</v>
      </c>
      <c r="B6773" t="s">
        <v>9378</v>
      </c>
      <c r="C6773" s="2">
        <v>43808</v>
      </c>
      <c r="D6773" s="2">
        <v>43812</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s="3" t="str">
        <f>VLOOKUP($M6773,People!$A$2:$B$5, 2, FALSE)</f>
        <v>Anna Andreadi</v>
      </c>
      <c r="W6773" s="3" t="str">
        <f>IFERROR(VLOOKUP($B6773, 'Returns'!$A$2:$B$801, 2, FALSE), "No")</f>
        <v>No</v>
      </c>
    </row>
    <row r="6774" spans="1:23" x14ac:dyDescent="0.3">
      <c r="A6774" s="1">
        <v>6773</v>
      </c>
      <c r="B6774" t="s">
        <v>9379</v>
      </c>
      <c r="C6774" s="2">
        <v>43408</v>
      </c>
      <c r="D6774" s="2">
        <v>43412</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s="3" t="str">
        <f>VLOOKUP($M6774,People!$A$2:$B$5, 2, FALSE)</f>
        <v>Anna Andreadi</v>
      </c>
      <c r="W6774" s="3" t="str">
        <f>IFERROR(VLOOKUP($B6774, 'Returns'!$A$2:$B$801, 2, FALSE), "No")</f>
        <v>No</v>
      </c>
    </row>
    <row r="6775" spans="1:23" x14ac:dyDescent="0.3">
      <c r="A6775" s="1">
        <v>6774</v>
      </c>
      <c r="B6775" t="s">
        <v>9379</v>
      </c>
      <c r="C6775" s="2">
        <v>43408</v>
      </c>
      <c r="D6775" s="2">
        <v>43412</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s="3" t="str">
        <f>VLOOKUP($M6775,People!$A$2:$B$5, 2, FALSE)</f>
        <v>Anna Andreadi</v>
      </c>
      <c r="W6775" s="3" t="str">
        <f>IFERROR(VLOOKUP($B6775, 'Returns'!$A$2:$B$801, 2, FALSE), "No")</f>
        <v>No</v>
      </c>
    </row>
    <row r="6776" spans="1:23" x14ac:dyDescent="0.3">
      <c r="A6776" s="1">
        <v>6775</v>
      </c>
      <c r="B6776" t="s">
        <v>9379</v>
      </c>
      <c r="C6776" s="2">
        <v>43408</v>
      </c>
      <c r="D6776" s="2">
        <v>43412</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s="3" t="str">
        <f>VLOOKUP($M6776,People!$A$2:$B$5, 2, FALSE)</f>
        <v>Anna Andreadi</v>
      </c>
      <c r="W6776" s="3" t="str">
        <f>IFERROR(VLOOKUP($B6776, 'Returns'!$A$2:$B$801, 2, FALSE), "No")</f>
        <v>No</v>
      </c>
    </row>
    <row r="6777" spans="1:23" x14ac:dyDescent="0.3">
      <c r="A6777" s="1">
        <v>6776</v>
      </c>
      <c r="B6777" t="s">
        <v>9380</v>
      </c>
      <c r="C6777" s="2">
        <v>42823</v>
      </c>
      <c r="D6777" s="2">
        <v>42829</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s="3" t="str">
        <f>VLOOKUP($M6777,People!$A$2:$B$5, 2, FALSE)</f>
        <v>Chuck Magee</v>
      </c>
      <c r="W6777" s="3" t="str">
        <f>IFERROR(VLOOKUP($B6777, 'Returns'!$A$2:$B$801, 2, FALSE), "No")</f>
        <v>No</v>
      </c>
    </row>
    <row r="6778" spans="1:23" x14ac:dyDescent="0.3">
      <c r="A6778" s="1">
        <v>6777</v>
      </c>
      <c r="B6778" t="s">
        <v>9381</v>
      </c>
      <c r="C6778" s="2">
        <v>43348</v>
      </c>
      <c r="D6778" s="2">
        <v>43354</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s="3" t="str">
        <f>VLOOKUP($M6778,People!$A$2:$B$5, 2, FALSE)</f>
        <v>Kelly Williams</v>
      </c>
      <c r="W6778" s="3" t="str">
        <f>IFERROR(VLOOKUP($B6778, 'Returns'!$A$2:$B$801, 2, FALSE), "No")</f>
        <v>No</v>
      </c>
    </row>
    <row r="6779" spans="1:23" x14ac:dyDescent="0.3">
      <c r="A6779" s="1">
        <v>6778</v>
      </c>
      <c r="B6779" t="s">
        <v>9382</v>
      </c>
      <c r="C6779" s="2">
        <v>43493</v>
      </c>
      <c r="D6779" s="2">
        <v>43497</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s="3" t="str">
        <f>VLOOKUP($M6779,People!$A$2:$B$5, 2, FALSE)</f>
        <v>Chuck Magee</v>
      </c>
      <c r="W6779" s="3" t="str">
        <f>IFERROR(VLOOKUP($B6779, 'Returns'!$A$2:$B$801, 2, FALSE), "No")</f>
        <v>No</v>
      </c>
    </row>
    <row r="6780" spans="1:23" x14ac:dyDescent="0.3">
      <c r="A6780" s="1">
        <v>6779</v>
      </c>
      <c r="B6780" t="s">
        <v>9383</v>
      </c>
      <c r="C6780" s="2">
        <v>43346</v>
      </c>
      <c r="D6780" s="2">
        <v>43351</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s="3" t="str">
        <f>VLOOKUP($M6780,People!$A$2:$B$5, 2, FALSE)</f>
        <v>Chuck Magee</v>
      </c>
      <c r="W6780" s="3" t="str">
        <f>IFERROR(VLOOKUP($B6780, 'Returns'!$A$2:$B$801, 2, FALSE), "No")</f>
        <v>No</v>
      </c>
    </row>
    <row r="6781" spans="1:23" x14ac:dyDescent="0.3">
      <c r="A6781" s="1">
        <v>6780</v>
      </c>
      <c r="B6781" t="s">
        <v>9383</v>
      </c>
      <c r="C6781" s="2">
        <v>43346</v>
      </c>
      <c r="D6781" s="2">
        <v>43351</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s="3" t="str">
        <f>VLOOKUP($M6781,People!$A$2:$B$5, 2, FALSE)</f>
        <v>Chuck Magee</v>
      </c>
      <c r="W6781" s="3" t="str">
        <f>IFERROR(VLOOKUP($B6781, 'Returns'!$A$2:$B$801, 2, FALSE), "No")</f>
        <v>No</v>
      </c>
    </row>
    <row r="6782" spans="1:23" x14ac:dyDescent="0.3">
      <c r="A6782" s="1">
        <v>6781</v>
      </c>
      <c r="B6782" t="s">
        <v>9383</v>
      </c>
      <c r="C6782" s="2">
        <v>43346</v>
      </c>
      <c r="D6782" s="2">
        <v>43351</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s="3" t="str">
        <f>VLOOKUP($M6782,People!$A$2:$B$5, 2, FALSE)</f>
        <v>Chuck Magee</v>
      </c>
      <c r="W6782" s="3" t="str">
        <f>IFERROR(VLOOKUP($B6782, 'Returns'!$A$2:$B$801, 2, FALSE), "No")</f>
        <v>No</v>
      </c>
    </row>
    <row r="6783" spans="1:23" x14ac:dyDescent="0.3">
      <c r="A6783" s="1">
        <v>6782</v>
      </c>
      <c r="B6783" t="s">
        <v>9383</v>
      </c>
      <c r="C6783" s="2">
        <v>43346</v>
      </c>
      <c r="D6783" s="2">
        <v>43351</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s="3" t="str">
        <f>VLOOKUP($M6783,People!$A$2:$B$5, 2, FALSE)</f>
        <v>Chuck Magee</v>
      </c>
      <c r="W6783" s="3" t="str">
        <f>IFERROR(VLOOKUP($B6783, 'Returns'!$A$2:$B$801, 2, FALSE), "No")</f>
        <v>No</v>
      </c>
    </row>
    <row r="6784" spans="1:23" x14ac:dyDescent="0.3">
      <c r="A6784" s="1">
        <v>6783</v>
      </c>
      <c r="B6784" t="s">
        <v>9384</v>
      </c>
      <c r="C6784" s="2">
        <v>43671</v>
      </c>
      <c r="D6784" s="2">
        <v>43674</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s="3" t="str">
        <f>VLOOKUP($M6784,People!$A$2:$B$5, 2, FALSE)</f>
        <v>Chuck Magee</v>
      </c>
      <c r="W6784" s="3" t="str">
        <f>IFERROR(VLOOKUP($B6784, 'Returns'!$A$2:$B$801, 2, FALSE), "No")</f>
        <v>No</v>
      </c>
    </row>
    <row r="6785" spans="1:23" x14ac:dyDescent="0.3">
      <c r="A6785" s="1">
        <v>6784</v>
      </c>
      <c r="B6785" t="s">
        <v>9384</v>
      </c>
      <c r="C6785" s="2">
        <v>43671</v>
      </c>
      <c r="D6785" s="2">
        <v>43674</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s="3" t="str">
        <f>VLOOKUP($M6785,People!$A$2:$B$5, 2, FALSE)</f>
        <v>Chuck Magee</v>
      </c>
      <c r="W6785" s="3" t="str">
        <f>IFERROR(VLOOKUP($B6785, 'Returns'!$A$2:$B$801, 2, FALSE), "No")</f>
        <v>No</v>
      </c>
    </row>
    <row r="6786" spans="1:23" x14ac:dyDescent="0.3">
      <c r="A6786" s="1">
        <v>6785</v>
      </c>
      <c r="B6786" t="s">
        <v>9384</v>
      </c>
      <c r="C6786" s="2">
        <v>43671</v>
      </c>
      <c r="D6786" s="2">
        <v>43674</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s="3" t="str">
        <f>VLOOKUP($M6786,People!$A$2:$B$5, 2, FALSE)</f>
        <v>Chuck Magee</v>
      </c>
      <c r="W6786" s="3" t="str">
        <f>IFERROR(VLOOKUP($B6786, 'Returns'!$A$2:$B$801, 2, FALSE), "No")</f>
        <v>No</v>
      </c>
    </row>
    <row r="6787" spans="1:23" x14ac:dyDescent="0.3">
      <c r="A6787" s="1">
        <v>6786</v>
      </c>
      <c r="B6787" t="s">
        <v>9384</v>
      </c>
      <c r="C6787" s="2">
        <v>43671</v>
      </c>
      <c r="D6787" s="2">
        <v>43674</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s="3" t="str">
        <f>VLOOKUP($M6787,People!$A$2:$B$5, 2, FALSE)</f>
        <v>Chuck Magee</v>
      </c>
      <c r="W6787" s="3" t="str">
        <f>IFERROR(VLOOKUP($B6787, 'Returns'!$A$2:$B$801, 2, FALSE), "No")</f>
        <v>No</v>
      </c>
    </row>
    <row r="6788" spans="1:23" x14ac:dyDescent="0.3">
      <c r="A6788" s="1">
        <v>6787</v>
      </c>
      <c r="B6788" t="s">
        <v>9384</v>
      </c>
      <c r="C6788" s="2">
        <v>43671</v>
      </c>
      <c r="D6788" s="2">
        <v>43674</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s="3" t="str">
        <f>VLOOKUP($M6788,People!$A$2:$B$5, 2, FALSE)</f>
        <v>Chuck Magee</v>
      </c>
      <c r="W6788" s="3" t="str">
        <f>IFERROR(VLOOKUP($B6788, 'Returns'!$A$2:$B$801, 2, FALSE), "No")</f>
        <v>No</v>
      </c>
    </row>
    <row r="6789" spans="1:23" x14ac:dyDescent="0.3">
      <c r="A6789" s="1">
        <v>6788</v>
      </c>
      <c r="B6789" t="s">
        <v>9385</v>
      </c>
      <c r="C6789" s="2">
        <v>42991</v>
      </c>
      <c r="D6789" s="2">
        <v>42998</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s="3" t="str">
        <f>VLOOKUP($M6789,People!$A$2:$B$5, 2, FALSE)</f>
        <v>Cassandra Brandow</v>
      </c>
      <c r="W6789" s="3" t="str">
        <f>IFERROR(VLOOKUP($B6789, 'Returns'!$A$2:$B$801, 2, FALSE), "No")</f>
        <v>No</v>
      </c>
    </row>
    <row r="6790" spans="1:23" x14ac:dyDescent="0.3">
      <c r="A6790" s="1">
        <v>6789</v>
      </c>
      <c r="B6790" t="s">
        <v>9385</v>
      </c>
      <c r="C6790" s="2">
        <v>42991</v>
      </c>
      <c r="D6790" s="2">
        <v>42998</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s="3" t="str">
        <f>VLOOKUP($M6790,People!$A$2:$B$5, 2, FALSE)</f>
        <v>Cassandra Brandow</v>
      </c>
      <c r="W6790" s="3" t="str">
        <f>IFERROR(VLOOKUP($B6790, 'Returns'!$A$2:$B$801, 2, FALSE), "No")</f>
        <v>No</v>
      </c>
    </row>
    <row r="6791" spans="1:23" x14ac:dyDescent="0.3">
      <c r="A6791" s="1">
        <v>6790</v>
      </c>
      <c r="B6791" t="s">
        <v>9386</v>
      </c>
      <c r="C6791" s="2">
        <v>42985</v>
      </c>
      <c r="D6791" s="2">
        <v>42987</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s="3" t="str">
        <f>VLOOKUP($M6791,People!$A$2:$B$5, 2, FALSE)</f>
        <v>Cassandra Brandow</v>
      </c>
      <c r="W6791" s="3" t="str">
        <f>IFERROR(VLOOKUP($B6791, 'Returns'!$A$2:$B$801, 2, FALSE), "No")</f>
        <v>No</v>
      </c>
    </row>
    <row r="6792" spans="1:23" x14ac:dyDescent="0.3">
      <c r="A6792" s="1">
        <v>6791</v>
      </c>
      <c r="B6792" t="s">
        <v>6054</v>
      </c>
      <c r="C6792" s="2">
        <v>43420</v>
      </c>
      <c r="D6792" s="2">
        <v>43421</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s="3" t="str">
        <f>VLOOKUP($M6792,People!$A$2:$B$5, 2, FALSE)</f>
        <v>Anna Andreadi</v>
      </c>
      <c r="W6792" s="3" t="str">
        <f>IFERROR(VLOOKUP($B6792, 'Returns'!$A$2:$B$801, 2, FALSE), "No")</f>
        <v>Yes</v>
      </c>
    </row>
    <row r="6793" spans="1:23" x14ac:dyDescent="0.3">
      <c r="A6793" s="1">
        <v>6792</v>
      </c>
      <c r="B6793" t="s">
        <v>9387</v>
      </c>
      <c r="C6793" s="2">
        <v>43414</v>
      </c>
      <c r="D6793" s="2">
        <v>43419</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s="3" t="str">
        <f>VLOOKUP($M6793,People!$A$2:$B$5, 2, FALSE)</f>
        <v>Anna Andreadi</v>
      </c>
      <c r="W6793" s="3" t="str">
        <f>IFERROR(VLOOKUP($B6793, 'Returns'!$A$2:$B$801, 2, FALSE), "No")</f>
        <v>No</v>
      </c>
    </row>
    <row r="6794" spans="1:23" x14ac:dyDescent="0.3">
      <c r="A6794" s="1">
        <v>6793</v>
      </c>
      <c r="B6794" t="s">
        <v>9388</v>
      </c>
      <c r="C6794" s="2">
        <v>42597</v>
      </c>
      <c r="D6794" s="2">
        <v>42600</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s="3" t="str">
        <f>VLOOKUP($M6794,People!$A$2:$B$5, 2, FALSE)</f>
        <v>Chuck Magee</v>
      </c>
      <c r="W6794" s="3" t="str">
        <f>IFERROR(VLOOKUP($B6794, 'Returns'!$A$2:$B$801, 2, FALSE), "No")</f>
        <v>No</v>
      </c>
    </row>
    <row r="6795" spans="1:23" x14ac:dyDescent="0.3">
      <c r="A6795" s="1">
        <v>6794</v>
      </c>
      <c r="B6795" t="s">
        <v>9389</v>
      </c>
      <c r="C6795" s="2">
        <v>43055</v>
      </c>
      <c r="D6795" s="2">
        <v>43059</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s="3" t="str">
        <f>VLOOKUP($M6795,People!$A$2:$B$5, 2, FALSE)</f>
        <v>Kelly Williams</v>
      </c>
      <c r="W6795" s="3" t="str">
        <f>IFERROR(VLOOKUP($B6795, 'Returns'!$A$2:$B$801, 2, FALSE), "No")</f>
        <v>No</v>
      </c>
    </row>
    <row r="6796" spans="1:23" x14ac:dyDescent="0.3">
      <c r="A6796" s="1">
        <v>6795</v>
      </c>
      <c r="B6796" t="s">
        <v>9389</v>
      </c>
      <c r="C6796" s="2">
        <v>43055</v>
      </c>
      <c r="D6796" s="2">
        <v>43059</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s="3" t="str">
        <f>VLOOKUP($M6796,People!$A$2:$B$5, 2, FALSE)</f>
        <v>Kelly Williams</v>
      </c>
      <c r="W6796" s="3" t="str">
        <f>IFERROR(VLOOKUP($B6796, 'Returns'!$A$2:$B$801, 2, FALSE), "No")</f>
        <v>No</v>
      </c>
    </row>
    <row r="6797" spans="1:23" x14ac:dyDescent="0.3">
      <c r="A6797" s="1">
        <v>6796</v>
      </c>
      <c r="B6797" t="s">
        <v>9389</v>
      </c>
      <c r="C6797" s="2">
        <v>43055</v>
      </c>
      <c r="D6797" s="2">
        <v>43059</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s="3" t="str">
        <f>VLOOKUP($M6797,People!$A$2:$B$5, 2, FALSE)</f>
        <v>Kelly Williams</v>
      </c>
      <c r="W6797" s="3" t="str">
        <f>IFERROR(VLOOKUP($B6797, 'Returns'!$A$2:$B$801, 2, FALSE), "No")</f>
        <v>No</v>
      </c>
    </row>
    <row r="6798" spans="1:23" x14ac:dyDescent="0.3">
      <c r="A6798" s="1">
        <v>6797</v>
      </c>
      <c r="B6798" t="s">
        <v>9390</v>
      </c>
      <c r="C6798" s="2">
        <v>42972</v>
      </c>
      <c r="D6798" s="2">
        <v>42972</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s="3" t="str">
        <f>VLOOKUP($M6798,People!$A$2:$B$5, 2, FALSE)</f>
        <v>Kelly Williams</v>
      </c>
      <c r="W6798" s="3" t="str">
        <f>IFERROR(VLOOKUP($B6798, 'Returns'!$A$2:$B$801, 2, FALSE), "No")</f>
        <v>No</v>
      </c>
    </row>
    <row r="6799" spans="1:23" x14ac:dyDescent="0.3">
      <c r="A6799" s="1">
        <v>6798</v>
      </c>
      <c r="B6799" t="s">
        <v>9390</v>
      </c>
      <c r="C6799" s="2">
        <v>42972</v>
      </c>
      <c r="D6799" s="2">
        <v>42972</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s="3" t="str">
        <f>VLOOKUP($M6799,People!$A$2:$B$5, 2, FALSE)</f>
        <v>Kelly Williams</v>
      </c>
      <c r="W6799" s="3" t="str">
        <f>IFERROR(VLOOKUP($B6799, 'Returns'!$A$2:$B$801, 2, FALSE), "No")</f>
        <v>No</v>
      </c>
    </row>
    <row r="6800" spans="1:23" x14ac:dyDescent="0.3">
      <c r="A6800" s="1">
        <v>6799</v>
      </c>
      <c r="B6800" t="s">
        <v>9390</v>
      </c>
      <c r="C6800" s="2">
        <v>42972</v>
      </c>
      <c r="D6800" s="2">
        <v>42972</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s="3" t="str">
        <f>VLOOKUP($M6800,People!$A$2:$B$5, 2, FALSE)</f>
        <v>Kelly Williams</v>
      </c>
      <c r="W6800" s="3" t="str">
        <f>IFERROR(VLOOKUP($B6800, 'Returns'!$A$2:$B$801, 2, FALSE), "No")</f>
        <v>No</v>
      </c>
    </row>
    <row r="6801" spans="1:23" x14ac:dyDescent="0.3">
      <c r="A6801" s="1">
        <v>6800</v>
      </c>
      <c r="B6801" t="s">
        <v>9391</v>
      </c>
      <c r="C6801" s="2">
        <v>43459</v>
      </c>
      <c r="D6801" s="2">
        <v>43466</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s="3" t="str">
        <f>VLOOKUP($M6801,People!$A$2:$B$5, 2, FALSE)</f>
        <v>Anna Andreadi</v>
      </c>
      <c r="W6801" s="3" t="str">
        <f>IFERROR(VLOOKUP($B6801, 'Returns'!$A$2:$B$801, 2, FALSE), "No")</f>
        <v>No</v>
      </c>
    </row>
    <row r="6802" spans="1:23" x14ac:dyDescent="0.3">
      <c r="A6802" s="1">
        <v>6801</v>
      </c>
      <c r="B6802" t="s">
        <v>9391</v>
      </c>
      <c r="C6802" s="2">
        <v>43459</v>
      </c>
      <c r="D6802" s="2">
        <v>43466</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s="3" t="str">
        <f>VLOOKUP($M6802,People!$A$2:$B$5, 2, FALSE)</f>
        <v>Anna Andreadi</v>
      </c>
      <c r="W6802" s="3" t="str">
        <f>IFERROR(VLOOKUP($B6802, 'Returns'!$A$2:$B$801, 2, FALSE), "No")</f>
        <v>No</v>
      </c>
    </row>
    <row r="6803" spans="1:23" x14ac:dyDescent="0.3">
      <c r="A6803" s="1">
        <v>6802</v>
      </c>
      <c r="B6803" t="s">
        <v>9391</v>
      </c>
      <c r="C6803" s="2">
        <v>43459</v>
      </c>
      <c r="D6803" s="2">
        <v>43466</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s="3" t="str">
        <f>VLOOKUP($M6803,People!$A$2:$B$5, 2, FALSE)</f>
        <v>Anna Andreadi</v>
      </c>
      <c r="W6803" s="3" t="str">
        <f>IFERROR(VLOOKUP($B6803, 'Returns'!$A$2:$B$801, 2, FALSE), "No")</f>
        <v>No</v>
      </c>
    </row>
    <row r="6804" spans="1:23" x14ac:dyDescent="0.3">
      <c r="A6804" s="1">
        <v>6803</v>
      </c>
      <c r="B6804" t="s">
        <v>9391</v>
      </c>
      <c r="C6804" s="2">
        <v>43459</v>
      </c>
      <c r="D6804" s="2">
        <v>43466</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s="3" t="str">
        <f>VLOOKUP($M6804,People!$A$2:$B$5, 2, FALSE)</f>
        <v>Anna Andreadi</v>
      </c>
      <c r="W6804" s="3" t="str">
        <f>IFERROR(VLOOKUP($B6804, 'Returns'!$A$2:$B$801, 2, FALSE), "No")</f>
        <v>No</v>
      </c>
    </row>
    <row r="6805" spans="1:23" x14ac:dyDescent="0.3">
      <c r="A6805" s="1">
        <v>6804</v>
      </c>
      <c r="B6805" t="s">
        <v>9391</v>
      </c>
      <c r="C6805" s="2">
        <v>43459</v>
      </c>
      <c r="D6805" s="2">
        <v>43466</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s="3" t="str">
        <f>VLOOKUP($M6805,People!$A$2:$B$5, 2, FALSE)</f>
        <v>Anna Andreadi</v>
      </c>
      <c r="W6805" s="3" t="str">
        <f>IFERROR(VLOOKUP($B6805, 'Returns'!$A$2:$B$801, 2, FALSE), "No")</f>
        <v>No</v>
      </c>
    </row>
    <row r="6806" spans="1:23" x14ac:dyDescent="0.3">
      <c r="A6806" s="1">
        <v>6805</v>
      </c>
      <c r="B6806" t="s">
        <v>9392</v>
      </c>
      <c r="C6806" s="2">
        <v>42648</v>
      </c>
      <c r="D6806" s="2">
        <v>42649</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s="3" t="str">
        <f>VLOOKUP($M6806,People!$A$2:$B$5, 2, FALSE)</f>
        <v>Anna Andreadi</v>
      </c>
      <c r="W6806" s="3" t="str">
        <f>IFERROR(VLOOKUP($B6806, 'Returns'!$A$2:$B$801, 2, FALSE), "No")</f>
        <v>No</v>
      </c>
    </row>
    <row r="6807" spans="1:23" x14ac:dyDescent="0.3">
      <c r="A6807" s="1">
        <v>6806</v>
      </c>
      <c r="B6807" t="s">
        <v>9393</v>
      </c>
      <c r="C6807" s="2">
        <v>42696</v>
      </c>
      <c r="D6807" s="2">
        <v>42699</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s="3" t="str">
        <f>VLOOKUP($M6807,People!$A$2:$B$5, 2, FALSE)</f>
        <v>Cassandra Brandow</v>
      </c>
      <c r="W6807" s="3" t="str">
        <f>IFERROR(VLOOKUP($B6807, 'Returns'!$A$2:$B$801, 2, FALSE), "No")</f>
        <v>No</v>
      </c>
    </row>
    <row r="6808" spans="1:23" x14ac:dyDescent="0.3">
      <c r="A6808" s="1">
        <v>6807</v>
      </c>
      <c r="B6808" t="s">
        <v>9394</v>
      </c>
      <c r="C6808" s="2">
        <v>43824</v>
      </c>
      <c r="D6808" s="2">
        <v>43828</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s="3" t="str">
        <f>VLOOKUP($M6808,People!$A$2:$B$5, 2, FALSE)</f>
        <v>Anna Andreadi</v>
      </c>
      <c r="W6808" s="3" t="str">
        <f>IFERROR(VLOOKUP($B6808, 'Returns'!$A$2:$B$801, 2, FALSE), "No")</f>
        <v>No</v>
      </c>
    </row>
    <row r="6809" spans="1:23" x14ac:dyDescent="0.3">
      <c r="A6809" s="1">
        <v>6808</v>
      </c>
      <c r="B6809" t="s">
        <v>9395</v>
      </c>
      <c r="C6809" s="2">
        <v>42825</v>
      </c>
      <c r="D6809" s="2">
        <v>42830</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s="3" t="str">
        <f>VLOOKUP($M6809,People!$A$2:$B$5, 2, FALSE)</f>
        <v>Kelly Williams</v>
      </c>
      <c r="W6809" s="3" t="str">
        <f>IFERROR(VLOOKUP($B6809, 'Returns'!$A$2:$B$801, 2, FALSE), "No")</f>
        <v>No</v>
      </c>
    </row>
    <row r="6810" spans="1:23" x14ac:dyDescent="0.3">
      <c r="A6810" s="1">
        <v>6809</v>
      </c>
      <c r="B6810" t="s">
        <v>9395</v>
      </c>
      <c r="C6810" s="2">
        <v>42825</v>
      </c>
      <c r="D6810" s="2">
        <v>42830</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s="3" t="str">
        <f>VLOOKUP($M6810,People!$A$2:$B$5, 2, FALSE)</f>
        <v>Kelly Williams</v>
      </c>
      <c r="W6810" s="3" t="str">
        <f>IFERROR(VLOOKUP($B6810, 'Returns'!$A$2:$B$801, 2, FALSE), "No")</f>
        <v>No</v>
      </c>
    </row>
    <row r="6811" spans="1:23" x14ac:dyDescent="0.3">
      <c r="A6811" s="1">
        <v>6810</v>
      </c>
      <c r="B6811" t="s">
        <v>9396</v>
      </c>
      <c r="C6811" s="2">
        <v>43722</v>
      </c>
      <c r="D6811" s="2">
        <v>43723</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s="3" t="str">
        <f>VLOOKUP($M6811,People!$A$2:$B$5, 2, FALSE)</f>
        <v>Chuck Magee</v>
      </c>
      <c r="W6811" s="3" t="str">
        <f>IFERROR(VLOOKUP($B6811, 'Returns'!$A$2:$B$801, 2, FALSE), "No")</f>
        <v>No</v>
      </c>
    </row>
    <row r="6812" spans="1:23" x14ac:dyDescent="0.3">
      <c r="A6812" s="1">
        <v>6811</v>
      </c>
      <c r="B6812" t="s">
        <v>9396</v>
      </c>
      <c r="C6812" s="2">
        <v>43722</v>
      </c>
      <c r="D6812" s="2">
        <v>43723</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s="3" t="str">
        <f>VLOOKUP($M6812,People!$A$2:$B$5, 2, FALSE)</f>
        <v>Chuck Magee</v>
      </c>
      <c r="W6812" s="3" t="str">
        <f>IFERROR(VLOOKUP($B6812, 'Returns'!$A$2:$B$801, 2, FALSE), "No")</f>
        <v>No</v>
      </c>
    </row>
    <row r="6813" spans="1:23" x14ac:dyDescent="0.3">
      <c r="A6813" s="1">
        <v>6812</v>
      </c>
      <c r="B6813" t="s">
        <v>9396</v>
      </c>
      <c r="C6813" s="2">
        <v>43722</v>
      </c>
      <c r="D6813" s="2">
        <v>43723</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s="3" t="str">
        <f>VLOOKUP($M6813,People!$A$2:$B$5, 2, FALSE)</f>
        <v>Chuck Magee</v>
      </c>
      <c r="W6813" s="3" t="str">
        <f>IFERROR(VLOOKUP($B6813, 'Returns'!$A$2:$B$801, 2, FALSE), "No")</f>
        <v>No</v>
      </c>
    </row>
    <row r="6814" spans="1:23" x14ac:dyDescent="0.3">
      <c r="A6814" s="1">
        <v>6813</v>
      </c>
      <c r="B6814" t="s">
        <v>9396</v>
      </c>
      <c r="C6814" s="2">
        <v>43722</v>
      </c>
      <c r="D6814" s="2">
        <v>43723</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s="3" t="str">
        <f>VLOOKUP($M6814,People!$A$2:$B$5, 2, FALSE)</f>
        <v>Chuck Magee</v>
      </c>
      <c r="W6814" s="3" t="str">
        <f>IFERROR(VLOOKUP($B6814, 'Returns'!$A$2:$B$801, 2, FALSE), "No")</f>
        <v>No</v>
      </c>
    </row>
    <row r="6815" spans="1:23" x14ac:dyDescent="0.3">
      <c r="A6815" s="1">
        <v>6814</v>
      </c>
      <c r="B6815" t="s">
        <v>9396</v>
      </c>
      <c r="C6815" s="2">
        <v>43722</v>
      </c>
      <c r="D6815" s="2">
        <v>43723</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s="3" t="str">
        <f>VLOOKUP($M6815,People!$A$2:$B$5, 2, FALSE)</f>
        <v>Chuck Magee</v>
      </c>
      <c r="W6815" s="3" t="str">
        <f>IFERROR(VLOOKUP($B6815, 'Returns'!$A$2:$B$801, 2, FALSE), "No")</f>
        <v>No</v>
      </c>
    </row>
    <row r="6816" spans="1:23" x14ac:dyDescent="0.3">
      <c r="A6816" s="1">
        <v>6815</v>
      </c>
      <c r="B6816" t="s">
        <v>9396</v>
      </c>
      <c r="C6816" s="2">
        <v>43722</v>
      </c>
      <c r="D6816" s="2">
        <v>43723</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s="3" t="str">
        <f>VLOOKUP($M6816,People!$A$2:$B$5, 2, FALSE)</f>
        <v>Chuck Magee</v>
      </c>
      <c r="W6816" s="3" t="str">
        <f>IFERROR(VLOOKUP($B6816, 'Returns'!$A$2:$B$801, 2, FALSE), "No")</f>
        <v>No</v>
      </c>
    </row>
    <row r="6817" spans="1:23" x14ac:dyDescent="0.3">
      <c r="A6817" s="1">
        <v>6816</v>
      </c>
      <c r="B6817" t="s">
        <v>9397</v>
      </c>
      <c r="C6817" s="2">
        <v>42538</v>
      </c>
      <c r="D6817" s="2">
        <v>42542</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s="3" t="str">
        <f>VLOOKUP($M6817,People!$A$2:$B$5, 2, FALSE)</f>
        <v>Anna Andreadi</v>
      </c>
      <c r="W6817" s="3" t="str">
        <f>IFERROR(VLOOKUP($B6817, 'Returns'!$A$2:$B$801, 2, FALSE), "No")</f>
        <v>No</v>
      </c>
    </row>
    <row r="6818" spans="1:23" x14ac:dyDescent="0.3">
      <c r="A6818" s="1">
        <v>6817</v>
      </c>
      <c r="B6818" t="s">
        <v>9397</v>
      </c>
      <c r="C6818" s="2">
        <v>42538</v>
      </c>
      <c r="D6818" s="2">
        <v>42542</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s="3" t="str">
        <f>VLOOKUP($M6818,People!$A$2:$B$5, 2, FALSE)</f>
        <v>Anna Andreadi</v>
      </c>
      <c r="W6818" s="3" t="str">
        <f>IFERROR(VLOOKUP($B6818, 'Returns'!$A$2:$B$801, 2, FALSE), "No")</f>
        <v>No</v>
      </c>
    </row>
    <row r="6819" spans="1:23" x14ac:dyDescent="0.3">
      <c r="A6819" s="1">
        <v>6818</v>
      </c>
      <c r="B6819" t="s">
        <v>9397</v>
      </c>
      <c r="C6819" s="2">
        <v>42538</v>
      </c>
      <c r="D6819" s="2">
        <v>42542</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s="3" t="str">
        <f>VLOOKUP($M6819,People!$A$2:$B$5, 2, FALSE)</f>
        <v>Anna Andreadi</v>
      </c>
      <c r="W6819" s="3" t="str">
        <f>IFERROR(VLOOKUP($B6819, 'Returns'!$A$2:$B$801, 2, FALSE), "No")</f>
        <v>No</v>
      </c>
    </row>
    <row r="6820" spans="1:23" x14ac:dyDescent="0.3">
      <c r="A6820" s="1">
        <v>6819</v>
      </c>
      <c r="B6820" t="s">
        <v>9398</v>
      </c>
      <c r="C6820" s="2">
        <v>43827</v>
      </c>
      <c r="D6820" s="2">
        <v>43831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s="3" t="str">
        <f>VLOOKUP($M6820,People!$A$2:$B$5, 2, FALSE)</f>
        <v>Kelly Williams</v>
      </c>
      <c r="W6820" s="3" t="str">
        <f>IFERROR(VLOOKUP($B6820, 'Returns'!$A$2:$B$801, 2, FALSE), "No")</f>
        <v>No</v>
      </c>
    </row>
    <row r="6821" spans="1:23" x14ac:dyDescent="0.3">
      <c r="A6821" s="1">
        <v>6820</v>
      </c>
      <c r="B6821" t="s">
        <v>9398</v>
      </c>
      <c r="C6821" s="2">
        <v>43827</v>
      </c>
      <c r="D6821" s="2">
        <v>43831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s="3" t="str">
        <f>VLOOKUP($M6821,People!$A$2:$B$5, 2, FALSE)</f>
        <v>Kelly Williams</v>
      </c>
      <c r="W6821" s="3" t="str">
        <f>IFERROR(VLOOKUP($B6821, 'Returns'!$A$2:$B$801, 2, FALSE), "No")</f>
        <v>No</v>
      </c>
    </row>
    <row r="6822" spans="1:23" x14ac:dyDescent="0.3">
      <c r="A6822" s="1">
        <v>6821</v>
      </c>
      <c r="B6822" t="s">
        <v>9398</v>
      </c>
      <c r="C6822" s="2">
        <v>43827</v>
      </c>
      <c r="D6822" s="2">
        <v>43831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s="3" t="str">
        <f>VLOOKUP($M6822,People!$A$2:$B$5, 2, FALSE)</f>
        <v>Kelly Williams</v>
      </c>
      <c r="W6822" s="3" t="str">
        <f>IFERROR(VLOOKUP($B6822, 'Returns'!$A$2:$B$801, 2, FALSE), "No")</f>
        <v>No</v>
      </c>
    </row>
    <row r="6823" spans="1:23" x14ac:dyDescent="0.3">
      <c r="A6823" s="1">
        <v>6822</v>
      </c>
      <c r="B6823" t="s">
        <v>9398</v>
      </c>
      <c r="C6823" s="2">
        <v>43827</v>
      </c>
      <c r="D6823" s="2">
        <v>43831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s="3" t="str">
        <f>VLOOKUP($M6823,People!$A$2:$B$5, 2, FALSE)</f>
        <v>Kelly Williams</v>
      </c>
      <c r="W6823" s="3" t="str">
        <f>IFERROR(VLOOKUP($B6823, 'Returns'!$A$2:$B$801, 2, FALSE), "No")</f>
        <v>No</v>
      </c>
    </row>
    <row r="6824" spans="1:23" x14ac:dyDescent="0.3">
      <c r="A6824" s="1">
        <v>6823</v>
      </c>
      <c r="B6824" t="s">
        <v>9399</v>
      </c>
      <c r="C6824" s="2">
        <v>43771</v>
      </c>
      <c r="D6824" s="2">
        <v>43776</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s="3" t="str">
        <f>VLOOKUP($M6824,People!$A$2:$B$5, 2, FALSE)</f>
        <v>Anna Andreadi</v>
      </c>
      <c r="W6824" s="3" t="str">
        <f>IFERROR(VLOOKUP($B6824, 'Returns'!$A$2:$B$801, 2, FALSE), "No")</f>
        <v>No</v>
      </c>
    </row>
    <row r="6825" spans="1:23" x14ac:dyDescent="0.3">
      <c r="A6825" s="1">
        <v>6824</v>
      </c>
      <c r="B6825" t="s">
        <v>9400</v>
      </c>
      <c r="C6825" s="2">
        <v>42941</v>
      </c>
      <c r="D6825" s="2">
        <v>42945</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s="3" t="str">
        <f>VLOOKUP($M6825,People!$A$2:$B$5, 2, FALSE)</f>
        <v>Cassandra Brandow</v>
      </c>
      <c r="W6825" s="3" t="str">
        <f>IFERROR(VLOOKUP($B6825, 'Returns'!$A$2:$B$801, 2, FALSE), "No")</f>
        <v>No</v>
      </c>
    </row>
    <row r="6826" spans="1:23" x14ac:dyDescent="0.3">
      <c r="A6826" s="1">
        <v>6825</v>
      </c>
      <c r="B6826" t="s">
        <v>9400</v>
      </c>
      <c r="C6826" s="2">
        <v>42941</v>
      </c>
      <c r="D6826" s="2">
        <v>42945</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s="3" t="str">
        <f>VLOOKUP($M6826,People!$A$2:$B$5, 2, FALSE)</f>
        <v>Cassandra Brandow</v>
      </c>
      <c r="W6826" s="3" t="str">
        <f>IFERROR(VLOOKUP($B6826, 'Returns'!$A$2:$B$801, 2, FALSE), "No")</f>
        <v>No</v>
      </c>
    </row>
    <row r="6827" spans="1:23" x14ac:dyDescent="0.3">
      <c r="A6827" s="1">
        <v>6826</v>
      </c>
      <c r="B6827" t="s">
        <v>9401</v>
      </c>
      <c r="C6827" s="2">
        <v>43375</v>
      </c>
      <c r="D6827" s="2">
        <v>43382</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s="3" t="str">
        <f>VLOOKUP($M6827,People!$A$2:$B$5, 2, FALSE)</f>
        <v>Kelly Williams</v>
      </c>
      <c r="W6827" s="3" t="str">
        <f>IFERROR(VLOOKUP($B6827, 'Returns'!$A$2:$B$801, 2, FALSE), "No")</f>
        <v>No</v>
      </c>
    </row>
    <row r="6828" spans="1:23" x14ac:dyDescent="0.3">
      <c r="A6828" s="1">
        <v>6827</v>
      </c>
      <c r="B6828" t="s">
        <v>9401</v>
      </c>
      <c r="C6828" s="2">
        <v>43375</v>
      </c>
      <c r="D6828" s="2">
        <v>43382</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s="3" t="str">
        <f>VLOOKUP($M6828,People!$A$2:$B$5, 2, FALSE)</f>
        <v>Kelly Williams</v>
      </c>
      <c r="W6828" s="3" t="str">
        <f>IFERROR(VLOOKUP($B6828, 'Returns'!$A$2:$B$801, 2, FALSE), "No")</f>
        <v>No</v>
      </c>
    </row>
    <row r="6829" spans="1:23" x14ac:dyDescent="0.3">
      <c r="A6829" s="1">
        <v>6828</v>
      </c>
      <c r="B6829" t="s">
        <v>9401</v>
      </c>
      <c r="C6829" s="2">
        <v>43375</v>
      </c>
      <c r="D6829" s="2">
        <v>43382</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s="3" t="str">
        <f>VLOOKUP($M6829,People!$A$2:$B$5, 2, FALSE)</f>
        <v>Kelly Williams</v>
      </c>
      <c r="W6829" s="3" t="str">
        <f>IFERROR(VLOOKUP($B6829, 'Returns'!$A$2:$B$801, 2, FALSE), "No")</f>
        <v>No</v>
      </c>
    </row>
    <row r="6830" spans="1:23" x14ac:dyDescent="0.3">
      <c r="A6830" s="1">
        <v>6829</v>
      </c>
      <c r="B6830" t="s">
        <v>9401</v>
      </c>
      <c r="C6830" s="2">
        <v>43375</v>
      </c>
      <c r="D6830" s="2">
        <v>43382</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s="3" t="str">
        <f>VLOOKUP($M6830,People!$A$2:$B$5, 2, FALSE)</f>
        <v>Kelly Williams</v>
      </c>
      <c r="W6830" s="3" t="str">
        <f>IFERROR(VLOOKUP($B6830, 'Returns'!$A$2:$B$801, 2, FALSE), "No")</f>
        <v>No</v>
      </c>
    </row>
    <row r="6831" spans="1:23" x14ac:dyDescent="0.3">
      <c r="A6831" s="1">
        <v>6830</v>
      </c>
      <c r="B6831" t="s">
        <v>9401</v>
      </c>
      <c r="C6831" s="2">
        <v>43375</v>
      </c>
      <c r="D6831" s="2">
        <v>43382</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s="3" t="str">
        <f>VLOOKUP($M6831,People!$A$2:$B$5, 2, FALSE)</f>
        <v>Kelly Williams</v>
      </c>
      <c r="W6831" s="3" t="str">
        <f>IFERROR(VLOOKUP($B6831, 'Returns'!$A$2:$B$801, 2, FALSE), "No")</f>
        <v>No</v>
      </c>
    </row>
    <row r="6832" spans="1:23" x14ac:dyDescent="0.3">
      <c r="A6832" s="1">
        <v>6831</v>
      </c>
      <c r="B6832" t="s">
        <v>9402</v>
      </c>
      <c r="C6832" s="2">
        <v>43458</v>
      </c>
      <c r="D6832" s="2">
        <v>43461</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s="3" t="str">
        <f>VLOOKUP($M6832,People!$A$2:$B$5, 2, FALSE)</f>
        <v>Chuck Magee</v>
      </c>
      <c r="W6832" s="3" t="str">
        <f>IFERROR(VLOOKUP($B6832, 'Returns'!$A$2:$B$801, 2, FALSE), "No")</f>
        <v>No</v>
      </c>
    </row>
    <row r="6833" spans="1:23" x14ac:dyDescent="0.3">
      <c r="A6833" s="1">
        <v>6832</v>
      </c>
      <c r="B6833" t="s">
        <v>9403</v>
      </c>
      <c r="C6833" s="2">
        <v>43667</v>
      </c>
      <c r="D6833" s="2">
        <v>43673</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s="3" t="str">
        <f>VLOOKUP($M6833,People!$A$2:$B$5, 2, FALSE)</f>
        <v>Chuck Magee</v>
      </c>
      <c r="W6833" s="3" t="str">
        <f>IFERROR(VLOOKUP($B6833, 'Returns'!$A$2:$B$801, 2, FALSE), "No")</f>
        <v>No</v>
      </c>
    </row>
    <row r="6834" spans="1:23" x14ac:dyDescent="0.3">
      <c r="A6834" s="1">
        <v>6833</v>
      </c>
      <c r="B6834" t="s">
        <v>9404</v>
      </c>
      <c r="C6834" s="2">
        <v>43018</v>
      </c>
      <c r="D6834" s="2">
        <v>43025</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s="3" t="str">
        <f>VLOOKUP($M6834,People!$A$2:$B$5, 2, FALSE)</f>
        <v>Kelly Williams</v>
      </c>
      <c r="W6834" s="3" t="str">
        <f>IFERROR(VLOOKUP($B6834, 'Returns'!$A$2:$B$801, 2, FALSE), "No")</f>
        <v>No</v>
      </c>
    </row>
    <row r="6835" spans="1:23" x14ac:dyDescent="0.3">
      <c r="A6835" s="1">
        <v>6834</v>
      </c>
      <c r="B6835" t="s">
        <v>9405</v>
      </c>
      <c r="C6835" s="2">
        <v>43351</v>
      </c>
      <c r="D6835" s="2">
        <v>43351</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s="3" t="str">
        <f>VLOOKUP($M6835,People!$A$2:$B$5, 2, FALSE)</f>
        <v>Anna Andreadi</v>
      </c>
      <c r="W6835" s="3" t="str">
        <f>IFERROR(VLOOKUP($B6835, 'Returns'!$A$2:$B$801, 2, FALSE), "No")</f>
        <v>No</v>
      </c>
    </row>
    <row r="6836" spans="1:23" x14ac:dyDescent="0.3">
      <c r="A6836" s="1">
        <v>6835</v>
      </c>
      <c r="B6836" t="s">
        <v>9406</v>
      </c>
      <c r="C6836" s="2">
        <v>43424</v>
      </c>
      <c r="D6836" s="2">
        <v>43428</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s="3" t="str">
        <f>VLOOKUP($M6836,People!$A$2:$B$5, 2, FALSE)</f>
        <v>Anna Andreadi</v>
      </c>
      <c r="W6836" s="3" t="str">
        <f>IFERROR(VLOOKUP($B6836, 'Returns'!$A$2:$B$801, 2, FALSE), "No")</f>
        <v>No</v>
      </c>
    </row>
    <row r="6837" spans="1:23" x14ac:dyDescent="0.3">
      <c r="A6837" s="1">
        <v>6836</v>
      </c>
      <c r="B6837" t="s">
        <v>9407</v>
      </c>
      <c r="C6837" s="2">
        <v>43753</v>
      </c>
      <c r="D6837" s="2">
        <v>43758</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s="3" t="str">
        <f>VLOOKUP($M6837,People!$A$2:$B$5, 2, FALSE)</f>
        <v>Anna Andreadi</v>
      </c>
      <c r="W6837" s="3" t="str">
        <f>IFERROR(VLOOKUP($B6837, 'Returns'!$A$2:$B$801, 2, FALSE), "No")</f>
        <v>No</v>
      </c>
    </row>
    <row r="6838" spans="1:23" x14ac:dyDescent="0.3">
      <c r="A6838" s="1">
        <v>6837</v>
      </c>
      <c r="B6838" t="s">
        <v>9407</v>
      </c>
      <c r="C6838" s="2">
        <v>43753</v>
      </c>
      <c r="D6838" s="2">
        <v>43758</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s="3" t="str">
        <f>VLOOKUP($M6838,People!$A$2:$B$5, 2, FALSE)</f>
        <v>Anna Andreadi</v>
      </c>
      <c r="W6838" s="3" t="str">
        <f>IFERROR(VLOOKUP($B6838, 'Returns'!$A$2:$B$801, 2, FALSE), "No")</f>
        <v>No</v>
      </c>
    </row>
    <row r="6839" spans="1:23" x14ac:dyDescent="0.3">
      <c r="A6839" s="1">
        <v>6838</v>
      </c>
      <c r="B6839" t="s">
        <v>9408</v>
      </c>
      <c r="C6839" s="2">
        <v>42922</v>
      </c>
      <c r="D6839" s="2">
        <v>42928</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s="3" t="str">
        <f>VLOOKUP($M6839,People!$A$2:$B$5, 2, FALSE)</f>
        <v>Chuck Magee</v>
      </c>
      <c r="W6839" s="3" t="str">
        <f>IFERROR(VLOOKUP($B6839, 'Returns'!$A$2:$B$801, 2, FALSE), "No")</f>
        <v>No</v>
      </c>
    </row>
    <row r="6840" spans="1:23" x14ac:dyDescent="0.3">
      <c r="A6840" s="1">
        <v>6839</v>
      </c>
      <c r="B6840" t="s">
        <v>9409</v>
      </c>
      <c r="C6840" s="2">
        <v>43501</v>
      </c>
      <c r="D6840" s="2">
        <v>43505</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s="3" t="str">
        <f>VLOOKUP($M6840,People!$A$2:$B$5, 2, FALSE)</f>
        <v>Anna Andreadi</v>
      </c>
      <c r="W6840" s="3" t="str">
        <f>IFERROR(VLOOKUP($B6840, 'Returns'!$A$2:$B$801, 2, FALSE), "No")</f>
        <v>No</v>
      </c>
    </row>
    <row r="6841" spans="1:23" x14ac:dyDescent="0.3">
      <c r="A6841" s="1">
        <v>6840</v>
      </c>
      <c r="B6841" t="s">
        <v>9409</v>
      </c>
      <c r="C6841" s="2">
        <v>43501</v>
      </c>
      <c r="D6841" s="2">
        <v>43505</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s="3" t="str">
        <f>VLOOKUP($M6841,People!$A$2:$B$5, 2, FALSE)</f>
        <v>Anna Andreadi</v>
      </c>
      <c r="W6841" s="3" t="str">
        <f>IFERROR(VLOOKUP($B6841, 'Returns'!$A$2:$B$801, 2, FALSE), "No")</f>
        <v>No</v>
      </c>
    </row>
    <row r="6842" spans="1:23" x14ac:dyDescent="0.3">
      <c r="A6842" s="1">
        <v>6841</v>
      </c>
      <c r="B6842" t="s">
        <v>9410</v>
      </c>
      <c r="C6842" s="2">
        <v>43075</v>
      </c>
      <c r="D6842" s="2">
        <v>43076</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s="3" t="str">
        <f>VLOOKUP($M6842,People!$A$2:$B$5, 2, FALSE)</f>
        <v>Chuck Magee</v>
      </c>
      <c r="W6842" s="3" t="str">
        <f>IFERROR(VLOOKUP($B6842, 'Returns'!$A$2:$B$801, 2, FALSE), "No")</f>
        <v>No</v>
      </c>
    </row>
    <row r="6843" spans="1:23" x14ac:dyDescent="0.3">
      <c r="A6843" s="1">
        <v>6842</v>
      </c>
      <c r="B6843" t="s">
        <v>9411</v>
      </c>
      <c r="C6843" s="2">
        <v>43355</v>
      </c>
      <c r="D6843" s="2">
        <v>43360</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s="3" t="str">
        <f>VLOOKUP($M6843,People!$A$2:$B$5, 2, FALSE)</f>
        <v>Cassandra Brandow</v>
      </c>
      <c r="W6843" s="3" t="str">
        <f>IFERROR(VLOOKUP($B6843, 'Returns'!$A$2:$B$801, 2, FALSE), "No")</f>
        <v>No</v>
      </c>
    </row>
    <row r="6844" spans="1:23" x14ac:dyDescent="0.3">
      <c r="A6844" s="1">
        <v>6843</v>
      </c>
      <c r="B6844" t="s">
        <v>9411</v>
      </c>
      <c r="C6844" s="2">
        <v>43355</v>
      </c>
      <c r="D6844" s="2">
        <v>43360</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s="3" t="str">
        <f>VLOOKUP($M6844,People!$A$2:$B$5, 2, FALSE)</f>
        <v>Cassandra Brandow</v>
      </c>
      <c r="W6844" s="3" t="str">
        <f>IFERROR(VLOOKUP($B6844, 'Returns'!$A$2:$B$801, 2, FALSE), "No")</f>
        <v>No</v>
      </c>
    </row>
    <row r="6845" spans="1:23" x14ac:dyDescent="0.3">
      <c r="A6845" s="1">
        <v>6844</v>
      </c>
      <c r="B6845" t="s">
        <v>9411</v>
      </c>
      <c r="C6845" s="2">
        <v>43355</v>
      </c>
      <c r="D6845" s="2">
        <v>43360</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s="3" t="str">
        <f>VLOOKUP($M6845,People!$A$2:$B$5, 2, FALSE)</f>
        <v>Cassandra Brandow</v>
      </c>
      <c r="W6845" s="3" t="str">
        <f>IFERROR(VLOOKUP($B6845, 'Returns'!$A$2:$B$801, 2, FALSE), "No")</f>
        <v>No</v>
      </c>
    </row>
    <row r="6846" spans="1:23" x14ac:dyDescent="0.3">
      <c r="A6846" s="1">
        <v>6845</v>
      </c>
      <c r="B6846" t="s">
        <v>9411</v>
      </c>
      <c r="C6846" s="2">
        <v>43355</v>
      </c>
      <c r="D6846" s="2">
        <v>43360</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s="3" t="str">
        <f>VLOOKUP($M6846,People!$A$2:$B$5, 2, FALSE)</f>
        <v>Cassandra Brandow</v>
      </c>
      <c r="W6846" s="3" t="str">
        <f>IFERROR(VLOOKUP($B6846, 'Returns'!$A$2:$B$801, 2, FALSE), "No")</f>
        <v>No</v>
      </c>
    </row>
    <row r="6847" spans="1:23" x14ac:dyDescent="0.3">
      <c r="A6847" s="1">
        <v>6846</v>
      </c>
      <c r="B6847" t="s">
        <v>9412</v>
      </c>
      <c r="C6847" s="2">
        <v>42557</v>
      </c>
      <c r="D6847" s="2">
        <v>42563</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s="3" t="str">
        <f>VLOOKUP($M6847,People!$A$2:$B$5, 2, FALSE)</f>
        <v>Anna Andreadi</v>
      </c>
      <c r="W6847" s="3" t="str">
        <f>IFERROR(VLOOKUP($B6847, 'Returns'!$A$2:$B$801, 2, FALSE), "No")</f>
        <v>No</v>
      </c>
    </row>
    <row r="6848" spans="1:23" x14ac:dyDescent="0.3">
      <c r="A6848" s="1">
        <v>6847</v>
      </c>
      <c r="B6848" t="s">
        <v>9413</v>
      </c>
      <c r="C6848" s="2">
        <v>43229</v>
      </c>
      <c r="D6848" s="2">
        <v>43234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s="3" t="str">
        <f>VLOOKUP($M6848,People!$A$2:$B$5, 2, FALSE)</f>
        <v>Anna Andreadi</v>
      </c>
      <c r="W6848" s="3" t="str">
        <f>IFERROR(VLOOKUP($B6848, 'Returns'!$A$2:$B$801, 2, FALSE), "No")</f>
        <v>No</v>
      </c>
    </row>
    <row r="6849" spans="1:23" x14ac:dyDescent="0.3">
      <c r="A6849" s="1">
        <v>6848</v>
      </c>
      <c r="B6849" t="s">
        <v>9414</v>
      </c>
      <c r="C6849" s="2">
        <v>43299</v>
      </c>
      <c r="D6849" s="2">
        <v>43303</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s="3" t="str">
        <f>VLOOKUP($M6849,People!$A$2:$B$5, 2, FALSE)</f>
        <v>Anna Andreadi</v>
      </c>
      <c r="W6849" s="3" t="str">
        <f>IFERROR(VLOOKUP($B6849, 'Returns'!$A$2:$B$801, 2, FALSE), "No")</f>
        <v>No</v>
      </c>
    </row>
    <row r="6850" spans="1:23" x14ac:dyDescent="0.3">
      <c r="A6850" s="1">
        <v>6849</v>
      </c>
      <c r="B6850" t="s">
        <v>9415</v>
      </c>
      <c r="C6850" s="2">
        <v>43269</v>
      </c>
      <c r="D6850" s="2">
        <v>43272</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s="3" t="str">
        <f>VLOOKUP($M6850,People!$A$2:$B$5, 2, FALSE)</f>
        <v>Kelly Williams</v>
      </c>
      <c r="W6850" s="3" t="str">
        <f>IFERROR(VLOOKUP($B6850, 'Returns'!$A$2:$B$801, 2, FALSE), "No")</f>
        <v>No</v>
      </c>
    </row>
    <row r="6851" spans="1:23" x14ac:dyDescent="0.3">
      <c r="A6851" s="1">
        <v>6850</v>
      </c>
      <c r="B6851" t="s">
        <v>9416</v>
      </c>
      <c r="C6851" s="2">
        <v>42480</v>
      </c>
      <c r="D6851" s="2">
        <v>42485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s="3" t="str">
        <f>VLOOKUP($M6851,People!$A$2:$B$5, 2, FALSE)</f>
        <v>Anna Andreadi</v>
      </c>
      <c r="W6851" s="3" t="str">
        <f>IFERROR(VLOOKUP($B6851, 'Returns'!$A$2:$B$801, 2, FALSE), "No")</f>
        <v>No</v>
      </c>
    </row>
    <row r="6852" spans="1:23" x14ac:dyDescent="0.3">
      <c r="A6852" s="1">
        <v>6851</v>
      </c>
      <c r="B6852" t="s">
        <v>9417</v>
      </c>
      <c r="C6852" s="2">
        <v>43108</v>
      </c>
      <c r="D6852" s="2">
        <v>43112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s="3" t="str">
        <f>VLOOKUP($M6852,People!$A$2:$B$5, 2, FALSE)</f>
        <v>Kelly Williams</v>
      </c>
      <c r="W6852" s="3" t="str">
        <f>IFERROR(VLOOKUP($B6852, 'Returns'!$A$2:$B$801, 2, FALSE), "No")</f>
        <v>No</v>
      </c>
    </row>
    <row r="6853" spans="1:23" x14ac:dyDescent="0.3">
      <c r="A6853" s="1">
        <v>6852</v>
      </c>
      <c r="B6853" t="s">
        <v>9417</v>
      </c>
      <c r="C6853" s="2">
        <v>43108</v>
      </c>
      <c r="D6853" s="2">
        <v>43112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s="3" t="str">
        <f>VLOOKUP($M6853,People!$A$2:$B$5, 2, FALSE)</f>
        <v>Kelly Williams</v>
      </c>
      <c r="W6853" s="3" t="str">
        <f>IFERROR(VLOOKUP($B6853, 'Returns'!$A$2:$B$801, 2, FALSE), "No")</f>
        <v>No</v>
      </c>
    </row>
    <row r="6854" spans="1:23" x14ac:dyDescent="0.3">
      <c r="A6854" s="1">
        <v>6853</v>
      </c>
      <c r="B6854" t="s">
        <v>9418</v>
      </c>
      <c r="C6854" s="2">
        <v>43822</v>
      </c>
      <c r="D6854" s="2">
        <v>43827</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s="3" t="str">
        <f>VLOOKUP($M6854,People!$A$2:$B$5, 2, FALSE)</f>
        <v>Cassandra Brandow</v>
      </c>
      <c r="W6854" s="3" t="str">
        <f>IFERROR(VLOOKUP($B6854, 'Returns'!$A$2:$B$801, 2, FALSE), "No")</f>
        <v>No</v>
      </c>
    </row>
    <row r="6855" spans="1:23" x14ac:dyDescent="0.3">
      <c r="A6855" s="1">
        <v>6854</v>
      </c>
      <c r="B6855" t="s">
        <v>9418</v>
      </c>
      <c r="C6855" s="2">
        <v>43822</v>
      </c>
      <c r="D6855" s="2">
        <v>43827</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s="3" t="str">
        <f>VLOOKUP($M6855,People!$A$2:$B$5, 2, FALSE)</f>
        <v>Cassandra Brandow</v>
      </c>
      <c r="W6855" s="3" t="str">
        <f>IFERROR(VLOOKUP($B6855, 'Returns'!$A$2:$B$801, 2, FALSE), "No")</f>
        <v>No</v>
      </c>
    </row>
    <row r="6856" spans="1:23" x14ac:dyDescent="0.3">
      <c r="A6856" s="1">
        <v>6855</v>
      </c>
      <c r="B6856" t="s">
        <v>9418</v>
      </c>
      <c r="C6856" s="2">
        <v>43822</v>
      </c>
      <c r="D6856" s="2">
        <v>43827</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s="3" t="str">
        <f>VLOOKUP($M6856,People!$A$2:$B$5, 2, FALSE)</f>
        <v>Cassandra Brandow</v>
      </c>
      <c r="W6856" s="3" t="str">
        <f>IFERROR(VLOOKUP($B6856, 'Returns'!$A$2:$B$801, 2, FALSE), "No")</f>
        <v>No</v>
      </c>
    </row>
    <row r="6857" spans="1:23" x14ac:dyDescent="0.3">
      <c r="A6857" s="1">
        <v>6856</v>
      </c>
      <c r="B6857" t="s">
        <v>9418</v>
      </c>
      <c r="C6857" s="2">
        <v>43822</v>
      </c>
      <c r="D6857" s="2">
        <v>43827</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s="3" t="str">
        <f>VLOOKUP($M6857,People!$A$2:$B$5, 2, FALSE)</f>
        <v>Cassandra Brandow</v>
      </c>
      <c r="W6857" s="3" t="str">
        <f>IFERROR(VLOOKUP($B6857, 'Returns'!$A$2:$B$801, 2, FALSE), "No")</f>
        <v>No</v>
      </c>
    </row>
    <row r="6858" spans="1:23" x14ac:dyDescent="0.3">
      <c r="A6858" s="1">
        <v>6857</v>
      </c>
      <c r="B6858" t="s">
        <v>9418</v>
      </c>
      <c r="C6858" s="2">
        <v>43822</v>
      </c>
      <c r="D6858" s="2">
        <v>43827</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s="3" t="str">
        <f>VLOOKUP($M6858,People!$A$2:$B$5, 2, FALSE)</f>
        <v>Cassandra Brandow</v>
      </c>
      <c r="W6858" s="3" t="str">
        <f>IFERROR(VLOOKUP($B6858, 'Returns'!$A$2:$B$801, 2, FALSE), "No")</f>
        <v>No</v>
      </c>
    </row>
    <row r="6859" spans="1:23" x14ac:dyDescent="0.3">
      <c r="A6859" s="1">
        <v>6858</v>
      </c>
      <c r="B6859" t="s">
        <v>6125</v>
      </c>
      <c r="C6859" s="2">
        <v>43572</v>
      </c>
      <c r="D6859" s="2">
        <v>43577</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s="3" t="str">
        <f>VLOOKUP($M6859,People!$A$2:$B$5, 2, FALSE)</f>
        <v>Anna Andreadi</v>
      </c>
      <c r="W6859" s="3" t="str">
        <f>IFERROR(VLOOKUP($B6859, 'Returns'!$A$2:$B$801, 2, FALSE), "No")</f>
        <v>Yes</v>
      </c>
    </row>
    <row r="6860" spans="1:23" x14ac:dyDescent="0.3">
      <c r="A6860" s="1">
        <v>6859</v>
      </c>
      <c r="B6860" t="s">
        <v>6125</v>
      </c>
      <c r="C6860" s="2">
        <v>43572</v>
      </c>
      <c r="D6860" s="2">
        <v>43577</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s="3" t="str">
        <f>VLOOKUP($M6860,People!$A$2:$B$5, 2, FALSE)</f>
        <v>Anna Andreadi</v>
      </c>
      <c r="W6860" s="3" t="str">
        <f>IFERROR(VLOOKUP($B6860, 'Returns'!$A$2:$B$801, 2, FALSE), "No")</f>
        <v>Yes</v>
      </c>
    </row>
    <row r="6861" spans="1:23" x14ac:dyDescent="0.3">
      <c r="A6861" s="1">
        <v>6860</v>
      </c>
      <c r="B6861" t="s">
        <v>6125</v>
      </c>
      <c r="C6861" s="2">
        <v>43572</v>
      </c>
      <c r="D6861" s="2">
        <v>43577</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s="3" t="str">
        <f>VLOOKUP($M6861,People!$A$2:$B$5, 2, FALSE)</f>
        <v>Anna Andreadi</v>
      </c>
      <c r="W6861" s="3" t="str">
        <f>IFERROR(VLOOKUP($B6861, 'Returns'!$A$2:$B$801, 2, FALSE), "No")</f>
        <v>Yes</v>
      </c>
    </row>
    <row r="6862" spans="1:23" x14ac:dyDescent="0.3">
      <c r="A6862" s="1">
        <v>6861</v>
      </c>
      <c r="B6862" t="s">
        <v>6125</v>
      </c>
      <c r="C6862" s="2">
        <v>43572</v>
      </c>
      <c r="D6862" s="2">
        <v>43577</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s="3" t="str">
        <f>VLOOKUP($M6862,People!$A$2:$B$5, 2, FALSE)</f>
        <v>Anna Andreadi</v>
      </c>
      <c r="W6862" s="3" t="str">
        <f>IFERROR(VLOOKUP($B6862, 'Returns'!$A$2:$B$801, 2, FALSE), "No")</f>
        <v>Yes</v>
      </c>
    </row>
    <row r="6863" spans="1:23" x14ac:dyDescent="0.3">
      <c r="A6863" s="1">
        <v>6862</v>
      </c>
      <c r="B6863" t="s">
        <v>6125</v>
      </c>
      <c r="C6863" s="2">
        <v>43572</v>
      </c>
      <c r="D6863" s="2">
        <v>43577</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s="3" t="str">
        <f>VLOOKUP($M6863,People!$A$2:$B$5, 2, FALSE)</f>
        <v>Anna Andreadi</v>
      </c>
      <c r="W6863" s="3" t="str">
        <f>IFERROR(VLOOKUP($B6863, 'Returns'!$A$2:$B$801, 2, FALSE), "No")</f>
        <v>Yes</v>
      </c>
    </row>
    <row r="6864" spans="1:23" x14ac:dyDescent="0.3">
      <c r="A6864" s="1">
        <v>6863</v>
      </c>
      <c r="B6864" t="s">
        <v>6125</v>
      </c>
      <c r="C6864" s="2">
        <v>43572</v>
      </c>
      <c r="D6864" s="2">
        <v>43577</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s="3" t="str">
        <f>VLOOKUP($M6864,People!$A$2:$B$5, 2, FALSE)</f>
        <v>Anna Andreadi</v>
      </c>
      <c r="W6864" s="3" t="str">
        <f>IFERROR(VLOOKUP($B6864, 'Returns'!$A$2:$B$801, 2, FALSE), "No")</f>
        <v>Yes</v>
      </c>
    </row>
    <row r="6865" spans="1:23" x14ac:dyDescent="0.3">
      <c r="A6865" s="1">
        <v>6864</v>
      </c>
      <c r="B6865" t="s">
        <v>9419</v>
      </c>
      <c r="C6865" s="2">
        <v>43800</v>
      </c>
      <c r="D6865" s="2">
        <v>43807</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s="3" t="str">
        <f>VLOOKUP($M6865,People!$A$2:$B$5, 2, FALSE)</f>
        <v>Kelly Williams</v>
      </c>
      <c r="W6865" s="3" t="str">
        <f>IFERROR(VLOOKUP($B6865, 'Returns'!$A$2:$B$801, 2, FALSE), "No")</f>
        <v>No</v>
      </c>
    </row>
    <row r="6866" spans="1:23" x14ac:dyDescent="0.3">
      <c r="A6866" s="1">
        <v>6865</v>
      </c>
      <c r="B6866" t="s">
        <v>9420</v>
      </c>
      <c r="C6866" s="2">
        <v>43333</v>
      </c>
      <c r="D6866" s="2">
        <v>43340</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s="3" t="str">
        <f>VLOOKUP($M6866,People!$A$2:$B$5, 2, FALSE)</f>
        <v>Anna Andreadi</v>
      </c>
      <c r="W6866" s="3" t="str">
        <f>IFERROR(VLOOKUP($B6866, 'Returns'!$A$2:$B$801, 2, FALSE), "No")</f>
        <v>No</v>
      </c>
    </row>
    <row r="6867" spans="1:23" x14ac:dyDescent="0.3">
      <c r="A6867" s="1">
        <v>6866</v>
      </c>
      <c r="B6867" t="s">
        <v>9420</v>
      </c>
      <c r="C6867" s="2">
        <v>43333</v>
      </c>
      <c r="D6867" s="2">
        <v>43340</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s="3" t="str">
        <f>VLOOKUP($M6867,People!$A$2:$B$5, 2, FALSE)</f>
        <v>Anna Andreadi</v>
      </c>
      <c r="W6867" s="3" t="str">
        <f>IFERROR(VLOOKUP($B6867, 'Returns'!$A$2:$B$801, 2, FALSE), "No")</f>
        <v>No</v>
      </c>
    </row>
    <row r="6868" spans="1:23" x14ac:dyDescent="0.3">
      <c r="A6868" s="1">
        <v>6867</v>
      </c>
      <c r="B6868" t="s">
        <v>9420</v>
      </c>
      <c r="C6868" s="2">
        <v>43333</v>
      </c>
      <c r="D6868" s="2">
        <v>43340</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s="3" t="str">
        <f>VLOOKUP($M6868,People!$A$2:$B$5, 2, FALSE)</f>
        <v>Anna Andreadi</v>
      </c>
      <c r="W6868" s="3" t="str">
        <f>IFERROR(VLOOKUP($B6868, 'Returns'!$A$2:$B$801, 2, FALSE), "No")</f>
        <v>No</v>
      </c>
    </row>
    <row r="6869" spans="1:23" x14ac:dyDescent="0.3">
      <c r="A6869" s="1">
        <v>6868</v>
      </c>
      <c r="B6869" t="s">
        <v>9420</v>
      </c>
      <c r="C6869" s="2">
        <v>43333</v>
      </c>
      <c r="D6869" s="2">
        <v>43340</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s="3" t="str">
        <f>VLOOKUP($M6869,People!$A$2:$B$5, 2, FALSE)</f>
        <v>Anna Andreadi</v>
      </c>
      <c r="W6869" s="3" t="str">
        <f>IFERROR(VLOOKUP($B6869, 'Returns'!$A$2:$B$801, 2, FALSE), "No")</f>
        <v>No</v>
      </c>
    </row>
    <row r="6870" spans="1:23" x14ac:dyDescent="0.3">
      <c r="A6870" s="1">
        <v>6869</v>
      </c>
      <c r="B6870" t="s">
        <v>9420</v>
      </c>
      <c r="C6870" s="2">
        <v>43333</v>
      </c>
      <c r="D6870" s="2">
        <v>43340</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s="3" t="str">
        <f>VLOOKUP($M6870,People!$A$2:$B$5, 2, FALSE)</f>
        <v>Anna Andreadi</v>
      </c>
      <c r="W6870" s="3" t="str">
        <f>IFERROR(VLOOKUP($B6870, 'Returns'!$A$2:$B$801, 2, FALSE), "No")</f>
        <v>No</v>
      </c>
    </row>
    <row r="6871" spans="1:23" x14ac:dyDescent="0.3">
      <c r="A6871" s="1">
        <v>6870</v>
      </c>
      <c r="B6871" t="s">
        <v>9420</v>
      </c>
      <c r="C6871" s="2">
        <v>43333</v>
      </c>
      <c r="D6871" s="2">
        <v>43340</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s="3" t="str">
        <f>VLOOKUP($M6871,People!$A$2:$B$5, 2, FALSE)</f>
        <v>Anna Andreadi</v>
      </c>
      <c r="W6871" s="3" t="str">
        <f>IFERROR(VLOOKUP($B6871, 'Returns'!$A$2:$B$801, 2, FALSE), "No")</f>
        <v>No</v>
      </c>
    </row>
    <row r="6872" spans="1:23" x14ac:dyDescent="0.3">
      <c r="A6872" s="1">
        <v>6871</v>
      </c>
      <c r="B6872" t="s">
        <v>9420</v>
      </c>
      <c r="C6872" s="2">
        <v>43333</v>
      </c>
      <c r="D6872" s="2">
        <v>43340</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s="3" t="str">
        <f>VLOOKUP($M6872,People!$A$2:$B$5, 2, FALSE)</f>
        <v>Anna Andreadi</v>
      </c>
      <c r="W6872" s="3" t="str">
        <f>IFERROR(VLOOKUP($B6872, 'Returns'!$A$2:$B$801, 2, FALSE), "No")</f>
        <v>No</v>
      </c>
    </row>
    <row r="6873" spans="1:23" x14ac:dyDescent="0.3">
      <c r="A6873" s="1">
        <v>6872</v>
      </c>
      <c r="B6873" t="s">
        <v>9421</v>
      </c>
      <c r="C6873" s="2">
        <v>43439</v>
      </c>
      <c r="D6873" s="2">
        <v>43442</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s="3" t="str">
        <f>VLOOKUP($M6873,People!$A$2:$B$5, 2, FALSE)</f>
        <v>Kelly Williams</v>
      </c>
      <c r="W6873" s="3" t="str">
        <f>IFERROR(VLOOKUP($B6873, 'Returns'!$A$2:$B$801, 2, FALSE), "No")</f>
        <v>No</v>
      </c>
    </row>
    <row r="6874" spans="1:23" x14ac:dyDescent="0.3">
      <c r="A6874" s="1">
        <v>6873</v>
      </c>
      <c r="B6874" t="s">
        <v>9422</v>
      </c>
      <c r="C6874" s="2">
        <v>43085</v>
      </c>
      <c r="D6874" s="2">
        <v>43088</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s="3" t="str">
        <f>VLOOKUP($M6874,People!$A$2:$B$5, 2, FALSE)</f>
        <v>Anna Andreadi</v>
      </c>
      <c r="W6874" s="3" t="str">
        <f>IFERROR(VLOOKUP($B6874, 'Returns'!$A$2:$B$801, 2, FALSE), "No")</f>
        <v>No</v>
      </c>
    </row>
    <row r="6875" spans="1:23" x14ac:dyDescent="0.3">
      <c r="A6875" s="1">
        <v>6874</v>
      </c>
      <c r="B6875" t="s">
        <v>9423</v>
      </c>
      <c r="C6875" s="2">
        <v>42660</v>
      </c>
      <c r="D6875" s="2">
        <v>42665</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s="3" t="str">
        <f>VLOOKUP($M6875,People!$A$2:$B$5, 2, FALSE)</f>
        <v>Kelly Williams</v>
      </c>
      <c r="W6875" s="3" t="str">
        <f>IFERROR(VLOOKUP($B6875, 'Returns'!$A$2:$B$801, 2, FALSE), "No")</f>
        <v>No</v>
      </c>
    </row>
    <row r="6876" spans="1:23" x14ac:dyDescent="0.3">
      <c r="A6876" s="1">
        <v>6875</v>
      </c>
      <c r="B6876" t="s">
        <v>9423</v>
      </c>
      <c r="C6876" s="2">
        <v>42660</v>
      </c>
      <c r="D6876" s="2">
        <v>42665</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s="3" t="str">
        <f>VLOOKUP($M6876,People!$A$2:$B$5, 2, FALSE)</f>
        <v>Kelly Williams</v>
      </c>
      <c r="W6876" s="3" t="str">
        <f>IFERROR(VLOOKUP($B6876, 'Returns'!$A$2:$B$801, 2, FALSE), "No")</f>
        <v>No</v>
      </c>
    </row>
    <row r="6877" spans="1:23" x14ac:dyDescent="0.3">
      <c r="A6877" s="1">
        <v>6876</v>
      </c>
      <c r="B6877" t="s">
        <v>9424</v>
      </c>
      <c r="C6877" s="2">
        <v>43348</v>
      </c>
      <c r="D6877" s="2">
        <v>43353</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s="3" t="str">
        <f>VLOOKUP($M6877,People!$A$2:$B$5, 2, FALSE)</f>
        <v>Cassandra Brandow</v>
      </c>
      <c r="W6877" s="3" t="str">
        <f>IFERROR(VLOOKUP($B6877, 'Returns'!$A$2:$B$801, 2, FALSE), "No")</f>
        <v>No</v>
      </c>
    </row>
    <row r="6878" spans="1:23" x14ac:dyDescent="0.3">
      <c r="A6878" s="1">
        <v>6877</v>
      </c>
      <c r="B6878" t="s">
        <v>9424</v>
      </c>
      <c r="C6878" s="2">
        <v>43348</v>
      </c>
      <c r="D6878" s="2">
        <v>43353</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s="3" t="str">
        <f>VLOOKUP($M6878,People!$A$2:$B$5, 2, FALSE)</f>
        <v>Cassandra Brandow</v>
      </c>
      <c r="W6878" s="3" t="str">
        <f>IFERROR(VLOOKUP($B6878, 'Returns'!$A$2:$B$801, 2, FALSE), "No")</f>
        <v>No</v>
      </c>
    </row>
    <row r="6879" spans="1:23" x14ac:dyDescent="0.3">
      <c r="A6879" s="1">
        <v>6878</v>
      </c>
      <c r="B6879" t="s">
        <v>9425</v>
      </c>
      <c r="C6879" s="2">
        <v>43023</v>
      </c>
      <c r="D6879" s="2">
        <v>43023</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s="3" t="str">
        <f>VLOOKUP($M6879,People!$A$2:$B$5, 2, FALSE)</f>
        <v>Kelly Williams</v>
      </c>
      <c r="W6879" s="3" t="str">
        <f>IFERROR(VLOOKUP($B6879, 'Returns'!$A$2:$B$801, 2, FALSE), "No")</f>
        <v>No</v>
      </c>
    </row>
    <row r="6880" spans="1:23" x14ac:dyDescent="0.3">
      <c r="A6880" s="1">
        <v>6879</v>
      </c>
      <c r="B6880" t="s">
        <v>9425</v>
      </c>
      <c r="C6880" s="2">
        <v>43023</v>
      </c>
      <c r="D6880" s="2">
        <v>43023</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s="3" t="str">
        <f>VLOOKUP($M6880,People!$A$2:$B$5, 2, FALSE)</f>
        <v>Kelly Williams</v>
      </c>
      <c r="W6880" s="3" t="str">
        <f>IFERROR(VLOOKUP($B6880, 'Returns'!$A$2:$B$801, 2, FALSE), "No")</f>
        <v>No</v>
      </c>
    </row>
    <row r="6881" spans="1:23" x14ac:dyDescent="0.3">
      <c r="A6881" s="1">
        <v>6880</v>
      </c>
      <c r="B6881" t="s">
        <v>9426</v>
      </c>
      <c r="C6881" s="2">
        <v>43070</v>
      </c>
      <c r="D6881" s="2">
        <v>43074</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s="3" t="str">
        <f>VLOOKUP($M6881,People!$A$2:$B$5, 2, FALSE)</f>
        <v>Anna Andreadi</v>
      </c>
      <c r="W6881" s="3" t="str">
        <f>IFERROR(VLOOKUP($B6881, 'Returns'!$A$2:$B$801, 2, FALSE), "No")</f>
        <v>No</v>
      </c>
    </row>
    <row r="6882" spans="1:23" x14ac:dyDescent="0.3">
      <c r="A6882" s="1">
        <v>6881</v>
      </c>
      <c r="B6882" t="s">
        <v>9426</v>
      </c>
      <c r="C6882" s="2">
        <v>43070</v>
      </c>
      <c r="D6882" s="2">
        <v>43074</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s="3" t="str">
        <f>VLOOKUP($M6882,People!$A$2:$B$5, 2, FALSE)</f>
        <v>Anna Andreadi</v>
      </c>
      <c r="W6882" s="3" t="str">
        <f>IFERROR(VLOOKUP($B6882, 'Returns'!$A$2:$B$801, 2, FALSE), "No")</f>
        <v>No</v>
      </c>
    </row>
    <row r="6883" spans="1:23" x14ac:dyDescent="0.3">
      <c r="A6883" s="1">
        <v>6882</v>
      </c>
      <c r="B6883" t="s">
        <v>9426</v>
      </c>
      <c r="C6883" s="2">
        <v>43070</v>
      </c>
      <c r="D6883" s="2">
        <v>43074</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s="3" t="str">
        <f>VLOOKUP($M6883,People!$A$2:$B$5, 2, FALSE)</f>
        <v>Anna Andreadi</v>
      </c>
      <c r="W6883" s="3" t="str">
        <f>IFERROR(VLOOKUP($B6883, 'Returns'!$A$2:$B$801, 2, FALSE), "No")</f>
        <v>No</v>
      </c>
    </row>
    <row r="6884" spans="1:23" x14ac:dyDescent="0.3">
      <c r="A6884" s="1">
        <v>6883</v>
      </c>
      <c r="B6884" t="s">
        <v>9426</v>
      </c>
      <c r="C6884" s="2">
        <v>43070</v>
      </c>
      <c r="D6884" s="2">
        <v>43074</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s="3" t="str">
        <f>VLOOKUP($M6884,People!$A$2:$B$5, 2, FALSE)</f>
        <v>Anna Andreadi</v>
      </c>
      <c r="W6884" s="3" t="str">
        <f>IFERROR(VLOOKUP($B6884, 'Returns'!$A$2:$B$801, 2, FALSE), "No")</f>
        <v>No</v>
      </c>
    </row>
    <row r="6885" spans="1:23" x14ac:dyDescent="0.3">
      <c r="A6885" s="1">
        <v>6884</v>
      </c>
      <c r="B6885" t="s">
        <v>9426</v>
      </c>
      <c r="C6885" s="2">
        <v>43070</v>
      </c>
      <c r="D6885" s="2">
        <v>43074</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s="3" t="str">
        <f>VLOOKUP($M6885,People!$A$2:$B$5, 2, FALSE)</f>
        <v>Anna Andreadi</v>
      </c>
      <c r="W6885" s="3" t="str">
        <f>IFERROR(VLOOKUP($B6885, 'Returns'!$A$2:$B$801, 2, FALSE), "No")</f>
        <v>No</v>
      </c>
    </row>
    <row r="6886" spans="1:23" x14ac:dyDescent="0.3">
      <c r="A6886" s="1">
        <v>6885</v>
      </c>
      <c r="B6886" t="s">
        <v>9427</v>
      </c>
      <c r="C6886" s="2">
        <v>42886</v>
      </c>
      <c r="D6886" s="2">
        <v>42890</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s="3" t="str">
        <f>VLOOKUP($M6886,People!$A$2:$B$5, 2, FALSE)</f>
        <v>Kelly Williams</v>
      </c>
      <c r="W6886" s="3" t="str">
        <f>IFERROR(VLOOKUP($B6886, 'Returns'!$A$2:$B$801, 2, FALSE), "No")</f>
        <v>No</v>
      </c>
    </row>
    <row r="6887" spans="1:23" x14ac:dyDescent="0.3">
      <c r="A6887" s="1">
        <v>6886</v>
      </c>
      <c r="B6887" t="s">
        <v>9428</v>
      </c>
      <c r="C6887" s="2">
        <v>43718</v>
      </c>
      <c r="D6887" s="2">
        <v>43725</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s="3" t="str">
        <f>VLOOKUP($M6887,People!$A$2:$B$5, 2, FALSE)</f>
        <v>Chuck Magee</v>
      </c>
      <c r="W6887" s="3" t="str">
        <f>IFERROR(VLOOKUP($B6887, 'Returns'!$A$2:$B$801, 2, FALSE), "No")</f>
        <v>No</v>
      </c>
    </row>
    <row r="6888" spans="1:23" x14ac:dyDescent="0.3">
      <c r="A6888" s="1">
        <v>6887</v>
      </c>
      <c r="B6888" t="s">
        <v>9428</v>
      </c>
      <c r="C6888" s="2">
        <v>43718</v>
      </c>
      <c r="D6888" s="2">
        <v>43725</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s="3" t="str">
        <f>VLOOKUP($M6888,People!$A$2:$B$5, 2, FALSE)</f>
        <v>Chuck Magee</v>
      </c>
      <c r="W6888" s="3" t="str">
        <f>IFERROR(VLOOKUP($B6888, 'Returns'!$A$2:$B$801, 2, FALSE), "No")</f>
        <v>No</v>
      </c>
    </row>
    <row r="6889" spans="1:23" x14ac:dyDescent="0.3">
      <c r="A6889" s="1">
        <v>6888</v>
      </c>
      <c r="B6889" t="s">
        <v>9429</v>
      </c>
      <c r="C6889" s="2">
        <v>43580</v>
      </c>
      <c r="D6889" s="2">
        <v>43587</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s="3" t="str">
        <f>VLOOKUP($M6889,People!$A$2:$B$5, 2, FALSE)</f>
        <v>Anna Andreadi</v>
      </c>
      <c r="W6889" s="3" t="str">
        <f>IFERROR(VLOOKUP($B6889, 'Returns'!$A$2:$B$801, 2, FALSE), "No")</f>
        <v>No</v>
      </c>
    </row>
    <row r="6890" spans="1:23" x14ac:dyDescent="0.3">
      <c r="A6890" s="1">
        <v>6889</v>
      </c>
      <c r="B6890" t="s">
        <v>9429</v>
      </c>
      <c r="C6890" s="2">
        <v>43580</v>
      </c>
      <c r="D6890" s="2">
        <v>43587</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s="3" t="str">
        <f>VLOOKUP($M6890,People!$A$2:$B$5, 2, FALSE)</f>
        <v>Anna Andreadi</v>
      </c>
      <c r="W6890" s="3" t="str">
        <f>IFERROR(VLOOKUP($B6890, 'Returns'!$A$2:$B$801, 2, FALSE), "No")</f>
        <v>No</v>
      </c>
    </row>
    <row r="6891" spans="1:23" x14ac:dyDescent="0.3">
      <c r="A6891" s="1">
        <v>6890</v>
      </c>
      <c r="B6891" t="s">
        <v>9430</v>
      </c>
      <c r="C6891" s="2">
        <v>43726</v>
      </c>
      <c r="D6891" s="2">
        <v>43730</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s="3" t="str">
        <f>VLOOKUP($M6891,People!$A$2:$B$5, 2, FALSE)</f>
        <v>Cassandra Brandow</v>
      </c>
      <c r="W6891" s="3" t="str">
        <f>IFERROR(VLOOKUP($B6891, 'Returns'!$A$2:$B$801, 2, FALSE), "No")</f>
        <v>No</v>
      </c>
    </row>
    <row r="6892" spans="1:23" x14ac:dyDescent="0.3">
      <c r="A6892" s="1">
        <v>6891</v>
      </c>
      <c r="B6892" t="s">
        <v>9430</v>
      </c>
      <c r="C6892" s="2">
        <v>43726</v>
      </c>
      <c r="D6892" s="2">
        <v>43730</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s="3" t="str">
        <f>VLOOKUP($M6892,People!$A$2:$B$5, 2, FALSE)</f>
        <v>Cassandra Brandow</v>
      </c>
      <c r="W6892" s="3" t="str">
        <f>IFERROR(VLOOKUP($B6892, 'Returns'!$A$2:$B$801, 2, FALSE), "No")</f>
        <v>No</v>
      </c>
    </row>
    <row r="6893" spans="1:23" x14ac:dyDescent="0.3">
      <c r="A6893" s="1">
        <v>6892</v>
      </c>
      <c r="B6893" t="s">
        <v>9430</v>
      </c>
      <c r="C6893" s="2">
        <v>43726</v>
      </c>
      <c r="D6893" s="2">
        <v>43730</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s="3" t="str">
        <f>VLOOKUP($M6893,People!$A$2:$B$5, 2, FALSE)</f>
        <v>Cassandra Brandow</v>
      </c>
      <c r="W6893" s="3" t="str">
        <f>IFERROR(VLOOKUP($B6893, 'Returns'!$A$2:$B$801, 2, FALSE), "No")</f>
        <v>No</v>
      </c>
    </row>
    <row r="6894" spans="1:23" x14ac:dyDescent="0.3">
      <c r="A6894" s="1">
        <v>6893</v>
      </c>
      <c r="B6894" t="s">
        <v>9430</v>
      </c>
      <c r="C6894" s="2">
        <v>43726</v>
      </c>
      <c r="D6894" s="2">
        <v>43730</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s="3" t="str">
        <f>VLOOKUP($M6894,People!$A$2:$B$5, 2, FALSE)</f>
        <v>Cassandra Brandow</v>
      </c>
      <c r="W6894" s="3" t="str">
        <f>IFERROR(VLOOKUP($B6894, 'Returns'!$A$2:$B$801, 2, FALSE), "No")</f>
        <v>No</v>
      </c>
    </row>
    <row r="6895" spans="1:23" x14ac:dyDescent="0.3">
      <c r="A6895" s="1">
        <v>6894</v>
      </c>
      <c r="B6895" t="s">
        <v>9430</v>
      </c>
      <c r="C6895" s="2">
        <v>43726</v>
      </c>
      <c r="D6895" s="2">
        <v>43730</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s="3" t="str">
        <f>VLOOKUP($M6895,People!$A$2:$B$5, 2, FALSE)</f>
        <v>Cassandra Brandow</v>
      </c>
      <c r="W6895" s="3" t="str">
        <f>IFERROR(VLOOKUP($B6895, 'Returns'!$A$2:$B$801, 2, FALSE), "No")</f>
        <v>No</v>
      </c>
    </row>
    <row r="6896" spans="1:23" x14ac:dyDescent="0.3">
      <c r="A6896" s="1">
        <v>6895</v>
      </c>
      <c r="B6896" t="s">
        <v>9430</v>
      </c>
      <c r="C6896" s="2">
        <v>43726</v>
      </c>
      <c r="D6896" s="2">
        <v>43730</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s="3" t="str">
        <f>VLOOKUP($M6896,People!$A$2:$B$5, 2, FALSE)</f>
        <v>Cassandra Brandow</v>
      </c>
      <c r="W6896" s="3" t="str">
        <f>IFERROR(VLOOKUP($B6896, 'Returns'!$A$2:$B$801, 2, FALSE), "No")</f>
        <v>No</v>
      </c>
    </row>
    <row r="6897" spans="1:23" x14ac:dyDescent="0.3">
      <c r="A6897" s="1">
        <v>6896</v>
      </c>
      <c r="B6897" t="s">
        <v>9430</v>
      </c>
      <c r="C6897" s="2">
        <v>43726</v>
      </c>
      <c r="D6897" s="2">
        <v>43730</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s="3" t="str">
        <f>VLOOKUP($M6897,People!$A$2:$B$5, 2, FALSE)</f>
        <v>Cassandra Brandow</v>
      </c>
      <c r="W6897" s="3" t="str">
        <f>IFERROR(VLOOKUP($B6897, 'Returns'!$A$2:$B$801, 2, FALSE), "No")</f>
        <v>No</v>
      </c>
    </row>
    <row r="6898" spans="1:23" x14ac:dyDescent="0.3">
      <c r="A6898" s="1">
        <v>6897</v>
      </c>
      <c r="B6898" t="s">
        <v>9430</v>
      </c>
      <c r="C6898" s="2">
        <v>43726</v>
      </c>
      <c r="D6898" s="2">
        <v>43730</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s="3" t="str">
        <f>VLOOKUP($M6898,People!$A$2:$B$5, 2, FALSE)</f>
        <v>Cassandra Brandow</v>
      </c>
      <c r="W6898" s="3" t="str">
        <f>IFERROR(VLOOKUP($B6898, 'Returns'!$A$2:$B$801, 2, FALSE), "No")</f>
        <v>No</v>
      </c>
    </row>
    <row r="6899" spans="1:23" x14ac:dyDescent="0.3">
      <c r="A6899" s="1">
        <v>6898</v>
      </c>
      <c r="B6899" t="s">
        <v>9431</v>
      </c>
      <c r="C6899" s="2">
        <v>43695</v>
      </c>
      <c r="D6899" s="2">
        <v>43702</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s="3" t="str">
        <f>VLOOKUP($M6899,People!$A$2:$B$5, 2, FALSE)</f>
        <v>Chuck Magee</v>
      </c>
      <c r="W6899" s="3" t="str">
        <f>IFERROR(VLOOKUP($B6899, 'Returns'!$A$2:$B$801, 2, FALSE), "No")</f>
        <v>No</v>
      </c>
    </row>
    <row r="6900" spans="1:23" x14ac:dyDescent="0.3">
      <c r="A6900" s="1">
        <v>6899</v>
      </c>
      <c r="B6900" t="s">
        <v>9432</v>
      </c>
      <c r="C6900" s="2">
        <v>42879</v>
      </c>
      <c r="D6900" s="2">
        <v>42881</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s="3" t="str">
        <f>VLOOKUP($M6900,People!$A$2:$B$5, 2, FALSE)</f>
        <v>Kelly Williams</v>
      </c>
      <c r="W6900" s="3" t="str">
        <f>IFERROR(VLOOKUP($B6900, 'Returns'!$A$2:$B$801, 2, FALSE), "No")</f>
        <v>No</v>
      </c>
    </row>
    <row r="6901" spans="1:23" x14ac:dyDescent="0.3">
      <c r="A6901" s="1">
        <v>6900</v>
      </c>
      <c r="B6901" t="s">
        <v>9432</v>
      </c>
      <c r="C6901" s="2">
        <v>42879</v>
      </c>
      <c r="D6901" s="2">
        <v>42881</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s="3" t="str">
        <f>VLOOKUP($M6901,People!$A$2:$B$5, 2, FALSE)</f>
        <v>Kelly Williams</v>
      </c>
      <c r="W6901" s="3" t="str">
        <f>IFERROR(VLOOKUP($B6901, 'Returns'!$A$2:$B$801, 2, FALSE), "No")</f>
        <v>No</v>
      </c>
    </row>
    <row r="6902" spans="1:23" x14ac:dyDescent="0.3">
      <c r="A6902" s="1">
        <v>6901</v>
      </c>
      <c r="B6902" t="s">
        <v>9433</v>
      </c>
      <c r="C6902" s="2">
        <v>42985</v>
      </c>
      <c r="D6902" s="2">
        <v>42989</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s="3" t="str">
        <f>VLOOKUP($M6902,People!$A$2:$B$5, 2, FALSE)</f>
        <v>Chuck Magee</v>
      </c>
      <c r="W6902" s="3" t="str">
        <f>IFERROR(VLOOKUP($B6902, 'Returns'!$A$2:$B$801, 2, FALSE), "No")</f>
        <v>No</v>
      </c>
    </row>
    <row r="6903" spans="1:23" x14ac:dyDescent="0.3">
      <c r="A6903" s="1">
        <v>6902</v>
      </c>
      <c r="B6903" t="s">
        <v>9434</v>
      </c>
      <c r="C6903" s="2">
        <v>43670</v>
      </c>
      <c r="D6903" s="2">
        <v>43670</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s="3" t="str">
        <f>VLOOKUP($M6903,People!$A$2:$B$5, 2, FALSE)</f>
        <v>Anna Andreadi</v>
      </c>
      <c r="W6903" s="3" t="str">
        <f>IFERROR(VLOOKUP($B6903, 'Returns'!$A$2:$B$801, 2, FALSE), "No")</f>
        <v>No</v>
      </c>
    </row>
    <row r="6904" spans="1:23" x14ac:dyDescent="0.3">
      <c r="A6904" s="1">
        <v>6903</v>
      </c>
      <c r="B6904" t="s">
        <v>9435</v>
      </c>
      <c r="C6904" s="2">
        <v>43710</v>
      </c>
      <c r="D6904" s="2">
        <v>43716</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s="3" t="str">
        <f>VLOOKUP($M6904,People!$A$2:$B$5, 2, FALSE)</f>
        <v>Kelly Williams</v>
      </c>
      <c r="W6904" s="3" t="str">
        <f>IFERROR(VLOOKUP($B6904, 'Returns'!$A$2:$B$801, 2, FALSE), "No")</f>
        <v>No</v>
      </c>
    </row>
    <row r="6905" spans="1:23" x14ac:dyDescent="0.3">
      <c r="A6905" s="1">
        <v>6904</v>
      </c>
      <c r="B6905" t="s">
        <v>9435</v>
      </c>
      <c r="C6905" s="2">
        <v>43710</v>
      </c>
      <c r="D6905" s="2">
        <v>43716</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s="3" t="str">
        <f>VLOOKUP($M6905,People!$A$2:$B$5, 2, FALSE)</f>
        <v>Kelly Williams</v>
      </c>
      <c r="W6905" s="3" t="str">
        <f>IFERROR(VLOOKUP($B6905, 'Returns'!$A$2:$B$801, 2, FALSE), "No")</f>
        <v>No</v>
      </c>
    </row>
    <row r="6906" spans="1:23" x14ac:dyDescent="0.3">
      <c r="A6906" s="1">
        <v>6905</v>
      </c>
      <c r="B6906" t="s">
        <v>9435</v>
      </c>
      <c r="C6906" s="2">
        <v>43710</v>
      </c>
      <c r="D6906" s="2">
        <v>43716</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s="3" t="str">
        <f>VLOOKUP($M6906,People!$A$2:$B$5, 2, FALSE)</f>
        <v>Kelly Williams</v>
      </c>
      <c r="W6906" s="3" t="str">
        <f>IFERROR(VLOOKUP($B6906, 'Returns'!$A$2:$B$801, 2, FALSE), "No")</f>
        <v>No</v>
      </c>
    </row>
    <row r="6907" spans="1:23" x14ac:dyDescent="0.3">
      <c r="A6907" s="1">
        <v>6906</v>
      </c>
      <c r="B6907" t="s">
        <v>9436</v>
      </c>
      <c r="C6907" s="2">
        <v>43805</v>
      </c>
      <c r="D6907" s="2">
        <v>43807</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s="3" t="str">
        <f>VLOOKUP($M6907,People!$A$2:$B$5, 2, FALSE)</f>
        <v>Anna Andreadi</v>
      </c>
      <c r="W6907" s="3" t="str">
        <f>IFERROR(VLOOKUP($B6907, 'Returns'!$A$2:$B$801, 2, FALSE), "No")</f>
        <v>No</v>
      </c>
    </row>
    <row r="6908" spans="1:23" x14ac:dyDescent="0.3">
      <c r="A6908" s="1">
        <v>6907</v>
      </c>
      <c r="B6908" t="s">
        <v>9437</v>
      </c>
      <c r="C6908" s="2">
        <v>43605</v>
      </c>
      <c r="D6908" s="2">
        <v>43605</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s="3" t="str">
        <f>VLOOKUP($M6908,People!$A$2:$B$5, 2, FALSE)</f>
        <v>Kelly Williams</v>
      </c>
      <c r="W6908" s="3" t="str">
        <f>IFERROR(VLOOKUP($B6908, 'Returns'!$A$2:$B$801, 2, FALSE), "No")</f>
        <v>No</v>
      </c>
    </row>
    <row r="6909" spans="1:23" x14ac:dyDescent="0.3">
      <c r="A6909" s="1">
        <v>6908</v>
      </c>
      <c r="B6909" t="s">
        <v>9438</v>
      </c>
      <c r="C6909" s="2">
        <v>43370</v>
      </c>
      <c r="D6909" s="2">
        <v>43376</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s="3" t="str">
        <f>VLOOKUP($M6909,People!$A$2:$B$5, 2, FALSE)</f>
        <v>Anna Andreadi</v>
      </c>
      <c r="W6909" s="3" t="str">
        <f>IFERROR(VLOOKUP($B6909, 'Returns'!$A$2:$B$801, 2, FALSE), "No")</f>
        <v>No</v>
      </c>
    </row>
    <row r="6910" spans="1:23" x14ac:dyDescent="0.3">
      <c r="A6910" s="1">
        <v>6909</v>
      </c>
      <c r="B6910" t="s">
        <v>9439</v>
      </c>
      <c r="C6910" s="2">
        <v>43809</v>
      </c>
      <c r="D6910" s="2">
        <v>43814</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s="3" t="str">
        <f>VLOOKUP($M6910,People!$A$2:$B$5, 2, FALSE)</f>
        <v>Cassandra Brandow</v>
      </c>
      <c r="W6910" s="3" t="str">
        <f>IFERROR(VLOOKUP($B6910, 'Returns'!$A$2:$B$801, 2, FALSE), "No")</f>
        <v>No</v>
      </c>
    </row>
    <row r="6911" spans="1:23" x14ac:dyDescent="0.3">
      <c r="A6911" s="1">
        <v>6910</v>
      </c>
      <c r="B6911" t="s">
        <v>9440</v>
      </c>
      <c r="C6911" s="2">
        <v>42626</v>
      </c>
      <c r="D6911" s="2">
        <v>42631</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s="3" t="str">
        <f>VLOOKUP($M6911,People!$A$2:$B$5, 2, FALSE)</f>
        <v>Chuck Magee</v>
      </c>
      <c r="W6911" s="3" t="str">
        <f>IFERROR(VLOOKUP($B6911, 'Returns'!$A$2:$B$801, 2, FALSE), "No")</f>
        <v>No</v>
      </c>
    </row>
    <row r="6912" spans="1:23" x14ac:dyDescent="0.3">
      <c r="A6912" s="1">
        <v>6911</v>
      </c>
      <c r="B6912" t="s">
        <v>9441</v>
      </c>
      <c r="C6912" s="2">
        <v>43675</v>
      </c>
      <c r="D6912" s="2">
        <v>43679</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s="3" t="str">
        <f>VLOOKUP($M6912,People!$A$2:$B$5, 2, FALSE)</f>
        <v>Anna Andreadi</v>
      </c>
      <c r="W6912" s="3" t="str">
        <f>IFERROR(VLOOKUP($B6912, 'Returns'!$A$2:$B$801, 2, FALSE), "No")</f>
        <v>No</v>
      </c>
    </row>
    <row r="6913" spans="1:23" x14ac:dyDescent="0.3">
      <c r="A6913" s="1">
        <v>6912</v>
      </c>
      <c r="B6913" t="s">
        <v>9442</v>
      </c>
      <c r="C6913" s="2">
        <v>43678</v>
      </c>
      <c r="D6913" s="2">
        <v>43682</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s="3" t="str">
        <f>VLOOKUP($M6913,People!$A$2:$B$5, 2, FALSE)</f>
        <v>Anna Andreadi</v>
      </c>
      <c r="W6913" s="3" t="str">
        <f>IFERROR(VLOOKUP($B6913, 'Returns'!$A$2:$B$801, 2, FALSE), "No")</f>
        <v>No</v>
      </c>
    </row>
    <row r="6914" spans="1:23" x14ac:dyDescent="0.3">
      <c r="A6914" s="1">
        <v>6913</v>
      </c>
      <c r="B6914" t="s">
        <v>9443</v>
      </c>
      <c r="C6914" s="2">
        <v>43587</v>
      </c>
      <c r="D6914" s="2">
        <v>43590</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s="3" t="str">
        <f>VLOOKUP($M6914,People!$A$2:$B$5, 2, FALSE)</f>
        <v>Anna Andreadi</v>
      </c>
      <c r="W6914" s="3" t="str">
        <f>IFERROR(VLOOKUP($B6914, 'Returns'!$A$2:$B$801, 2, FALSE), "No")</f>
        <v>No</v>
      </c>
    </row>
    <row r="6915" spans="1:23" x14ac:dyDescent="0.3">
      <c r="A6915" s="1">
        <v>6914</v>
      </c>
      <c r="B6915" t="s">
        <v>9444</v>
      </c>
      <c r="C6915" s="2">
        <v>42898</v>
      </c>
      <c r="D6915" s="2">
        <v>42902</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s="3" t="str">
        <f>VLOOKUP($M6915,People!$A$2:$B$5, 2, FALSE)</f>
        <v>Cassandra Brandow</v>
      </c>
      <c r="W6915" s="3" t="str">
        <f>IFERROR(VLOOKUP($B6915, 'Returns'!$A$2:$B$801, 2, FALSE), "No")</f>
        <v>No</v>
      </c>
    </row>
    <row r="6916" spans="1:23" x14ac:dyDescent="0.3">
      <c r="A6916" s="1">
        <v>6915</v>
      </c>
      <c r="B6916" t="s">
        <v>9445</v>
      </c>
      <c r="C6916" s="2">
        <v>42726</v>
      </c>
      <c r="D6916" s="2">
        <v>42733</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s="3" t="str">
        <f>VLOOKUP($M6916,People!$A$2:$B$5, 2, FALSE)</f>
        <v>Kelly Williams</v>
      </c>
      <c r="W6916" s="3" t="str">
        <f>IFERROR(VLOOKUP($B6916, 'Returns'!$A$2:$B$801, 2, FALSE), "No")</f>
        <v>No</v>
      </c>
    </row>
    <row r="6917" spans="1:23" x14ac:dyDescent="0.3">
      <c r="A6917" s="1">
        <v>6916</v>
      </c>
      <c r="B6917" t="s">
        <v>9445</v>
      </c>
      <c r="C6917" s="2">
        <v>42726</v>
      </c>
      <c r="D6917" s="2">
        <v>42733</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s="3" t="str">
        <f>VLOOKUP($M6917,People!$A$2:$B$5, 2, FALSE)</f>
        <v>Kelly Williams</v>
      </c>
      <c r="W6917" s="3" t="str">
        <f>IFERROR(VLOOKUP($B6917, 'Returns'!$A$2:$B$801, 2, FALSE), "No")</f>
        <v>No</v>
      </c>
    </row>
    <row r="6918" spans="1:23" x14ac:dyDescent="0.3">
      <c r="A6918" s="1">
        <v>6917</v>
      </c>
      <c r="B6918" t="s">
        <v>9445</v>
      </c>
      <c r="C6918" s="2">
        <v>42726</v>
      </c>
      <c r="D6918" s="2">
        <v>42733</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s="3" t="str">
        <f>VLOOKUP($M6918,People!$A$2:$B$5, 2, FALSE)</f>
        <v>Kelly Williams</v>
      </c>
      <c r="W6918" s="3" t="str">
        <f>IFERROR(VLOOKUP($B6918, 'Returns'!$A$2:$B$801, 2, FALSE), "No")</f>
        <v>No</v>
      </c>
    </row>
    <row r="6919" spans="1:23" x14ac:dyDescent="0.3">
      <c r="A6919" s="1">
        <v>6918</v>
      </c>
      <c r="B6919" t="s">
        <v>9446</v>
      </c>
      <c r="C6919" s="2">
        <v>42720</v>
      </c>
      <c r="D6919" s="2">
        <v>42725</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s="3" t="str">
        <f>VLOOKUP($M6919,People!$A$2:$B$5, 2, FALSE)</f>
        <v>Anna Andreadi</v>
      </c>
      <c r="W6919" s="3" t="str">
        <f>IFERROR(VLOOKUP($B6919, 'Returns'!$A$2:$B$801, 2, FALSE), "No")</f>
        <v>No</v>
      </c>
    </row>
    <row r="6920" spans="1:23" x14ac:dyDescent="0.3">
      <c r="A6920" s="1">
        <v>6919</v>
      </c>
      <c r="B6920" t="s">
        <v>9447</v>
      </c>
      <c r="C6920" s="2">
        <v>43206</v>
      </c>
      <c r="D6920" s="2">
        <v>43208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s="3" t="str">
        <f>VLOOKUP($M6920,People!$A$2:$B$5, 2, FALSE)</f>
        <v>Anna Andreadi</v>
      </c>
      <c r="W6920" s="3" t="str">
        <f>IFERROR(VLOOKUP($B6920, 'Returns'!$A$2:$B$801, 2, FALSE), "No")</f>
        <v>No</v>
      </c>
    </row>
    <row r="6921" spans="1:23" x14ac:dyDescent="0.3">
      <c r="A6921" s="1">
        <v>6920</v>
      </c>
      <c r="B6921" t="s">
        <v>9448</v>
      </c>
      <c r="C6921" s="2">
        <v>42876</v>
      </c>
      <c r="D6921" s="2">
        <v>42883</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s="3" t="str">
        <f>VLOOKUP($M6921,People!$A$2:$B$5, 2, FALSE)</f>
        <v>Chuck Magee</v>
      </c>
      <c r="W6921" s="3" t="str">
        <f>IFERROR(VLOOKUP($B6921, 'Returns'!$A$2:$B$801, 2, FALSE), "No")</f>
        <v>No</v>
      </c>
    </row>
    <row r="6922" spans="1:23" x14ac:dyDescent="0.3">
      <c r="A6922" s="1">
        <v>6921</v>
      </c>
      <c r="B6922" t="s">
        <v>9449</v>
      </c>
      <c r="C6922" s="2">
        <v>43522</v>
      </c>
      <c r="D6922" s="2">
        <v>43526</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s="3" t="str">
        <f>VLOOKUP($M6922,People!$A$2:$B$5, 2, FALSE)</f>
        <v>Anna Andreadi</v>
      </c>
      <c r="W6922" s="3" t="str">
        <f>IFERROR(VLOOKUP($B6922, 'Returns'!$A$2:$B$801, 2, FALSE), "No")</f>
        <v>No</v>
      </c>
    </row>
    <row r="6923" spans="1:23" x14ac:dyDescent="0.3">
      <c r="A6923" s="1">
        <v>6922</v>
      </c>
      <c r="B6923" t="s">
        <v>9450</v>
      </c>
      <c r="C6923" s="2">
        <v>43559</v>
      </c>
      <c r="D6923" s="2">
        <v>43565</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s="3" t="str">
        <f>VLOOKUP($M6923,People!$A$2:$B$5, 2, FALSE)</f>
        <v>Chuck Magee</v>
      </c>
      <c r="W6923" s="3" t="str">
        <f>IFERROR(VLOOKUP($B6923, 'Returns'!$A$2:$B$801, 2, FALSE), "No")</f>
        <v>No</v>
      </c>
    </row>
    <row r="6924" spans="1:23" x14ac:dyDescent="0.3">
      <c r="A6924" s="1">
        <v>6923</v>
      </c>
      <c r="B6924" t="s">
        <v>9451</v>
      </c>
      <c r="C6924" s="2">
        <v>42810</v>
      </c>
      <c r="D6924" s="2">
        <v>42813</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s="3" t="str">
        <f>VLOOKUP($M6924,People!$A$2:$B$5, 2, FALSE)</f>
        <v>Cassandra Brandow</v>
      </c>
      <c r="W6924" s="3" t="str">
        <f>IFERROR(VLOOKUP($B6924, 'Returns'!$A$2:$B$801, 2, FALSE), "No")</f>
        <v>No</v>
      </c>
    </row>
    <row r="6925" spans="1:23" x14ac:dyDescent="0.3">
      <c r="A6925" s="1">
        <v>6924</v>
      </c>
      <c r="B6925" t="s">
        <v>9451</v>
      </c>
      <c r="C6925" s="2">
        <v>42810</v>
      </c>
      <c r="D6925" s="2">
        <v>42813</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s="3" t="str">
        <f>VLOOKUP($M6925,People!$A$2:$B$5, 2, FALSE)</f>
        <v>Cassandra Brandow</v>
      </c>
      <c r="W6925" s="3" t="str">
        <f>IFERROR(VLOOKUP($B6925, 'Returns'!$A$2:$B$801, 2, FALSE), "No")</f>
        <v>No</v>
      </c>
    </row>
    <row r="6926" spans="1:23" x14ac:dyDescent="0.3">
      <c r="A6926" s="1">
        <v>6925</v>
      </c>
      <c r="B6926" t="s">
        <v>9452</v>
      </c>
      <c r="C6926" s="2">
        <v>43069</v>
      </c>
      <c r="D6926" s="2">
        <v>43073</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s="3" t="str">
        <f>VLOOKUP($M6926,People!$A$2:$B$5, 2, FALSE)</f>
        <v>Chuck Magee</v>
      </c>
      <c r="W6926" s="3" t="str">
        <f>IFERROR(VLOOKUP($B6926, 'Returns'!$A$2:$B$801, 2, FALSE), "No")</f>
        <v>No</v>
      </c>
    </row>
    <row r="6927" spans="1:23" x14ac:dyDescent="0.3">
      <c r="A6927" s="1">
        <v>6926</v>
      </c>
      <c r="B6927" t="s">
        <v>9452</v>
      </c>
      <c r="C6927" s="2">
        <v>43069</v>
      </c>
      <c r="D6927" s="2">
        <v>43073</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s="3" t="str">
        <f>VLOOKUP($M6927,People!$A$2:$B$5, 2, FALSE)</f>
        <v>Chuck Magee</v>
      </c>
      <c r="W6927" s="3" t="str">
        <f>IFERROR(VLOOKUP($B6927, 'Returns'!$A$2:$B$801, 2, FALSE), "No")</f>
        <v>No</v>
      </c>
    </row>
    <row r="6928" spans="1:23" x14ac:dyDescent="0.3">
      <c r="A6928" s="1">
        <v>6927</v>
      </c>
      <c r="B6928" t="s">
        <v>9453</v>
      </c>
      <c r="C6928" s="2">
        <v>43309</v>
      </c>
      <c r="D6928" s="2">
        <v>43315</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s="3" t="str">
        <f>VLOOKUP($M6928,People!$A$2:$B$5, 2, FALSE)</f>
        <v>Anna Andreadi</v>
      </c>
      <c r="W6928" s="3" t="str">
        <f>IFERROR(VLOOKUP($B6928, 'Returns'!$A$2:$B$801, 2, FALSE), "No")</f>
        <v>No</v>
      </c>
    </row>
    <row r="6929" spans="1:23" x14ac:dyDescent="0.3">
      <c r="A6929" s="1">
        <v>6928</v>
      </c>
      <c r="B6929" t="s">
        <v>9454</v>
      </c>
      <c r="C6929" s="2">
        <v>43274</v>
      </c>
      <c r="D6929" s="2">
        <v>43276</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s="3" t="str">
        <f>VLOOKUP($M6929,People!$A$2:$B$5, 2, FALSE)</f>
        <v>Anna Andreadi</v>
      </c>
      <c r="W6929" s="3" t="str">
        <f>IFERROR(VLOOKUP($B6929, 'Returns'!$A$2:$B$801, 2, FALSE), "No")</f>
        <v>No</v>
      </c>
    </row>
    <row r="6930" spans="1:23" x14ac:dyDescent="0.3">
      <c r="A6930" s="1">
        <v>6929</v>
      </c>
      <c r="B6930" t="s">
        <v>9454</v>
      </c>
      <c r="C6930" s="2">
        <v>43274</v>
      </c>
      <c r="D6930" s="2">
        <v>43276</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s="3" t="str">
        <f>VLOOKUP($M6930,People!$A$2:$B$5, 2, FALSE)</f>
        <v>Anna Andreadi</v>
      </c>
      <c r="W6930" s="3" t="str">
        <f>IFERROR(VLOOKUP($B6930, 'Returns'!$A$2:$B$801, 2, FALSE), "No")</f>
        <v>No</v>
      </c>
    </row>
    <row r="6931" spans="1:23" x14ac:dyDescent="0.3">
      <c r="A6931" s="1">
        <v>6930</v>
      </c>
      <c r="B6931" t="s">
        <v>9454</v>
      </c>
      <c r="C6931" s="2">
        <v>43274</v>
      </c>
      <c r="D6931" s="2">
        <v>43276</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s="3" t="str">
        <f>VLOOKUP($M6931,People!$A$2:$B$5, 2, FALSE)</f>
        <v>Anna Andreadi</v>
      </c>
      <c r="W6931" s="3" t="str">
        <f>IFERROR(VLOOKUP($B6931, 'Returns'!$A$2:$B$801, 2, FALSE), "No")</f>
        <v>No</v>
      </c>
    </row>
    <row r="6932" spans="1:23" x14ac:dyDescent="0.3">
      <c r="A6932" s="1">
        <v>6931</v>
      </c>
      <c r="B6932" t="s">
        <v>9454</v>
      </c>
      <c r="C6932" s="2">
        <v>43274</v>
      </c>
      <c r="D6932" s="2">
        <v>43276</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s="3" t="str">
        <f>VLOOKUP($M6932,People!$A$2:$B$5, 2, FALSE)</f>
        <v>Anna Andreadi</v>
      </c>
      <c r="W6932" s="3" t="str">
        <f>IFERROR(VLOOKUP($B6932, 'Returns'!$A$2:$B$801, 2, FALSE), "No")</f>
        <v>No</v>
      </c>
    </row>
    <row r="6933" spans="1:23" x14ac:dyDescent="0.3">
      <c r="A6933" s="1">
        <v>6932</v>
      </c>
      <c r="B6933" t="s">
        <v>9455</v>
      </c>
      <c r="C6933" s="2">
        <v>42565</v>
      </c>
      <c r="D6933" s="2">
        <v>42569</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s="3" t="str">
        <f>VLOOKUP($M6933,People!$A$2:$B$5, 2, FALSE)</f>
        <v>Chuck Magee</v>
      </c>
      <c r="W6933" s="3" t="str">
        <f>IFERROR(VLOOKUP($B6933, 'Returns'!$A$2:$B$801, 2, FALSE), "No")</f>
        <v>No</v>
      </c>
    </row>
    <row r="6934" spans="1:23" x14ac:dyDescent="0.3">
      <c r="A6934" s="1">
        <v>6933</v>
      </c>
      <c r="B6934" t="s">
        <v>9455</v>
      </c>
      <c r="C6934" s="2">
        <v>42565</v>
      </c>
      <c r="D6934" s="2">
        <v>42569</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s="3" t="str">
        <f>VLOOKUP($M6934,People!$A$2:$B$5, 2, FALSE)</f>
        <v>Chuck Magee</v>
      </c>
      <c r="W6934" s="3" t="str">
        <f>IFERROR(VLOOKUP($B6934, 'Returns'!$A$2:$B$801, 2, FALSE), "No")</f>
        <v>No</v>
      </c>
    </row>
    <row r="6935" spans="1:23" x14ac:dyDescent="0.3">
      <c r="A6935" s="1">
        <v>6934</v>
      </c>
      <c r="B6935" t="s">
        <v>9455</v>
      </c>
      <c r="C6935" s="2">
        <v>42565</v>
      </c>
      <c r="D6935" s="2">
        <v>42569</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s="3" t="str">
        <f>VLOOKUP($M6935,People!$A$2:$B$5, 2, FALSE)</f>
        <v>Chuck Magee</v>
      </c>
      <c r="W6935" s="3" t="str">
        <f>IFERROR(VLOOKUP($B6935, 'Returns'!$A$2:$B$801, 2, FALSE), "No")</f>
        <v>No</v>
      </c>
    </row>
    <row r="6936" spans="1:23" x14ac:dyDescent="0.3">
      <c r="A6936" s="1">
        <v>6935</v>
      </c>
      <c r="B6936" t="s">
        <v>9455</v>
      </c>
      <c r="C6936" s="2">
        <v>42565</v>
      </c>
      <c r="D6936" s="2">
        <v>42569</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s="3" t="str">
        <f>VLOOKUP($M6936,People!$A$2:$B$5, 2, FALSE)</f>
        <v>Chuck Magee</v>
      </c>
      <c r="W6936" s="3" t="str">
        <f>IFERROR(VLOOKUP($B6936, 'Returns'!$A$2:$B$801, 2, FALSE), "No")</f>
        <v>No</v>
      </c>
    </row>
    <row r="6937" spans="1:23" x14ac:dyDescent="0.3">
      <c r="A6937" s="1">
        <v>6936</v>
      </c>
      <c r="B6937" t="s">
        <v>9456</v>
      </c>
      <c r="C6937" s="2">
        <v>43799</v>
      </c>
      <c r="D6937" s="2">
        <v>43802</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s="3" t="str">
        <f>VLOOKUP($M6937,People!$A$2:$B$5, 2, FALSE)</f>
        <v>Kelly Williams</v>
      </c>
      <c r="W6937" s="3" t="str">
        <f>IFERROR(VLOOKUP($B6937, 'Returns'!$A$2:$B$801, 2, FALSE), "No")</f>
        <v>No</v>
      </c>
    </row>
    <row r="6938" spans="1:23" x14ac:dyDescent="0.3">
      <c r="A6938" s="1">
        <v>6937</v>
      </c>
      <c r="B6938" t="s">
        <v>9457</v>
      </c>
      <c r="C6938" s="2">
        <v>43345</v>
      </c>
      <c r="D6938" s="2">
        <v>43347</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s="3" t="str">
        <f>VLOOKUP($M6938,People!$A$2:$B$5, 2, FALSE)</f>
        <v>Kelly Williams</v>
      </c>
      <c r="W6938" s="3" t="str">
        <f>IFERROR(VLOOKUP($B6938, 'Returns'!$A$2:$B$801, 2, FALSE), "No")</f>
        <v>No</v>
      </c>
    </row>
    <row r="6939" spans="1:23" x14ac:dyDescent="0.3">
      <c r="A6939" s="1">
        <v>6938</v>
      </c>
      <c r="B6939" t="s">
        <v>9458</v>
      </c>
      <c r="C6939" s="2">
        <v>42536</v>
      </c>
      <c r="D6939" s="2">
        <v>42536</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s="3" t="str">
        <f>VLOOKUP($M6939,People!$A$2:$B$5, 2, FALSE)</f>
        <v>Kelly Williams</v>
      </c>
      <c r="W6939" s="3" t="str">
        <f>IFERROR(VLOOKUP($B6939, 'Returns'!$A$2:$B$801, 2, FALSE), "No")</f>
        <v>No</v>
      </c>
    </row>
    <row r="6940" spans="1:23" x14ac:dyDescent="0.3">
      <c r="A6940" s="1">
        <v>6939</v>
      </c>
      <c r="B6940" t="s">
        <v>9459</v>
      </c>
      <c r="C6940" s="2">
        <v>43409</v>
      </c>
      <c r="D6940" s="2">
        <v>43413</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s="3" t="str">
        <f>VLOOKUP($M6940,People!$A$2:$B$5, 2, FALSE)</f>
        <v>Anna Andreadi</v>
      </c>
      <c r="W6940" s="3" t="str">
        <f>IFERROR(VLOOKUP($B6940, 'Returns'!$A$2:$B$801, 2, FALSE), "No")</f>
        <v>No</v>
      </c>
    </row>
    <row r="6941" spans="1:23" x14ac:dyDescent="0.3">
      <c r="A6941" s="1">
        <v>6940</v>
      </c>
      <c r="B6941" t="s">
        <v>9460</v>
      </c>
      <c r="C6941" s="2">
        <v>43642</v>
      </c>
      <c r="D6941" s="2">
        <v>43646</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s="3" t="str">
        <f>VLOOKUP($M6941,People!$A$2:$B$5, 2, FALSE)</f>
        <v>Chuck Magee</v>
      </c>
      <c r="W6941" s="3" t="str">
        <f>IFERROR(VLOOKUP($B6941, 'Returns'!$A$2:$B$801, 2, FALSE), "No")</f>
        <v>No</v>
      </c>
    </row>
    <row r="6942" spans="1:23" x14ac:dyDescent="0.3">
      <c r="A6942" s="1">
        <v>6941</v>
      </c>
      <c r="B6942" t="s">
        <v>9460</v>
      </c>
      <c r="C6942" s="2">
        <v>43642</v>
      </c>
      <c r="D6942" s="2">
        <v>43646</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s="3" t="str">
        <f>VLOOKUP($M6942,People!$A$2:$B$5, 2, FALSE)</f>
        <v>Chuck Magee</v>
      </c>
      <c r="W6942" s="3" t="str">
        <f>IFERROR(VLOOKUP($B6942, 'Returns'!$A$2:$B$801, 2, FALSE), "No")</f>
        <v>No</v>
      </c>
    </row>
    <row r="6943" spans="1:23" x14ac:dyDescent="0.3">
      <c r="A6943" s="1">
        <v>6942</v>
      </c>
      <c r="B6943" t="s">
        <v>9460</v>
      </c>
      <c r="C6943" s="2">
        <v>43642</v>
      </c>
      <c r="D6943" s="2">
        <v>43646</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s="3" t="str">
        <f>VLOOKUP($M6943,People!$A$2:$B$5, 2, FALSE)</f>
        <v>Chuck Magee</v>
      </c>
      <c r="W6943" s="3" t="str">
        <f>IFERROR(VLOOKUP($B6943, 'Returns'!$A$2:$B$801, 2, FALSE), "No")</f>
        <v>No</v>
      </c>
    </row>
    <row r="6944" spans="1:23" x14ac:dyDescent="0.3">
      <c r="A6944" s="1">
        <v>6943</v>
      </c>
      <c r="B6944" t="s">
        <v>9460</v>
      </c>
      <c r="C6944" s="2">
        <v>43642</v>
      </c>
      <c r="D6944" s="2">
        <v>43646</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s="3" t="str">
        <f>VLOOKUP($M6944,People!$A$2:$B$5, 2, FALSE)</f>
        <v>Chuck Magee</v>
      </c>
      <c r="W6944" s="3" t="str">
        <f>IFERROR(VLOOKUP($B6944, 'Returns'!$A$2:$B$801, 2, FALSE), "No")</f>
        <v>No</v>
      </c>
    </row>
    <row r="6945" spans="1:23" x14ac:dyDescent="0.3">
      <c r="A6945" s="1">
        <v>6944</v>
      </c>
      <c r="B6945" t="s">
        <v>9461</v>
      </c>
      <c r="C6945" s="2">
        <v>42941</v>
      </c>
      <c r="D6945" s="2">
        <v>42946</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s="3" t="str">
        <f>VLOOKUP($M6945,People!$A$2:$B$5, 2, FALSE)</f>
        <v>Anna Andreadi</v>
      </c>
      <c r="W6945" s="3" t="str">
        <f>IFERROR(VLOOKUP($B6945, 'Returns'!$A$2:$B$801, 2, FALSE), "No")</f>
        <v>No</v>
      </c>
    </row>
    <row r="6946" spans="1:23" x14ac:dyDescent="0.3">
      <c r="A6946" s="1">
        <v>6945</v>
      </c>
      <c r="B6946" t="s">
        <v>9462</v>
      </c>
      <c r="C6946" s="2">
        <v>42636</v>
      </c>
      <c r="D6946" s="2">
        <v>42640</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s="3" t="str">
        <f>VLOOKUP($M6946,People!$A$2:$B$5, 2, FALSE)</f>
        <v>Chuck Magee</v>
      </c>
      <c r="W6946" s="3" t="str">
        <f>IFERROR(VLOOKUP($B6946, 'Returns'!$A$2:$B$801, 2, FALSE), "No")</f>
        <v>No</v>
      </c>
    </row>
    <row r="6947" spans="1:23" x14ac:dyDescent="0.3">
      <c r="A6947" s="1">
        <v>6946</v>
      </c>
      <c r="B6947" t="s">
        <v>9463</v>
      </c>
      <c r="C6947" s="2">
        <v>43373</v>
      </c>
      <c r="D6947" s="2">
        <v>43377</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s="3" t="str">
        <f>VLOOKUP($M6947,People!$A$2:$B$5, 2, FALSE)</f>
        <v>Chuck Magee</v>
      </c>
      <c r="W6947" s="3" t="str">
        <f>IFERROR(VLOOKUP($B6947, 'Returns'!$A$2:$B$801, 2, FALSE), "No")</f>
        <v>No</v>
      </c>
    </row>
    <row r="6948" spans="1:23" x14ac:dyDescent="0.3">
      <c r="A6948" s="1">
        <v>6947</v>
      </c>
      <c r="B6948" t="s">
        <v>9464</v>
      </c>
      <c r="C6948" s="2">
        <v>43048</v>
      </c>
      <c r="D6948" s="2">
        <v>43052</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s="3" t="str">
        <f>VLOOKUP($M6948,People!$A$2:$B$5, 2, FALSE)</f>
        <v>Anna Andreadi</v>
      </c>
      <c r="W6948" s="3" t="str">
        <f>IFERROR(VLOOKUP($B6948, 'Returns'!$A$2:$B$801, 2, FALSE), "No")</f>
        <v>No</v>
      </c>
    </row>
    <row r="6949" spans="1:23" x14ac:dyDescent="0.3">
      <c r="A6949" s="1">
        <v>6948</v>
      </c>
      <c r="B6949" t="s">
        <v>9465</v>
      </c>
      <c r="C6949" s="2">
        <v>42850</v>
      </c>
      <c r="D6949" s="2">
        <v>42854</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s="3" t="str">
        <f>VLOOKUP($M6949,People!$A$2:$B$5, 2, FALSE)</f>
        <v>Kelly Williams</v>
      </c>
      <c r="W6949" s="3" t="str">
        <f>IFERROR(VLOOKUP($B6949, 'Returns'!$A$2:$B$801, 2, FALSE), "No")</f>
        <v>No</v>
      </c>
    </row>
    <row r="6950" spans="1:23" x14ac:dyDescent="0.3">
      <c r="A6950" s="1">
        <v>6949</v>
      </c>
      <c r="B6950" t="s">
        <v>9465</v>
      </c>
      <c r="C6950" s="2">
        <v>42850</v>
      </c>
      <c r="D6950" s="2">
        <v>42854</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s="3" t="str">
        <f>VLOOKUP($M6950,People!$A$2:$B$5, 2, FALSE)</f>
        <v>Kelly Williams</v>
      </c>
      <c r="W6950" s="3" t="str">
        <f>IFERROR(VLOOKUP($B6950, 'Returns'!$A$2:$B$801, 2, FALSE), "No")</f>
        <v>No</v>
      </c>
    </row>
    <row r="6951" spans="1:23" x14ac:dyDescent="0.3">
      <c r="A6951" s="1">
        <v>6950</v>
      </c>
      <c r="B6951" t="s">
        <v>9466</v>
      </c>
      <c r="C6951" s="2">
        <v>43788</v>
      </c>
      <c r="D6951" s="2">
        <v>43788</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s="3" t="str">
        <f>VLOOKUP($M6951,People!$A$2:$B$5, 2, FALSE)</f>
        <v>Chuck Magee</v>
      </c>
      <c r="W6951" s="3" t="str">
        <f>IFERROR(VLOOKUP($B6951, 'Returns'!$A$2:$B$801, 2, FALSE), "No")</f>
        <v>No</v>
      </c>
    </row>
    <row r="6952" spans="1:23" x14ac:dyDescent="0.3">
      <c r="A6952" s="1">
        <v>6951</v>
      </c>
      <c r="B6952" t="s">
        <v>9466</v>
      </c>
      <c r="C6952" s="2">
        <v>43788</v>
      </c>
      <c r="D6952" s="2">
        <v>43788</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s="3" t="str">
        <f>VLOOKUP($M6952,People!$A$2:$B$5, 2, FALSE)</f>
        <v>Chuck Magee</v>
      </c>
      <c r="W6952" s="3" t="str">
        <f>IFERROR(VLOOKUP($B6952, 'Returns'!$A$2:$B$801, 2, FALSE), "No")</f>
        <v>No</v>
      </c>
    </row>
    <row r="6953" spans="1:23" x14ac:dyDescent="0.3">
      <c r="A6953" s="1">
        <v>6952</v>
      </c>
      <c r="B6953" t="s">
        <v>9467</v>
      </c>
      <c r="C6953" s="2">
        <v>43059</v>
      </c>
      <c r="D6953" s="2">
        <v>43063</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s="3" t="str">
        <f>VLOOKUP($M6953,People!$A$2:$B$5, 2, FALSE)</f>
        <v>Kelly Williams</v>
      </c>
      <c r="W6953" s="3" t="str">
        <f>IFERROR(VLOOKUP($B6953, 'Returns'!$A$2:$B$801, 2, FALSE), "No")</f>
        <v>No</v>
      </c>
    </row>
    <row r="6954" spans="1:23" x14ac:dyDescent="0.3">
      <c r="A6954" s="1">
        <v>6953</v>
      </c>
      <c r="B6954" t="s">
        <v>9468</v>
      </c>
      <c r="C6954" s="2">
        <v>43010</v>
      </c>
      <c r="D6954" s="2">
        <v>43011</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s="3" t="str">
        <f>VLOOKUP($M6954,People!$A$2:$B$5, 2, FALSE)</f>
        <v>Anna Andreadi</v>
      </c>
      <c r="W6954" s="3" t="str">
        <f>IFERROR(VLOOKUP($B6954, 'Returns'!$A$2:$B$801, 2, FALSE), "No")</f>
        <v>No</v>
      </c>
    </row>
    <row r="6955" spans="1:23" x14ac:dyDescent="0.3">
      <c r="A6955" s="1">
        <v>6954</v>
      </c>
      <c r="B6955" t="s">
        <v>9468</v>
      </c>
      <c r="C6955" s="2">
        <v>43010</v>
      </c>
      <c r="D6955" s="2">
        <v>43011</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s="3" t="str">
        <f>VLOOKUP($M6955,People!$A$2:$B$5, 2, FALSE)</f>
        <v>Anna Andreadi</v>
      </c>
      <c r="W6955" s="3" t="str">
        <f>IFERROR(VLOOKUP($B6955, 'Returns'!$A$2:$B$801, 2, FALSE), "No")</f>
        <v>No</v>
      </c>
    </row>
    <row r="6956" spans="1:23" x14ac:dyDescent="0.3">
      <c r="A6956" s="1">
        <v>6955</v>
      </c>
      <c r="B6956" t="s">
        <v>9468</v>
      </c>
      <c r="C6956" s="2">
        <v>43010</v>
      </c>
      <c r="D6956" s="2">
        <v>43011</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s="3" t="str">
        <f>VLOOKUP($M6956,People!$A$2:$B$5, 2, FALSE)</f>
        <v>Anna Andreadi</v>
      </c>
      <c r="W6956" s="3" t="str">
        <f>IFERROR(VLOOKUP($B6956, 'Returns'!$A$2:$B$801, 2, FALSE), "No")</f>
        <v>No</v>
      </c>
    </row>
    <row r="6957" spans="1:23" x14ac:dyDescent="0.3">
      <c r="A6957" s="1">
        <v>6956</v>
      </c>
      <c r="B6957" t="s">
        <v>9469</v>
      </c>
      <c r="C6957" s="2">
        <v>42850</v>
      </c>
      <c r="D6957" s="2">
        <v>42857</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s="3" t="str">
        <f>VLOOKUP($M6957,People!$A$2:$B$5, 2, FALSE)</f>
        <v>Anna Andreadi</v>
      </c>
      <c r="W6957" s="3" t="str">
        <f>IFERROR(VLOOKUP($B6957, 'Returns'!$A$2:$B$801, 2, FALSE), "No")</f>
        <v>No</v>
      </c>
    </row>
    <row r="6958" spans="1:23" x14ac:dyDescent="0.3">
      <c r="A6958" s="1">
        <v>6957</v>
      </c>
      <c r="B6958" t="s">
        <v>9470</v>
      </c>
      <c r="C6958" s="2">
        <v>43295</v>
      </c>
      <c r="D6958" s="2">
        <v>43300</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s="3" t="str">
        <f>VLOOKUP($M6958,People!$A$2:$B$5, 2, FALSE)</f>
        <v>Cassandra Brandow</v>
      </c>
      <c r="W6958" s="3" t="str">
        <f>IFERROR(VLOOKUP($B6958, 'Returns'!$A$2:$B$801, 2, FALSE), "No")</f>
        <v>No</v>
      </c>
    </row>
    <row r="6959" spans="1:23" x14ac:dyDescent="0.3">
      <c r="A6959" s="1">
        <v>6958</v>
      </c>
      <c r="B6959" t="s">
        <v>9470</v>
      </c>
      <c r="C6959" s="2">
        <v>43295</v>
      </c>
      <c r="D6959" s="2">
        <v>43300</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s="3" t="str">
        <f>VLOOKUP($M6959,People!$A$2:$B$5, 2, FALSE)</f>
        <v>Cassandra Brandow</v>
      </c>
      <c r="W6959" s="3" t="str">
        <f>IFERROR(VLOOKUP($B6959, 'Returns'!$A$2:$B$801, 2, FALSE), "No")</f>
        <v>No</v>
      </c>
    </row>
    <row r="6960" spans="1:23" x14ac:dyDescent="0.3">
      <c r="A6960" s="1">
        <v>6959</v>
      </c>
      <c r="B6960" t="s">
        <v>9471</v>
      </c>
      <c r="C6960" s="2">
        <v>43005</v>
      </c>
      <c r="D6960" s="2">
        <v>43007</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s="3" t="str">
        <f>VLOOKUP($M6960,People!$A$2:$B$5, 2, FALSE)</f>
        <v>Anna Andreadi</v>
      </c>
      <c r="W6960" s="3" t="str">
        <f>IFERROR(VLOOKUP($B6960, 'Returns'!$A$2:$B$801, 2, FALSE), "No")</f>
        <v>No</v>
      </c>
    </row>
    <row r="6961" spans="1:23" x14ac:dyDescent="0.3">
      <c r="A6961" s="1">
        <v>6960</v>
      </c>
      <c r="B6961" t="s">
        <v>9471</v>
      </c>
      <c r="C6961" s="2">
        <v>43005</v>
      </c>
      <c r="D6961" s="2">
        <v>43007</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s="3" t="str">
        <f>VLOOKUP($M6961,People!$A$2:$B$5, 2, FALSE)</f>
        <v>Anna Andreadi</v>
      </c>
      <c r="W6961" s="3" t="str">
        <f>IFERROR(VLOOKUP($B6961, 'Returns'!$A$2:$B$801, 2, FALSE), "No")</f>
        <v>No</v>
      </c>
    </row>
    <row r="6962" spans="1:23" x14ac:dyDescent="0.3">
      <c r="A6962" s="1">
        <v>6961</v>
      </c>
      <c r="B6962" t="s">
        <v>9471</v>
      </c>
      <c r="C6962" s="2">
        <v>43005</v>
      </c>
      <c r="D6962" s="2">
        <v>43007</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s="3" t="str">
        <f>VLOOKUP($M6962,People!$A$2:$B$5, 2, FALSE)</f>
        <v>Anna Andreadi</v>
      </c>
      <c r="W6962" s="3" t="str">
        <f>IFERROR(VLOOKUP($B6962, 'Returns'!$A$2:$B$801, 2, FALSE), "No")</f>
        <v>No</v>
      </c>
    </row>
    <row r="6963" spans="1:23" x14ac:dyDescent="0.3">
      <c r="A6963" s="1">
        <v>6962</v>
      </c>
      <c r="B6963" t="s">
        <v>9472</v>
      </c>
      <c r="C6963" s="2">
        <v>43779</v>
      </c>
      <c r="D6963" s="2">
        <v>43779</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s="3" t="str">
        <f>VLOOKUP($M6963,People!$A$2:$B$5, 2, FALSE)</f>
        <v>Anna Andreadi</v>
      </c>
      <c r="W6963" s="3" t="str">
        <f>IFERROR(VLOOKUP($B6963, 'Returns'!$A$2:$B$801, 2, FALSE), "No")</f>
        <v>No</v>
      </c>
    </row>
    <row r="6964" spans="1:23" x14ac:dyDescent="0.3">
      <c r="A6964" s="1">
        <v>6963</v>
      </c>
      <c r="B6964" t="s">
        <v>9473</v>
      </c>
      <c r="C6964" s="2">
        <v>43297</v>
      </c>
      <c r="D6964" s="2">
        <v>43301</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s="3" t="str">
        <f>VLOOKUP($M6964,People!$A$2:$B$5, 2, FALSE)</f>
        <v>Cassandra Brandow</v>
      </c>
      <c r="W6964" s="3" t="str">
        <f>IFERROR(VLOOKUP($B6964, 'Returns'!$A$2:$B$801, 2, FALSE), "No")</f>
        <v>No</v>
      </c>
    </row>
    <row r="6965" spans="1:23" x14ac:dyDescent="0.3">
      <c r="A6965" s="1">
        <v>6964</v>
      </c>
      <c r="B6965" t="s">
        <v>9473</v>
      </c>
      <c r="C6965" s="2">
        <v>43297</v>
      </c>
      <c r="D6965" s="2">
        <v>43301</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s="3" t="str">
        <f>VLOOKUP($M6965,People!$A$2:$B$5, 2, FALSE)</f>
        <v>Cassandra Brandow</v>
      </c>
      <c r="W6965" s="3" t="str">
        <f>IFERROR(VLOOKUP($B6965, 'Returns'!$A$2:$B$801, 2, FALSE), "No")</f>
        <v>No</v>
      </c>
    </row>
    <row r="6966" spans="1:23" x14ac:dyDescent="0.3">
      <c r="A6966" s="1">
        <v>6965</v>
      </c>
      <c r="B6966" t="s">
        <v>9473</v>
      </c>
      <c r="C6966" s="2">
        <v>43297</v>
      </c>
      <c r="D6966" s="2">
        <v>43301</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s="3" t="str">
        <f>VLOOKUP($M6966,People!$A$2:$B$5, 2, FALSE)</f>
        <v>Cassandra Brandow</v>
      </c>
      <c r="W6966" s="3" t="str">
        <f>IFERROR(VLOOKUP($B6966, 'Returns'!$A$2:$B$801, 2, FALSE), "No")</f>
        <v>No</v>
      </c>
    </row>
    <row r="6967" spans="1:23" x14ac:dyDescent="0.3">
      <c r="A6967" s="1">
        <v>6966</v>
      </c>
      <c r="B6967" t="s">
        <v>9473</v>
      </c>
      <c r="C6967" s="2">
        <v>43297</v>
      </c>
      <c r="D6967" s="2">
        <v>43301</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s="3" t="str">
        <f>VLOOKUP($M6967,People!$A$2:$B$5, 2, FALSE)</f>
        <v>Cassandra Brandow</v>
      </c>
      <c r="W6967" s="3" t="str">
        <f>IFERROR(VLOOKUP($B6967, 'Returns'!$A$2:$B$801, 2, FALSE), "No")</f>
        <v>No</v>
      </c>
    </row>
    <row r="6968" spans="1:23" x14ac:dyDescent="0.3">
      <c r="A6968" s="1">
        <v>6967</v>
      </c>
      <c r="B6968" t="s">
        <v>9473</v>
      </c>
      <c r="C6968" s="2">
        <v>43297</v>
      </c>
      <c r="D6968" s="2">
        <v>43301</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s="3" t="str">
        <f>VLOOKUP($M6968,People!$A$2:$B$5, 2, FALSE)</f>
        <v>Cassandra Brandow</v>
      </c>
      <c r="W6968" s="3" t="str">
        <f>IFERROR(VLOOKUP($B6968, 'Returns'!$A$2:$B$801, 2, FALSE), "No")</f>
        <v>No</v>
      </c>
    </row>
    <row r="6969" spans="1:23" x14ac:dyDescent="0.3">
      <c r="A6969" s="1">
        <v>6968</v>
      </c>
      <c r="B6969" t="s">
        <v>9473</v>
      </c>
      <c r="C6969" s="2">
        <v>43297</v>
      </c>
      <c r="D6969" s="2">
        <v>43301</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s="3" t="str">
        <f>VLOOKUP($M6969,People!$A$2:$B$5, 2, FALSE)</f>
        <v>Cassandra Brandow</v>
      </c>
      <c r="W6969" s="3" t="str">
        <f>IFERROR(VLOOKUP($B6969, 'Returns'!$A$2:$B$801, 2, FALSE), "No")</f>
        <v>No</v>
      </c>
    </row>
    <row r="6970" spans="1:23" x14ac:dyDescent="0.3">
      <c r="A6970" s="1">
        <v>6969</v>
      </c>
      <c r="B6970" t="s">
        <v>9474</v>
      </c>
      <c r="C6970" s="2">
        <v>43024</v>
      </c>
      <c r="D6970" s="2">
        <v>43028</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s="3" t="str">
        <f>VLOOKUP($M6970,People!$A$2:$B$5, 2, FALSE)</f>
        <v>Chuck Magee</v>
      </c>
      <c r="W6970" s="3" t="str">
        <f>IFERROR(VLOOKUP($B6970, 'Returns'!$A$2:$B$801, 2, FALSE), "No")</f>
        <v>No</v>
      </c>
    </row>
    <row r="6971" spans="1:23" x14ac:dyDescent="0.3">
      <c r="A6971" s="1">
        <v>6970</v>
      </c>
      <c r="B6971" t="s">
        <v>9475</v>
      </c>
      <c r="C6971" s="2">
        <v>43110</v>
      </c>
      <c r="D6971" s="2">
        <v>43113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s="3" t="str">
        <f>VLOOKUP($M6971,People!$A$2:$B$5, 2, FALSE)</f>
        <v>Anna Andreadi</v>
      </c>
      <c r="W6971" s="3" t="str">
        <f>IFERROR(VLOOKUP($B6971, 'Returns'!$A$2:$B$801, 2, FALSE), "No")</f>
        <v>No</v>
      </c>
    </row>
    <row r="6972" spans="1:23" x14ac:dyDescent="0.3">
      <c r="A6972" s="1">
        <v>6971</v>
      </c>
      <c r="B6972" t="s">
        <v>6161</v>
      </c>
      <c r="C6972" s="2">
        <v>43727</v>
      </c>
      <c r="D6972" s="2">
        <v>43733</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s="3" t="str">
        <f>VLOOKUP($M6972,People!$A$2:$B$5, 2, FALSE)</f>
        <v>Anna Andreadi</v>
      </c>
      <c r="W6972" s="3" t="str">
        <f>IFERROR(VLOOKUP($B6972, 'Returns'!$A$2:$B$801, 2, FALSE), "No")</f>
        <v>Yes</v>
      </c>
    </row>
    <row r="6973" spans="1:23" x14ac:dyDescent="0.3">
      <c r="A6973" s="1">
        <v>6972</v>
      </c>
      <c r="B6973" t="s">
        <v>6161</v>
      </c>
      <c r="C6973" s="2">
        <v>43727</v>
      </c>
      <c r="D6973" s="2">
        <v>43733</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s="3" t="str">
        <f>VLOOKUP($M6973,People!$A$2:$B$5, 2, FALSE)</f>
        <v>Anna Andreadi</v>
      </c>
      <c r="W6973" s="3" t="str">
        <f>IFERROR(VLOOKUP($B6973, 'Returns'!$A$2:$B$801, 2, FALSE), "No")</f>
        <v>Yes</v>
      </c>
    </row>
    <row r="6974" spans="1:23" x14ac:dyDescent="0.3">
      <c r="A6974" s="1">
        <v>6973</v>
      </c>
      <c r="B6974" t="s">
        <v>6161</v>
      </c>
      <c r="C6974" s="2">
        <v>43727</v>
      </c>
      <c r="D6974" s="2">
        <v>43733</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s="3" t="str">
        <f>VLOOKUP($M6974,People!$A$2:$B$5, 2, FALSE)</f>
        <v>Anna Andreadi</v>
      </c>
      <c r="W6974" s="3" t="str">
        <f>IFERROR(VLOOKUP($B6974, 'Returns'!$A$2:$B$801, 2, FALSE), "No")</f>
        <v>Yes</v>
      </c>
    </row>
    <row r="6975" spans="1:23" x14ac:dyDescent="0.3">
      <c r="A6975" s="1">
        <v>6974</v>
      </c>
      <c r="B6975" t="s">
        <v>6161</v>
      </c>
      <c r="C6975" s="2">
        <v>43727</v>
      </c>
      <c r="D6975" s="2">
        <v>43733</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s="3" t="str">
        <f>VLOOKUP($M6975,People!$A$2:$B$5, 2, FALSE)</f>
        <v>Anna Andreadi</v>
      </c>
      <c r="W6975" s="3" t="str">
        <f>IFERROR(VLOOKUP($B6975, 'Returns'!$A$2:$B$801, 2, FALSE), "No")</f>
        <v>Yes</v>
      </c>
    </row>
    <row r="6976" spans="1:23" x14ac:dyDescent="0.3">
      <c r="A6976" s="1">
        <v>6975</v>
      </c>
      <c r="B6976" t="s">
        <v>9476</v>
      </c>
      <c r="C6976" s="2">
        <v>43723</v>
      </c>
      <c r="D6976" s="2">
        <v>43727</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s="3" t="str">
        <f>VLOOKUP($M6976,People!$A$2:$B$5, 2, FALSE)</f>
        <v>Kelly Williams</v>
      </c>
      <c r="W6976" s="3" t="str">
        <f>IFERROR(VLOOKUP($B6976, 'Returns'!$A$2:$B$801, 2, FALSE), "No")</f>
        <v>No</v>
      </c>
    </row>
    <row r="6977" spans="1:23" x14ac:dyDescent="0.3">
      <c r="A6977" s="1">
        <v>6976</v>
      </c>
      <c r="B6977" t="s">
        <v>5987</v>
      </c>
      <c r="C6977" s="2">
        <v>42914</v>
      </c>
      <c r="D6977" s="2">
        <v>42918</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s="3" t="str">
        <f>VLOOKUP($M6977,People!$A$2:$B$5, 2, FALSE)</f>
        <v>Anna Andreadi</v>
      </c>
      <c r="W6977" s="3" t="str">
        <f>IFERROR(VLOOKUP($B6977, 'Returns'!$A$2:$B$801, 2, FALSE), "No")</f>
        <v>Yes</v>
      </c>
    </row>
    <row r="6978" spans="1:23" x14ac:dyDescent="0.3">
      <c r="A6978" s="1">
        <v>6977</v>
      </c>
      <c r="B6978" t="s">
        <v>5987</v>
      </c>
      <c r="C6978" s="2">
        <v>42914</v>
      </c>
      <c r="D6978" s="2">
        <v>42918</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s="3" t="str">
        <f>VLOOKUP($M6978,People!$A$2:$B$5, 2, FALSE)</f>
        <v>Anna Andreadi</v>
      </c>
      <c r="W6978" s="3" t="str">
        <f>IFERROR(VLOOKUP($B6978, 'Returns'!$A$2:$B$801, 2, FALSE), "No")</f>
        <v>Yes</v>
      </c>
    </row>
    <row r="6979" spans="1:23" x14ac:dyDescent="0.3">
      <c r="A6979" s="1">
        <v>6978</v>
      </c>
      <c r="B6979" t="s">
        <v>9477</v>
      </c>
      <c r="C6979" s="2">
        <v>43429</v>
      </c>
      <c r="D6979" s="2">
        <v>43432</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s="3" t="str">
        <f>VLOOKUP($M6979,People!$A$2:$B$5, 2, FALSE)</f>
        <v>Cassandra Brandow</v>
      </c>
      <c r="W6979" s="3" t="str">
        <f>IFERROR(VLOOKUP($B6979, 'Returns'!$A$2:$B$801, 2, FALSE), "No")</f>
        <v>No</v>
      </c>
    </row>
    <row r="6980" spans="1:23" x14ac:dyDescent="0.3">
      <c r="A6980" s="1">
        <v>6979</v>
      </c>
      <c r="B6980" t="s">
        <v>9478</v>
      </c>
      <c r="C6980" s="2">
        <v>43794</v>
      </c>
      <c r="D6980" s="2">
        <v>43798</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s="3" t="str">
        <f>VLOOKUP($M6980,People!$A$2:$B$5, 2, FALSE)</f>
        <v>Cassandra Brandow</v>
      </c>
      <c r="W6980" s="3" t="str">
        <f>IFERROR(VLOOKUP($B6980, 'Returns'!$A$2:$B$801, 2, FALSE), "No")</f>
        <v>No</v>
      </c>
    </row>
    <row r="6981" spans="1:23" x14ac:dyDescent="0.3">
      <c r="A6981" s="1">
        <v>6980</v>
      </c>
      <c r="B6981" t="s">
        <v>9479</v>
      </c>
      <c r="C6981" s="2">
        <v>43479</v>
      </c>
      <c r="D6981" s="2">
        <v>43484</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s="3" t="str">
        <f>VLOOKUP($M6981,People!$A$2:$B$5, 2, FALSE)</f>
        <v>Anna Andreadi</v>
      </c>
      <c r="W6981" s="3" t="str">
        <f>IFERROR(VLOOKUP($B6981, 'Returns'!$A$2:$B$801, 2, FALSE), "No")</f>
        <v>No</v>
      </c>
    </row>
    <row r="6982" spans="1:23" x14ac:dyDescent="0.3">
      <c r="A6982" s="1">
        <v>6981</v>
      </c>
      <c r="B6982" t="s">
        <v>9480</v>
      </c>
      <c r="C6982" s="2">
        <v>42681</v>
      </c>
      <c r="D6982" s="2">
        <v>42682</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s="3" t="str">
        <f>VLOOKUP($M6982,People!$A$2:$B$5, 2, FALSE)</f>
        <v>Chuck Magee</v>
      </c>
      <c r="W6982" s="3" t="str">
        <f>IFERROR(VLOOKUP($B6982, 'Returns'!$A$2:$B$801, 2, FALSE), "No")</f>
        <v>No</v>
      </c>
    </row>
    <row r="6983" spans="1:23" x14ac:dyDescent="0.3">
      <c r="A6983" s="1">
        <v>6982</v>
      </c>
      <c r="B6983" t="s">
        <v>9480</v>
      </c>
      <c r="C6983" s="2">
        <v>42681</v>
      </c>
      <c r="D6983" s="2">
        <v>42682</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s="3" t="str">
        <f>VLOOKUP($M6983,People!$A$2:$B$5, 2, FALSE)</f>
        <v>Chuck Magee</v>
      </c>
      <c r="W6983" s="3" t="str">
        <f>IFERROR(VLOOKUP($B6983, 'Returns'!$A$2:$B$801, 2, FALSE), "No")</f>
        <v>No</v>
      </c>
    </row>
    <row r="6984" spans="1:23" x14ac:dyDescent="0.3">
      <c r="A6984" s="1">
        <v>6983</v>
      </c>
      <c r="B6984" t="s">
        <v>9481</v>
      </c>
      <c r="C6984" s="2">
        <v>43344</v>
      </c>
      <c r="D6984" s="2">
        <v>43348</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s="3" t="str">
        <f>VLOOKUP($M6984,People!$A$2:$B$5, 2, FALSE)</f>
        <v>Kelly Williams</v>
      </c>
      <c r="W6984" s="3" t="str">
        <f>IFERROR(VLOOKUP($B6984, 'Returns'!$A$2:$B$801, 2, FALSE), "No")</f>
        <v>No</v>
      </c>
    </row>
    <row r="6985" spans="1:23" x14ac:dyDescent="0.3">
      <c r="A6985" s="1">
        <v>6984</v>
      </c>
      <c r="B6985" t="s">
        <v>9481</v>
      </c>
      <c r="C6985" s="2">
        <v>43344</v>
      </c>
      <c r="D6985" s="2">
        <v>43348</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s="3" t="str">
        <f>VLOOKUP($M6985,People!$A$2:$B$5, 2, FALSE)</f>
        <v>Kelly Williams</v>
      </c>
      <c r="W6985" s="3" t="str">
        <f>IFERROR(VLOOKUP($B6985, 'Returns'!$A$2:$B$801, 2, FALSE), "No")</f>
        <v>No</v>
      </c>
    </row>
    <row r="6986" spans="1:23" x14ac:dyDescent="0.3">
      <c r="A6986" s="1">
        <v>6985</v>
      </c>
      <c r="B6986" t="s">
        <v>9481</v>
      </c>
      <c r="C6986" s="2">
        <v>43344</v>
      </c>
      <c r="D6986" s="2">
        <v>43348</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s="3" t="str">
        <f>VLOOKUP($M6986,People!$A$2:$B$5, 2, FALSE)</f>
        <v>Kelly Williams</v>
      </c>
      <c r="W6986" s="3" t="str">
        <f>IFERROR(VLOOKUP($B6986, 'Returns'!$A$2:$B$801, 2, FALSE), "No")</f>
        <v>No</v>
      </c>
    </row>
    <row r="6987" spans="1:23" x14ac:dyDescent="0.3">
      <c r="A6987" s="1">
        <v>6986</v>
      </c>
      <c r="B6987" t="s">
        <v>9481</v>
      </c>
      <c r="C6987" s="2">
        <v>43344</v>
      </c>
      <c r="D6987" s="2">
        <v>43348</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s="3" t="str">
        <f>VLOOKUP($M6987,People!$A$2:$B$5, 2, FALSE)</f>
        <v>Kelly Williams</v>
      </c>
      <c r="W6987" s="3" t="str">
        <f>IFERROR(VLOOKUP($B6987, 'Returns'!$A$2:$B$801, 2, FALSE), "No")</f>
        <v>No</v>
      </c>
    </row>
    <row r="6988" spans="1:23" x14ac:dyDescent="0.3">
      <c r="A6988" s="1">
        <v>6987</v>
      </c>
      <c r="B6988" t="s">
        <v>9481</v>
      </c>
      <c r="C6988" s="2">
        <v>43344</v>
      </c>
      <c r="D6988" s="2">
        <v>43348</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s="3" t="str">
        <f>VLOOKUP($M6988,People!$A$2:$B$5, 2, FALSE)</f>
        <v>Kelly Williams</v>
      </c>
      <c r="W6988" s="3" t="str">
        <f>IFERROR(VLOOKUP($B6988, 'Returns'!$A$2:$B$801, 2, FALSE), "No")</f>
        <v>No</v>
      </c>
    </row>
    <row r="6989" spans="1:23" x14ac:dyDescent="0.3">
      <c r="A6989" s="1">
        <v>6988</v>
      </c>
      <c r="B6989" t="s">
        <v>9481</v>
      </c>
      <c r="C6989" s="2">
        <v>43344</v>
      </c>
      <c r="D6989" s="2">
        <v>43348</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s="3" t="str">
        <f>VLOOKUP($M6989,People!$A$2:$B$5, 2, FALSE)</f>
        <v>Kelly Williams</v>
      </c>
      <c r="W6989" s="3" t="str">
        <f>IFERROR(VLOOKUP($B6989, 'Returns'!$A$2:$B$801, 2, FALSE), "No")</f>
        <v>No</v>
      </c>
    </row>
    <row r="6990" spans="1:23" x14ac:dyDescent="0.3">
      <c r="A6990" s="1">
        <v>6989</v>
      </c>
      <c r="B6990" t="s">
        <v>9482</v>
      </c>
      <c r="C6990" s="2">
        <v>43780</v>
      </c>
      <c r="D6990" s="2">
        <v>43785</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s="3" t="str">
        <f>VLOOKUP($M6990,People!$A$2:$B$5, 2, FALSE)</f>
        <v>Cassandra Brandow</v>
      </c>
      <c r="W6990" s="3" t="str">
        <f>IFERROR(VLOOKUP($B6990, 'Returns'!$A$2:$B$801, 2, FALSE), "No")</f>
        <v>No</v>
      </c>
    </row>
    <row r="6991" spans="1:23" x14ac:dyDescent="0.3">
      <c r="A6991" s="1">
        <v>6990</v>
      </c>
      <c r="B6991" t="s">
        <v>9483</v>
      </c>
      <c r="C6991" s="2">
        <v>43810</v>
      </c>
      <c r="D6991" s="2">
        <v>43812</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s="3" t="str">
        <f>VLOOKUP($M6991,People!$A$2:$B$5, 2, FALSE)</f>
        <v>Kelly Williams</v>
      </c>
      <c r="W6991" s="3" t="str">
        <f>IFERROR(VLOOKUP($B6991, 'Returns'!$A$2:$B$801, 2, FALSE), "No")</f>
        <v>No</v>
      </c>
    </row>
    <row r="6992" spans="1:23" x14ac:dyDescent="0.3">
      <c r="A6992" s="1">
        <v>6991</v>
      </c>
      <c r="B6992" t="s">
        <v>9484</v>
      </c>
      <c r="C6992" s="2">
        <v>43047</v>
      </c>
      <c r="D6992" s="2">
        <v>43052</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s="3" t="str">
        <f>VLOOKUP($M6992,People!$A$2:$B$5, 2, FALSE)</f>
        <v>Cassandra Brandow</v>
      </c>
      <c r="W6992" s="3" t="str">
        <f>IFERROR(VLOOKUP($B6992, 'Returns'!$A$2:$B$801, 2, FALSE), "No")</f>
        <v>No</v>
      </c>
    </row>
    <row r="6993" spans="1:23" x14ac:dyDescent="0.3">
      <c r="A6993" s="1">
        <v>6992</v>
      </c>
      <c r="B6993" t="s">
        <v>9484</v>
      </c>
      <c r="C6993" s="2">
        <v>43047</v>
      </c>
      <c r="D6993" s="2">
        <v>43052</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s="3" t="str">
        <f>VLOOKUP($M6993,People!$A$2:$B$5, 2, FALSE)</f>
        <v>Cassandra Brandow</v>
      </c>
      <c r="W6993" s="3" t="str">
        <f>IFERROR(VLOOKUP($B6993, 'Returns'!$A$2:$B$801, 2, FALSE), "No")</f>
        <v>No</v>
      </c>
    </row>
    <row r="6994" spans="1:23" x14ac:dyDescent="0.3">
      <c r="A6994" s="1">
        <v>6993</v>
      </c>
      <c r="B6994" t="s">
        <v>9484</v>
      </c>
      <c r="C6994" s="2">
        <v>43047</v>
      </c>
      <c r="D6994" s="2">
        <v>43052</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s="3" t="str">
        <f>VLOOKUP($M6994,People!$A$2:$B$5, 2, FALSE)</f>
        <v>Cassandra Brandow</v>
      </c>
      <c r="W6994" s="3" t="str">
        <f>IFERROR(VLOOKUP($B6994, 'Returns'!$A$2:$B$801, 2, FALSE), "No")</f>
        <v>No</v>
      </c>
    </row>
    <row r="6995" spans="1:23" x14ac:dyDescent="0.3">
      <c r="A6995" s="1">
        <v>6994</v>
      </c>
      <c r="B6995" t="s">
        <v>9484</v>
      </c>
      <c r="C6995" s="2">
        <v>43047</v>
      </c>
      <c r="D6995" s="2">
        <v>43052</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s="3" t="str">
        <f>VLOOKUP($M6995,People!$A$2:$B$5, 2, FALSE)</f>
        <v>Cassandra Brandow</v>
      </c>
      <c r="W6995" s="3" t="str">
        <f>IFERROR(VLOOKUP($B6995, 'Returns'!$A$2:$B$801, 2, FALSE), "No")</f>
        <v>No</v>
      </c>
    </row>
    <row r="6996" spans="1:23" x14ac:dyDescent="0.3">
      <c r="A6996" s="1">
        <v>6995</v>
      </c>
      <c r="B6996" t="s">
        <v>9484</v>
      </c>
      <c r="C6996" s="2">
        <v>43047</v>
      </c>
      <c r="D6996" s="2">
        <v>43052</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s="3" t="str">
        <f>VLOOKUP($M6996,People!$A$2:$B$5, 2, FALSE)</f>
        <v>Cassandra Brandow</v>
      </c>
      <c r="W6996" s="3" t="str">
        <f>IFERROR(VLOOKUP($B6996, 'Returns'!$A$2:$B$801, 2, FALSE), "No")</f>
        <v>No</v>
      </c>
    </row>
    <row r="6997" spans="1:23" x14ac:dyDescent="0.3">
      <c r="A6997" s="1">
        <v>6996</v>
      </c>
      <c r="B6997" t="s">
        <v>9485</v>
      </c>
      <c r="C6997" s="2">
        <v>43058</v>
      </c>
      <c r="D6997" s="2">
        <v>43065</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s="3" t="str">
        <f>VLOOKUP($M6997,People!$A$2:$B$5, 2, FALSE)</f>
        <v>Anna Andreadi</v>
      </c>
      <c r="W6997" s="3" t="str">
        <f>IFERROR(VLOOKUP($B6997, 'Returns'!$A$2:$B$801, 2, FALSE), "No")</f>
        <v>No</v>
      </c>
    </row>
    <row r="6998" spans="1:23" x14ac:dyDescent="0.3">
      <c r="A6998" s="1">
        <v>6997</v>
      </c>
      <c r="B6998" t="s">
        <v>9486</v>
      </c>
      <c r="C6998" s="2">
        <v>43822</v>
      </c>
      <c r="D6998" s="2">
        <v>43824</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s="3" t="str">
        <f>VLOOKUP($M6998,People!$A$2:$B$5, 2, FALSE)</f>
        <v>Kelly Williams</v>
      </c>
      <c r="W6998" s="3" t="str">
        <f>IFERROR(VLOOKUP($B6998, 'Returns'!$A$2:$B$801, 2, FALSE), "No")</f>
        <v>No</v>
      </c>
    </row>
    <row r="6999" spans="1:23" x14ac:dyDescent="0.3">
      <c r="A6999" s="1">
        <v>6998</v>
      </c>
      <c r="B6999" t="s">
        <v>9486</v>
      </c>
      <c r="C6999" s="2">
        <v>43822</v>
      </c>
      <c r="D6999" s="2">
        <v>43824</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s="3" t="str">
        <f>VLOOKUP($M6999,People!$A$2:$B$5, 2, FALSE)</f>
        <v>Kelly Williams</v>
      </c>
      <c r="W6999" s="3" t="str">
        <f>IFERROR(VLOOKUP($B6999, 'Returns'!$A$2:$B$801, 2, FALSE), "No")</f>
        <v>No</v>
      </c>
    </row>
    <row r="7000" spans="1:23" x14ac:dyDescent="0.3">
      <c r="A7000" s="1">
        <v>6999</v>
      </c>
      <c r="B7000" t="s">
        <v>9487</v>
      </c>
      <c r="C7000" s="2">
        <v>43359</v>
      </c>
      <c r="D7000" s="2">
        <v>43365</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s="3" t="str">
        <f>VLOOKUP($M7000,People!$A$2:$B$5, 2, FALSE)</f>
        <v>Anna Andreadi</v>
      </c>
      <c r="W7000" s="3" t="str">
        <f>IFERROR(VLOOKUP($B7000, 'Returns'!$A$2:$B$801, 2, FALSE), "No")</f>
        <v>No</v>
      </c>
    </row>
    <row r="7001" spans="1:23" x14ac:dyDescent="0.3">
      <c r="A7001" s="1">
        <v>7000</v>
      </c>
      <c r="B7001" t="s">
        <v>9488</v>
      </c>
      <c r="C7001" s="2">
        <v>43611</v>
      </c>
      <c r="D7001" s="2">
        <v>43614</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s="3" t="str">
        <f>VLOOKUP($M7001,People!$A$2:$B$5, 2, FALSE)</f>
        <v>Cassandra Brandow</v>
      </c>
      <c r="W7001" s="3" t="str">
        <f>IFERROR(VLOOKUP($B7001, 'Returns'!$A$2:$B$801, 2, FALSE), "No")</f>
        <v>No</v>
      </c>
    </row>
    <row r="7002" spans="1:23" x14ac:dyDescent="0.3">
      <c r="A7002" s="1">
        <v>7001</v>
      </c>
      <c r="B7002" t="s">
        <v>9488</v>
      </c>
      <c r="C7002" s="2">
        <v>43611</v>
      </c>
      <c r="D7002" s="2">
        <v>43614</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s="3" t="str">
        <f>VLOOKUP($M7002,People!$A$2:$B$5, 2, FALSE)</f>
        <v>Cassandra Brandow</v>
      </c>
      <c r="W7002" s="3" t="str">
        <f>IFERROR(VLOOKUP($B7002, 'Returns'!$A$2:$B$801, 2, FALSE), "No")</f>
        <v>No</v>
      </c>
    </row>
    <row r="7003" spans="1:23" x14ac:dyDescent="0.3">
      <c r="A7003" s="1">
        <v>7002</v>
      </c>
      <c r="B7003" t="s">
        <v>9489</v>
      </c>
      <c r="C7003" s="2">
        <v>42824</v>
      </c>
      <c r="D7003" s="2">
        <v>42828</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s="3" t="str">
        <f>VLOOKUP($M7003,People!$A$2:$B$5, 2, FALSE)</f>
        <v>Kelly Williams</v>
      </c>
      <c r="W7003" s="3" t="str">
        <f>IFERROR(VLOOKUP($B7003, 'Returns'!$A$2:$B$801, 2, FALSE), "No")</f>
        <v>No</v>
      </c>
    </row>
    <row r="7004" spans="1:23" x14ac:dyDescent="0.3">
      <c r="A7004" s="1">
        <v>7003</v>
      </c>
      <c r="B7004" t="s">
        <v>9490</v>
      </c>
      <c r="C7004" s="2">
        <v>42601</v>
      </c>
      <c r="D7004" s="2">
        <v>42603</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s="3" t="str">
        <f>VLOOKUP($M7004,People!$A$2:$B$5, 2, FALSE)</f>
        <v>Anna Andreadi</v>
      </c>
      <c r="W7004" s="3" t="str">
        <f>IFERROR(VLOOKUP($B7004, 'Returns'!$A$2:$B$801, 2, FALSE), "No")</f>
        <v>No</v>
      </c>
    </row>
    <row r="7005" spans="1:23" x14ac:dyDescent="0.3">
      <c r="A7005" s="1">
        <v>7004</v>
      </c>
      <c r="B7005" t="s">
        <v>9490</v>
      </c>
      <c r="C7005" s="2">
        <v>42601</v>
      </c>
      <c r="D7005" s="2">
        <v>42603</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s="3" t="str">
        <f>VLOOKUP($M7005,People!$A$2:$B$5, 2, FALSE)</f>
        <v>Anna Andreadi</v>
      </c>
      <c r="W7005" s="3" t="str">
        <f>IFERROR(VLOOKUP($B7005, 'Returns'!$A$2:$B$801, 2, FALSE), "No")</f>
        <v>No</v>
      </c>
    </row>
    <row r="7006" spans="1:23" x14ac:dyDescent="0.3">
      <c r="A7006" s="1">
        <v>7005</v>
      </c>
      <c r="B7006" t="s">
        <v>9491</v>
      </c>
      <c r="C7006" s="2">
        <v>42727</v>
      </c>
      <c r="D7006" s="2">
        <v>42732</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s="3" t="str">
        <f>VLOOKUP($M7006,People!$A$2:$B$5, 2, FALSE)</f>
        <v>Kelly Williams</v>
      </c>
      <c r="W7006" s="3" t="str">
        <f>IFERROR(VLOOKUP($B7006, 'Returns'!$A$2:$B$801, 2, FALSE), "No")</f>
        <v>No</v>
      </c>
    </row>
    <row r="7007" spans="1:23" x14ac:dyDescent="0.3">
      <c r="A7007" s="1">
        <v>7006</v>
      </c>
      <c r="B7007" t="s">
        <v>9492</v>
      </c>
      <c r="C7007" s="2">
        <v>43040</v>
      </c>
      <c r="D7007" s="2">
        <v>43044</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s="3" t="str">
        <f>VLOOKUP($M7007,People!$A$2:$B$5, 2, FALSE)</f>
        <v>Chuck Magee</v>
      </c>
      <c r="W7007" s="3" t="str">
        <f>IFERROR(VLOOKUP($B7007, 'Returns'!$A$2:$B$801, 2, FALSE), "No")</f>
        <v>No</v>
      </c>
    </row>
    <row r="7008" spans="1:23" x14ac:dyDescent="0.3">
      <c r="A7008" s="1">
        <v>7007</v>
      </c>
      <c r="B7008" t="s">
        <v>9493</v>
      </c>
      <c r="C7008" s="2">
        <v>42719</v>
      </c>
      <c r="D7008" s="2">
        <v>42725</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s="3" t="str">
        <f>VLOOKUP($M7008,People!$A$2:$B$5, 2, FALSE)</f>
        <v>Kelly Williams</v>
      </c>
      <c r="W7008" s="3" t="str">
        <f>IFERROR(VLOOKUP($B7008, 'Returns'!$A$2:$B$801, 2, FALSE), "No")</f>
        <v>No</v>
      </c>
    </row>
    <row r="7009" spans="1:23" x14ac:dyDescent="0.3">
      <c r="A7009" s="1">
        <v>7008</v>
      </c>
      <c r="B7009" t="s">
        <v>9494</v>
      </c>
      <c r="C7009" s="2">
        <v>42968</v>
      </c>
      <c r="D7009" s="2">
        <v>42972</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s="3" t="str">
        <f>VLOOKUP($M7009,People!$A$2:$B$5, 2, FALSE)</f>
        <v>Chuck Magee</v>
      </c>
      <c r="W7009" s="3" t="str">
        <f>IFERROR(VLOOKUP($B7009, 'Returns'!$A$2:$B$801, 2, FALSE), "No")</f>
        <v>No</v>
      </c>
    </row>
    <row r="7010" spans="1:23" x14ac:dyDescent="0.3">
      <c r="A7010" s="1">
        <v>7009</v>
      </c>
      <c r="B7010" t="s">
        <v>9494</v>
      </c>
      <c r="C7010" s="2">
        <v>42968</v>
      </c>
      <c r="D7010" s="2">
        <v>42972</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s="3" t="str">
        <f>VLOOKUP($M7010,People!$A$2:$B$5, 2, FALSE)</f>
        <v>Chuck Magee</v>
      </c>
      <c r="W7010" s="3" t="str">
        <f>IFERROR(VLOOKUP($B7010, 'Returns'!$A$2:$B$801, 2, FALSE), "No")</f>
        <v>No</v>
      </c>
    </row>
    <row r="7011" spans="1:23" x14ac:dyDescent="0.3">
      <c r="A7011" s="1">
        <v>7010</v>
      </c>
      <c r="B7011" t="s">
        <v>9494</v>
      </c>
      <c r="C7011" s="2">
        <v>42968</v>
      </c>
      <c r="D7011" s="2">
        <v>42972</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s="3" t="str">
        <f>VLOOKUP($M7011,People!$A$2:$B$5, 2, FALSE)</f>
        <v>Chuck Magee</v>
      </c>
      <c r="W7011" s="3" t="str">
        <f>IFERROR(VLOOKUP($B7011, 'Returns'!$A$2:$B$801, 2, FALSE), "No")</f>
        <v>No</v>
      </c>
    </row>
    <row r="7012" spans="1:23" x14ac:dyDescent="0.3">
      <c r="A7012" s="1">
        <v>7011</v>
      </c>
      <c r="B7012" t="s">
        <v>9495</v>
      </c>
      <c r="C7012" s="2">
        <v>42513</v>
      </c>
      <c r="D7012" s="2">
        <v>42517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s="3" t="str">
        <f>VLOOKUP($M7012,People!$A$2:$B$5, 2, FALSE)</f>
        <v>Chuck Magee</v>
      </c>
      <c r="W7012" s="3" t="str">
        <f>IFERROR(VLOOKUP($B7012, 'Returns'!$A$2:$B$801, 2, FALSE), "No")</f>
        <v>No</v>
      </c>
    </row>
    <row r="7013" spans="1:23" x14ac:dyDescent="0.3">
      <c r="A7013" s="1">
        <v>7012</v>
      </c>
      <c r="B7013" t="s">
        <v>9495</v>
      </c>
      <c r="C7013" s="2">
        <v>42513</v>
      </c>
      <c r="D7013" s="2">
        <v>42517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s="3" t="str">
        <f>VLOOKUP($M7013,People!$A$2:$B$5, 2, FALSE)</f>
        <v>Chuck Magee</v>
      </c>
      <c r="W7013" s="3" t="str">
        <f>IFERROR(VLOOKUP($B7013, 'Returns'!$A$2:$B$801, 2, FALSE), "No")</f>
        <v>No</v>
      </c>
    </row>
    <row r="7014" spans="1:23" x14ac:dyDescent="0.3">
      <c r="A7014" s="1">
        <v>7013</v>
      </c>
      <c r="B7014" t="s">
        <v>9495</v>
      </c>
      <c r="C7014" s="2">
        <v>42513</v>
      </c>
      <c r="D7014" s="2">
        <v>42517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s="3" t="str">
        <f>VLOOKUP($M7014,People!$A$2:$B$5, 2, FALSE)</f>
        <v>Chuck Magee</v>
      </c>
      <c r="W7014" s="3" t="str">
        <f>IFERROR(VLOOKUP($B7014, 'Returns'!$A$2:$B$801, 2, FALSE), "No")</f>
        <v>No</v>
      </c>
    </row>
    <row r="7015" spans="1:23" x14ac:dyDescent="0.3">
      <c r="A7015" s="1">
        <v>7014</v>
      </c>
      <c r="B7015" t="s">
        <v>9496</v>
      </c>
      <c r="C7015" s="2">
        <v>43808</v>
      </c>
      <c r="D7015" s="2">
        <v>43810</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s="3" t="str">
        <f>VLOOKUP($M7015,People!$A$2:$B$5, 2, FALSE)</f>
        <v>Anna Andreadi</v>
      </c>
      <c r="W7015" s="3" t="str">
        <f>IFERROR(VLOOKUP($B7015, 'Returns'!$A$2:$B$801, 2, FALSE), "No")</f>
        <v>No</v>
      </c>
    </row>
    <row r="7016" spans="1:23" x14ac:dyDescent="0.3">
      <c r="A7016" s="1">
        <v>7015</v>
      </c>
      <c r="B7016" t="s">
        <v>9497</v>
      </c>
      <c r="C7016" s="2">
        <v>42440</v>
      </c>
      <c r="D7016" s="2">
        <v>42442</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s="3" t="str">
        <f>VLOOKUP($M7016,People!$A$2:$B$5, 2, FALSE)</f>
        <v>Cassandra Brandow</v>
      </c>
      <c r="W7016" s="3" t="str">
        <f>IFERROR(VLOOKUP($B7016, 'Returns'!$A$2:$B$801, 2, FALSE), "No")</f>
        <v>No</v>
      </c>
    </row>
    <row r="7017" spans="1:23" x14ac:dyDescent="0.3">
      <c r="A7017" s="1">
        <v>7016</v>
      </c>
      <c r="B7017" t="s">
        <v>9497</v>
      </c>
      <c r="C7017" s="2">
        <v>42440</v>
      </c>
      <c r="D7017" s="2">
        <v>42442</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s="3" t="str">
        <f>VLOOKUP($M7017,People!$A$2:$B$5, 2, FALSE)</f>
        <v>Cassandra Brandow</v>
      </c>
      <c r="W7017" s="3" t="str">
        <f>IFERROR(VLOOKUP($B7017, 'Returns'!$A$2:$B$801, 2, FALSE), "No")</f>
        <v>No</v>
      </c>
    </row>
    <row r="7018" spans="1:23" x14ac:dyDescent="0.3">
      <c r="A7018" s="1">
        <v>7017</v>
      </c>
      <c r="B7018" t="s">
        <v>9497</v>
      </c>
      <c r="C7018" s="2">
        <v>42440</v>
      </c>
      <c r="D7018" s="2">
        <v>42442</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s="3" t="str">
        <f>VLOOKUP($M7018,People!$A$2:$B$5, 2, FALSE)</f>
        <v>Cassandra Brandow</v>
      </c>
      <c r="W7018" s="3" t="str">
        <f>IFERROR(VLOOKUP($B7018, 'Returns'!$A$2:$B$801, 2, FALSE), "No")</f>
        <v>No</v>
      </c>
    </row>
    <row r="7019" spans="1:23" x14ac:dyDescent="0.3">
      <c r="A7019" s="1">
        <v>7018</v>
      </c>
      <c r="B7019" t="s">
        <v>9497</v>
      </c>
      <c r="C7019" s="2">
        <v>42440</v>
      </c>
      <c r="D7019" s="2">
        <v>42442</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s="3" t="str">
        <f>VLOOKUP($M7019,People!$A$2:$B$5, 2, FALSE)</f>
        <v>Cassandra Brandow</v>
      </c>
      <c r="W7019" s="3" t="str">
        <f>IFERROR(VLOOKUP($B7019, 'Returns'!$A$2:$B$801, 2, FALSE), "No")</f>
        <v>No</v>
      </c>
    </row>
    <row r="7020" spans="1:23" x14ac:dyDescent="0.3">
      <c r="A7020" s="1">
        <v>7019</v>
      </c>
      <c r="B7020" t="s">
        <v>9498</v>
      </c>
      <c r="C7020" s="2">
        <v>43274</v>
      </c>
      <c r="D7020" s="2">
        <v>43278</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s="3" t="str">
        <f>VLOOKUP($M7020,People!$A$2:$B$5, 2, FALSE)</f>
        <v>Chuck Magee</v>
      </c>
      <c r="W7020" s="3" t="str">
        <f>IFERROR(VLOOKUP($B7020, 'Returns'!$A$2:$B$801, 2, FALSE), "No")</f>
        <v>No</v>
      </c>
    </row>
    <row r="7021" spans="1:23" x14ac:dyDescent="0.3">
      <c r="A7021" s="1">
        <v>7020</v>
      </c>
      <c r="B7021" t="s">
        <v>9499</v>
      </c>
      <c r="C7021" s="2">
        <v>42605</v>
      </c>
      <c r="D7021" s="2">
        <v>42609</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s="3" t="str">
        <f>VLOOKUP($M7021,People!$A$2:$B$5, 2, FALSE)</f>
        <v>Anna Andreadi</v>
      </c>
      <c r="W7021" s="3" t="str">
        <f>IFERROR(VLOOKUP($B7021, 'Returns'!$A$2:$B$801, 2, FALSE), "No")</f>
        <v>No</v>
      </c>
    </row>
    <row r="7022" spans="1:23" x14ac:dyDescent="0.3">
      <c r="A7022" s="1">
        <v>7021</v>
      </c>
      <c r="B7022" t="s">
        <v>9499</v>
      </c>
      <c r="C7022" s="2">
        <v>42605</v>
      </c>
      <c r="D7022" s="2">
        <v>42609</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s="3" t="str">
        <f>VLOOKUP($M7022,People!$A$2:$B$5, 2, FALSE)</f>
        <v>Anna Andreadi</v>
      </c>
      <c r="W7022" s="3" t="str">
        <f>IFERROR(VLOOKUP($B7022, 'Returns'!$A$2:$B$801, 2, FALSE), "No")</f>
        <v>No</v>
      </c>
    </row>
    <row r="7023" spans="1:23" x14ac:dyDescent="0.3">
      <c r="A7023" s="1">
        <v>7022</v>
      </c>
      <c r="B7023" t="s">
        <v>9499</v>
      </c>
      <c r="C7023" s="2">
        <v>42605</v>
      </c>
      <c r="D7023" s="2">
        <v>42609</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s="3" t="str">
        <f>VLOOKUP($M7023,People!$A$2:$B$5, 2, FALSE)</f>
        <v>Anna Andreadi</v>
      </c>
      <c r="W7023" s="3" t="str">
        <f>IFERROR(VLOOKUP($B7023, 'Returns'!$A$2:$B$801, 2, FALSE), "No")</f>
        <v>No</v>
      </c>
    </row>
    <row r="7024" spans="1:23" x14ac:dyDescent="0.3">
      <c r="A7024" s="1">
        <v>7023</v>
      </c>
      <c r="B7024" t="s">
        <v>9499</v>
      </c>
      <c r="C7024" s="2">
        <v>42605</v>
      </c>
      <c r="D7024" s="2">
        <v>42609</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s="3" t="str">
        <f>VLOOKUP($M7024,People!$A$2:$B$5, 2, FALSE)</f>
        <v>Anna Andreadi</v>
      </c>
      <c r="W7024" s="3" t="str">
        <f>IFERROR(VLOOKUP($B7024, 'Returns'!$A$2:$B$801, 2, FALSE), "No")</f>
        <v>No</v>
      </c>
    </row>
    <row r="7025" spans="1:23" x14ac:dyDescent="0.3">
      <c r="A7025" s="1">
        <v>7024</v>
      </c>
      <c r="B7025" t="s">
        <v>9499</v>
      </c>
      <c r="C7025" s="2">
        <v>42605</v>
      </c>
      <c r="D7025" s="2">
        <v>42609</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s="3" t="str">
        <f>VLOOKUP($M7025,People!$A$2:$B$5, 2, FALSE)</f>
        <v>Anna Andreadi</v>
      </c>
      <c r="W7025" s="3" t="str">
        <f>IFERROR(VLOOKUP($B7025, 'Returns'!$A$2:$B$801, 2, FALSE), "No")</f>
        <v>No</v>
      </c>
    </row>
    <row r="7026" spans="1:23" x14ac:dyDescent="0.3">
      <c r="A7026" s="1">
        <v>7025</v>
      </c>
      <c r="B7026" t="s">
        <v>9499</v>
      </c>
      <c r="C7026" s="2">
        <v>42605</v>
      </c>
      <c r="D7026" s="2">
        <v>42609</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s="3" t="str">
        <f>VLOOKUP($M7026,People!$A$2:$B$5, 2, FALSE)</f>
        <v>Anna Andreadi</v>
      </c>
      <c r="W7026" s="3" t="str">
        <f>IFERROR(VLOOKUP($B7026, 'Returns'!$A$2:$B$801, 2, FALSE), "No")</f>
        <v>No</v>
      </c>
    </row>
    <row r="7027" spans="1:23" x14ac:dyDescent="0.3">
      <c r="A7027" s="1">
        <v>7026</v>
      </c>
      <c r="B7027" t="s">
        <v>9500</v>
      </c>
      <c r="C7027" s="2">
        <v>43502</v>
      </c>
      <c r="D7027" s="2">
        <v>43508</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s="3" t="str">
        <f>VLOOKUP($M7027,People!$A$2:$B$5, 2, FALSE)</f>
        <v>Chuck Magee</v>
      </c>
      <c r="W7027" s="3" t="str">
        <f>IFERROR(VLOOKUP($B7027, 'Returns'!$A$2:$B$801, 2, FALSE), "No")</f>
        <v>No</v>
      </c>
    </row>
    <row r="7028" spans="1:23" x14ac:dyDescent="0.3">
      <c r="A7028" s="1">
        <v>7027</v>
      </c>
      <c r="B7028" t="s">
        <v>9500</v>
      </c>
      <c r="C7028" s="2">
        <v>43502</v>
      </c>
      <c r="D7028" s="2">
        <v>43508</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s="3" t="str">
        <f>VLOOKUP($M7028,People!$A$2:$B$5, 2, FALSE)</f>
        <v>Chuck Magee</v>
      </c>
      <c r="W7028" s="3" t="str">
        <f>IFERROR(VLOOKUP($B7028, 'Returns'!$A$2:$B$801, 2, FALSE), "No")</f>
        <v>No</v>
      </c>
    </row>
    <row r="7029" spans="1:23" x14ac:dyDescent="0.3">
      <c r="A7029" s="1">
        <v>7028</v>
      </c>
      <c r="B7029" t="s">
        <v>9501</v>
      </c>
      <c r="C7029" s="2">
        <v>43494</v>
      </c>
      <c r="D7029" s="2">
        <v>43501</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s="3" t="str">
        <f>VLOOKUP($M7029,People!$A$2:$B$5, 2, FALSE)</f>
        <v>Chuck Magee</v>
      </c>
      <c r="W7029" s="3" t="str">
        <f>IFERROR(VLOOKUP($B7029, 'Returns'!$A$2:$B$801, 2, FALSE), "No")</f>
        <v>No</v>
      </c>
    </row>
    <row r="7030" spans="1:23" x14ac:dyDescent="0.3">
      <c r="A7030" s="1">
        <v>7029</v>
      </c>
      <c r="B7030" t="s">
        <v>9502</v>
      </c>
      <c r="C7030" s="2">
        <v>43454</v>
      </c>
      <c r="D7030" s="2">
        <v>43457</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s="3" t="str">
        <f>VLOOKUP($M7030,People!$A$2:$B$5, 2, FALSE)</f>
        <v>Kelly Williams</v>
      </c>
      <c r="W7030" s="3" t="str">
        <f>IFERROR(VLOOKUP($B7030, 'Returns'!$A$2:$B$801, 2, FALSE), "No")</f>
        <v>No</v>
      </c>
    </row>
    <row r="7031" spans="1:23" x14ac:dyDescent="0.3">
      <c r="A7031" s="1">
        <v>7030</v>
      </c>
      <c r="B7031" t="s">
        <v>9503</v>
      </c>
      <c r="C7031" s="2">
        <v>43415</v>
      </c>
      <c r="D7031" s="2">
        <v>43420</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s="3" t="str">
        <f>VLOOKUP($M7031,People!$A$2:$B$5, 2, FALSE)</f>
        <v>Chuck Magee</v>
      </c>
      <c r="W7031" s="3" t="str">
        <f>IFERROR(VLOOKUP($B7031, 'Returns'!$A$2:$B$801, 2, FALSE), "No")</f>
        <v>No</v>
      </c>
    </row>
    <row r="7032" spans="1:23" x14ac:dyDescent="0.3">
      <c r="A7032" s="1">
        <v>7031</v>
      </c>
      <c r="B7032" t="s">
        <v>9503</v>
      </c>
      <c r="C7032" s="2">
        <v>43415</v>
      </c>
      <c r="D7032" s="2">
        <v>43420</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s="3" t="str">
        <f>VLOOKUP($M7032,People!$A$2:$B$5, 2, FALSE)</f>
        <v>Chuck Magee</v>
      </c>
      <c r="W7032" s="3" t="str">
        <f>IFERROR(VLOOKUP($B7032, 'Returns'!$A$2:$B$801, 2, FALSE), "No")</f>
        <v>No</v>
      </c>
    </row>
    <row r="7033" spans="1:23" x14ac:dyDescent="0.3">
      <c r="A7033" s="1">
        <v>7032</v>
      </c>
      <c r="B7033" t="s">
        <v>9503</v>
      </c>
      <c r="C7033" s="2">
        <v>43415</v>
      </c>
      <c r="D7033" s="2">
        <v>43420</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s="3" t="str">
        <f>VLOOKUP($M7033,People!$A$2:$B$5, 2, FALSE)</f>
        <v>Chuck Magee</v>
      </c>
      <c r="W7033" s="3" t="str">
        <f>IFERROR(VLOOKUP($B7033, 'Returns'!$A$2:$B$801, 2, FALSE), "No")</f>
        <v>No</v>
      </c>
    </row>
    <row r="7034" spans="1:23" x14ac:dyDescent="0.3">
      <c r="A7034" s="1">
        <v>7033</v>
      </c>
      <c r="B7034" t="s">
        <v>9503</v>
      </c>
      <c r="C7034" s="2">
        <v>43415</v>
      </c>
      <c r="D7034" s="2">
        <v>43420</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s="3" t="str">
        <f>VLOOKUP($M7034,People!$A$2:$B$5, 2, FALSE)</f>
        <v>Chuck Magee</v>
      </c>
      <c r="W7034" s="3" t="str">
        <f>IFERROR(VLOOKUP($B7034, 'Returns'!$A$2:$B$801, 2, FALSE), "No")</f>
        <v>No</v>
      </c>
    </row>
    <row r="7035" spans="1:23" x14ac:dyDescent="0.3">
      <c r="A7035" s="1">
        <v>7034</v>
      </c>
      <c r="B7035" t="s">
        <v>9503</v>
      </c>
      <c r="C7035" s="2">
        <v>43415</v>
      </c>
      <c r="D7035" s="2">
        <v>43420</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s="3" t="str">
        <f>VLOOKUP($M7035,People!$A$2:$B$5, 2, FALSE)</f>
        <v>Chuck Magee</v>
      </c>
      <c r="W7035" s="3" t="str">
        <f>IFERROR(VLOOKUP($B7035, 'Returns'!$A$2:$B$801, 2, FALSE), "No")</f>
        <v>No</v>
      </c>
    </row>
    <row r="7036" spans="1:23" x14ac:dyDescent="0.3">
      <c r="A7036" s="1">
        <v>7035</v>
      </c>
      <c r="B7036" t="s">
        <v>9503</v>
      </c>
      <c r="C7036" s="2">
        <v>43415</v>
      </c>
      <c r="D7036" s="2">
        <v>43420</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s="3" t="str">
        <f>VLOOKUP($M7036,People!$A$2:$B$5, 2, FALSE)</f>
        <v>Chuck Magee</v>
      </c>
      <c r="W7036" s="3" t="str">
        <f>IFERROR(VLOOKUP($B7036, 'Returns'!$A$2:$B$801, 2, FALSE), "No")</f>
        <v>No</v>
      </c>
    </row>
    <row r="7037" spans="1:23" x14ac:dyDescent="0.3">
      <c r="A7037" s="1">
        <v>7036</v>
      </c>
      <c r="B7037" t="s">
        <v>9504</v>
      </c>
      <c r="C7037" s="2">
        <v>43778</v>
      </c>
      <c r="D7037" s="2">
        <v>43782</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s="3" t="str">
        <f>VLOOKUP($M7037,People!$A$2:$B$5, 2, FALSE)</f>
        <v>Anna Andreadi</v>
      </c>
      <c r="W7037" s="3" t="str">
        <f>IFERROR(VLOOKUP($B7037, 'Returns'!$A$2:$B$801, 2, FALSE), "No")</f>
        <v>No</v>
      </c>
    </row>
    <row r="7038" spans="1:23" x14ac:dyDescent="0.3">
      <c r="A7038" s="1">
        <v>7037</v>
      </c>
      <c r="B7038" t="s">
        <v>9505</v>
      </c>
      <c r="C7038" s="2">
        <v>42492</v>
      </c>
      <c r="D7038" s="2">
        <v>42494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s="3" t="str">
        <f>VLOOKUP($M7038,People!$A$2:$B$5, 2, FALSE)</f>
        <v>Cassandra Brandow</v>
      </c>
      <c r="W7038" s="3" t="str">
        <f>IFERROR(VLOOKUP($B7038, 'Returns'!$A$2:$B$801, 2, FALSE), "No")</f>
        <v>No</v>
      </c>
    </row>
    <row r="7039" spans="1:23" x14ac:dyDescent="0.3">
      <c r="A7039" s="1">
        <v>7038</v>
      </c>
      <c r="B7039" t="s">
        <v>9506</v>
      </c>
      <c r="C7039" s="2">
        <v>43730</v>
      </c>
      <c r="D7039" s="2">
        <v>43735</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s="3" t="str">
        <f>VLOOKUP($M7039,People!$A$2:$B$5, 2, FALSE)</f>
        <v>Cassandra Brandow</v>
      </c>
      <c r="W7039" s="3" t="str">
        <f>IFERROR(VLOOKUP($B7039, 'Returns'!$A$2:$B$801, 2, FALSE), "No")</f>
        <v>No</v>
      </c>
    </row>
    <row r="7040" spans="1:23" x14ac:dyDescent="0.3">
      <c r="A7040" s="1">
        <v>7039</v>
      </c>
      <c r="B7040" t="s">
        <v>9506</v>
      </c>
      <c r="C7040" s="2">
        <v>43730</v>
      </c>
      <c r="D7040" s="2">
        <v>43735</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s="3" t="str">
        <f>VLOOKUP($M7040,People!$A$2:$B$5, 2, FALSE)</f>
        <v>Cassandra Brandow</v>
      </c>
      <c r="W7040" s="3" t="str">
        <f>IFERROR(VLOOKUP($B7040, 'Returns'!$A$2:$B$801, 2, FALSE), "No")</f>
        <v>No</v>
      </c>
    </row>
    <row r="7041" spans="1:23" x14ac:dyDescent="0.3">
      <c r="A7041" s="1">
        <v>7040</v>
      </c>
      <c r="B7041" t="s">
        <v>9507</v>
      </c>
      <c r="C7041" s="2">
        <v>43816</v>
      </c>
      <c r="D7041" s="2">
        <v>43822</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s="3" t="str">
        <f>VLOOKUP($M7041,People!$A$2:$B$5, 2, FALSE)</f>
        <v>Chuck Magee</v>
      </c>
      <c r="W7041" s="3" t="str">
        <f>IFERROR(VLOOKUP($B7041, 'Returns'!$A$2:$B$801, 2, FALSE), "No")</f>
        <v>No</v>
      </c>
    </row>
    <row r="7042" spans="1:23" x14ac:dyDescent="0.3">
      <c r="A7042" s="1">
        <v>7041</v>
      </c>
      <c r="B7042" t="s">
        <v>9507</v>
      </c>
      <c r="C7042" s="2">
        <v>43816</v>
      </c>
      <c r="D7042" s="2">
        <v>43822</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s="3" t="str">
        <f>VLOOKUP($M7042,People!$A$2:$B$5, 2, FALSE)</f>
        <v>Chuck Magee</v>
      </c>
      <c r="W7042" s="3" t="str">
        <f>IFERROR(VLOOKUP($B7042, 'Returns'!$A$2:$B$801, 2, FALSE), "No")</f>
        <v>No</v>
      </c>
    </row>
    <row r="7043" spans="1:23" x14ac:dyDescent="0.3">
      <c r="A7043" s="1">
        <v>7042</v>
      </c>
      <c r="B7043" t="s">
        <v>9507</v>
      </c>
      <c r="C7043" s="2">
        <v>43816</v>
      </c>
      <c r="D7043" s="2">
        <v>43822</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s="3" t="str">
        <f>VLOOKUP($M7043,People!$A$2:$B$5, 2, FALSE)</f>
        <v>Chuck Magee</v>
      </c>
      <c r="W7043" s="3" t="str">
        <f>IFERROR(VLOOKUP($B7043, 'Returns'!$A$2:$B$801, 2, FALSE), "No")</f>
        <v>No</v>
      </c>
    </row>
    <row r="7044" spans="1:23" x14ac:dyDescent="0.3">
      <c r="A7044" s="1">
        <v>7043</v>
      </c>
      <c r="B7044" t="s">
        <v>9508</v>
      </c>
      <c r="C7044" s="2">
        <v>43664</v>
      </c>
      <c r="D7044" s="2">
        <v>43669</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s="3" t="str">
        <f>VLOOKUP($M7044,People!$A$2:$B$5, 2, FALSE)</f>
        <v>Chuck Magee</v>
      </c>
      <c r="W7044" s="3" t="str">
        <f>IFERROR(VLOOKUP($B7044, 'Returns'!$A$2:$B$801, 2, FALSE), "No")</f>
        <v>No</v>
      </c>
    </row>
    <row r="7045" spans="1:23" x14ac:dyDescent="0.3">
      <c r="A7045" s="1">
        <v>7044</v>
      </c>
      <c r="B7045" t="s">
        <v>9508</v>
      </c>
      <c r="C7045" s="2">
        <v>43664</v>
      </c>
      <c r="D7045" s="2">
        <v>43669</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s="3" t="str">
        <f>VLOOKUP($M7045,People!$A$2:$B$5, 2, FALSE)</f>
        <v>Chuck Magee</v>
      </c>
      <c r="W7045" s="3" t="str">
        <f>IFERROR(VLOOKUP($B7045, 'Returns'!$A$2:$B$801, 2, FALSE), "No")</f>
        <v>No</v>
      </c>
    </row>
    <row r="7046" spans="1:23" x14ac:dyDescent="0.3">
      <c r="A7046" s="1">
        <v>7045</v>
      </c>
      <c r="B7046" t="s">
        <v>9508</v>
      </c>
      <c r="C7046" s="2">
        <v>43664</v>
      </c>
      <c r="D7046" s="2">
        <v>43669</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s="3" t="str">
        <f>VLOOKUP($M7046,People!$A$2:$B$5, 2, FALSE)</f>
        <v>Chuck Magee</v>
      </c>
      <c r="W7046" s="3" t="str">
        <f>IFERROR(VLOOKUP($B7046, 'Returns'!$A$2:$B$801, 2, FALSE), "No")</f>
        <v>No</v>
      </c>
    </row>
    <row r="7047" spans="1:23" x14ac:dyDescent="0.3">
      <c r="A7047" s="1">
        <v>7046</v>
      </c>
      <c r="B7047" t="s">
        <v>9509</v>
      </c>
      <c r="C7047" s="2">
        <v>43407</v>
      </c>
      <c r="D7047" s="2">
        <v>43413</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s="3" t="str">
        <f>VLOOKUP($M7047,People!$A$2:$B$5, 2, FALSE)</f>
        <v>Kelly Williams</v>
      </c>
      <c r="W7047" s="3" t="str">
        <f>IFERROR(VLOOKUP($B7047, 'Returns'!$A$2:$B$801, 2, FALSE), "No")</f>
        <v>No</v>
      </c>
    </row>
    <row r="7048" spans="1:23" x14ac:dyDescent="0.3">
      <c r="A7048" s="1">
        <v>7047</v>
      </c>
      <c r="B7048" t="s">
        <v>9510</v>
      </c>
      <c r="C7048" s="2">
        <v>42468</v>
      </c>
      <c r="D7048" s="2">
        <v>42472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s="3" t="str">
        <f>VLOOKUP($M7048,People!$A$2:$B$5, 2, FALSE)</f>
        <v>Anna Andreadi</v>
      </c>
      <c r="W7048" s="3" t="str">
        <f>IFERROR(VLOOKUP($B7048, 'Returns'!$A$2:$B$801, 2, FALSE), "No")</f>
        <v>No</v>
      </c>
    </row>
    <row r="7049" spans="1:23" x14ac:dyDescent="0.3">
      <c r="A7049" s="1">
        <v>7048</v>
      </c>
      <c r="B7049" t="s">
        <v>9510</v>
      </c>
      <c r="C7049" s="2">
        <v>42468</v>
      </c>
      <c r="D7049" s="2">
        <v>42472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s="3" t="str">
        <f>VLOOKUP($M7049,People!$A$2:$B$5, 2, FALSE)</f>
        <v>Anna Andreadi</v>
      </c>
      <c r="W7049" s="3" t="str">
        <f>IFERROR(VLOOKUP($B7049, 'Returns'!$A$2:$B$801, 2, FALSE), "No")</f>
        <v>No</v>
      </c>
    </row>
    <row r="7050" spans="1:23" x14ac:dyDescent="0.3">
      <c r="A7050" s="1">
        <v>7049</v>
      </c>
      <c r="B7050" t="s">
        <v>9511</v>
      </c>
      <c r="C7050" s="2">
        <v>43326</v>
      </c>
      <c r="D7050" s="2">
        <v>43328</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s="3" t="str">
        <f>VLOOKUP($M7050,People!$A$2:$B$5, 2, FALSE)</f>
        <v>Cassandra Brandow</v>
      </c>
      <c r="W7050" s="3" t="str">
        <f>IFERROR(VLOOKUP($B7050, 'Returns'!$A$2:$B$801, 2, FALSE), "No")</f>
        <v>No</v>
      </c>
    </row>
    <row r="7051" spans="1:23" x14ac:dyDescent="0.3">
      <c r="A7051" s="1">
        <v>7050</v>
      </c>
      <c r="B7051" t="s">
        <v>9512</v>
      </c>
      <c r="C7051" s="2">
        <v>42638</v>
      </c>
      <c r="D7051" s="2">
        <v>42643</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s="3" t="str">
        <f>VLOOKUP($M7051,People!$A$2:$B$5, 2, FALSE)</f>
        <v>Anna Andreadi</v>
      </c>
      <c r="W7051" s="3" t="str">
        <f>IFERROR(VLOOKUP($B7051, 'Returns'!$A$2:$B$801, 2, FALSE), "No")</f>
        <v>No</v>
      </c>
    </row>
    <row r="7052" spans="1:23" x14ac:dyDescent="0.3">
      <c r="A7052" s="1">
        <v>7051</v>
      </c>
      <c r="B7052" t="s">
        <v>6089</v>
      </c>
      <c r="C7052" s="2">
        <v>43445</v>
      </c>
      <c r="D7052" s="2">
        <v>43445</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s="3" t="str">
        <f>VLOOKUP($M7052,People!$A$2:$B$5, 2, FALSE)</f>
        <v>Anna Andreadi</v>
      </c>
      <c r="W7052" s="3" t="str">
        <f>IFERROR(VLOOKUP($B7052, 'Returns'!$A$2:$B$801, 2, FALSE), "No")</f>
        <v>Yes</v>
      </c>
    </row>
    <row r="7053" spans="1:23" x14ac:dyDescent="0.3">
      <c r="A7053" s="1">
        <v>7052</v>
      </c>
      <c r="B7053" t="s">
        <v>6089</v>
      </c>
      <c r="C7053" s="2">
        <v>43445</v>
      </c>
      <c r="D7053" s="2">
        <v>43445</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s="3" t="str">
        <f>VLOOKUP($M7053,People!$A$2:$B$5, 2, FALSE)</f>
        <v>Anna Andreadi</v>
      </c>
      <c r="W7053" s="3" t="str">
        <f>IFERROR(VLOOKUP($B7053, 'Returns'!$A$2:$B$801, 2, FALSE), "No")</f>
        <v>Yes</v>
      </c>
    </row>
    <row r="7054" spans="1:23" x14ac:dyDescent="0.3">
      <c r="A7054" s="1">
        <v>7053</v>
      </c>
      <c r="B7054" t="s">
        <v>6089</v>
      </c>
      <c r="C7054" s="2">
        <v>43445</v>
      </c>
      <c r="D7054" s="2">
        <v>43445</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s="3" t="str">
        <f>VLOOKUP($M7054,People!$A$2:$B$5, 2, FALSE)</f>
        <v>Anna Andreadi</v>
      </c>
      <c r="W7054" s="3" t="str">
        <f>IFERROR(VLOOKUP($B7054, 'Returns'!$A$2:$B$801, 2, FALSE), "No")</f>
        <v>Yes</v>
      </c>
    </row>
    <row r="7055" spans="1:23" x14ac:dyDescent="0.3">
      <c r="A7055" s="1">
        <v>7054</v>
      </c>
      <c r="B7055" t="s">
        <v>6089</v>
      </c>
      <c r="C7055" s="2">
        <v>43445</v>
      </c>
      <c r="D7055" s="2">
        <v>43445</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s="3" t="str">
        <f>VLOOKUP($M7055,People!$A$2:$B$5, 2, FALSE)</f>
        <v>Anna Andreadi</v>
      </c>
      <c r="W7055" s="3" t="str">
        <f>IFERROR(VLOOKUP($B7055, 'Returns'!$A$2:$B$801, 2, FALSE), "No")</f>
        <v>Yes</v>
      </c>
    </row>
    <row r="7056" spans="1:23" x14ac:dyDescent="0.3">
      <c r="A7056" s="1">
        <v>7055</v>
      </c>
      <c r="B7056" t="s">
        <v>6089</v>
      </c>
      <c r="C7056" s="2">
        <v>43445</v>
      </c>
      <c r="D7056" s="2">
        <v>43445</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s="3" t="str">
        <f>VLOOKUP($M7056,People!$A$2:$B$5, 2, FALSE)</f>
        <v>Anna Andreadi</v>
      </c>
      <c r="W7056" s="3" t="str">
        <f>IFERROR(VLOOKUP($B7056, 'Returns'!$A$2:$B$801, 2, FALSE), "No")</f>
        <v>Yes</v>
      </c>
    </row>
    <row r="7057" spans="1:23" x14ac:dyDescent="0.3">
      <c r="A7057" s="1">
        <v>7056</v>
      </c>
      <c r="B7057" t="s">
        <v>6089</v>
      </c>
      <c r="C7057" s="2">
        <v>43445</v>
      </c>
      <c r="D7057" s="2">
        <v>43445</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s="3" t="str">
        <f>VLOOKUP($M7057,People!$A$2:$B$5, 2, FALSE)</f>
        <v>Anna Andreadi</v>
      </c>
      <c r="W7057" s="3" t="str">
        <f>IFERROR(VLOOKUP($B7057, 'Returns'!$A$2:$B$801, 2, FALSE), "No")</f>
        <v>Yes</v>
      </c>
    </row>
    <row r="7058" spans="1:23" x14ac:dyDescent="0.3">
      <c r="A7058" s="1">
        <v>7057</v>
      </c>
      <c r="B7058" t="s">
        <v>6089</v>
      </c>
      <c r="C7058" s="2">
        <v>43445</v>
      </c>
      <c r="D7058" s="2">
        <v>43445</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s="3" t="str">
        <f>VLOOKUP($M7058,People!$A$2:$B$5, 2, FALSE)</f>
        <v>Anna Andreadi</v>
      </c>
      <c r="W7058" s="3" t="str">
        <f>IFERROR(VLOOKUP($B7058, 'Returns'!$A$2:$B$801, 2, FALSE), "No")</f>
        <v>Yes</v>
      </c>
    </row>
    <row r="7059" spans="1:23" x14ac:dyDescent="0.3">
      <c r="A7059" s="1">
        <v>7058</v>
      </c>
      <c r="B7059" t="s">
        <v>6089</v>
      </c>
      <c r="C7059" s="2">
        <v>43445</v>
      </c>
      <c r="D7059" s="2">
        <v>43445</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s="3" t="str">
        <f>VLOOKUP($M7059,People!$A$2:$B$5, 2, FALSE)</f>
        <v>Anna Andreadi</v>
      </c>
      <c r="W7059" s="3" t="str">
        <f>IFERROR(VLOOKUP($B7059, 'Returns'!$A$2:$B$801, 2, FALSE), "No")</f>
        <v>Yes</v>
      </c>
    </row>
    <row r="7060" spans="1:23" x14ac:dyDescent="0.3">
      <c r="A7060" s="1">
        <v>7059</v>
      </c>
      <c r="B7060" t="s">
        <v>6089</v>
      </c>
      <c r="C7060" s="2">
        <v>43445</v>
      </c>
      <c r="D7060" s="2">
        <v>43445</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s="3" t="str">
        <f>VLOOKUP($M7060,People!$A$2:$B$5, 2, FALSE)</f>
        <v>Anna Andreadi</v>
      </c>
      <c r="W7060" s="3" t="str">
        <f>IFERROR(VLOOKUP($B7060, 'Returns'!$A$2:$B$801, 2, FALSE), "No")</f>
        <v>Yes</v>
      </c>
    </row>
    <row r="7061" spans="1:23" x14ac:dyDescent="0.3">
      <c r="A7061" s="1">
        <v>7060</v>
      </c>
      <c r="B7061" t="s">
        <v>6089</v>
      </c>
      <c r="C7061" s="2">
        <v>43445</v>
      </c>
      <c r="D7061" s="2">
        <v>43445</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s="3" t="str">
        <f>VLOOKUP($M7061,People!$A$2:$B$5, 2, FALSE)</f>
        <v>Anna Andreadi</v>
      </c>
      <c r="W7061" s="3" t="str">
        <f>IFERROR(VLOOKUP($B7061, 'Returns'!$A$2:$B$801, 2, FALSE), "No")</f>
        <v>Yes</v>
      </c>
    </row>
    <row r="7062" spans="1:23" x14ac:dyDescent="0.3">
      <c r="A7062" s="1">
        <v>7061</v>
      </c>
      <c r="B7062" t="s">
        <v>6089</v>
      </c>
      <c r="C7062" s="2">
        <v>43445</v>
      </c>
      <c r="D7062" s="2">
        <v>43445</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s="3" t="str">
        <f>VLOOKUP($M7062,People!$A$2:$B$5, 2, FALSE)</f>
        <v>Anna Andreadi</v>
      </c>
      <c r="W7062" s="3" t="str">
        <f>IFERROR(VLOOKUP($B7062, 'Returns'!$A$2:$B$801, 2, FALSE), "No")</f>
        <v>Yes</v>
      </c>
    </row>
    <row r="7063" spans="1:23" x14ac:dyDescent="0.3">
      <c r="A7063" s="1">
        <v>7062</v>
      </c>
      <c r="B7063" t="s">
        <v>9513</v>
      </c>
      <c r="C7063" s="2">
        <v>42769</v>
      </c>
      <c r="D7063" s="2">
        <v>42771</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s="3" t="str">
        <f>VLOOKUP($M7063,People!$A$2:$B$5, 2, FALSE)</f>
        <v>Anna Andreadi</v>
      </c>
      <c r="W7063" s="3" t="str">
        <f>IFERROR(VLOOKUP($B7063, 'Returns'!$A$2:$B$801, 2, FALSE), "No")</f>
        <v>No</v>
      </c>
    </row>
    <row r="7064" spans="1:23" x14ac:dyDescent="0.3">
      <c r="A7064" s="1">
        <v>7063</v>
      </c>
      <c r="B7064" t="s">
        <v>9514</v>
      </c>
      <c r="C7064" s="2">
        <v>43463</v>
      </c>
      <c r="D7064" s="2">
        <v>43465</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s="3" t="str">
        <f>VLOOKUP($M7064,People!$A$2:$B$5, 2, FALSE)</f>
        <v>Anna Andreadi</v>
      </c>
      <c r="W7064" s="3" t="str">
        <f>IFERROR(VLOOKUP($B7064, 'Returns'!$A$2:$B$801, 2, FALSE), "No")</f>
        <v>No</v>
      </c>
    </row>
    <row r="7065" spans="1:23" x14ac:dyDescent="0.3">
      <c r="A7065" s="1">
        <v>7064</v>
      </c>
      <c r="B7065" t="s">
        <v>9515</v>
      </c>
      <c r="C7065" s="2">
        <v>43708</v>
      </c>
      <c r="D7065" s="2">
        <v>43713</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s="3" t="str">
        <f>VLOOKUP($M7065,People!$A$2:$B$5, 2, FALSE)</f>
        <v>Anna Andreadi</v>
      </c>
      <c r="W7065" s="3" t="str">
        <f>IFERROR(VLOOKUP($B7065, 'Returns'!$A$2:$B$801, 2, FALSE), "No")</f>
        <v>No</v>
      </c>
    </row>
    <row r="7066" spans="1:23" x14ac:dyDescent="0.3">
      <c r="A7066" s="1">
        <v>7065</v>
      </c>
      <c r="B7066" t="s">
        <v>9516</v>
      </c>
      <c r="C7066" s="2">
        <v>43500</v>
      </c>
      <c r="D7066" s="2">
        <v>43505</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s="3" t="str">
        <f>VLOOKUP($M7066,People!$A$2:$B$5, 2, FALSE)</f>
        <v>Chuck Magee</v>
      </c>
      <c r="W7066" s="3" t="str">
        <f>IFERROR(VLOOKUP($B7066, 'Returns'!$A$2:$B$801, 2, FALSE), "No")</f>
        <v>No</v>
      </c>
    </row>
    <row r="7067" spans="1:23" x14ac:dyDescent="0.3">
      <c r="A7067" s="1">
        <v>7066</v>
      </c>
      <c r="B7067" t="s">
        <v>9517</v>
      </c>
      <c r="C7067" s="2">
        <v>42710</v>
      </c>
      <c r="D7067" s="2">
        <v>42712</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s="3" t="str">
        <f>VLOOKUP($M7067,People!$A$2:$B$5, 2, FALSE)</f>
        <v>Anna Andreadi</v>
      </c>
      <c r="W7067" s="3" t="str">
        <f>IFERROR(VLOOKUP($B7067, 'Returns'!$A$2:$B$801, 2, FALSE), "No")</f>
        <v>No</v>
      </c>
    </row>
    <row r="7068" spans="1:23" x14ac:dyDescent="0.3">
      <c r="A7068" s="1">
        <v>7067</v>
      </c>
      <c r="B7068" t="s">
        <v>9518</v>
      </c>
      <c r="C7068" s="2">
        <v>43250</v>
      </c>
      <c r="D7068" s="2">
        <v>43254</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s="3" t="str">
        <f>VLOOKUP($M7068,People!$A$2:$B$5, 2, FALSE)</f>
        <v>Anna Andreadi</v>
      </c>
      <c r="W7068" s="3" t="str">
        <f>IFERROR(VLOOKUP($B7068, 'Returns'!$A$2:$B$801, 2, FALSE), "No")</f>
        <v>No</v>
      </c>
    </row>
    <row r="7069" spans="1:23" x14ac:dyDescent="0.3">
      <c r="A7069" s="1">
        <v>7068</v>
      </c>
      <c r="B7069" t="s">
        <v>9519</v>
      </c>
      <c r="C7069" s="2">
        <v>43241</v>
      </c>
      <c r="D7069" s="2">
        <v>43246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s="3" t="str">
        <f>VLOOKUP($M7069,People!$A$2:$B$5, 2, FALSE)</f>
        <v>Kelly Williams</v>
      </c>
      <c r="W7069" s="3" t="str">
        <f>IFERROR(VLOOKUP($B7069, 'Returns'!$A$2:$B$801, 2, FALSE), "No")</f>
        <v>No</v>
      </c>
    </row>
    <row r="7070" spans="1:23" x14ac:dyDescent="0.3">
      <c r="A7070" s="1">
        <v>7069</v>
      </c>
      <c r="B7070" t="s">
        <v>9519</v>
      </c>
      <c r="C7070" s="2">
        <v>43241</v>
      </c>
      <c r="D7070" s="2">
        <v>43246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s="3" t="str">
        <f>VLOOKUP($M7070,People!$A$2:$B$5, 2, FALSE)</f>
        <v>Kelly Williams</v>
      </c>
      <c r="W7070" s="3" t="str">
        <f>IFERROR(VLOOKUP($B7070, 'Returns'!$A$2:$B$801, 2, FALSE), "No")</f>
        <v>No</v>
      </c>
    </row>
    <row r="7071" spans="1:23" x14ac:dyDescent="0.3">
      <c r="A7071" s="1">
        <v>7070</v>
      </c>
      <c r="B7071" t="s">
        <v>9520</v>
      </c>
      <c r="C7071" s="2">
        <v>42591</v>
      </c>
      <c r="D7071" s="2">
        <v>42596</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s="3" t="str">
        <f>VLOOKUP($M7071,People!$A$2:$B$5, 2, FALSE)</f>
        <v>Anna Andreadi</v>
      </c>
      <c r="W7071" s="3" t="str">
        <f>IFERROR(VLOOKUP($B7071, 'Returns'!$A$2:$B$801, 2, FALSE), "No")</f>
        <v>No</v>
      </c>
    </row>
    <row r="7072" spans="1:23" x14ac:dyDescent="0.3">
      <c r="A7072" s="1">
        <v>7071</v>
      </c>
      <c r="B7072" t="s">
        <v>9521</v>
      </c>
      <c r="C7072" s="2">
        <v>43348</v>
      </c>
      <c r="D7072" s="2">
        <v>43353</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s="3" t="str">
        <f>VLOOKUP($M7072,People!$A$2:$B$5, 2, FALSE)</f>
        <v>Kelly Williams</v>
      </c>
      <c r="W7072" s="3" t="str">
        <f>IFERROR(VLOOKUP($B7072, 'Returns'!$A$2:$B$801, 2, FALSE), "No")</f>
        <v>No</v>
      </c>
    </row>
    <row r="7073" spans="1:23" x14ac:dyDescent="0.3">
      <c r="A7073" s="1">
        <v>7072</v>
      </c>
      <c r="B7073" t="s">
        <v>9522</v>
      </c>
      <c r="C7073" s="2">
        <v>43304</v>
      </c>
      <c r="D7073" s="2">
        <v>43309</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s="3" t="str">
        <f>VLOOKUP($M7073,People!$A$2:$B$5, 2, FALSE)</f>
        <v>Kelly Williams</v>
      </c>
      <c r="W7073" s="3" t="str">
        <f>IFERROR(VLOOKUP($B7073, 'Returns'!$A$2:$B$801, 2, FALSE), "No")</f>
        <v>No</v>
      </c>
    </row>
    <row r="7074" spans="1:23" x14ac:dyDescent="0.3">
      <c r="A7074" s="1">
        <v>7073</v>
      </c>
      <c r="B7074" t="s">
        <v>9522</v>
      </c>
      <c r="C7074" s="2">
        <v>43304</v>
      </c>
      <c r="D7074" s="2">
        <v>43309</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s="3" t="str">
        <f>VLOOKUP($M7074,People!$A$2:$B$5, 2, FALSE)</f>
        <v>Kelly Williams</v>
      </c>
      <c r="W7074" s="3" t="str">
        <f>IFERROR(VLOOKUP($B7074, 'Returns'!$A$2:$B$801, 2, FALSE), "No")</f>
        <v>No</v>
      </c>
    </row>
    <row r="7075" spans="1:23" x14ac:dyDescent="0.3">
      <c r="A7075" s="1">
        <v>7074</v>
      </c>
      <c r="B7075" t="s">
        <v>9522</v>
      </c>
      <c r="C7075" s="2">
        <v>43304</v>
      </c>
      <c r="D7075" s="2">
        <v>43309</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s="3" t="str">
        <f>VLOOKUP($M7075,People!$A$2:$B$5, 2, FALSE)</f>
        <v>Kelly Williams</v>
      </c>
      <c r="W7075" s="3" t="str">
        <f>IFERROR(VLOOKUP($B7075, 'Returns'!$A$2:$B$801, 2, FALSE), "No")</f>
        <v>No</v>
      </c>
    </row>
    <row r="7076" spans="1:23" x14ac:dyDescent="0.3">
      <c r="A7076" s="1">
        <v>7075</v>
      </c>
      <c r="B7076" t="s">
        <v>9522</v>
      </c>
      <c r="C7076" s="2">
        <v>43304</v>
      </c>
      <c r="D7076" s="2">
        <v>43309</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s="3" t="str">
        <f>VLOOKUP($M7076,People!$A$2:$B$5, 2, FALSE)</f>
        <v>Kelly Williams</v>
      </c>
      <c r="W7076" s="3" t="str">
        <f>IFERROR(VLOOKUP($B7076, 'Returns'!$A$2:$B$801, 2, FALSE), "No")</f>
        <v>No</v>
      </c>
    </row>
    <row r="7077" spans="1:23" x14ac:dyDescent="0.3">
      <c r="A7077" s="1">
        <v>7076</v>
      </c>
      <c r="B7077" t="s">
        <v>9522</v>
      </c>
      <c r="C7077" s="2">
        <v>43304</v>
      </c>
      <c r="D7077" s="2">
        <v>43309</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s="3" t="str">
        <f>VLOOKUP($M7077,People!$A$2:$B$5, 2, FALSE)</f>
        <v>Kelly Williams</v>
      </c>
      <c r="W7077" s="3" t="str">
        <f>IFERROR(VLOOKUP($B7077, 'Returns'!$A$2:$B$801, 2, FALSE), "No")</f>
        <v>No</v>
      </c>
    </row>
    <row r="7078" spans="1:23" x14ac:dyDescent="0.3">
      <c r="A7078" s="1">
        <v>7077</v>
      </c>
      <c r="B7078" t="s">
        <v>9523</v>
      </c>
      <c r="C7078" s="2">
        <v>43232</v>
      </c>
      <c r="D7078" s="2">
        <v>43237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s="3" t="str">
        <f>VLOOKUP($M7078,People!$A$2:$B$5, 2, FALSE)</f>
        <v>Anna Andreadi</v>
      </c>
      <c r="W7078" s="3" t="str">
        <f>IFERROR(VLOOKUP($B7078, 'Returns'!$A$2:$B$801, 2, FALSE), "No")</f>
        <v>No</v>
      </c>
    </row>
    <row r="7079" spans="1:23" x14ac:dyDescent="0.3">
      <c r="A7079" s="1">
        <v>7078</v>
      </c>
      <c r="B7079" t="s">
        <v>6037</v>
      </c>
      <c r="C7079" s="2">
        <v>43345</v>
      </c>
      <c r="D7079" s="2">
        <v>43349</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s="3" t="str">
        <f>VLOOKUP($M7079,People!$A$2:$B$5, 2, FALSE)</f>
        <v>Cassandra Brandow</v>
      </c>
      <c r="W7079" s="3" t="str">
        <f>IFERROR(VLOOKUP($B7079, 'Returns'!$A$2:$B$801, 2, FALSE), "No")</f>
        <v>Yes</v>
      </c>
    </row>
    <row r="7080" spans="1:23" x14ac:dyDescent="0.3">
      <c r="A7080" s="1">
        <v>7079</v>
      </c>
      <c r="B7080" t="s">
        <v>6037</v>
      </c>
      <c r="C7080" s="2">
        <v>43345</v>
      </c>
      <c r="D7080" s="2">
        <v>43349</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s="3" t="str">
        <f>VLOOKUP($M7080,People!$A$2:$B$5, 2, FALSE)</f>
        <v>Cassandra Brandow</v>
      </c>
      <c r="W7080" s="3" t="str">
        <f>IFERROR(VLOOKUP($B7080, 'Returns'!$A$2:$B$801, 2, FALSE), "No")</f>
        <v>Yes</v>
      </c>
    </row>
    <row r="7081" spans="1:23" x14ac:dyDescent="0.3">
      <c r="A7081" s="1">
        <v>7080</v>
      </c>
      <c r="B7081" t="s">
        <v>6037</v>
      </c>
      <c r="C7081" s="2">
        <v>43345</v>
      </c>
      <c r="D7081" s="2">
        <v>43349</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s="3" t="str">
        <f>VLOOKUP($M7081,People!$A$2:$B$5, 2, FALSE)</f>
        <v>Cassandra Brandow</v>
      </c>
      <c r="W7081" s="3" t="str">
        <f>IFERROR(VLOOKUP($B7081, 'Returns'!$A$2:$B$801, 2, FALSE), "No")</f>
        <v>Yes</v>
      </c>
    </row>
    <row r="7082" spans="1:23" x14ac:dyDescent="0.3">
      <c r="A7082" s="1">
        <v>7081</v>
      </c>
      <c r="B7082" t="s">
        <v>6037</v>
      </c>
      <c r="C7082" s="2">
        <v>43345</v>
      </c>
      <c r="D7082" s="2">
        <v>43349</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s="3" t="str">
        <f>VLOOKUP($M7082,People!$A$2:$B$5, 2, FALSE)</f>
        <v>Cassandra Brandow</v>
      </c>
      <c r="W7082" s="3" t="str">
        <f>IFERROR(VLOOKUP($B7082, 'Returns'!$A$2:$B$801, 2, FALSE), "No")</f>
        <v>Yes</v>
      </c>
    </row>
    <row r="7083" spans="1:23" x14ac:dyDescent="0.3">
      <c r="A7083" s="1">
        <v>7082</v>
      </c>
      <c r="B7083" t="s">
        <v>6037</v>
      </c>
      <c r="C7083" s="2">
        <v>43345</v>
      </c>
      <c r="D7083" s="2">
        <v>43349</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s="3" t="str">
        <f>VLOOKUP($M7083,People!$A$2:$B$5, 2, FALSE)</f>
        <v>Cassandra Brandow</v>
      </c>
      <c r="W7083" s="3" t="str">
        <f>IFERROR(VLOOKUP($B7083, 'Returns'!$A$2:$B$801, 2, FALSE), "No")</f>
        <v>Yes</v>
      </c>
    </row>
    <row r="7084" spans="1:23" x14ac:dyDescent="0.3">
      <c r="A7084" s="1">
        <v>7083</v>
      </c>
      <c r="B7084" t="s">
        <v>6037</v>
      </c>
      <c r="C7084" s="2">
        <v>43345</v>
      </c>
      <c r="D7084" s="2">
        <v>43349</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s="3" t="str">
        <f>VLOOKUP($M7084,People!$A$2:$B$5, 2, FALSE)</f>
        <v>Cassandra Brandow</v>
      </c>
      <c r="W7084" s="3" t="str">
        <f>IFERROR(VLOOKUP($B7084, 'Returns'!$A$2:$B$801, 2, FALSE), "No")</f>
        <v>Yes</v>
      </c>
    </row>
    <row r="7085" spans="1:23" x14ac:dyDescent="0.3">
      <c r="A7085" s="1">
        <v>7084</v>
      </c>
      <c r="B7085" t="s">
        <v>9524</v>
      </c>
      <c r="C7085" s="2">
        <v>43667</v>
      </c>
      <c r="D7085" s="2">
        <v>43671</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s="3" t="str">
        <f>VLOOKUP($M7085,People!$A$2:$B$5, 2, FALSE)</f>
        <v>Anna Andreadi</v>
      </c>
      <c r="W7085" s="3" t="str">
        <f>IFERROR(VLOOKUP($B7085, 'Returns'!$A$2:$B$801, 2, FALSE), "No")</f>
        <v>No</v>
      </c>
    </row>
    <row r="7086" spans="1:23" x14ac:dyDescent="0.3">
      <c r="A7086" s="1">
        <v>7085</v>
      </c>
      <c r="B7086" t="s">
        <v>9524</v>
      </c>
      <c r="C7086" s="2">
        <v>43667</v>
      </c>
      <c r="D7086" s="2">
        <v>43671</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s="3" t="str">
        <f>VLOOKUP($M7086,People!$A$2:$B$5, 2, FALSE)</f>
        <v>Anna Andreadi</v>
      </c>
      <c r="W7086" s="3" t="str">
        <f>IFERROR(VLOOKUP($B7086, 'Returns'!$A$2:$B$801, 2, FALSE), "No")</f>
        <v>No</v>
      </c>
    </row>
    <row r="7087" spans="1:23" x14ac:dyDescent="0.3">
      <c r="A7087" s="1">
        <v>7086</v>
      </c>
      <c r="B7087" t="s">
        <v>9525</v>
      </c>
      <c r="C7087" s="2">
        <v>43733</v>
      </c>
      <c r="D7087" s="2">
        <v>43736</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s="3" t="str">
        <f>VLOOKUP($M7087,People!$A$2:$B$5, 2, FALSE)</f>
        <v>Chuck Magee</v>
      </c>
      <c r="W7087" s="3" t="str">
        <f>IFERROR(VLOOKUP($B7087, 'Returns'!$A$2:$B$801, 2, FALSE), "No")</f>
        <v>No</v>
      </c>
    </row>
    <row r="7088" spans="1:23" x14ac:dyDescent="0.3">
      <c r="A7088" s="1">
        <v>7087</v>
      </c>
      <c r="B7088" t="s">
        <v>9525</v>
      </c>
      <c r="C7088" s="2">
        <v>43733</v>
      </c>
      <c r="D7088" s="2">
        <v>43736</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s="3" t="str">
        <f>VLOOKUP($M7088,People!$A$2:$B$5, 2, FALSE)</f>
        <v>Chuck Magee</v>
      </c>
      <c r="W7088" s="3" t="str">
        <f>IFERROR(VLOOKUP($B7088, 'Returns'!$A$2:$B$801, 2, FALSE), "No")</f>
        <v>No</v>
      </c>
    </row>
    <row r="7089" spans="1:23" x14ac:dyDescent="0.3">
      <c r="A7089" s="1">
        <v>7088</v>
      </c>
      <c r="B7089" t="s">
        <v>9526</v>
      </c>
      <c r="C7089" s="2">
        <v>43680</v>
      </c>
      <c r="D7089" s="2">
        <v>43683</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s="3" t="str">
        <f>VLOOKUP($M7089,People!$A$2:$B$5, 2, FALSE)</f>
        <v>Anna Andreadi</v>
      </c>
      <c r="W7089" s="3" t="str">
        <f>IFERROR(VLOOKUP($B7089, 'Returns'!$A$2:$B$801, 2, FALSE), "No")</f>
        <v>No</v>
      </c>
    </row>
    <row r="7090" spans="1:23" x14ac:dyDescent="0.3">
      <c r="A7090" s="1">
        <v>7089</v>
      </c>
      <c r="B7090" t="s">
        <v>9527</v>
      </c>
      <c r="C7090" s="2">
        <v>43033</v>
      </c>
      <c r="D7090" s="2">
        <v>43035</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s="3" t="str">
        <f>VLOOKUP($M7090,People!$A$2:$B$5, 2, FALSE)</f>
        <v>Anna Andreadi</v>
      </c>
      <c r="W7090" s="3" t="str">
        <f>IFERROR(VLOOKUP($B7090, 'Returns'!$A$2:$B$801, 2, FALSE), "No")</f>
        <v>No</v>
      </c>
    </row>
    <row r="7091" spans="1:23" x14ac:dyDescent="0.3">
      <c r="A7091" s="1">
        <v>7090</v>
      </c>
      <c r="B7091" t="s">
        <v>9528</v>
      </c>
      <c r="C7091" s="2">
        <v>43631</v>
      </c>
      <c r="D7091" s="2">
        <v>43635</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s="3" t="str">
        <f>VLOOKUP($M7091,People!$A$2:$B$5, 2, FALSE)</f>
        <v>Anna Andreadi</v>
      </c>
      <c r="W7091" s="3" t="str">
        <f>IFERROR(VLOOKUP($B7091, 'Returns'!$A$2:$B$801, 2, FALSE), "No")</f>
        <v>No</v>
      </c>
    </row>
    <row r="7092" spans="1:23" x14ac:dyDescent="0.3">
      <c r="A7092" s="1">
        <v>7091</v>
      </c>
      <c r="B7092" t="s">
        <v>9529</v>
      </c>
      <c r="C7092" s="2">
        <v>42744</v>
      </c>
      <c r="D7092" s="2">
        <v>42748</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s="3" t="str">
        <f>VLOOKUP($M7092,People!$A$2:$B$5, 2, FALSE)</f>
        <v>Cassandra Brandow</v>
      </c>
      <c r="W7092" s="3" t="str">
        <f>IFERROR(VLOOKUP($B7092, 'Returns'!$A$2:$B$801, 2, FALSE), "No")</f>
        <v>No</v>
      </c>
    </row>
    <row r="7093" spans="1:23" x14ac:dyDescent="0.3">
      <c r="A7093" s="1">
        <v>7092</v>
      </c>
      <c r="B7093" t="s">
        <v>9529</v>
      </c>
      <c r="C7093" s="2">
        <v>42744</v>
      </c>
      <c r="D7093" s="2">
        <v>42748</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s="3" t="str">
        <f>VLOOKUP($M7093,People!$A$2:$B$5, 2, FALSE)</f>
        <v>Cassandra Brandow</v>
      </c>
      <c r="W7093" s="3" t="str">
        <f>IFERROR(VLOOKUP($B7093, 'Returns'!$A$2:$B$801, 2, FALSE), "No")</f>
        <v>No</v>
      </c>
    </row>
    <row r="7094" spans="1:23" x14ac:dyDescent="0.3">
      <c r="A7094" s="1">
        <v>7093</v>
      </c>
      <c r="B7094" t="s">
        <v>9529</v>
      </c>
      <c r="C7094" s="2">
        <v>42744</v>
      </c>
      <c r="D7094" s="2">
        <v>42748</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s="3" t="str">
        <f>VLOOKUP($M7094,People!$A$2:$B$5, 2, FALSE)</f>
        <v>Cassandra Brandow</v>
      </c>
      <c r="W7094" s="3" t="str">
        <f>IFERROR(VLOOKUP($B7094, 'Returns'!$A$2:$B$801, 2, FALSE), "No")</f>
        <v>No</v>
      </c>
    </row>
    <row r="7095" spans="1:23" x14ac:dyDescent="0.3">
      <c r="A7095" s="1">
        <v>7094</v>
      </c>
      <c r="B7095" t="s">
        <v>9529</v>
      </c>
      <c r="C7095" s="2">
        <v>42744</v>
      </c>
      <c r="D7095" s="2">
        <v>42748</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s="3" t="str">
        <f>VLOOKUP($M7095,People!$A$2:$B$5, 2, FALSE)</f>
        <v>Cassandra Brandow</v>
      </c>
      <c r="W7095" s="3" t="str">
        <f>IFERROR(VLOOKUP($B7095, 'Returns'!$A$2:$B$801, 2, FALSE), "No")</f>
        <v>No</v>
      </c>
    </row>
    <row r="7096" spans="1:23" x14ac:dyDescent="0.3">
      <c r="A7096" s="1">
        <v>7095</v>
      </c>
      <c r="B7096" t="s">
        <v>9530</v>
      </c>
      <c r="C7096" s="2">
        <v>42775</v>
      </c>
      <c r="D7096" s="2">
        <v>42779</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s="3" t="str">
        <f>VLOOKUP($M7096,People!$A$2:$B$5, 2, FALSE)</f>
        <v>Kelly Williams</v>
      </c>
      <c r="W7096" s="3" t="str">
        <f>IFERROR(VLOOKUP($B7096, 'Returns'!$A$2:$B$801, 2, FALSE), "No")</f>
        <v>No</v>
      </c>
    </row>
    <row r="7097" spans="1:23" x14ac:dyDescent="0.3">
      <c r="A7097" s="1">
        <v>7096</v>
      </c>
      <c r="B7097" t="s">
        <v>9531</v>
      </c>
      <c r="C7097" s="2">
        <v>43331</v>
      </c>
      <c r="D7097" s="2">
        <v>43332</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s="3" t="str">
        <f>VLOOKUP($M7097,People!$A$2:$B$5, 2, FALSE)</f>
        <v>Chuck Magee</v>
      </c>
      <c r="W7097" s="3" t="str">
        <f>IFERROR(VLOOKUP($B7097, 'Returns'!$A$2:$B$801, 2, FALSE), "No")</f>
        <v>No</v>
      </c>
    </row>
    <row r="7098" spans="1:23" x14ac:dyDescent="0.3">
      <c r="A7098" s="1">
        <v>7097</v>
      </c>
      <c r="B7098" t="s">
        <v>9531</v>
      </c>
      <c r="C7098" s="2">
        <v>43331</v>
      </c>
      <c r="D7098" s="2">
        <v>43332</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s="3" t="str">
        <f>VLOOKUP($M7098,People!$A$2:$B$5, 2, FALSE)</f>
        <v>Chuck Magee</v>
      </c>
      <c r="W7098" s="3" t="str">
        <f>IFERROR(VLOOKUP($B7098, 'Returns'!$A$2:$B$801, 2, FALSE), "No")</f>
        <v>No</v>
      </c>
    </row>
    <row r="7099" spans="1:23" x14ac:dyDescent="0.3">
      <c r="A7099" s="1">
        <v>7098</v>
      </c>
      <c r="B7099" t="s">
        <v>9531</v>
      </c>
      <c r="C7099" s="2">
        <v>43331</v>
      </c>
      <c r="D7099" s="2">
        <v>43332</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s="3" t="str">
        <f>VLOOKUP($M7099,People!$A$2:$B$5, 2, FALSE)</f>
        <v>Chuck Magee</v>
      </c>
      <c r="W7099" s="3" t="str">
        <f>IFERROR(VLOOKUP($B7099, 'Returns'!$A$2:$B$801, 2, FALSE), "No")</f>
        <v>No</v>
      </c>
    </row>
    <row r="7100" spans="1:23" x14ac:dyDescent="0.3">
      <c r="A7100" s="1">
        <v>7099</v>
      </c>
      <c r="B7100" t="s">
        <v>9532</v>
      </c>
      <c r="C7100" s="2">
        <v>43775</v>
      </c>
      <c r="D7100" s="2">
        <v>43779</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s="3" t="str">
        <f>VLOOKUP($M7100,People!$A$2:$B$5, 2, FALSE)</f>
        <v>Chuck Magee</v>
      </c>
      <c r="W7100" s="3" t="str">
        <f>IFERROR(VLOOKUP($B7100, 'Returns'!$A$2:$B$801, 2, FALSE), "No")</f>
        <v>No</v>
      </c>
    </row>
    <row r="7101" spans="1:23" x14ac:dyDescent="0.3">
      <c r="A7101" s="1">
        <v>7100</v>
      </c>
      <c r="B7101" t="s">
        <v>9533</v>
      </c>
      <c r="C7101" s="2">
        <v>43095</v>
      </c>
      <c r="D7101" s="2">
        <v>43099</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s="3" t="str">
        <f>VLOOKUP($M7101,People!$A$2:$B$5, 2, FALSE)</f>
        <v>Chuck Magee</v>
      </c>
      <c r="W7101" s="3" t="str">
        <f>IFERROR(VLOOKUP($B7101, 'Returns'!$A$2:$B$801, 2, FALSE), "No")</f>
        <v>No</v>
      </c>
    </row>
    <row r="7102" spans="1:23" x14ac:dyDescent="0.3">
      <c r="A7102" s="1">
        <v>7101</v>
      </c>
      <c r="B7102" t="s">
        <v>9534</v>
      </c>
      <c r="C7102" s="2">
        <v>42697</v>
      </c>
      <c r="D7102" s="2">
        <v>42702</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s="3" t="str">
        <f>VLOOKUP($M7102,People!$A$2:$B$5, 2, FALSE)</f>
        <v>Anna Andreadi</v>
      </c>
      <c r="W7102" s="3" t="str">
        <f>IFERROR(VLOOKUP($B7102, 'Returns'!$A$2:$B$801, 2, FALSE), "No")</f>
        <v>No</v>
      </c>
    </row>
    <row r="7103" spans="1:23" x14ac:dyDescent="0.3">
      <c r="A7103" s="1">
        <v>7102</v>
      </c>
      <c r="B7103" t="s">
        <v>9535</v>
      </c>
      <c r="C7103" s="2">
        <v>43313</v>
      </c>
      <c r="D7103" s="2">
        <v>43317</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s="3" t="str">
        <f>VLOOKUP($M7103,People!$A$2:$B$5, 2, FALSE)</f>
        <v>Kelly Williams</v>
      </c>
      <c r="W7103" s="3" t="str">
        <f>IFERROR(VLOOKUP($B7103, 'Returns'!$A$2:$B$801, 2, FALSE), "No")</f>
        <v>No</v>
      </c>
    </row>
    <row r="7104" spans="1:23" x14ac:dyDescent="0.3">
      <c r="A7104" s="1">
        <v>7103</v>
      </c>
      <c r="B7104" t="s">
        <v>9536</v>
      </c>
      <c r="C7104" s="2">
        <v>42634</v>
      </c>
      <c r="D7104" s="2">
        <v>42637</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s="3" t="str">
        <f>VLOOKUP($M7104,People!$A$2:$B$5, 2, FALSE)</f>
        <v>Chuck Magee</v>
      </c>
      <c r="W7104" s="3" t="str">
        <f>IFERROR(VLOOKUP($B7104, 'Returns'!$A$2:$B$801, 2, FALSE), "No")</f>
        <v>No</v>
      </c>
    </row>
    <row r="7105" spans="1:23" x14ac:dyDescent="0.3">
      <c r="A7105" s="1">
        <v>7104</v>
      </c>
      <c r="B7105" t="s">
        <v>9537</v>
      </c>
      <c r="C7105" s="2">
        <v>43712</v>
      </c>
      <c r="D7105" s="2">
        <v>43716</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s="3" t="str">
        <f>VLOOKUP($M7105,People!$A$2:$B$5, 2, FALSE)</f>
        <v>Anna Andreadi</v>
      </c>
      <c r="W7105" s="3" t="str">
        <f>IFERROR(VLOOKUP($B7105, 'Returns'!$A$2:$B$801, 2, FALSE), "No")</f>
        <v>No</v>
      </c>
    </row>
    <row r="7106" spans="1:23" x14ac:dyDescent="0.3">
      <c r="A7106" s="1">
        <v>7105</v>
      </c>
      <c r="B7106" t="s">
        <v>9538</v>
      </c>
      <c r="C7106" s="2">
        <v>43635</v>
      </c>
      <c r="D7106" s="2">
        <v>43637</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s="3" t="str">
        <f>VLOOKUP($M7106,People!$A$2:$B$5, 2, FALSE)</f>
        <v>Chuck Magee</v>
      </c>
      <c r="W7106" s="3" t="str">
        <f>IFERROR(VLOOKUP($B7106, 'Returns'!$A$2:$B$801, 2, FALSE), "No")</f>
        <v>No</v>
      </c>
    </row>
    <row r="7107" spans="1:23" x14ac:dyDescent="0.3">
      <c r="A7107" s="1">
        <v>7106</v>
      </c>
      <c r="B7107" t="s">
        <v>9538</v>
      </c>
      <c r="C7107" s="2">
        <v>43635</v>
      </c>
      <c r="D7107" s="2">
        <v>43637</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s="3" t="str">
        <f>VLOOKUP($M7107,People!$A$2:$B$5, 2, FALSE)</f>
        <v>Chuck Magee</v>
      </c>
      <c r="W7107" s="3" t="str">
        <f>IFERROR(VLOOKUP($B7107, 'Returns'!$A$2:$B$801, 2, FALSE), "No")</f>
        <v>No</v>
      </c>
    </row>
    <row r="7108" spans="1:23" x14ac:dyDescent="0.3">
      <c r="A7108" s="1">
        <v>7107</v>
      </c>
      <c r="B7108" t="s">
        <v>9538</v>
      </c>
      <c r="C7108" s="2">
        <v>43635</v>
      </c>
      <c r="D7108" s="2">
        <v>43637</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s="3" t="str">
        <f>VLOOKUP($M7108,People!$A$2:$B$5, 2, FALSE)</f>
        <v>Chuck Magee</v>
      </c>
      <c r="W7108" s="3" t="str">
        <f>IFERROR(VLOOKUP($B7108, 'Returns'!$A$2:$B$801, 2, FALSE), "No")</f>
        <v>No</v>
      </c>
    </row>
    <row r="7109" spans="1:23" x14ac:dyDescent="0.3">
      <c r="A7109" s="1">
        <v>7108</v>
      </c>
      <c r="B7109" t="s">
        <v>9539</v>
      </c>
      <c r="C7109" s="2">
        <v>43209</v>
      </c>
      <c r="D7109" s="2">
        <v>43216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s="3" t="str">
        <f>VLOOKUP($M7109,People!$A$2:$B$5, 2, FALSE)</f>
        <v>Chuck Magee</v>
      </c>
      <c r="W7109" s="3" t="str">
        <f>IFERROR(VLOOKUP($B7109, 'Returns'!$A$2:$B$801, 2, FALSE), "No")</f>
        <v>No</v>
      </c>
    </row>
    <row r="7110" spans="1:23" x14ac:dyDescent="0.3">
      <c r="A7110" s="1">
        <v>7109</v>
      </c>
      <c r="B7110" t="s">
        <v>9539</v>
      </c>
      <c r="C7110" s="2">
        <v>43209</v>
      </c>
      <c r="D7110" s="2">
        <v>43216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s="3" t="str">
        <f>VLOOKUP($M7110,People!$A$2:$B$5, 2, FALSE)</f>
        <v>Chuck Magee</v>
      </c>
      <c r="W7110" s="3" t="str">
        <f>IFERROR(VLOOKUP($B7110, 'Returns'!$A$2:$B$801, 2, FALSE), "No")</f>
        <v>No</v>
      </c>
    </row>
    <row r="7111" spans="1:23" x14ac:dyDescent="0.3">
      <c r="A7111" s="1">
        <v>7110</v>
      </c>
      <c r="B7111" t="s">
        <v>9539</v>
      </c>
      <c r="C7111" s="2">
        <v>43209</v>
      </c>
      <c r="D7111" s="2">
        <v>43216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s="3" t="str">
        <f>VLOOKUP($M7111,People!$A$2:$B$5, 2, FALSE)</f>
        <v>Chuck Magee</v>
      </c>
      <c r="W7111" s="3" t="str">
        <f>IFERROR(VLOOKUP($B7111, 'Returns'!$A$2:$B$801, 2, FALSE), "No")</f>
        <v>No</v>
      </c>
    </row>
    <row r="7112" spans="1:23" x14ac:dyDescent="0.3">
      <c r="A7112" s="1">
        <v>7111</v>
      </c>
      <c r="B7112" t="s">
        <v>9539</v>
      </c>
      <c r="C7112" s="2">
        <v>43209</v>
      </c>
      <c r="D7112" s="2">
        <v>43216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s="3" t="str">
        <f>VLOOKUP($M7112,People!$A$2:$B$5, 2, FALSE)</f>
        <v>Chuck Magee</v>
      </c>
      <c r="W7112" s="3" t="str">
        <f>IFERROR(VLOOKUP($B7112, 'Returns'!$A$2:$B$801, 2, FALSE), "No")</f>
        <v>No</v>
      </c>
    </row>
    <row r="7113" spans="1:23" x14ac:dyDescent="0.3">
      <c r="A7113" s="1">
        <v>7112</v>
      </c>
      <c r="B7113" t="s">
        <v>9539</v>
      </c>
      <c r="C7113" s="2">
        <v>43209</v>
      </c>
      <c r="D7113" s="2">
        <v>43216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s="3" t="str">
        <f>VLOOKUP($M7113,People!$A$2:$B$5, 2, FALSE)</f>
        <v>Chuck Magee</v>
      </c>
      <c r="W7113" s="3" t="str">
        <f>IFERROR(VLOOKUP($B7113, 'Returns'!$A$2:$B$801, 2, FALSE), "No")</f>
        <v>No</v>
      </c>
    </row>
    <row r="7114" spans="1:23" x14ac:dyDescent="0.3">
      <c r="A7114" s="1">
        <v>7113</v>
      </c>
      <c r="B7114" t="s">
        <v>9539</v>
      </c>
      <c r="C7114" s="2">
        <v>43209</v>
      </c>
      <c r="D7114" s="2">
        <v>43216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s="3" t="str">
        <f>VLOOKUP($M7114,People!$A$2:$B$5, 2, FALSE)</f>
        <v>Chuck Magee</v>
      </c>
      <c r="W7114" s="3" t="str">
        <f>IFERROR(VLOOKUP($B7114, 'Returns'!$A$2:$B$801, 2, FALSE), "No")</f>
        <v>No</v>
      </c>
    </row>
    <row r="7115" spans="1:23" x14ac:dyDescent="0.3">
      <c r="A7115" s="1">
        <v>7114</v>
      </c>
      <c r="B7115" t="s">
        <v>9539</v>
      </c>
      <c r="C7115" s="2">
        <v>43209</v>
      </c>
      <c r="D7115" s="2">
        <v>43216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s="3" t="str">
        <f>VLOOKUP($M7115,People!$A$2:$B$5, 2, FALSE)</f>
        <v>Chuck Magee</v>
      </c>
      <c r="W7115" s="3" t="str">
        <f>IFERROR(VLOOKUP($B7115, 'Returns'!$A$2:$B$801, 2, FALSE), "No")</f>
        <v>No</v>
      </c>
    </row>
    <row r="7116" spans="1:23" x14ac:dyDescent="0.3">
      <c r="A7116" s="1">
        <v>7115</v>
      </c>
      <c r="B7116" t="s">
        <v>9540</v>
      </c>
      <c r="C7116" s="2">
        <v>43225</v>
      </c>
      <c r="D7116" s="2">
        <v>43226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s="3" t="str">
        <f>VLOOKUP($M7116,People!$A$2:$B$5, 2, FALSE)</f>
        <v>Anna Andreadi</v>
      </c>
      <c r="W7116" s="3" t="str">
        <f>IFERROR(VLOOKUP($B7116, 'Returns'!$A$2:$B$801, 2, FALSE), "No")</f>
        <v>No</v>
      </c>
    </row>
    <row r="7117" spans="1:23" x14ac:dyDescent="0.3">
      <c r="A7117" s="1">
        <v>7116</v>
      </c>
      <c r="B7117" t="s">
        <v>9540</v>
      </c>
      <c r="C7117" s="2">
        <v>43225</v>
      </c>
      <c r="D7117" s="2">
        <v>43226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s="3" t="str">
        <f>VLOOKUP($M7117,People!$A$2:$B$5, 2, FALSE)</f>
        <v>Anna Andreadi</v>
      </c>
      <c r="W7117" s="3" t="str">
        <f>IFERROR(VLOOKUP($B7117, 'Returns'!$A$2:$B$801, 2, FALSE), "No")</f>
        <v>No</v>
      </c>
    </row>
    <row r="7118" spans="1:23" x14ac:dyDescent="0.3">
      <c r="A7118" s="1">
        <v>7117</v>
      </c>
      <c r="B7118" t="s">
        <v>9541</v>
      </c>
      <c r="C7118" s="2">
        <v>42661</v>
      </c>
      <c r="D7118" s="2">
        <v>42666</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s="3" t="str">
        <f>VLOOKUP($M7118,People!$A$2:$B$5, 2, FALSE)</f>
        <v>Anna Andreadi</v>
      </c>
      <c r="W7118" s="3" t="str">
        <f>IFERROR(VLOOKUP($B7118, 'Returns'!$A$2:$B$801, 2, FALSE), "No")</f>
        <v>No</v>
      </c>
    </row>
    <row r="7119" spans="1:23" x14ac:dyDescent="0.3">
      <c r="A7119" s="1">
        <v>7118</v>
      </c>
      <c r="B7119" t="s">
        <v>9541</v>
      </c>
      <c r="C7119" s="2">
        <v>42661</v>
      </c>
      <c r="D7119" s="2">
        <v>42666</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s="3" t="str">
        <f>VLOOKUP($M7119,People!$A$2:$B$5, 2, FALSE)</f>
        <v>Anna Andreadi</v>
      </c>
      <c r="W7119" s="3" t="str">
        <f>IFERROR(VLOOKUP($B7119, 'Returns'!$A$2:$B$801, 2, FALSE), "No")</f>
        <v>No</v>
      </c>
    </row>
    <row r="7120" spans="1:23" x14ac:dyDescent="0.3">
      <c r="A7120" s="1">
        <v>7119</v>
      </c>
      <c r="B7120" t="s">
        <v>9542</v>
      </c>
      <c r="C7120" s="2">
        <v>43509</v>
      </c>
      <c r="D7120" s="2">
        <v>43513</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s="3" t="str">
        <f>VLOOKUP($M7120,People!$A$2:$B$5, 2, FALSE)</f>
        <v>Chuck Magee</v>
      </c>
      <c r="W7120" s="3" t="str">
        <f>IFERROR(VLOOKUP($B7120, 'Returns'!$A$2:$B$801, 2, FALSE), "No")</f>
        <v>No</v>
      </c>
    </row>
    <row r="7121" spans="1:23" x14ac:dyDescent="0.3">
      <c r="A7121" s="1">
        <v>7120</v>
      </c>
      <c r="B7121" t="s">
        <v>6114</v>
      </c>
      <c r="C7121" s="2">
        <v>43786</v>
      </c>
      <c r="D7121" s="2">
        <v>43793</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s="3" t="str">
        <f>VLOOKUP($M7121,People!$A$2:$B$5, 2, FALSE)</f>
        <v>Anna Andreadi</v>
      </c>
      <c r="W7121" s="3" t="str">
        <f>IFERROR(VLOOKUP($B7121, 'Returns'!$A$2:$B$801, 2, FALSE), "No")</f>
        <v>Yes</v>
      </c>
    </row>
    <row r="7122" spans="1:23" x14ac:dyDescent="0.3">
      <c r="A7122" s="1">
        <v>7121</v>
      </c>
      <c r="B7122" t="s">
        <v>9543</v>
      </c>
      <c r="C7122" s="2">
        <v>42389</v>
      </c>
      <c r="D7122" s="2">
        <v>42395</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s="3" t="str">
        <f>VLOOKUP($M7122,People!$A$2:$B$5, 2, FALSE)</f>
        <v>Cassandra Brandow</v>
      </c>
      <c r="W7122" s="3" t="str">
        <f>IFERROR(VLOOKUP($B7122, 'Returns'!$A$2:$B$801, 2, FALSE), "No")</f>
        <v>No</v>
      </c>
    </row>
    <row r="7123" spans="1:23" x14ac:dyDescent="0.3">
      <c r="A7123" s="1">
        <v>7122</v>
      </c>
      <c r="B7123" t="s">
        <v>9544</v>
      </c>
      <c r="C7123" s="2">
        <v>43800</v>
      </c>
      <c r="D7123" s="2">
        <v>43807</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s="3" t="str">
        <f>VLOOKUP($M7123,People!$A$2:$B$5, 2, FALSE)</f>
        <v>Anna Andreadi</v>
      </c>
      <c r="W7123" s="3" t="str">
        <f>IFERROR(VLOOKUP($B7123, 'Returns'!$A$2:$B$801, 2, FALSE), "No")</f>
        <v>No</v>
      </c>
    </row>
    <row r="7124" spans="1:23" x14ac:dyDescent="0.3">
      <c r="A7124" s="1">
        <v>7123</v>
      </c>
      <c r="B7124" t="s">
        <v>9544</v>
      </c>
      <c r="C7124" s="2">
        <v>43800</v>
      </c>
      <c r="D7124" s="2">
        <v>43807</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s="3" t="str">
        <f>VLOOKUP($M7124,People!$A$2:$B$5, 2, FALSE)</f>
        <v>Anna Andreadi</v>
      </c>
      <c r="W7124" s="3" t="str">
        <f>IFERROR(VLOOKUP($B7124, 'Returns'!$A$2:$B$801, 2, FALSE), "No")</f>
        <v>No</v>
      </c>
    </row>
    <row r="7125" spans="1:23" x14ac:dyDescent="0.3">
      <c r="A7125" s="1">
        <v>7124</v>
      </c>
      <c r="B7125" t="s">
        <v>9545</v>
      </c>
      <c r="C7125" s="2">
        <v>42956</v>
      </c>
      <c r="D7125" s="2">
        <v>42963</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s="3" t="str">
        <f>VLOOKUP($M7125,People!$A$2:$B$5, 2, FALSE)</f>
        <v>Chuck Magee</v>
      </c>
      <c r="W7125" s="3" t="str">
        <f>IFERROR(VLOOKUP($B7125, 'Returns'!$A$2:$B$801, 2, FALSE), "No")</f>
        <v>No</v>
      </c>
    </row>
    <row r="7126" spans="1:23" x14ac:dyDescent="0.3">
      <c r="A7126" s="1">
        <v>7125</v>
      </c>
      <c r="B7126" t="s">
        <v>9545</v>
      </c>
      <c r="C7126" s="2">
        <v>42956</v>
      </c>
      <c r="D7126" s="2">
        <v>42963</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s="3" t="str">
        <f>VLOOKUP($M7126,People!$A$2:$B$5, 2, FALSE)</f>
        <v>Chuck Magee</v>
      </c>
      <c r="W7126" s="3" t="str">
        <f>IFERROR(VLOOKUP($B7126, 'Returns'!$A$2:$B$801, 2, FALSE), "No")</f>
        <v>No</v>
      </c>
    </row>
    <row r="7127" spans="1:23" x14ac:dyDescent="0.3">
      <c r="A7127" s="1">
        <v>7126</v>
      </c>
      <c r="B7127" t="s">
        <v>9546</v>
      </c>
      <c r="C7127" s="2">
        <v>43370</v>
      </c>
      <c r="D7127" s="2">
        <v>43372</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s="3" t="str">
        <f>VLOOKUP($M7127,People!$A$2:$B$5, 2, FALSE)</f>
        <v>Cassandra Brandow</v>
      </c>
      <c r="W7127" s="3" t="str">
        <f>IFERROR(VLOOKUP($B7127, 'Returns'!$A$2:$B$801, 2, FALSE), "No")</f>
        <v>No</v>
      </c>
    </row>
    <row r="7128" spans="1:23" x14ac:dyDescent="0.3">
      <c r="A7128" s="1">
        <v>7127</v>
      </c>
      <c r="B7128" t="s">
        <v>9546</v>
      </c>
      <c r="C7128" s="2">
        <v>43370</v>
      </c>
      <c r="D7128" s="2">
        <v>43372</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s="3" t="str">
        <f>VLOOKUP($M7128,People!$A$2:$B$5, 2, FALSE)</f>
        <v>Cassandra Brandow</v>
      </c>
      <c r="W7128" s="3" t="str">
        <f>IFERROR(VLOOKUP($B7128, 'Returns'!$A$2:$B$801, 2, FALSE), "No")</f>
        <v>No</v>
      </c>
    </row>
    <row r="7129" spans="1:23" x14ac:dyDescent="0.3">
      <c r="A7129" s="1">
        <v>7128</v>
      </c>
      <c r="B7129" t="s">
        <v>9547</v>
      </c>
      <c r="C7129" s="2">
        <v>43418</v>
      </c>
      <c r="D7129" s="2">
        <v>43424</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s="3" t="str">
        <f>VLOOKUP($M7129,People!$A$2:$B$5, 2, FALSE)</f>
        <v>Chuck Magee</v>
      </c>
      <c r="W7129" s="3" t="str">
        <f>IFERROR(VLOOKUP($B7129, 'Returns'!$A$2:$B$801, 2, FALSE), "No")</f>
        <v>No</v>
      </c>
    </row>
    <row r="7130" spans="1:23" x14ac:dyDescent="0.3">
      <c r="A7130" s="1">
        <v>7129</v>
      </c>
      <c r="B7130" t="s">
        <v>9547</v>
      </c>
      <c r="C7130" s="2">
        <v>43418</v>
      </c>
      <c r="D7130" s="2">
        <v>43424</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s="3" t="str">
        <f>VLOOKUP($M7130,People!$A$2:$B$5, 2, FALSE)</f>
        <v>Chuck Magee</v>
      </c>
      <c r="W7130" s="3" t="str">
        <f>IFERROR(VLOOKUP($B7130, 'Returns'!$A$2:$B$801, 2, FALSE), "No")</f>
        <v>No</v>
      </c>
    </row>
    <row r="7131" spans="1:23" x14ac:dyDescent="0.3">
      <c r="A7131" s="1">
        <v>7130</v>
      </c>
      <c r="B7131" t="s">
        <v>9548</v>
      </c>
      <c r="C7131" s="2">
        <v>43206</v>
      </c>
      <c r="D7131" s="2">
        <v>43212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s="3" t="str">
        <f>VLOOKUP($M7131,People!$A$2:$B$5, 2, FALSE)</f>
        <v>Cassandra Brandow</v>
      </c>
      <c r="W7131" s="3" t="str">
        <f>IFERROR(VLOOKUP($B7131, 'Returns'!$A$2:$B$801, 2, FALSE), "No")</f>
        <v>No</v>
      </c>
    </row>
    <row r="7132" spans="1:23" x14ac:dyDescent="0.3">
      <c r="A7132" s="1">
        <v>7131</v>
      </c>
      <c r="B7132" t="s">
        <v>9548</v>
      </c>
      <c r="C7132" s="2">
        <v>43206</v>
      </c>
      <c r="D7132" s="2">
        <v>43212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s="3" t="str">
        <f>VLOOKUP($M7132,People!$A$2:$B$5, 2, FALSE)</f>
        <v>Cassandra Brandow</v>
      </c>
      <c r="W7132" s="3" t="str">
        <f>IFERROR(VLOOKUP($B7132, 'Returns'!$A$2:$B$801, 2, FALSE), "No")</f>
        <v>No</v>
      </c>
    </row>
    <row r="7133" spans="1:23" x14ac:dyDescent="0.3">
      <c r="A7133" s="1">
        <v>7132</v>
      </c>
      <c r="B7133" t="s">
        <v>9549</v>
      </c>
      <c r="C7133" s="2">
        <v>43795</v>
      </c>
      <c r="D7133" s="2">
        <v>43800</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s="3" t="str">
        <f>VLOOKUP($M7133,People!$A$2:$B$5, 2, FALSE)</f>
        <v>Kelly Williams</v>
      </c>
      <c r="W7133" s="3" t="str">
        <f>IFERROR(VLOOKUP($B7133, 'Returns'!$A$2:$B$801, 2, FALSE), "No")</f>
        <v>No</v>
      </c>
    </row>
    <row r="7134" spans="1:23" x14ac:dyDescent="0.3">
      <c r="A7134" s="1">
        <v>7133</v>
      </c>
      <c r="B7134" t="s">
        <v>9549</v>
      </c>
      <c r="C7134" s="2">
        <v>43795</v>
      </c>
      <c r="D7134" s="2">
        <v>43800</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s="3" t="str">
        <f>VLOOKUP($M7134,People!$A$2:$B$5, 2, FALSE)</f>
        <v>Kelly Williams</v>
      </c>
      <c r="W7134" s="3" t="str">
        <f>IFERROR(VLOOKUP($B7134, 'Returns'!$A$2:$B$801, 2, FALSE), "No")</f>
        <v>No</v>
      </c>
    </row>
    <row r="7135" spans="1:23" x14ac:dyDescent="0.3">
      <c r="A7135" s="1">
        <v>7134</v>
      </c>
      <c r="B7135" t="s">
        <v>9549</v>
      </c>
      <c r="C7135" s="2">
        <v>43795</v>
      </c>
      <c r="D7135" s="2">
        <v>43800</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s="3" t="str">
        <f>VLOOKUP($M7135,People!$A$2:$B$5, 2, FALSE)</f>
        <v>Kelly Williams</v>
      </c>
      <c r="W7135" s="3" t="str">
        <f>IFERROR(VLOOKUP($B7135, 'Returns'!$A$2:$B$801, 2, FALSE), "No")</f>
        <v>No</v>
      </c>
    </row>
    <row r="7136" spans="1:23" x14ac:dyDescent="0.3">
      <c r="A7136" s="1">
        <v>7135</v>
      </c>
      <c r="B7136" t="s">
        <v>9549</v>
      </c>
      <c r="C7136" s="2">
        <v>43795</v>
      </c>
      <c r="D7136" s="2">
        <v>43800</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s="3" t="str">
        <f>VLOOKUP($M7136,People!$A$2:$B$5, 2, FALSE)</f>
        <v>Kelly Williams</v>
      </c>
      <c r="W7136" s="3" t="str">
        <f>IFERROR(VLOOKUP($B7136, 'Returns'!$A$2:$B$801, 2, FALSE), "No")</f>
        <v>No</v>
      </c>
    </row>
    <row r="7137" spans="1:23" x14ac:dyDescent="0.3">
      <c r="A7137" s="1">
        <v>7136</v>
      </c>
      <c r="B7137" t="s">
        <v>9549</v>
      </c>
      <c r="C7137" s="2">
        <v>43795</v>
      </c>
      <c r="D7137" s="2">
        <v>43800</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s="3" t="str">
        <f>VLOOKUP($M7137,People!$A$2:$B$5, 2, FALSE)</f>
        <v>Kelly Williams</v>
      </c>
      <c r="W7137" s="3" t="str">
        <f>IFERROR(VLOOKUP($B7137, 'Returns'!$A$2:$B$801, 2, FALSE), "No")</f>
        <v>No</v>
      </c>
    </row>
    <row r="7138" spans="1:23" x14ac:dyDescent="0.3">
      <c r="A7138" s="1">
        <v>7137</v>
      </c>
      <c r="B7138" t="s">
        <v>9550</v>
      </c>
      <c r="C7138" s="2">
        <v>43059</v>
      </c>
      <c r="D7138" s="2">
        <v>43066</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s="3" t="str">
        <f>VLOOKUP($M7138,People!$A$2:$B$5, 2, FALSE)</f>
        <v>Cassandra Brandow</v>
      </c>
      <c r="W7138" s="3" t="str">
        <f>IFERROR(VLOOKUP($B7138, 'Returns'!$A$2:$B$801, 2, FALSE), "No")</f>
        <v>No</v>
      </c>
    </row>
    <row r="7139" spans="1:23" x14ac:dyDescent="0.3">
      <c r="A7139" s="1">
        <v>7138</v>
      </c>
      <c r="B7139" t="s">
        <v>9550</v>
      </c>
      <c r="C7139" s="2">
        <v>43059</v>
      </c>
      <c r="D7139" s="2">
        <v>43066</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s="3" t="str">
        <f>VLOOKUP($M7139,People!$A$2:$B$5, 2, FALSE)</f>
        <v>Cassandra Brandow</v>
      </c>
      <c r="W7139" s="3" t="str">
        <f>IFERROR(VLOOKUP($B7139, 'Returns'!$A$2:$B$801, 2, FALSE), "No")</f>
        <v>No</v>
      </c>
    </row>
    <row r="7140" spans="1:23" x14ac:dyDescent="0.3">
      <c r="A7140" s="1">
        <v>7139</v>
      </c>
      <c r="B7140" t="s">
        <v>9550</v>
      </c>
      <c r="C7140" s="2">
        <v>43059</v>
      </c>
      <c r="D7140" s="2">
        <v>43066</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s="3" t="str">
        <f>VLOOKUP($M7140,People!$A$2:$B$5, 2, FALSE)</f>
        <v>Cassandra Brandow</v>
      </c>
      <c r="W7140" s="3" t="str">
        <f>IFERROR(VLOOKUP($B7140, 'Returns'!$A$2:$B$801, 2, FALSE), "No")</f>
        <v>No</v>
      </c>
    </row>
    <row r="7141" spans="1:23" x14ac:dyDescent="0.3">
      <c r="A7141" s="1">
        <v>7140</v>
      </c>
      <c r="B7141" t="s">
        <v>9550</v>
      </c>
      <c r="C7141" s="2">
        <v>43059</v>
      </c>
      <c r="D7141" s="2">
        <v>43066</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s="3" t="str">
        <f>VLOOKUP($M7141,People!$A$2:$B$5, 2, FALSE)</f>
        <v>Cassandra Brandow</v>
      </c>
      <c r="W7141" s="3" t="str">
        <f>IFERROR(VLOOKUP($B7141, 'Returns'!$A$2:$B$801, 2, FALSE), "No")</f>
        <v>No</v>
      </c>
    </row>
    <row r="7142" spans="1:23" x14ac:dyDescent="0.3">
      <c r="A7142" s="1">
        <v>7141</v>
      </c>
      <c r="B7142" t="s">
        <v>9551</v>
      </c>
      <c r="C7142" s="2">
        <v>43715</v>
      </c>
      <c r="D7142" s="2">
        <v>43715</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s="3" t="str">
        <f>VLOOKUP($M7142,People!$A$2:$B$5, 2, FALSE)</f>
        <v>Kelly Williams</v>
      </c>
      <c r="W7142" s="3" t="str">
        <f>IFERROR(VLOOKUP($B7142, 'Returns'!$A$2:$B$801, 2, FALSE), "No")</f>
        <v>No</v>
      </c>
    </row>
    <row r="7143" spans="1:23" x14ac:dyDescent="0.3">
      <c r="A7143" s="1">
        <v>7142</v>
      </c>
      <c r="B7143" t="s">
        <v>9551</v>
      </c>
      <c r="C7143" s="2">
        <v>43715</v>
      </c>
      <c r="D7143" s="2">
        <v>43715</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s="3" t="str">
        <f>VLOOKUP($M7143,People!$A$2:$B$5, 2, FALSE)</f>
        <v>Kelly Williams</v>
      </c>
      <c r="W7143" s="3" t="str">
        <f>IFERROR(VLOOKUP($B7143, 'Returns'!$A$2:$B$801, 2, FALSE), "No")</f>
        <v>No</v>
      </c>
    </row>
    <row r="7144" spans="1:23" x14ac:dyDescent="0.3">
      <c r="A7144" s="1">
        <v>7143</v>
      </c>
      <c r="B7144" t="s">
        <v>9552</v>
      </c>
      <c r="C7144" s="2">
        <v>42698</v>
      </c>
      <c r="D7144" s="2">
        <v>42703</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s="3" t="str">
        <f>VLOOKUP($M7144,People!$A$2:$B$5, 2, FALSE)</f>
        <v>Cassandra Brandow</v>
      </c>
      <c r="W7144" s="3" t="str">
        <f>IFERROR(VLOOKUP($B7144, 'Returns'!$A$2:$B$801, 2, FALSE), "No")</f>
        <v>No</v>
      </c>
    </row>
    <row r="7145" spans="1:23" x14ac:dyDescent="0.3">
      <c r="A7145" s="1">
        <v>7144</v>
      </c>
      <c r="B7145" t="s">
        <v>9553</v>
      </c>
      <c r="C7145" s="2">
        <v>43535</v>
      </c>
      <c r="D7145" s="2">
        <v>43540</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s="3" t="str">
        <f>VLOOKUP($M7145,People!$A$2:$B$5, 2, FALSE)</f>
        <v>Chuck Magee</v>
      </c>
      <c r="W7145" s="3" t="str">
        <f>IFERROR(VLOOKUP($B7145, 'Returns'!$A$2:$B$801, 2, FALSE), "No")</f>
        <v>No</v>
      </c>
    </row>
    <row r="7146" spans="1:23" x14ac:dyDescent="0.3">
      <c r="A7146" s="1">
        <v>7145</v>
      </c>
      <c r="B7146" t="s">
        <v>9553</v>
      </c>
      <c r="C7146" s="2">
        <v>43535</v>
      </c>
      <c r="D7146" s="2">
        <v>43540</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s="3" t="str">
        <f>VLOOKUP($M7146,People!$A$2:$B$5, 2, FALSE)</f>
        <v>Chuck Magee</v>
      </c>
      <c r="W7146" s="3" t="str">
        <f>IFERROR(VLOOKUP($B7146, 'Returns'!$A$2:$B$801, 2, FALSE), "No")</f>
        <v>No</v>
      </c>
    </row>
    <row r="7147" spans="1:23" x14ac:dyDescent="0.3">
      <c r="A7147" s="1">
        <v>7146</v>
      </c>
      <c r="B7147" t="s">
        <v>9553</v>
      </c>
      <c r="C7147" s="2">
        <v>43535</v>
      </c>
      <c r="D7147" s="2">
        <v>43540</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s="3" t="str">
        <f>VLOOKUP($M7147,People!$A$2:$B$5, 2, FALSE)</f>
        <v>Chuck Magee</v>
      </c>
      <c r="W7147" s="3" t="str">
        <f>IFERROR(VLOOKUP($B7147, 'Returns'!$A$2:$B$801, 2, FALSE), "No")</f>
        <v>No</v>
      </c>
    </row>
    <row r="7148" spans="1:23" x14ac:dyDescent="0.3">
      <c r="A7148" s="1">
        <v>7147</v>
      </c>
      <c r="B7148" t="s">
        <v>9553</v>
      </c>
      <c r="C7148" s="2">
        <v>43535</v>
      </c>
      <c r="D7148" s="2">
        <v>43540</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s="3" t="str">
        <f>VLOOKUP($M7148,People!$A$2:$B$5, 2, FALSE)</f>
        <v>Chuck Magee</v>
      </c>
      <c r="W7148" s="3" t="str">
        <f>IFERROR(VLOOKUP($B7148, 'Returns'!$A$2:$B$801, 2, FALSE), "No")</f>
        <v>No</v>
      </c>
    </row>
    <row r="7149" spans="1:23" x14ac:dyDescent="0.3">
      <c r="A7149" s="1">
        <v>7148</v>
      </c>
      <c r="B7149" t="s">
        <v>9554</v>
      </c>
      <c r="C7149" s="2">
        <v>43263</v>
      </c>
      <c r="D7149" s="2">
        <v>43268</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s="3" t="str">
        <f>VLOOKUP($M7149,People!$A$2:$B$5, 2, FALSE)</f>
        <v>Chuck Magee</v>
      </c>
      <c r="W7149" s="3" t="str">
        <f>IFERROR(VLOOKUP($B7149, 'Returns'!$A$2:$B$801, 2, FALSE), "No")</f>
        <v>No</v>
      </c>
    </row>
    <row r="7150" spans="1:23" x14ac:dyDescent="0.3">
      <c r="A7150" s="1">
        <v>7149</v>
      </c>
      <c r="B7150" t="s">
        <v>9554</v>
      </c>
      <c r="C7150" s="2">
        <v>43263</v>
      </c>
      <c r="D7150" s="2">
        <v>43268</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s="3" t="str">
        <f>VLOOKUP($M7150,People!$A$2:$B$5, 2, FALSE)</f>
        <v>Chuck Magee</v>
      </c>
      <c r="W7150" s="3" t="str">
        <f>IFERROR(VLOOKUP($B7150, 'Returns'!$A$2:$B$801, 2, FALSE), "No")</f>
        <v>No</v>
      </c>
    </row>
    <row r="7151" spans="1:23" x14ac:dyDescent="0.3">
      <c r="A7151" s="1">
        <v>7150</v>
      </c>
      <c r="B7151" t="s">
        <v>9555</v>
      </c>
      <c r="C7151" s="2">
        <v>42912</v>
      </c>
      <c r="D7151" s="2">
        <v>42916</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s="3" t="str">
        <f>VLOOKUP($M7151,People!$A$2:$B$5, 2, FALSE)</f>
        <v>Kelly Williams</v>
      </c>
      <c r="W7151" s="3" t="str">
        <f>IFERROR(VLOOKUP($B7151, 'Returns'!$A$2:$B$801, 2, FALSE), "No")</f>
        <v>No</v>
      </c>
    </row>
    <row r="7152" spans="1:23" x14ac:dyDescent="0.3">
      <c r="A7152" s="1">
        <v>7151</v>
      </c>
      <c r="B7152" t="s">
        <v>9556</v>
      </c>
      <c r="C7152" s="2">
        <v>43821</v>
      </c>
      <c r="D7152" s="2">
        <v>43825</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s="3" t="str">
        <f>VLOOKUP($M7152,People!$A$2:$B$5, 2, FALSE)</f>
        <v>Cassandra Brandow</v>
      </c>
      <c r="W7152" s="3" t="str">
        <f>IFERROR(VLOOKUP($B7152, 'Returns'!$A$2:$B$801, 2, FALSE), "No")</f>
        <v>No</v>
      </c>
    </row>
    <row r="7153" spans="1:23" x14ac:dyDescent="0.3">
      <c r="A7153" s="1">
        <v>7152</v>
      </c>
      <c r="B7153" t="s">
        <v>9557</v>
      </c>
      <c r="C7153" s="2">
        <v>43821</v>
      </c>
      <c r="D7153" s="2">
        <v>43824</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s="3" t="str">
        <f>VLOOKUP($M7153,People!$A$2:$B$5, 2, FALSE)</f>
        <v>Anna Andreadi</v>
      </c>
      <c r="W7153" s="3" t="str">
        <f>IFERROR(VLOOKUP($B7153, 'Returns'!$A$2:$B$801, 2, FALSE), "No")</f>
        <v>No</v>
      </c>
    </row>
    <row r="7154" spans="1:23" x14ac:dyDescent="0.3">
      <c r="A7154" s="1">
        <v>7153</v>
      </c>
      <c r="B7154" t="s">
        <v>9558</v>
      </c>
      <c r="C7154" s="2">
        <v>42652</v>
      </c>
      <c r="D7154" s="2">
        <v>42658</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s="3" t="str">
        <f>VLOOKUP($M7154,People!$A$2:$B$5, 2, FALSE)</f>
        <v>Cassandra Brandow</v>
      </c>
      <c r="W7154" s="3" t="str">
        <f>IFERROR(VLOOKUP($B7154, 'Returns'!$A$2:$B$801, 2, FALSE), "No")</f>
        <v>No</v>
      </c>
    </row>
    <row r="7155" spans="1:23" x14ac:dyDescent="0.3">
      <c r="A7155" s="1">
        <v>7154</v>
      </c>
      <c r="B7155" t="s">
        <v>9559</v>
      </c>
      <c r="C7155" s="2">
        <v>43079</v>
      </c>
      <c r="D7155" s="2">
        <v>43084</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s="3" t="str">
        <f>VLOOKUP($M7155,People!$A$2:$B$5, 2, FALSE)</f>
        <v>Kelly Williams</v>
      </c>
      <c r="W7155" s="3" t="str">
        <f>IFERROR(VLOOKUP($B7155, 'Returns'!$A$2:$B$801, 2, FALSE), "No")</f>
        <v>No</v>
      </c>
    </row>
    <row r="7156" spans="1:23" x14ac:dyDescent="0.3">
      <c r="A7156" s="1">
        <v>7155</v>
      </c>
      <c r="B7156" t="s">
        <v>6196</v>
      </c>
      <c r="C7156" s="2">
        <v>43094</v>
      </c>
      <c r="D7156" s="2">
        <v>43096</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s="3" t="str">
        <f>VLOOKUP($M7156,People!$A$2:$B$5, 2, FALSE)</f>
        <v>Cassandra Brandow</v>
      </c>
      <c r="W7156" s="3" t="str">
        <f>IFERROR(VLOOKUP($B7156, 'Returns'!$A$2:$B$801, 2, FALSE), "No")</f>
        <v>Yes</v>
      </c>
    </row>
    <row r="7157" spans="1:23" x14ac:dyDescent="0.3">
      <c r="A7157" s="1">
        <v>7156</v>
      </c>
      <c r="B7157" t="s">
        <v>6196</v>
      </c>
      <c r="C7157" s="2">
        <v>43094</v>
      </c>
      <c r="D7157" s="2">
        <v>43096</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s="3" t="str">
        <f>VLOOKUP($M7157,People!$A$2:$B$5, 2, FALSE)</f>
        <v>Cassandra Brandow</v>
      </c>
      <c r="W7157" s="3" t="str">
        <f>IFERROR(VLOOKUP($B7157, 'Returns'!$A$2:$B$801, 2, FALSE), "No")</f>
        <v>Yes</v>
      </c>
    </row>
    <row r="7158" spans="1:23" x14ac:dyDescent="0.3">
      <c r="A7158" s="1">
        <v>7157</v>
      </c>
      <c r="B7158" t="s">
        <v>9560</v>
      </c>
      <c r="C7158" s="2">
        <v>43584</v>
      </c>
      <c r="D7158" s="2">
        <v>43589</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s="3" t="str">
        <f>VLOOKUP($M7158,People!$A$2:$B$5, 2, FALSE)</f>
        <v>Chuck Magee</v>
      </c>
      <c r="W7158" s="3" t="str">
        <f>IFERROR(VLOOKUP($B7158, 'Returns'!$A$2:$B$801, 2, FALSE), "No")</f>
        <v>No</v>
      </c>
    </row>
    <row r="7159" spans="1:23" x14ac:dyDescent="0.3">
      <c r="A7159" s="1">
        <v>7158</v>
      </c>
      <c r="B7159" t="s">
        <v>9561</v>
      </c>
      <c r="C7159" s="2">
        <v>43187</v>
      </c>
      <c r="D7159" s="2">
        <v>43190</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s="3" t="str">
        <f>VLOOKUP($M7159,People!$A$2:$B$5, 2, FALSE)</f>
        <v>Anna Andreadi</v>
      </c>
      <c r="W7159" s="3" t="str">
        <f>IFERROR(VLOOKUP($B7159, 'Returns'!$A$2:$B$801, 2, FALSE), "No")</f>
        <v>No</v>
      </c>
    </row>
    <row r="7160" spans="1:23" x14ac:dyDescent="0.3">
      <c r="A7160" s="1">
        <v>7159</v>
      </c>
      <c r="B7160" t="s">
        <v>9561</v>
      </c>
      <c r="C7160" s="2">
        <v>43187</v>
      </c>
      <c r="D7160" s="2">
        <v>43190</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s="3" t="str">
        <f>VLOOKUP($M7160,People!$A$2:$B$5, 2, FALSE)</f>
        <v>Anna Andreadi</v>
      </c>
      <c r="W7160" s="3" t="str">
        <f>IFERROR(VLOOKUP($B7160, 'Returns'!$A$2:$B$801, 2, FALSE), "No")</f>
        <v>No</v>
      </c>
    </row>
    <row r="7161" spans="1:23" x14ac:dyDescent="0.3">
      <c r="A7161" s="1">
        <v>7160</v>
      </c>
      <c r="B7161" t="s">
        <v>9562</v>
      </c>
      <c r="C7161" s="2">
        <v>42868</v>
      </c>
      <c r="D7161" s="2">
        <v>42873</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s="3" t="str">
        <f>VLOOKUP($M7161,People!$A$2:$B$5, 2, FALSE)</f>
        <v>Kelly Williams</v>
      </c>
      <c r="W7161" s="3" t="str">
        <f>IFERROR(VLOOKUP($B7161, 'Returns'!$A$2:$B$801, 2, FALSE), "No")</f>
        <v>No</v>
      </c>
    </row>
    <row r="7162" spans="1:23" x14ac:dyDescent="0.3">
      <c r="A7162" s="1">
        <v>7161</v>
      </c>
      <c r="B7162" t="s">
        <v>9562</v>
      </c>
      <c r="C7162" s="2">
        <v>42868</v>
      </c>
      <c r="D7162" s="2">
        <v>42873</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s="3" t="str">
        <f>VLOOKUP($M7162,People!$A$2:$B$5, 2, FALSE)</f>
        <v>Kelly Williams</v>
      </c>
      <c r="W7162" s="3" t="str">
        <f>IFERROR(VLOOKUP($B7162, 'Returns'!$A$2:$B$801, 2, FALSE), "No")</f>
        <v>No</v>
      </c>
    </row>
    <row r="7163" spans="1:23" x14ac:dyDescent="0.3">
      <c r="A7163" s="1">
        <v>7162</v>
      </c>
      <c r="B7163" t="s">
        <v>9563</v>
      </c>
      <c r="C7163" s="2">
        <v>42555</v>
      </c>
      <c r="D7163" s="2">
        <v>42560</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s="3" t="str">
        <f>VLOOKUP($M7163,People!$A$2:$B$5, 2, FALSE)</f>
        <v>Cassandra Brandow</v>
      </c>
      <c r="W7163" s="3" t="str">
        <f>IFERROR(VLOOKUP($B7163, 'Returns'!$A$2:$B$801, 2, FALSE), "No")</f>
        <v>No</v>
      </c>
    </row>
    <row r="7164" spans="1:23" x14ac:dyDescent="0.3">
      <c r="A7164" s="1">
        <v>7163</v>
      </c>
      <c r="B7164" t="s">
        <v>9563</v>
      </c>
      <c r="C7164" s="2">
        <v>42555</v>
      </c>
      <c r="D7164" s="2">
        <v>42560</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s="3" t="str">
        <f>VLOOKUP($M7164,People!$A$2:$B$5, 2, FALSE)</f>
        <v>Cassandra Brandow</v>
      </c>
      <c r="W7164" s="3" t="str">
        <f>IFERROR(VLOOKUP($B7164, 'Returns'!$A$2:$B$801, 2, FALSE), "No")</f>
        <v>No</v>
      </c>
    </row>
    <row r="7165" spans="1:23" x14ac:dyDescent="0.3">
      <c r="A7165" s="1">
        <v>7164</v>
      </c>
      <c r="B7165" t="s">
        <v>9564</v>
      </c>
      <c r="C7165" s="2">
        <v>42482</v>
      </c>
      <c r="D7165" s="2">
        <v>42484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s="3" t="str">
        <f>VLOOKUP($M7165,People!$A$2:$B$5, 2, FALSE)</f>
        <v>Chuck Magee</v>
      </c>
      <c r="W7165" s="3" t="str">
        <f>IFERROR(VLOOKUP($B7165, 'Returns'!$A$2:$B$801, 2, FALSE), "No")</f>
        <v>No</v>
      </c>
    </row>
    <row r="7166" spans="1:23" x14ac:dyDescent="0.3">
      <c r="A7166" s="1">
        <v>7165</v>
      </c>
      <c r="B7166" t="s">
        <v>9564</v>
      </c>
      <c r="C7166" s="2">
        <v>42482</v>
      </c>
      <c r="D7166" s="2">
        <v>42484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s="3" t="str">
        <f>VLOOKUP($M7166,People!$A$2:$B$5, 2, FALSE)</f>
        <v>Chuck Magee</v>
      </c>
      <c r="W7166" s="3" t="str">
        <f>IFERROR(VLOOKUP($B7166, 'Returns'!$A$2:$B$801, 2, FALSE), "No")</f>
        <v>No</v>
      </c>
    </row>
    <row r="7167" spans="1:23" x14ac:dyDescent="0.3">
      <c r="A7167" s="1">
        <v>7166</v>
      </c>
      <c r="B7167" t="s">
        <v>9565</v>
      </c>
      <c r="C7167" s="2">
        <v>43362</v>
      </c>
      <c r="D7167" s="2">
        <v>43365</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s="3" t="str">
        <f>VLOOKUP($M7167,People!$A$2:$B$5, 2, FALSE)</f>
        <v>Chuck Magee</v>
      </c>
      <c r="W7167" s="3" t="str">
        <f>IFERROR(VLOOKUP($B7167, 'Returns'!$A$2:$B$801, 2, FALSE), "No")</f>
        <v>No</v>
      </c>
    </row>
    <row r="7168" spans="1:23" x14ac:dyDescent="0.3">
      <c r="A7168" s="1">
        <v>7167</v>
      </c>
      <c r="B7168" t="s">
        <v>9566</v>
      </c>
      <c r="C7168" s="2">
        <v>42573</v>
      </c>
      <c r="D7168" s="2">
        <v>42575</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s="3" t="str">
        <f>VLOOKUP($M7168,People!$A$2:$B$5, 2, FALSE)</f>
        <v>Anna Andreadi</v>
      </c>
      <c r="W7168" s="3" t="str">
        <f>IFERROR(VLOOKUP($B7168, 'Returns'!$A$2:$B$801, 2, FALSE), "No")</f>
        <v>No</v>
      </c>
    </row>
    <row r="7169" spans="1:23" x14ac:dyDescent="0.3">
      <c r="A7169" s="1">
        <v>7168</v>
      </c>
      <c r="B7169" t="s">
        <v>9566</v>
      </c>
      <c r="C7169" s="2">
        <v>42573</v>
      </c>
      <c r="D7169" s="2">
        <v>42575</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s="3" t="str">
        <f>VLOOKUP($M7169,People!$A$2:$B$5, 2, FALSE)</f>
        <v>Anna Andreadi</v>
      </c>
      <c r="W7169" s="3" t="str">
        <f>IFERROR(VLOOKUP($B7169, 'Returns'!$A$2:$B$801, 2, FALSE), "No")</f>
        <v>No</v>
      </c>
    </row>
    <row r="7170" spans="1:23" x14ac:dyDescent="0.3">
      <c r="A7170" s="1">
        <v>7169</v>
      </c>
      <c r="B7170" t="s">
        <v>9566</v>
      </c>
      <c r="C7170" s="2">
        <v>42573</v>
      </c>
      <c r="D7170" s="2">
        <v>42575</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s="3" t="str">
        <f>VLOOKUP($M7170,People!$A$2:$B$5, 2, FALSE)</f>
        <v>Anna Andreadi</v>
      </c>
      <c r="W7170" s="3" t="str">
        <f>IFERROR(VLOOKUP($B7170, 'Returns'!$A$2:$B$801, 2, FALSE), "No")</f>
        <v>No</v>
      </c>
    </row>
    <row r="7171" spans="1:23" x14ac:dyDescent="0.3">
      <c r="A7171" s="1">
        <v>7170</v>
      </c>
      <c r="B7171" t="s">
        <v>9566</v>
      </c>
      <c r="C7171" s="2">
        <v>42573</v>
      </c>
      <c r="D7171" s="2">
        <v>42575</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s="3" t="str">
        <f>VLOOKUP($M7171,People!$A$2:$B$5, 2, FALSE)</f>
        <v>Anna Andreadi</v>
      </c>
      <c r="W7171" s="3" t="str">
        <f>IFERROR(VLOOKUP($B7171, 'Returns'!$A$2:$B$801, 2, FALSE), "No")</f>
        <v>No</v>
      </c>
    </row>
    <row r="7172" spans="1:23" x14ac:dyDescent="0.3">
      <c r="A7172" s="1">
        <v>7171</v>
      </c>
      <c r="B7172" t="s">
        <v>9567</v>
      </c>
      <c r="C7172" s="2">
        <v>43746</v>
      </c>
      <c r="D7172" s="2">
        <v>43752</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s="3" t="str">
        <f>VLOOKUP($M7172,People!$A$2:$B$5, 2, FALSE)</f>
        <v>Chuck Magee</v>
      </c>
      <c r="W7172" s="3" t="str">
        <f>IFERROR(VLOOKUP($B7172, 'Returns'!$A$2:$B$801, 2, FALSE), "No")</f>
        <v>No</v>
      </c>
    </row>
    <row r="7173" spans="1:23" x14ac:dyDescent="0.3">
      <c r="A7173" s="1">
        <v>7172</v>
      </c>
      <c r="B7173" t="s">
        <v>9568</v>
      </c>
      <c r="C7173" s="2">
        <v>43580</v>
      </c>
      <c r="D7173" s="2">
        <v>43582</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s="3" t="str">
        <f>VLOOKUP($M7173,People!$A$2:$B$5, 2, FALSE)</f>
        <v>Anna Andreadi</v>
      </c>
      <c r="W7173" s="3" t="str">
        <f>IFERROR(VLOOKUP($B7173, 'Returns'!$A$2:$B$801, 2, FALSE), "No")</f>
        <v>No</v>
      </c>
    </row>
    <row r="7174" spans="1:23" x14ac:dyDescent="0.3">
      <c r="A7174" s="1">
        <v>7173</v>
      </c>
      <c r="B7174" t="s">
        <v>9569</v>
      </c>
      <c r="C7174" s="2">
        <v>43550</v>
      </c>
      <c r="D7174" s="2">
        <v>43554</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s="3" t="str">
        <f>VLOOKUP($M7174,People!$A$2:$B$5, 2, FALSE)</f>
        <v>Kelly Williams</v>
      </c>
      <c r="W7174" s="3" t="str">
        <f>IFERROR(VLOOKUP($B7174, 'Returns'!$A$2:$B$801, 2, FALSE), "No")</f>
        <v>No</v>
      </c>
    </row>
    <row r="7175" spans="1:23" x14ac:dyDescent="0.3">
      <c r="A7175" s="1">
        <v>7174</v>
      </c>
      <c r="B7175" t="s">
        <v>9569</v>
      </c>
      <c r="C7175" s="2">
        <v>43550</v>
      </c>
      <c r="D7175" s="2">
        <v>43554</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s="3" t="str">
        <f>VLOOKUP($M7175,People!$A$2:$B$5, 2, FALSE)</f>
        <v>Kelly Williams</v>
      </c>
      <c r="W7175" s="3" t="str">
        <f>IFERROR(VLOOKUP($B7175, 'Returns'!$A$2:$B$801, 2, FALSE), "No")</f>
        <v>No</v>
      </c>
    </row>
    <row r="7176" spans="1:23" x14ac:dyDescent="0.3">
      <c r="A7176" s="1">
        <v>7175</v>
      </c>
      <c r="B7176" t="s">
        <v>9569</v>
      </c>
      <c r="C7176" s="2">
        <v>43550</v>
      </c>
      <c r="D7176" s="2">
        <v>43554</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s="3" t="str">
        <f>VLOOKUP($M7176,People!$A$2:$B$5, 2, FALSE)</f>
        <v>Kelly Williams</v>
      </c>
      <c r="W7176" s="3" t="str">
        <f>IFERROR(VLOOKUP($B7176, 'Returns'!$A$2:$B$801, 2, FALSE), "No")</f>
        <v>No</v>
      </c>
    </row>
    <row r="7177" spans="1:23" x14ac:dyDescent="0.3">
      <c r="A7177" s="1">
        <v>7176</v>
      </c>
      <c r="B7177" t="s">
        <v>9569</v>
      </c>
      <c r="C7177" s="2">
        <v>43550</v>
      </c>
      <c r="D7177" s="2">
        <v>43554</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s="3" t="str">
        <f>VLOOKUP($M7177,People!$A$2:$B$5, 2, FALSE)</f>
        <v>Kelly Williams</v>
      </c>
      <c r="W7177" s="3" t="str">
        <f>IFERROR(VLOOKUP($B7177, 'Returns'!$A$2:$B$801, 2, FALSE), "No")</f>
        <v>No</v>
      </c>
    </row>
    <row r="7178" spans="1:23" x14ac:dyDescent="0.3">
      <c r="A7178" s="1">
        <v>7177</v>
      </c>
      <c r="B7178" t="s">
        <v>9569</v>
      </c>
      <c r="C7178" s="2">
        <v>43550</v>
      </c>
      <c r="D7178" s="2">
        <v>43554</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s="3" t="str">
        <f>VLOOKUP($M7178,People!$A$2:$B$5, 2, FALSE)</f>
        <v>Kelly Williams</v>
      </c>
      <c r="W7178" s="3" t="str">
        <f>IFERROR(VLOOKUP($B7178, 'Returns'!$A$2:$B$801, 2, FALSE), "No")</f>
        <v>No</v>
      </c>
    </row>
    <row r="7179" spans="1:23" x14ac:dyDescent="0.3">
      <c r="A7179" s="1">
        <v>7178</v>
      </c>
      <c r="B7179" t="s">
        <v>9570</v>
      </c>
      <c r="C7179" s="2">
        <v>43589</v>
      </c>
      <c r="D7179" s="2">
        <v>43595</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s="3" t="str">
        <f>VLOOKUP($M7179,People!$A$2:$B$5, 2, FALSE)</f>
        <v>Chuck Magee</v>
      </c>
      <c r="W7179" s="3" t="str">
        <f>IFERROR(VLOOKUP($B7179, 'Returns'!$A$2:$B$801, 2, FALSE), "No")</f>
        <v>No</v>
      </c>
    </row>
    <row r="7180" spans="1:23" x14ac:dyDescent="0.3">
      <c r="A7180" s="1">
        <v>7179</v>
      </c>
      <c r="B7180" t="s">
        <v>9570</v>
      </c>
      <c r="C7180" s="2">
        <v>43589</v>
      </c>
      <c r="D7180" s="2">
        <v>43595</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s="3" t="str">
        <f>VLOOKUP($M7180,People!$A$2:$B$5, 2, FALSE)</f>
        <v>Chuck Magee</v>
      </c>
      <c r="W7180" s="3" t="str">
        <f>IFERROR(VLOOKUP($B7180, 'Returns'!$A$2:$B$801, 2, FALSE), "No")</f>
        <v>No</v>
      </c>
    </row>
    <row r="7181" spans="1:23" x14ac:dyDescent="0.3">
      <c r="A7181" s="1">
        <v>7180</v>
      </c>
      <c r="B7181" t="s">
        <v>9571</v>
      </c>
      <c r="C7181" s="2">
        <v>43418</v>
      </c>
      <c r="D7181" s="2">
        <v>43422</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s="3" t="str">
        <f>VLOOKUP($M7181,People!$A$2:$B$5, 2, FALSE)</f>
        <v>Chuck Magee</v>
      </c>
      <c r="W7181" s="3" t="str">
        <f>IFERROR(VLOOKUP($B7181, 'Returns'!$A$2:$B$801, 2, FALSE), "No")</f>
        <v>No</v>
      </c>
    </row>
    <row r="7182" spans="1:23" x14ac:dyDescent="0.3">
      <c r="A7182" s="1">
        <v>7181</v>
      </c>
      <c r="B7182" t="s">
        <v>9572</v>
      </c>
      <c r="C7182" s="2">
        <v>42375</v>
      </c>
      <c r="D7182" s="2">
        <v>42376</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s="3" t="str">
        <f>VLOOKUP($M7182,People!$A$2:$B$5, 2, FALSE)</f>
        <v>Cassandra Brandow</v>
      </c>
      <c r="W7182" s="3" t="str">
        <f>IFERROR(VLOOKUP($B7182, 'Returns'!$A$2:$B$801, 2, FALSE), "No")</f>
        <v>No</v>
      </c>
    </row>
    <row r="7183" spans="1:23" x14ac:dyDescent="0.3">
      <c r="A7183" s="1">
        <v>7182</v>
      </c>
      <c r="B7183" t="s">
        <v>9573</v>
      </c>
      <c r="C7183" s="2">
        <v>43461</v>
      </c>
      <c r="D7183" s="2">
        <v>43464</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s="3" t="str">
        <f>VLOOKUP($M7183,People!$A$2:$B$5, 2, FALSE)</f>
        <v>Chuck Magee</v>
      </c>
      <c r="W7183" s="3" t="str">
        <f>IFERROR(VLOOKUP($B7183, 'Returns'!$A$2:$B$801, 2, FALSE), "No")</f>
        <v>No</v>
      </c>
    </row>
    <row r="7184" spans="1:23" x14ac:dyDescent="0.3">
      <c r="A7184" s="1">
        <v>7183</v>
      </c>
      <c r="B7184" t="s">
        <v>6158</v>
      </c>
      <c r="C7184" s="2">
        <v>43585</v>
      </c>
      <c r="D7184" s="2">
        <v>43589</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s="3" t="str">
        <f>VLOOKUP($M7184,People!$A$2:$B$5, 2, FALSE)</f>
        <v>Anna Andreadi</v>
      </c>
      <c r="W7184" s="3" t="str">
        <f>IFERROR(VLOOKUP($B7184, 'Returns'!$A$2:$B$801, 2, FALSE), "No")</f>
        <v>Yes</v>
      </c>
    </row>
    <row r="7185" spans="1:23" x14ac:dyDescent="0.3">
      <c r="A7185" s="1">
        <v>7184</v>
      </c>
      <c r="B7185" t="s">
        <v>9574</v>
      </c>
      <c r="C7185" s="2">
        <v>43576</v>
      </c>
      <c r="D7185" s="2">
        <v>43578</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s="3" t="str">
        <f>VLOOKUP($M7185,People!$A$2:$B$5, 2, FALSE)</f>
        <v>Chuck Magee</v>
      </c>
      <c r="W7185" s="3" t="str">
        <f>IFERROR(VLOOKUP($B7185, 'Returns'!$A$2:$B$801, 2, FALSE), "No")</f>
        <v>No</v>
      </c>
    </row>
    <row r="7186" spans="1:23" x14ac:dyDescent="0.3">
      <c r="A7186" s="1">
        <v>7185</v>
      </c>
      <c r="B7186" t="s">
        <v>9575</v>
      </c>
      <c r="C7186" s="2">
        <v>43694</v>
      </c>
      <c r="D7186" s="2">
        <v>43701</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s="3" t="str">
        <f>VLOOKUP($M7186,People!$A$2:$B$5, 2, FALSE)</f>
        <v>Kelly Williams</v>
      </c>
      <c r="W7186" s="3" t="str">
        <f>IFERROR(VLOOKUP($B7186, 'Returns'!$A$2:$B$801, 2, FALSE), "No")</f>
        <v>No</v>
      </c>
    </row>
    <row r="7187" spans="1:23" x14ac:dyDescent="0.3">
      <c r="A7187" s="1">
        <v>7186</v>
      </c>
      <c r="B7187" t="s">
        <v>9575</v>
      </c>
      <c r="C7187" s="2">
        <v>43694</v>
      </c>
      <c r="D7187" s="2">
        <v>43701</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s="3" t="str">
        <f>VLOOKUP($M7187,People!$A$2:$B$5, 2, FALSE)</f>
        <v>Kelly Williams</v>
      </c>
      <c r="W7187" s="3" t="str">
        <f>IFERROR(VLOOKUP($B7187, 'Returns'!$A$2:$B$801, 2, FALSE), "No")</f>
        <v>No</v>
      </c>
    </row>
    <row r="7188" spans="1:23" x14ac:dyDescent="0.3">
      <c r="A7188" s="1">
        <v>7187</v>
      </c>
      <c r="B7188" t="s">
        <v>9575</v>
      </c>
      <c r="C7188" s="2">
        <v>43694</v>
      </c>
      <c r="D7188" s="2">
        <v>43701</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s="3" t="str">
        <f>VLOOKUP($M7188,People!$A$2:$B$5, 2, FALSE)</f>
        <v>Kelly Williams</v>
      </c>
      <c r="W7188" s="3" t="str">
        <f>IFERROR(VLOOKUP($B7188, 'Returns'!$A$2:$B$801, 2, FALSE), "No")</f>
        <v>No</v>
      </c>
    </row>
    <row r="7189" spans="1:23" x14ac:dyDescent="0.3">
      <c r="A7189" s="1">
        <v>7188</v>
      </c>
      <c r="B7189" t="s">
        <v>9575</v>
      </c>
      <c r="C7189" s="2">
        <v>43694</v>
      </c>
      <c r="D7189" s="2">
        <v>43701</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s="3" t="str">
        <f>VLOOKUP($M7189,People!$A$2:$B$5, 2, FALSE)</f>
        <v>Kelly Williams</v>
      </c>
      <c r="W7189" s="3" t="str">
        <f>IFERROR(VLOOKUP($B7189, 'Returns'!$A$2:$B$801, 2, FALSE), "No")</f>
        <v>No</v>
      </c>
    </row>
    <row r="7190" spans="1:23" x14ac:dyDescent="0.3">
      <c r="A7190" s="1">
        <v>7189</v>
      </c>
      <c r="B7190" t="s">
        <v>9575</v>
      </c>
      <c r="C7190" s="2">
        <v>43694</v>
      </c>
      <c r="D7190" s="2">
        <v>43701</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s="3" t="str">
        <f>VLOOKUP($M7190,People!$A$2:$B$5, 2, FALSE)</f>
        <v>Kelly Williams</v>
      </c>
      <c r="W7190" s="3" t="str">
        <f>IFERROR(VLOOKUP($B7190, 'Returns'!$A$2:$B$801, 2, FALSE), "No")</f>
        <v>No</v>
      </c>
    </row>
    <row r="7191" spans="1:23" x14ac:dyDescent="0.3">
      <c r="A7191" s="1">
        <v>7190</v>
      </c>
      <c r="B7191" t="s">
        <v>9576</v>
      </c>
      <c r="C7191" s="2">
        <v>43416</v>
      </c>
      <c r="D7191" s="2">
        <v>43419</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s="3" t="str">
        <f>VLOOKUP($M7191,People!$A$2:$B$5, 2, FALSE)</f>
        <v>Anna Andreadi</v>
      </c>
      <c r="W7191" s="3" t="str">
        <f>IFERROR(VLOOKUP($B7191, 'Returns'!$A$2:$B$801, 2, FALSE), "No")</f>
        <v>No</v>
      </c>
    </row>
    <row r="7192" spans="1:23" x14ac:dyDescent="0.3">
      <c r="A7192" s="1">
        <v>7191</v>
      </c>
      <c r="B7192" t="s">
        <v>9576</v>
      </c>
      <c r="C7192" s="2">
        <v>43416</v>
      </c>
      <c r="D7192" s="2">
        <v>43419</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s="3" t="str">
        <f>VLOOKUP($M7192,People!$A$2:$B$5, 2, FALSE)</f>
        <v>Anna Andreadi</v>
      </c>
      <c r="W7192" s="3" t="str">
        <f>IFERROR(VLOOKUP($B7192, 'Returns'!$A$2:$B$801, 2, FALSE), "No")</f>
        <v>No</v>
      </c>
    </row>
    <row r="7193" spans="1:23" x14ac:dyDescent="0.3">
      <c r="A7193" s="1">
        <v>7192</v>
      </c>
      <c r="B7193" t="s">
        <v>9577</v>
      </c>
      <c r="C7193" s="2">
        <v>43374</v>
      </c>
      <c r="D7193" s="2">
        <v>43379</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s="3" t="str">
        <f>VLOOKUP($M7193,People!$A$2:$B$5, 2, FALSE)</f>
        <v>Cassandra Brandow</v>
      </c>
      <c r="W7193" s="3" t="str">
        <f>IFERROR(VLOOKUP($B7193, 'Returns'!$A$2:$B$801, 2, FALSE), "No")</f>
        <v>No</v>
      </c>
    </row>
    <row r="7194" spans="1:23" x14ac:dyDescent="0.3">
      <c r="A7194" s="1">
        <v>7193</v>
      </c>
      <c r="B7194" t="s">
        <v>9577</v>
      </c>
      <c r="C7194" s="2">
        <v>43374</v>
      </c>
      <c r="D7194" s="2">
        <v>43379</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s="3" t="str">
        <f>VLOOKUP($M7194,People!$A$2:$B$5, 2, FALSE)</f>
        <v>Cassandra Brandow</v>
      </c>
      <c r="W7194" s="3" t="str">
        <f>IFERROR(VLOOKUP($B7194, 'Returns'!$A$2:$B$801, 2, FALSE), "No")</f>
        <v>No</v>
      </c>
    </row>
    <row r="7195" spans="1:23" x14ac:dyDescent="0.3">
      <c r="A7195" s="1">
        <v>7194</v>
      </c>
      <c r="B7195" t="s">
        <v>9578</v>
      </c>
      <c r="C7195" s="2">
        <v>43143</v>
      </c>
      <c r="D7195" s="2">
        <v>43145</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s="3" t="str">
        <f>VLOOKUP($M7195,People!$A$2:$B$5, 2, FALSE)</f>
        <v>Cassandra Brandow</v>
      </c>
      <c r="W7195" s="3" t="str">
        <f>IFERROR(VLOOKUP($B7195, 'Returns'!$A$2:$B$801, 2, FALSE), "No")</f>
        <v>No</v>
      </c>
    </row>
    <row r="7196" spans="1:23" x14ac:dyDescent="0.3">
      <c r="A7196" s="1">
        <v>7195</v>
      </c>
      <c r="B7196" t="s">
        <v>9578</v>
      </c>
      <c r="C7196" s="2">
        <v>43143</v>
      </c>
      <c r="D7196" s="2">
        <v>43145</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s="3" t="str">
        <f>VLOOKUP($M7196,People!$A$2:$B$5, 2, FALSE)</f>
        <v>Cassandra Brandow</v>
      </c>
      <c r="W7196" s="3" t="str">
        <f>IFERROR(VLOOKUP($B7196, 'Returns'!$A$2:$B$801, 2, FALSE), "No")</f>
        <v>No</v>
      </c>
    </row>
    <row r="7197" spans="1:23" x14ac:dyDescent="0.3">
      <c r="A7197" s="1">
        <v>7196</v>
      </c>
      <c r="B7197" t="s">
        <v>9579</v>
      </c>
      <c r="C7197" s="2">
        <v>43417</v>
      </c>
      <c r="D7197" s="2">
        <v>43421</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s="3" t="str">
        <f>VLOOKUP($M7197,People!$A$2:$B$5, 2, FALSE)</f>
        <v>Anna Andreadi</v>
      </c>
      <c r="W7197" s="3" t="str">
        <f>IFERROR(VLOOKUP($B7197, 'Returns'!$A$2:$B$801, 2, FALSE), "No")</f>
        <v>No</v>
      </c>
    </row>
    <row r="7198" spans="1:23" x14ac:dyDescent="0.3">
      <c r="A7198" s="1">
        <v>7197</v>
      </c>
      <c r="B7198" t="s">
        <v>5946</v>
      </c>
      <c r="C7198" s="2">
        <v>42486</v>
      </c>
      <c r="D7198" s="2">
        <v>42490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s="3" t="str">
        <f>VLOOKUP($M7198,People!$A$2:$B$5, 2, FALSE)</f>
        <v>Anna Andreadi</v>
      </c>
      <c r="W7198" s="3" t="str">
        <f>IFERROR(VLOOKUP($B7198, 'Returns'!$A$2:$B$801, 2, FALSE), "No")</f>
        <v>Yes</v>
      </c>
    </row>
    <row r="7199" spans="1:23" x14ac:dyDescent="0.3">
      <c r="A7199" s="1">
        <v>7198</v>
      </c>
      <c r="B7199" t="s">
        <v>5946</v>
      </c>
      <c r="C7199" s="2">
        <v>42486</v>
      </c>
      <c r="D7199" s="2">
        <v>42490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s="3" t="str">
        <f>VLOOKUP($M7199,People!$A$2:$B$5, 2, FALSE)</f>
        <v>Anna Andreadi</v>
      </c>
      <c r="W7199" s="3" t="str">
        <f>IFERROR(VLOOKUP($B7199, 'Returns'!$A$2:$B$801, 2, FALSE), "No")</f>
        <v>Yes</v>
      </c>
    </row>
    <row r="7200" spans="1:23" x14ac:dyDescent="0.3">
      <c r="A7200" s="1">
        <v>7199</v>
      </c>
      <c r="B7200" t="s">
        <v>9580</v>
      </c>
      <c r="C7200" s="2">
        <v>42958</v>
      </c>
      <c r="D7200" s="2">
        <v>42962</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s="3" t="str">
        <f>VLOOKUP($M7200,People!$A$2:$B$5, 2, FALSE)</f>
        <v>Chuck Magee</v>
      </c>
      <c r="W7200" s="3" t="str">
        <f>IFERROR(VLOOKUP($B7200, 'Returns'!$A$2:$B$801, 2, FALSE), "No")</f>
        <v>No</v>
      </c>
    </row>
    <row r="7201" spans="1:23" x14ac:dyDescent="0.3">
      <c r="A7201" s="1">
        <v>7200</v>
      </c>
      <c r="B7201" t="s">
        <v>9580</v>
      </c>
      <c r="C7201" s="2">
        <v>42958</v>
      </c>
      <c r="D7201" s="2">
        <v>42962</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s="3" t="str">
        <f>VLOOKUP($M7201,People!$A$2:$B$5, 2, FALSE)</f>
        <v>Chuck Magee</v>
      </c>
      <c r="W7201" s="3" t="str">
        <f>IFERROR(VLOOKUP($B7201, 'Returns'!$A$2:$B$801, 2, FALSE), "No")</f>
        <v>No</v>
      </c>
    </row>
    <row r="7202" spans="1:23" x14ac:dyDescent="0.3">
      <c r="A7202" s="1">
        <v>7201</v>
      </c>
      <c r="B7202" t="s">
        <v>9581</v>
      </c>
      <c r="C7202" s="2">
        <v>43431</v>
      </c>
      <c r="D7202" s="2">
        <v>43437</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s="3" t="str">
        <f>VLOOKUP($M7202,People!$A$2:$B$5, 2, FALSE)</f>
        <v>Cassandra Brandow</v>
      </c>
      <c r="W7202" s="3" t="str">
        <f>IFERROR(VLOOKUP($B7202, 'Returns'!$A$2:$B$801, 2, FALSE), "No")</f>
        <v>No</v>
      </c>
    </row>
    <row r="7203" spans="1:23" x14ac:dyDescent="0.3">
      <c r="A7203" s="1">
        <v>7202</v>
      </c>
      <c r="B7203" t="s">
        <v>9581</v>
      </c>
      <c r="C7203" s="2">
        <v>43431</v>
      </c>
      <c r="D7203" s="2">
        <v>43437</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s="3" t="str">
        <f>VLOOKUP($M7203,People!$A$2:$B$5, 2, FALSE)</f>
        <v>Cassandra Brandow</v>
      </c>
      <c r="W7203" s="3" t="str">
        <f>IFERROR(VLOOKUP($B7203, 'Returns'!$A$2:$B$801, 2, FALSE), "No")</f>
        <v>No</v>
      </c>
    </row>
    <row r="7204" spans="1:23" x14ac:dyDescent="0.3">
      <c r="A7204" s="1">
        <v>7203</v>
      </c>
      <c r="B7204" t="s">
        <v>9582</v>
      </c>
      <c r="C7204" s="2">
        <v>43401</v>
      </c>
      <c r="D7204" s="2">
        <v>43401</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s="3" t="str">
        <f>VLOOKUP($M7204,People!$A$2:$B$5, 2, FALSE)</f>
        <v>Chuck Magee</v>
      </c>
      <c r="W7204" s="3" t="str">
        <f>IFERROR(VLOOKUP($B7204, 'Returns'!$A$2:$B$801, 2, FALSE), "No")</f>
        <v>No</v>
      </c>
    </row>
    <row r="7205" spans="1:23" x14ac:dyDescent="0.3">
      <c r="A7205" s="1">
        <v>7204</v>
      </c>
      <c r="B7205" t="s">
        <v>9583</v>
      </c>
      <c r="C7205" s="2">
        <v>42733</v>
      </c>
      <c r="D7205" s="2">
        <v>42737</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s="3" t="str">
        <f>VLOOKUP($M7205,People!$A$2:$B$5, 2, FALSE)</f>
        <v>Kelly Williams</v>
      </c>
      <c r="W7205" s="3" t="str">
        <f>IFERROR(VLOOKUP($B7205, 'Returns'!$A$2:$B$801, 2, FALSE), "No")</f>
        <v>No</v>
      </c>
    </row>
    <row r="7206" spans="1:23" x14ac:dyDescent="0.3">
      <c r="A7206" s="1">
        <v>7205</v>
      </c>
      <c r="B7206" t="s">
        <v>9584</v>
      </c>
      <c r="C7206" s="2">
        <v>42988</v>
      </c>
      <c r="D7206" s="2">
        <v>42995</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s="3" t="str">
        <f>VLOOKUP($M7206,People!$A$2:$B$5, 2, FALSE)</f>
        <v>Chuck Magee</v>
      </c>
      <c r="W7206" s="3" t="str">
        <f>IFERROR(VLOOKUP($B7206, 'Returns'!$A$2:$B$801, 2, FALSE), "No")</f>
        <v>No</v>
      </c>
    </row>
    <row r="7207" spans="1:23" x14ac:dyDescent="0.3">
      <c r="A7207" s="1">
        <v>7206</v>
      </c>
      <c r="B7207" t="s">
        <v>6140</v>
      </c>
      <c r="C7207" s="2">
        <v>43740</v>
      </c>
      <c r="D7207" s="2">
        <v>43744</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s="3" t="str">
        <f>VLOOKUP($M7207,People!$A$2:$B$5, 2, FALSE)</f>
        <v>Anna Andreadi</v>
      </c>
      <c r="W7207" s="3" t="str">
        <f>IFERROR(VLOOKUP($B7207, 'Returns'!$A$2:$B$801, 2, FALSE), "No")</f>
        <v>Yes</v>
      </c>
    </row>
    <row r="7208" spans="1:23" x14ac:dyDescent="0.3">
      <c r="A7208" s="1">
        <v>7207</v>
      </c>
      <c r="B7208" t="s">
        <v>6140</v>
      </c>
      <c r="C7208" s="2">
        <v>43740</v>
      </c>
      <c r="D7208" s="2">
        <v>43744</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s="3" t="str">
        <f>VLOOKUP($M7208,People!$A$2:$B$5, 2, FALSE)</f>
        <v>Anna Andreadi</v>
      </c>
      <c r="W7208" s="3" t="str">
        <f>IFERROR(VLOOKUP($B7208, 'Returns'!$A$2:$B$801, 2, FALSE), "No")</f>
        <v>Yes</v>
      </c>
    </row>
    <row r="7209" spans="1:23" x14ac:dyDescent="0.3">
      <c r="A7209" s="1">
        <v>7208</v>
      </c>
      <c r="B7209" t="s">
        <v>9585</v>
      </c>
      <c r="C7209" s="2">
        <v>43354</v>
      </c>
      <c r="D7209" s="2">
        <v>43356</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s="3" t="str">
        <f>VLOOKUP($M7209,People!$A$2:$B$5, 2, FALSE)</f>
        <v>Anna Andreadi</v>
      </c>
      <c r="W7209" s="3" t="str">
        <f>IFERROR(VLOOKUP($B7209, 'Returns'!$A$2:$B$801, 2, FALSE), "No")</f>
        <v>No</v>
      </c>
    </row>
    <row r="7210" spans="1:23" x14ac:dyDescent="0.3">
      <c r="A7210" s="1">
        <v>7209</v>
      </c>
      <c r="B7210" t="s">
        <v>9585</v>
      </c>
      <c r="C7210" s="2">
        <v>43354</v>
      </c>
      <c r="D7210" s="2">
        <v>43356</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s="3" t="str">
        <f>VLOOKUP($M7210,People!$A$2:$B$5, 2, FALSE)</f>
        <v>Anna Andreadi</v>
      </c>
      <c r="W7210" s="3" t="str">
        <f>IFERROR(VLOOKUP($B7210, 'Returns'!$A$2:$B$801, 2, FALSE), "No")</f>
        <v>No</v>
      </c>
    </row>
    <row r="7211" spans="1:23" x14ac:dyDescent="0.3">
      <c r="A7211" s="1">
        <v>7210</v>
      </c>
      <c r="B7211" t="s">
        <v>9585</v>
      </c>
      <c r="C7211" s="2">
        <v>43354</v>
      </c>
      <c r="D7211" s="2">
        <v>43356</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s="3" t="str">
        <f>VLOOKUP($M7211,People!$A$2:$B$5, 2, FALSE)</f>
        <v>Anna Andreadi</v>
      </c>
      <c r="W7211" s="3" t="str">
        <f>IFERROR(VLOOKUP($B7211, 'Returns'!$A$2:$B$801, 2, FALSE), "No")</f>
        <v>No</v>
      </c>
    </row>
    <row r="7212" spans="1:23" x14ac:dyDescent="0.3">
      <c r="A7212" s="1">
        <v>7211</v>
      </c>
      <c r="B7212" t="s">
        <v>6206</v>
      </c>
      <c r="C7212" s="2">
        <v>43253</v>
      </c>
      <c r="D7212" s="2">
        <v>43257</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s="3" t="str">
        <f>VLOOKUP($M7212,People!$A$2:$B$5, 2, FALSE)</f>
        <v>Anna Andreadi</v>
      </c>
      <c r="W7212" s="3" t="str">
        <f>IFERROR(VLOOKUP($B7212, 'Returns'!$A$2:$B$801, 2, FALSE), "No")</f>
        <v>Yes</v>
      </c>
    </row>
    <row r="7213" spans="1:23" x14ac:dyDescent="0.3">
      <c r="A7213" s="1">
        <v>7212</v>
      </c>
      <c r="B7213" t="s">
        <v>6206</v>
      </c>
      <c r="C7213" s="2">
        <v>43253</v>
      </c>
      <c r="D7213" s="2">
        <v>43257</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s="3" t="str">
        <f>VLOOKUP($M7213,People!$A$2:$B$5, 2, FALSE)</f>
        <v>Anna Andreadi</v>
      </c>
      <c r="W7213" s="3" t="str">
        <f>IFERROR(VLOOKUP($B7213, 'Returns'!$A$2:$B$801, 2, FALSE), "No")</f>
        <v>Yes</v>
      </c>
    </row>
    <row r="7214" spans="1:23" x14ac:dyDescent="0.3">
      <c r="A7214" s="1">
        <v>7213</v>
      </c>
      <c r="B7214" t="s">
        <v>6206</v>
      </c>
      <c r="C7214" s="2">
        <v>43253</v>
      </c>
      <c r="D7214" s="2">
        <v>43257</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s="3" t="str">
        <f>VLOOKUP($M7214,People!$A$2:$B$5, 2, FALSE)</f>
        <v>Anna Andreadi</v>
      </c>
      <c r="W7214" s="3" t="str">
        <f>IFERROR(VLOOKUP($B7214, 'Returns'!$A$2:$B$801, 2, FALSE), "No")</f>
        <v>Yes</v>
      </c>
    </row>
    <row r="7215" spans="1:23" x14ac:dyDescent="0.3">
      <c r="A7215" s="1">
        <v>7214</v>
      </c>
      <c r="B7215" t="s">
        <v>6164</v>
      </c>
      <c r="C7215" s="2">
        <v>43753</v>
      </c>
      <c r="D7215" s="2">
        <v>43757</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s="3" t="str">
        <f>VLOOKUP($M7215,People!$A$2:$B$5, 2, FALSE)</f>
        <v>Anna Andreadi</v>
      </c>
      <c r="W7215" s="3" t="str">
        <f>IFERROR(VLOOKUP($B7215, 'Returns'!$A$2:$B$801, 2, FALSE), "No")</f>
        <v>Yes</v>
      </c>
    </row>
    <row r="7216" spans="1:23" x14ac:dyDescent="0.3">
      <c r="A7216" s="1">
        <v>7215</v>
      </c>
      <c r="B7216" t="s">
        <v>9586</v>
      </c>
      <c r="C7216" s="2">
        <v>43005</v>
      </c>
      <c r="D7216" s="2">
        <v>43008</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s="3" t="str">
        <f>VLOOKUP($M7216,People!$A$2:$B$5, 2, FALSE)</f>
        <v>Kelly Williams</v>
      </c>
      <c r="W7216" s="3" t="str">
        <f>IFERROR(VLOOKUP($B7216, 'Returns'!$A$2:$B$801, 2, FALSE), "No")</f>
        <v>No</v>
      </c>
    </row>
    <row r="7217" spans="1:23" x14ac:dyDescent="0.3">
      <c r="A7217" s="1">
        <v>7216</v>
      </c>
      <c r="B7217" t="s">
        <v>9586</v>
      </c>
      <c r="C7217" s="2">
        <v>43005</v>
      </c>
      <c r="D7217" s="2">
        <v>43008</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s="3" t="str">
        <f>VLOOKUP($M7217,People!$A$2:$B$5, 2, FALSE)</f>
        <v>Kelly Williams</v>
      </c>
      <c r="W7217" s="3" t="str">
        <f>IFERROR(VLOOKUP($B7217, 'Returns'!$A$2:$B$801, 2, FALSE), "No")</f>
        <v>No</v>
      </c>
    </row>
    <row r="7218" spans="1:23" x14ac:dyDescent="0.3">
      <c r="A7218" s="1">
        <v>7217</v>
      </c>
      <c r="B7218" t="s">
        <v>6018</v>
      </c>
      <c r="C7218" s="2">
        <v>42858</v>
      </c>
      <c r="D7218" s="2">
        <v>42861</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s="3" t="str">
        <f>VLOOKUP($M7218,People!$A$2:$B$5, 2, FALSE)</f>
        <v>Anna Andreadi</v>
      </c>
      <c r="W7218" s="3" t="str">
        <f>IFERROR(VLOOKUP($B7218, 'Returns'!$A$2:$B$801, 2, FALSE), "No")</f>
        <v>Yes</v>
      </c>
    </row>
    <row r="7219" spans="1:23" x14ac:dyDescent="0.3">
      <c r="A7219" s="1">
        <v>7218</v>
      </c>
      <c r="B7219" t="s">
        <v>6018</v>
      </c>
      <c r="C7219" s="2">
        <v>42858</v>
      </c>
      <c r="D7219" s="2">
        <v>42861</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s="3" t="str">
        <f>VLOOKUP($M7219,People!$A$2:$B$5, 2, FALSE)</f>
        <v>Anna Andreadi</v>
      </c>
      <c r="W7219" s="3" t="str">
        <f>IFERROR(VLOOKUP($B7219, 'Returns'!$A$2:$B$801, 2, FALSE), "No")</f>
        <v>Yes</v>
      </c>
    </row>
    <row r="7220" spans="1:23" x14ac:dyDescent="0.3">
      <c r="A7220" s="1">
        <v>7219</v>
      </c>
      <c r="B7220" t="s">
        <v>6018</v>
      </c>
      <c r="C7220" s="2">
        <v>42858</v>
      </c>
      <c r="D7220" s="2">
        <v>42861</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s="3" t="str">
        <f>VLOOKUP($M7220,People!$A$2:$B$5, 2, FALSE)</f>
        <v>Anna Andreadi</v>
      </c>
      <c r="W7220" s="3" t="str">
        <f>IFERROR(VLOOKUP($B7220, 'Returns'!$A$2:$B$801, 2, FALSE), "No")</f>
        <v>Yes</v>
      </c>
    </row>
    <row r="7221" spans="1:23" x14ac:dyDescent="0.3">
      <c r="A7221" s="1">
        <v>7220</v>
      </c>
      <c r="B7221" t="s">
        <v>6018</v>
      </c>
      <c r="C7221" s="2">
        <v>42858</v>
      </c>
      <c r="D7221" s="2">
        <v>42861</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s="3" t="str">
        <f>VLOOKUP($M7221,People!$A$2:$B$5, 2, FALSE)</f>
        <v>Anna Andreadi</v>
      </c>
      <c r="W7221" s="3" t="str">
        <f>IFERROR(VLOOKUP($B7221, 'Returns'!$A$2:$B$801, 2, FALSE), "No")</f>
        <v>Yes</v>
      </c>
    </row>
    <row r="7222" spans="1:23" x14ac:dyDescent="0.3">
      <c r="A7222" s="1">
        <v>7221</v>
      </c>
      <c r="B7222" t="s">
        <v>9587</v>
      </c>
      <c r="C7222" s="2">
        <v>43474</v>
      </c>
      <c r="D7222" s="2">
        <v>43478</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s="3" t="str">
        <f>VLOOKUP($M7222,People!$A$2:$B$5, 2, FALSE)</f>
        <v>Chuck Magee</v>
      </c>
      <c r="W7222" s="3" t="str">
        <f>IFERROR(VLOOKUP($B7222, 'Returns'!$A$2:$B$801, 2, FALSE), "No")</f>
        <v>No</v>
      </c>
    </row>
    <row r="7223" spans="1:23" x14ac:dyDescent="0.3">
      <c r="A7223" s="1">
        <v>7222</v>
      </c>
      <c r="B7223" t="s">
        <v>9588</v>
      </c>
      <c r="C7223" s="2">
        <v>43492</v>
      </c>
      <c r="D7223" s="2">
        <v>43496</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s="3" t="str">
        <f>VLOOKUP($M7223,People!$A$2:$B$5, 2, FALSE)</f>
        <v>Chuck Magee</v>
      </c>
      <c r="W7223" s="3" t="str">
        <f>IFERROR(VLOOKUP($B7223, 'Returns'!$A$2:$B$801, 2, FALSE), "No")</f>
        <v>No</v>
      </c>
    </row>
    <row r="7224" spans="1:23" x14ac:dyDescent="0.3">
      <c r="A7224" s="1">
        <v>7223</v>
      </c>
      <c r="B7224" t="s">
        <v>9589</v>
      </c>
      <c r="C7224" s="2">
        <v>43710</v>
      </c>
      <c r="D7224" s="2">
        <v>43714</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s="3" t="str">
        <f>VLOOKUP($M7224,People!$A$2:$B$5, 2, FALSE)</f>
        <v>Kelly Williams</v>
      </c>
      <c r="W7224" s="3" t="str">
        <f>IFERROR(VLOOKUP($B7224, 'Returns'!$A$2:$B$801, 2, FALSE), "No")</f>
        <v>No</v>
      </c>
    </row>
    <row r="7225" spans="1:23" x14ac:dyDescent="0.3">
      <c r="A7225" s="1">
        <v>7224</v>
      </c>
      <c r="B7225" t="s">
        <v>9590</v>
      </c>
      <c r="C7225" s="2">
        <v>43295</v>
      </c>
      <c r="D7225" s="2">
        <v>43299</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s="3" t="str">
        <f>VLOOKUP($M7225,People!$A$2:$B$5, 2, FALSE)</f>
        <v>Anna Andreadi</v>
      </c>
      <c r="W7225" s="3" t="str">
        <f>IFERROR(VLOOKUP($B7225, 'Returns'!$A$2:$B$801, 2, FALSE), "No")</f>
        <v>No</v>
      </c>
    </row>
    <row r="7226" spans="1:23" x14ac:dyDescent="0.3">
      <c r="A7226" s="1">
        <v>7225</v>
      </c>
      <c r="B7226" t="s">
        <v>9590</v>
      </c>
      <c r="C7226" s="2">
        <v>43295</v>
      </c>
      <c r="D7226" s="2">
        <v>43299</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s="3" t="str">
        <f>VLOOKUP($M7226,People!$A$2:$B$5, 2, FALSE)</f>
        <v>Anna Andreadi</v>
      </c>
      <c r="W7226" s="3" t="str">
        <f>IFERROR(VLOOKUP($B7226, 'Returns'!$A$2:$B$801, 2, FALSE), "No")</f>
        <v>No</v>
      </c>
    </row>
    <row r="7227" spans="1:23" x14ac:dyDescent="0.3">
      <c r="A7227" s="1">
        <v>7226</v>
      </c>
      <c r="B7227" t="s">
        <v>9590</v>
      </c>
      <c r="C7227" s="2">
        <v>43295</v>
      </c>
      <c r="D7227" s="2">
        <v>43299</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s="3" t="str">
        <f>VLOOKUP($M7227,People!$A$2:$B$5, 2, FALSE)</f>
        <v>Anna Andreadi</v>
      </c>
      <c r="W7227" s="3" t="str">
        <f>IFERROR(VLOOKUP($B7227, 'Returns'!$A$2:$B$801, 2, FALSE), "No")</f>
        <v>No</v>
      </c>
    </row>
    <row r="7228" spans="1:23" x14ac:dyDescent="0.3">
      <c r="A7228" s="1">
        <v>7227</v>
      </c>
      <c r="B7228" t="s">
        <v>9591</v>
      </c>
      <c r="C7228" s="2">
        <v>43520</v>
      </c>
      <c r="D7228" s="2">
        <v>43524</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s="3" t="str">
        <f>VLOOKUP($M7228,People!$A$2:$B$5, 2, FALSE)</f>
        <v>Chuck Magee</v>
      </c>
      <c r="W7228" s="3" t="str">
        <f>IFERROR(VLOOKUP($B7228, 'Returns'!$A$2:$B$801, 2, FALSE), "No")</f>
        <v>No</v>
      </c>
    </row>
    <row r="7229" spans="1:23" x14ac:dyDescent="0.3">
      <c r="A7229" s="1">
        <v>7228</v>
      </c>
      <c r="B7229" t="s">
        <v>9591</v>
      </c>
      <c r="C7229" s="2">
        <v>43520</v>
      </c>
      <c r="D7229" s="2">
        <v>43524</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s="3" t="str">
        <f>VLOOKUP($M7229,People!$A$2:$B$5, 2, FALSE)</f>
        <v>Chuck Magee</v>
      </c>
      <c r="W7229" s="3" t="str">
        <f>IFERROR(VLOOKUP($B7229, 'Returns'!$A$2:$B$801, 2, FALSE), "No")</f>
        <v>No</v>
      </c>
    </row>
    <row r="7230" spans="1:23" x14ac:dyDescent="0.3">
      <c r="A7230" s="1">
        <v>7229</v>
      </c>
      <c r="B7230" t="s">
        <v>9592</v>
      </c>
      <c r="C7230" s="2">
        <v>42571</v>
      </c>
      <c r="D7230" s="2">
        <v>42573</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s="3" t="str">
        <f>VLOOKUP($M7230,People!$A$2:$B$5, 2, FALSE)</f>
        <v>Anna Andreadi</v>
      </c>
      <c r="W7230" s="3" t="str">
        <f>IFERROR(VLOOKUP($B7230, 'Returns'!$A$2:$B$801, 2, FALSE), "No")</f>
        <v>No</v>
      </c>
    </row>
    <row r="7231" spans="1:23" x14ac:dyDescent="0.3">
      <c r="A7231" s="1">
        <v>7230</v>
      </c>
      <c r="B7231" t="s">
        <v>9592</v>
      </c>
      <c r="C7231" s="2">
        <v>42571</v>
      </c>
      <c r="D7231" s="2">
        <v>42573</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s="3" t="str">
        <f>VLOOKUP($M7231,People!$A$2:$B$5, 2, FALSE)</f>
        <v>Anna Andreadi</v>
      </c>
      <c r="W7231" s="3" t="str">
        <f>IFERROR(VLOOKUP($B7231, 'Returns'!$A$2:$B$801, 2, FALSE), "No")</f>
        <v>No</v>
      </c>
    </row>
    <row r="7232" spans="1:23" x14ac:dyDescent="0.3">
      <c r="A7232" s="1">
        <v>7231</v>
      </c>
      <c r="B7232" t="s">
        <v>9593</v>
      </c>
      <c r="C7232" s="2">
        <v>43537</v>
      </c>
      <c r="D7232" s="2">
        <v>43539</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s="3" t="str">
        <f>VLOOKUP($M7232,People!$A$2:$B$5, 2, FALSE)</f>
        <v>Chuck Magee</v>
      </c>
      <c r="W7232" s="3" t="str">
        <f>IFERROR(VLOOKUP($B7232, 'Returns'!$A$2:$B$801, 2, FALSE), "No")</f>
        <v>No</v>
      </c>
    </row>
    <row r="7233" spans="1:23" x14ac:dyDescent="0.3">
      <c r="A7233" s="1">
        <v>7232</v>
      </c>
      <c r="B7233" t="s">
        <v>9593</v>
      </c>
      <c r="C7233" s="2">
        <v>43537</v>
      </c>
      <c r="D7233" s="2">
        <v>43539</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s="3" t="str">
        <f>VLOOKUP($M7233,People!$A$2:$B$5, 2, FALSE)</f>
        <v>Chuck Magee</v>
      </c>
      <c r="W7233" s="3" t="str">
        <f>IFERROR(VLOOKUP($B7233, 'Returns'!$A$2:$B$801, 2, FALSE), "No")</f>
        <v>No</v>
      </c>
    </row>
    <row r="7234" spans="1:23" x14ac:dyDescent="0.3">
      <c r="A7234" s="1">
        <v>7233</v>
      </c>
      <c r="B7234" t="s">
        <v>9593</v>
      </c>
      <c r="C7234" s="2">
        <v>43537</v>
      </c>
      <c r="D7234" s="2">
        <v>43539</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s="3" t="str">
        <f>VLOOKUP($M7234,People!$A$2:$B$5, 2, FALSE)</f>
        <v>Chuck Magee</v>
      </c>
      <c r="W7234" s="3" t="str">
        <f>IFERROR(VLOOKUP($B7234, 'Returns'!$A$2:$B$801, 2, FALSE), "No")</f>
        <v>No</v>
      </c>
    </row>
    <row r="7235" spans="1:23" x14ac:dyDescent="0.3">
      <c r="A7235" s="1">
        <v>7234</v>
      </c>
      <c r="B7235" t="s">
        <v>9594</v>
      </c>
      <c r="C7235" s="2">
        <v>43167</v>
      </c>
      <c r="D7235" s="2">
        <v>43171</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s="3" t="str">
        <f>VLOOKUP($M7235,People!$A$2:$B$5, 2, FALSE)</f>
        <v>Chuck Magee</v>
      </c>
      <c r="W7235" s="3" t="str">
        <f>IFERROR(VLOOKUP($B7235, 'Returns'!$A$2:$B$801, 2, FALSE), "No")</f>
        <v>No</v>
      </c>
    </row>
    <row r="7236" spans="1:23" x14ac:dyDescent="0.3">
      <c r="A7236" s="1">
        <v>7235</v>
      </c>
      <c r="B7236" t="s">
        <v>9594</v>
      </c>
      <c r="C7236" s="2">
        <v>43167</v>
      </c>
      <c r="D7236" s="2">
        <v>43171</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s="3" t="str">
        <f>VLOOKUP($M7236,People!$A$2:$B$5, 2, FALSE)</f>
        <v>Chuck Magee</v>
      </c>
      <c r="W7236" s="3" t="str">
        <f>IFERROR(VLOOKUP($B7236, 'Returns'!$A$2:$B$801, 2, FALSE), "No")</f>
        <v>No</v>
      </c>
    </row>
    <row r="7237" spans="1:23" x14ac:dyDescent="0.3">
      <c r="A7237" s="1">
        <v>7236</v>
      </c>
      <c r="B7237" t="s">
        <v>9594</v>
      </c>
      <c r="C7237" s="2">
        <v>43167</v>
      </c>
      <c r="D7237" s="2">
        <v>43171</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s="3" t="str">
        <f>VLOOKUP($M7237,People!$A$2:$B$5, 2, FALSE)</f>
        <v>Chuck Magee</v>
      </c>
      <c r="W7237" s="3" t="str">
        <f>IFERROR(VLOOKUP($B7237, 'Returns'!$A$2:$B$801, 2, FALSE), "No")</f>
        <v>No</v>
      </c>
    </row>
    <row r="7238" spans="1:23" x14ac:dyDescent="0.3">
      <c r="A7238" s="1">
        <v>7237</v>
      </c>
      <c r="B7238" t="s">
        <v>9595</v>
      </c>
      <c r="C7238" s="2">
        <v>42711</v>
      </c>
      <c r="D7238" s="2">
        <v>42714</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s="3" t="str">
        <f>VLOOKUP($M7238,People!$A$2:$B$5, 2, FALSE)</f>
        <v>Anna Andreadi</v>
      </c>
      <c r="W7238" s="3" t="str">
        <f>IFERROR(VLOOKUP($B7238, 'Returns'!$A$2:$B$801, 2, FALSE), "No")</f>
        <v>No</v>
      </c>
    </row>
    <row r="7239" spans="1:23" x14ac:dyDescent="0.3">
      <c r="A7239" s="1">
        <v>7238</v>
      </c>
      <c r="B7239" t="s">
        <v>9596</v>
      </c>
      <c r="C7239" s="2">
        <v>43291</v>
      </c>
      <c r="D7239" s="2">
        <v>43291</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s="3" t="str">
        <f>VLOOKUP($M7239,People!$A$2:$B$5, 2, FALSE)</f>
        <v>Chuck Magee</v>
      </c>
      <c r="W7239" s="3" t="str">
        <f>IFERROR(VLOOKUP($B7239, 'Returns'!$A$2:$B$801, 2, FALSE), "No")</f>
        <v>No</v>
      </c>
    </row>
    <row r="7240" spans="1:23" x14ac:dyDescent="0.3">
      <c r="A7240" s="1">
        <v>7239</v>
      </c>
      <c r="B7240" t="s">
        <v>9597</v>
      </c>
      <c r="C7240" s="2">
        <v>43458</v>
      </c>
      <c r="D7240" s="2">
        <v>43464</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s="3" t="str">
        <f>VLOOKUP($M7240,People!$A$2:$B$5, 2, FALSE)</f>
        <v>Anna Andreadi</v>
      </c>
      <c r="W7240" s="3" t="str">
        <f>IFERROR(VLOOKUP($B7240, 'Returns'!$A$2:$B$801, 2, FALSE), "No")</f>
        <v>No</v>
      </c>
    </row>
    <row r="7241" spans="1:23" x14ac:dyDescent="0.3">
      <c r="A7241" s="1">
        <v>7240</v>
      </c>
      <c r="B7241" t="s">
        <v>9597</v>
      </c>
      <c r="C7241" s="2">
        <v>43458</v>
      </c>
      <c r="D7241" s="2">
        <v>43464</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s="3" t="str">
        <f>VLOOKUP($M7241,People!$A$2:$B$5, 2, FALSE)</f>
        <v>Anna Andreadi</v>
      </c>
      <c r="W7241" s="3" t="str">
        <f>IFERROR(VLOOKUP($B7241, 'Returns'!$A$2:$B$801, 2, FALSE), "No")</f>
        <v>No</v>
      </c>
    </row>
    <row r="7242" spans="1:23" x14ac:dyDescent="0.3">
      <c r="A7242" s="1">
        <v>7241</v>
      </c>
      <c r="B7242" t="s">
        <v>6137</v>
      </c>
      <c r="C7242" s="2">
        <v>43578</v>
      </c>
      <c r="D7242" s="2">
        <v>43580</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s="3" t="str">
        <f>VLOOKUP($M7242,People!$A$2:$B$5, 2, FALSE)</f>
        <v>Anna Andreadi</v>
      </c>
      <c r="W7242" s="3" t="str">
        <f>IFERROR(VLOOKUP($B7242, 'Returns'!$A$2:$B$801, 2, FALSE), "No")</f>
        <v>Yes</v>
      </c>
    </row>
    <row r="7243" spans="1:23" x14ac:dyDescent="0.3">
      <c r="A7243" s="1">
        <v>7242</v>
      </c>
      <c r="B7243" t="s">
        <v>6137</v>
      </c>
      <c r="C7243" s="2">
        <v>43578</v>
      </c>
      <c r="D7243" s="2">
        <v>43580</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s="3" t="str">
        <f>VLOOKUP($M7243,People!$A$2:$B$5, 2, FALSE)</f>
        <v>Anna Andreadi</v>
      </c>
      <c r="W7243" s="3" t="str">
        <f>IFERROR(VLOOKUP($B7243, 'Returns'!$A$2:$B$801, 2, FALSE), "No")</f>
        <v>Yes</v>
      </c>
    </row>
    <row r="7244" spans="1:23" x14ac:dyDescent="0.3">
      <c r="A7244" s="1">
        <v>7243</v>
      </c>
      <c r="B7244" t="s">
        <v>6137</v>
      </c>
      <c r="C7244" s="2">
        <v>43578</v>
      </c>
      <c r="D7244" s="2">
        <v>43580</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s="3" t="str">
        <f>VLOOKUP($M7244,People!$A$2:$B$5, 2, FALSE)</f>
        <v>Anna Andreadi</v>
      </c>
      <c r="W7244" s="3" t="str">
        <f>IFERROR(VLOOKUP($B7244, 'Returns'!$A$2:$B$801, 2, FALSE), "No")</f>
        <v>Yes</v>
      </c>
    </row>
    <row r="7245" spans="1:23" x14ac:dyDescent="0.3">
      <c r="A7245" s="1">
        <v>7244</v>
      </c>
      <c r="B7245" t="s">
        <v>9598</v>
      </c>
      <c r="C7245" s="2">
        <v>43694</v>
      </c>
      <c r="D7245" s="2">
        <v>43699</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s="3" t="str">
        <f>VLOOKUP($M7245,People!$A$2:$B$5, 2, FALSE)</f>
        <v>Chuck Magee</v>
      </c>
      <c r="W7245" s="3" t="str">
        <f>IFERROR(VLOOKUP($B7245, 'Returns'!$A$2:$B$801, 2, FALSE), "No")</f>
        <v>No</v>
      </c>
    </row>
    <row r="7246" spans="1:23" x14ac:dyDescent="0.3">
      <c r="A7246" s="1">
        <v>7245</v>
      </c>
      <c r="B7246" t="s">
        <v>6227</v>
      </c>
      <c r="C7246" s="2">
        <v>43607</v>
      </c>
      <c r="D7246" s="2">
        <v>43610</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s="3" t="str">
        <f>VLOOKUP($M7246,People!$A$2:$B$5, 2, FALSE)</f>
        <v>Anna Andreadi</v>
      </c>
      <c r="W7246" s="3" t="str">
        <f>IFERROR(VLOOKUP($B7246, 'Returns'!$A$2:$B$801, 2, FALSE), "No")</f>
        <v>Yes</v>
      </c>
    </row>
    <row r="7247" spans="1:23" x14ac:dyDescent="0.3">
      <c r="A7247" s="1">
        <v>7246</v>
      </c>
      <c r="B7247" t="s">
        <v>9599</v>
      </c>
      <c r="C7247" s="2">
        <v>43505</v>
      </c>
      <c r="D7247" s="2">
        <v>43509</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s="3" t="str">
        <f>VLOOKUP($M7247,People!$A$2:$B$5, 2, FALSE)</f>
        <v>Anna Andreadi</v>
      </c>
      <c r="W7247" s="3" t="str">
        <f>IFERROR(VLOOKUP($B7247, 'Returns'!$A$2:$B$801, 2, FALSE), "No")</f>
        <v>No</v>
      </c>
    </row>
    <row r="7248" spans="1:23" x14ac:dyDescent="0.3">
      <c r="A7248" s="1">
        <v>7247</v>
      </c>
      <c r="B7248" t="s">
        <v>9600</v>
      </c>
      <c r="C7248" s="2">
        <v>42432</v>
      </c>
      <c r="D7248" s="2">
        <v>42437</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s="3" t="str">
        <f>VLOOKUP($M7248,People!$A$2:$B$5, 2, FALSE)</f>
        <v>Chuck Magee</v>
      </c>
      <c r="W7248" s="3" t="str">
        <f>IFERROR(VLOOKUP($B7248, 'Returns'!$A$2:$B$801, 2, FALSE), "No")</f>
        <v>No</v>
      </c>
    </row>
    <row r="7249" spans="1:23" x14ac:dyDescent="0.3">
      <c r="A7249" s="1">
        <v>7248</v>
      </c>
      <c r="B7249" t="s">
        <v>9600</v>
      </c>
      <c r="C7249" s="2">
        <v>42432</v>
      </c>
      <c r="D7249" s="2">
        <v>42437</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s="3" t="str">
        <f>VLOOKUP($M7249,People!$A$2:$B$5, 2, FALSE)</f>
        <v>Chuck Magee</v>
      </c>
      <c r="W7249" s="3" t="str">
        <f>IFERROR(VLOOKUP($B7249, 'Returns'!$A$2:$B$801, 2, FALSE), "No")</f>
        <v>No</v>
      </c>
    </row>
    <row r="7250" spans="1:23" x14ac:dyDescent="0.3">
      <c r="A7250" s="1">
        <v>7249</v>
      </c>
      <c r="B7250" t="s">
        <v>9600</v>
      </c>
      <c r="C7250" s="2">
        <v>42432</v>
      </c>
      <c r="D7250" s="2">
        <v>42437</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s="3" t="str">
        <f>VLOOKUP($M7250,People!$A$2:$B$5, 2, FALSE)</f>
        <v>Chuck Magee</v>
      </c>
      <c r="W7250" s="3" t="str">
        <f>IFERROR(VLOOKUP($B7250, 'Returns'!$A$2:$B$801, 2, FALSE), "No")</f>
        <v>No</v>
      </c>
    </row>
    <row r="7251" spans="1:23" x14ac:dyDescent="0.3">
      <c r="A7251" s="1">
        <v>7250</v>
      </c>
      <c r="B7251" t="s">
        <v>9601</v>
      </c>
      <c r="C7251" s="2">
        <v>42890</v>
      </c>
      <c r="D7251" s="2">
        <v>42895</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s="3" t="str">
        <f>VLOOKUP($M7251,People!$A$2:$B$5, 2, FALSE)</f>
        <v>Anna Andreadi</v>
      </c>
      <c r="W7251" s="3" t="str">
        <f>IFERROR(VLOOKUP($B7251, 'Returns'!$A$2:$B$801, 2, FALSE), "No")</f>
        <v>No</v>
      </c>
    </row>
    <row r="7252" spans="1:23" x14ac:dyDescent="0.3">
      <c r="A7252" s="1">
        <v>7251</v>
      </c>
      <c r="B7252" t="s">
        <v>9601</v>
      </c>
      <c r="C7252" s="2">
        <v>42890</v>
      </c>
      <c r="D7252" s="2">
        <v>42895</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s="3" t="str">
        <f>VLOOKUP($M7252,People!$A$2:$B$5, 2, FALSE)</f>
        <v>Anna Andreadi</v>
      </c>
      <c r="W7252" s="3" t="str">
        <f>IFERROR(VLOOKUP($B7252, 'Returns'!$A$2:$B$801, 2, FALSE), "No")</f>
        <v>No</v>
      </c>
    </row>
    <row r="7253" spans="1:23" x14ac:dyDescent="0.3">
      <c r="A7253" s="1">
        <v>7252</v>
      </c>
      <c r="B7253" t="s">
        <v>9602</v>
      </c>
      <c r="C7253" s="2">
        <v>43339</v>
      </c>
      <c r="D7253" s="2">
        <v>43345</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s="3" t="str">
        <f>VLOOKUP($M7253,People!$A$2:$B$5, 2, FALSE)</f>
        <v>Cassandra Brandow</v>
      </c>
      <c r="W7253" s="3" t="str">
        <f>IFERROR(VLOOKUP($B7253, 'Returns'!$A$2:$B$801, 2, FALSE), "No")</f>
        <v>No</v>
      </c>
    </row>
    <row r="7254" spans="1:23" x14ac:dyDescent="0.3">
      <c r="A7254" s="1">
        <v>7253</v>
      </c>
      <c r="B7254" t="s">
        <v>9603</v>
      </c>
      <c r="C7254" s="2">
        <v>43355</v>
      </c>
      <c r="D7254" s="2">
        <v>43361</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s="3" t="str">
        <f>VLOOKUP($M7254,People!$A$2:$B$5, 2, FALSE)</f>
        <v>Kelly Williams</v>
      </c>
      <c r="W7254" s="3" t="str">
        <f>IFERROR(VLOOKUP($B7254, 'Returns'!$A$2:$B$801, 2, FALSE), "No")</f>
        <v>No</v>
      </c>
    </row>
    <row r="7255" spans="1:23" x14ac:dyDescent="0.3">
      <c r="A7255" s="1">
        <v>7254</v>
      </c>
      <c r="B7255" t="s">
        <v>9604</v>
      </c>
      <c r="C7255" s="2">
        <v>43250</v>
      </c>
      <c r="D7255" s="2">
        <v>43255</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s="3" t="str">
        <f>VLOOKUP($M7255,People!$A$2:$B$5, 2, FALSE)</f>
        <v>Kelly Williams</v>
      </c>
      <c r="W7255" s="3" t="str">
        <f>IFERROR(VLOOKUP($B7255, 'Returns'!$A$2:$B$801, 2, FALSE), "No")</f>
        <v>No</v>
      </c>
    </row>
    <row r="7256" spans="1:23" x14ac:dyDescent="0.3">
      <c r="A7256" s="1">
        <v>7255</v>
      </c>
      <c r="B7256" t="s">
        <v>9604</v>
      </c>
      <c r="C7256" s="2">
        <v>43250</v>
      </c>
      <c r="D7256" s="2">
        <v>43255</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s="3" t="str">
        <f>VLOOKUP($M7256,People!$A$2:$B$5, 2, FALSE)</f>
        <v>Kelly Williams</v>
      </c>
      <c r="W7256" s="3" t="str">
        <f>IFERROR(VLOOKUP($B7256, 'Returns'!$A$2:$B$801, 2, FALSE), "No")</f>
        <v>No</v>
      </c>
    </row>
    <row r="7257" spans="1:23" x14ac:dyDescent="0.3">
      <c r="A7257" s="1">
        <v>7256</v>
      </c>
      <c r="B7257" t="s">
        <v>9604</v>
      </c>
      <c r="C7257" s="2">
        <v>43250</v>
      </c>
      <c r="D7257" s="2">
        <v>43255</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s="3" t="str">
        <f>VLOOKUP($M7257,People!$A$2:$B$5, 2, FALSE)</f>
        <v>Kelly Williams</v>
      </c>
      <c r="W7257" s="3" t="str">
        <f>IFERROR(VLOOKUP($B7257, 'Returns'!$A$2:$B$801, 2, FALSE), "No")</f>
        <v>No</v>
      </c>
    </row>
    <row r="7258" spans="1:23" x14ac:dyDescent="0.3">
      <c r="A7258" s="1">
        <v>7257</v>
      </c>
      <c r="B7258" t="s">
        <v>9604</v>
      </c>
      <c r="C7258" s="2">
        <v>43250</v>
      </c>
      <c r="D7258" s="2">
        <v>43255</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s="3" t="str">
        <f>VLOOKUP($M7258,People!$A$2:$B$5, 2, FALSE)</f>
        <v>Kelly Williams</v>
      </c>
      <c r="W7258" s="3" t="str">
        <f>IFERROR(VLOOKUP($B7258, 'Returns'!$A$2:$B$801, 2, FALSE), "No")</f>
        <v>No</v>
      </c>
    </row>
    <row r="7259" spans="1:23" x14ac:dyDescent="0.3">
      <c r="A7259" s="1">
        <v>7258</v>
      </c>
      <c r="B7259" t="s">
        <v>9604</v>
      </c>
      <c r="C7259" s="2">
        <v>43250</v>
      </c>
      <c r="D7259" s="2">
        <v>43255</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s="3" t="str">
        <f>VLOOKUP($M7259,People!$A$2:$B$5, 2, FALSE)</f>
        <v>Kelly Williams</v>
      </c>
      <c r="W7259" s="3" t="str">
        <f>IFERROR(VLOOKUP($B7259, 'Returns'!$A$2:$B$801, 2, FALSE), "No")</f>
        <v>No</v>
      </c>
    </row>
    <row r="7260" spans="1:23" x14ac:dyDescent="0.3">
      <c r="A7260" s="1">
        <v>7259</v>
      </c>
      <c r="B7260" t="s">
        <v>9604</v>
      </c>
      <c r="C7260" s="2">
        <v>43250</v>
      </c>
      <c r="D7260" s="2">
        <v>43255</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s="3" t="str">
        <f>VLOOKUP($M7260,People!$A$2:$B$5, 2, FALSE)</f>
        <v>Kelly Williams</v>
      </c>
      <c r="W7260" s="3" t="str">
        <f>IFERROR(VLOOKUP($B7260, 'Returns'!$A$2:$B$801, 2, FALSE), "No")</f>
        <v>No</v>
      </c>
    </row>
    <row r="7261" spans="1:23" x14ac:dyDescent="0.3">
      <c r="A7261" s="1">
        <v>7260</v>
      </c>
      <c r="B7261" t="s">
        <v>9604</v>
      </c>
      <c r="C7261" s="2">
        <v>43250</v>
      </c>
      <c r="D7261" s="2">
        <v>43255</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s="3" t="str">
        <f>VLOOKUP($M7261,People!$A$2:$B$5, 2, FALSE)</f>
        <v>Kelly Williams</v>
      </c>
      <c r="W7261" s="3" t="str">
        <f>IFERROR(VLOOKUP($B7261, 'Returns'!$A$2:$B$801, 2, FALSE), "No")</f>
        <v>No</v>
      </c>
    </row>
    <row r="7262" spans="1:23" x14ac:dyDescent="0.3">
      <c r="A7262" s="1">
        <v>7261</v>
      </c>
      <c r="B7262" t="s">
        <v>9604</v>
      </c>
      <c r="C7262" s="2">
        <v>43250</v>
      </c>
      <c r="D7262" s="2">
        <v>43255</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s="3" t="str">
        <f>VLOOKUP($M7262,People!$A$2:$B$5, 2, FALSE)</f>
        <v>Kelly Williams</v>
      </c>
      <c r="W7262" s="3" t="str">
        <f>IFERROR(VLOOKUP($B7262, 'Returns'!$A$2:$B$801, 2, FALSE), "No")</f>
        <v>No</v>
      </c>
    </row>
    <row r="7263" spans="1:23" x14ac:dyDescent="0.3">
      <c r="A7263" s="1">
        <v>7262</v>
      </c>
      <c r="B7263" t="s">
        <v>9605</v>
      </c>
      <c r="C7263" s="2">
        <v>43626</v>
      </c>
      <c r="D7263" s="2">
        <v>43629</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s="3" t="str">
        <f>VLOOKUP($M7263,People!$A$2:$B$5, 2, FALSE)</f>
        <v>Anna Andreadi</v>
      </c>
      <c r="W7263" s="3" t="str">
        <f>IFERROR(VLOOKUP($B7263, 'Returns'!$A$2:$B$801, 2, FALSE), "No")</f>
        <v>No</v>
      </c>
    </row>
    <row r="7264" spans="1:23" x14ac:dyDescent="0.3">
      <c r="A7264" s="1">
        <v>7263</v>
      </c>
      <c r="B7264" t="s">
        <v>9606</v>
      </c>
      <c r="C7264" s="2">
        <v>43760</v>
      </c>
      <c r="D7264" s="2">
        <v>43766</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s="3" t="str">
        <f>VLOOKUP($M7264,People!$A$2:$B$5, 2, FALSE)</f>
        <v>Chuck Magee</v>
      </c>
      <c r="W7264" s="3" t="str">
        <f>IFERROR(VLOOKUP($B7264, 'Returns'!$A$2:$B$801, 2, FALSE), "No")</f>
        <v>No</v>
      </c>
    </row>
    <row r="7265" spans="1:23" x14ac:dyDescent="0.3">
      <c r="A7265" s="1">
        <v>7264</v>
      </c>
      <c r="B7265" t="s">
        <v>9606</v>
      </c>
      <c r="C7265" s="2">
        <v>43760</v>
      </c>
      <c r="D7265" s="2">
        <v>43766</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s="3" t="str">
        <f>VLOOKUP($M7265,People!$A$2:$B$5, 2, FALSE)</f>
        <v>Chuck Magee</v>
      </c>
      <c r="W7265" s="3" t="str">
        <f>IFERROR(VLOOKUP($B7265, 'Returns'!$A$2:$B$801, 2, FALSE), "No")</f>
        <v>No</v>
      </c>
    </row>
    <row r="7266" spans="1:23" x14ac:dyDescent="0.3">
      <c r="A7266" s="1">
        <v>7265</v>
      </c>
      <c r="B7266" t="s">
        <v>9607</v>
      </c>
      <c r="C7266" s="2">
        <v>43629</v>
      </c>
      <c r="D7266" s="2">
        <v>43633</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s="3" t="str">
        <f>VLOOKUP($M7266,People!$A$2:$B$5, 2, FALSE)</f>
        <v>Cassandra Brandow</v>
      </c>
      <c r="W7266" s="3" t="str">
        <f>IFERROR(VLOOKUP($B7266, 'Returns'!$A$2:$B$801, 2, FALSE), "No")</f>
        <v>No</v>
      </c>
    </row>
    <row r="7267" spans="1:23" x14ac:dyDescent="0.3">
      <c r="A7267" s="1">
        <v>7266</v>
      </c>
      <c r="B7267" t="s">
        <v>9608</v>
      </c>
      <c r="C7267" s="2">
        <v>42697</v>
      </c>
      <c r="D7267" s="2">
        <v>42700</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s="3" t="str">
        <f>VLOOKUP($M7267,People!$A$2:$B$5, 2, FALSE)</f>
        <v>Kelly Williams</v>
      </c>
      <c r="W7267" s="3" t="str">
        <f>IFERROR(VLOOKUP($B7267, 'Returns'!$A$2:$B$801, 2, FALSE), "No")</f>
        <v>No</v>
      </c>
    </row>
    <row r="7268" spans="1:23" x14ac:dyDescent="0.3">
      <c r="A7268" s="1">
        <v>7267</v>
      </c>
      <c r="B7268" t="s">
        <v>9609</v>
      </c>
      <c r="C7268" s="2">
        <v>43693</v>
      </c>
      <c r="D7268" s="2">
        <v>43693</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s="3" t="str">
        <f>VLOOKUP($M7268,People!$A$2:$B$5, 2, FALSE)</f>
        <v>Cassandra Brandow</v>
      </c>
      <c r="W7268" s="3" t="str">
        <f>IFERROR(VLOOKUP($B7268, 'Returns'!$A$2:$B$801, 2, FALSE), "No")</f>
        <v>No</v>
      </c>
    </row>
    <row r="7269" spans="1:23" x14ac:dyDescent="0.3">
      <c r="A7269" s="1">
        <v>7268</v>
      </c>
      <c r="B7269" t="s">
        <v>9609</v>
      </c>
      <c r="C7269" s="2">
        <v>43693</v>
      </c>
      <c r="D7269" s="2">
        <v>43693</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s="3" t="str">
        <f>VLOOKUP($M7269,People!$A$2:$B$5, 2, FALSE)</f>
        <v>Cassandra Brandow</v>
      </c>
      <c r="W7269" s="3" t="str">
        <f>IFERROR(VLOOKUP($B7269, 'Returns'!$A$2:$B$801, 2, FALSE), "No")</f>
        <v>No</v>
      </c>
    </row>
    <row r="7270" spans="1:23" x14ac:dyDescent="0.3">
      <c r="A7270" s="1">
        <v>7269</v>
      </c>
      <c r="B7270" t="s">
        <v>6062</v>
      </c>
      <c r="C7270" s="2">
        <v>43114</v>
      </c>
      <c r="D7270" s="2">
        <v>43120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s="3" t="str">
        <f>VLOOKUP($M7270,People!$A$2:$B$5, 2, FALSE)</f>
        <v>Cassandra Brandow</v>
      </c>
      <c r="W7270" s="3" t="str">
        <f>IFERROR(VLOOKUP($B7270, 'Returns'!$A$2:$B$801, 2, FALSE), "No")</f>
        <v>Yes</v>
      </c>
    </row>
    <row r="7271" spans="1:23" x14ac:dyDescent="0.3">
      <c r="A7271" s="1">
        <v>7270</v>
      </c>
      <c r="B7271" t="s">
        <v>6062</v>
      </c>
      <c r="C7271" s="2">
        <v>43114</v>
      </c>
      <c r="D7271" s="2">
        <v>43120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s="3" t="str">
        <f>VLOOKUP($M7271,People!$A$2:$B$5, 2, FALSE)</f>
        <v>Cassandra Brandow</v>
      </c>
      <c r="W7271" s="3" t="str">
        <f>IFERROR(VLOOKUP($B7271, 'Returns'!$A$2:$B$801, 2, FALSE), "No")</f>
        <v>Yes</v>
      </c>
    </row>
    <row r="7272" spans="1:23" x14ac:dyDescent="0.3">
      <c r="A7272" s="1">
        <v>7271</v>
      </c>
      <c r="B7272" t="s">
        <v>9610</v>
      </c>
      <c r="C7272" s="2">
        <v>43359</v>
      </c>
      <c r="D7272" s="2">
        <v>43365</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s="3" t="str">
        <f>VLOOKUP($M7272,People!$A$2:$B$5, 2, FALSE)</f>
        <v>Anna Andreadi</v>
      </c>
      <c r="W7272" s="3" t="str">
        <f>IFERROR(VLOOKUP($B7272, 'Returns'!$A$2:$B$801, 2, FALSE), "No")</f>
        <v>No</v>
      </c>
    </row>
    <row r="7273" spans="1:23" x14ac:dyDescent="0.3">
      <c r="A7273" s="1">
        <v>7272</v>
      </c>
      <c r="B7273" t="s">
        <v>9610</v>
      </c>
      <c r="C7273" s="2">
        <v>43359</v>
      </c>
      <c r="D7273" s="2">
        <v>43365</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s="3" t="str">
        <f>VLOOKUP($M7273,People!$A$2:$B$5, 2, FALSE)</f>
        <v>Anna Andreadi</v>
      </c>
      <c r="W7273" s="3" t="str">
        <f>IFERROR(VLOOKUP($B7273, 'Returns'!$A$2:$B$801, 2, FALSE), "No")</f>
        <v>No</v>
      </c>
    </row>
    <row r="7274" spans="1:23" x14ac:dyDescent="0.3">
      <c r="A7274" s="1">
        <v>7273</v>
      </c>
      <c r="B7274" t="s">
        <v>9611</v>
      </c>
      <c r="C7274" s="2">
        <v>43383</v>
      </c>
      <c r="D7274" s="2">
        <v>43387</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s="3" t="str">
        <f>VLOOKUP($M7274,People!$A$2:$B$5, 2, FALSE)</f>
        <v>Cassandra Brandow</v>
      </c>
      <c r="W7274" s="3" t="str">
        <f>IFERROR(VLOOKUP($B7274, 'Returns'!$A$2:$B$801, 2, FALSE), "No")</f>
        <v>No</v>
      </c>
    </row>
    <row r="7275" spans="1:23" x14ac:dyDescent="0.3">
      <c r="A7275" s="1">
        <v>7274</v>
      </c>
      <c r="B7275" t="s">
        <v>9611</v>
      </c>
      <c r="C7275" s="2">
        <v>43383</v>
      </c>
      <c r="D7275" s="2">
        <v>43387</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s="3" t="str">
        <f>VLOOKUP($M7275,People!$A$2:$B$5, 2, FALSE)</f>
        <v>Cassandra Brandow</v>
      </c>
      <c r="W7275" s="3" t="str">
        <f>IFERROR(VLOOKUP($B7275, 'Returns'!$A$2:$B$801, 2, FALSE), "No")</f>
        <v>No</v>
      </c>
    </row>
    <row r="7276" spans="1:23" x14ac:dyDescent="0.3">
      <c r="A7276" s="1">
        <v>7275</v>
      </c>
      <c r="B7276" t="s">
        <v>9612</v>
      </c>
      <c r="C7276" s="2">
        <v>43052</v>
      </c>
      <c r="D7276" s="2">
        <v>43056</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s="3" t="str">
        <f>VLOOKUP($M7276,People!$A$2:$B$5, 2, FALSE)</f>
        <v>Anna Andreadi</v>
      </c>
      <c r="W7276" s="3" t="str">
        <f>IFERROR(VLOOKUP($B7276, 'Returns'!$A$2:$B$801, 2, FALSE), "No")</f>
        <v>No</v>
      </c>
    </row>
    <row r="7277" spans="1:23" x14ac:dyDescent="0.3">
      <c r="A7277" s="1">
        <v>7276</v>
      </c>
      <c r="B7277" t="s">
        <v>9612</v>
      </c>
      <c r="C7277" s="2">
        <v>43052</v>
      </c>
      <c r="D7277" s="2">
        <v>43056</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s="3" t="str">
        <f>VLOOKUP($M7277,People!$A$2:$B$5, 2, FALSE)</f>
        <v>Anna Andreadi</v>
      </c>
      <c r="W7277" s="3" t="str">
        <f>IFERROR(VLOOKUP($B7277, 'Returns'!$A$2:$B$801, 2, FALSE), "No")</f>
        <v>No</v>
      </c>
    </row>
    <row r="7278" spans="1:23" x14ac:dyDescent="0.3">
      <c r="A7278" s="1">
        <v>7277</v>
      </c>
      <c r="B7278" t="s">
        <v>9613</v>
      </c>
      <c r="C7278" s="2">
        <v>42676</v>
      </c>
      <c r="D7278" s="2">
        <v>42680</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s="3" t="str">
        <f>VLOOKUP($M7278,People!$A$2:$B$5, 2, FALSE)</f>
        <v>Cassandra Brandow</v>
      </c>
      <c r="W7278" s="3" t="str">
        <f>IFERROR(VLOOKUP($B7278, 'Returns'!$A$2:$B$801, 2, FALSE), "No")</f>
        <v>No</v>
      </c>
    </row>
    <row r="7279" spans="1:23" x14ac:dyDescent="0.3">
      <c r="A7279" s="1">
        <v>7278</v>
      </c>
      <c r="B7279" t="s">
        <v>9614</v>
      </c>
      <c r="C7279" s="2">
        <v>43300</v>
      </c>
      <c r="D7279" s="2">
        <v>43302</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s="3" t="str">
        <f>VLOOKUP($M7279,People!$A$2:$B$5, 2, FALSE)</f>
        <v>Anna Andreadi</v>
      </c>
      <c r="W7279" s="3" t="str">
        <f>IFERROR(VLOOKUP($B7279, 'Returns'!$A$2:$B$801, 2, FALSE), "No")</f>
        <v>No</v>
      </c>
    </row>
    <row r="7280" spans="1:23" x14ac:dyDescent="0.3">
      <c r="A7280" s="1">
        <v>7279</v>
      </c>
      <c r="B7280" t="s">
        <v>9614</v>
      </c>
      <c r="C7280" s="2">
        <v>43300</v>
      </c>
      <c r="D7280" s="2">
        <v>43302</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s="3" t="str">
        <f>VLOOKUP($M7280,People!$A$2:$B$5, 2, FALSE)</f>
        <v>Anna Andreadi</v>
      </c>
      <c r="W7280" s="3" t="str">
        <f>IFERROR(VLOOKUP($B7280, 'Returns'!$A$2:$B$801, 2, FALSE), "No")</f>
        <v>No</v>
      </c>
    </row>
    <row r="7281" spans="1:23" x14ac:dyDescent="0.3">
      <c r="A7281" s="1">
        <v>7280</v>
      </c>
      <c r="B7281" t="s">
        <v>9615</v>
      </c>
      <c r="C7281" s="2">
        <v>43234</v>
      </c>
      <c r="D7281" s="2">
        <v>43234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s="3" t="str">
        <f>VLOOKUP($M7281,People!$A$2:$B$5, 2, FALSE)</f>
        <v>Anna Andreadi</v>
      </c>
      <c r="W7281" s="3" t="str">
        <f>IFERROR(VLOOKUP($B7281, 'Returns'!$A$2:$B$801, 2, FALSE), "No")</f>
        <v>No</v>
      </c>
    </row>
    <row r="7282" spans="1:23" x14ac:dyDescent="0.3">
      <c r="A7282" s="1">
        <v>7281</v>
      </c>
      <c r="B7282" t="s">
        <v>9616</v>
      </c>
      <c r="C7282" s="2">
        <v>42787</v>
      </c>
      <c r="D7282" s="2">
        <v>42793</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s="3" t="str">
        <f>VLOOKUP($M7282,People!$A$2:$B$5, 2, FALSE)</f>
        <v>Chuck Magee</v>
      </c>
      <c r="W7282" s="3" t="str">
        <f>IFERROR(VLOOKUP($B7282, 'Returns'!$A$2:$B$801, 2, FALSE), "No")</f>
        <v>No</v>
      </c>
    </row>
    <row r="7283" spans="1:23" x14ac:dyDescent="0.3">
      <c r="A7283" s="1">
        <v>7282</v>
      </c>
      <c r="B7283" t="s">
        <v>9617</v>
      </c>
      <c r="C7283" s="2">
        <v>43754</v>
      </c>
      <c r="D7283" s="2">
        <v>43759</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s="3" t="str">
        <f>VLOOKUP($M7283,People!$A$2:$B$5, 2, FALSE)</f>
        <v>Anna Andreadi</v>
      </c>
      <c r="W7283" s="3" t="str">
        <f>IFERROR(VLOOKUP($B7283, 'Returns'!$A$2:$B$801, 2, FALSE), "No")</f>
        <v>No</v>
      </c>
    </row>
    <row r="7284" spans="1:23" x14ac:dyDescent="0.3">
      <c r="A7284" s="1">
        <v>7283</v>
      </c>
      <c r="B7284" t="s">
        <v>9618</v>
      </c>
      <c r="C7284" s="2">
        <v>43638</v>
      </c>
      <c r="D7284" s="2">
        <v>43645</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s="3" t="str">
        <f>VLOOKUP($M7284,People!$A$2:$B$5, 2, FALSE)</f>
        <v>Kelly Williams</v>
      </c>
      <c r="W7284" s="3" t="str">
        <f>IFERROR(VLOOKUP($B7284, 'Returns'!$A$2:$B$801, 2, FALSE), "No")</f>
        <v>No</v>
      </c>
    </row>
    <row r="7285" spans="1:23" x14ac:dyDescent="0.3">
      <c r="A7285" s="1">
        <v>7284</v>
      </c>
      <c r="B7285" t="s">
        <v>9619</v>
      </c>
      <c r="C7285" s="2">
        <v>43717</v>
      </c>
      <c r="D7285" s="2">
        <v>43721</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s="3" t="str">
        <f>VLOOKUP($M7285,People!$A$2:$B$5, 2, FALSE)</f>
        <v>Chuck Magee</v>
      </c>
      <c r="W7285" s="3" t="str">
        <f>IFERROR(VLOOKUP($B7285, 'Returns'!$A$2:$B$801, 2, FALSE), "No")</f>
        <v>No</v>
      </c>
    </row>
    <row r="7286" spans="1:23" x14ac:dyDescent="0.3">
      <c r="A7286" s="1">
        <v>7285</v>
      </c>
      <c r="B7286" t="s">
        <v>9619</v>
      </c>
      <c r="C7286" s="2">
        <v>43717</v>
      </c>
      <c r="D7286" s="2">
        <v>43721</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s="3" t="str">
        <f>VLOOKUP($M7286,People!$A$2:$B$5, 2, FALSE)</f>
        <v>Chuck Magee</v>
      </c>
      <c r="W7286" s="3" t="str">
        <f>IFERROR(VLOOKUP($B7286, 'Returns'!$A$2:$B$801, 2, FALSE), "No")</f>
        <v>No</v>
      </c>
    </row>
    <row r="7287" spans="1:23" x14ac:dyDescent="0.3">
      <c r="A7287" s="1">
        <v>7286</v>
      </c>
      <c r="B7287" t="s">
        <v>9620</v>
      </c>
      <c r="C7287" s="2">
        <v>43752</v>
      </c>
      <c r="D7287" s="2">
        <v>43757</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s="3" t="str">
        <f>VLOOKUP($M7287,People!$A$2:$B$5, 2, FALSE)</f>
        <v>Anna Andreadi</v>
      </c>
      <c r="W7287" s="3" t="str">
        <f>IFERROR(VLOOKUP($B7287, 'Returns'!$A$2:$B$801, 2, FALSE), "No")</f>
        <v>No</v>
      </c>
    </row>
    <row r="7288" spans="1:23" x14ac:dyDescent="0.3">
      <c r="A7288" s="1">
        <v>7287</v>
      </c>
      <c r="B7288" t="s">
        <v>9621</v>
      </c>
      <c r="C7288" s="2">
        <v>43271</v>
      </c>
      <c r="D7288" s="2">
        <v>43276</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s="3" t="str">
        <f>VLOOKUP($M7288,People!$A$2:$B$5, 2, FALSE)</f>
        <v>Kelly Williams</v>
      </c>
      <c r="W7288" s="3" t="str">
        <f>IFERROR(VLOOKUP($B7288, 'Returns'!$A$2:$B$801, 2, FALSE), "No")</f>
        <v>No</v>
      </c>
    </row>
    <row r="7289" spans="1:23" x14ac:dyDescent="0.3">
      <c r="A7289" s="1">
        <v>7288</v>
      </c>
      <c r="B7289" t="s">
        <v>9621</v>
      </c>
      <c r="C7289" s="2">
        <v>43271</v>
      </c>
      <c r="D7289" s="2">
        <v>43276</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s="3" t="str">
        <f>VLOOKUP($M7289,People!$A$2:$B$5, 2, FALSE)</f>
        <v>Kelly Williams</v>
      </c>
      <c r="W7289" s="3" t="str">
        <f>IFERROR(VLOOKUP($B7289, 'Returns'!$A$2:$B$801, 2, FALSE), "No")</f>
        <v>No</v>
      </c>
    </row>
    <row r="7290" spans="1:23" x14ac:dyDescent="0.3">
      <c r="A7290" s="1">
        <v>7289</v>
      </c>
      <c r="B7290" t="s">
        <v>9622</v>
      </c>
      <c r="C7290" s="2">
        <v>42615</v>
      </c>
      <c r="D7290" s="2">
        <v>42620</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s="3" t="str">
        <f>VLOOKUP($M7290,People!$A$2:$B$5, 2, FALSE)</f>
        <v>Kelly Williams</v>
      </c>
      <c r="W7290" s="3" t="str">
        <f>IFERROR(VLOOKUP($B7290, 'Returns'!$A$2:$B$801, 2, FALSE), "No")</f>
        <v>No</v>
      </c>
    </row>
    <row r="7291" spans="1:23" x14ac:dyDescent="0.3">
      <c r="A7291" s="1">
        <v>7290</v>
      </c>
      <c r="B7291" t="s">
        <v>9623</v>
      </c>
      <c r="C7291" s="2">
        <v>43130</v>
      </c>
      <c r="D7291" s="2">
        <v>43131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s="3" t="str">
        <f>VLOOKUP($M7291,People!$A$2:$B$5, 2, FALSE)</f>
        <v>Anna Andreadi</v>
      </c>
      <c r="W7291" s="3" t="str">
        <f>IFERROR(VLOOKUP($B7291, 'Returns'!$A$2:$B$801, 2, FALSE), "No")</f>
        <v>No</v>
      </c>
    </row>
    <row r="7292" spans="1:23" x14ac:dyDescent="0.3">
      <c r="A7292" s="1">
        <v>7291</v>
      </c>
      <c r="B7292" t="s">
        <v>9623</v>
      </c>
      <c r="C7292" s="2">
        <v>43130</v>
      </c>
      <c r="D7292" s="2">
        <v>43131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s="3" t="str">
        <f>VLOOKUP($M7292,People!$A$2:$B$5, 2, FALSE)</f>
        <v>Anna Andreadi</v>
      </c>
      <c r="W7292" s="3" t="str">
        <f>IFERROR(VLOOKUP($B7292, 'Returns'!$A$2:$B$801, 2, FALSE), "No")</f>
        <v>No</v>
      </c>
    </row>
    <row r="7293" spans="1:23" x14ac:dyDescent="0.3">
      <c r="A7293" s="1">
        <v>7292</v>
      </c>
      <c r="B7293" t="s">
        <v>9623</v>
      </c>
      <c r="C7293" s="2">
        <v>43130</v>
      </c>
      <c r="D7293" s="2">
        <v>43131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s="3" t="str">
        <f>VLOOKUP($M7293,People!$A$2:$B$5, 2, FALSE)</f>
        <v>Anna Andreadi</v>
      </c>
      <c r="W7293" s="3" t="str">
        <f>IFERROR(VLOOKUP($B7293, 'Returns'!$A$2:$B$801, 2, FALSE), "No")</f>
        <v>No</v>
      </c>
    </row>
    <row r="7294" spans="1:23" x14ac:dyDescent="0.3">
      <c r="A7294" s="1">
        <v>7293</v>
      </c>
      <c r="B7294" t="s">
        <v>9624</v>
      </c>
      <c r="C7294" s="2">
        <v>43803</v>
      </c>
      <c r="D7294" s="2">
        <v>43808</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s="3" t="str">
        <f>VLOOKUP($M7294,People!$A$2:$B$5, 2, FALSE)</f>
        <v>Cassandra Brandow</v>
      </c>
      <c r="W7294" s="3" t="str">
        <f>IFERROR(VLOOKUP($B7294, 'Returns'!$A$2:$B$801, 2, FALSE), "No")</f>
        <v>No</v>
      </c>
    </row>
    <row r="7295" spans="1:23" x14ac:dyDescent="0.3">
      <c r="A7295" s="1">
        <v>7294</v>
      </c>
      <c r="B7295" t="s">
        <v>9625</v>
      </c>
      <c r="C7295" s="2">
        <v>43123</v>
      </c>
      <c r="D7295" s="2">
        <v>43129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s="3" t="str">
        <f>VLOOKUP($M7295,People!$A$2:$B$5, 2, FALSE)</f>
        <v>Anna Andreadi</v>
      </c>
      <c r="W7295" s="3" t="str">
        <f>IFERROR(VLOOKUP($B7295, 'Returns'!$A$2:$B$801, 2, FALSE), "No")</f>
        <v>No</v>
      </c>
    </row>
    <row r="7296" spans="1:23" x14ac:dyDescent="0.3">
      <c r="A7296" s="1">
        <v>7295</v>
      </c>
      <c r="B7296" t="s">
        <v>9626</v>
      </c>
      <c r="C7296" s="2">
        <v>42881</v>
      </c>
      <c r="D7296" s="2">
        <v>42886</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s="3" t="str">
        <f>VLOOKUP($M7296,People!$A$2:$B$5, 2, FALSE)</f>
        <v>Anna Andreadi</v>
      </c>
      <c r="W7296" s="3" t="str">
        <f>IFERROR(VLOOKUP($B7296, 'Returns'!$A$2:$B$801, 2, FALSE), "No")</f>
        <v>No</v>
      </c>
    </row>
    <row r="7297" spans="1:23" x14ac:dyDescent="0.3">
      <c r="A7297" s="1">
        <v>7296</v>
      </c>
      <c r="B7297" t="s">
        <v>9627</v>
      </c>
      <c r="C7297" s="2">
        <v>42494</v>
      </c>
      <c r="D7297" s="2">
        <v>42495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s="3" t="str">
        <f>VLOOKUP($M7297,People!$A$2:$B$5, 2, FALSE)</f>
        <v>Kelly Williams</v>
      </c>
      <c r="W7297" s="3" t="str">
        <f>IFERROR(VLOOKUP($B7297, 'Returns'!$A$2:$B$801, 2, FALSE), "No")</f>
        <v>No</v>
      </c>
    </row>
    <row r="7298" spans="1:23" x14ac:dyDescent="0.3">
      <c r="A7298" s="1">
        <v>7297</v>
      </c>
      <c r="B7298" t="s">
        <v>9627</v>
      </c>
      <c r="C7298" s="2">
        <v>42494</v>
      </c>
      <c r="D7298" s="2">
        <v>42495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s="3" t="str">
        <f>VLOOKUP($M7298,People!$A$2:$B$5, 2, FALSE)</f>
        <v>Kelly Williams</v>
      </c>
      <c r="W7298" s="3" t="str">
        <f>IFERROR(VLOOKUP($B7298, 'Returns'!$A$2:$B$801, 2, FALSE), "No")</f>
        <v>No</v>
      </c>
    </row>
    <row r="7299" spans="1:23" x14ac:dyDescent="0.3">
      <c r="A7299" s="1">
        <v>7298</v>
      </c>
      <c r="B7299" t="s">
        <v>9628</v>
      </c>
      <c r="C7299" s="2">
        <v>42776</v>
      </c>
      <c r="D7299" s="2">
        <v>42780</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s="3" t="str">
        <f>VLOOKUP($M7299,People!$A$2:$B$5, 2, FALSE)</f>
        <v>Chuck Magee</v>
      </c>
      <c r="W7299" s="3" t="str">
        <f>IFERROR(VLOOKUP($B7299, 'Returns'!$A$2:$B$801, 2, FALSE), "No")</f>
        <v>No</v>
      </c>
    </row>
    <row r="7300" spans="1:23" x14ac:dyDescent="0.3">
      <c r="A7300" s="1">
        <v>7299</v>
      </c>
      <c r="B7300" t="s">
        <v>9629</v>
      </c>
      <c r="C7300" s="2">
        <v>42692</v>
      </c>
      <c r="D7300" s="2">
        <v>42695</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s="3" t="str">
        <f>VLOOKUP($M7300,People!$A$2:$B$5, 2, FALSE)</f>
        <v>Kelly Williams</v>
      </c>
      <c r="W7300" s="3" t="str">
        <f>IFERROR(VLOOKUP($B7300, 'Returns'!$A$2:$B$801, 2, FALSE), "No")</f>
        <v>No</v>
      </c>
    </row>
    <row r="7301" spans="1:23" x14ac:dyDescent="0.3">
      <c r="A7301" s="1">
        <v>7300</v>
      </c>
      <c r="B7301" t="s">
        <v>9629</v>
      </c>
      <c r="C7301" s="2">
        <v>42692</v>
      </c>
      <c r="D7301" s="2">
        <v>42695</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s="3" t="str">
        <f>VLOOKUP($M7301,People!$A$2:$B$5, 2, FALSE)</f>
        <v>Kelly Williams</v>
      </c>
      <c r="W7301" s="3" t="str">
        <f>IFERROR(VLOOKUP($B7301, 'Returns'!$A$2:$B$801, 2, FALSE), "No")</f>
        <v>No</v>
      </c>
    </row>
    <row r="7302" spans="1:23" x14ac:dyDescent="0.3">
      <c r="A7302" s="1">
        <v>7301</v>
      </c>
      <c r="B7302" t="s">
        <v>9629</v>
      </c>
      <c r="C7302" s="2">
        <v>42692</v>
      </c>
      <c r="D7302" s="2">
        <v>42695</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s="3" t="str">
        <f>VLOOKUP($M7302,People!$A$2:$B$5, 2, FALSE)</f>
        <v>Kelly Williams</v>
      </c>
      <c r="W7302" s="3" t="str">
        <f>IFERROR(VLOOKUP($B7302, 'Returns'!$A$2:$B$801, 2, FALSE), "No")</f>
        <v>No</v>
      </c>
    </row>
    <row r="7303" spans="1:23" x14ac:dyDescent="0.3">
      <c r="A7303" s="1">
        <v>7302</v>
      </c>
      <c r="B7303" t="s">
        <v>9629</v>
      </c>
      <c r="C7303" s="2">
        <v>42692</v>
      </c>
      <c r="D7303" s="2">
        <v>42695</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s="3" t="str">
        <f>VLOOKUP($M7303,People!$A$2:$B$5, 2, FALSE)</f>
        <v>Kelly Williams</v>
      </c>
      <c r="W7303" s="3" t="str">
        <f>IFERROR(VLOOKUP($B7303, 'Returns'!$A$2:$B$801, 2, FALSE), "No")</f>
        <v>No</v>
      </c>
    </row>
    <row r="7304" spans="1:23" x14ac:dyDescent="0.3">
      <c r="A7304" s="1">
        <v>7303</v>
      </c>
      <c r="B7304" t="s">
        <v>9629</v>
      </c>
      <c r="C7304" s="2">
        <v>42692</v>
      </c>
      <c r="D7304" s="2">
        <v>42695</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s="3" t="str">
        <f>VLOOKUP($M7304,People!$A$2:$B$5, 2, FALSE)</f>
        <v>Kelly Williams</v>
      </c>
      <c r="W7304" s="3" t="str">
        <f>IFERROR(VLOOKUP($B7304, 'Returns'!$A$2:$B$801, 2, FALSE), "No")</f>
        <v>No</v>
      </c>
    </row>
    <row r="7305" spans="1:23" x14ac:dyDescent="0.3">
      <c r="A7305" s="1">
        <v>7304</v>
      </c>
      <c r="B7305" t="s">
        <v>9630</v>
      </c>
      <c r="C7305" s="2">
        <v>43712</v>
      </c>
      <c r="D7305" s="2">
        <v>43716</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s="3" t="str">
        <f>VLOOKUP($M7305,People!$A$2:$B$5, 2, FALSE)</f>
        <v>Cassandra Brandow</v>
      </c>
      <c r="W7305" s="3" t="str">
        <f>IFERROR(VLOOKUP($B7305, 'Returns'!$A$2:$B$801, 2, FALSE), "No")</f>
        <v>No</v>
      </c>
    </row>
    <row r="7306" spans="1:23" x14ac:dyDescent="0.3">
      <c r="A7306" s="1">
        <v>7305</v>
      </c>
      <c r="B7306" t="s">
        <v>9630</v>
      </c>
      <c r="C7306" s="2">
        <v>43712</v>
      </c>
      <c r="D7306" s="2">
        <v>43716</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s="3" t="str">
        <f>VLOOKUP($M7306,People!$A$2:$B$5, 2, FALSE)</f>
        <v>Cassandra Brandow</v>
      </c>
      <c r="W7306" s="3" t="str">
        <f>IFERROR(VLOOKUP($B7306, 'Returns'!$A$2:$B$801, 2, FALSE), "No")</f>
        <v>No</v>
      </c>
    </row>
    <row r="7307" spans="1:23" x14ac:dyDescent="0.3">
      <c r="A7307" s="1">
        <v>7306</v>
      </c>
      <c r="B7307" t="s">
        <v>9631</v>
      </c>
      <c r="C7307" s="2">
        <v>42458</v>
      </c>
      <c r="D7307" s="2">
        <v>42462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s="3" t="str">
        <f>VLOOKUP($M7307,People!$A$2:$B$5, 2, FALSE)</f>
        <v>Kelly Williams</v>
      </c>
      <c r="W7307" s="3" t="str">
        <f>IFERROR(VLOOKUP($B7307, 'Returns'!$A$2:$B$801, 2, FALSE), "No")</f>
        <v>No</v>
      </c>
    </row>
    <row r="7308" spans="1:23" x14ac:dyDescent="0.3">
      <c r="A7308" s="1">
        <v>7307</v>
      </c>
      <c r="B7308" t="s">
        <v>9632</v>
      </c>
      <c r="C7308" s="2">
        <v>43409</v>
      </c>
      <c r="D7308" s="2">
        <v>43411</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s="3" t="str">
        <f>VLOOKUP($M7308,People!$A$2:$B$5, 2, FALSE)</f>
        <v>Anna Andreadi</v>
      </c>
      <c r="W7308" s="3" t="str">
        <f>IFERROR(VLOOKUP($B7308, 'Returns'!$A$2:$B$801, 2, FALSE), "No")</f>
        <v>No</v>
      </c>
    </row>
    <row r="7309" spans="1:23" x14ac:dyDescent="0.3">
      <c r="A7309" s="1">
        <v>7308</v>
      </c>
      <c r="B7309" t="s">
        <v>9632</v>
      </c>
      <c r="C7309" s="2">
        <v>43409</v>
      </c>
      <c r="D7309" s="2">
        <v>43411</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s="3" t="str">
        <f>VLOOKUP($M7309,People!$A$2:$B$5, 2, FALSE)</f>
        <v>Anna Andreadi</v>
      </c>
      <c r="W7309" s="3" t="str">
        <f>IFERROR(VLOOKUP($B7309, 'Returns'!$A$2:$B$801, 2, FALSE), "No")</f>
        <v>No</v>
      </c>
    </row>
    <row r="7310" spans="1:23" x14ac:dyDescent="0.3">
      <c r="A7310" s="1">
        <v>7309</v>
      </c>
      <c r="B7310" t="s">
        <v>9632</v>
      </c>
      <c r="C7310" s="2">
        <v>43409</v>
      </c>
      <c r="D7310" s="2">
        <v>43411</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s="3" t="str">
        <f>VLOOKUP($M7310,People!$A$2:$B$5, 2, FALSE)</f>
        <v>Anna Andreadi</v>
      </c>
      <c r="W7310" s="3" t="str">
        <f>IFERROR(VLOOKUP($B7310, 'Returns'!$A$2:$B$801, 2, FALSE), "No")</f>
        <v>No</v>
      </c>
    </row>
    <row r="7311" spans="1:23" x14ac:dyDescent="0.3">
      <c r="A7311" s="1">
        <v>7310</v>
      </c>
      <c r="B7311" t="s">
        <v>9633</v>
      </c>
      <c r="C7311" s="2">
        <v>43626</v>
      </c>
      <c r="D7311" s="2">
        <v>43630</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s="3" t="str">
        <f>VLOOKUP($M7311,People!$A$2:$B$5, 2, FALSE)</f>
        <v>Chuck Magee</v>
      </c>
      <c r="W7311" s="3" t="str">
        <f>IFERROR(VLOOKUP($B7311, 'Returns'!$A$2:$B$801, 2, FALSE), "No")</f>
        <v>No</v>
      </c>
    </row>
    <row r="7312" spans="1:23" x14ac:dyDescent="0.3">
      <c r="A7312" s="1">
        <v>7311</v>
      </c>
      <c r="B7312" t="s">
        <v>9634</v>
      </c>
      <c r="C7312" s="2">
        <v>42957</v>
      </c>
      <c r="D7312" s="2">
        <v>42961</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s="3" t="str">
        <f>VLOOKUP($M7312,People!$A$2:$B$5, 2, FALSE)</f>
        <v>Kelly Williams</v>
      </c>
      <c r="W7312" s="3" t="str">
        <f>IFERROR(VLOOKUP($B7312, 'Returns'!$A$2:$B$801, 2, FALSE), "No")</f>
        <v>No</v>
      </c>
    </row>
    <row r="7313" spans="1:23" x14ac:dyDescent="0.3">
      <c r="A7313" s="1">
        <v>7312</v>
      </c>
      <c r="B7313" t="s">
        <v>9635</v>
      </c>
      <c r="C7313" s="2">
        <v>43017</v>
      </c>
      <c r="D7313" s="2">
        <v>43021</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s="3" t="str">
        <f>VLOOKUP($M7313,People!$A$2:$B$5, 2, FALSE)</f>
        <v>Cassandra Brandow</v>
      </c>
      <c r="W7313" s="3" t="str">
        <f>IFERROR(VLOOKUP($B7313, 'Returns'!$A$2:$B$801, 2, FALSE), "No")</f>
        <v>No</v>
      </c>
    </row>
    <row r="7314" spans="1:23" x14ac:dyDescent="0.3">
      <c r="A7314" s="1">
        <v>7313</v>
      </c>
      <c r="B7314" t="s">
        <v>9635</v>
      </c>
      <c r="C7314" s="2">
        <v>43017</v>
      </c>
      <c r="D7314" s="2">
        <v>43021</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s="3" t="str">
        <f>VLOOKUP($M7314,People!$A$2:$B$5, 2, FALSE)</f>
        <v>Cassandra Brandow</v>
      </c>
      <c r="W7314" s="3" t="str">
        <f>IFERROR(VLOOKUP($B7314, 'Returns'!$A$2:$B$801, 2, FALSE), "No")</f>
        <v>No</v>
      </c>
    </row>
    <row r="7315" spans="1:23" x14ac:dyDescent="0.3">
      <c r="A7315" s="1">
        <v>7314</v>
      </c>
      <c r="B7315" t="s">
        <v>9635</v>
      </c>
      <c r="C7315" s="2">
        <v>43017</v>
      </c>
      <c r="D7315" s="2">
        <v>43021</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s="3" t="str">
        <f>VLOOKUP($M7315,People!$A$2:$B$5, 2, FALSE)</f>
        <v>Cassandra Brandow</v>
      </c>
      <c r="W7315" s="3" t="str">
        <f>IFERROR(VLOOKUP($B7315, 'Returns'!$A$2:$B$801, 2, FALSE), "No")</f>
        <v>No</v>
      </c>
    </row>
    <row r="7316" spans="1:23" x14ac:dyDescent="0.3">
      <c r="A7316" s="1">
        <v>7315</v>
      </c>
      <c r="B7316" t="s">
        <v>9636</v>
      </c>
      <c r="C7316" s="2">
        <v>43248</v>
      </c>
      <c r="D7316" s="2">
        <v>43253</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s="3" t="str">
        <f>VLOOKUP($M7316,People!$A$2:$B$5, 2, FALSE)</f>
        <v>Kelly Williams</v>
      </c>
      <c r="W7316" s="3" t="str">
        <f>IFERROR(VLOOKUP($B7316, 'Returns'!$A$2:$B$801, 2, FALSE), "No")</f>
        <v>No</v>
      </c>
    </row>
    <row r="7317" spans="1:23" x14ac:dyDescent="0.3">
      <c r="A7317" s="1">
        <v>7316</v>
      </c>
      <c r="B7317" t="s">
        <v>9637</v>
      </c>
      <c r="C7317" s="2">
        <v>43596</v>
      </c>
      <c r="D7317" s="2">
        <v>43601</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s="3" t="str">
        <f>VLOOKUP($M7317,People!$A$2:$B$5, 2, FALSE)</f>
        <v>Chuck Magee</v>
      </c>
      <c r="W7317" s="3" t="str">
        <f>IFERROR(VLOOKUP($B7317, 'Returns'!$A$2:$B$801, 2, FALSE), "No")</f>
        <v>No</v>
      </c>
    </row>
    <row r="7318" spans="1:23" x14ac:dyDescent="0.3">
      <c r="A7318" s="1">
        <v>7317</v>
      </c>
      <c r="B7318" t="s">
        <v>9638</v>
      </c>
      <c r="C7318" s="2">
        <v>43389</v>
      </c>
      <c r="D7318" s="2">
        <v>43393</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s="3" t="str">
        <f>VLOOKUP($M7318,People!$A$2:$B$5, 2, FALSE)</f>
        <v>Chuck Magee</v>
      </c>
      <c r="W7318" s="3" t="str">
        <f>IFERROR(VLOOKUP($B7318, 'Returns'!$A$2:$B$801, 2, FALSE), "No")</f>
        <v>No</v>
      </c>
    </row>
    <row r="7319" spans="1:23" x14ac:dyDescent="0.3">
      <c r="A7319" s="1">
        <v>7318</v>
      </c>
      <c r="B7319" t="s">
        <v>9639</v>
      </c>
      <c r="C7319" s="2">
        <v>43786</v>
      </c>
      <c r="D7319" s="2">
        <v>43790</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s="3" t="str">
        <f>VLOOKUP($M7319,People!$A$2:$B$5, 2, FALSE)</f>
        <v>Anna Andreadi</v>
      </c>
      <c r="W7319" s="3" t="str">
        <f>IFERROR(VLOOKUP($B7319, 'Returns'!$A$2:$B$801, 2, FALSE), "No")</f>
        <v>No</v>
      </c>
    </row>
    <row r="7320" spans="1:23" x14ac:dyDescent="0.3">
      <c r="A7320" s="1">
        <v>7319</v>
      </c>
      <c r="B7320" t="s">
        <v>9639</v>
      </c>
      <c r="C7320" s="2">
        <v>43786</v>
      </c>
      <c r="D7320" s="2">
        <v>43790</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s="3" t="str">
        <f>VLOOKUP($M7320,People!$A$2:$B$5, 2, FALSE)</f>
        <v>Anna Andreadi</v>
      </c>
      <c r="W7320" s="3" t="str">
        <f>IFERROR(VLOOKUP($B7320, 'Returns'!$A$2:$B$801, 2, FALSE), "No")</f>
        <v>No</v>
      </c>
    </row>
    <row r="7321" spans="1:23" x14ac:dyDescent="0.3">
      <c r="A7321" s="1">
        <v>7320</v>
      </c>
      <c r="B7321" t="s">
        <v>9640</v>
      </c>
      <c r="C7321" s="2">
        <v>43795</v>
      </c>
      <c r="D7321" s="2">
        <v>43798</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s="3" t="str">
        <f>VLOOKUP($M7321,People!$A$2:$B$5, 2, FALSE)</f>
        <v>Chuck Magee</v>
      </c>
      <c r="W7321" s="3" t="str">
        <f>IFERROR(VLOOKUP($B7321, 'Returns'!$A$2:$B$801, 2, FALSE), "No")</f>
        <v>No</v>
      </c>
    </row>
    <row r="7322" spans="1:23" x14ac:dyDescent="0.3">
      <c r="A7322" s="1">
        <v>7321</v>
      </c>
      <c r="B7322" t="s">
        <v>9640</v>
      </c>
      <c r="C7322" s="2">
        <v>43795</v>
      </c>
      <c r="D7322" s="2">
        <v>43798</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s="3" t="str">
        <f>VLOOKUP($M7322,People!$A$2:$B$5, 2, FALSE)</f>
        <v>Chuck Magee</v>
      </c>
      <c r="W7322" s="3" t="str">
        <f>IFERROR(VLOOKUP($B7322, 'Returns'!$A$2:$B$801, 2, FALSE), "No")</f>
        <v>No</v>
      </c>
    </row>
    <row r="7323" spans="1:23" x14ac:dyDescent="0.3">
      <c r="A7323" s="1">
        <v>7322</v>
      </c>
      <c r="B7323" t="s">
        <v>9641</v>
      </c>
      <c r="C7323" s="2">
        <v>43711</v>
      </c>
      <c r="D7323" s="2">
        <v>43715</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s="3" t="str">
        <f>VLOOKUP($M7323,People!$A$2:$B$5, 2, FALSE)</f>
        <v>Kelly Williams</v>
      </c>
      <c r="W7323" s="3" t="str">
        <f>IFERROR(VLOOKUP($B7323, 'Returns'!$A$2:$B$801, 2, FALSE), "No")</f>
        <v>No</v>
      </c>
    </row>
    <row r="7324" spans="1:23" x14ac:dyDescent="0.3">
      <c r="A7324" s="1">
        <v>7323</v>
      </c>
      <c r="B7324" t="s">
        <v>9641</v>
      </c>
      <c r="C7324" s="2">
        <v>43711</v>
      </c>
      <c r="D7324" s="2">
        <v>43715</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s="3" t="str">
        <f>VLOOKUP($M7324,People!$A$2:$B$5, 2, FALSE)</f>
        <v>Kelly Williams</v>
      </c>
      <c r="W7324" s="3" t="str">
        <f>IFERROR(VLOOKUP($B7324, 'Returns'!$A$2:$B$801, 2, FALSE), "No")</f>
        <v>No</v>
      </c>
    </row>
    <row r="7325" spans="1:23" x14ac:dyDescent="0.3">
      <c r="A7325" s="1">
        <v>7324</v>
      </c>
      <c r="B7325" t="s">
        <v>9642</v>
      </c>
      <c r="C7325" s="2">
        <v>43804</v>
      </c>
      <c r="D7325" s="2">
        <v>43807</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s="3" t="str">
        <f>VLOOKUP($M7325,People!$A$2:$B$5, 2, FALSE)</f>
        <v>Chuck Magee</v>
      </c>
      <c r="W7325" s="3" t="str">
        <f>IFERROR(VLOOKUP($B7325, 'Returns'!$A$2:$B$801, 2, FALSE), "No")</f>
        <v>No</v>
      </c>
    </row>
    <row r="7326" spans="1:23" x14ac:dyDescent="0.3">
      <c r="A7326" s="1">
        <v>7325</v>
      </c>
      <c r="B7326" t="s">
        <v>9642</v>
      </c>
      <c r="C7326" s="2">
        <v>43804</v>
      </c>
      <c r="D7326" s="2">
        <v>43807</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s="3" t="str">
        <f>VLOOKUP($M7326,People!$A$2:$B$5, 2, FALSE)</f>
        <v>Chuck Magee</v>
      </c>
      <c r="W7326" s="3" t="str">
        <f>IFERROR(VLOOKUP($B7326, 'Returns'!$A$2:$B$801, 2, FALSE), "No")</f>
        <v>No</v>
      </c>
    </row>
    <row r="7327" spans="1:23" x14ac:dyDescent="0.3">
      <c r="A7327" s="1">
        <v>7326</v>
      </c>
      <c r="B7327" t="s">
        <v>9643</v>
      </c>
      <c r="C7327" s="2">
        <v>43779</v>
      </c>
      <c r="D7327" s="2">
        <v>43786</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s="3" t="str">
        <f>VLOOKUP($M7327,People!$A$2:$B$5, 2, FALSE)</f>
        <v>Anna Andreadi</v>
      </c>
      <c r="W7327" s="3" t="str">
        <f>IFERROR(VLOOKUP($B7327, 'Returns'!$A$2:$B$801, 2, FALSE), "No")</f>
        <v>No</v>
      </c>
    </row>
    <row r="7328" spans="1:23" x14ac:dyDescent="0.3">
      <c r="A7328" s="1">
        <v>7327</v>
      </c>
      <c r="B7328" t="s">
        <v>9643</v>
      </c>
      <c r="C7328" s="2">
        <v>43779</v>
      </c>
      <c r="D7328" s="2">
        <v>43786</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s="3" t="str">
        <f>VLOOKUP($M7328,People!$A$2:$B$5, 2, FALSE)</f>
        <v>Anna Andreadi</v>
      </c>
      <c r="W7328" s="3" t="str">
        <f>IFERROR(VLOOKUP($B7328, 'Returns'!$A$2:$B$801, 2, FALSE), "No")</f>
        <v>No</v>
      </c>
    </row>
    <row r="7329" spans="1:23" x14ac:dyDescent="0.3">
      <c r="A7329" s="1">
        <v>7328</v>
      </c>
      <c r="B7329" t="s">
        <v>9644</v>
      </c>
      <c r="C7329" s="2">
        <v>42447</v>
      </c>
      <c r="D7329" s="2">
        <v>42453</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s="3" t="str">
        <f>VLOOKUP($M7329,People!$A$2:$B$5, 2, FALSE)</f>
        <v>Anna Andreadi</v>
      </c>
      <c r="W7329" s="3" t="str">
        <f>IFERROR(VLOOKUP($B7329, 'Returns'!$A$2:$B$801, 2, FALSE), "No")</f>
        <v>No</v>
      </c>
    </row>
    <row r="7330" spans="1:23" x14ac:dyDescent="0.3">
      <c r="A7330" s="1">
        <v>7329</v>
      </c>
      <c r="B7330" t="s">
        <v>9644</v>
      </c>
      <c r="C7330" s="2">
        <v>42447</v>
      </c>
      <c r="D7330" s="2">
        <v>42453</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s="3" t="str">
        <f>VLOOKUP($M7330,People!$A$2:$B$5, 2, FALSE)</f>
        <v>Anna Andreadi</v>
      </c>
      <c r="W7330" s="3" t="str">
        <f>IFERROR(VLOOKUP($B7330, 'Returns'!$A$2:$B$801, 2, FALSE), "No")</f>
        <v>No</v>
      </c>
    </row>
    <row r="7331" spans="1:23" x14ac:dyDescent="0.3">
      <c r="A7331" s="1">
        <v>7330</v>
      </c>
      <c r="B7331" t="s">
        <v>9644</v>
      </c>
      <c r="C7331" s="2">
        <v>42447</v>
      </c>
      <c r="D7331" s="2">
        <v>42453</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s="3" t="str">
        <f>VLOOKUP($M7331,People!$A$2:$B$5, 2, FALSE)</f>
        <v>Anna Andreadi</v>
      </c>
      <c r="W7331" s="3" t="str">
        <f>IFERROR(VLOOKUP($B7331, 'Returns'!$A$2:$B$801, 2, FALSE), "No")</f>
        <v>No</v>
      </c>
    </row>
    <row r="7332" spans="1:23" x14ac:dyDescent="0.3">
      <c r="A7332" s="1">
        <v>7331</v>
      </c>
      <c r="B7332" t="s">
        <v>9645</v>
      </c>
      <c r="C7332" s="2">
        <v>43416</v>
      </c>
      <c r="D7332" s="2">
        <v>43417</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s="3" t="str">
        <f>VLOOKUP($M7332,People!$A$2:$B$5, 2, FALSE)</f>
        <v>Kelly Williams</v>
      </c>
      <c r="W7332" s="3" t="str">
        <f>IFERROR(VLOOKUP($B7332, 'Returns'!$A$2:$B$801, 2, FALSE), "No")</f>
        <v>No</v>
      </c>
    </row>
    <row r="7333" spans="1:23" x14ac:dyDescent="0.3">
      <c r="A7333" s="1">
        <v>7332</v>
      </c>
      <c r="B7333" t="s">
        <v>9646</v>
      </c>
      <c r="C7333" s="2">
        <v>43764</v>
      </c>
      <c r="D7333" s="2">
        <v>43768</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s="3" t="str">
        <f>VLOOKUP($M7333,People!$A$2:$B$5, 2, FALSE)</f>
        <v>Chuck Magee</v>
      </c>
      <c r="W7333" s="3" t="str">
        <f>IFERROR(VLOOKUP($B7333, 'Returns'!$A$2:$B$801, 2, FALSE), "No")</f>
        <v>No</v>
      </c>
    </row>
    <row r="7334" spans="1:23" x14ac:dyDescent="0.3">
      <c r="A7334" s="1">
        <v>7333</v>
      </c>
      <c r="B7334" t="s">
        <v>9646</v>
      </c>
      <c r="C7334" s="2">
        <v>43764</v>
      </c>
      <c r="D7334" s="2">
        <v>43768</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s="3" t="str">
        <f>VLOOKUP($M7334,People!$A$2:$B$5, 2, FALSE)</f>
        <v>Chuck Magee</v>
      </c>
      <c r="W7334" s="3" t="str">
        <f>IFERROR(VLOOKUP($B7334, 'Returns'!$A$2:$B$801, 2, FALSE), "No")</f>
        <v>No</v>
      </c>
    </row>
    <row r="7335" spans="1:23" x14ac:dyDescent="0.3">
      <c r="A7335" s="1">
        <v>7334</v>
      </c>
      <c r="B7335" t="s">
        <v>9647</v>
      </c>
      <c r="C7335" s="2">
        <v>42836</v>
      </c>
      <c r="D7335" s="2">
        <v>42842</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s="3" t="str">
        <f>VLOOKUP($M7335,People!$A$2:$B$5, 2, FALSE)</f>
        <v>Cassandra Brandow</v>
      </c>
      <c r="W7335" s="3" t="str">
        <f>IFERROR(VLOOKUP($B7335, 'Returns'!$A$2:$B$801, 2, FALSE), "No")</f>
        <v>No</v>
      </c>
    </row>
    <row r="7336" spans="1:23" x14ac:dyDescent="0.3">
      <c r="A7336" s="1">
        <v>7335</v>
      </c>
      <c r="B7336" t="s">
        <v>9647</v>
      </c>
      <c r="C7336" s="2">
        <v>42836</v>
      </c>
      <c r="D7336" s="2">
        <v>42842</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s="3" t="str">
        <f>VLOOKUP($M7336,People!$A$2:$B$5, 2, FALSE)</f>
        <v>Cassandra Brandow</v>
      </c>
      <c r="W7336" s="3" t="str">
        <f>IFERROR(VLOOKUP($B7336, 'Returns'!$A$2:$B$801, 2, FALSE), "No")</f>
        <v>No</v>
      </c>
    </row>
    <row r="7337" spans="1:23" x14ac:dyDescent="0.3">
      <c r="A7337" s="1">
        <v>7336</v>
      </c>
      <c r="B7337" t="s">
        <v>9648</v>
      </c>
      <c r="C7337" s="2">
        <v>43094</v>
      </c>
      <c r="D7337" s="2">
        <v>43099</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s="3" t="str">
        <f>VLOOKUP($M7337,People!$A$2:$B$5, 2, FALSE)</f>
        <v>Chuck Magee</v>
      </c>
      <c r="W7337" s="3" t="str">
        <f>IFERROR(VLOOKUP($B7337, 'Returns'!$A$2:$B$801, 2, FALSE), "No")</f>
        <v>No</v>
      </c>
    </row>
    <row r="7338" spans="1:23" x14ac:dyDescent="0.3">
      <c r="A7338" s="1">
        <v>7337</v>
      </c>
      <c r="B7338" t="s">
        <v>9648</v>
      </c>
      <c r="C7338" s="2">
        <v>43094</v>
      </c>
      <c r="D7338" s="2">
        <v>43099</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s="3" t="str">
        <f>VLOOKUP($M7338,People!$A$2:$B$5, 2, FALSE)</f>
        <v>Chuck Magee</v>
      </c>
      <c r="W7338" s="3" t="str">
        <f>IFERROR(VLOOKUP($B7338, 'Returns'!$A$2:$B$801, 2, FALSE), "No")</f>
        <v>No</v>
      </c>
    </row>
    <row r="7339" spans="1:23" x14ac:dyDescent="0.3">
      <c r="A7339" s="1">
        <v>7338</v>
      </c>
      <c r="B7339" t="s">
        <v>9649</v>
      </c>
      <c r="C7339" s="2">
        <v>43729</v>
      </c>
      <c r="D7339" s="2">
        <v>43731</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s="3" t="str">
        <f>VLOOKUP($M7339,People!$A$2:$B$5, 2, FALSE)</f>
        <v>Anna Andreadi</v>
      </c>
      <c r="W7339" s="3" t="str">
        <f>IFERROR(VLOOKUP($B7339, 'Returns'!$A$2:$B$801, 2, FALSE), "No")</f>
        <v>No</v>
      </c>
    </row>
    <row r="7340" spans="1:23" x14ac:dyDescent="0.3">
      <c r="A7340" s="1">
        <v>7339</v>
      </c>
      <c r="B7340" t="s">
        <v>9650</v>
      </c>
      <c r="C7340" s="2">
        <v>42724</v>
      </c>
      <c r="D7340" s="2">
        <v>42727</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s="3" t="str">
        <f>VLOOKUP($M7340,People!$A$2:$B$5, 2, FALSE)</f>
        <v>Chuck Magee</v>
      </c>
      <c r="W7340" s="3" t="str">
        <f>IFERROR(VLOOKUP($B7340, 'Returns'!$A$2:$B$801, 2, FALSE), "No")</f>
        <v>No</v>
      </c>
    </row>
    <row r="7341" spans="1:23" x14ac:dyDescent="0.3">
      <c r="A7341" s="1">
        <v>7340</v>
      </c>
      <c r="B7341" t="s">
        <v>9651</v>
      </c>
      <c r="C7341" s="2">
        <v>42934</v>
      </c>
      <c r="D7341" s="2">
        <v>42937</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s="3" t="str">
        <f>VLOOKUP($M7341,People!$A$2:$B$5, 2, FALSE)</f>
        <v>Chuck Magee</v>
      </c>
      <c r="W7341" s="3" t="str">
        <f>IFERROR(VLOOKUP($B7341, 'Returns'!$A$2:$B$801, 2, FALSE), "No")</f>
        <v>No</v>
      </c>
    </row>
    <row r="7342" spans="1:23" x14ac:dyDescent="0.3">
      <c r="A7342" s="1">
        <v>7341</v>
      </c>
      <c r="B7342" t="s">
        <v>9652</v>
      </c>
      <c r="C7342" s="2">
        <v>42577</v>
      </c>
      <c r="D7342" s="2">
        <v>42583</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s="3" t="str">
        <f>VLOOKUP($M7342,People!$A$2:$B$5, 2, FALSE)</f>
        <v>Cassandra Brandow</v>
      </c>
      <c r="W7342" s="3" t="str">
        <f>IFERROR(VLOOKUP($B7342, 'Returns'!$A$2:$B$801, 2, FALSE), "No")</f>
        <v>No</v>
      </c>
    </row>
    <row r="7343" spans="1:23" x14ac:dyDescent="0.3">
      <c r="A7343" s="1">
        <v>7342</v>
      </c>
      <c r="B7343" t="s">
        <v>9652</v>
      </c>
      <c r="C7343" s="2">
        <v>42577</v>
      </c>
      <c r="D7343" s="2">
        <v>42583</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s="3" t="str">
        <f>VLOOKUP($M7343,People!$A$2:$B$5, 2, FALSE)</f>
        <v>Cassandra Brandow</v>
      </c>
      <c r="W7343" s="3" t="str">
        <f>IFERROR(VLOOKUP($B7343, 'Returns'!$A$2:$B$801, 2, FALSE), "No")</f>
        <v>No</v>
      </c>
    </row>
    <row r="7344" spans="1:23" x14ac:dyDescent="0.3">
      <c r="A7344" s="1">
        <v>7343</v>
      </c>
      <c r="B7344" t="s">
        <v>9652</v>
      </c>
      <c r="C7344" s="2">
        <v>42577</v>
      </c>
      <c r="D7344" s="2">
        <v>42583</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s="3" t="str">
        <f>VLOOKUP($M7344,People!$A$2:$B$5, 2, FALSE)</f>
        <v>Cassandra Brandow</v>
      </c>
      <c r="W7344" s="3" t="str">
        <f>IFERROR(VLOOKUP($B7344, 'Returns'!$A$2:$B$801, 2, FALSE), "No")</f>
        <v>No</v>
      </c>
    </row>
    <row r="7345" spans="1:23" x14ac:dyDescent="0.3">
      <c r="A7345" s="1">
        <v>7344</v>
      </c>
      <c r="B7345" t="s">
        <v>9653</v>
      </c>
      <c r="C7345" s="2">
        <v>42730</v>
      </c>
      <c r="D7345" s="2">
        <v>42736</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s="3" t="str">
        <f>VLOOKUP($M7345,People!$A$2:$B$5, 2, FALSE)</f>
        <v>Chuck Magee</v>
      </c>
      <c r="W7345" s="3" t="str">
        <f>IFERROR(VLOOKUP($B7345, 'Returns'!$A$2:$B$801, 2, FALSE), "No")</f>
        <v>No</v>
      </c>
    </row>
    <row r="7346" spans="1:23" x14ac:dyDescent="0.3">
      <c r="A7346" s="1">
        <v>7345</v>
      </c>
      <c r="B7346" t="s">
        <v>9654</v>
      </c>
      <c r="C7346" s="2">
        <v>43810</v>
      </c>
      <c r="D7346" s="2">
        <v>43816</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s="3" t="str">
        <f>VLOOKUP($M7346,People!$A$2:$B$5, 2, FALSE)</f>
        <v>Cassandra Brandow</v>
      </c>
      <c r="W7346" s="3" t="str">
        <f>IFERROR(VLOOKUP($B7346, 'Returns'!$A$2:$B$801, 2, FALSE), "No")</f>
        <v>No</v>
      </c>
    </row>
    <row r="7347" spans="1:23" x14ac:dyDescent="0.3">
      <c r="A7347" s="1">
        <v>7346</v>
      </c>
      <c r="B7347" t="s">
        <v>9654</v>
      </c>
      <c r="C7347" s="2">
        <v>43810</v>
      </c>
      <c r="D7347" s="2">
        <v>43816</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s="3" t="str">
        <f>VLOOKUP($M7347,People!$A$2:$B$5, 2, FALSE)</f>
        <v>Cassandra Brandow</v>
      </c>
      <c r="W7347" s="3" t="str">
        <f>IFERROR(VLOOKUP($B7347, 'Returns'!$A$2:$B$801, 2, FALSE), "No")</f>
        <v>No</v>
      </c>
    </row>
    <row r="7348" spans="1:23" x14ac:dyDescent="0.3">
      <c r="A7348" s="1">
        <v>7347</v>
      </c>
      <c r="B7348" t="s">
        <v>9654</v>
      </c>
      <c r="C7348" s="2">
        <v>43810</v>
      </c>
      <c r="D7348" s="2">
        <v>43816</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s="3" t="str">
        <f>VLOOKUP($M7348,People!$A$2:$B$5, 2, FALSE)</f>
        <v>Cassandra Brandow</v>
      </c>
      <c r="W7348" s="3" t="str">
        <f>IFERROR(VLOOKUP($B7348, 'Returns'!$A$2:$B$801, 2, FALSE), "No")</f>
        <v>No</v>
      </c>
    </row>
    <row r="7349" spans="1:23" x14ac:dyDescent="0.3">
      <c r="A7349" s="1">
        <v>7348</v>
      </c>
      <c r="B7349" t="s">
        <v>9654</v>
      </c>
      <c r="C7349" s="2">
        <v>43810</v>
      </c>
      <c r="D7349" s="2">
        <v>43816</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s="3" t="str">
        <f>VLOOKUP($M7349,People!$A$2:$B$5, 2, FALSE)</f>
        <v>Cassandra Brandow</v>
      </c>
      <c r="W7349" s="3" t="str">
        <f>IFERROR(VLOOKUP($B7349, 'Returns'!$A$2:$B$801, 2, FALSE), "No")</f>
        <v>No</v>
      </c>
    </row>
    <row r="7350" spans="1:23" x14ac:dyDescent="0.3">
      <c r="A7350" s="1">
        <v>7349</v>
      </c>
      <c r="B7350" t="s">
        <v>9655</v>
      </c>
      <c r="C7350" s="2">
        <v>42432</v>
      </c>
      <c r="D7350" s="2">
        <v>42436</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s="3" t="str">
        <f>VLOOKUP($M7350,People!$A$2:$B$5, 2, FALSE)</f>
        <v>Kelly Williams</v>
      </c>
      <c r="W7350" s="3" t="str">
        <f>IFERROR(VLOOKUP($B7350, 'Returns'!$A$2:$B$801, 2, FALSE), "No")</f>
        <v>No</v>
      </c>
    </row>
    <row r="7351" spans="1:23" x14ac:dyDescent="0.3">
      <c r="A7351" s="1">
        <v>7350</v>
      </c>
      <c r="B7351" t="s">
        <v>9656</v>
      </c>
      <c r="C7351" s="2">
        <v>43759</v>
      </c>
      <c r="D7351" s="2">
        <v>43765</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s="3" t="str">
        <f>VLOOKUP($M7351,People!$A$2:$B$5, 2, FALSE)</f>
        <v>Kelly Williams</v>
      </c>
      <c r="W7351" s="3" t="str">
        <f>IFERROR(VLOOKUP($B7351, 'Returns'!$A$2:$B$801, 2, FALSE), "No")</f>
        <v>No</v>
      </c>
    </row>
    <row r="7352" spans="1:23" x14ac:dyDescent="0.3">
      <c r="A7352" s="1">
        <v>7351</v>
      </c>
      <c r="B7352" t="s">
        <v>9656</v>
      </c>
      <c r="C7352" s="2">
        <v>43759</v>
      </c>
      <c r="D7352" s="2">
        <v>43765</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s="3" t="str">
        <f>VLOOKUP($M7352,People!$A$2:$B$5, 2, FALSE)</f>
        <v>Kelly Williams</v>
      </c>
      <c r="W7352" s="3" t="str">
        <f>IFERROR(VLOOKUP($B7352, 'Returns'!$A$2:$B$801, 2, FALSE), "No")</f>
        <v>No</v>
      </c>
    </row>
    <row r="7353" spans="1:23" x14ac:dyDescent="0.3">
      <c r="A7353" s="1">
        <v>7352</v>
      </c>
      <c r="B7353" t="s">
        <v>9657</v>
      </c>
      <c r="C7353" s="2">
        <v>43779</v>
      </c>
      <c r="D7353" s="2">
        <v>43785</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s="3" t="str">
        <f>VLOOKUP($M7353,People!$A$2:$B$5, 2, FALSE)</f>
        <v>Anna Andreadi</v>
      </c>
      <c r="W7353" s="3" t="str">
        <f>IFERROR(VLOOKUP($B7353, 'Returns'!$A$2:$B$801, 2, FALSE), "No")</f>
        <v>No</v>
      </c>
    </row>
    <row r="7354" spans="1:23" x14ac:dyDescent="0.3">
      <c r="A7354" s="1">
        <v>7353</v>
      </c>
      <c r="B7354" t="s">
        <v>9658</v>
      </c>
      <c r="C7354" s="2">
        <v>43540</v>
      </c>
      <c r="D7354" s="2">
        <v>43542</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s="3" t="str">
        <f>VLOOKUP($M7354,People!$A$2:$B$5, 2, FALSE)</f>
        <v>Chuck Magee</v>
      </c>
      <c r="W7354" s="3" t="str">
        <f>IFERROR(VLOOKUP($B7354, 'Returns'!$A$2:$B$801, 2, FALSE), "No")</f>
        <v>No</v>
      </c>
    </row>
    <row r="7355" spans="1:23" x14ac:dyDescent="0.3">
      <c r="A7355" s="1">
        <v>7354</v>
      </c>
      <c r="B7355" t="s">
        <v>9659</v>
      </c>
      <c r="C7355" s="2">
        <v>43365</v>
      </c>
      <c r="D7355" s="2">
        <v>43372</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s="3" t="str">
        <f>VLOOKUP($M7355,People!$A$2:$B$5, 2, FALSE)</f>
        <v>Chuck Magee</v>
      </c>
      <c r="W7355" s="3" t="str">
        <f>IFERROR(VLOOKUP($B7355, 'Returns'!$A$2:$B$801, 2, FALSE), "No")</f>
        <v>No</v>
      </c>
    </row>
    <row r="7356" spans="1:23" x14ac:dyDescent="0.3">
      <c r="A7356" s="1">
        <v>7355</v>
      </c>
      <c r="B7356" t="s">
        <v>9660</v>
      </c>
      <c r="C7356" s="2">
        <v>43502</v>
      </c>
      <c r="D7356" s="2">
        <v>43509</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s="3" t="str">
        <f>VLOOKUP($M7356,People!$A$2:$B$5, 2, FALSE)</f>
        <v>Anna Andreadi</v>
      </c>
      <c r="W7356" s="3" t="str">
        <f>IFERROR(VLOOKUP($B7356, 'Returns'!$A$2:$B$801, 2, FALSE), "No")</f>
        <v>No</v>
      </c>
    </row>
    <row r="7357" spans="1:23" x14ac:dyDescent="0.3">
      <c r="A7357" s="1">
        <v>7356</v>
      </c>
      <c r="B7357" t="s">
        <v>9661</v>
      </c>
      <c r="C7357" s="2">
        <v>43100</v>
      </c>
      <c r="D7357" s="2">
        <v>43102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s="3" t="str">
        <f>VLOOKUP($M7357,People!$A$2:$B$5, 2, FALSE)</f>
        <v>Kelly Williams</v>
      </c>
      <c r="W7357" s="3" t="str">
        <f>IFERROR(VLOOKUP($B7357, 'Returns'!$A$2:$B$801, 2, FALSE), "No")</f>
        <v>No</v>
      </c>
    </row>
    <row r="7358" spans="1:23" x14ac:dyDescent="0.3">
      <c r="A7358" s="1">
        <v>7357</v>
      </c>
      <c r="B7358" t="s">
        <v>9662</v>
      </c>
      <c r="C7358" s="2">
        <v>43382</v>
      </c>
      <c r="D7358" s="2">
        <v>43387</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s="3" t="str">
        <f>VLOOKUP($M7358,People!$A$2:$B$5, 2, FALSE)</f>
        <v>Anna Andreadi</v>
      </c>
      <c r="W7358" s="3" t="str">
        <f>IFERROR(VLOOKUP($B7358, 'Returns'!$A$2:$B$801, 2, FALSE), "No")</f>
        <v>No</v>
      </c>
    </row>
    <row r="7359" spans="1:23" x14ac:dyDescent="0.3">
      <c r="A7359" s="1">
        <v>7358</v>
      </c>
      <c r="B7359" t="s">
        <v>9662</v>
      </c>
      <c r="C7359" s="2">
        <v>43382</v>
      </c>
      <c r="D7359" s="2">
        <v>43387</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s="3" t="str">
        <f>VLOOKUP($M7359,People!$A$2:$B$5, 2, FALSE)</f>
        <v>Anna Andreadi</v>
      </c>
      <c r="W7359" s="3" t="str">
        <f>IFERROR(VLOOKUP($B7359, 'Returns'!$A$2:$B$801, 2, FALSE), "No")</f>
        <v>No</v>
      </c>
    </row>
    <row r="7360" spans="1:23" x14ac:dyDescent="0.3">
      <c r="A7360" s="1">
        <v>7359</v>
      </c>
      <c r="B7360" t="s">
        <v>9663</v>
      </c>
      <c r="C7360" s="2">
        <v>42734</v>
      </c>
      <c r="D7360" s="2">
        <v>42738</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s="3" t="str">
        <f>VLOOKUP($M7360,People!$A$2:$B$5, 2, FALSE)</f>
        <v>Chuck Magee</v>
      </c>
      <c r="W7360" s="3" t="str">
        <f>IFERROR(VLOOKUP($B7360, 'Returns'!$A$2:$B$801, 2, FALSE), "No")</f>
        <v>No</v>
      </c>
    </row>
    <row r="7361" spans="1:23" x14ac:dyDescent="0.3">
      <c r="A7361" s="1">
        <v>7360</v>
      </c>
      <c r="B7361" t="s">
        <v>9663</v>
      </c>
      <c r="C7361" s="2">
        <v>42734</v>
      </c>
      <c r="D7361" s="2">
        <v>42738</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s="3" t="str">
        <f>VLOOKUP($M7361,People!$A$2:$B$5, 2, FALSE)</f>
        <v>Chuck Magee</v>
      </c>
      <c r="W7361" s="3" t="str">
        <f>IFERROR(VLOOKUP($B7361, 'Returns'!$A$2:$B$801, 2, FALSE), "No")</f>
        <v>No</v>
      </c>
    </row>
    <row r="7362" spans="1:23" x14ac:dyDescent="0.3">
      <c r="A7362" s="1">
        <v>7361</v>
      </c>
      <c r="B7362" t="s">
        <v>9664</v>
      </c>
      <c r="C7362" s="2">
        <v>43202</v>
      </c>
      <c r="D7362" s="2">
        <v>43204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s="3" t="str">
        <f>VLOOKUP($M7362,People!$A$2:$B$5, 2, FALSE)</f>
        <v>Anna Andreadi</v>
      </c>
      <c r="W7362" s="3" t="str">
        <f>IFERROR(VLOOKUP($B7362, 'Returns'!$A$2:$B$801, 2, FALSE), "No")</f>
        <v>No</v>
      </c>
    </row>
    <row r="7363" spans="1:23" x14ac:dyDescent="0.3">
      <c r="A7363" s="1">
        <v>7362</v>
      </c>
      <c r="B7363" t="s">
        <v>9664</v>
      </c>
      <c r="C7363" s="2">
        <v>43202</v>
      </c>
      <c r="D7363" s="2">
        <v>43204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s="3" t="str">
        <f>VLOOKUP($M7363,People!$A$2:$B$5, 2, FALSE)</f>
        <v>Anna Andreadi</v>
      </c>
      <c r="W7363" s="3" t="str">
        <f>IFERROR(VLOOKUP($B7363, 'Returns'!$A$2:$B$801, 2, FALSE), "No")</f>
        <v>No</v>
      </c>
    </row>
    <row r="7364" spans="1:23" x14ac:dyDescent="0.3">
      <c r="A7364" s="1">
        <v>7363</v>
      </c>
      <c r="B7364" t="s">
        <v>9664</v>
      </c>
      <c r="C7364" s="2">
        <v>43202</v>
      </c>
      <c r="D7364" s="2">
        <v>43204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s="3" t="str">
        <f>VLOOKUP($M7364,People!$A$2:$B$5, 2, FALSE)</f>
        <v>Anna Andreadi</v>
      </c>
      <c r="W7364" s="3" t="str">
        <f>IFERROR(VLOOKUP($B7364, 'Returns'!$A$2:$B$801, 2, FALSE), "No")</f>
        <v>No</v>
      </c>
    </row>
    <row r="7365" spans="1:23" x14ac:dyDescent="0.3">
      <c r="A7365" s="1">
        <v>7364</v>
      </c>
      <c r="B7365" t="s">
        <v>9665</v>
      </c>
      <c r="C7365" s="2">
        <v>43432</v>
      </c>
      <c r="D7365" s="2">
        <v>43438</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s="3" t="str">
        <f>VLOOKUP($M7365,People!$A$2:$B$5, 2, FALSE)</f>
        <v>Chuck Magee</v>
      </c>
      <c r="W7365" s="3" t="str">
        <f>IFERROR(VLOOKUP($B7365, 'Returns'!$A$2:$B$801, 2, FALSE), "No")</f>
        <v>No</v>
      </c>
    </row>
    <row r="7366" spans="1:23" x14ac:dyDescent="0.3">
      <c r="A7366" s="1">
        <v>7365</v>
      </c>
      <c r="B7366" t="s">
        <v>9665</v>
      </c>
      <c r="C7366" s="2">
        <v>43432</v>
      </c>
      <c r="D7366" s="2">
        <v>43438</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s="3" t="str">
        <f>VLOOKUP($M7366,People!$A$2:$B$5, 2, FALSE)</f>
        <v>Chuck Magee</v>
      </c>
      <c r="W7366" s="3" t="str">
        <f>IFERROR(VLOOKUP($B7366, 'Returns'!$A$2:$B$801, 2, FALSE), "No")</f>
        <v>No</v>
      </c>
    </row>
    <row r="7367" spans="1:23" x14ac:dyDescent="0.3">
      <c r="A7367" s="1">
        <v>7366</v>
      </c>
      <c r="B7367" t="s">
        <v>9665</v>
      </c>
      <c r="C7367" s="2">
        <v>43432</v>
      </c>
      <c r="D7367" s="2">
        <v>43438</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s="3" t="str">
        <f>VLOOKUP($M7367,People!$A$2:$B$5, 2, FALSE)</f>
        <v>Chuck Magee</v>
      </c>
      <c r="W7367" s="3" t="str">
        <f>IFERROR(VLOOKUP($B7367, 'Returns'!$A$2:$B$801, 2, FALSE), "No")</f>
        <v>No</v>
      </c>
    </row>
    <row r="7368" spans="1:23" x14ac:dyDescent="0.3">
      <c r="A7368" s="1">
        <v>7367</v>
      </c>
      <c r="B7368" t="s">
        <v>9665</v>
      </c>
      <c r="C7368" s="2">
        <v>43432</v>
      </c>
      <c r="D7368" s="2">
        <v>43438</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s="3" t="str">
        <f>VLOOKUP($M7368,People!$A$2:$B$5, 2, FALSE)</f>
        <v>Chuck Magee</v>
      </c>
      <c r="W7368" s="3" t="str">
        <f>IFERROR(VLOOKUP($B7368, 'Returns'!$A$2:$B$801, 2, FALSE), "No")</f>
        <v>No</v>
      </c>
    </row>
    <row r="7369" spans="1:23" x14ac:dyDescent="0.3">
      <c r="A7369" s="1">
        <v>7368</v>
      </c>
      <c r="B7369" t="s">
        <v>9665</v>
      </c>
      <c r="C7369" s="2">
        <v>43432</v>
      </c>
      <c r="D7369" s="2">
        <v>43438</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s="3" t="str">
        <f>VLOOKUP($M7369,People!$A$2:$B$5, 2, FALSE)</f>
        <v>Chuck Magee</v>
      </c>
      <c r="W7369" s="3" t="str">
        <f>IFERROR(VLOOKUP($B7369, 'Returns'!$A$2:$B$801, 2, FALSE), "No")</f>
        <v>No</v>
      </c>
    </row>
    <row r="7370" spans="1:23" x14ac:dyDescent="0.3">
      <c r="A7370" s="1">
        <v>7369</v>
      </c>
      <c r="B7370" t="s">
        <v>9666</v>
      </c>
      <c r="C7370" s="2">
        <v>43570</v>
      </c>
      <c r="D7370" s="2">
        <v>43572</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s="3" t="str">
        <f>VLOOKUP($M7370,People!$A$2:$B$5, 2, FALSE)</f>
        <v>Cassandra Brandow</v>
      </c>
      <c r="W7370" s="3" t="str">
        <f>IFERROR(VLOOKUP($B7370, 'Returns'!$A$2:$B$801, 2, FALSE), "No")</f>
        <v>No</v>
      </c>
    </row>
    <row r="7371" spans="1:23" x14ac:dyDescent="0.3">
      <c r="A7371" s="1">
        <v>7370</v>
      </c>
      <c r="B7371" t="s">
        <v>9667</v>
      </c>
      <c r="C7371" s="2">
        <v>42803</v>
      </c>
      <c r="D7371" s="2">
        <v>42805</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s="3" t="str">
        <f>VLOOKUP($M7371,People!$A$2:$B$5, 2, FALSE)</f>
        <v>Cassandra Brandow</v>
      </c>
      <c r="W7371" s="3" t="str">
        <f>IFERROR(VLOOKUP($B7371, 'Returns'!$A$2:$B$801, 2, FALSE), "No")</f>
        <v>No</v>
      </c>
    </row>
    <row r="7372" spans="1:23" x14ac:dyDescent="0.3">
      <c r="A7372" s="1">
        <v>7371</v>
      </c>
      <c r="B7372" t="s">
        <v>9668</v>
      </c>
      <c r="C7372" s="2">
        <v>42671</v>
      </c>
      <c r="D7372" s="2">
        <v>42675</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s="3" t="str">
        <f>VLOOKUP($M7372,People!$A$2:$B$5, 2, FALSE)</f>
        <v>Kelly Williams</v>
      </c>
      <c r="W7372" s="3" t="str">
        <f>IFERROR(VLOOKUP($B7372, 'Returns'!$A$2:$B$801, 2, FALSE), "No")</f>
        <v>No</v>
      </c>
    </row>
    <row r="7373" spans="1:23" x14ac:dyDescent="0.3">
      <c r="A7373" s="1">
        <v>7372</v>
      </c>
      <c r="B7373" t="s">
        <v>9669</v>
      </c>
      <c r="C7373" s="2">
        <v>43472</v>
      </c>
      <c r="D7373" s="2">
        <v>43474</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s="3" t="str">
        <f>VLOOKUP($M7373,People!$A$2:$B$5, 2, FALSE)</f>
        <v>Anna Andreadi</v>
      </c>
      <c r="W7373" s="3" t="str">
        <f>IFERROR(VLOOKUP($B7373, 'Returns'!$A$2:$B$801, 2, FALSE), "No")</f>
        <v>No</v>
      </c>
    </row>
    <row r="7374" spans="1:23" x14ac:dyDescent="0.3">
      <c r="A7374" s="1">
        <v>7373</v>
      </c>
      <c r="B7374" t="s">
        <v>9669</v>
      </c>
      <c r="C7374" s="2">
        <v>43472</v>
      </c>
      <c r="D7374" s="2">
        <v>43474</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s="3" t="str">
        <f>VLOOKUP($M7374,People!$A$2:$B$5, 2, FALSE)</f>
        <v>Anna Andreadi</v>
      </c>
      <c r="W7374" s="3" t="str">
        <f>IFERROR(VLOOKUP($B7374, 'Returns'!$A$2:$B$801, 2, FALSE), "No")</f>
        <v>No</v>
      </c>
    </row>
    <row r="7375" spans="1:23" x14ac:dyDescent="0.3">
      <c r="A7375" s="1">
        <v>7374</v>
      </c>
      <c r="B7375" t="s">
        <v>9669</v>
      </c>
      <c r="C7375" s="2">
        <v>43472</v>
      </c>
      <c r="D7375" s="2">
        <v>43474</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s="3" t="str">
        <f>VLOOKUP($M7375,People!$A$2:$B$5, 2, FALSE)</f>
        <v>Anna Andreadi</v>
      </c>
      <c r="W7375" s="3" t="str">
        <f>IFERROR(VLOOKUP($B7375, 'Returns'!$A$2:$B$801, 2, FALSE), "No")</f>
        <v>No</v>
      </c>
    </row>
    <row r="7376" spans="1:23" x14ac:dyDescent="0.3">
      <c r="A7376" s="1">
        <v>7375</v>
      </c>
      <c r="B7376" t="s">
        <v>9669</v>
      </c>
      <c r="C7376" s="2">
        <v>43472</v>
      </c>
      <c r="D7376" s="2">
        <v>43474</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s="3" t="str">
        <f>VLOOKUP($M7376,People!$A$2:$B$5, 2, FALSE)</f>
        <v>Anna Andreadi</v>
      </c>
      <c r="W7376" s="3" t="str">
        <f>IFERROR(VLOOKUP($B7376, 'Returns'!$A$2:$B$801, 2, FALSE), "No")</f>
        <v>No</v>
      </c>
    </row>
    <row r="7377" spans="1:23" x14ac:dyDescent="0.3">
      <c r="A7377" s="1">
        <v>7376</v>
      </c>
      <c r="B7377" t="s">
        <v>9670</v>
      </c>
      <c r="C7377" s="2">
        <v>43690</v>
      </c>
      <c r="D7377" s="2">
        <v>43697</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s="3" t="str">
        <f>VLOOKUP($M7377,People!$A$2:$B$5, 2, FALSE)</f>
        <v>Anna Andreadi</v>
      </c>
      <c r="W7377" s="3" t="str">
        <f>IFERROR(VLOOKUP($B7377, 'Returns'!$A$2:$B$801, 2, FALSE), "No")</f>
        <v>No</v>
      </c>
    </row>
    <row r="7378" spans="1:23" x14ac:dyDescent="0.3">
      <c r="A7378" s="1">
        <v>7377</v>
      </c>
      <c r="B7378" t="s">
        <v>9671</v>
      </c>
      <c r="C7378" s="2">
        <v>43771</v>
      </c>
      <c r="D7378" s="2">
        <v>43774</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s="3" t="str">
        <f>VLOOKUP($M7378,People!$A$2:$B$5, 2, FALSE)</f>
        <v>Kelly Williams</v>
      </c>
      <c r="W7378" s="3" t="str">
        <f>IFERROR(VLOOKUP($B7378, 'Returns'!$A$2:$B$801, 2, FALSE), "No")</f>
        <v>No</v>
      </c>
    </row>
    <row r="7379" spans="1:23" x14ac:dyDescent="0.3">
      <c r="A7379" s="1">
        <v>7378</v>
      </c>
      <c r="B7379" t="s">
        <v>9672</v>
      </c>
      <c r="C7379" s="2">
        <v>42632</v>
      </c>
      <c r="D7379" s="2">
        <v>42636</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s="3" t="str">
        <f>VLOOKUP($M7379,People!$A$2:$B$5, 2, FALSE)</f>
        <v>Anna Andreadi</v>
      </c>
      <c r="W7379" s="3" t="str">
        <f>IFERROR(VLOOKUP($B7379, 'Returns'!$A$2:$B$801, 2, FALSE), "No")</f>
        <v>No</v>
      </c>
    </row>
    <row r="7380" spans="1:23" x14ac:dyDescent="0.3">
      <c r="A7380" s="1">
        <v>7379</v>
      </c>
      <c r="B7380" t="s">
        <v>9673</v>
      </c>
      <c r="C7380" s="2">
        <v>42886</v>
      </c>
      <c r="D7380" s="2">
        <v>42886</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s="3" t="str">
        <f>VLOOKUP($M7380,People!$A$2:$B$5, 2, FALSE)</f>
        <v>Cassandra Brandow</v>
      </c>
      <c r="W7380" s="3" t="str">
        <f>IFERROR(VLOOKUP($B7380, 'Returns'!$A$2:$B$801, 2, FALSE), "No")</f>
        <v>No</v>
      </c>
    </row>
    <row r="7381" spans="1:23" x14ac:dyDescent="0.3">
      <c r="A7381" s="1">
        <v>7380</v>
      </c>
      <c r="B7381" t="s">
        <v>9674</v>
      </c>
      <c r="C7381" s="2">
        <v>43356</v>
      </c>
      <c r="D7381" s="2">
        <v>43361</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s="3" t="str">
        <f>VLOOKUP($M7381,People!$A$2:$B$5, 2, FALSE)</f>
        <v>Kelly Williams</v>
      </c>
      <c r="W7381" s="3" t="str">
        <f>IFERROR(VLOOKUP($B7381, 'Returns'!$A$2:$B$801, 2, FALSE), "No")</f>
        <v>No</v>
      </c>
    </row>
    <row r="7382" spans="1:23" x14ac:dyDescent="0.3">
      <c r="A7382" s="1">
        <v>7381</v>
      </c>
      <c r="B7382" t="s">
        <v>9674</v>
      </c>
      <c r="C7382" s="2">
        <v>43356</v>
      </c>
      <c r="D7382" s="2">
        <v>43361</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s="3" t="str">
        <f>VLOOKUP($M7382,People!$A$2:$B$5, 2, FALSE)</f>
        <v>Kelly Williams</v>
      </c>
      <c r="W7382" s="3" t="str">
        <f>IFERROR(VLOOKUP($B7382, 'Returns'!$A$2:$B$801, 2, FALSE), "No")</f>
        <v>No</v>
      </c>
    </row>
    <row r="7383" spans="1:23" x14ac:dyDescent="0.3">
      <c r="A7383" s="1">
        <v>7382</v>
      </c>
      <c r="B7383" t="s">
        <v>9674</v>
      </c>
      <c r="C7383" s="2">
        <v>43356</v>
      </c>
      <c r="D7383" s="2">
        <v>43361</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s="3" t="str">
        <f>VLOOKUP($M7383,People!$A$2:$B$5, 2, FALSE)</f>
        <v>Kelly Williams</v>
      </c>
      <c r="W7383" s="3" t="str">
        <f>IFERROR(VLOOKUP($B7383, 'Returns'!$A$2:$B$801, 2, FALSE), "No")</f>
        <v>No</v>
      </c>
    </row>
    <row r="7384" spans="1:23" x14ac:dyDescent="0.3">
      <c r="A7384" s="1">
        <v>7383</v>
      </c>
      <c r="B7384" t="s">
        <v>9674</v>
      </c>
      <c r="C7384" s="2">
        <v>43356</v>
      </c>
      <c r="D7384" s="2">
        <v>43361</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s="3" t="str">
        <f>VLOOKUP($M7384,People!$A$2:$B$5, 2, FALSE)</f>
        <v>Kelly Williams</v>
      </c>
      <c r="W7384" s="3" t="str">
        <f>IFERROR(VLOOKUP($B7384, 'Returns'!$A$2:$B$801, 2, FALSE), "No")</f>
        <v>No</v>
      </c>
    </row>
    <row r="7385" spans="1:23" x14ac:dyDescent="0.3">
      <c r="A7385" s="1">
        <v>7384</v>
      </c>
      <c r="B7385" t="s">
        <v>9674</v>
      </c>
      <c r="C7385" s="2">
        <v>43356</v>
      </c>
      <c r="D7385" s="2">
        <v>43361</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s="3" t="str">
        <f>VLOOKUP($M7385,People!$A$2:$B$5, 2, FALSE)</f>
        <v>Kelly Williams</v>
      </c>
      <c r="W7385" s="3" t="str">
        <f>IFERROR(VLOOKUP($B7385, 'Returns'!$A$2:$B$801, 2, FALSE), "No")</f>
        <v>No</v>
      </c>
    </row>
    <row r="7386" spans="1:23" x14ac:dyDescent="0.3">
      <c r="A7386" s="1">
        <v>7385</v>
      </c>
      <c r="B7386" t="s">
        <v>9674</v>
      </c>
      <c r="C7386" s="2">
        <v>43356</v>
      </c>
      <c r="D7386" s="2">
        <v>43361</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s="3" t="str">
        <f>VLOOKUP($M7386,People!$A$2:$B$5, 2, FALSE)</f>
        <v>Kelly Williams</v>
      </c>
      <c r="W7386" s="3" t="str">
        <f>IFERROR(VLOOKUP($B7386, 'Returns'!$A$2:$B$801, 2, FALSE), "No")</f>
        <v>No</v>
      </c>
    </row>
    <row r="7387" spans="1:23" x14ac:dyDescent="0.3">
      <c r="A7387" s="1">
        <v>7386</v>
      </c>
      <c r="B7387" t="s">
        <v>9674</v>
      </c>
      <c r="C7387" s="2">
        <v>43356</v>
      </c>
      <c r="D7387" s="2">
        <v>43361</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s="3" t="str">
        <f>VLOOKUP($M7387,People!$A$2:$B$5, 2, FALSE)</f>
        <v>Kelly Williams</v>
      </c>
      <c r="W7387" s="3" t="str">
        <f>IFERROR(VLOOKUP($B7387, 'Returns'!$A$2:$B$801, 2, FALSE), "No")</f>
        <v>No</v>
      </c>
    </row>
    <row r="7388" spans="1:23" x14ac:dyDescent="0.3">
      <c r="A7388" s="1">
        <v>7387</v>
      </c>
      <c r="B7388" t="s">
        <v>9674</v>
      </c>
      <c r="C7388" s="2">
        <v>43356</v>
      </c>
      <c r="D7388" s="2">
        <v>43361</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s="3" t="str">
        <f>VLOOKUP($M7388,People!$A$2:$B$5, 2, FALSE)</f>
        <v>Kelly Williams</v>
      </c>
      <c r="W7388" s="3" t="str">
        <f>IFERROR(VLOOKUP($B7388, 'Returns'!$A$2:$B$801, 2, FALSE), "No")</f>
        <v>No</v>
      </c>
    </row>
    <row r="7389" spans="1:23" x14ac:dyDescent="0.3">
      <c r="A7389" s="1">
        <v>7388</v>
      </c>
      <c r="B7389" t="s">
        <v>9674</v>
      </c>
      <c r="C7389" s="2">
        <v>43356</v>
      </c>
      <c r="D7389" s="2">
        <v>43361</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s="3" t="str">
        <f>VLOOKUP($M7389,People!$A$2:$B$5, 2, FALSE)</f>
        <v>Kelly Williams</v>
      </c>
      <c r="W7389" s="3" t="str">
        <f>IFERROR(VLOOKUP($B7389, 'Returns'!$A$2:$B$801, 2, FALSE), "No")</f>
        <v>No</v>
      </c>
    </row>
    <row r="7390" spans="1:23" x14ac:dyDescent="0.3">
      <c r="A7390" s="1">
        <v>7389</v>
      </c>
      <c r="B7390" t="s">
        <v>9674</v>
      </c>
      <c r="C7390" s="2">
        <v>43356</v>
      </c>
      <c r="D7390" s="2">
        <v>43361</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s="3" t="str">
        <f>VLOOKUP($M7390,People!$A$2:$B$5, 2, FALSE)</f>
        <v>Kelly Williams</v>
      </c>
      <c r="W7390" s="3" t="str">
        <f>IFERROR(VLOOKUP($B7390, 'Returns'!$A$2:$B$801, 2, FALSE), "No")</f>
        <v>No</v>
      </c>
    </row>
    <row r="7391" spans="1:23" x14ac:dyDescent="0.3">
      <c r="A7391" s="1">
        <v>7390</v>
      </c>
      <c r="B7391" t="s">
        <v>9675</v>
      </c>
      <c r="C7391" s="2">
        <v>43798</v>
      </c>
      <c r="D7391" s="2">
        <v>43802</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s="3" t="str">
        <f>VLOOKUP($M7391,People!$A$2:$B$5, 2, FALSE)</f>
        <v>Cassandra Brandow</v>
      </c>
      <c r="W7391" s="3" t="str">
        <f>IFERROR(VLOOKUP($B7391, 'Returns'!$A$2:$B$801, 2, FALSE), "No")</f>
        <v>No</v>
      </c>
    </row>
    <row r="7392" spans="1:23" x14ac:dyDescent="0.3">
      <c r="A7392" s="1">
        <v>7391</v>
      </c>
      <c r="B7392" t="s">
        <v>9675</v>
      </c>
      <c r="C7392" s="2">
        <v>43798</v>
      </c>
      <c r="D7392" s="2">
        <v>43802</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s="3" t="str">
        <f>VLOOKUP($M7392,People!$A$2:$B$5, 2, FALSE)</f>
        <v>Cassandra Brandow</v>
      </c>
      <c r="W7392" s="3" t="str">
        <f>IFERROR(VLOOKUP($B7392, 'Returns'!$A$2:$B$801, 2, FALSE), "No")</f>
        <v>No</v>
      </c>
    </row>
    <row r="7393" spans="1:23" x14ac:dyDescent="0.3">
      <c r="A7393" s="1">
        <v>7392</v>
      </c>
      <c r="B7393" t="s">
        <v>9676</v>
      </c>
      <c r="C7393" s="2">
        <v>43803</v>
      </c>
      <c r="D7393" s="2">
        <v>43806</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s="3" t="str">
        <f>VLOOKUP($M7393,People!$A$2:$B$5, 2, FALSE)</f>
        <v>Chuck Magee</v>
      </c>
      <c r="W7393" s="3" t="str">
        <f>IFERROR(VLOOKUP($B7393, 'Returns'!$A$2:$B$801, 2, FALSE), "No")</f>
        <v>No</v>
      </c>
    </row>
    <row r="7394" spans="1:23" x14ac:dyDescent="0.3">
      <c r="A7394" s="1">
        <v>7393</v>
      </c>
      <c r="B7394" t="s">
        <v>9677</v>
      </c>
      <c r="C7394" s="2">
        <v>43587</v>
      </c>
      <c r="D7394" s="2">
        <v>43591</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s="3" t="str">
        <f>VLOOKUP($M7394,People!$A$2:$B$5, 2, FALSE)</f>
        <v>Anna Andreadi</v>
      </c>
      <c r="W7394" s="3" t="str">
        <f>IFERROR(VLOOKUP($B7394, 'Returns'!$A$2:$B$801, 2, FALSE), "No")</f>
        <v>No</v>
      </c>
    </row>
    <row r="7395" spans="1:23" x14ac:dyDescent="0.3">
      <c r="A7395" s="1">
        <v>7394</v>
      </c>
      <c r="B7395" t="s">
        <v>9677</v>
      </c>
      <c r="C7395" s="2">
        <v>43587</v>
      </c>
      <c r="D7395" s="2">
        <v>43591</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s="3" t="str">
        <f>VLOOKUP($M7395,People!$A$2:$B$5, 2, FALSE)</f>
        <v>Anna Andreadi</v>
      </c>
      <c r="W7395" s="3" t="str">
        <f>IFERROR(VLOOKUP($B7395, 'Returns'!$A$2:$B$801, 2, FALSE), "No")</f>
        <v>No</v>
      </c>
    </row>
    <row r="7396" spans="1:23" x14ac:dyDescent="0.3">
      <c r="A7396" s="1">
        <v>7395</v>
      </c>
      <c r="B7396" t="s">
        <v>9677</v>
      </c>
      <c r="C7396" s="2">
        <v>43587</v>
      </c>
      <c r="D7396" s="2">
        <v>43591</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s="3" t="str">
        <f>VLOOKUP($M7396,People!$A$2:$B$5, 2, FALSE)</f>
        <v>Anna Andreadi</v>
      </c>
      <c r="W7396" s="3" t="str">
        <f>IFERROR(VLOOKUP($B7396, 'Returns'!$A$2:$B$801, 2, FALSE), "No")</f>
        <v>No</v>
      </c>
    </row>
    <row r="7397" spans="1:23" x14ac:dyDescent="0.3">
      <c r="A7397" s="1">
        <v>7396</v>
      </c>
      <c r="B7397" t="s">
        <v>9678</v>
      </c>
      <c r="C7397" s="2">
        <v>43459</v>
      </c>
      <c r="D7397" s="2">
        <v>43464</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s="3" t="str">
        <f>VLOOKUP($M7397,People!$A$2:$B$5, 2, FALSE)</f>
        <v>Chuck Magee</v>
      </c>
      <c r="W7397" s="3" t="str">
        <f>IFERROR(VLOOKUP($B7397, 'Returns'!$A$2:$B$801, 2, FALSE), "No")</f>
        <v>No</v>
      </c>
    </row>
    <row r="7398" spans="1:23" x14ac:dyDescent="0.3">
      <c r="A7398" s="1">
        <v>7397</v>
      </c>
      <c r="B7398" t="s">
        <v>9678</v>
      </c>
      <c r="C7398" s="2">
        <v>43459</v>
      </c>
      <c r="D7398" s="2">
        <v>43464</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s="3" t="str">
        <f>VLOOKUP($M7398,People!$A$2:$B$5, 2, FALSE)</f>
        <v>Chuck Magee</v>
      </c>
      <c r="W7398" s="3" t="str">
        <f>IFERROR(VLOOKUP($B7398, 'Returns'!$A$2:$B$801, 2, FALSE), "No")</f>
        <v>No</v>
      </c>
    </row>
    <row r="7399" spans="1:23" x14ac:dyDescent="0.3">
      <c r="A7399" s="1">
        <v>7398</v>
      </c>
      <c r="B7399" t="s">
        <v>9679</v>
      </c>
      <c r="C7399" s="2">
        <v>42643</v>
      </c>
      <c r="D7399" s="2">
        <v>42643</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s="3" t="str">
        <f>VLOOKUP($M7399,People!$A$2:$B$5, 2, FALSE)</f>
        <v>Chuck Magee</v>
      </c>
      <c r="W7399" s="3" t="str">
        <f>IFERROR(VLOOKUP($B7399, 'Returns'!$A$2:$B$801, 2, FALSE), "No")</f>
        <v>No</v>
      </c>
    </row>
    <row r="7400" spans="1:23" x14ac:dyDescent="0.3">
      <c r="A7400" s="1">
        <v>7399</v>
      </c>
      <c r="B7400" t="s">
        <v>9680</v>
      </c>
      <c r="C7400" s="2">
        <v>42563</v>
      </c>
      <c r="D7400" s="2">
        <v>42566</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s="3" t="str">
        <f>VLOOKUP($M7400,People!$A$2:$B$5, 2, FALSE)</f>
        <v>Kelly Williams</v>
      </c>
      <c r="W7400" s="3" t="str">
        <f>IFERROR(VLOOKUP($B7400, 'Returns'!$A$2:$B$801, 2, FALSE), "No")</f>
        <v>No</v>
      </c>
    </row>
    <row r="7401" spans="1:23" x14ac:dyDescent="0.3">
      <c r="A7401" s="1">
        <v>7400</v>
      </c>
      <c r="B7401" t="s">
        <v>9680</v>
      </c>
      <c r="C7401" s="2">
        <v>42563</v>
      </c>
      <c r="D7401" s="2">
        <v>42566</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s="3" t="str">
        <f>VLOOKUP($M7401,People!$A$2:$B$5, 2, FALSE)</f>
        <v>Kelly Williams</v>
      </c>
      <c r="W7401" s="3" t="str">
        <f>IFERROR(VLOOKUP($B7401, 'Returns'!$A$2:$B$801, 2, FALSE), "No")</f>
        <v>No</v>
      </c>
    </row>
    <row r="7402" spans="1:23" x14ac:dyDescent="0.3">
      <c r="A7402" s="1">
        <v>7401</v>
      </c>
      <c r="B7402" t="s">
        <v>9681</v>
      </c>
      <c r="C7402" s="2">
        <v>43351</v>
      </c>
      <c r="D7402" s="2">
        <v>43356</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s="3" t="str">
        <f>VLOOKUP($M7402,People!$A$2:$B$5, 2, FALSE)</f>
        <v>Anna Andreadi</v>
      </c>
      <c r="W7402" s="3" t="str">
        <f>IFERROR(VLOOKUP($B7402, 'Returns'!$A$2:$B$801, 2, FALSE), "No")</f>
        <v>No</v>
      </c>
    </row>
    <row r="7403" spans="1:23" x14ac:dyDescent="0.3">
      <c r="A7403" s="1">
        <v>7402</v>
      </c>
      <c r="B7403" t="s">
        <v>9681</v>
      </c>
      <c r="C7403" s="2">
        <v>43351</v>
      </c>
      <c r="D7403" s="2">
        <v>43356</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s="3" t="str">
        <f>VLOOKUP($M7403,People!$A$2:$B$5, 2, FALSE)</f>
        <v>Anna Andreadi</v>
      </c>
      <c r="W7403" s="3" t="str">
        <f>IFERROR(VLOOKUP($B7403, 'Returns'!$A$2:$B$801, 2, FALSE), "No")</f>
        <v>No</v>
      </c>
    </row>
    <row r="7404" spans="1:23" x14ac:dyDescent="0.3">
      <c r="A7404" s="1">
        <v>7403</v>
      </c>
      <c r="B7404" t="s">
        <v>9682</v>
      </c>
      <c r="C7404" s="2">
        <v>43683</v>
      </c>
      <c r="D7404" s="2">
        <v>43687</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s="3" t="str">
        <f>VLOOKUP($M7404,People!$A$2:$B$5, 2, FALSE)</f>
        <v>Chuck Magee</v>
      </c>
      <c r="W7404" s="3" t="str">
        <f>IFERROR(VLOOKUP($B7404, 'Returns'!$A$2:$B$801, 2, FALSE), "No")</f>
        <v>No</v>
      </c>
    </row>
    <row r="7405" spans="1:23" x14ac:dyDescent="0.3">
      <c r="A7405" s="1">
        <v>7404</v>
      </c>
      <c r="B7405" t="s">
        <v>9683</v>
      </c>
      <c r="C7405" s="2">
        <v>42869</v>
      </c>
      <c r="D7405" s="2">
        <v>42874</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s="3" t="str">
        <f>VLOOKUP($M7405,People!$A$2:$B$5, 2, FALSE)</f>
        <v>Anna Andreadi</v>
      </c>
      <c r="W7405" s="3" t="str">
        <f>IFERROR(VLOOKUP($B7405, 'Returns'!$A$2:$B$801, 2, FALSE), "No")</f>
        <v>No</v>
      </c>
    </row>
    <row r="7406" spans="1:23" x14ac:dyDescent="0.3">
      <c r="A7406" s="1">
        <v>7405</v>
      </c>
      <c r="B7406" t="s">
        <v>9683</v>
      </c>
      <c r="C7406" s="2">
        <v>42869</v>
      </c>
      <c r="D7406" s="2">
        <v>42874</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s="3" t="str">
        <f>VLOOKUP($M7406,People!$A$2:$B$5, 2, FALSE)</f>
        <v>Anna Andreadi</v>
      </c>
      <c r="W7406" s="3" t="str">
        <f>IFERROR(VLOOKUP($B7406, 'Returns'!$A$2:$B$801, 2, FALSE), "No")</f>
        <v>No</v>
      </c>
    </row>
    <row r="7407" spans="1:23" x14ac:dyDescent="0.3">
      <c r="A7407" s="1">
        <v>7406</v>
      </c>
      <c r="B7407" t="s">
        <v>9683</v>
      </c>
      <c r="C7407" s="2">
        <v>42869</v>
      </c>
      <c r="D7407" s="2">
        <v>42874</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s="3" t="str">
        <f>VLOOKUP($M7407,People!$A$2:$B$5, 2, FALSE)</f>
        <v>Anna Andreadi</v>
      </c>
      <c r="W7407" s="3" t="str">
        <f>IFERROR(VLOOKUP($B7407, 'Returns'!$A$2:$B$801, 2, FALSE), "No")</f>
        <v>No</v>
      </c>
    </row>
    <row r="7408" spans="1:23" x14ac:dyDescent="0.3">
      <c r="A7408" s="1">
        <v>7407</v>
      </c>
      <c r="B7408" t="s">
        <v>9683</v>
      </c>
      <c r="C7408" s="2">
        <v>42869</v>
      </c>
      <c r="D7408" s="2">
        <v>42874</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s="3" t="str">
        <f>VLOOKUP($M7408,People!$A$2:$B$5, 2, FALSE)</f>
        <v>Anna Andreadi</v>
      </c>
      <c r="W7408" s="3" t="str">
        <f>IFERROR(VLOOKUP($B7408, 'Returns'!$A$2:$B$801, 2, FALSE), "No")</f>
        <v>No</v>
      </c>
    </row>
    <row r="7409" spans="1:23" x14ac:dyDescent="0.3">
      <c r="A7409" s="1">
        <v>7408</v>
      </c>
      <c r="B7409" t="s">
        <v>9684</v>
      </c>
      <c r="C7409" s="2">
        <v>43485</v>
      </c>
      <c r="D7409" s="2">
        <v>43486</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s="3" t="str">
        <f>VLOOKUP($M7409,People!$A$2:$B$5, 2, FALSE)</f>
        <v>Kelly Williams</v>
      </c>
      <c r="W7409" s="3" t="str">
        <f>IFERROR(VLOOKUP($B7409, 'Returns'!$A$2:$B$801, 2, FALSE), "No")</f>
        <v>No</v>
      </c>
    </row>
    <row r="7410" spans="1:23" x14ac:dyDescent="0.3">
      <c r="A7410" s="1">
        <v>7409</v>
      </c>
      <c r="B7410" t="s">
        <v>9685</v>
      </c>
      <c r="C7410" s="2">
        <v>43250</v>
      </c>
      <c r="D7410" s="2">
        <v>43257</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s="3" t="str">
        <f>VLOOKUP($M7410,People!$A$2:$B$5, 2, FALSE)</f>
        <v>Anna Andreadi</v>
      </c>
      <c r="W7410" s="3" t="str">
        <f>IFERROR(VLOOKUP($B7410, 'Returns'!$A$2:$B$801, 2, FALSE), "No")</f>
        <v>No</v>
      </c>
    </row>
    <row r="7411" spans="1:23" x14ac:dyDescent="0.3">
      <c r="A7411" s="1">
        <v>7410</v>
      </c>
      <c r="B7411" t="s">
        <v>9686</v>
      </c>
      <c r="C7411" s="2">
        <v>42468</v>
      </c>
      <c r="D7411" s="2">
        <v>42472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s="3" t="str">
        <f>VLOOKUP($M7411,People!$A$2:$B$5, 2, FALSE)</f>
        <v>Chuck Magee</v>
      </c>
      <c r="W7411" s="3" t="str">
        <f>IFERROR(VLOOKUP($B7411, 'Returns'!$A$2:$B$801, 2, FALSE), "No")</f>
        <v>No</v>
      </c>
    </row>
    <row r="7412" spans="1:23" x14ac:dyDescent="0.3">
      <c r="A7412" s="1">
        <v>7411</v>
      </c>
      <c r="B7412" t="s">
        <v>9687</v>
      </c>
      <c r="C7412" s="2">
        <v>42574</v>
      </c>
      <c r="D7412" s="2">
        <v>42575</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s="3" t="str">
        <f>VLOOKUP($M7412,People!$A$2:$B$5, 2, FALSE)</f>
        <v>Chuck Magee</v>
      </c>
      <c r="W7412" s="3" t="str">
        <f>IFERROR(VLOOKUP($B7412, 'Returns'!$A$2:$B$801, 2, FALSE), "No")</f>
        <v>No</v>
      </c>
    </row>
    <row r="7413" spans="1:23" x14ac:dyDescent="0.3">
      <c r="A7413" s="1">
        <v>7412</v>
      </c>
      <c r="B7413" t="s">
        <v>9688</v>
      </c>
      <c r="C7413" s="2">
        <v>43615</v>
      </c>
      <c r="D7413" s="2">
        <v>43619</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s="3" t="str">
        <f>VLOOKUP($M7413,People!$A$2:$B$5, 2, FALSE)</f>
        <v>Anna Andreadi</v>
      </c>
      <c r="W7413" s="3" t="str">
        <f>IFERROR(VLOOKUP($B7413, 'Returns'!$A$2:$B$801, 2, FALSE), "No")</f>
        <v>No</v>
      </c>
    </row>
    <row r="7414" spans="1:23" x14ac:dyDescent="0.3">
      <c r="A7414" s="1">
        <v>7413</v>
      </c>
      <c r="B7414" t="s">
        <v>9688</v>
      </c>
      <c r="C7414" s="2">
        <v>43615</v>
      </c>
      <c r="D7414" s="2">
        <v>43619</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s="3" t="str">
        <f>VLOOKUP($M7414,People!$A$2:$B$5, 2, FALSE)</f>
        <v>Anna Andreadi</v>
      </c>
      <c r="W7414" s="3" t="str">
        <f>IFERROR(VLOOKUP($B7414, 'Returns'!$A$2:$B$801, 2, FALSE), "No")</f>
        <v>No</v>
      </c>
    </row>
    <row r="7415" spans="1:23" x14ac:dyDescent="0.3">
      <c r="A7415" s="1">
        <v>7414</v>
      </c>
      <c r="B7415" t="s">
        <v>9688</v>
      </c>
      <c r="C7415" s="2">
        <v>43615</v>
      </c>
      <c r="D7415" s="2">
        <v>43619</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s="3" t="str">
        <f>VLOOKUP($M7415,People!$A$2:$B$5, 2, FALSE)</f>
        <v>Anna Andreadi</v>
      </c>
      <c r="W7415" s="3" t="str">
        <f>IFERROR(VLOOKUP($B7415, 'Returns'!$A$2:$B$801, 2, FALSE), "No")</f>
        <v>No</v>
      </c>
    </row>
    <row r="7416" spans="1:23" x14ac:dyDescent="0.3">
      <c r="A7416" s="1">
        <v>7415</v>
      </c>
      <c r="B7416" t="s">
        <v>9689</v>
      </c>
      <c r="C7416" s="2">
        <v>43172</v>
      </c>
      <c r="D7416" s="2">
        <v>43174</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s="3" t="str">
        <f>VLOOKUP($M7416,People!$A$2:$B$5, 2, FALSE)</f>
        <v>Chuck Magee</v>
      </c>
      <c r="W7416" s="3" t="str">
        <f>IFERROR(VLOOKUP($B7416, 'Returns'!$A$2:$B$801, 2, FALSE), "No")</f>
        <v>No</v>
      </c>
    </row>
    <row r="7417" spans="1:23" x14ac:dyDescent="0.3">
      <c r="A7417" s="1">
        <v>7416</v>
      </c>
      <c r="B7417" t="s">
        <v>9689</v>
      </c>
      <c r="C7417" s="2">
        <v>43172</v>
      </c>
      <c r="D7417" s="2">
        <v>43174</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s="3" t="str">
        <f>VLOOKUP($M7417,People!$A$2:$B$5, 2, FALSE)</f>
        <v>Chuck Magee</v>
      </c>
      <c r="W7417" s="3" t="str">
        <f>IFERROR(VLOOKUP($B7417, 'Returns'!$A$2:$B$801, 2, FALSE), "No")</f>
        <v>No</v>
      </c>
    </row>
    <row r="7418" spans="1:23" x14ac:dyDescent="0.3">
      <c r="A7418" s="1">
        <v>7417</v>
      </c>
      <c r="B7418" t="s">
        <v>9689</v>
      </c>
      <c r="C7418" s="2">
        <v>43172</v>
      </c>
      <c r="D7418" s="2">
        <v>43174</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s="3" t="str">
        <f>VLOOKUP($M7418,People!$A$2:$B$5, 2, FALSE)</f>
        <v>Chuck Magee</v>
      </c>
      <c r="W7418" s="3" t="str">
        <f>IFERROR(VLOOKUP($B7418, 'Returns'!$A$2:$B$801, 2, FALSE), "No")</f>
        <v>No</v>
      </c>
    </row>
    <row r="7419" spans="1:23" x14ac:dyDescent="0.3">
      <c r="A7419" s="1">
        <v>7418</v>
      </c>
      <c r="B7419" t="s">
        <v>9689</v>
      </c>
      <c r="C7419" s="2">
        <v>43172</v>
      </c>
      <c r="D7419" s="2">
        <v>43174</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s="3" t="str">
        <f>VLOOKUP($M7419,People!$A$2:$B$5, 2, FALSE)</f>
        <v>Chuck Magee</v>
      </c>
      <c r="W7419" s="3" t="str">
        <f>IFERROR(VLOOKUP($B7419, 'Returns'!$A$2:$B$801, 2, FALSE), "No")</f>
        <v>No</v>
      </c>
    </row>
    <row r="7420" spans="1:23" x14ac:dyDescent="0.3">
      <c r="A7420" s="1">
        <v>7419</v>
      </c>
      <c r="B7420" t="s">
        <v>9689</v>
      </c>
      <c r="C7420" s="2">
        <v>43172</v>
      </c>
      <c r="D7420" s="2">
        <v>43174</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s="3" t="str">
        <f>VLOOKUP($M7420,People!$A$2:$B$5, 2, FALSE)</f>
        <v>Chuck Magee</v>
      </c>
      <c r="W7420" s="3" t="str">
        <f>IFERROR(VLOOKUP($B7420, 'Returns'!$A$2:$B$801, 2, FALSE), "No")</f>
        <v>No</v>
      </c>
    </row>
    <row r="7421" spans="1:23" x14ac:dyDescent="0.3">
      <c r="A7421" s="1">
        <v>7420</v>
      </c>
      <c r="B7421" t="s">
        <v>9689</v>
      </c>
      <c r="C7421" s="2">
        <v>43172</v>
      </c>
      <c r="D7421" s="2">
        <v>43174</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s="3" t="str">
        <f>VLOOKUP($M7421,People!$A$2:$B$5, 2, FALSE)</f>
        <v>Chuck Magee</v>
      </c>
      <c r="W7421" s="3" t="str">
        <f>IFERROR(VLOOKUP($B7421, 'Returns'!$A$2:$B$801, 2, FALSE), "No")</f>
        <v>No</v>
      </c>
    </row>
    <row r="7422" spans="1:23" x14ac:dyDescent="0.3">
      <c r="A7422" s="1">
        <v>7421</v>
      </c>
      <c r="B7422" t="s">
        <v>9689</v>
      </c>
      <c r="C7422" s="2">
        <v>43172</v>
      </c>
      <c r="D7422" s="2">
        <v>43174</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s="3" t="str">
        <f>VLOOKUP($M7422,People!$A$2:$B$5, 2, FALSE)</f>
        <v>Chuck Magee</v>
      </c>
      <c r="W7422" s="3" t="str">
        <f>IFERROR(VLOOKUP($B7422, 'Returns'!$A$2:$B$801, 2, FALSE), "No")</f>
        <v>No</v>
      </c>
    </row>
    <row r="7423" spans="1:23" x14ac:dyDescent="0.3">
      <c r="A7423" s="1">
        <v>7422</v>
      </c>
      <c r="B7423" t="s">
        <v>9689</v>
      </c>
      <c r="C7423" s="2">
        <v>43172</v>
      </c>
      <c r="D7423" s="2">
        <v>43174</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s="3" t="str">
        <f>VLOOKUP($M7423,People!$A$2:$B$5, 2, FALSE)</f>
        <v>Chuck Magee</v>
      </c>
      <c r="W7423" s="3" t="str">
        <f>IFERROR(VLOOKUP($B7423, 'Returns'!$A$2:$B$801, 2, FALSE), "No")</f>
        <v>No</v>
      </c>
    </row>
    <row r="7424" spans="1:23" x14ac:dyDescent="0.3">
      <c r="A7424" s="1">
        <v>7423</v>
      </c>
      <c r="B7424" t="s">
        <v>9689</v>
      </c>
      <c r="C7424" s="2">
        <v>43172</v>
      </c>
      <c r="D7424" s="2">
        <v>43174</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s="3" t="str">
        <f>VLOOKUP($M7424,People!$A$2:$B$5, 2, FALSE)</f>
        <v>Chuck Magee</v>
      </c>
      <c r="W7424" s="3" t="str">
        <f>IFERROR(VLOOKUP($B7424, 'Returns'!$A$2:$B$801, 2, FALSE), "No")</f>
        <v>No</v>
      </c>
    </row>
    <row r="7425" spans="1:23" x14ac:dyDescent="0.3">
      <c r="A7425" s="1">
        <v>7424</v>
      </c>
      <c r="B7425" t="s">
        <v>9690</v>
      </c>
      <c r="C7425" s="2">
        <v>43565</v>
      </c>
      <c r="D7425" s="2">
        <v>43569</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s="3" t="str">
        <f>VLOOKUP($M7425,People!$A$2:$B$5, 2, FALSE)</f>
        <v>Chuck Magee</v>
      </c>
      <c r="W7425" s="3" t="str">
        <f>IFERROR(VLOOKUP($B7425, 'Returns'!$A$2:$B$801, 2, FALSE), "No")</f>
        <v>No</v>
      </c>
    </row>
    <row r="7426" spans="1:23" x14ac:dyDescent="0.3">
      <c r="A7426" s="1">
        <v>7425</v>
      </c>
      <c r="B7426" t="s">
        <v>9690</v>
      </c>
      <c r="C7426" s="2">
        <v>43565</v>
      </c>
      <c r="D7426" s="2">
        <v>43569</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s="3" t="str">
        <f>VLOOKUP($M7426,People!$A$2:$B$5, 2, FALSE)</f>
        <v>Chuck Magee</v>
      </c>
      <c r="W7426" s="3" t="str">
        <f>IFERROR(VLOOKUP($B7426, 'Returns'!$A$2:$B$801, 2, FALSE), "No")</f>
        <v>No</v>
      </c>
    </row>
    <row r="7427" spans="1:23" x14ac:dyDescent="0.3">
      <c r="A7427" s="1">
        <v>7426</v>
      </c>
      <c r="B7427" t="s">
        <v>9691</v>
      </c>
      <c r="C7427" s="2">
        <v>43276</v>
      </c>
      <c r="D7427" s="2">
        <v>43278</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s="3" t="str">
        <f>VLOOKUP($M7427,People!$A$2:$B$5, 2, FALSE)</f>
        <v>Kelly Williams</v>
      </c>
      <c r="W7427" s="3" t="str">
        <f>IFERROR(VLOOKUP($B7427, 'Returns'!$A$2:$B$801, 2, FALSE), "No")</f>
        <v>No</v>
      </c>
    </row>
    <row r="7428" spans="1:23" x14ac:dyDescent="0.3">
      <c r="A7428" s="1">
        <v>7427</v>
      </c>
      <c r="B7428" t="s">
        <v>9691</v>
      </c>
      <c r="C7428" s="2">
        <v>43276</v>
      </c>
      <c r="D7428" s="2">
        <v>43278</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s="3" t="str">
        <f>VLOOKUP($M7428,People!$A$2:$B$5, 2, FALSE)</f>
        <v>Kelly Williams</v>
      </c>
      <c r="W7428" s="3" t="str">
        <f>IFERROR(VLOOKUP($B7428, 'Returns'!$A$2:$B$801, 2, FALSE), "No")</f>
        <v>No</v>
      </c>
    </row>
    <row r="7429" spans="1:23" x14ac:dyDescent="0.3">
      <c r="A7429" s="1">
        <v>7428</v>
      </c>
      <c r="B7429" t="s">
        <v>6192</v>
      </c>
      <c r="C7429" s="2">
        <v>42446</v>
      </c>
      <c r="D7429" s="2">
        <v>42450</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s="3" t="str">
        <f>VLOOKUP($M7429,People!$A$2:$B$5, 2, FALSE)</f>
        <v>Cassandra Brandow</v>
      </c>
      <c r="W7429" s="3" t="str">
        <f>IFERROR(VLOOKUP($B7429, 'Returns'!$A$2:$B$801, 2, FALSE), "No")</f>
        <v>Yes</v>
      </c>
    </row>
    <row r="7430" spans="1:23" x14ac:dyDescent="0.3">
      <c r="A7430" s="1">
        <v>7429</v>
      </c>
      <c r="B7430" t="s">
        <v>6192</v>
      </c>
      <c r="C7430" s="2">
        <v>42446</v>
      </c>
      <c r="D7430" s="2">
        <v>42450</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s="3" t="str">
        <f>VLOOKUP($M7430,People!$A$2:$B$5, 2, FALSE)</f>
        <v>Cassandra Brandow</v>
      </c>
      <c r="W7430" s="3" t="str">
        <f>IFERROR(VLOOKUP($B7430, 'Returns'!$A$2:$B$801, 2, FALSE), "No")</f>
        <v>Yes</v>
      </c>
    </row>
    <row r="7431" spans="1:23" x14ac:dyDescent="0.3">
      <c r="A7431" s="1">
        <v>7430</v>
      </c>
      <c r="B7431" t="s">
        <v>6192</v>
      </c>
      <c r="C7431" s="2">
        <v>42446</v>
      </c>
      <c r="D7431" s="2">
        <v>42450</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s="3" t="str">
        <f>VLOOKUP($M7431,People!$A$2:$B$5, 2, FALSE)</f>
        <v>Cassandra Brandow</v>
      </c>
      <c r="W7431" s="3" t="str">
        <f>IFERROR(VLOOKUP($B7431, 'Returns'!$A$2:$B$801, 2, FALSE), "No")</f>
        <v>Yes</v>
      </c>
    </row>
    <row r="7432" spans="1:23" x14ac:dyDescent="0.3">
      <c r="A7432" s="1">
        <v>7431</v>
      </c>
      <c r="B7432" t="s">
        <v>6192</v>
      </c>
      <c r="C7432" s="2">
        <v>42446</v>
      </c>
      <c r="D7432" s="2">
        <v>42450</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s="3" t="str">
        <f>VLOOKUP($M7432,People!$A$2:$B$5, 2, FALSE)</f>
        <v>Cassandra Brandow</v>
      </c>
      <c r="W7432" s="3" t="str">
        <f>IFERROR(VLOOKUP($B7432, 'Returns'!$A$2:$B$801, 2, FALSE), "No")</f>
        <v>Yes</v>
      </c>
    </row>
    <row r="7433" spans="1:23" x14ac:dyDescent="0.3">
      <c r="A7433" s="1">
        <v>7432</v>
      </c>
      <c r="B7433" t="s">
        <v>6192</v>
      </c>
      <c r="C7433" s="2">
        <v>42446</v>
      </c>
      <c r="D7433" s="2">
        <v>42450</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s="3" t="str">
        <f>VLOOKUP($M7433,People!$A$2:$B$5, 2, FALSE)</f>
        <v>Cassandra Brandow</v>
      </c>
      <c r="W7433" s="3" t="str">
        <f>IFERROR(VLOOKUP($B7433, 'Returns'!$A$2:$B$801, 2, FALSE), "No")</f>
        <v>Yes</v>
      </c>
    </row>
    <row r="7434" spans="1:23" x14ac:dyDescent="0.3">
      <c r="A7434" s="1">
        <v>7433</v>
      </c>
      <c r="B7434" t="s">
        <v>9692</v>
      </c>
      <c r="C7434" s="2">
        <v>42591</v>
      </c>
      <c r="D7434" s="2">
        <v>42595</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s="3" t="str">
        <f>VLOOKUP($M7434,People!$A$2:$B$5, 2, FALSE)</f>
        <v>Anna Andreadi</v>
      </c>
      <c r="W7434" s="3" t="str">
        <f>IFERROR(VLOOKUP($B7434, 'Returns'!$A$2:$B$801, 2, FALSE), "No")</f>
        <v>No</v>
      </c>
    </row>
    <row r="7435" spans="1:23" x14ac:dyDescent="0.3">
      <c r="A7435" s="1">
        <v>7434</v>
      </c>
      <c r="B7435" t="s">
        <v>9692</v>
      </c>
      <c r="C7435" s="2">
        <v>42591</v>
      </c>
      <c r="D7435" s="2">
        <v>42595</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s="3" t="str">
        <f>VLOOKUP($M7435,People!$A$2:$B$5, 2, FALSE)</f>
        <v>Anna Andreadi</v>
      </c>
      <c r="W7435" s="3" t="str">
        <f>IFERROR(VLOOKUP($B7435, 'Returns'!$A$2:$B$801, 2, FALSE), "No")</f>
        <v>No</v>
      </c>
    </row>
    <row r="7436" spans="1:23" x14ac:dyDescent="0.3">
      <c r="A7436" s="1">
        <v>7435</v>
      </c>
      <c r="B7436" t="s">
        <v>9693</v>
      </c>
      <c r="C7436" s="2">
        <v>42942</v>
      </c>
      <c r="D7436" s="2">
        <v>42947</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s="3" t="str">
        <f>VLOOKUP($M7436,People!$A$2:$B$5, 2, FALSE)</f>
        <v>Anna Andreadi</v>
      </c>
      <c r="W7436" s="3" t="str">
        <f>IFERROR(VLOOKUP($B7436, 'Returns'!$A$2:$B$801, 2, FALSE), "No")</f>
        <v>No</v>
      </c>
    </row>
    <row r="7437" spans="1:23" x14ac:dyDescent="0.3">
      <c r="A7437" s="1">
        <v>7436</v>
      </c>
      <c r="B7437" t="s">
        <v>9693</v>
      </c>
      <c r="C7437" s="2">
        <v>42942</v>
      </c>
      <c r="D7437" s="2">
        <v>42947</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s="3" t="str">
        <f>VLOOKUP($M7437,People!$A$2:$B$5, 2, FALSE)</f>
        <v>Anna Andreadi</v>
      </c>
      <c r="W7437" s="3" t="str">
        <f>IFERROR(VLOOKUP($B7437, 'Returns'!$A$2:$B$801, 2, FALSE), "No")</f>
        <v>No</v>
      </c>
    </row>
    <row r="7438" spans="1:23" x14ac:dyDescent="0.3">
      <c r="A7438" s="1">
        <v>7437</v>
      </c>
      <c r="B7438" t="s">
        <v>9693</v>
      </c>
      <c r="C7438" s="2">
        <v>42942</v>
      </c>
      <c r="D7438" s="2">
        <v>42947</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s="3" t="str">
        <f>VLOOKUP($M7438,People!$A$2:$B$5, 2, FALSE)</f>
        <v>Anna Andreadi</v>
      </c>
      <c r="W7438" s="3" t="str">
        <f>IFERROR(VLOOKUP($B7438, 'Returns'!$A$2:$B$801, 2, FALSE), "No")</f>
        <v>No</v>
      </c>
    </row>
    <row r="7439" spans="1:23" x14ac:dyDescent="0.3">
      <c r="A7439" s="1">
        <v>7438</v>
      </c>
      <c r="B7439" t="s">
        <v>9694</v>
      </c>
      <c r="C7439" s="2">
        <v>42415</v>
      </c>
      <c r="D7439" s="2">
        <v>42419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s="3" t="str">
        <f>VLOOKUP($M7439,People!$A$2:$B$5, 2, FALSE)</f>
        <v>Anna Andreadi</v>
      </c>
      <c r="W7439" s="3" t="str">
        <f>IFERROR(VLOOKUP($B7439, 'Returns'!$A$2:$B$801, 2, FALSE), "No")</f>
        <v>No</v>
      </c>
    </row>
    <row r="7440" spans="1:23" x14ac:dyDescent="0.3">
      <c r="A7440" s="1">
        <v>7439</v>
      </c>
      <c r="B7440" t="s">
        <v>9695</v>
      </c>
      <c r="C7440" s="2">
        <v>42818</v>
      </c>
      <c r="D7440" s="2">
        <v>42821</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s="3" t="str">
        <f>VLOOKUP($M7440,People!$A$2:$B$5, 2, FALSE)</f>
        <v>Anna Andreadi</v>
      </c>
      <c r="W7440" s="3" t="str">
        <f>IFERROR(VLOOKUP($B7440, 'Returns'!$A$2:$B$801, 2, FALSE), "No")</f>
        <v>No</v>
      </c>
    </row>
    <row r="7441" spans="1:23" x14ac:dyDescent="0.3">
      <c r="A7441" s="1">
        <v>7440</v>
      </c>
      <c r="B7441" t="s">
        <v>9696</v>
      </c>
      <c r="C7441" s="2">
        <v>43710</v>
      </c>
      <c r="D7441" s="2">
        <v>43714</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s="3" t="str">
        <f>VLOOKUP($M7441,People!$A$2:$B$5, 2, FALSE)</f>
        <v>Anna Andreadi</v>
      </c>
      <c r="W7441" s="3" t="str">
        <f>IFERROR(VLOOKUP($B7441, 'Returns'!$A$2:$B$801, 2, FALSE), "No")</f>
        <v>No</v>
      </c>
    </row>
    <row r="7442" spans="1:23" x14ac:dyDescent="0.3">
      <c r="A7442" s="1">
        <v>7441</v>
      </c>
      <c r="B7442" t="s">
        <v>9696</v>
      </c>
      <c r="C7442" s="2">
        <v>43710</v>
      </c>
      <c r="D7442" s="2">
        <v>43714</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s="3" t="str">
        <f>VLOOKUP($M7442,People!$A$2:$B$5, 2, FALSE)</f>
        <v>Anna Andreadi</v>
      </c>
      <c r="W7442" s="3" t="str">
        <f>IFERROR(VLOOKUP($B7442, 'Returns'!$A$2:$B$801, 2, FALSE), "No")</f>
        <v>No</v>
      </c>
    </row>
    <row r="7443" spans="1:23" x14ac:dyDescent="0.3">
      <c r="A7443" s="1">
        <v>7442</v>
      </c>
      <c r="B7443" t="s">
        <v>9697</v>
      </c>
      <c r="C7443" s="2">
        <v>43055</v>
      </c>
      <c r="D7443" s="2">
        <v>43057</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s="3" t="str">
        <f>VLOOKUP($M7443,People!$A$2:$B$5, 2, FALSE)</f>
        <v>Anna Andreadi</v>
      </c>
      <c r="W7443" s="3" t="str">
        <f>IFERROR(VLOOKUP($B7443, 'Returns'!$A$2:$B$801, 2, FALSE), "No")</f>
        <v>No</v>
      </c>
    </row>
    <row r="7444" spans="1:23" x14ac:dyDescent="0.3">
      <c r="A7444" s="1">
        <v>7443</v>
      </c>
      <c r="B7444" t="s">
        <v>9698</v>
      </c>
      <c r="C7444" s="2">
        <v>42713</v>
      </c>
      <c r="D7444" s="2">
        <v>42715</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s="3" t="str">
        <f>VLOOKUP($M7444,People!$A$2:$B$5, 2, FALSE)</f>
        <v>Kelly Williams</v>
      </c>
      <c r="W7444" s="3" t="str">
        <f>IFERROR(VLOOKUP($B7444, 'Returns'!$A$2:$B$801, 2, FALSE), "No")</f>
        <v>No</v>
      </c>
    </row>
    <row r="7445" spans="1:23" x14ac:dyDescent="0.3">
      <c r="A7445" s="1">
        <v>7444</v>
      </c>
      <c r="B7445" t="s">
        <v>9698</v>
      </c>
      <c r="C7445" s="2">
        <v>42713</v>
      </c>
      <c r="D7445" s="2">
        <v>42715</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s="3" t="str">
        <f>VLOOKUP($M7445,People!$A$2:$B$5, 2, FALSE)</f>
        <v>Kelly Williams</v>
      </c>
      <c r="W7445" s="3" t="str">
        <f>IFERROR(VLOOKUP($B7445, 'Returns'!$A$2:$B$801, 2, FALSE), "No")</f>
        <v>No</v>
      </c>
    </row>
    <row r="7446" spans="1:23" x14ac:dyDescent="0.3">
      <c r="A7446" s="1">
        <v>7445</v>
      </c>
      <c r="B7446" t="s">
        <v>9699</v>
      </c>
      <c r="C7446" s="2">
        <v>43499</v>
      </c>
      <c r="D7446" s="2">
        <v>43503</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s="3" t="str">
        <f>VLOOKUP($M7446,People!$A$2:$B$5, 2, FALSE)</f>
        <v>Kelly Williams</v>
      </c>
      <c r="W7446" s="3" t="str">
        <f>IFERROR(VLOOKUP($B7446, 'Returns'!$A$2:$B$801, 2, FALSE), "No")</f>
        <v>No</v>
      </c>
    </row>
    <row r="7447" spans="1:23" x14ac:dyDescent="0.3">
      <c r="A7447" s="1">
        <v>7446</v>
      </c>
      <c r="B7447" t="s">
        <v>9699</v>
      </c>
      <c r="C7447" s="2">
        <v>43499</v>
      </c>
      <c r="D7447" s="2">
        <v>43503</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s="3" t="str">
        <f>VLOOKUP($M7447,People!$A$2:$B$5, 2, FALSE)</f>
        <v>Kelly Williams</v>
      </c>
      <c r="W7447" s="3" t="str">
        <f>IFERROR(VLOOKUP($B7447, 'Returns'!$A$2:$B$801, 2, FALSE), "No")</f>
        <v>No</v>
      </c>
    </row>
    <row r="7448" spans="1:23" x14ac:dyDescent="0.3">
      <c r="A7448" s="1">
        <v>7447</v>
      </c>
      <c r="B7448" t="s">
        <v>9699</v>
      </c>
      <c r="C7448" s="2">
        <v>43499</v>
      </c>
      <c r="D7448" s="2">
        <v>43503</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s="3" t="str">
        <f>VLOOKUP($M7448,People!$A$2:$B$5, 2, FALSE)</f>
        <v>Kelly Williams</v>
      </c>
      <c r="W7448" s="3" t="str">
        <f>IFERROR(VLOOKUP($B7448, 'Returns'!$A$2:$B$801, 2, FALSE), "No")</f>
        <v>No</v>
      </c>
    </row>
    <row r="7449" spans="1:23" x14ac:dyDescent="0.3">
      <c r="A7449" s="1">
        <v>7448</v>
      </c>
      <c r="B7449" t="s">
        <v>9699</v>
      </c>
      <c r="C7449" s="2">
        <v>43499</v>
      </c>
      <c r="D7449" s="2">
        <v>43503</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s="3" t="str">
        <f>VLOOKUP($M7449,People!$A$2:$B$5, 2, FALSE)</f>
        <v>Kelly Williams</v>
      </c>
      <c r="W7449" s="3" t="str">
        <f>IFERROR(VLOOKUP($B7449, 'Returns'!$A$2:$B$801, 2, FALSE), "No")</f>
        <v>No</v>
      </c>
    </row>
    <row r="7450" spans="1:23" x14ac:dyDescent="0.3">
      <c r="A7450" s="1">
        <v>7449</v>
      </c>
      <c r="B7450" t="s">
        <v>9700</v>
      </c>
      <c r="C7450" s="2">
        <v>43780</v>
      </c>
      <c r="D7450" s="2">
        <v>43783</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s="3" t="str">
        <f>VLOOKUP($M7450,People!$A$2:$B$5, 2, FALSE)</f>
        <v>Cassandra Brandow</v>
      </c>
      <c r="W7450" s="3" t="str">
        <f>IFERROR(VLOOKUP($B7450, 'Returns'!$A$2:$B$801, 2, FALSE), "No")</f>
        <v>No</v>
      </c>
    </row>
    <row r="7451" spans="1:23" x14ac:dyDescent="0.3">
      <c r="A7451" s="1">
        <v>7450</v>
      </c>
      <c r="B7451" t="s">
        <v>9701</v>
      </c>
      <c r="C7451" s="2">
        <v>43725</v>
      </c>
      <c r="D7451" s="2">
        <v>43730</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s="3" t="str">
        <f>VLOOKUP($M7451,People!$A$2:$B$5, 2, FALSE)</f>
        <v>Kelly Williams</v>
      </c>
      <c r="W7451" s="3" t="str">
        <f>IFERROR(VLOOKUP($B7451, 'Returns'!$A$2:$B$801, 2, FALSE), "No")</f>
        <v>No</v>
      </c>
    </row>
    <row r="7452" spans="1:23" x14ac:dyDescent="0.3">
      <c r="A7452" s="1">
        <v>7451</v>
      </c>
      <c r="B7452" t="s">
        <v>9701</v>
      </c>
      <c r="C7452" s="2">
        <v>43725</v>
      </c>
      <c r="D7452" s="2">
        <v>43730</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s="3" t="str">
        <f>VLOOKUP($M7452,People!$A$2:$B$5, 2, FALSE)</f>
        <v>Kelly Williams</v>
      </c>
      <c r="W7452" s="3" t="str">
        <f>IFERROR(VLOOKUP($B7452, 'Returns'!$A$2:$B$801, 2, FALSE), "No")</f>
        <v>No</v>
      </c>
    </row>
    <row r="7453" spans="1:23" x14ac:dyDescent="0.3">
      <c r="A7453" s="1">
        <v>7452</v>
      </c>
      <c r="B7453" t="s">
        <v>9701</v>
      </c>
      <c r="C7453" s="2">
        <v>43725</v>
      </c>
      <c r="D7453" s="2">
        <v>43730</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s="3" t="str">
        <f>VLOOKUP($M7453,People!$A$2:$B$5, 2, FALSE)</f>
        <v>Kelly Williams</v>
      </c>
      <c r="W7453" s="3" t="str">
        <f>IFERROR(VLOOKUP($B7453, 'Returns'!$A$2:$B$801, 2, FALSE), "No")</f>
        <v>No</v>
      </c>
    </row>
    <row r="7454" spans="1:23" x14ac:dyDescent="0.3">
      <c r="A7454" s="1">
        <v>7453</v>
      </c>
      <c r="B7454" t="s">
        <v>9701</v>
      </c>
      <c r="C7454" s="2">
        <v>43725</v>
      </c>
      <c r="D7454" s="2">
        <v>43730</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s="3" t="str">
        <f>VLOOKUP($M7454,People!$A$2:$B$5, 2, FALSE)</f>
        <v>Kelly Williams</v>
      </c>
      <c r="W7454" s="3" t="str">
        <f>IFERROR(VLOOKUP($B7454, 'Returns'!$A$2:$B$801, 2, FALSE), "No")</f>
        <v>No</v>
      </c>
    </row>
    <row r="7455" spans="1:23" x14ac:dyDescent="0.3">
      <c r="A7455" s="1">
        <v>7454</v>
      </c>
      <c r="B7455" t="s">
        <v>9702</v>
      </c>
      <c r="C7455" s="2">
        <v>43641</v>
      </c>
      <c r="D7455" s="2">
        <v>43647</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s="3" t="str">
        <f>VLOOKUP($M7455,People!$A$2:$B$5, 2, FALSE)</f>
        <v>Kelly Williams</v>
      </c>
      <c r="W7455" s="3" t="str">
        <f>IFERROR(VLOOKUP($B7455, 'Returns'!$A$2:$B$801, 2, FALSE), "No")</f>
        <v>No</v>
      </c>
    </row>
    <row r="7456" spans="1:23" x14ac:dyDescent="0.3">
      <c r="A7456" s="1">
        <v>7455</v>
      </c>
      <c r="B7456" t="s">
        <v>9703</v>
      </c>
      <c r="C7456" s="2">
        <v>43311</v>
      </c>
      <c r="D7456" s="2">
        <v>43316</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s="3" t="str">
        <f>VLOOKUP($M7456,People!$A$2:$B$5, 2, FALSE)</f>
        <v>Kelly Williams</v>
      </c>
      <c r="W7456" s="3" t="str">
        <f>IFERROR(VLOOKUP($B7456, 'Returns'!$A$2:$B$801, 2, FALSE), "No")</f>
        <v>No</v>
      </c>
    </row>
    <row r="7457" spans="1:23" x14ac:dyDescent="0.3">
      <c r="A7457" s="1">
        <v>7456</v>
      </c>
      <c r="B7457" t="s">
        <v>9703</v>
      </c>
      <c r="C7457" s="2">
        <v>43311</v>
      </c>
      <c r="D7457" s="2">
        <v>43316</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s="3" t="str">
        <f>VLOOKUP($M7457,People!$A$2:$B$5, 2, FALSE)</f>
        <v>Kelly Williams</v>
      </c>
      <c r="W7457" s="3" t="str">
        <f>IFERROR(VLOOKUP($B7457, 'Returns'!$A$2:$B$801, 2, FALSE), "No")</f>
        <v>No</v>
      </c>
    </row>
    <row r="7458" spans="1:23" x14ac:dyDescent="0.3">
      <c r="A7458" s="1">
        <v>7457</v>
      </c>
      <c r="B7458" t="s">
        <v>9704</v>
      </c>
      <c r="C7458" s="2">
        <v>42841</v>
      </c>
      <c r="D7458" s="2">
        <v>42843</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s="3" t="str">
        <f>VLOOKUP($M7458,People!$A$2:$B$5, 2, FALSE)</f>
        <v>Cassandra Brandow</v>
      </c>
      <c r="W7458" s="3" t="str">
        <f>IFERROR(VLOOKUP($B7458, 'Returns'!$A$2:$B$801, 2, FALSE), "No")</f>
        <v>No</v>
      </c>
    </row>
    <row r="7459" spans="1:23" x14ac:dyDescent="0.3">
      <c r="A7459" s="1">
        <v>7458</v>
      </c>
      <c r="B7459" t="s">
        <v>9704</v>
      </c>
      <c r="C7459" s="2">
        <v>42841</v>
      </c>
      <c r="D7459" s="2">
        <v>42843</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s="3" t="str">
        <f>VLOOKUP($M7459,People!$A$2:$B$5, 2, FALSE)</f>
        <v>Cassandra Brandow</v>
      </c>
      <c r="W7459" s="3" t="str">
        <f>IFERROR(VLOOKUP($B7459, 'Returns'!$A$2:$B$801, 2, FALSE), "No")</f>
        <v>No</v>
      </c>
    </row>
    <row r="7460" spans="1:23" x14ac:dyDescent="0.3">
      <c r="A7460" s="1">
        <v>7459</v>
      </c>
      <c r="B7460" t="s">
        <v>9704</v>
      </c>
      <c r="C7460" s="2">
        <v>42841</v>
      </c>
      <c r="D7460" s="2">
        <v>42843</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s="3" t="str">
        <f>VLOOKUP($M7460,People!$A$2:$B$5, 2, FALSE)</f>
        <v>Cassandra Brandow</v>
      </c>
      <c r="W7460" s="3" t="str">
        <f>IFERROR(VLOOKUP($B7460, 'Returns'!$A$2:$B$801, 2, FALSE), "No")</f>
        <v>No</v>
      </c>
    </row>
    <row r="7461" spans="1:23" x14ac:dyDescent="0.3">
      <c r="A7461" s="1">
        <v>7460</v>
      </c>
      <c r="B7461" t="s">
        <v>9704</v>
      </c>
      <c r="C7461" s="2">
        <v>42841</v>
      </c>
      <c r="D7461" s="2">
        <v>42843</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s="3" t="str">
        <f>VLOOKUP($M7461,People!$A$2:$B$5, 2, FALSE)</f>
        <v>Cassandra Brandow</v>
      </c>
      <c r="W7461" s="3" t="str">
        <f>IFERROR(VLOOKUP($B7461, 'Returns'!$A$2:$B$801, 2, FALSE), "No")</f>
        <v>No</v>
      </c>
    </row>
    <row r="7462" spans="1:23" x14ac:dyDescent="0.3">
      <c r="A7462" s="1">
        <v>7461</v>
      </c>
      <c r="B7462" t="s">
        <v>6197</v>
      </c>
      <c r="C7462" s="2">
        <v>42836</v>
      </c>
      <c r="D7462" s="2">
        <v>42839</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s="3" t="str">
        <f>VLOOKUP($M7462,People!$A$2:$B$5, 2, FALSE)</f>
        <v>Anna Andreadi</v>
      </c>
      <c r="W7462" s="3" t="str">
        <f>IFERROR(VLOOKUP($B7462, 'Returns'!$A$2:$B$801, 2, FALSE), "No")</f>
        <v>Yes</v>
      </c>
    </row>
    <row r="7463" spans="1:23" x14ac:dyDescent="0.3">
      <c r="A7463" s="1">
        <v>7462</v>
      </c>
      <c r="B7463" t="s">
        <v>6197</v>
      </c>
      <c r="C7463" s="2">
        <v>42836</v>
      </c>
      <c r="D7463" s="2">
        <v>42839</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s="3" t="str">
        <f>VLOOKUP($M7463,People!$A$2:$B$5, 2, FALSE)</f>
        <v>Anna Andreadi</v>
      </c>
      <c r="W7463" s="3" t="str">
        <f>IFERROR(VLOOKUP($B7463, 'Returns'!$A$2:$B$801, 2, FALSE), "No")</f>
        <v>Yes</v>
      </c>
    </row>
    <row r="7464" spans="1:23" x14ac:dyDescent="0.3">
      <c r="A7464" s="1">
        <v>7463</v>
      </c>
      <c r="B7464" t="s">
        <v>9705</v>
      </c>
      <c r="C7464" s="2">
        <v>42793</v>
      </c>
      <c r="D7464" s="2">
        <v>42795</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s="3" t="str">
        <f>VLOOKUP($M7464,People!$A$2:$B$5, 2, FALSE)</f>
        <v>Anna Andreadi</v>
      </c>
      <c r="W7464" s="3" t="str">
        <f>IFERROR(VLOOKUP($B7464, 'Returns'!$A$2:$B$801, 2, FALSE), "No")</f>
        <v>No</v>
      </c>
    </row>
    <row r="7465" spans="1:23" x14ac:dyDescent="0.3">
      <c r="A7465" s="1">
        <v>7464</v>
      </c>
      <c r="B7465" t="s">
        <v>9706</v>
      </c>
      <c r="C7465" s="2">
        <v>43351</v>
      </c>
      <c r="D7465" s="2">
        <v>43358</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s="3" t="str">
        <f>VLOOKUP($M7465,People!$A$2:$B$5, 2, FALSE)</f>
        <v>Anna Andreadi</v>
      </c>
      <c r="W7465" s="3" t="str">
        <f>IFERROR(VLOOKUP($B7465, 'Returns'!$A$2:$B$801, 2, FALSE), "No")</f>
        <v>No</v>
      </c>
    </row>
    <row r="7466" spans="1:23" x14ac:dyDescent="0.3">
      <c r="A7466" s="1">
        <v>7465</v>
      </c>
      <c r="B7466" t="s">
        <v>9706</v>
      </c>
      <c r="C7466" s="2">
        <v>43351</v>
      </c>
      <c r="D7466" s="2">
        <v>43358</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s="3" t="str">
        <f>VLOOKUP($M7466,People!$A$2:$B$5, 2, FALSE)</f>
        <v>Anna Andreadi</v>
      </c>
      <c r="W7466" s="3" t="str">
        <f>IFERROR(VLOOKUP($B7466, 'Returns'!$A$2:$B$801, 2, FALSE), "No")</f>
        <v>No</v>
      </c>
    </row>
    <row r="7467" spans="1:23" x14ac:dyDescent="0.3">
      <c r="A7467" s="1">
        <v>7466</v>
      </c>
      <c r="B7467" t="s">
        <v>9706</v>
      </c>
      <c r="C7467" s="2">
        <v>43351</v>
      </c>
      <c r="D7467" s="2">
        <v>43358</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s="3" t="str">
        <f>VLOOKUP($M7467,People!$A$2:$B$5, 2, FALSE)</f>
        <v>Anna Andreadi</v>
      </c>
      <c r="W7467" s="3" t="str">
        <f>IFERROR(VLOOKUP($B7467, 'Returns'!$A$2:$B$801, 2, FALSE), "No")</f>
        <v>No</v>
      </c>
    </row>
    <row r="7468" spans="1:23" x14ac:dyDescent="0.3">
      <c r="A7468" s="1">
        <v>7467</v>
      </c>
      <c r="B7468" t="s">
        <v>6068</v>
      </c>
      <c r="C7468" s="2">
        <v>43239</v>
      </c>
      <c r="D7468" s="2">
        <v>43243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s="3" t="str">
        <f>VLOOKUP($M7468,People!$A$2:$B$5, 2, FALSE)</f>
        <v>Anna Andreadi</v>
      </c>
      <c r="W7468" s="3" t="str">
        <f>IFERROR(VLOOKUP($B7468, 'Returns'!$A$2:$B$801, 2, FALSE), "No")</f>
        <v>Yes</v>
      </c>
    </row>
    <row r="7469" spans="1:23" x14ac:dyDescent="0.3">
      <c r="A7469" s="1">
        <v>7468</v>
      </c>
      <c r="B7469" t="s">
        <v>9707</v>
      </c>
      <c r="C7469" s="2">
        <v>43780</v>
      </c>
      <c r="D7469" s="2">
        <v>43784</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s="3" t="str">
        <f>VLOOKUP($M7469,People!$A$2:$B$5, 2, FALSE)</f>
        <v>Anna Andreadi</v>
      </c>
      <c r="W7469" s="3" t="str">
        <f>IFERROR(VLOOKUP($B7469, 'Returns'!$A$2:$B$801, 2, FALSE), "No")</f>
        <v>No</v>
      </c>
    </row>
    <row r="7470" spans="1:23" x14ac:dyDescent="0.3">
      <c r="A7470" s="1">
        <v>7469</v>
      </c>
      <c r="B7470" t="s">
        <v>9708</v>
      </c>
      <c r="C7470" s="2">
        <v>42628</v>
      </c>
      <c r="D7470" s="2">
        <v>42633</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s="3" t="str">
        <f>VLOOKUP($M7470,People!$A$2:$B$5, 2, FALSE)</f>
        <v>Chuck Magee</v>
      </c>
      <c r="W7470" s="3" t="str">
        <f>IFERROR(VLOOKUP($B7470, 'Returns'!$A$2:$B$801, 2, FALSE), "No")</f>
        <v>No</v>
      </c>
    </row>
    <row r="7471" spans="1:23" x14ac:dyDescent="0.3">
      <c r="A7471" s="1">
        <v>7470</v>
      </c>
      <c r="B7471" t="s">
        <v>9708</v>
      </c>
      <c r="C7471" s="2">
        <v>42628</v>
      </c>
      <c r="D7471" s="2">
        <v>42633</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s="3" t="str">
        <f>VLOOKUP($M7471,People!$A$2:$B$5, 2, FALSE)</f>
        <v>Chuck Magee</v>
      </c>
      <c r="W7471" s="3" t="str">
        <f>IFERROR(VLOOKUP($B7471, 'Returns'!$A$2:$B$801, 2, FALSE), "No")</f>
        <v>No</v>
      </c>
    </row>
    <row r="7472" spans="1:23" x14ac:dyDescent="0.3">
      <c r="A7472" s="1">
        <v>7471</v>
      </c>
      <c r="B7472" t="s">
        <v>9709</v>
      </c>
      <c r="C7472" s="2">
        <v>42993</v>
      </c>
      <c r="D7472" s="2">
        <v>42998</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s="3" t="str">
        <f>VLOOKUP($M7472,People!$A$2:$B$5, 2, FALSE)</f>
        <v>Chuck Magee</v>
      </c>
      <c r="W7472" s="3" t="str">
        <f>IFERROR(VLOOKUP($B7472, 'Returns'!$A$2:$B$801, 2, FALSE), "No")</f>
        <v>No</v>
      </c>
    </row>
    <row r="7473" spans="1:23" x14ac:dyDescent="0.3">
      <c r="A7473" s="1">
        <v>7472</v>
      </c>
      <c r="B7473" t="s">
        <v>9709</v>
      </c>
      <c r="C7473" s="2">
        <v>42993</v>
      </c>
      <c r="D7473" s="2">
        <v>42998</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s="3" t="str">
        <f>VLOOKUP($M7473,People!$A$2:$B$5, 2, FALSE)</f>
        <v>Chuck Magee</v>
      </c>
      <c r="W7473" s="3" t="str">
        <f>IFERROR(VLOOKUP($B7473, 'Returns'!$A$2:$B$801, 2, FALSE), "No")</f>
        <v>No</v>
      </c>
    </row>
    <row r="7474" spans="1:23" x14ac:dyDescent="0.3">
      <c r="A7474" s="1">
        <v>7473</v>
      </c>
      <c r="B7474" t="s">
        <v>9710</v>
      </c>
      <c r="C7474" s="2">
        <v>43282</v>
      </c>
      <c r="D7474" s="2">
        <v>43284</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s="3" t="str">
        <f>VLOOKUP($M7474,People!$A$2:$B$5, 2, FALSE)</f>
        <v>Anna Andreadi</v>
      </c>
      <c r="W7474" s="3" t="str">
        <f>IFERROR(VLOOKUP($B7474, 'Returns'!$A$2:$B$801, 2, FALSE), "No")</f>
        <v>No</v>
      </c>
    </row>
    <row r="7475" spans="1:23" x14ac:dyDescent="0.3">
      <c r="A7475" s="1">
        <v>7474</v>
      </c>
      <c r="B7475" t="s">
        <v>9711</v>
      </c>
      <c r="C7475" s="2">
        <v>43200</v>
      </c>
      <c r="D7475" s="2">
        <v>43205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s="3" t="str">
        <f>VLOOKUP($M7475,People!$A$2:$B$5, 2, FALSE)</f>
        <v>Kelly Williams</v>
      </c>
      <c r="W7475" s="3" t="str">
        <f>IFERROR(VLOOKUP($B7475, 'Returns'!$A$2:$B$801, 2, FALSE), "No")</f>
        <v>No</v>
      </c>
    </row>
    <row r="7476" spans="1:23" x14ac:dyDescent="0.3">
      <c r="A7476" s="1">
        <v>7475</v>
      </c>
      <c r="B7476" t="s">
        <v>9712</v>
      </c>
      <c r="C7476" s="2">
        <v>42375</v>
      </c>
      <c r="D7476" s="2">
        <v>42379</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s="3" t="str">
        <f>VLOOKUP($M7476,People!$A$2:$B$5, 2, FALSE)</f>
        <v>Cassandra Brandow</v>
      </c>
      <c r="W7476" s="3" t="str">
        <f>IFERROR(VLOOKUP($B7476, 'Returns'!$A$2:$B$801, 2, FALSE), "No")</f>
        <v>No</v>
      </c>
    </row>
    <row r="7477" spans="1:23" x14ac:dyDescent="0.3">
      <c r="A7477" s="1">
        <v>7476</v>
      </c>
      <c r="B7477" t="s">
        <v>9712</v>
      </c>
      <c r="C7477" s="2">
        <v>42375</v>
      </c>
      <c r="D7477" s="2">
        <v>42379</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s="3" t="str">
        <f>VLOOKUP($M7477,People!$A$2:$B$5, 2, FALSE)</f>
        <v>Cassandra Brandow</v>
      </c>
      <c r="W7477" s="3" t="str">
        <f>IFERROR(VLOOKUP($B7477, 'Returns'!$A$2:$B$801, 2, FALSE), "No")</f>
        <v>No</v>
      </c>
    </row>
    <row r="7478" spans="1:23" x14ac:dyDescent="0.3">
      <c r="A7478" s="1">
        <v>7477</v>
      </c>
      <c r="B7478" t="s">
        <v>9712</v>
      </c>
      <c r="C7478" s="2">
        <v>42375</v>
      </c>
      <c r="D7478" s="2">
        <v>42379</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s="3" t="str">
        <f>VLOOKUP($M7478,People!$A$2:$B$5, 2, FALSE)</f>
        <v>Cassandra Brandow</v>
      </c>
      <c r="W7478" s="3" t="str">
        <f>IFERROR(VLOOKUP($B7478, 'Returns'!$A$2:$B$801, 2, FALSE), "No")</f>
        <v>No</v>
      </c>
    </row>
    <row r="7479" spans="1:23" x14ac:dyDescent="0.3">
      <c r="A7479" s="1">
        <v>7478</v>
      </c>
      <c r="B7479" t="s">
        <v>9712</v>
      </c>
      <c r="C7479" s="2">
        <v>42375</v>
      </c>
      <c r="D7479" s="2">
        <v>42379</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s="3" t="str">
        <f>VLOOKUP($M7479,People!$A$2:$B$5, 2, FALSE)</f>
        <v>Cassandra Brandow</v>
      </c>
      <c r="W7479" s="3" t="str">
        <f>IFERROR(VLOOKUP($B7479, 'Returns'!$A$2:$B$801, 2, FALSE), "No")</f>
        <v>No</v>
      </c>
    </row>
    <row r="7480" spans="1:23" x14ac:dyDescent="0.3">
      <c r="A7480" s="1">
        <v>7479</v>
      </c>
      <c r="B7480" t="s">
        <v>9712</v>
      </c>
      <c r="C7480" s="2">
        <v>42375</v>
      </c>
      <c r="D7480" s="2">
        <v>42379</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s="3" t="str">
        <f>VLOOKUP($M7480,People!$A$2:$B$5, 2, FALSE)</f>
        <v>Cassandra Brandow</v>
      </c>
      <c r="W7480" s="3" t="str">
        <f>IFERROR(VLOOKUP($B7480, 'Returns'!$A$2:$B$801, 2, FALSE), "No")</f>
        <v>No</v>
      </c>
    </row>
    <row r="7481" spans="1:23" x14ac:dyDescent="0.3">
      <c r="A7481" s="1">
        <v>7480</v>
      </c>
      <c r="B7481" t="s">
        <v>9712</v>
      </c>
      <c r="C7481" s="2">
        <v>42375</v>
      </c>
      <c r="D7481" s="2">
        <v>42379</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s="3" t="str">
        <f>VLOOKUP($M7481,People!$A$2:$B$5, 2, FALSE)</f>
        <v>Cassandra Brandow</v>
      </c>
      <c r="W7481" s="3" t="str">
        <f>IFERROR(VLOOKUP($B7481, 'Returns'!$A$2:$B$801, 2, FALSE), "No")</f>
        <v>No</v>
      </c>
    </row>
    <row r="7482" spans="1:23" x14ac:dyDescent="0.3">
      <c r="A7482" s="1">
        <v>7481</v>
      </c>
      <c r="B7482" t="s">
        <v>9712</v>
      </c>
      <c r="C7482" s="2">
        <v>42375</v>
      </c>
      <c r="D7482" s="2">
        <v>42379</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s="3" t="str">
        <f>VLOOKUP($M7482,People!$A$2:$B$5, 2, FALSE)</f>
        <v>Cassandra Brandow</v>
      </c>
      <c r="W7482" s="3" t="str">
        <f>IFERROR(VLOOKUP($B7482, 'Returns'!$A$2:$B$801, 2, FALSE), "No")</f>
        <v>No</v>
      </c>
    </row>
    <row r="7483" spans="1:23" x14ac:dyDescent="0.3">
      <c r="A7483" s="1">
        <v>7482</v>
      </c>
      <c r="B7483" t="s">
        <v>9713</v>
      </c>
      <c r="C7483" s="2">
        <v>43344</v>
      </c>
      <c r="D7483" s="2">
        <v>43346</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s="3" t="str">
        <f>VLOOKUP($M7483,People!$A$2:$B$5, 2, FALSE)</f>
        <v>Anna Andreadi</v>
      </c>
      <c r="W7483" s="3" t="str">
        <f>IFERROR(VLOOKUP($B7483, 'Returns'!$A$2:$B$801, 2, FALSE), "No")</f>
        <v>No</v>
      </c>
    </row>
    <row r="7484" spans="1:23" x14ac:dyDescent="0.3">
      <c r="A7484" s="1">
        <v>7483</v>
      </c>
      <c r="B7484" t="s">
        <v>9714</v>
      </c>
      <c r="C7484" s="2">
        <v>42636</v>
      </c>
      <c r="D7484" s="2">
        <v>42643</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s="3" t="str">
        <f>VLOOKUP($M7484,People!$A$2:$B$5, 2, FALSE)</f>
        <v>Chuck Magee</v>
      </c>
      <c r="W7484" s="3" t="str">
        <f>IFERROR(VLOOKUP($B7484, 'Returns'!$A$2:$B$801, 2, FALSE), "No")</f>
        <v>No</v>
      </c>
    </row>
    <row r="7485" spans="1:23" x14ac:dyDescent="0.3">
      <c r="A7485" s="1">
        <v>7484</v>
      </c>
      <c r="B7485" t="s">
        <v>9715</v>
      </c>
      <c r="C7485" s="2">
        <v>42719</v>
      </c>
      <c r="D7485" s="2">
        <v>42721</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s="3" t="str">
        <f>VLOOKUP($M7485,People!$A$2:$B$5, 2, FALSE)</f>
        <v>Chuck Magee</v>
      </c>
      <c r="W7485" s="3" t="str">
        <f>IFERROR(VLOOKUP($B7485, 'Returns'!$A$2:$B$801, 2, FALSE), "No")</f>
        <v>No</v>
      </c>
    </row>
    <row r="7486" spans="1:23" x14ac:dyDescent="0.3">
      <c r="A7486" s="1">
        <v>7485</v>
      </c>
      <c r="B7486" t="s">
        <v>9716</v>
      </c>
      <c r="C7486" s="2">
        <v>43827</v>
      </c>
      <c r="D7486" s="2">
        <v>43832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s="3" t="str">
        <f>VLOOKUP($M7486,People!$A$2:$B$5, 2, FALSE)</f>
        <v>Kelly Williams</v>
      </c>
      <c r="W7486" s="3" t="str">
        <f>IFERROR(VLOOKUP($B7486, 'Returns'!$A$2:$B$801, 2, FALSE), "No")</f>
        <v>No</v>
      </c>
    </row>
    <row r="7487" spans="1:23" x14ac:dyDescent="0.3">
      <c r="A7487" s="1">
        <v>7486</v>
      </c>
      <c r="B7487" t="s">
        <v>9716</v>
      </c>
      <c r="C7487" s="2">
        <v>43827</v>
      </c>
      <c r="D7487" s="2">
        <v>43832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s="3" t="str">
        <f>VLOOKUP($M7487,People!$A$2:$B$5, 2, FALSE)</f>
        <v>Kelly Williams</v>
      </c>
      <c r="W7487" s="3" t="str">
        <f>IFERROR(VLOOKUP($B7487, 'Returns'!$A$2:$B$801, 2, FALSE), "No")</f>
        <v>No</v>
      </c>
    </row>
    <row r="7488" spans="1:23" x14ac:dyDescent="0.3">
      <c r="A7488" s="1">
        <v>7487</v>
      </c>
      <c r="B7488" t="s">
        <v>9717</v>
      </c>
      <c r="C7488" s="2">
        <v>43088</v>
      </c>
      <c r="D7488" s="2">
        <v>43093</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s="3" t="str">
        <f>VLOOKUP($M7488,People!$A$2:$B$5, 2, FALSE)</f>
        <v>Chuck Magee</v>
      </c>
      <c r="W7488" s="3" t="str">
        <f>IFERROR(VLOOKUP($B7488, 'Returns'!$A$2:$B$801, 2, FALSE), "No")</f>
        <v>No</v>
      </c>
    </row>
    <row r="7489" spans="1:23" x14ac:dyDescent="0.3">
      <c r="A7489" s="1">
        <v>7488</v>
      </c>
      <c r="B7489" t="s">
        <v>9717</v>
      </c>
      <c r="C7489" s="2">
        <v>43088</v>
      </c>
      <c r="D7489" s="2">
        <v>43093</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s="3" t="str">
        <f>VLOOKUP($M7489,People!$A$2:$B$5, 2, FALSE)</f>
        <v>Chuck Magee</v>
      </c>
      <c r="W7489" s="3" t="str">
        <f>IFERROR(VLOOKUP($B7489, 'Returns'!$A$2:$B$801, 2, FALSE), "No")</f>
        <v>No</v>
      </c>
    </row>
    <row r="7490" spans="1:23" x14ac:dyDescent="0.3">
      <c r="A7490" s="1">
        <v>7489</v>
      </c>
      <c r="B7490" t="s">
        <v>9717</v>
      </c>
      <c r="C7490" s="2">
        <v>43088</v>
      </c>
      <c r="D7490" s="2">
        <v>43093</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s="3" t="str">
        <f>VLOOKUP($M7490,People!$A$2:$B$5, 2, FALSE)</f>
        <v>Chuck Magee</v>
      </c>
      <c r="W7490" s="3" t="str">
        <f>IFERROR(VLOOKUP($B7490, 'Returns'!$A$2:$B$801, 2, FALSE), "No")</f>
        <v>No</v>
      </c>
    </row>
    <row r="7491" spans="1:23" x14ac:dyDescent="0.3">
      <c r="A7491" s="1">
        <v>7490</v>
      </c>
      <c r="B7491" t="s">
        <v>6168</v>
      </c>
      <c r="C7491" s="2">
        <v>43774</v>
      </c>
      <c r="D7491" s="2">
        <v>43778</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s="3" t="str">
        <f>VLOOKUP($M7491,People!$A$2:$B$5, 2, FALSE)</f>
        <v>Anna Andreadi</v>
      </c>
      <c r="W7491" s="3" t="str">
        <f>IFERROR(VLOOKUP($B7491, 'Returns'!$A$2:$B$801, 2, FALSE), "No")</f>
        <v>Yes</v>
      </c>
    </row>
    <row r="7492" spans="1:23" x14ac:dyDescent="0.3">
      <c r="A7492" s="1">
        <v>7491</v>
      </c>
      <c r="B7492" t="s">
        <v>9718</v>
      </c>
      <c r="C7492" s="2">
        <v>42988</v>
      </c>
      <c r="D7492" s="2">
        <v>42994</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s="3" t="str">
        <f>VLOOKUP($M7492,People!$A$2:$B$5, 2, FALSE)</f>
        <v>Anna Andreadi</v>
      </c>
      <c r="W7492" s="3" t="str">
        <f>IFERROR(VLOOKUP($B7492, 'Returns'!$A$2:$B$801, 2, FALSE), "No")</f>
        <v>No</v>
      </c>
    </row>
    <row r="7493" spans="1:23" x14ac:dyDescent="0.3">
      <c r="A7493" s="1">
        <v>7492</v>
      </c>
      <c r="B7493" t="s">
        <v>9719</v>
      </c>
      <c r="C7493" s="2">
        <v>43785</v>
      </c>
      <c r="D7493" s="2">
        <v>43785</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s="3" t="str">
        <f>VLOOKUP($M7493,People!$A$2:$B$5, 2, FALSE)</f>
        <v>Chuck Magee</v>
      </c>
      <c r="W7493" s="3" t="str">
        <f>IFERROR(VLOOKUP($B7493, 'Returns'!$A$2:$B$801, 2, FALSE), "No")</f>
        <v>No</v>
      </c>
    </row>
    <row r="7494" spans="1:23" x14ac:dyDescent="0.3">
      <c r="A7494" s="1">
        <v>7493</v>
      </c>
      <c r="B7494" t="s">
        <v>9720</v>
      </c>
      <c r="C7494" s="2">
        <v>43719</v>
      </c>
      <c r="D7494" s="2">
        <v>43724</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s="3" t="str">
        <f>VLOOKUP($M7494,People!$A$2:$B$5, 2, FALSE)</f>
        <v>Kelly Williams</v>
      </c>
      <c r="W7494" s="3" t="str">
        <f>IFERROR(VLOOKUP($B7494, 'Returns'!$A$2:$B$801, 2, FALSE), "No")</f>
        <v>No</v>
      </c>
    </row>
    <row r="7495" spans="1:23" x14ac:dyDescent="0.3">
      <c r="A7495" s="1">
        <v>7494</v>
      </c>
      <c r="B7495" t="s">
        <v>9720</v>
      </c>
      <c r="C7495" s="2">
        <v>43719</v>
      </c>
      <c r="D7495" s="2">
        <v>43724</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s="3" t="str">
        <f>VLOOKUP($M7495,People!$A$2:$B$5, 2, FALSE)</f>
        <v>Kelly Williams</v>
      </c>
      <c r="W7495" s="3" t="str">
        <f>IFERROR(VLOOKUP($B7495, 'Returns'!$A$2:$B$801, 2, FALSE), "No")</f>
        <v>No</v>
      </c>
    </row>
    <row r="7496" spans="1:23" x14ac:dyDescent="0.3">
      <c r="A7496" s="1">
        <v>7495</v>
      </c>
      <c r="B7496" t="s">
        <v>9720</v>
      </c>
      <c r="C7496" s="2">
        <v>43719</v>
      </c>
      <c r="D7496" s="2">
        <v>43724</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s="3" t="str">
        <f>VLOOKUP($M7496,People!$A$2:$B$5, 2, FALSE)</f>
        <v>Kelly Williams</v>
      </c>
      <c r="W7496" s="3" t="str">
        <f>IFERROR(VLOOKUP($B7496, 'Returns'!$A$2:$B$801, 2, FALSE), "No")</f>
        <v>No</v>
      </c>
    </row>
    <row r="7497" spans="1:23" x14ac:dyDescent="0.3">
      <c r="A7497" s="1">
        <v>7496</v>
      </c>
      <c r="B7497" t="s">
        <v>9721</v>
      </c>
      <c r="C7497" s="2">
        <v>43660</v>
      </c>
      <c r="D7497" s="2">
        <v>43664</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s="3" t="str">
        <f>VLOOKUP($M7497,People!$A$2:$B$5, 2, FALSE)</f>
        <v>Anna Andreadi</v>
      </c>
      <c r="W7497" s="3" t="str">
        <f>IFERROR(VLOOKUP($B7497, 'Returns'!$A$2:$B$801, 2, FALSE), "No")</f>
        <v>No</v>
      </c>
    </row>
    <row r="7498" spans="1:23" x14ac:dyDescent="0.3">
      <c r="A7498" s="1">
        <v>7497</v>
      </c>
      <c r="B7498" t="s">
        <v>9721</v>
      </c>
      <c r="C7498" s="2">
        <v>43660</v>
      </c>
      <c r="D7498" s="2">
        <v>43664</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s="3" t="str">
        <f>VLOOKUP($M7498,People!$A$2:$B$5, 2, FALSE)</f>
        <v>Anna Andreadi</v>
      </c>
      <c r="W7498" s="3" t="str">
        <f>IFERROR(VLOOKUP($B7498, 'Returns'!$A$2:$B$801, 2, FALSE), "No")</f>
        <v>No</v>
      </c>
    </row>
    <row r="7499" spans="1:23" x14ac:dyDescent="0.3">
      <c r="A7499" s="1">
        <v>7498</v>
      </c>
      <c r="B7499" t="s">
        <v>9721</v>
      </c>
      <c r="C7499" s="2">
        <v>43660</v>
      </c>
      <c r="D7499" s="2">
        <v>43664</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s="3" t="str">
        <f>VLOOKUP($M7499,People!$A$2:$B$5, 2, FALSE)</f>
        <v>Anna Andreadi</v>
      </c>
      <c r="W7499" s="3" t="str">
        <f>IFERROR(VLOOKUP($B7499, 'Returns'!$A$2:$B$801, 2, FALSE), "No")</f>
        <v>No</v>
      </c>
    </row>
    <row r="7500" spans="1:23" x14ac:dyDescent="0.3">
      <c r="A7500" s="1">
        <v>7499</v>
      </c>
      <c r="B7500" t="s">
        <v>9721</v>
      </c>
      <c r="C7500" s="2">
        <v>43660</v>
      </c>
      <c r="D7500" s="2">
        <v>43664</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s="3" t="str">
        <f>VLOOKUP($M7500,People!$A$2:$B$5, 2, FALSE)</f>
        <v>Anna Andreadi</v>
      </c>
      <c r="W7500" s="3" t="str">
        <f>IFERROR(VLOOKUP($B7500, 'Returns'!$A$2:$B$801, 2, FALSE), "No")</f>
        <v>No</v>
      </c>
    </row>
    <row r="7501" spans="1:23" x14ac:dyDescent="0.3">
      <c r="A7501" s="1">
        <v>7500</v>
      </c>
      <c r="B7501" t="s">
        <v>9721</v>
      </c>
      <c r="C7501" s="2">
        <v>43660</v>
      </c>
      <c r="D7501" s="2">
        <v>43664</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s="3" t="str">
        <f>VLOOKUP($M7501,People!$A$2:$B$5, 2, FALSE)</f>
        <v>Anna Andreadi</v>
      </c>
      <c r="W7501" s="3" t="str">
        <f>IFERROR(VLOOKUP($B7501, 'Returns'!$A$2:$B$801, 2, FALSE), "No")</f>
        <v>No</v>
      </c>
    </row>
    <row r="7502" spans="1:23" x14ac:dyDescent="0.3">
      <c r="A7502" s="1">
        <v>7501</v>
      </c>
      <c r="B7502" t="s">
        <v>9721</v>
      </c>
      <c r="C7502" s="2">
        <v>43660</v>
      </c>
      <c r="D7502" s="2">
        <v>43664</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s="3" t="str">
        <f>VLOOKUP($M7502,People!$A$2:$B$5, 2, FALSE)</f>
        <v>Anna Andreadi</v>
      </c>
      <c r="W7502" s="3" t="str">
        <f>IFERROR(VLOOKUP($B7502, 'Returns'!$A$2:$B$801, 2, FALSE), "No")</f>
        <v>No</v>
      </c>
    </row>
    <row r="7503" spans="1:23" x14ac:dyDescent="0.3">
      <c r="A7503" s="1">
        <v>7502</v>
      </c>
      <c r="B7503" t="s">
        <v>9721</v>
      </c>
      <c r="C7503" s="2">
        <v>43660</v>
      </c>
      <c r="D7503" s="2">
        <v>43664</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s="3" t="str">
        <f>VLOOKUP($M7503,People!$A$2:$B$5, 2, FALSE)</f>
        <v>Anna Andreadi</v>
      </c>
      <c r="W7503" s="3" t="str">
        <f>IFERROR(VLOOKUP($B7503, 'Returns'!$A$2:$B$801, 2, FALSE), "No")</f>
        <v>No</v>
      </c>
    </row>
    <row r="7504" spans="1:23" x14ac:dyDescent="0.3">
      <c r="A7504" s="1">
        <v>7503</v>
      </c>
      <c r="B7504" t="s">
        <v>9722</v>
      </c>
      <c r="C7504" s="2">
        <v>43554</v>
      </c>
      <c r="D7504" s="2">
        <v>43554</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s="3" t="str">
        <f>VLOOKUP($M7504,People!$A$2:$B$5, 2, FALSE)</f>
        <v>Anna Andreadi</v>
      </c>
      <c r="W7504" s="3" t="str">
        <f>IFERROR(VLOOKUP($B7504, 'Returns'!$A$2:$B$801, 2, FALSE), "No")</f>
        <v>No</v>
      </c>
    </row>
    <row r="7505" spans="1:23" x14ac:dyDescent="0.3">
      <c r="A7505" s="1">
        <v>7504</v>
      </c>
      <c r="B7505" t="s">
        <v>9722</v>
      </c>
      <c r="C7505" s="2">
        <v>43554</v>
      </c>
      <c r="D7505" s="2">
        <v>43554</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s="3" t="str">
        <f>VLOOKUP($M7505,People!$A$2:$B$5, 2, FALSE)</f>
        <v>Anna Andreadi</v>
      </c>
      <c r="W7505" s="3" t="str">
        <f>IFERROR(VLOOKUP($B7505, 'Returns'!$A$2:$B$801, 2, FALSE), "No")</f>
        <v>No</v>
      </c>
    </row>
    <row r="7506" spans="1:23" x14ac:dyDescent="0.3">
      <c r="A7506" s="1">
        <v>7505</v>
      </c>
      <c r="B7506" t="s">
        <v>9723</v>
      </c>
      <c r="C7506" s="2">
        <v>43131</v>
      </c>
      <c r="D7506" s="2">
        <v>43135</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s="3" t="str">
        <f>VLOOKUP($M7506,People!$A$2:$B$5, 2, FALSE)</f>
        <v>Chuck Magee</v>
      </c>
      <c r="W7506" s="3" t="str">
        <f>IFERROR(VLOOKUP($B7506, 'Returns'!$A$2:$B$801, 2, FALSE), "No")</f>
        <v>No</v>
      </c>
    </row>
    <row r="7507" spans="1:23" x14ac:dyDescent="0.3">
      <c r="A7507" s="1">
        <v>7506</v>
      </c>
      <c r="B7507" t="s">
        <v>9724</v>
      </c>
      <c r="C7507" s="2">
        <v>43624</v>
      </c>
      <c r="D7507" s="2">
        <v>43629</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s="3" t="str">
        <f>VLOOKUP($M7507,People!$A$2:$B$5, 2, FALSE)</f>
        <v>Kelly Williams</v>
      </c>
      <c r="W7507" s="3" t="str">
        <f>IFERROR(VLOOKUP($B7507, 'Returns'!$A$2:$B$801, 2, FALSE), "No")</f>
        <v>No</v>
      </c>
    </row>
    <row r="7508" spans="1:23" x14ac:dyDescent="0.3">
      <c r="A7508" s="1">
        <v>7507</v>
      </c>
      <c r="B7508" t="s">
        <v>9725</v>
      </c>
      <c r="C7508" s="2">
        <v>42676</v>
      </c>
      <c r="D7508" s="2">
        <v>42680</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s="3" t="str">
        <f>VLOOKUP($M7508,People!$A$2:$B$5, 2, FALSE)</f>
        <v>Anna Andreadi</v>
      </c>
      <c r="W7508" s="3" t="str">
        <f>IFERROR(VLOOKUP($B7508, 'Returns'!$A$2:$B$801, 2, FALSE), "No")</f>
        <v>No</v>
      </c>
    </row>
    <row r="7509" spans="1:23" x14ac:dyDescent="0.3">
      <c r="A7509" s="1">
        <v>7508</v>
      </c>
      <c r="B7509" t="s">
        <v>9725</v>
      </c>
      <c r="C7509" s="2">
        <v>42676</v>
      </c>
      <c r="D7509" s="2">
        <v>42680</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s="3" t="str">
        <f>VLOOKUP($M7509,People!$A$2:$B$5, 2, FALSE)</f>
        <v>Anna Andreadi</v>
      </c>
      <c r="W7509" s="3" t="str">
        <f>IFERROR(VLOOKUP($B7509, 'Returns'!$A$2:$B$801, 2, FALSE), "No")</f>
        <v>No</v>
      </c>
    </row>
    <row r="7510" spans="1:23" x14ac:dyDescent="0.3">
      <c r="A7510" s="1">
        <v>7509</v>
      </c>
      <c r="B7510" t="s">
        <v>9726</v>
      </c>
      <c r="C7510" s="2">
        <v>43660</v>
      </c>
      <c r="D7510" s="2">
        <v>43664</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s="3" t="str">
        <f>VLOOKUP($M7510,People!$A$2:$B$5, 2, FALSE)</f>
        <v>Chuck Magee</v>
      </c>
      <c r="W7510" s="3" t="str">
        <f>IFERROR(VLOOKUP($B7510, 'Returns'!$A$2:$B$801, 2, FALSE), "No")</f>
        <v>No</v>
      </c>
    </row>
    <row r="7511" spans="1:23" x14ac:dyDescent="0.3">
      <c r="A7511" s="1">
        <v>7510</v>
      </c>
      <c r="B7511" t="s">
        <v>9726</v>
      </c>
      <c r="C7511" s="2">
        <v>43660</v>
      </c>
      <c r="D7511" s="2">
        <v>43664</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s="3" t="str">
        <f>VLOOKUP($M7511,People!$A$2:$B$5, 2, FALSE)</f>
        <v>Chuck Magee</v>
      </c>
      <c r="W7511" s="3" t="str">
        <f>IFERROR(VLOOKUP($B7511, 'Returns'!$A$2:$B$801, 2, FALSE), "No")</f>
        <v>No</v>
      </c>
    </row>
    <row r="7512" spans="1:23" x14ac:dyDescent="0.3">
      <c r="A7512" s="1">
        <v>7511</v>
      </c>
      <c r="B7512" t="s">
        <v>9726</v>
      </c>
      <c r="C7512" s="2">
        <v>43660</v>
      </c>
      <c r="D7512" s="2">
        <v>43664</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s="3" t="str">
        <f>VLOOKUP($M7512,People!$A$2:$B$5, 2, FALSE)</f>
        <v>Chuck Magee</v>
      </c>
      <c r="W7512" s="3" t="str">
        <f>IFERROR(VLOOKUP($B7512, 'Returns'!$A$2:$B$801, 2, FALSE), "No")</f>
        <v>No</v>
      </c>
    </row>
    <row r="7513" spans="1:23" x14ac:dyDescent="0.3">
      <c r="A7513" s="1">
        <v>7512</v>
      </c>
      <c r="B7513" t="s">
        <v>9726</v>
      </c>
      <c r="C7513" s="2">
        <v>43660</v>
      </c>
      <c r="D7513" s="2">
        <v>43664</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s="3" t="str">
        <f>VLOOKUP($M7513,People!$A$2:$B$5, 2, FALSE)</f>
        <v>Chuck Magee</v>
      </c>
      <c r="W7513" s="3" t="str">
        <f>IFERROR(VLOOKUP($B7513, 'Returns'!$A$2:$B$801, 2, FALSE), "No")</f>
        <v>No</v>
      </c>
    </row>
    <row r="7514" spans="1:23" x14ac:dyDescent="0.3">
      <c r="A7514" s="1">
        <v>7513</v>
      </c>
      <c r="B7514" t="s">
        <v>9726</v>
      </c>
      <c r="C7514" s="2">
        <v>43660</v>
      </c>
      <c r="D7514" s="2">
        <v>43664</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s="3" t="str">
        <f>VLOOKUP($M7514,People!$A$2:$B$5, 2, FALSE)</f>
        <v>Chuck Magee</v>
      </c>
      <c r="W7514" s="3" t="str">
        <f>IFERROR(VLOOKUP($B7514, 'Returns'!$A$2:$B$801, 2, FALSE), "No")</f>
        <v>No</v>
      </c>
    </row>
    <row r="7515" spans="1:23" x14ac:dyDescent="0.3">
      <c r="A7515" s="1">
        <v>7514</v>
      </c>
      <c r="B7515" t="s">
        <v>9726</v>
      </c>
      <c r="C7515" s="2">
        <v>43660</v>
      </c>
      <c r="D7515" s="2">
        <v>43664</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s="3" t="str">
        <f>VLOOKUP($M7515,People!$A$2:$B$5, 2, FALSE)</f>
        <v>Chuck Magee</v>
      </c>
      <c r="W7515" s="3" t="str">
        <f>IFERROR(VLOOKUP($B7515, 'Returns'!$A$2:$B$801, 2, FALSE), "No")</f>
        <v>No</v>
      </c>
    </row>
    <row r="7516" spans="1:23" x14ac:dyDescent="0.3">
      <c r="A7516" s="1">
        <v>7515</v>
      </c>
      <c r="B7516" t="s">
        <v>9727</v>
      </c>
      <c r="C7516" s="2">
        <v>43808</v>
      </c>
      <c r="D7516" s="2">
        <v>43811</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s="3" t="str">
        <f>VLOOKUP($M7516,People!$A$2:$B$5, 2, FALSE)</f>
        <v>Cassandra Brandow</v>
      </c>
      <c r="W7516" s="3" t="str">
        <f>IFERROR(VLOOKUP($B7516, 'Returns'!$A$2:$B$801, 2, FALSE), "No")</f>
        <v>No</v>
      </c>
    </row>
    <row r="7517" spans="1:23" x14ac:dyDescent="0.3">
      <c r="A7517" s="1">
        <v>7516</v>
      </c>
      <c r="B7517" t="s">
        <v>9727</v>
      </c>
      <c r="C7517" s="2">
        <v>43808</v>
      </c>
      <c r="D7517" s="2">
        <v>43811</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s="3" t="str">
        <f>VLOOKUP($M7517,People!$A$2:$B$5, 2, FALSE)</f>
        <v>Cassandra Brandow</v>
      </c>
      <c r="W7517" s="3" t="str">
        <f>IFERROR(VLOOKUP($B7517, 'Returns'!$A$2:$B$801, 2, FALSE), "No")</f>
        <v>No</v>
      </c>
    </row>
    <row r="7518" spans="1:23" x14ac:dyDescent="0.3">
      <c r="A7518" s="1">
        <v>7517</v>
      </c>
      <c r="B7518" t="s">
        <v>9727</v>
      </c>
      <c r="C7518" s="2">
        <v>43808</v>
      </c>
      <c r="D7518" s="2">
        <v>43811</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s="3" t="str">
        <f>VLOOKUP($M7518,People!$A$2:$B$5, 2, FALSE)</f>
        <v>Cassandra Brandow</v>
      </c>
      <c r="W7518" s="3" t="str">
        <f>IFERROR(VLOOKUP($B7518, 'Returns'!$A$2:$B$801, 2, FALSE), "No")</f>
        <v>No</v>
      </c>
    </row>
    <row r="7519" spans="1:23" x14ac:dyDescent="0.3">
      <c r="A7519" s="1">
        <v>7518</v>
      </c>
      <c r="B7519" t="s">
        <v>9727</v>
      </c>
      <c r="C7519" s="2">
        <v>43808</v>
      </c>
      <c r="D7519" s="2">
        <v>43811</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s="3" t="str">
        <f>VLOOKUP($M7519,People!$A$2:$B$5, 2, FALSE)</f>
        <v>Cassandra Brandow</v>
      </c>
      <c r="W7519" s="3" t="str">
        <f>IFERROR(VLOOKUP($B7519, 'Returns'!$A$2:$B$801, 2, FALSE), "No")</f>
        <v>No</v>
      </c>
    </row>
    <row r="7520" spans="1:23" x14ac:dyDescent="0.3">
      <c r="A7520" s="1">
        <v>7519</v>
      </c>
      <c r="B7520" t="s">
        <v>9727</v>
      </c>
      <c r="C7520" s="2">
        <v>43808</v>
      </c>
      <c r="D7520" s="2">
        <v>43811</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s="3" t="str">
        <f>VLOOKUP($M7520,People!$A$2:$B$5, 2, FALSE)</f>
        <v>Cassandra Brandow</v>
      </c>
      <c r="W7520" s="3" t="str">
        <f>IFERROR(VLOOKUP($B7520, 'Returns'!$A$2:$B$801, 2, FALSE), "No")</f>
        <v>No</v>
      </c>
    </row>
    <row r="7521" spans="1:23" x14ac:dyDescent="0.3">
      <c r="A7521" s="1">
        <v>7520</v>
      </c>
      <c r="B7521" t="s">
        <v>9727</v>
      </c>
      <c r="C7521" s="2">
        <v>43808</v>
      </c>
      <c r="D7521" s="2">
        <v>43811</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s="3" t="str">
        <f>VLOOKUP($M7521,People!$A$2:$B$5, 2, FALSE)</f>
        <v>Cassandra Brandow</v>
      </c>
      <c r="W7521" s="3" t="str">
        <f>IFERROR(VLOOKUP($B7521, 'Returns'!$A$2:$B$801, 2, FALSE), "No")</f>
        <v>No</v>
      </c>
    </row>
    <row r="7522" spans="1:23" x14ac:dyDescent="0.3">
      <c r="A7522" s="1">
        <v>7521</v>
      </c>
      <c r="B7522" t="s">
        <v>9727</v>
      </c>
      <c r="C7522" s="2">
        <v>43808</v>
      </c>
      <c r="D7522" s="2">
        <v>43811</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s="3" t="str">
        <f>VLOOKUP($M7522,People!$A$2:$B$5, 2, FALSE)</f>
        <v>Cassandra Brandow</v>
      </c>
      <c r="W7522" s="3" t="str">
        <f>IFERROR(VLOOKUP($B7522, 'Returns'!$A$2:$B$801, 2, FALSE), "No")</f>
        <v>No</v>
      </c>
    </row>
    <row r="7523" spans="1:23" x14ac:dyDescent="0.3">
      <c r="A7523" s="1">
        <v>7522</v>
      </c>
      <c r="B7523" t="s">
        <v>9728</v>
      </c>
      <c r="C7523" s="2">
        <v>43348</v>
      </c>
      <c r="D7523" s="2">
        <v>43354</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s="3" t="str">
        <f>VLOOKUP($M7523,People!$A$2:$B$5, 2, FALSE)</f>
        <v>Chuck Magee</v>
      </c>
      <c r="W7523" s="3" t="str">
        <f>IFERROR(VLOOKUP($B7523, 'Returns'!$A$2:$B$801, 2, FALSE), "No")</f>
        <v>No</v>
      </c>
    </row>
    <row r="7524" spans="1:23" x14ac:dyDescent="0.3">
      <c r="A7524" s="1">
        <v>7523</v>
      </c>
      <c r="B7524" t="s">
        <v>9728</v>
      </c>
      <c r="C7524" s="2">
        <v>43348</v>
      </c>
      <c r="D7524" s="2">
        <v>43354</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s="3" t="str">
        <f>VLOOKUP($M7524,People!$A$2:$B$5, 2, FALSE)</f>
        <v>Chuck Magee</v>
      </c>
      <c r="W7524" s="3" t="str">
        <f>IFERROR(VLOOKUP($B7524, 'Returns'!$A$2:$B$801, 2, FALSE), "No")</f>
        <v>No</v>
      </c>
    </row>
    <row r="7525" spans="1:23" x14ac:dyDescent="0.3">
      <c r="A7525" s="1">
        <v>7524</v>
      </c>
      <c r="B7525" t="s">
        <v>9728</v>
      </c>
      <c r="C7525" s="2">
        <v>43348</v>
      </c>
      <c r="D7525" s="2">
        <v>43354</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s="3" t="str">
        <f>VLOOKUP($M7525,People!$A$2:$B$5, 2, FALSE)</f>
        <v>Chuck Magee</v>
      </c>
      <c r="W7525" s="3" t="str">
        <f>IFERROR(VLOOKUP($B7525, 'Returns'!$A$2:$B$801, 2, FALSE), "No")</f>
        <v>No</v>
      </c>
    </row>
    <row r="7526" spans="1:23" x14ac:dyDescent="0.3">
      <c r="A7526" s="1">
        <v>7525</v>
      </c>
      <c r="B7526" t="s">
        <v>9729</v>
      </c>
      <c r="C7526" s="2">
        <v>42623</v>
      </c>
      <c r="D7526" s="2">
        <v>42629</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s="3" t="str">
        <f>VLOOKUP($M7526,People!$A$2:$B$5, 2, FALSE)</f>
        <v>Anna Andreadi</v>
      </c>
      <c r="W7526" s="3" t="str">
        <f>IFERROR(VLOOKUP($B7526, 'Returns'!$A$2:$B$801, 2, FALSE), "No")</f>
        <v>No</v>
      </c>
    </row>
    <row r="7527" spans="1:23" x14ac:dyDescent="0.3">
      <c r="A7527" s="1">
        <v>7526</v>
      </c>
      <c r="B7527" t="s">
        <v>9729</v>
      </c>
      <c r="C7527" s="2">
        <v>42623</v>
      </c>
      <c r="D7527" s="2">
        <v>42629</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s="3" t="str">
        <f>VLOOKUP($M7527,People!$A$2:$B$5, 2, FALSE)</f>
        <v>Anna Andreadi</v>
      </c>
      <c r="W7527" s="3" t="str">
        <f>IFERROR(VLOOKUP($B7527, 'Returns'!$A$2:$B$801, 2, FALSE), "No")</f>
        <v>No</v>
      </c>
    </row>
    <row r="7528" spans="1:23" x14ac:dyDescent="0.3">
      <c r="A7528" s="1">
        <v>7527</v>
      </c>
      <c r="B7528" t="s">
        <v>9730</v>
      </c>
      <c r="C7528" s="2">
        <v>43734</v>
      </c>
      <c r="D7528" s="2">
        <v>43734</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s="3" t="str">
        <f>VLOOKUP($M7528,People!$A$2:$B$5, 2, FALSE)</f>
        <v>Anna Andreadi</v>
      </c>
      <c r="W7528" s="3" t="str">
        <f>IFERROR(VLOOKUP($B7528, 'Returns'!$A$2:$B$801, 2, FALSE), "No")</f>
        <v>No</v>
      </c>
    </row>
    <row r="7529" spans="1:23" x14ac:dyDescent="0.3">
      <c r="A7529" s="1">
        <v>7528</v>
      </c>
      <c r="B7529" t="s">
        <v>9730</v>
      </c>
      <c r="C7529" s="2">
        <v>43734</v>
      </c>
      <c r="D7529" s="2">
        <v>43734</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s="3" t="str">
        <f>VLOOKUP($M7529,People!$A$2:$B$5, 2, FALSE)</f>
        <v>Anna Andreadi</v>
      </c>
      <c r="W7529" s="3" t="str">
        <f>IFERROR(VLOOKUP($B7529, 'Returns'!$A$2:$B$801, 2, FALSE), "No")</f>
        <v>No</v>
      </c>
    </row>
    <row r="7530" spans="1:23" x14ac:dyDescent="0.3">
      <c r="A7530" s="1">
        <v>7529</v>
      </c>
      <c r="B7530" t="s">
        <v>9730</v>
      </c>
      <c r="C7530" s="2">
        <v>43734</v>
      </c>
      <c r="D7530" s="2">
        <v>43734</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s="3" t="str">
        <f>VLOOKUP($M7530,People!$A$2:$B$5, 2, FALSE)</f>
        <v>Anna Andreadi</v>
      </c>
      <c r="W7530" s="3" t="str">
        <f>IFERROR(VLOOKUP($B7530, 'Returns'!$A$2:$B$801, 2, FALSE), "No")</f>
        <v>No</v>
      </c>
    </row>
    <row r="7531" spans="1:23" x14ac:dyDescent="0.3">
      <c r="A7531" s="1">
        <v>7530</v>
      </c>
      <c r="B7531" t="s">
        <v>9730</v>
      </c>
      <c r="C7531" s="2">
        <v>43734</v>
      </c>
      <c r="D7531" s="2">
        <v>43734</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s="3" t="str">
        <f>VLOOKUP($M7531,People!$A$2:$B$5, 2, FALSE)</f>
        <v>Anna Andreadi</v>
      </c>
      <c r="W7531" s="3" t="str">
        <f>IFERROR(VLOOKUP($B7531, 'Returns'!$A$2:$B$801, 2, FALSE), "No")</f>
        <v>No</v>
      </c>
    </row>
    <row r="7532" spans="1:23" x14ac:dyDescent="0.3">
      <c r="A7532" s="1">
        <v>7531</v>
      </c>
      <c r="B7532" t="s">
        <v>9730</v>
      </c>
      <c r="C7532" s="2">
        <v>43734</v>
      </c>
      <c r="D7532" s="2">
        <v>43734</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s="3" t="str">
        <f>VLOOKUP($M7532,People!$A$2:$B$5, 2, FALSE)</f>
        <v>Anna Andreadi</v>
      </c>
      <c r="W7532" s="3" t="str">
        <f>IFERROR(VLOOKUP($B7532, 'Returns'!$A$2:$B$801, 2, FALSE), "No")</f>
        <v>No</v>
      </c>
    </row>
    <row r="7533" spans="1:23" x14ac:dyDescent="0.3">
      <c r="A7533" s="1">
        <v>7532</v>
      </c>
      <c r="B7533" t="s">
        <v>9731</v>
      </c>
      <c r="C7533" s="2">
        <v>43268</v>
      </c>
      <c r="D7533" s="2">
        <v>43270</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s="3" t="str">
        <f>VLOOKUP($M7533,People!$A$2:$B$5, 2, FALSE)</f>
        <v>Anna Andreadi</v>
      </c>
      <c r="W7533" s="3" t="str">
        <f>IFERROR(VLOOKUP($B7533, 'Returns'!$A$2:$B$801, 2, FALSE), "No")</f>
        <v>No</v>
      </c>
    </row>
    <row r="7534" spans="1:23" x14ac:dyDescent="0.3">
      <c r="A7534" s="1">
        <v>7533</v>
      </c>
      <c r="B7534" t="s">
        <v>9731</v>
      </c>
      <c r="C7534" s="2">
        <v>43268</v>
      </c>
      <c r="D7534" s="2">
        <v>43270</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s="3" t="str">
        <f>VLOOKUP($M7534,People!$A$2:$B$5, 2, FALSE)</f>
        <v>Anna Andreadi</v>
      </c>
      <c r="W7534" s="3" t="str">
        <f>IFERROR(VLOOKUP($B7534, 'Returns'!$A$2:$B$801, 2, FALSE), "No")</f>
        <v>No</v>
      </c>
    </row>
    <row r="7535" spans="1:23" x14ac:dyDescent="0.3">
      <c r="A7535" s="1">
        <v>7534</v>
      </c>
      <c r="B7535" t="s">
        <v>9732</v>
      </c>
      <c r="C7535" s="2">
        <v>43521</v>
      </c>
      <c r="D7535" s="2">
        <v>43525</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s="3" t="str">
        <f>VLOOKUP($M7535,People!$A$2:$B$5, 2, FALSE)</f>
        <v>Cassandra Brandow</v>
      </c>
      <c r="W7535" s="3" t="str">
        <f>IFERROR(VLOOKUP($B7535, 'Returns'!$A$2:$B$801, 2, FALSE), "No")</f>
        <v>No</v>
      </c>
    </row>
    <row r="7536" spans="1:23" x14ac:dyDescent="0.3">
      <c r="A7536" s="1">
        <v>7535</v>
      </c>
      <c r="B7536" t="s">
        <v>9732</v>
      </c>
      <c r="C7536" s="2">
        <v>43521</v>
      </c>
      <c r="D7536" s="2">
        <v>43525</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s="3" t="str">
        <f>VLOOKUP($M7536,People!$A$2:$B$5, 2, FALSE)</f>
        <v>Cassandra Brandow</v>
      </c>
      <c r="W7536" s="3" t="str">
        <f>IFERROR(VLOOKUP($B7536, 'Returns'!$A$2:$B$801, 2, FALSE), "No")</f>
        <v>No</v>
      </c>
    </row>
    <row r="7537" spans="1:23" x14ac:dyDescent="0.3">
      <c r="A7537" s="1">
        <v>7536</v>
      </c>
      <c r="B7537" t="s">
        <v>9733</v>
      </c>
      <c r="C7537" s="2">
        <v>43555</v>
      </c>
      <c r="D7537" s="2">
        <v>43562</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s="3" t="str">
        <f>VLOOKUP($M7537,People!$A$2:$B$5, 2, FALSE)</f>
        <v>Anna Andreadi</v>
      </c>
      <c r="W7537" s="3" t="str">
        <f>IFERROR(VLOOKUP($B7537, 'Returns'!$A$2:$B$801, 2, FALSE), "No")</f>
        <v>No</v>
      </c>
    </row>
    <row r="7538" spans="1:23" x14ac:dyDescent="0.3">
      <c r="A7538" s="1">
        <v>7537</v>
      </c>
      <c r="B7538" t="s">
        <v>9734</v>
      </c>
      <c r="C7538" s="2">
        <v>43802</v>
      </c>
      <c r="D7538" s="2">
        <v>43807</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s="3" t="str">
        <f>VLOOKUP($M7538,People!$A$2:$B$5, 2, FALSE)</f>
        <v>Kelly Williams</v>
      </c>
      <c r="W7538" s="3" t="str">
        <f>IFERROR(VLOOKUP($B7538, 'Returns'!$A$2:$B$801, 2, FALSE), "No")</f>
        <v>No</v>
      </c>
    </row>
    <row r="7539" spans="1:23" x14ac:dyDescent="0.3">
      <c r="A7539" s="1">
        <v>7538</v>
      </c>
      <c r="B7539" t="s">
        <v>9735</v>
      </c>
      <c r="C7539" s="2">
        <v>43150</v>
      </c>
      <c r="D7539" s="2">
        <v>43153</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s="3" t="str">
        <f>VLOOKUP($M7539,People!$A$2:$B$5, 2, FALSE)</f>
        <v>Anna Andreadi</v>
      </c>
      <c r="W7539" s="3" t="str">
        <f>IFERROR(VLOOKUP($B7539, 'Returns'!$A$2:$B$801, 2, FALSE), "No")</f>
        <v>No</v>
      </c>
    </row>
    <row r="7540" spans="1:23" x14ac:dyDescent="0.3">
      <c r="A7540" s="1">
        <v>7539</v>
      </c>
      <c r="B7540" t="s">
        <v>9736</v>
      </c>
      <c r="C7540" s="2">
        <v>43801</v>
      </c>
      <c r="D7540" s="2">
        <v>43805</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s="3" t="str">
        <f>VLOOKUP($M7540,People!$A$2:$B$5, 2, FALSE)</f>
        <v>Anna Andreadi</v>
      </c>
      <c r="W7540" s="3" t="str">
        <f>IFERROR(VLOOKUP($B7540, 'Returns'!$A$2:$B$801, 2, FALSE), "No")</f>
        <v>No</v>
      </c>
    </row>
    <row r="7541" spans="1:23" x14ac:dyDescent="0.3">
      <c r="A7541" s="1">
        <v>7540</v>
      </c>
      <c r="B7541" t="s">
        <v>9736</v>
      </c>
      <c r="C7541" s="2">
        <v>43801</v>
      </c>
      <c r="D7541" s="2">
        <v>43805</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s="3" t="str">
        <f>VLOOKUP($M7541,People!$A$2:$B$5, 2, FALSE)</f>
        <v>Anna Andreadi</v>
      </c>
      <c r="W7541" s="3" t="str">
        <f>IFERROR(VLOOKUP($B7541, 'Returns'!$A$2:$B$801, 2, FALSE), "No")</f>
        <v>No</v>
      </c>
    </row>
    <row r="7542" spans="1:23" x14ac:dyDescent="0.3">
      <c r="A7542" s="1">
        <v>7541</v>
      </c>
      <c r="B7542" t="s">
        <v>9736</v>
      </c>
      <c r="C7542" s="2">
        <v>43801</v>
      </c>
      <c r="D7542" s="2">
        <v>43805</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s="3" t="str">
        <f>VLOOKUP($M7542,People!$A$2:$B$5, 2, FALSE)</f>
        <v>Anna Andreadi</v>
      </c>
      <c r="W7542" s="3" t="str">
        <f>IFERROR(VLOOKUP($B7542, 'Returns'!$A$2:$B$801, 2, FALSE), "No")</f>
        <v>No</v>
      </c>
    </row>
    <row r="7543" spans="1:23" x14ac:dyDescent="0.3">
      <c r="A7543" s="1">
        <v>7542</v>
      </c>
      <c r="B7543" t="s">
        <v>9736</v>
      </c>
      <c r="C7543" s="2">
        <v>43801</v>
      </c>
      <c r="D7543" s="2">
        <v>43805</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s="3" t="str">
        <f>VLOOKUP($M7543,People!$A$2:$B$5, 2, FALSE)</f>
        <v>Anna Andreadi</v>
      </c>
      <c r="W7543" s="3" t="str">
        <f>IFERROR(VLOOKUP($B7543, 'Returns'!$A$2:$B$801, 2, FALSE), "No")</f>
        <v>No</v>
      </c>
    </row>
    <row r="7544" spans="1:23" x14ac:dyDescent="0.3">
      <c r="A7544" s="1">
        <v>7543</v>
      </c>
      <c r="B7544" t="s">
        <v>9736</v>
      </c>
      <c r="C7544" s="2">
        <v>43801</v>
      </c>
      <c r="D7544" s="2">
        <v>43805</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s="3" t="str">
        <f>VLOOKUP($M7544,People!$A$2:$B$5, 2, FALSE)</f>
        <v>Anna Andreadi</v>
      </c>
      <c r="W7544" s="3" t="str">
        <f>IFERROR(VLOOKUP($B7544, 'Returns'!$A$2:$B$801, 2, FALSE), "No")</f>
        <v>No</v>
      </c>
    </row>
    <row r="7545" spans="1:23" x14ac:dyDescent="0.3">
      <c r="A7545" s="1">
        <v>7544</v>
      </c>
      <c r="B7545" t="s">
        <v>9736</v>
      </c>
      <c r="C7545" s="2">
        <v>43801</v>
      </c>
      <c r="D7545" s="2">
        <v>43805</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s="3" t="str">
        <f>VLOOKUP($M7545,People!$A$2:$B$5, 2, FALSE)</f>
        <v>Anna Andreadi</v>
      </c>
      <c r="W7545" s="3" t="str">
        <f>IFERROR(VLOOKUP($B7545, 'Returns'!$A$2:$B$801, 2, FALSE), "No")</f>
        <v>No</v>
      </c>
    </row>
    <row r="7546" spans="1:23" x14ac:dyDescent="0.3">
      <c r="A7546" s="1">
        <v>7545</v>
      </c>
      <c r="B7546" t="s">
        <v>9736</v>
      </c>
      <c r="C7546" s="2">
        <v>43801</v>
      </c>
      <c r="D7546" s="2">
        <v>43805</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s="3" t="str">
        <f>VLOOKUP($M7546,People!$A$2:$B$5, 2, FALSE)</f>
        <v>Anna Andreadi</v>
      </c>
      <c r="W7546" s="3" t="str">
        <f>IFERROR(VLOOKUP($B7546, 'Returns'!$A$2:$B$801, 2, FALSE), "No")</f>
        <v>No</v>
      </c>
    </row>
    <row r="7547" spans="1:23" x14ac:dyDescent="0.3">
      <c r="A7547" s="1">
        <v>7546</v>
      </c>
      <c r="B7547" t="s">
        <v>9737</v>
      </c>
      <c r="C7547" s="2">
        <v>42653</v>
      </c>
      <c r="D7547" s="2">
        <v>42658</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s="3" t="str">
        <f>VLOOKUP($M7547,People!$A$2:$B$5, 2, FALSE)</f>
        <v>Kelly Williams</v>
      </c>
      <c r="W7547" s="3" t="str">
        <f>IFERROR(VLOOKUP($B7547, 'Returns'!$A$2:$B$801, 2, FALSE), "No")</f>
        <v>No</v>
      </c>
    </row>
    <row r="7548" spans="1:23" x14ac:dyDescent="0.3">
      <c r="A7548" s="1">
        <v>7547</v>
      </c>
      <c r="B7548" t="s">
        <v>9737</v>
      </c>
      <c r="C7548" s="2">
        <v>42653</v>
      </c>
      <c r="D7548" s="2">
        <v>42658</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s="3" t="str">
        <f>VLOOKUP($M7548,People!$A$2:$B$5, 2, FALSE)</f>
        <v>Kelly Williams</v>
      </c>
      <c r="W7548" s="3" t="str">
        <f>IFERROR(VLOOKUP($B7548, 'Returns'!$A$2:$B$801, 2, FALSE), "No")</f>
        <v>No</v>
      </c>
    </row>
    <row r="7549" spans="1:23" x14ac:dyDescent="0.3">
      <c r="A7549" s="1">
        <v>7548</v>
      </c>
      <c r="B7549" t="s">
        <v>9737</v>
      </c>
      <c r="C7549" s="2">
        <v>42653</v>
      </c>
      <c r="D7549" s="2">
        <v>42658</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s="3" t="str">
        <f>VLOOKUP($M7549,People!$A$2:$B$5, 2, FALSE)</f>
        <v>Kelly Williams</v>
      </c>
      <c r="W7549" s="3" t="str">
        <f>IFERROR(VLOOKUP($B7549, 'Returns'!$A$2:$B$801, 2, FALSE), "No")</f>
        <v>No</v>
      </c>
    </row>
    <row r="7550" spans="1:23" x14ac:dyDescent="0.3">
      <c r="A7550" s="1">
        <v>7549</v>
      </c>
      <c r="B7550" t="s">
        <v>9737</v>
      </c>
      <c r="C7550" s="2">
        <v>42653</v>
      </c>
      <c r="D7550" s="2">
        <v>42658</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s="3" t="str">
        <f>VLOOKUP($M7550,People!$A$2:$B$5, 2, FALSE)</f>
        <v>Kelly Williams</v>
      </c>
      <c r="W7550" s="3" t="str">
        <f>IFERROR(VLOOKUP($B7550, 'Returns'!$A$2:$B$801, 2, FALSE), "No")</f>
        <v>No</v>
      </c>
    </row>
    <row r="7551" spans="1:23" x14ac:dyDescent="0.3">
      <c r="A7551" s="1">
        <v>7550</v>
      </c>
      <c r="B7551" t="s">
        <v>9738</v>
      </c>
      <c r="C7551" s="2">
        <v>43348</v>
      </c>
      <c r="D7551" s="2">
        <v>43350</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s="3" t="str">
        <f>VLOOKUP($M7551,People!$A$2:$B$5, 2, FALSE)</f>
        <v>Kelly Williams</v>
      </c>
      <c r="W7551" s="3" t="str">
        <f>IFERROR(VLOOKUP($B7551, 'Returns'!$A$2:$B$801, 2, FALSE), "No")</f>
        <v>No</v>
      </c>
    </row>
    <row r="7552" spans="1:23" x14ac:dyDescent="0.3">
      <c r="A7552" s="1">
        <v>7551</v>
      </c>
      <c r="B7552" t="s">
        <v>9739</v>
      </c>
      <c r="C7552" s="2">
        <v>42694</v>
      </c>
      <c r="D7552" s="2">
        <v>42699</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s="3" t="str">
        <f>VLOOKUP($M7552,People!$A$2:$B$5, 2, FALSE)</f>
        <v>Chuck Magee</v>
      </c>
      <c r="W7552" s="3" t="str">
        <f>IFERROR(VLOOKUP($B7552, 'Returns'!$A$2:$B$801, 2, FALSE), "No")</f>
        <v>No</v>
      </c>
    </row>
    <row r="7553" spans="1:23" x14ac:dyDescent="0.3">
      <c r="A7553" s="1">
        <v>7552</v>
      </c>
      <c r="B7553" t="s">
        <v>9739</v>
      </c>
      <c r="C7553" s="2">
        <v>42694</v>
      </c>
      <c r="D7553" s="2">
        <v>42699</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s="3" t="str">
        <f>VLOOKUP($M7553,People!$A$2:$B$5, 2, FALSE)</f>
        <v>Chuck Magee</v>
      </c>
      <c r="W7553" s="3" t="str">
        <f>IFERROR(VLOOKUP($B7553, 'Returns'!$A$2:$B$801, 2, FALSE), "No")</f>
        <v>No</v>
      </c>
    </row>
    <row r="7554" spans="1:23" x14ac:dyDescent="0.3">
      <c r="A7554" s="1">
        <v>7553</v>
      </c>
      <c r="B7554" t="s">
        <v>9739</v>
      </c>
      <c r="C7554" s="2">
        <v>42694</v>
      </c>
      <c r="D7554" s="2">
        <v>42699</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s="3" t="str">
        <f>VLOOKUP($M7554,People!$A$2:$B$5, 2, FALSE)</f>
        <v>Chuck Magee</v>
      </c>
      <c r="W7554" s="3" t="str">
        <f>IFERROR(VLOOKUP($B7554, 'Returns'!$A$2:$B$801, 2, FALSE), "No")</f>
        <v>No</v>
      </c>
    </row>
    <row r="7555" spans="1:23" x14ac:dyDescent="0.3">
      <c r="A7555" s="1">
        <v>7554</v>
      </c>
      <c r="B7555" t="s">
        <v>9739</v>
      </c>
      <c r="C7555" s="2">
        <v>42694</v>
      </c>
      <c r="D7555" s="2">
        <v>42699</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s="3" t="str">
        <f>VLOOKUP($M7555,People!$A$2:$B$5, 2, FALSE)</f>
        <v>Chuck Magee</v>
      </c>
      <c r="W7555" s="3" t="str">
        <f>IFERROR(VLOOKUP($B7555, 'Returns'!$A$2:$B$801, 2, FALSE), "No")</f>
        <v>No</v>
      </c>
    </row>
    <row r="7556" spans="1:23" x14ac:dyDescent="0.3">
      <c r="A7556" s="1">
        <v>7555</v>
      </c>
      <c r="B7556" t="s">
        <v>9740</v>
      </c>
      <c r="C7556" s="2">
        <v>42500</v>
      </c>
      <c r="D7556" s="2">
        <v>42504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s="3" t="str">
        <f>VLOOKUP($M7556,People!$A$2:$B$5, 2, FALSE)</f>
        <v>Chuck Magee</v>
      </c>
      <c r="W7556" s="3" t="str">
        <f>IFERROR(VLOOKUP($B7556, 'Returns'!$A$2:$B$801, 2, FALSE), "No")</f>
        <v>No</v>
      </c>
    </row>
    <row r="7557" spans="1:23" x14ac:dyDescent="0.3">
      <c r="A7557" s="1">
        <v>7556</v>
      </c>
      <c r="B7557" t="s">
        <v>9740</v>
      </c>
      <c r="C7557" s="2">
        <v>42500</v>
      </c>
      <c r="D7557" s="2">
        <v>42504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s="3" t="str">
        <f>VLOOKUP($M7557,People!$A$2:$B$5, 2, FALSE)</f>
        <v>Chuck Magee</v>
      </c>
      <c r="W7557" s="3" t="str">
        <f>IFERROR(VLOOKUP($B7557, 'Returns'!$A$2:$B$801, 2, FALSE), "No")</f>
        <v>No</v>
      </c>
    </row>
    <row r="7558" spans="1:23" x14ac:dyDescent="0.3">
      <c r="A7558" s="1">
        <v>7557</v>
      </c>
      <c r="B7558" t="s">
        <v>9741</v>
      </c>
      <c r="C7558" s="2">
        <v>43796</v>
      </c>
      <c r="D7558" s="2">
        <v>43801</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s="3" t="str">
        <f>VLOOKUP($M7558,People!$A$2:$B$5, 2, FALSE)</f>
        <v>Kelly Williams</v>
      </c>
      <c r="W7558" s="3" t="str">
        <f>IFERROR(VLOOKUP($B7558, 'Returns'!$A$2:$B$801, 2, FALSE), "No")</f>
        <v>No</v>
      </c>
    </row>
    <row r="7559" spans="1:23" x14ac:dyDescent="0.3">
      <c r="A7559" s="1">
        <v>7558</v>
      </c>
      <c r="B7559" t="s">
        <v>9741</v>
      </c>
      <c r="C7559" s="2">
        <v>43796</v>
      </c>
      <c r="D7559" s="2">
        <v>43801</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s="3" t="str">
        <f>VLOOKUP($M7559,People!$A$2:$B$5, 2, FALSE)</f>
        <v>Kelly Williams</v>
      </c>
      <c r="W7559" s="3" t="str">
        <f>IFERROR(VLOOKUP($B7559, 'Returns'!$A$2:$B$801, 2, FALSE), "No")</f>
        <v>No</v>
      </c>
    </row>
    <row r="7560" spans="1:23" x14ac:dyDescent="0.3">
      <c r="A7560" s="1">
        <v>7559</v>
      </c>
      <c r="B7560" t="s">
        <v>9742</v>
      </c>
      <c r="C7560" s="2">
        <v>42675</v>
      </c>
      <c r="D7560" s="2">
        <v>42679</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s="3" t="str">
        <f>VLOOKUP($M7560,People!$A$2:$B$5, 2, FALSE)</f>
        <v>Chuck Magee</v>
      </c>
      <c r="W7560" s="3" t="str">
        <f>IFERROR(VLOOKUP($B7560, 'Returns'!$A$2:$B$801, 2, FALSE), "No")</f>
        <v>No</v>
      </c>
    </row>
    <row r="7561" spans="1:23" x14ac:dyDescent="0.3">
      <c r="A7561" s="1">
        <v>7560</v>
      </c>
      <c r="B7561" t="s">
        <v>9742</v>
      </c>
      <c r="C7561" s="2">
        <v>42675</v>
      </c>
      <c r="D7561" s="2">
        <v>42679</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s="3" t="str">
        <f>VLOOKUP($M7561,People!$A$2:$B$5, 2, FALSE)</f>
        <v>Chuck Magee</v>
      </c>
      <c r="W7561" s="3" t="str">
        <f>IFERROR(VLOOKUP($B7561, 'Returns'!$A$2:$B$801, 2, FALSE), "No")</f>
        <v>No</v>
      </c>
    </row>
    <row r="7562" spans="1:23" x14ac:dyDescent="0.3">
      <c r="A7562" s="1">
        <v>7561</v>
      </c>
      <c r="B7562" t="s">
        <v>9742</v>
      </c>
      <c r="C7562" s="2">
        <v>42675</v>
      </c>
      <c r="D7562" s="2">
        <v>42679</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s="3" t="str">
        <f>VLOOKUP($M7562,People!$A$2:$B$5, 2, FALSE)</f>
        <v>Chuck Magee</v>
      </c>
      <c r="W7562" s="3" t="str">
        <f>IFERROR(VLOOKUP($B7562, 'Returns'!$A$2:$B$801, 2, FALSE), "No")</f>
        <v>No</v>
      </c>
    </row>
    <row r="7563" spans="1:23" x14ac:dyDescent="0.3">
      <c r="A7563" s="1">
        <v>7562</v>
      </c>
      <c r="B7563" t="s">
        <v>9743</v>
      </c>
      <c r="C7563" s="2">
        <v>43464</v>
      </c>
      <c r="D7563" s="2">
        <v>43466</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s="3" t="str">
        <f>VLOOKUP($M7563,People!$A$2:$B$5, 2, FALSE)</f>
        <v>Chuck Magee</v>
      </c>
      <c r="W7563" s="3" t="str">
        <f>IFERROR(VLOOKUP($B7563, 'Returns'!$A$2:$B$801, 2, FALSE), "No")</f>
        <v>No</v>
      </c>
    </row>
    <row r="7564" spans="1:23" x14ac:dyDescent="0.3">
      <c r="A7564" s="1">
        <v>7563</v>
      </c>
      <c r="B7564" t="s">
        <v>9744</v>
      </c>
      <c r="C7564" s="2">
        <v>43346</v>
      </c>
      <c r="D7564" s="2">
        <v>43350</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s="3" t="str">
        <f>VLOOKUP($M7564,People!$A$2:$B$5, 2, FALSE)</f>
        <v>Kelly Williams</v>
      </c>
      <c r="W7564" s="3" t="str">
        <f>IFERROR(VLOOKUP($B7564, 'Returns'!$A$2:$B$801, 2, FALSE), "No")</f>
        <v>No</v>
      </c>
    </row>
    <row r="7565" spans="1:23" x14ac:dyDescent="0.3">
      <c r="A7565" s="1">
        <v>7564</v>
      </c>
      <c r="B7565" t="s">
        <v>9745</v>
      </c>
      <c r="C7565" s="2">
        <v>43743</v>
      </c>
      <c r="D7565" s="2">
        <v>43745</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s="3" t="str">
        <f>VLOOKUP($M7565,People!$A$2:$B$5, 2, FALSE)</f>
        <v>Anna Andreadi</v>
      </c>
      <c r="W7565" s="3" t="str">
        <f>IFERROR(VLOOKUP($B7565, 'Returns'!$A$2:$B$801, 2, FALSE), "No")</f>
        <v>No</v>
      </c>
    </row>
    <row r="7566" spans="1:23" x14ac:dyDescent="0.3">
      <c r="A7566" s="1">
        <v>7565</v>
      </c>
      <c r="B7566" t="s">
        <v>9746</v>
      </c>
      <c r="C7566" s="2">
        <v>43130</v>
      </c>
      <c r="D7566" s="2">
        <v>43132</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s="3" t="str">
        <f>VLOOKUP($M7566,People!$A$2:$B$5, 2, FALSE)</f>
        <v>Anna Andreadi</v>
      </c>
      <c r="W7566" s="3" t="str">
        <f>IFERROR(VLOOKUP($B7566, 'Returns'!$A$2:$B$801, 2, FALSE), "No")</f>
        <v>No</v>
      </c>
    </row>
    <row r="7567" spans="1:23" x14ac:dyDescent="0.3">
      <c r="A7567" s="1">
        <v>7566</v>
      </c>
      <c r="B7567" t="s">
        <v>9746</v>
      </c>
      <c r="C7567" s="2">
        <v>43130</v>
      </c>
      <c r="D7567" s="2">
        <v>43132</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s="3" t="str">
        <f>VLOOKUP($M7567,People!$A$2:$B$5, 2, FALSE)</f>
        <v>Anna Andreadi</v>
      </c>
      <c r="W7567" s="3" t="str">
        <f>IFERROR(VLOOKUP($B7567, 'Returns'!$A$2:$B$801, 2, FALSE), "No")</f>
        <v>No</v>
      </c>
    </row>
    <row r="7568" spans="1:23" x14ac:dyDescent="0.3">
      <c r="A7568" s="1">
        <v>7567</v>
      </c>
      <c r="B7568" t="s">
        <v>9747</v>
      </c>
      <c r="C7568" s="2">
        <v>43576</v>
      </c>
      <c r="D7568" s="2">
        <v>43578</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s="3" t="str">
        <f>VLOOKUP($M7568,People!$A$2:$B$5, 2, FALSE)</f>
        <v>Kelly Williams</v>
      </c>
      <c r="W7568" s="3" t="str">
        <f>IFERROR(VLOOKUP($B7568, 'Returns'!$A$2:$B$801, 2, FALSE), "No")</f>
        <v>No</v>
      </c>
    </row>
    <row r="7569" spans="1:23" x14ac:dyDescent="0.3">
      <c r="A7569" s="1">
        <v>7568</v>
      </c>
      <c r="B7569" t="s">
        <v>9747</v>
      </c>
      <c r="C7569" s="2">
        <v>43576</v>
      </c>
      <c r="D7569" s="2">
        <v>43578</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s="3" t="str">
        <f>VLOOKUP($M7569,People!$A$2:$B$5, 2, FALSE)</f>
        <v>Kelly Williams</v>
      </c>
      <c r="W7569" s="3" t="str">
        <f>IFERROR(VLOOKUP($B7569, 'Returns'!$A$2:$B$801, 2, FALSE), "No")</f>
        <v>No</v>
      </c>
    </row>
    <row r="7570" spans="1:23" x14ac:dyDescent="0.3">
      <c r="A7570" s="1">
        <v>7569</v>
      </c>
      <c r="B7570" t="s">
        <v>9748</v>
      </c>
      <c r="C7570" s="2">
        <v>42709</v>
      </c>
      <c r="D7570" s="2">
        <v>42714</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s="3" t="str">
        <f>VLOOKUP($M7570,People!$A$2:$B$5, 2, FALSE)</f>
        <v>Anna Andreadi</v>
      </c>
      <c r="W7570" s="3" t="str">
        <f>IFERROR(VLOOKUP($B7570, 'Returns'!$A$2:$B$801, 2, FALSE), "No")</f>
        <v>No</v>
      </c>
    </row>
    <row r="7571" spans="1:23" x14ac:dyDescent="0.3">
      <c r="A7571" s="1">
        <v>7570</v>
      </c>
      <c r="B7571" t="s">
        <v>9748</v>
      </c>
      <c r="C7571" s="2">
        <v>42709</v>
      </c>
      <c r="D7571" s="2">
        <v>42714</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s="3" t="str">
        <f>VLOOKUP($M7571,People!$A$2:$B$5, 2, FALSE)</f>
        <v>Anna Andreadi</v>
      </c>
      <c r="W7571" s="3" t="str">
        <f>IFERROR(VLOOKUP($B7571, 'Returns'!$A$2:$B$801, 2, FALSE), "No")</f>
        <v>No</v>
      </c>
    </row>
    <row r="7572" spans="1:23" x14ac:dyDescent="0.3">
      <c r="A7572" s="1">
        <v>7571</v>
      </c>
      <c r="B7572" t="s">
        <v>9748</v>
      </c>
      <c r="C7572" s="2">
        <v>42709</v>
      </c>
      <c r="D7572" s="2">
        <v>42714</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s="3" t="str">
        <f>VLOOKUP($M7572,People!$A$2:$B$5, 2, FALSE)</f>
        <v>Anna Andreadi</v>
      </c>
      <c r="W7572" s="3" t="str">
        <f>IFERROR(VLOOKUP($B7572, 'Returns'!$A$2:$B$801, 2, FALSE), "No")</f>
        <v>No</v>
      </c>
    </row>
    <row r="7573" spans="1:23" x14ac:dyDescent="0.3">
      <c r="A7573" s="1">
        <v>7572</v>
      </c>
      <c r="B7573" t="s">
        <v>9749</v>
      </c>
      <c r="C7573" s="2">
        <v>42664</v>
      </c>
      <c r="D7573" s="2">
        <v>42669</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s="3" t="str">
        <f>VLOOKUP($M7573,People!$A$2:$B$5, 2, FALSE)</f>
        <v>Cassandra Brandow</v>
      </c>
      <c r="W7573" s="3" t="str">
        <f>IFERROR(VLOOKUP($B7573, 'Returns'!$A$2:$B$801, 2, FALSE), "No")</f>
        <v>No</v>
      </c>
    </row>
    <row r="7574" spans="1:23" x14ac:dyDescent="0.3">
      <c r="A7574" s="1">
        <v>7573</v>
      </c>
      <c r="B7574" t="s">
        <v>9749</v>
      </c>
      <c r="C7574" s="2">
        <v>42664</v>
      </c>
      <c r="D7574" s="2">
        <v>42669</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s="3" t="str">
        <f>VLOOKUP($M7574,People!$A$2:$B$5, 2, FALSE)</f>
        <v>Cassandra Brandow</v>
      </c>
      <c r="W7574" s="3" t="str">
        <f>IFERROR(VLOOKUP($B7574, 'Returns'!$A$2:$B$801, 2, FALSE), "No")</f>
        <v>No</v>
      </c>
    </row>
    <row r="7575" spans="1:23" x14ac:dyDescent="0.3">
      <c r="A7575" s="1">
        <v>7574</v>
      </c>
      <c r="B7575" t="s">
        <v>9749</v>
      </c>
      <c r="C7575" s="2">
        <v>42664</v>
      </c>
      <c r="D7575" s="2">
        <v>42669</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s="3" t="str">
        <f>VLOOKUP($M7575,People!$A$2:$B$5, 2, FALSE)</f>
        <v>Cassandra Brandow</v>
      </c>
      <c r="W7575" s="3" t="str">
        <f>IFERROR(VLOOKUP($B7575, 'Returns'!$A$2:$B$801, 2, FALSE), "No")</f>
        <v>No</v>
      </c>
    </row>
    <row r="7576" spans="1:23" x14ac:dyDescent="0.3">
      <c r="A7576" s="1">
        <v>7575</v>
      </c>
      <c r="B7576" t="s">
        <v>9750</v>
      </c>
      <c r="C7576" s="2">
        <v>43077</v>
      </c>
      <c r="D7576" s="2">
        <v>43081</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s="3" t="str">
        <f>VLOOKUP($M7576,People!$A$2:$B$5, 2, FALSE)</f>
        <v>Anna Andreadi</v>
      </c>
      <c r="W7576" s="3" t="str">
        <f>IFERROR(VLOOKUP($B7576, 'Returns'!$A$2:$B$801, 2, FALSE), "No")</f>
        <v>No</v>
      </c>
    </row>
    <row r="7577" spans="1:23" x14ac:dyDescent="0.3">
      <c r="A7577" s="1">
        <v>7576</v>
      </c>
      <c r="B7577" t="s">
        <v>9750</v>
      </c>
      <c r="C7577" s="2">
        <v>43077</v>
      </c>
      <c r="D7577" s="2">
        <v>43081</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s="3" t="str">
        <f>VLOOKUP($M7577,People!$A$2:$B$5, 2, FALSE)</f>
        <v>Anna Andreadi</v>
      </c>
      <c r="W7577" s="3" t="str">
        <f>IFERROR(VLOOKUP($B7577, 'Returns'!$A$2:$B$801, 2, FALSE), "No")</f>
        <v>No</v>
      </c>
    </row>
    <row r="7578" spans="1:23" x14ac:dyDescent="0.3">
      <c r="A7578" s="1">
        <v>7577</v>
      </c>
      <c r="B7578" t="s">
        <v>5957</v>
      </c>
      <c r="C7578" s="2">
        <v>42676</v>
      </c>
      <c r="D7578" s="2">
        <v>42681</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s="3" t="str">
        <f>VLOOKUP($M7578,People!$A$2:$B$5, 2, FALSE)</f>
        <v>Anna Andreadi</v>
      </c>
      <c r="W7578" s="3" t="str">
        <f>IFERROR(VLOOKUP($B7578, 'Returns'!$A$2:$B$801, 2, FALSE), "No")</f>
        <v>Yes</v>
      </c>
    </row>
    <row r="7579" spans="1:23" x14ac:dyDescent="0.3">
      <c r="A7579" s="1">
        <v>7578</v>
      </c>
      <c r="B7579" t="s">
        <v>5957</v>
      </c>
      <c r="C7579" s="2">
        <v>42676</v>
      </c>
      <c r="D7579" s="2">
        <v>42681</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s="3" t="str">
        <f>VLOOKUP($M7579,People!$A$2:$B$5, 2, FALSE)</f>
        <v>Anna Andreadi</v>
      </c>
      <c r="W7579" s="3" t="str">
        <f>IFERROR(VLOOKUP($B7579, 'Returns'!$A$2:$B$801, 2, FALSE), "No")</f>
        <v>Yes</v>
      </c>
    </row>
    <row r="7580" spans="1:23" x14ac:dyDescent="0.3">
      <c r="A7580" s="1">
        <v>7579</v>
      </c>
      <c r="B7580" t="s">
        <v>9751</v>
      </c>
      <c r="C7580" s="2">
        <v>43452</v>
      </c>
      <c r="D7580" s="2">
        <v>43455</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s="3" t="str">
        <f>VLOOKUP($M7580,People!$A$2:$B$5, 2, FALSE)</f>
        <v>Kelly Williams</v>
      </c>
      <c r="W7580" s="3" t="str">
        <f>IFERROR(VLOOKUP($B7580, 'Returns'!$A$2:$B$801, 2, FALSE), "No")</f>
        <v>No</v>
      </c>
    </row>
    <row r="7581" spans="1:23" x14ac:dyDescent="0.3">
      <c r="A7581" s="1">
        <v>7580</v>
      </c>
      <c r="B7581" t="s">
        <v>9752</v>
      </c>
      <c r="C7581" s="2">
        <v>43062</v>
      </c>
      <c r="D7581" s="2">
        <v>43066</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s="3" t="str">
        <f>VLOOKUP($M7581,People!$A$2:$B$5, 2, FALSE)</f>
        <v>Chuck Magee</v>
      </c>
      <c r="W7581" s="3" t="str">
        <f>IFERROR(VLOOKUP($B7581, 'Returns'!$A$2:$B$801, 2, FALSE), "No")</f>
        <v>No</v>
      </c>
    </row>
    <row r="7582" spans="1:23" x14ac:dyDescent="0.3">
      <c r="A7582" s="1">
        <v>7581</v>
      </c>
      <c r="B7582" t="s">
        <v>9752</v>
      </c>
      <c r="C7582" s="2">
        <v>43062</v>
      </c>
      <c r="D7582" s="2">
        <v>43066</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s="3" t="str">
        <f>VLOOKUP($M7582,People!$A$2:$B$5, 2, FALSE)</f>
        <v>Chuck Magee</v>
      </c>
      <c r="W7582" s="3" t="str">
        <f>IFERROR(VLOOKUP($B7582, 'Returns'!$A$2:$B$801, 2, FALSE), "No")</f>
        <v>No</v>
      </c>
    </row>
    <row r="7583" spans="1:23" x14ac:dyDescent="0.3">
      <c r="A7583" s="1">
        <v>7582</v>
      </c>
      <c r="B7583" t="s">
        <v>9753</v>
      </c>
      <c r="C7583" s="2">
        <v>42960</v>
      </c>
      <c r="D7583" s="2">
        <v>42963</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s="3" t="str">
        <f>VLOOKUP($M7583,People!$A$2:$B$5, 2, FALSE)</f>
        <v>Chuck Magee</v>
      </c>
      <c r="W7583" s="3" t="str">
        <f>IFERROR(VLOOKUP($B7583, 'Returns'!$A$2:$B$801, 2, FALSE), "No")</f>
        <v>No</v>
      </c>
    </row>
    <row r="7584" spans="1:23" x14ac:dyDescent="0.3">
      <c r="A7584" s="1">
        <v>7583</v>
      </c>
      <c r="B7584" t="s">
        <v>9754</v>
      </c>
      <c r="C7584" s="2">
        <v>42841</v>
      </c>
      <c r="D7584" s="2">
        <v>42846</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s="3" t="str">
        <f>VLOOKUP($M7584,People!$A$2:$B$5, 2, FALSE)</f>
        <v>Chuck Magee</v>
      </c>
      <c r="W7584" s="3" t="str">
        <f>IFERROR(VLOOKUP($B7584, 'Returns'!$A$2:$B$801, 2, FALSE), "No")</f>
        <v>No</v>
      </c>
    </row>
    <row r="7585" spans="1:23" x14ac:dyDescent="0.3">
      <c r="A7585" s="1">
        <v>7584</v>
      </c>
      <c r="B7585" t="s">
        <v>9755</v>
      </c>
      <c r="C7585" s="2">
        <v>42450</v>
      </c>
      <c r="D7585" s="2">
        <v>42454</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s="3" t="str">
        <f>VLOOKUP($M7585,People!$A$2:$B$5, 2, FALSE)</f>
        <v>Cassandra Brandow</v>
      </c>
      <c r="W7585" s="3" t="str">
        <f>IFERROR(VLOOKUP($B7585, 'Returns'!$A$2:$B$801, 2, FALSE), "No")</f>
        <v>No</v>
      </c>
    </row>
    <row r="7586" spans="1:23" x14ac:dyDescent="0.3">
      <c r="A7586" s="1">
        <v>7585</v>
      </c>
      <c r="B7586" t="s">
        <v>9755</v>
      </c>
      <c r="C7586" s="2">
        <v>42450</v>
      </c>
      <c r="D7586" s="2">
        <v>42454</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s="3" t="str">
        <f>VLOOKUP($M7586,People!$A$2:$B$5, 2, FALSE)</f>
        <v>Cassandra Brandow</v>
      </c>
      <c r="W7586" s="3" t="str">
        <f>IFERROR(VLOOKUP($B7586, 'Returns'!$A$2:$B$801, 2, FALSE), "No")</f>
        <v>No</v>
      </c>
    </row>
    <row r="7587" spans="1:23" x14ac:dyDescent="0.3">
      <c r="A7587" s="1">
        <v>7586</v>
      </c>
      <c r="B7587" t="s">
        <v>9755</v>
      </c>
      <c r="C7587" s="2">
        <v>42450</v>
      </c>
      <c r="D7587" s="2">
        <v>42454</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s="3" t="str">
        <f>VLOOKUP($M7587,People!$A$2:$B$5, 2, FALSE)</f>
        <v>Cassandra Brandow</v>
      </c>
      <c r="W7587" s="3" t="str">
        <f>IFERROR(VLOOKUP($B7587, 'Returns'!$A$2:$B$801, 2, FALSE), "No")</f>
        <v>No</v>
      </c>
    </row>
    <row r="7588" spans="1:23" x14ac:dyDescent="0.3">
      <c r="A7588" s="1">
        <v>7587</v>
      </c>
      <c r="B7588" t="s">
        <v>9755</v>
      </c>
      <c r="C7588" s="2">
        <v>42450</v>
      </c>
      <c r="D7588" s="2">
        <v>42454</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s="3" t="str">
        <f>VLOOKUP($M7588,People!$A$2:$B$5, 2, FALSE)</f>
        <v>Cassandra Brandow</v>
      </c>
      <c r="W7588" s="3" t="str">
        <f>IFERROR(VLOOKUP($B7588, 'Returns'!$A$2:$B$801, 2, FALSE), "No")</f>
        <v>No</v>
      </c>
    </row>
    <row r="7589" spans="1:23" x14ac:dyDescent="0.3">
      <c r="A7589" s="1">
        <v>7588</v>
      </c>
      <c r="B7589" t="s">
        <v>9755</v>
      </c>
      <c r="C7589" s="2">
        <v>42450</v>
      </c>
      <c r="D7589" s="2">
        <v>42454</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s="3" t="str">
        <f>VLOOKUP($M7589,People!$A$2:$B$5, 2, FALSE)</f>
        <v>Cassandra Brandow</v>
      </c>
      <c r="W7589" s="3" t="str">
        <f>IFERROR(VLOOKUP($B7589, 'Returns'!$A$2:$B$801, 2, FALSE), "No")</f>
        <v>No</v>
      </c>
    </row>
    <row r="7590" spans="1:23" x14ac:dyDescent="0.3">
      <c r="A7590" s="1">
        <v>7589</v>
      </c>
      <c r="B7590" t="s">
        <v>9756</v>
      </c>
      <c r="C7590" s="2">
        <v>43785</v>
      </c>
      <c r="D7590" s="2">
        <v>43791</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s="3" t="str">
        <f>VLOOKUP($M7590,People!$A$2:$B$5, 2, FALSE)</f>
        <v>Anna Andreadi</v>
      </c>
      <c r="W7590" s="3" t="str">
        <f>IFERROR(VLOOKUP($B7590, 'Returns'!$A$2:$B$801, 2, FALSE), "No")</f>
        <v>No</v>
      </c>
    </row>
    <row r="7591" spans="1:23" x14ac:dyDescent="0.3">
      <c r="A7591" s="1">
        <v>7590</v>
      </c>
      <c r="B7591" t="s">
        <v>9757</v>
      </c>
      <c r="C7591" s="2">
        <v>43003</v>
      </c>
      <c r="D7591" s="2">
        <v>43007</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s="3" t="str">
        <f>VLOOKUP($M7591,People!$A$2:$B$5, 2, FALSE)</f>
        <v>Kelly Williams</v>
      </c>
      <c r="W7591" s="3" t="str">
        <f>IFERROR(VLOOKUP($B7591, 'Returns'!$A$2:$B$801, 2, FALSE), "No")</f>
        <v>No</v>
      </c>
    </row>
    <row r="7592" spans="1:23" x14ac:dyDescent="0.3">
      <c r="A7592" s="1">
        <v>7591</v>
      </c>
      <c r="B7592" t="s">
        <v>9758</v>
      </c>
      <c r="C7592" s="2">
        <v>43348</v>
      </c>
      <c r="D7592" s="2">
        <v>43352</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s="3" t="str">
        <f>VLOOKUP($M7592,People!$A$2:$B$5, 2, FALSE)</f>
        <v>Chuck Magee</v>
      </c>
      <c r="W7592" s="3" t="str">
        <f>IFERROR(VLOOKUP($B7592, 'Returns'!$A$2:$B$801, 2, FALSE), "No")</f>
        <v>No</v>
      </c>
    </row>
    <row r="7593" spans="1:23" x14ac:dyDescent="0.3">
      <c r="A7593" s="1">
        <v>7592</v>
      </c>
      <c r="B7593" t="s">
        <v>9758</v>
      </c>
      <c r="C7593" s="2">
        <v>43348</v>
      </c>
      <c r="D7593" s="2">
        <v>43352</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s="3" t="str">
        <f>VLOOKUP($M7593,People!$A$2:$B$5, 2, FALSE)</f>
        <v>Chuck Magee</v>
      </c>
      <c r="W7593" s="3" t="str">
        <f>IFERROR(VLOOKUP($B7593, 'Returns'!$A$2:$B$801, 2, FALSE), "No")</f>
        <v>No</v>
      </c>
    </row>
    <row r="7594" spans="1:23" x14ac:dyDescent="0.3">
      <c r="A7594" s="1">
        <v>7593</v>
      </c>
      <c r="B7594" t="s">
        <v>9758</v>
      </c>
      <c r="C7594" s="2">
        <v>43348</v>
      </c>
      <c r="D7594" s="2">
        <v>43352</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s="3" t="str">
        <f>VLOOKUP($M7594,People!$A$2:$B$5, 2, FALSE)</f>
        <v>Chuck Magee</v>
      </c>
      <c r="W7594" s="3" t="str">
        <f>IFERROR(VLOOKUP($B7594, 'Returns'!$A$2:$B$801, 2, FALSE), "No")</f>
        <v>No</v>
      </c>
    </row>
    <row r="7595" spans="1:23" x14ac:dyDescent="0.3">
      <c r="A7595" s="1">
        <v>7594</v>
      </c>
      <c r="B7595" t="s">
        <v>9758</v>
      </c>
      <c r="C7595" s="2">
        <v>43348</v>
      </c>
      <c r="D7595" s="2">
        <v>43352</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s="3" t="str">
        <f>VLOOKUP($M7595,People!$A$2:$B$5, 2, FALSE)</f>
        <v>Chuck Magee</v>
      </c>
      <c r="W7595" s="3" t="str">
        <f>IFERROR(VLOOKUP($B7595, 'Returns'!$A$2:$B$801, 2, FALSE), "No")</f>
        <v>No</v>
      </c>
    </row>
    <row r="7596" spans="1:23" x14ac:dyDescent="0.3">
      <c r="A7596" s="1">
        <v>7595</v>
      </c>
      <c r="B7596" t="s">
        <v>9759</v>
      </c>
      <c r="C7596" s="2">
        <v>43575</v>
      </c>
      <c r="D7596" s="2">
        <v>43579</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s="3" t="str">
        <f>VLOOKUP($M7596,People!$A$2:$B$5, 2, FALSE)</f>
        <v>Kelly Williams</v>
      </c>
      <c r="W7596" s="3" t="str">
        <f>IFERROR(VLOOKUP($B7596, 'Returns'!$A$2:$B$801, 2, FALSE), "No")</f>
        <v>No</v>
      </c>
    </row>
    <row r="7597" spans="1:23" x14ac:dyDescent="0.3">
      <c r="A7597" s="1">
        <v>7596</v>
      </c>
      <c r="B7597" t="s">
        <v>9759</v>
      </c>
      <c r="C7597" s="2">
        <v>43575</v>
      </c>
      <c r="D7597" s="2">
        <v>43579</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s="3" t="str">
        <f>VLOOKUP($M7597,People!$A$2:$B$5, 2, FALSE)</f>
        <v>Kelly Williams</v>
      </c>
      <c r="W7597" s="3" t="str">
        <f>IFERROR(VLOOKUP($B7597, 'Returns'!$A$2:$B$801, 2, FALSE), "No")</f>
        <v>No</v>
      </c>
    </row>
    <row r="7598" spans="1:23" x14ac:dyDescent="0.3">
      <c r="A7598" s="1">
        <v>7597</v>
      </c>
      <c r="B7598" t="s">
        <v>9760</v>
      </c>
      <c r="C7598" s="2">
        <v>42901</v>
      </c>
      <c r="D7598" s="2">
        <v>42905</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s="3" t="str">
        <f>VLOOKUP($M7598,People!$A$2:$B$5, 2, FALSE)</f>
        <v>Anna Andreadi</v>
      </c>
      <c r="W7598" s="3" t="str">
        <f>IFERROR(VLOOKUP($B7598, 'Returns'!$A$2:$B$801, 2, FALSE), "No")</f>
        <v>No</v>
      </c>
    </row>
    <row r="7599" spans="1:23" x14ac:dyDescent="0.3">
      <c r="A7599" s="1">
        <v>7598</v>
      </c>
      <c r="B7599" t="s">
        <v>9761</v>
      </c>
      <c r="C7599" s="2">
        <v>42630</v>
      </c>
      <c r="D7599" s="2">
        <v>42635</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s="3" t="str">
        <f>VLOOKUP($M7599,People!$A$2:$B$5, 2, FALSE)</f>
        <v>Anna Andreadi</v>
      </c>
      <c r="W7599" s="3" t="str">
        <f>IFERROR(VLOOKUP($B7599, 'Returns'!$A$2:$B$801, 2, FALSE), "No")</f>
        <v>No</v>
      </c>
    </row>
    <row r="7600" spans="1:23" x14ac:dyDescent="0.3">
      <c r="A7600" s="1">
        <v>7599</v>
      </c>
      <c r="B7600" t="s">
        <v>9761</v>
      </c>
      <c r="C7600" s="2">
        <v>42630</v>
      </c>
      <c r="D7600" s="2">
        <v>42635</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s="3" t="str">
        <f>VLOOKUP($M7600,People!$A$2:$B$5, 2, FALSE)</f>
        <v>Anna Andreadi</v>
      </c>
      <c r="W7600" s="3" t="str">
        <f>IFERROR(VLOOKUP($B7600, 'Returns'!$A$2:$B$801, 2, FALSE), "No")</f>
        <v>No</v>
      </c>
    </row>
    <row r="7601" spans="1:23" x14ac:dyDescent="0.3">
      <c r="A7601" s="1">
        <v>7600</v>
      </c>
      <c r="B7601" t="s">
        <v>9761</v>
      </c>
      <c r="C7601" s="2">
        <v>42630</v>
      </c>
      <c r="D7601" s="2">
        <v>42635</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s="3" t="str">
        <f>VLOOKUP($M7601,People!$A$2:$B$5, 2, FALSE)</f>
        <v>Anna Andreadi</v>
      </c>
      <c r="W7601" s="3" t="str">
        <f>IFERROR(VLOOKUP($B7601, 'Returns'!$A$2:$B$801, 2, FALSE), "No")</f>
        <v>No</v>
      </c>
    </row>
    <row r="7602" spans="1:23" x14ac:dyDescent="0.3">
      <c r="A7602" s="1">
        <v>7601</v>
      </c>
      <c r="B7602" t="s">
        <v>9761</v>
      </c>
      <c r="C7602" s="2">
        <v>42630</v>
      </c>
      <c r="D7602" s="2">
        <v>42635</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s="3" t="str">
        <f>VLOOKUP($M7602,People!$A$2:$B$5, 2, FALSE)</f>
        <v>Anna Andreadi</v>
      </c>
      <c r="W7602" s="3" t="str">
        <f>IFERROR(VLOOKUP($B7602, 'Returns'!$A$2:$B$801, 2, FALSE), "No")</f>
        <v>No</v>
      </c>
    </row>
    <row r="7603" spans="1:23" x14ac:dyDescent="0.3">
      <c r="A7603" s="1">
        <v>7602</v>
      </c>
      <c r="B7603" t="s">
        <v>9761</v>
      </c>
      <c r="C7603" s="2">
        <v>42630</v>
      </c>
      <c r="D7603" s="2">
        <v>42635</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s="3" t="str">
        <f>VLOOKUP($M7603,People!$A$2:$B$5, 2, FALSE)</f>
        <v>Anna Andreadi</v>
      </c>
      <c r="W7603" s="3" t="str">
        <f>IFERROR(VLOOKUP($B7603, 'Returns'!$A$2:$B$801, 2, FALSE), "No")</f>
        <v>No</v>
      </c>
    </row>
    <row r="7604" spans="1:23" x14ac:dyDescent="0.3">
      <c r="A7604" s="1">
        <v>7603</v>
      </c>
      <c r="B7604" t="s">
        <v>9761</v>
      </c>
      <c r="C7604" s="2">
        <v>42630</v>
      </c>
      <c r="D7604" s="2">
        <v>42635</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s="3" t="str">
        <f>VLOOKUP($M7604,People!$A$2:$B$5, 2, FALSE)</f>
        <v>Anna Andreadi</v>
      </c>
      <c r="W7604" s="3" t="str">
        <f>IFERROR(VLOOKUP($B7604, 'Returns'!$A$2:$B$801, 2, FALSE), "No")</f>
        <v>No</v>
      </c>
    </row>
    <row r="7605" spans="1:23" x14ac:dyDescent="0.3">
      <c r="A7605" s="1">
        <v>7604</v>
      </c>
      <c r="B7605" t="s">
        <v>9762</v>
      </c>
      <c r="C7605" s="2">
        <v>43289</v>
      </c>
      <c r="D7605" s="2">
        <v>43293</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s="3" t="str">
        <f>VLOOKUP($M7605,People!$A$2:$B$5, 2, FALSE)</f>
        <v>Chuck Magee</v>
      </c>
      <c r="W7605" s="3" t="str">
        <f>IFERROR(VLOOKUP($B7605, 'Returns'!$A$2:$B$801, 2, FALSE), "No")</f>
        <v>No</v>
      </c>
    </row>
    <row r="7606" spans="1:23" x14ac:dyDescent="0.3">
      <c r="A7606" s="1">
        <v>7605</v>
      </c>
      <c r="B7606" t="s">
        <v>9763</v>
      </c>
      <c r="C7606" s="2">
        <v>43247</v>
      </c>
      <c r="D7606" s="2">
        <v>43251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s="3" t="str">
        <f>VLOOKUP($M7606,People!$A$2:$B$5, 2, FALSE)</f>
        <v>Kelly Williams</v>
      </c>
      <c r="W7606" s="3" t="str">
        <f>IFERROR(VLOOKUP($B7606, 'Returns'!$A$2:$B$801, 2, FALSE), "No")</f>
        <v>No</v>
      </c>
    </row>
    <row r="7607" spans="1:23" x14ac:dyDescent="0.3">
      <c r="A7607" s="1">
        <v>7606</v>
      </c>
      <c r="B7607" t="s">
        <v>9763</v>
      </c>
      <c r="C7607" s="2">
        <v>43247</v>
      </c>
      <c r="D7607" s="2">
        <v>43251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s="3" t="str">
        <f>VLOOKUP($M7607,People!$A$2:$B$5, 2, FALSE)</f>
        <v>Kelly Williams</v>
      </c>
      <c r="W7607" s="3" t="str">
        <f>IFERROR(VLOOKUP($B7607, 'Returns'!$A$2:$B$801, 2, FALSE), "No")</f>
        <v>No</v>
      </c>
    </row>
    <row r="7608" spans="1:23" x14ac:dyDescent="0.3">
      <c r="A7608" s="1">
        <v>7607</v>
      </c>
      <c r="B7608" t="s">
        <v>9763</v>
      </c>
      <c r="C7608" s="2">
        <v>43247</v>
      </c>
      <c r="D7608" s="2">
        <v>43251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s="3" t="str">
        <f>VLOOKUP($M7608,People!$A$2:$B$5, 2, FALSE)</f>
        <v>Kelly Williams</v>
      </c>
      <c r="W7608" s="3" t="str">
        <f>IFERROR(VLOOKUP($B7608, 'Returns'!$A$2:$B$801, 2, FALSE), "No")</f>
        <v>No</v>
      </c>
    </row>
    <row r="7609" spans="1:23" x14ac:dyDescent="0.3">
      <c r="A7609" s="1">
        <v>7608</v>
      </c>
      <c r="B7609" t="s">
        <v>9764</v>
      </c>
      <c r="C7609" s="2">
        <v>43823</v>
      </c>
      <c r="D7609" s="2">
        <v>43826</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s="3" t="str">
        <f>VLOOKUP($M7609,People!$A$2:$B$5, 2, FALSE)</f>
        <v>Kelly Williams</v>
      </c>
      <c r="W7609" s="3" t="str">
        <f>IFERROR(VLOOKUP($B7609, 'Returns'!$A$2:$B$801, 2, FALSE), "No")</f>
        <v>No</v>
      </c>
    </row>
    <row r="7610" spans="1:23" x14ac:dyDescent="0.3">
      <c r="A7610" s="1">
        <v>7609</v>
      </c>
      <c r="B7610" t="s">
        <v>9765</v>
      </c>
      <c r="C7610" s="2">
        <v>43588</v>
      </c>
      <c r="D7610" s="2">
        <v>43592</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s="3" t="str">
        <f>VLOOKUP($M7610,People!$A$2:$B$5, 2, FALSE)</f>
        <v>Anna Andreadi</v>
      </c>
      <c r="W7610" s="3" t="str">
        <f>IFERROR(VLOOKUP($B7610, 'Returns'!$A$2:$B$801, 2, FALSE), "No")</f>
        <v>No</v>
      </c>
    </row>
    <row r="7611" spans="1:23" x14ac:dyDescent="0.3">
      <c r="A7611" s="1">
        <v>7610</v>
      </c>
      <c r="B7611" t="s">
        <v>9765</v>
      </c>
      <c r="C7611" s="2">
        <v>43588</v>
      </c>
      <c r="D7611" s="2">
        <v>43592</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s="3" t="str">
        <f>VLOOKUP($M7611,People!$A$2:$B$5, 2, FALSE)</f>
        <v>Anna Andreadi</v>
      </c>
      <c r="W7611" s="3" t="str">
        <f>IFERROR(VLOOKUP($B7611, 'Returns'!$A$2:$B$801, 2, FALSE), "No")</f>
        <v>No</v>
      </c>
    </row>
    <row r="7612" spans="1:23" x14ac:dyDescent="0.3">
      <c r="A7612" s="1">
        <v>7611</v>
      </c>
      <c r="B7612" t="s">
        <v>9766</v>
      </c>
      <c r="C7612" s="2">
        <v>42422</v>
      </c>
      <c r="D7612" s="2">
        <v>42424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s="3" t="str">
        <f>VLOOKUP($M7612,People!$A$2:$B$5, 2, FALSE)</f>
        <v>Anna Andreadi</v>
      </c>
      <c r="W7612" s="3" t="str">
        <f>IFERROR(VLOOKUP($B7612, 'Returns'!$A$2:$B$801, 2, FALSE), "No")</f>
        <v>No</v>
      </c>
    </row>
    <row r="7613" spans="1:23" x14ac:dyDescent="0.3">
      <c r="A7613" s="1">
        <v>7612</v>
      </c>
      <c r="B7613" t="s">
        <v>9767</v>
      </c>
      <c r="C7613" s="2">
        <v>42774</v>
      </c>
      <c r="D7613" s="2">
        <v>42777</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s="3" t="str">
        <f>VLOOKUP($M7613,People!$A$2:$B$5, 2, FALSE)</f>
        <v>Kelly Williams</v>
      </c>
      <c r="W7613" s="3" t="str">
        <f>IFERROR(VLOOKUP($B7613, 'Returns'!$A$2:$B$801, 2, FALSE), "No")</f>
        <v>No</v>
      </c>
    </row>
    <row r="7614" spans="1:23" x14ac:dyDescent="0.3">
      <c r="A7614" s="1">
        <v>7613</v>
      </c>
      <c r="B7614" t="s">
        <v>9767</v>
      </c>
      <c r="C7614" s="2">
        <v>42774</v>
      </c>
      <c r="D7614" s="2">
        <v>42777</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s="3" t="str">
        <f>VLOOKUP($M7614,People!$A$2:$B$5, 2, FALSE)</f>
        <v>Kelly Williams</v>
      </c>
      <c r="W7614" s="3" t="str">
        <f>IFERROR(VLOOKUP($B7614, 'Returns'!$A$2:$B$801, 2, FALSE), "No")</f>
        <v>No</v>
      </c>
    </row>
    <row r="7615" spans="1:23" x14ac:dyDescent="0.3">
      <c r="A7615" s="1">
        <v>7614</v>
      </c>
      <c r="B7615" t="s">
        <v>9767</v>
      </c>
      <c r="C7615" s="2">
        <v>42774</v>
      </c>
      <c r="D7615" s="2">
        <v>42777</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s="3" t="str">
        <f>VLOOKUP($M7615,People!$A$2:$B$5, 2, FALSE)</f>
        <v>Kelly Williams</v>
      </c>
      <c r="W7615" s="3" t="str">
        <f>IFERROR(VLOOKUP($B7615, 'Returns'!$A$2:$B$801, 2, FALSE), "No")</f>
        <v>No</v>
      </c>
    </row>
    <row r="7616" spans="1:23" x14ac:dyDescent="0.3">
      <c r="A7616" s="1">
        <v>7615</v>
      </c>
      <c r="B7616" t="s">
        <v>9768</v>
      </c>
      <c r="C7616" s="2">
        <v>42971</v>
      </c>
      <c r="D7616" s="2">
        <v>42975</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s="3" t="str">
        <f>VLOOKUP($M7616,People!$A$2:$B$5, 2, FALSE)</f>
        <v>Chuck Magee</v>
      </c>
      <c r="W7616" s="3" t="str">
        <f>IFERROR(VLOOKUP($B7616, 'Returns'!$A$2:$B$801, 2, FALSE), "No")</f>
        <v>No</v>
      </c>
    </row>
    <row r="7617" spans="1:23" x14ac:dyDescent="0.3">
      <c r="A7617" s="1">
        <v>7616</v>
      </c>
      <c r="B7617" t="s">
        <v>9769</v>
      </c>
      <c r="C7617" s="2">
        <v>42704</v>
      </c>
      <c r="D7617" s="2">
        <v>42708</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s="3" t="str">
        <f>VLOOKUP($M7617,People!$A$2:$B$5, 2, FALSE)</f>
        <v>Cassandra Brandow</v>
      </c>
      <c r="W7617" s="3" t="str">
        <f>IFERROR(VLOOKUP($B7617, 'Returns'!$A$2:$B$801, 2, FALSE), "No")</f>
        <v>No</v>
      </c>
    </row>
    <row r="7618" spans="1:23" x14ac:dyDescent="0.3">
      <c r="A7618" s="1">
        <v>7617</v>
      </c>
      <c r="B7618" t="s">
        <v>9770</v>
      </c>
      <c r="C7618" s="2">
        <v>43444</v>
      </c>
      <c r="D7618" s="2">
        <v>43450</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s="3" t="str">
        <f>VLOOKUP($M7618,People!$A$2:$B$5, 2, FALSE)</f>
        <v>Chuck Magee</v>
      </c>
      <c r="W7618" s="3" t="str">
        <f>IFERROR(VLOOKUP($B7618, 'Returns'!$A$2:$B$801, 2, FALSE), "No")</f>
        <v>No</v>
      </c>
    </row>
    <row r="7619" spans="1:23" x14ac:dyDescent="0.3">
      <c r="A7619" s="1">
        <v>7618</v>
      </c>
      <c r="B7619" t="s">
        <v>9770</v>
      </c>
      <c r="C7619" s="2">
        <v>43444</v>
      </c>
      <c r="D7619" s="2">
        <v>43450</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s="3" t="str">
        <f>VLOOKUP($M7619,People!$A$2:$B$5, 2, FALSE)</f>
        <v>Chuck Magee</v>
      </c>
      <c r="W7619" s="3" t="str">
        <f>IFERROR(VLOOKUP($B7619, 'Returns'!$A$2:$B$801, 2, FALSE), "No")</f>
        <v>No</v>
      </c>
    </row>
    <row r="7620" spans="1:23" x14ac:dyDescent="0.3">
      <c r="A7620" s="1">
        <v>7619</v>
      </c>
      <c r="B7620" t="s">
        <v>9771</v>
      </c>
      <c r="C7620" s="2">
        <v>43765</v>
      </c>
      <c r="D7620" s="2">
        <v>43767</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s="3" t="str">
        <f>VLOOKUP($M7620,People!$A$2:$B$5, 2, FALSE)</f>
        <v>Anna Andreadi</v>
      </c>
      <c r="W7620" s="3" t="str">
        <f>IFERROR(VLOOKUP($B7620, 'Returns'!$A$2:$B$801, 2, FALSE), "No")</f>
        <v>No</v>
      </c>
    </row>
    <row r="7621" spans="1:23" x14ac:dyDescent="0.3">
      <c r="A7621" s="1">
        <v>7620</v>
      </c>
      <c r="B7621" t="s">
        <v>9771</v>
      </c>
      <c r="C7621" s="2">
        <v>43765</v>
      </c>
      <c r="D7621" s="2">
        <v>43767</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s="3" t="str">
        <f>VLOOKUP($M7621,People!$A$2:$B$5, 2, FALSE)</f>
        <v>Anna Andreadi</v>
      </c>
      <c r="W7621" s="3" t="str">
        <f>IFERROR(VLOOKUP($B7621, 'Returns'!$A$2:$B$801, 2, FALSE), "No")</f>
        <v>No</v>
      </c>
    </row>
    <row r="7622" spans="1:23" x14ac:dyDescent="0.3">
      <c r="A7622" s="1">
        <v>7621</v>
      </c>
      <c r="B7622" t="s">
        <v>9772</v>
      </c>
      <c r="C7622" s="2">
        <v>42699</v>
      </c>
      <c r="D7622" s="2">
        <v>42703</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s="3" t="str">
        <f>VLOOKUP($M7622,People!$A$2:$B$5, 2, FALSE)</f>
        <v>Anna Andreadi</v>
      </c>
      <c r="W7622" s="3" t="str">
        <f>IFERROR(VLOOKUP($B7622, 'Returns'!$A$2:$B$801, 2, FALSE), "No")</f>
        <v>No</v>
      </c>
    </row>
    <row r="7623" spans="1:23" x14ac:dyDescent="0.3">
      <c r="A7623" s="1">
        <v>7622</v>
      </c>
      <c r="B7623" t="s">
        <v>9772</v>
      </c>
      <c r="C7623" s="2">
        <v>42699</v>
      </c>
      <c r="D7623" s="2">
        <v>42703</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s="3" t="str">
        <f>VLOOKUP($M7623,People!$A$2:$B$5, 2, FALSE)</f>
        <v>Anna Andreadi</v>
      </c>
      <c r="W7623" s="3" t="str">
        <f>IFERROR(VLOOKUP($B7623, 'Returns'!$A$2:$B$801, 2, FALSE), "No")</f>
        <v>No</v>
      </c>
    </row>
    <row r="7624" spans="1:23" x14ac:dyDescent="0.3">
      <c r="A7624" s="1">
        <v>7623</v>
      </c>
      <c r="B7624" t="s">
        <v>9772</v>
      </c>
      <c r="C7624" s="2">
        <v>42699</v>
      </c>
      <c r="D7624" s="2">
        <v>42703</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s="3" t="str">
        <f>VLOOKUP($M7624,People!$A$2:$B$5, 2, FALSE)</f>
        <v>Anna Andreadi</v>
      </c>
      <c r="W7624" s="3" t="str">
        <f>IFERROR(VLOOKUP($B7624, 'Returns'!$A$2:$B$801, 2, FALSE), "No")</f>
        <v>No</v>
      </c>
    </row>
    <row r="7625" spans="1:23" x14ac:dyDescent="0.3">
      <c r="A7625" s="1">
        <v>7624</v>
      </c>
      <c r="B7625" t="s">
        <v>9773</v>
      </c>
      <c r="C7625" s="2">
        <v>42565</v>
      </c>
      <c r="D7625" s="2">
        <v>42571</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s="3" t="str">
        <f>VLOOKUP($M7625,People!$A$2:$B$5, 2, FALSE)</f>
        <v>Chuck Magee</v>
      </c>
      <c r="W7625" s="3" t="str">
        <f>IFERROR(VLOOKUP($B7625, 'Returns'!$A$2:$B$801, 2, FALSE), "No")</f>
        <v>No</v>
      </c>
    </row>
    <row r="7626" spans="1:23" x14ac:dyDescent="0.3">
      <c r="A7626" s="1">
        <v>7625</v>
      </c>
      <c r="B7626" t="s">
        <v>9774</v>
      </c>
      <c r="C7626" s="2">
        <v>42878</v>
      </c>
      <c r="D7626" s="2">
        <v>42882</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s="3" t="str">
        <f>VLOOKUP($M7626,People!$A$2:$B$5, 2, FALSE)</f>
        <v>Kelly Williams</v>
      </c>
      <c r="W7626" s="3" t="str">
        <f>IFERROR(VLOOKUP($B7626, 'Returns'!$A$2:$B$801, 2, FALSE), "No")</f>
        <v>No</v>
      </c>
    </row>
    <row r="7627" spans="1:23" x14ac:dyDescent="0.3">
      <c r="A7627" s="1">
        <v>7626</v>
      </c>
      <c r="B7627" t="s">
        <v>9774</v>
      </c>
      <c r="C7627" s="2">
        <v>42878</v>
      </c>
      <c r="D7627" s="2">
        <v>42882</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s="3" t="str">
        <f>VLOOKUP($M7627,People!$A$2:$B$5, 2, FALSE)</f>
        <v>Kelly Williams</v>
      </c>
      <c r="W7627" s="3" t="str">
        <f>IFERROR(VLOOKUP($B7627, 'Returns'!$A$2:$B$801, 2, FALSE), "No")</f>
        <v>No</v>
      </c>
    </row>
    <row r="7628" spans="1:23" x14ac:dyDescent="0.3">
      <c r="A7628" s="1">
        <v>7627</v>
      </c>
      <c r="B7628" t="s">
        <v>9775</v>
      </c>
      <c r="C7628" s="2">
        <v>43060</v>
      </c>
      <c r="D7628" s="2">
        <v>43062</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s="3" t="str">
        <f>VLOOKUP($M7628,People!$A$2:$B$5, 2, FALSE)</f>
        <v>Anna Andreadi</v>
      </c>
      <c r="W7628" s="3" t="str">
        <f>IFERROR(VLOOKUP($B7628, 'Returns'!$A$2:$B$801, 2, FALSE), "No")</f>
        <v>No</v>
      </c>
    </row>
    <row r="7629" spans="1:23" x14ac:dyDescent="0.3">
      <c r="A7629" s="1">
        <v>7628</v>
      </c>
      <c r="B7629" t="s">
        <v>9775</v>
      </c>
      <c r="C7629" s="2">
        <v>43060</v>
      </c>
      <c r="D7629" s="2">
        <v>43062</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s="3" t="str">
        <f>VLOOKUP($M7629,People!$A$2:$B$5, 2, FALSE)</f>
        <v>Anna Andreadi</v>
      </c>
      <c r="W7629" s="3" t="str">
        <f>IFERROR(VLOOKUP($B7629, 'Returns'!$A$2:$B$801, 2, FALSE), "No")</f>
        <v>No</v>
      </c>
    </row>
    <row r="7630" spans="1:23" x14ac:dyDescent="0.3">
      <c r="A7630" s="1">
        <v>7629</v>
      </c>
      <c r="B7630" t="s">
        <v>9775</v>
      </c>
      <c r="C7630" s="2">
        <v>43060</v>
      </c>
      <c r="D7630" s="2">
        <v>43062</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s="3" t="str">
        <f>VLOOKUP($M7630,People!$A$2:$B$5, 2, FALSE)</f>
        <v>Anna Andreadi</v>
      </c>
      <c r="W7630" s="3" t="str">
        <f>IFERROR(VLOOKUP($B7630, 'Returns'!$A$2:$B$801, 2, FALSE), "No")</f>
        <v>No</v>
      </c>
    </row>
    <row r="7631" spans="1:23" x14ac:dyDescent="0.3">
      <c r="A7631" s="1">
        <v>7630</v>
      </c>
      <c r="B7631" t="s">
        <v>9776</v>
      </c>
      <c r="C7631" s="2">
        <v>42459</v>
      </c>
      <c r="D7631" s="2">
        <v>42461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s="3" t="str">
        <f>VLOOKUP($M7631,People!$A$2:$B$5, 2, FALSE)</f>
        <v>Kelly Williams</v>
      </c>
      <c r="W7631" s="3" t="str">
        <f>IFERROR(VLOOKUP($B7631, 'Returns'!$A$2:$B$801, 2, FALSE), "No")</f>
        <v>No</v>
      </c>
    </row>
    <row r="7632" spans="1:23" x14ac:dyDescent="0.3">
      <c r="A7632" s="1">
        <v>7631</v>
      </c>
      <c r="B7632" t="s">
        <v>9776</v>
      </c>
      <c r="C7632" s="2">
        <v>42459</v>
      </c>
      <c r="D7632" s="2">
        <v>42461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s="3" t="str">
        <f>VLOOKUP($M7632,People!$A$2:$B$5, 2, FALSE)</f>
        <v>Kelly Williams</v>
      </c>
      <c r="W7632" s="3" t="str">
        <f>IFERROR(VLOOKUP($B7632, 'Returns'!$A$2:$B$801, 2, FALSE), "No")</f>
        <v>No</v>
      </c>
    </row>
    <row r="7633" spans="1:23" x14ac:dyDescent="0.3">
      <c r="A7633" s="1">
        <v>7632</v>
      </c>
      <c r="B7633" t="s">
        <v>9776</v>
      </c>
      <c r="C7633" s="2">
        <v>42459</v>
      </c>
      <c r="D7633" s="2">
        <v>42461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s="3" t="str">
        <f>VLOOKUP($M7633,People!$A$2:$B$5, 2, FALSE)</f>
        <v>Kelly Williams</v>
      </c>
      <c r="W7633" s="3" t="str">
        <f>IFERROR(VLOOKUP($B7633, 'Returns'!$A$2:$B$801, 2, FALSE), "No")</f>
        <v>No</v>
      </c>
    </row>
    <row r="7634" spans="1:23" x14ac:dyDescent="0.3">
      <c r="A7634" s="1">
        <v>7633</v>
      </c>
      <c r="B7634" t="s">
        <v>9777</v>
      </c>
      <c r="C7634" s="2">
        <v>43828</v>
      </c>
      <c r="D7634" s="2">
        <v>43831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s="3" t="str">
        <f>VLOOKUP($M7634,People!$A$2:$B$5, 2, FALSE)</f>
        <v>Cassandra Brandow</v>
      </c>
      <c r="W7634" s="3" t="str">
        <f>IFERROR(VLOOKUP($B7634, 'Returns'!$A$2:$B$801, 2, FALSE), "No")</f>
        <v>No</v>
      </c>
    </row>
    <row r="7635" spans="1:23" x14ac:dyDescent="0.3">
      <c r="A7635" s="1">
        <v>7634</v>
      </c>
      <c r="B7635" t="s">
        <v>9777</v>
      </c>
      <c r="C7635" s="2">
        <v>43828</v>
      </c>
      <c r="D7635" s="2">
        <v>43831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s="3" t="str">
        <f>VLOOKUP($M7635,People!$A$2:$B$5, 2, FALSE)</f>
        <v>Cassandra Brandow</v>
      </c>
      <c r="W7635" s="3" t="str">
        <f>IFERROR(VLOOKUP($B7635, 'Returns'!$A$2:$B$801, 2, FALSE), "No")</f>
        <v>No</v>
      </c>
    </row>
    <row r="7636" spans="1:23" x14ac:dyDescent="0.3">
      <c r="A7636" s="1">
        <v>7635</v>
      </c>
      <c r="B7636" t="s">
        <v>9777</v>
      </c>
      <c r="C7636" s="2">
        <v>43828</v>
      </c>
      <c r="D7636" s="2">
        <v>43831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s="3" t="str">
        <f>VLOOKUP($M7636,People!$A$2:$B$5, 2, FALSE)</f>
        <v>Cassandra Brandow</v>
      </c>
      <c r="W7636" s="3" t="str">
        <f>IFERROR(VLOOKUP($B7636, 'Returns'!$A$2:$B$801, 2, FALSE), "No")</f>
        <v>No</v>
      </c>
    </row>
    <row r="7637" spans="1:23" x14ac:dyDescent="0.3">
      <c r="A7637" s="1">
        <v>7636</v>
      </c>
      <c r="B7637" t="s">
        <v>9777</v>
      </c>
      <c r="C7637" s="2">
        <v>43828</v>
      </c>
      <c r="D7637" s="2">
        <v>43831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s="3" t="str">
        <f>VLOOKUP($M7637,People!$A$2:$B$5, 2, FALSE)</f>
        <v>Cassandra Brandow</v>
      </c>
      <c r="W7637" s="3" t="str">
        <f>IFERROR(VLOOKUP($B7637, 'Returns'!$A$2:$B$801, 2, FALSE), "No")</f>
        <v>No</v>
      </c>
    </row>
    <row r="7638" spans="1:23" x14ac:dyDescent="0.3">
      <c r="A7638" s="1">
        <v>7637</v>
      </c>
      <c r="B7638" t="s">
        <v>9777</v>
      </c>
      <c r="C7638" s="2">
        <v>43828</v>
      </c>
      <c r="D7638" s="2">
        <v>43831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s="3" t="str">
        <f>VLOOKUP($M7638,People!$A$2:$B$5, 2, FALSE)</f>
        <v>Cassandra Brandow</v>
      </c>
      <c r="W7638" s="3" t="str">
        <f>IFERROR(VLOOKUP($B7638, 'Returns'!$A$2:$B$801, 2, FALSE), "No")</f>
        <v>No</v>
      </c>
    </row>
    <row r="7639" spans="1:23" x14ac:dyDescent="0.3">
      <c r="A7639" s="1">
        <v>7638</v>
      </c>
      <c r="B7639" t="s">
        <v>9778</v>
      </c>
      <c r="C7639" s="2">
        <v>43526</v>
      </c>
      <c r="D7639" s="2">
        <v>43532</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s="3" t="str">
        <f>VLOOKUP($M7639,People!$A$2:$B$5, 2, FALSE)</f>
        <v>Chuck Magee</v>
      </c>
      <c r="W7639" s="3" t="str">
        <f>IFERROR(VLOOKUP($B7639, 'Returns'!$A$2:$B$801, 2, FALSE), "No")</f>
        <v>No</v>
      </c>
    </row>
    <row r="7640" spans="1:23" x14ac:dyDescent="0.3">
      <c r="A7640" s="1">
        <v>7639</v>
      </c>
      <c r="B7640" t="s">
        <v>9778</v>
      </c>
      <c r="C7640" s="2">
        <v>43526</v>
      </c>
      <c r="D7640" s="2">
        <v>43532</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s="3" t="str">
        <f>VLOOKUP($M7640,People!$A$2:$B$5, 2, FALSE)</f>
        <v>Chuck Magee</v>
      </c>
      <c r="W7640" s="3" t="str">
        <f>IFERROR(VLOOKUP($B7640, 'Returns'!$A$2:$B$801, 2, FALSE), "No")</f>
        <v>No</v>
      </c>
    </row>
    <row r="7641" spans="1:23" x14ac:dyDescent="0.3">
      <c r="A7641" s="1">
        <v>7640</v>
      </c>
      <c r="B7641" t="s">
        <v>9778</v>
      </c>
      <c r="C7641" s="2">
        <v>43526</v>
      </c>
      <c r="D7641" s="2">
        <v>43532</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s="3" t="str">
        <f>VLOOKUP($M7641,People!$A$2:$B$5, 2, FALSE)</f>
        <v>Chuck Magee</v>
      </c>
      <c r="W7641" s="3" t="str">
        <f>IFERROR(VLOOKUP($B7641, 'Returns'!$A$2:$B$801, 2, FALSE), "No")</f>
        <v>No</v>
      </c>
    </row>
    <row r="7642" spans="1:23" x14ac:dyDescent="0.3">
      <c r="A7642" s="1">
        <v>7641</v>
      </c>
      <c r="B7642" t="s">
        <v>9778</v>
      </c>
      <c r="C7642" s="2">
        <v>43526</v>
      </c>
      <c r="D7642" s="2">
        <v>43532</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s="3" t="str">
        <f>VLOOKUP($M7642,People!$A$2:$B$5, 2, FALSE)</f>
        <v>Chuck Magee</v>
      </c>
      <c r="W7642" s="3" t="str">
        <f>IFERROR(VLOOKUP($B7642, 'Returns'!$A$2:$B$801, 2, FALSE), "No")</f>
        <v>No</v>
      </c>
    </row>
    <row r="7643" spans="1:23" x14ac:dyDescent="0.3">
      <c r="A7643" s="1">
        <v>7642</v>
      </c>
      <c r="B7643" t="s">
        <v>6216</v>
      </c>
      <c r="C7643" s="2">
        <v>43379</v>
      </c>
      <c r="D7643" s="2">
        <v>43380</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s="3" t="str">
        <f>VLOOKUP($M7643,People!$A$2:$B$5, 2, FALSE)</f>
        <v>Anna Andreadi</v>
      </c>
      <c r="W7643" s="3" t="str">
        <f>IFERROR(VLOOKUP($B7643, 'Returns'!$A$2:$B$801, 2, FALSE), "No")</f>
        <v>Yes</v>
      </c>
    </row>
    <row r="7644" spans="1:23" x14ac:dyDescent="0.3">
      <c r="A7644" s="1">
        <v>7643</v>
      </c>
      <c r="B7644" t="s">
        <v>6216</v>
      </c>
      <c r="C7644" s="2">
        <v>43379</v>
      </c>
      <c r="D7644" s="2">
        <v>43380</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s="3" t="str">
        <f>VLOOKUP($M7644,People!$A$2:$B$5, 2, FALSE)</f>
        <v>Anna Andreadi</v>
      </c>
      <c r="W7644" s="3" t="str">
        <f>IFERROR(VLOOKUP($B7644, 'Returns'!$A$2:$B$801, 2, FALSE), "No")</f>
        <v>Yes</v>
      </c>
    </row>
    <row r="7645" spans="1:23" x14ac:dyDescent="0.3">
      <c r="A7645" s="1">
        <v>7644</v>
      </c>
      <c r="B7645" t="s">
        <v>6216</v>
      </c>
      <c r="C7645" s="2">
        <v>43379</v>
      </c>
      <c r="D7645" s="2">
        <v>43380</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s="3" t="str">
        <f>VLOOKUP($M7645,People!$A$2:$B$5, 2, FALSE)</f>
        <v>Anna Andreadi</v>
      </c>
      <c r="W7645" s="3" t="str">
        <f>IFERROR(VLOOKUP($B7645, 'Returns'!$A$2:$B$801, 2, FALSE), "No")</f>
        <v>Yes</v>
      </c>
    </row>
    <row r="7646" spans="1:23" x14ac:dyDescent="0.3">
      <c r="A7646" s="1">
        <v>7645</v>
      </c>
      <c r="B7646" t="s">
        <v>6216</v>
      </c>
      <c r="C7646" s="2">
        <v>43379</v>
      </c>
      <c r="D7646" s="2">
        <v>43380</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s="3" t="str">
        <f>VLOOKUP($M7646,People!$A$2:$B$5, 2, FALSE)</f>
        <v>Anna Andreadi</v>
      </c>
      <c r="W7646" s="3" t="str">
        <f>IFERROR(VLOOKUP($B7646, 'Returns'!$A$2:$B$801, 2, FALSE), "No")</f>
        <v>Yes</v>
      </c>
    </row>
    <row r="7647" spans="1:23" x14ac:dyDescent="0.3">
      <c r="A7647" s="1">
        <v>7646</v>
      </c>
      <c r="B7647" t="s">
        <v>9779</v>
      </c>
      <c r="C7647" s="2">
        <v>42830</v>
      </c>
      <c r="D7647" s="2">
        <v>42836</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s="3" t="str">
        <f>VLOOKUP($M7647,People!$A$2:$B$5, 2, FALSE)</f>
        <v>Anna Andreadi</v>
      </c>
      <c r="W7647" s="3" t="str">
        <f>IFERROR(VLOOKUP($B7647, 'Returns'!$A$2:$B$801, 2, FALSE), "No")</f>
        <v>No</v>
      </c>
    </row>
    <row r="7648" spans="1:23" x14ac:dyDescent="0.3">
      <c r="A7648" s="1">
        <v>7647</v>
      </c>
      <c r="B7648" t="s">
        <v>9780</v>
      </c>
      <c r="C7648" s="2">
        <v>42622</v>
      </c>
      <c r="D7648" s="2">
        <v>42626</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s="3" t="str">
        <f>VLOOKUP($M7648,People!$A$2:$B$5, 2, FALSE)</f>
        <v>Cassandra Brandow</v>
      </c>
      <c r="W7648" s="3" t="str">
        <f>IFERROR(VLOOKUP($B7648, 'Returns'!$A$2:$B$801, 2, FALSE), "No")</f>
        <v>No</v>
      </c>
    </row>
    <row r="7649" spans="1:23" x14ac:dyDescent="0.3">
      <c r="A7649" s="1">
        <v>7648</v>
      </c>
      <c r="B7649" t="s">
        <v>9781</v>
      </c>
      <c r="C7649" s="2">
        <v>43174</v>
      </c>
      <c r="D7649" s="2">
        <v>43175</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s="3" t="str">
        <f>VLOOKUP($M7649,People!$A$2:$B$5, 2, FALSE)</f>
        <v>Anna Andreadi</v>
      </c>
      <c r="W7649" s="3" t="str">
        <f>IFERROR(VLOOKUP($B7649, 'Returns'!$A$2:$B$801, 2, FALSE), "No")</f>
        <v>No</v>
      </c>
    </row>
    <row r="7650" spans="1:23" x14ac:dyDescent="0.3">
      <c r="A7650" s="1">
        <v>7649</v>
      </c>
      <c r="B7650" t="s">
        <v>9781</v>
      </c>
      <c r="C7650" s="2">
        <v>43174</v>
      </c>
      <c r="D7650" s="2">
        <v>43175</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s="3" t="str">
        <f>VLOOKUP($M7650,People!$A$2:$B$5, 2, FALSE)</f>
        <v>Anna Andreadi</v>
      </c>
      <c r="W7650" s="3" t="str">
        <f>IFERROR(VLOOKUP($B7650, 'Returns'!$A$2:$B$801, 2, FALSE), "No")</f>
        <v>No</v>
      </c>
    </row>
    <row r="7651" spans="1:23" x14ac:dyDescent="0.3">
      <c r="A7651" s="1">
        <v>7650</v>
      </c>
      <c r="B7651" t="s">
        <v>9782</v>
      </c>
      <c r="C7651" s="2">
        <v>43096</v>
      </c>
      <c r="D7651" s="2">
        <v>43100</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s="3" t="str">
        <f>VLOOKUP($M7651,People!$A$2:$B$5, 2, FALSE)</f>
        <v>Chuck Magee</v>
      </c>
      <c r="W7651" s="3" t="str">
        <f>IFERROR(VLOOKUP($B7651, 'Returns'!$A$2:$B$801, 2, FALSE), "No")</f>
        <v>No</v>
      </c>
    </row>
    <row r="7652" spans="1:23" x14ac:dyDescent="0.3">
      <c r="A7652" s="1">
        <v>7651</v>
      </c>
      <c r="B7652" t="s">
        <v>9782</v>
      </c>
      <c r="C7652" s="2">
        <v>43096</v>
      </c>
      <c r="D7652" s="2">
        <v>43100</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s="3" t="str">
        <f>VLOOKUP($M7652,People!$A$2:$B$5, 2, FALSE)</f>
        <v>Chuck Magee</v>
      </c>
      <c r="W7652" s="3" t="str">
        <f>IFERROR(VLOOKUP($B7652, 'Returns'!$A$2:$B$801, 2, FALSE), "No")</f>
        <v>No</v>
      </c>
    </row>
    <row r="7653" spans="1:23" x14ac:dyDescent="0.3">
      <c r="A7653" s="1">
        <v>7652</v>
      </c>
      <c r="B7653" t="s">
        <v>9783</v>
      </c>
      <c r="C7653" s="2">
        <v>43684</v>
      </c>
      <c r="D7653" s="2">
        <v>43685</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s="3" t="str">
        <f>VLOOKUP($M7653,People!$A$2:$B$5, 2, FALSE)</f>
        <v>Kelly Williams</v>
      </c>
      <c r="W7653" s="3" t="str">
        <f>IFERROR(VLOOKUP($B7653, 'Returns'!$A$2:$B$801, 2, FALSE), "No")</f>
        <v>No</v>
      </c>
    </row>
    <row r="7654" spans="1:23" x14ac:dyDescent="0.3">
      <c r="A7654" s="1">
        <v>7653</v>
      </c>
      <c r="B7654" t="s">
        <v>9783</v>
      </c>
      <c r="C7654" s="2">
        <v>43684</v>
      </c>
      <c r="D7654" s="2">
        <v>43685</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s="3" t="str">
        <f>VLOOKUP($M7654,People!$A$2:$B$5, 2, FALSE)</f>
        <v>Kelly Williams</v>
      </c>
      <c r="W7654" s="3" t="str">
        <f>IFERROR(VLOOKUP($B7654, 'Returns'!$A$2:$B$801, 2, FALSE), "No")</f>
        <v>No</v>
      </c>
    </row>
    <row r="7655" spans="1:23" x14ac:dyDescent="0.3">
      <c r="A7655" s="1">
        <v>7654</v>
      </c>
      <c r="B7655" t="s">
        <v>9784</v>
      </c>
      <c r="C7655" s="2">
        <v>42816</v>
      </c>
      <c r="D7655" s="2">
        <v>42821</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s="3" t="str">
        <f>VLOOKUP($M7655,People!$A$2:$B$5, 2, FALSE)</f>
        <v>Cassandra Brandow</v>
      </c>
      <c r="W7655" s="3" t="str">
        <f>IFERROR(VLOOKUP($B7655, 'Returns'!$A$2:$B$801, 2, FALSE), "No")</f>
        <v>No</v>
      </c>
    </row>
    <row r="7656" spans="1:23" x14ac:dyDescent="0.3">
      <c r="A7656" s="1">
        <v>7655</v>
      </c>
      <c r="B7656" t="s">
        <v>9785</v>
      </c>
      <c r="C7656" s="2">
        <v>43069</v>
      </c>
      <c r="D7656" s="2">
        <v>43071</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s="3" t="str">
        <f>VLOOKUP($M7656,People!$A$2:$B$5, 2, FALSE)</f>
        <v>Anna Andreadi</v>
      </c>
      <c r="W7656" s="3" t="str">
        <f>IFERROR(VLOOKUP($B7656, 'Returns'!$A$2:$B$801, 2, FALSE), "No")</f>
        <v>No</v>
      </c>
    </row>
    <row r="7657" spans="1:23" x14ac:dyDescent="0.3">
      <c r="A7657" s="1">
        <v>7656</v>
      </c>
      <c r="B7657" t="s">
        <v>9785</v>
      </c>
      <c r="C7657" s="2">
        <v>43069</v>
      </c>
      <c r="D7657" s="2">
        <v>43071</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s="3" t="str">
        <f>VLOOKUP($M7657,People!$A$2:$B$5, 2, FALSE)</f>
        <v>Anna Andreadi</v>
      </c>
      <c r="W7657" s="3" t="str">
        <f>IFERROR(VLOOKUP($B7657, 'Returns'!$A$2:$B$801, 2, FALSE), "No")</f>
        <v>No</v>
      </c>
    </row>
    <row r="7658" spans="1:23" x14ac:dyDescent="0.3">
      <c r="A7658" s="1">
        <v>7657</v>
      </c>
      <c r="B7658" t="s">
        <v>9786</v>
      </c>
      <c r="C7658" s="2">
        <v>42475</v>
      </c>
      <c r="D7658" s="2">
        <v>42475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s="3" t="str">
        <f>VLOOKUP($M7658,People!$A$2:$B$5, 2, FALSE)</f>
        <v>Anna Andreadi</v>
      </c>
      <c r="W7658" s="3" t="str">
        <f>IFERROR(VLOOKUP($B7658, 'Returns'!$A$2:$B$801, 2, FALSE), "No")</f>
        <v>No</v>
      </c>
    </row>
    <row r="7659" spans="1:23" x14ac:dyDescent="0.3">
      <c r="A7659" s="1">
        <v>7658</v>
      </c>
      <c r="B7659" t="s">
        <v>9786</v>
      </c>
      <c r="C7659" s="2">
        <v>42475</v>
      </c>
      <c r="D7659" s="2">
        <v>42475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s="3" t="str">
        <f>VLOOKUP($M7659,People!$A$2:$B$5, 2, FALSE)</f>
        <v>Anna Andreadi</v>
      </c>
      <c r="W7659" s="3" t="str">
        <f>IFERROR(VLOOKUP($B7659, 'Returns'!$A$2:$B$801, 2, FALSE), "No")</f>
        <v>No</v>
      </c>
    </row>
    <row r="7660" spans="1:23" x14ac:dyDescent="0.3">
      <c r="A7660" s="1">
        <v>7659</v>
      </c>
      <c r="B7660" t="s">
        <v>9787</v>
      </c>
      <c r="C7660" s="2">
        <v>43676</v>
      </c>
      <c r="D7660" s="2">
        <v>43679</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s="3" t="str">
        <f>VLOOKUP($M7660,People!$A$2:$B$5, 2, FALSE)</f>
        <v>Chuck Magee</v>
      </c>
      <c r="W7660" s="3" t="str">
        <f>IFERROR(VLOOKUP($B7660, 'Returns'!$A$2:$B$801, 2, FALSE), "No")</f>
        <v>No</v>
      </c>
    </row>
    <row r="7661" spans="1:23" x14ac:dyDescent="0.3">
      <c r="A7661" s="1">
        <v>7660</v>
      </c>
      <c r="B7661" t="s">
        <v>9788</v>
      </c>
      <c r="C7661" s="2">
        <v>43617</v>
      </c>
      <c r="D7661" s="2">
        <v>43621</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s="3" t="str">
        <f>VLOOKUP($M7661,People!$A$2:$B$5, 2, FALSE)</f>
        <v>Kelly Williams</v>
      </c>
      <c r="W7661" s="3" t="str">
        <f>IFERROR(VLOOKUP($B7661, 'Returns'!$A$2:$B$801, 2, FALSE), "No")</f>
        <v>No</v>
      </c>
    </row>
    <row r="7662" spans="1:23" x14ac:dyDescent="0.3">
      <c r="A7662" s="1">
        <v>7661</v>
      </c>
      <c r="B7662" t="s">
        <v>9789</v>
      </c>
      <c r="C7662" s="2">
        <v>42376</v>
      </c>
      <c r="D7662" s="2">
        <v>42381</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s="3" t="str">
        <f>VLOOKUP($M7662,People!$A$2:$B$5, 2, FALSE)</f>
        <v>Kelly Williams</v>
      </c>
      <c r="W7662" s="3" t="str">
        <f>IFERROR(VLOOKUP($B7662, 'Returns'!$A$2:$B$801, 2, FALSE), "No")</f>
        <v>No</v>
      </c>
    </row>
    <row r="7663" spans="1:23" x14ac:dyDescent="0.3">
      <c r="A7663" s="1">
        <v>7662</v>
      </c>
      <c r="B7663" t="s">
        <v>9789</v>
      </c>
      <c r="C7663" s="2">
        <v>42376</v>
      </c>
      <c r="D7663" s="2">
        <v>42381</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s="3" t="str">
        <f>VLOOKUP($M7663,People!$A$2:$B$5, 2, FALSE)</f>
        <v>Kelly Williams</v>
      </c>
      <c r="W7663" s="3" t="str">
        <f>IFERROR(VLOOKUP($B7663, 'Returns'!$A$2:$B$801, 2, FALSE), "No")</f>
        <v>No</v>
      </c>
    </row>
    <row r="7664" spans="1:23" x14ac:dyDescent="0.3">
      <c r="A7664" s="1">
        <v>7663</v>
      </c>
      <c r="B7664" t="s">
        <v>9790</v>
      </c>
      <c r="C7664" s="2">
        <v>43737</v>
      </c>
      <c r="D7664" s="2">
        <v>43739</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s="3" t="str">
        <f>VLOOKUP($M7664,People!$A$2:$B$5, 2, FALSE)</f>
        <v>Anna Andreadi</v>
      </c>
      <c r="W7664" s="3" t="str">
        <f>IFERROR(VLOOKUP($B7664, 'Returns'!$A$2:$B$801, 2, FALSE), "No")</f>
        <v>No</v>
      </c>
    </row>
    <row r="7665" spans="1:23" x14ac:dyDescent="0.3">
      <c r="A7665" s="1">
        <v>7664</v>
      </c>
      <c r="B7665" t="s">
        <v>9791</v>
      </c>
      <c r="C7665" s="2">
        <v>43721</v>
      </c>
      <c r="D7665" s="2">
        <v>43727</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s="3" t="str">
        <f>VLOOKUP($M7665,People!$A$2:$B$5, 2, FALSE)</f>
        <v>Cassandra Brandow</v>
      </c>
      <c r="W7665" s="3" t="str">
        <f>IFERROR(VLOOKUP($B7665, 'Returns'!$A$2:$B$801, 2, FALSE), "No")</f>
        <v>No</v>
      </c>
    </row>
    <row r="7666" spans="1:23" x14ac:dyDescent="0.3">
      <c r="A7666" s="1">
        <v>7665</v>
      </c>
      <c r="B7666" t="s">
        <v>9792</v>
      </c>
      <c r="C7666" s="2">
        <v>42665</v>
      </c>
      <c r="D7666" s="2">
        <v>42669</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s="3" t="str">
        <f>VLOOKUP($M7666,People!$A$2:$B$5, 2, FALSE)</f>
        <v>Cassandra Brandow</v>
      </c>
      <c r="W7666" s="3" t="str">
        <f>IFERROR(VLOOKUP($B7666, 'Returns'!$A$2:$B$801, 2, FALSE), "No")</f>
        <v>No</v>
      </c>
    </row>
    <row r="7667" spans="1:23" x14ac:dyDescent="0.3">
      <c r="A7667" s="1">
        <v>7666</v>
      </c>
      <c r="B7667" t="s">
        <v>9793</v>
      </c>
      <c r="C7667" s="2">
        <v>43377</v>
      </c>
      <c r="D7667" s="2">
        <v>43381</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s="3" t="str">
        <f>VLOOKUP($M7667,People!$A$2:$B$5, 2, FALSE)</f>
        <v>Chuck Magee</v>
      </c>
      <c r="W7667" s="3" t="str">
        <f>IFERROR(VLOOKUP($B7667, 'Returns'!$A$2:$B$801, 2, FALSE), "No")</f>
        <v>No</v>
      </c>
    </row>
    <row r="7668" spans="1:23" x14ac:dyDescent="0.3">
      <c r="A7668" s="1">
        <v>7667</v>
      </c>
      <c r="B7668" t="s">
        <v>9793</v>
      </c>
      <c r="C7668" s="2">
        <v>43377</v>
      </c>
      <c r="D7668" s="2">
        <v>43381</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s="3" t="str">
        <f>VLOOKUP($M7668,People!$A$2:$B$5, 2, FALSE)</f>
        <v>Chuck Magee</v>
      </c>
      <c r="W7668" s="3" t="str">
        <f>IFERROR(VLOOKUP($B7668, 'Returns'!$A$2:$B$801, 2, FALSE), "No")</f>
        <v>No</v>
      </c>
    </row>
    <row r="7669" spans="1:23" x14ac:dyDescent="0.3">
      <c r="A7669" s="1">
        <v>7668</v>
      </c>
      <c r="B7669" t="s">
        <v>9793</v>
      </c>
      <c r="C7669" s="2">
        <v>43377</v>
      </c>
      <c r="D7669" s="2">
        <v>43381</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s="3" t="str">
        <f>VLOOKUP($M7669,People!$A$2:$B$5, 2, FALSE)</f>
        <v>Chuck Magee</v>
      </c>
      <c r="W7669" s="3" t="str">
        <f>IFERROR(VLOOKUP($B7669, 'Returns'!$A$2:$B$801, 2, FALSE), "No")</f>
        <v>No</v>
      </c>
    </row>
    <row r="7670" spans="1:23" x14ac:dyDescent="0.3">
      <c r="A7670" s="1">
        <v>7669</v>
      </c>
      <c r="B7670" t="s">
        <v>9794</v>
      </c>
      <c r="C7670" s="2">
        <v>43066</v>
      </c>
      <c r="D7670" s="2">
        <v>43068</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s="3" t="str">
        <f>VLOOKUP($M7670,People!$A$2:$B$5, 2, FALSE)</f>
        <v>Chuck Magee</v>
      </c>
      <c r="W7670" s="3" t="str">
        <f>IFERROR(VLOOKUP($B7670, 'Returns'!$A$2:$B$801, 2, FALSE), "No")</f>
        <v>No</v>
      </c>
    </row>
    <row r="7671" spans="1:23" x14ac:dyDescent="0.3">
      <c r="A7671" s="1">
        <v>7670</v>
      </c>
      <c r="B7671" t="s">
        <v>9794</v>
      </c>
      <c r="C7671" s="2">
        <v>43066</v>
      </c>
      <c r="D7671" s="2">
        <v>43068</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s="3" t="str">
        <f>VLOOKUP($M7671,People!$A$2:$B$5, 2, FALSE)</f>
        <v>Chuck Magee</v>
      </c>
      <c r="W7671" s="3" t="str">
        <f>IFERROR(VLOOKUP($B7671, 'Returns'!$A$2:$B$801, 2, FALSE), "No")</f>
        <v>No</v>
      </c>
    </row>
    <row r="7672" spans="1:23" x14ac:dyDescent="0.3">
      <c r="A7672" s="1">
        <v>7671</v>
      </c>
      <c r="B7672" t="s">
        <v>9794</v>
      </c>
      <c r="C7672" s="2">
        <v>43066</v>
      </c>
      <c r="D7672" s="2">
        <v>43068</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s="3" t="str">
        <f>VLOOKUP($M7672,People!$A$2:$B$5, 2, FALSE)</f>
        <v>Chuck Magee</v>
      </c>
      <c r="W7672" s="3" t="str">
        <f>IFERROR(VLOOKUP($B7672, 'Returns'!$A$2:$B$801, 2, FALSE), "No")</f>
        <v>No</v>
      </c>
    </row>
    <row r="7673" spans="1:23" x14ac:dyDescent="0.3">
      <c r="A7673" s="1">
        <v>7672</v>
      </c>
      <c r="B7673" t="s">
        <v>9794</v>
      </c>
      <c r="C7673" s="2">
        <v>43066</v>
      </c>
      <c r="D7673" s="2">
        <v>43068</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s="3" t="str">
        <f>VLOOKUP($M7673,People!$A$2:$B$5, 2, FALSE)</f>
        <v>Chuck Magee</v>
      </c>
      <c r="W7673" s="3" t="str">
        <f>IFERROR(VLOOKUP($B7673, 'Returns'!$A$2:$B$801, 2, FALSE), "No")</f>
        <v>No</v>
      </c>
    </row>
    <row r="7674" spans="1:23" x14ac:dyDescent="0.3">
      <c r="A7674" s="1">
        <v>7673</v>
      </c>
      <c r="B7674" t="s">
        <v>9794</v>
      </c>
      <c r="C7674" s="2">
        <v>43066</v>
      </c>
      <c r="D7674" s="2">
        <v>43068</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s="3" t="str">
        <f>VLOOKUP($M7674,People!$A$2:$B$5, 2, FALSE)</f>
        <v>Chuck Magee</v>
      </c>
      <c r="W7674" s="3" t="str">
        <f>IFERROR(VLOOKUP($B7674, 'Returns'!$A$2:$B$801, 2, FALSE), "No")</f>
        <v>No</v>
      </c>
    </row>
    <row r="7675" spans="1:23" x14ac:dyDescent="0.3">
      <c r="A7675" s="1">
        <v>7674</v>
      </c>
      <c r="B7675" t="s">
        <v>9794</v>
      </c>
      <c r="C7675" s="2">
        <v>43066</v>
      </c>
      <c r="D7675" s="2">
        <v>43068</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s="3" t="str">
        <f>VLOOKUP($M7675,People!$A$2:$B$5, 2, FALSE)</f>
        <v>Chuck Magee</v>
      </c>
      <c r="W7675" s="3" t="str">
        <f>IFERROR(VLOOKUP($B7675, 'Returns'!$A$2:$B$801, 2, FALSE), "No")</f>
        <v>No</v>
      </c>
    </row>
    <row r="7676" spans="1:23" x14ac:dyDescent="0.3">
      <c r="A7676" s="1">
        <v>7675</v>
      </c>
      <c r="B7676" t="s">
        <v>9794</v>
      </c>
      <c r="C7676" s="2">
        <v>43066</v>
      </c>
      <c r="D7676" s="2">
        <v>43068</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s="3" t="str">
        <f>VLOOKUP($M7676,People!$A$2:$B$5, 2, FALSE)</f>
        <v>Chuck Magee</v>
      </c>
      <c r="W7676" s="3" t="str">
        <f>IFERROR(VLOOKUP($B7676, 'Returns'!$A$2:$B$801, 2, FALSE), "No")</f>
        <v>No</v>
      </c>
    </row>
    <row r="7677" spans="1:23" x14ac:dyDescent="0.3">
      <c r="A7677" s="1">
        <v>7676</v>
      </c>
      <c r="B7677" t="s">
        <v>9795</v>
      </c>
      <c r="C7677" s="2">
        <v>43591</v>
      </c>
      <c r="D7677" s="2">
        <v>43594</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s="3" t="str">
        <f>VLOOKUP($M7677,People!$A$2:$B$5, 2, FALSE)</f>
        <v>Anna Andreadi</v>
      </c>
      <c r="W7677" s="3" t="str">
        <f>IFERROR(VLOOKUP($B7677, 'Returns'!$A$2:$B$801, 2, FALSE), "No")</f>
        <v>No</v>
      </c>
    </row>
    <row r="7678" spans="1:23" x14ac:dyDescent="0.3">
      <c r="A7678" s="1">
        <v>7677</v>
      </c>
      <c r="B7678" t="s">
        <v>9796</v>
      </c>
      <c r="C7678" s="2">
        <v>42651</v>
      </c>
      <c r="D7678" s="2">
        <v>42651</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s="3" t="str">
        <f>VLOOKUP($M7678,People!$A$2:$B$5, 2, FALSE)</f>
        <v>Cassandra Brandow</v>
      </c>
      <c r="W7678" s="3" t="str">
        <f>IFERROR(VLOOKUP($B7678, 'Returns'!$A$2:$B$801, 2, FALSE), "No")</f>
        <v>No</v>
      </c>
    </row>
    <row r="7679" spans="1:23" x14ac:dyDescent="0.3">
      <c r="A7679" s="1">
        <v>7678</v>
      </c>
      <c r="B7679" t="s">
        <v>9797</v>
      </c>
      <c r="C7679" s="2">
        <v>42735</v>
      </c>
      <c r="D7679" s="2">
        <v>42742</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s="3" t="str">
        <f>VLOOKUP($M7679,People!$A$2:$B$5, 2, FALSE)</f>
        <v>Chuck Magee</v>
      </c>
      <c r="W7679" s="3" t="str">
        <f>IFERROR(VLOOKUP($B7679, 'Returns'!$A$2:$B$801, 2, FALSE), "No")</f>
        <v>No</v>
      </c>
    </row>
    <row r="7680" spans="1:23" x14ac:dyDescent="0.3">
      <c r="A7680" s="1">
        <v>7679</v>
      </c>
      <c r="B7680" t="s">
        <v>9797</v>
      </c>
      <c r="C7680" s="2">
        <v>42735</v>
      </c>
      <c r="D7680" s="2">
        <v>42742</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s="3" t="str">
        <f>VLOOKUP($M7680,People!$A$2:$B$5, 2, FALSE)</f>
        <v>Chuck Magee</v>
      </c>
      <c r="W7680" s="3" t="str">
        <f>IFERROR(VLOOKUP($B7680, 'Returns'!$A$2:$B$801, 2, FALSE), "No")</f>
        <v>No</v>
      </c>
    </row>
    <row r="7681" spans="1:23" x14ac:dyDescent="0.3">
      <c r="A7681" s="1">
        <v>7680</v>
      </c>
      <c r="B7681" t="s">
        <v>9797</v>
      </c>
      <c r="C7681" s="2">
        <v>42735</v>
      </c>
      <c r="D7681" s="2">
        <v>42742</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s="3" t="str">
        <f>VLOOKUP($M7681,People!$A$2:$B$5, 2, FALSE)</f>
        <v>Chuck Magee</v>
      </c>
      <c r="W7681" s="3" t="str">
        <f>IFERROR(VLOOKUP($B7681, 'Returns'!$A$2:$B$801, 2, FALSE), "No")</f>
        <v>No</v>
      </c>
    </row>
    <row r="7682" spans="1:23" x14ac:dyDescent="0.3">
      <c r="A7682" s="1">
        <v>7681</v>
      </c>
      <c r="B7682" t="s">
        <v>9797</v>
      </c>
      <c r="C7682" s="2">
        <v>42735</v>
      </c>
      <c r="D7682" s="2">
        <v>42742</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s="3" t="str">
        <f>VLOOKUP($M7682,People!$A$2:$B$5, 2, FALSE)</f>
        <v>Chuck Magee</v>
      </c>
      <c r="W7682" s="3" t="str">
        <f>IFERROR(VLOOKUP($B7682, 'Returns'!$A$2:$B$801, 2, FALSE), "No")</f>
        <v>No</v>
      </c>
    </row>
    <row r="7683" spans="1:23" x14ac:dyDescent="0.3">
      <c r="A7683" s="1">
        <v>7682</v>
      </c>
      <c r="B7683" t="s">
        <v>9797</v>
      </c>
      <c r="C7683" s="2">
        <v>42735</v>
      </c>
      <c r="D7683" s="2">
        <v>42742</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s="3" t="str">
        <f>VLOOKUP($M7683,People!$A$2:$B$5, 2, FALSE)</f>
        <v>Chuck Magee</v>
      </c>
      <c r="W7683" s="3" t="str">
        <f>IFERROR(VLOOKUP($B7683, 'Returns'!$A$2:$B$801, 2, FALSE), "No")</f>
        <v>No</v>
      </c>
    </row>
    <row r="7684" spans="1:23" x14ac:dyDescent="0.3">
      <c r="A7684" s="1">
        <v>7683</v>
      </c>
      <c r="B7684" t="s">
        <v>9798</v>
      </c>
      <c r="C7684" s="2">
        <v>42853</v>
      </c>
      <c r="D7684" s="2">
        <v>42856</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s="3" t="str">
        <f>VLOOKUP($M7684,People!$A$2:$B$5, 2, FALSE)</f>
        <v>Kelly Williams</v>
      </c>
      <c r="W7684" s="3" t="str">
        <f>IFERROR(VLOOKUP($B7684, 'Returns'!$A$2:$B$801, 2, FALSE), "No")</f>
        <v>No</v>
      </c>
    </row>
    <row r="7685" spans="1:23" x14ac:dyDescent="0.3">
      <c r="A7685" s="1">
        <v>7684</v>
      </c>
      <c r="B7685" t="s">
        <v>9798</v>
      </c>
      <c r="C7685" s="2">
        <v>42853</v>
      </c>
      <c r="D7685" s="2">
        <v>42856</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s="3" t="str">
        <f>VLOOKUP($M7685,People!$A$2:$B$5, 2, FALSE)</f>
        <v>Kelly Williams</v>
      </c>
      <c r="W7685" s="3" t="str">
        <f>IFERROR(VLOOKUP($B7685, 'Returns'!$A$2:$B$801, 2, FALSE), "No")</f>
        <v>No</v>
      </c>
    </row>
    <row r="7686" spans="1:23" x14ac:dyDescent="0.3">
      <c r="A7686" s="1">
        <v>7685</v>
      </c>
      <c r="B7686" t="s">
        <v>9799</v>
      </c>
      <c r="C7686" s="2">
        <v>42780</v>
      </c>
      <c r="D7686" s="2">
        <v>42787</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s="3" t="str">
        <f>VLOOKUP($M7686,People!$A$2:$B$5, 2, FALSE)</f>
        <v>Chuck Magee</v>
      </c>
      <c r="W7686" s="3" t="str">
        <f>IFERROR(VLOOKUP($B7686, 'Returns'!$A$2:$B$801, 2, FALSE), "No")</f>
        <v>No</v>
      </c>
    </row>
    <row r="7687" spans="1:23" x14ac:dyDescent="0.3">
      <c r="A7687" s="1">
        <v>7686</v>
      </c>
      <c r="B7687" t="s">
        <v>9799</v>
      </c>
      <c r="C7687" s="2">
        <v>42780</v>
      </c>
      <c r="D7687" s="2">
        <v>42787</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s="3" t="str">
        <f>VLOOKUP($M7687,People!$A$2:$B$5, 2, FALSE)</f>
        <v>Chuck Magee</v>
      </c>
      <c r="W7687" s="3" t="str">
        <f>IFERROR(VLOOKUP($B7687, 'Returns'!$A$2:$B$801, 2, FALSE), "No")</f>
        <v>No</v>
      </c>
    </row>
    <row r="7688" spans="1:23" x14ac:dyDescent="0.3">
      <c r="A7688" s="1">
        <v>7687</v>
      </c>
      <c r="B7688" t="s">
        <v>9800</v>
      </c>
      <c r="C7688" s="2">
        <v>43429</v>
      </c>
      <c r="D7688" s="2">
        <v>43433</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s="3" t="str">
        <f>VLOOKUP($M7688,People!$A$2:$B$5, 2, FALSE)</f>
        <v>Kelly Williams</v>
      </c>
      <c r="W7688" s="3" t="str">
        <f>IFERROR(VLOOKUP($B7688, 'Returns'!$A$2:$B$801, 2, FALSE), "No")</f>
        <v>No</v>
      </c>
    </row>
    <row r="7689" spans="1:23" x14ac:dyDescent="0.3">
      <c r="A7689" s="1">
        <v>7688</v>
      </c>
      <c r="B7689" t="s">
        <v>9800</v>
      </c>
      <c r="C7689" s="2">
        <v>43429</v>
      </c>
      <c r="D7689" s="2">
        <v>43433</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s="3" t="str">
        <f>VLOOKUP($M7689,People!$A$2:$B$5, 2, FALSE)</f>
        <v>Kelly Williams</v>
      </c>
      <c r="W7689" s="3" t="str">
        <f>IFERROR(VLOOKUP($B7689, 'Returns'!$A$2:$B$801, 2, FALSE), "No")</f>
        <v>No</v>
      </c>
    </row>
    <row r="7690" spans="1:23" x14ac:dyDescent="0.3">
      <c r="A7690" s="1">
        <v>7689</v>
      </c>
      <c r="B7690" t="s">
        <v>9800</v>
      </c>
      <c r="C7690" s="2">
        <v>43429</v>
      </c>
      <c r="D7690" s="2">
        <v>43433</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s="3" t="str">
        <f>VLOOKUP($M7690,People!$A$2:$B$5, 2, FALSE)</f>
        <v>Kelly Williams</v>
      </c>
      <c r="W7690" s="3" t="str">
        <f>IFERROR(VLOOKUP($B7690, 'Returns'!$A$2:$B$801, 2, FALSE), "No")</f>
        <v>No</v>
      </c>
    </row>
    <row r="7691" spans="1:23" x14ac:dyDescent="0.3">
      <c r="A7691" s="1">
        <v>7690</v>
      </c>
      <c r="B7691" t="s">
        <v>9801</v>
      </c>
      <c r="C7691" s="2">
        <v>43661</v>
      </c>
      <c r="D7691" s="2">
        <v>43663</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s="3" t="str">
        <f>VLOOKUP($M7691,People!$A$2:$B$5, 2, FALSE)</f>
        <v>Cassandra Brandow</v>
      </c>
      <c r="W7691" s="3" t="str">
        <f>IFERROR(VLOOKUP($B7691, 'Returns'!$A$2:$B$801, 2, FALSE), "No")</f>
        <v>No</v>
      </c>
    </row>
    <row r="7692" spans="1:23" x14ac:dyDescent="0.3">
      <c r="A7692" s="1">
        <v>7691</v>
      </c>
      <c r="B7692" t="s">
        <v>9801</v>
      </c>
      <c r="C7692" s="2">
        <v>43661</v>
      </c>
      <c r="D7692" s="2">
        <v>43663</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s="3" t="str">
        <f>VLOOKUP($M7692,People!$A$2:$B$5, 2, FALSE)</f>
        <v>Cassandra Brandow</v>
      </c>
      <c r="W7692" s="3" t="str">
        <f>IFERROR(VLOOKUP($B7692, 'Returns'!$A$2:$B$801, 2, FALSE), "No")</f>
        <v>No</v>
      </c>
    </row>
    <row r="7693" spans="1:23" x14ac:dyDescent="0.3">
      <c r="A7693" s="1">
        <v>7692</v>
      </c>
      <c r="B7693" t="s">
        <v>9801</v>
      </c>
      <c r="C7693" s="2">
        <v>43661</v>
      </c>
      <c r="D7693" s="2">
        <v>43663</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s="3" t="str">
        <f>VLOOKUP($M7693,People!$A$2:$B$5, 2, FALSE)</f>
        <v>Cassandra Brandow</v>
      </c>
      <c r="W7693" s="3" t="str">
        <f>IFERROR(VLOOKUP($B7693, 'Returns'!$A$2:$B$801, 2, FALSE), "No")</f>
        <v>No</v>
      </c>
    </row>
    <row r="7694" spans="1:23" x14ac:dyDescent="0.3">
      <c r="A7694" s="1">
        <v>7693</v>
      </c>
      <c r="B7694" t="s">
        <v>9802</v>
      </c>
      <c r="C7694" s="2">
        <v>42733</v>
      </c>
      <c r="D7694" s="2">
        <v>42738</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s="3" t="str">
        <f>VLOOKUP($M7694,People!$A$2:$B$5, 2, FALSE)</f>
        <v>Anna Andreadi</v>
      </c>
      <c r="W7694" s="3" t="str">
        <f>IFERROR(VLOOKUP($B7694, 'Returns'!$A$2:$B$801, 2, FALSE), "No")</f>
        <v>No</v>
      </c>
    </row>
    <row r="7695" spans="1:23" x14ac:dyDescent="0.3">
      <c r="A7695" s="1">
        <v>7694</v>
      </c>
      <c r="B7695" t="s">
        <v>9802</v>
      </c>
      <c r="C7695" s="2">
        <v>42733</v>
      </c>
      <c r="D7695" s="2">
        <v>42738</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s="3" t="str">
        <f>VLOOKUP($M7695,People!$A$2:$B$5, 2, FALSE)</f>
        <v>Anna Andreadi</v>
      </c>
      <c r="W7695" s="3" t="str">
        <f>IFERROR(VLOOKUP($B7695, 'Returns'!$A$2:$B$801, 2, FALSE), "No")</f>
        <v>No</v>
      </c>
    </row>
    <row r="7696" spans="1:23" x14ac:dyDescent="0.3">
      <c r="A7696" s="1">
        <v>7695</v>
      </c>
      <c r="B7696" t="s">
        <v>6051</v>
      </c>
      <c r="C7696" s="2">
        <v>43181</v>
      </c>
      <c r="D7696" s="2">
        <v>43181</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s="3" t="str">
        <f>VLOOKUP($M7696,People!$A$2:$B$5, 2, FALSE)</f>
        <v>Anna Andreadi</v>
      </c>
      <c r="W7696" s="3" t="str">
        <f>IFERROR(VLOOKUP($B7696, 'Returns'!$A$2:$B$801, 2, FALSE), "No")</f>
        <v>Yes</v>
      </c>
    </row>
    <row r="7697" spans="1:23" x14ac:dyDescent="0.3">
      <c r="A7697" s="1">
        <v>7696</v>
      </c>
      <c r="B7697" t="s">
        <v>9803</v>
      </c>
      <c r="C7697" s="2">
        <v>43648</v>
      </c>
      <c r="D7697" s="2">
        <v>43651</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s="3" t="str">
        <f>VLOOKUP($M7697,People!$A$2:$B$5, 2, FALSE)</f>
        <v>Kelly Williams</v>
      </c>
      <c r="W7697" s="3" t="str">
        <f>IFERROR(VLOOKUP($B7697, 'Returns'!$A$2:$B$801, 2, FALSE), "No")</f>
        <v>No</v>
      </c>
    </row>
    <row r="7698" spans="1:23" x14ac:dyDescent="0.3">
      <c r="A7698" s="1">
        <v>7697</v>
      </c>
      <c r="B7698" t="s">
        <v>9803</v>
      </c>
      <c r="C7698" s="2">
        <v>43648</v>
      </c>
      <c r="D7698" s="2">
        <v>43651</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s="3" t="str">
        <f>VLOOKUP($M7698,People!$A$2:$B$5, 2, FALSE)</f>
        <v>Kelly Williams</v>
      </c>
      <c r="W7698" s="3" t="str">
        <f>IFERROR(VLOOKUP($B7698, 'Returns'!$A$2:$B$801, 2, FALSE), "No")</f>
        <v>No</v>
      </c>
    </row>
    <row r="7699" spans="1:23" x14ac:dyDescent="0.3">
      <c r="A7699" s="1">
        <v>7698</v>
      </c>
      <c r="B7699" t="s">
        <v>9804</v>
      </c>
      <c r="C7699" s="2">
        <v>43813</v>
      </c>
      <c r="D7699" s="2">
        <v>43817</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s="3" t="str">
        <f>VLOOKUP($M7699,People!$A$2:$B$5, 2, FALSE)</f>
        <v>Chuck Magee</v>
      </c>
      <c r="W7699" s="3" t="str">
        <f>IFERROR(VLOOKUP($B7699, 'Returns'!$A$2:$B$801, 2, FALSE), "No")</f>
        <v>No</v>
      </c>
    </row>
    <row r="7700" spans="1:23" x14ac:dyDescent="0.3">
      <c r="A7700" s="1">
        <v>7699</v>
      </c>
      <c r="B7700" t="s">
        <v>9804</v>
      </c>
      <c r="C7700" s="2">
        <v>43813</v>
      </c>
      <c r="D7700" s="2">
        <v>43817</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s="3" t="str">
        <f>VLOOKUP($M7700,People!$A$2:$B$5, 2, FALSE)</f>
        <v>Chuck Magee</v>
      </c>
      <c r="W7700" s="3" t="str">
        <f>IFERROR(VLOOKUP($B7700, 'Returns'!$A$2:$B$801, 2, FALSE), "No")</f>
        <v>No</v>
      </c>
    </row>
    <row r="7701" spans="1:23" x14ac:dyDescent="0.3">
      <c r="A7701" s="1">
        <v>7700</v>
      </c>
      <c r="B7701" t="s">
        <v>9804</v>
      </c>
      <c r="C7701" s="2">
        <v>43813</v>
      </c>
      <c r="D7701" s="2">
        <v>43817</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s="3" t="str">
        <f>VLOOKUP($M7701,People!$A$2:$B$5, 2, FALSE)</f>
        <v>Chuck Magee</v>
      </c>
      <c r="W7701" s="3" t="str">
        <f>IFERROR(VLOOKUP($B7701, 'Returns'!$A$2:$B$801, 2, FALSE), "No")</f>
        <v>No</v>
      </c>
    </row>
    <row r="7702" spans="1:23" x14ac:dyDescent="0.3">
      <c r="A7702" s="1">
        <v>7701</v>
      </c>
      <c r="B7702" t="s">
        <v>9804</v>
      </c>
      <c r="C7702" s="2">
        <v>43813</v>
      </c>
      <c r="D7702" s="2">
        <v>43817</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s="3" t="str">
        <f>VLOOKUP($M7702,People!$A$2:$B$5, 2, FALSE)</f>
        <v>Chuck Magee</v>
      </c>
      <c r="W7702" s="3" t="str">
        <f>IFERROR(VLOOKUP($B7702, 'Returns'!$A$2:$B$801, 2, FALSE), "No")</f>
        <v>No</v>
      </c>
    </row>
    <row r="7703" spans="1:23" x14ac:dyDescent="0.3">
      <c r="A7703" s="1">
        <v>7702</v>
      </c>
      <c r="B7703" t="s">
        <v>9804</v>
      </c>
      <c r="C7703" s="2">
        <v>43813</v>
      </c>
      <c r="D7703" s="2">
        <v>43817</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s="3" t="str">
        <f>VLOOKUP($M7703,People!$A$2:$B$5, 2, FALSE)</f>
        <v>Chuck Magee</v>
      </c>
      <c r="W7703" s="3" t="str">
        <f>IFERROR(VLOOKUP($B7703, 'Returns'!$A$2:$B$801, 2, FALSE), "No")</f>
        <v>No</v>
      </c>
    </row>
    <row r="7704" spans="1:23" x14ac:dyDescent="0.3">
      <c r="A7704" s="1">
        <v>7703</v>
      </c>
      <c r="B7704" t="s">
        <v>9805</v>
      </c>
      <c r="C7704" s="2">
        <v>43338</v>
      </c>
      <c r="D7704" s="2">
        <v>43345</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s="3" t="str">
        <f>VLOOKUP($M7704,People!$A$2:$B$5, 2, FALSE)</f>
        <v>Kelly Williams</v>
      </c>
      <c r="W7704" s="3" t="str">
        <f>IFERROR(VLOOKUP($B7704, 'Returns'!$A$2:$B$801, 2, FALSE), "No")</f>
        <v>No</v>
      </c>
    </row>
    <row r="7705" spans="1:23" x14ac:dyDescent="0.3">
      <c r="A7705" s="1">
        <v>7704</v>
      </c>
      <c r="B7705" t="s">
        <v>9805</v>
      </c>
      <c r="C7705" s="2">
        <v>43338</v>
      </c>
      <c r="D7705" s="2">
        <v>43345</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s="3" t="str">
        <f>VLOOKUP($M7705,People!$A$2:$B$5, 2, FALSE)</f>
        <v>Kelly Williams</v>
      </c>
      <c r="W7705" s="3" t="str">
        <f>IFERROR(VLOOKUP($B7705, 'Returns'!$A$2:$B$801, 2, FALSE), "No")</f>
        <v>No</v>
      </c>
    </row>
    <row r="7706" spans="1:23" x14ac:dyDescent="0.3">
      <c r="A7706" s="1">
        <v>7705</v>
      </c>
      <c r="B7706" t="s">
        <v>9805</v>
      </c>
      <c r="C7706" s="2">
        <v>43338</v>
      </c>
      <c r="D7706" s="2">
        <v>43345</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s="3" t="str">
        <f>VLOOKUP($M7706,People!$A$2:$B$5, 2, FALSE)</f>
        <v>Kelly Williams</v>
      </c>
      <c r="W7706" s="3" t="str">
        <f>IFERROR(VLOOKUP($B7706, 'Returns'!$A$2:$B$801, 2, FALSE), "No")</f>
        <v>No</v>
      </c>
    </row>
    <row r="7707" spans="1:23" x14ac:dyDescent="0.3">
      <c r="A7707" s="1">
        <v>7706</v>
      </c>
      <c r="B7707" t="s">
        <v>9805</v>
      </c>
      <c r="C7707" s="2">
        <v>43338</v>
      </c>
      <c r="D7707" s="2">
        <v>43345</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s="3" t="str">
        <f>VLOOKUP($M7707,People!$A$2:$B$5, 2, FALSE)</f>
        <v>Kelly Williams</v>
      </c>
      <c r="W7707" s="3" t="str">
        <f>IFERROR(VLOOKUP($B7707, 'Returns'!$A$2:$B$801, 2, FALSE), "No")</f>
        <v>No</v>
      </c>
    </row>
    <row r="7708" spans="1:23" x14ac:dyDescent="0.3">
      <c r="A7708" s="1">
        <v>7707</v>
      </c>
      <c r="B7708" t="s">
        <v>9805</v>
      </c>
      <c r="C7708" s="2">
        <v>43338</v>
      </c>
      <c r="D7708" s="2">
        <v>43345</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s="3" t="str">
        <f>VLOOKUP($M7708,People!$A$2:$B$5, 2, FALSE)</f>
        <v>Kelly Williams</v>
      </c>
      <c r="W7708" s="3" t="str">
        <f>IFERROR(VLOOKUP($B7708, 'Returns'!$A$2:$B$801, 2, FALSE), "No")</f>
        <v>No</v>
      </c>
    </row>
    <row r="7709" spans="1:23" x14ac:dyDescent="0.3">
      <c r="A7709" s="1">
        <v>7708</v>
      </c>
      <c r="B7709" t="s">
        <v>9806</v>
      </c>
      <c r="C7709" s="2">
        <v>43753</v>
      </c>
      <c r="D7709" s="2">
        <v>43757</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s="3" t="str">
        <f>VLOOKUP($M7709,People!$A$2:$B$5, 2, FALSE)</f>
        <v>Anna Andreadi</v>
      </c>
      <c r="W7709" s="3" t="str">
        <f>IFERROR(VLOOKUP($B7709, 'Returns'!$A$2:$B$801, 2, FALSE), "No")</f>
        <v>No</v>
      </c>
    </row>
    <row r="7710" spans="1:23" x14ac:dyDescent="0.3">
      <c r="A7710" s="1">
        <v>7709</v>
      </c>
      <c r="B7710" t="s">
        <v>9807</v>
      </c>
      <c r="C7710" s="2">
        <v>42668</v>
      </c>
      <c r="D7710" s="2">
        <v>42672</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s="3" t="str">
        <f>VLOOKUP($M7710,People!$A$2:$B$5, 2, FALSE)</f>
        <v>Chuck Magee</v>
      </c>
      <c r="W7710" s="3" t="str">
        <f>IFERROR(VLOOKUP($B7710, 'Returns'!$A$2:$B$801, 2, FALSE), "No")</f>
        <v>No</v>
      </c>
    </row>
    <row r="7711" spans="1:23" x14ac:dyDescent="0.3">
      <c r="A7711" s="1">
        <v>7710</v>
      </c>
      <c r="B7711" t="s">
        <v>9807</v>
      </c>
      <c r="C7711" s="2">
        <v>42668</v>
      </c>
      <c r="D7711" s="2">
        <v>42672</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s="3" t="str">
        <f>VLOOKUP($M7711,People!$A$2:$B$5, 2, FALSE)</f>
        <v>Chuck Magee</v>
      </c>
      <c r="W7711" s="3" t="str">
        <f>IFERROR(VLOOKUP($B7711, 'Returns'!$A$2:$B$801, 2, FALSE), "No")</f>
        <v>No</v>
      </c>
    </row>
    <row r="7712" spans="1:23" x14ac:dyDescent="0.3">
      <c r="A7712" s="1">
        <v>7711</v>
      </c>
      <c r="B7712" t="s">
        <v>9808</v>
      </c>
      <c r="C7712" s="2">
        <v>42827</v>
      </c>
      <c r="D7712" s="2">
        <v>42832</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s="3" t="str">
        <f>VLOOKUP($M7712,People!$A$2:$B$5, 2, FALSE)</f>
        <v>Anna Andreadi</v>
      </c>
      <c r="W7712" s="3" t="str">
        <f>IFERROR(VLOOKUP($B7712, 'Returns'!$A$2:$B$801, 2, FALSE), "No")</f>
        <v>No</v>
      </c>
    </row>
    <row r="7713" spans="1:23" x14ac:dyDescent="0.3">
      <c r="A7713" s="1">
        <v>7712</v>
      </c>
      <c r="B7713" t="s">
        <v>9809</v>
      </c>
      <c r="C7713" s="2">
        <v>43766</v>
      </c>
      <c r="D7713" s="2">
        <v>43768</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s="3" t="str">
        <f>VLOOKUP($M7713,People!$A$2:$B$5, 2, FALSE)</f>
        <v>Cassandra Brandow</v>
      </c>
      <c r="W7713" s="3" t="str">
        <f>IFERROR(VLOOKUP($B7713, 'Returns'!$A$2:$B$801, 2, FALSE), "No")</f>
        <v>No</v>
      </c>
    </row>
    <row r="7714" spans="1:23" x14ac:dyDescent="0.3">
      <c r="A7714" s="1">
        <v>7713</v>
      </c>
      <c r="B7714" t="s">
        <v>9809</v>
      </c>
      <c r="C7714" s="2">
        <v>43766</v>
      </c>
      <c r="D7714" s="2">
        <v>43768</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s="3" t="str">
        <f>VLOOKUP($M7714,People!$A$2:$B$5, 2, FALSE)</f>
        <v>Cassandra Brandow</v>
      </c>
      <c r="W7714" s="3" t="str">
        <f>IFERROR(VLOOKUP($B7714, 'Returns'!$A$2:$B$801, 2, FALSE), "No")</f>
        <v>No</v>
      </c>
    </row>
    <row r="7715" spans="1:23" x14ac:dyDescent="0.3">
      <c r="A7715" s="1">
        <v>7714</v>
      </c>
      <c r="B7715" t="s">
        <v>9809</v>
      </c>
      <c r="C7715" s="2">
        <v>43766</v>
      </c>
      <c r="D7715" s="2">
        <v>43768</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s="3" t="str">
        <f>VLOOKUP($M7715,People!$A$2:$B$5, 2, FALSE)</f>
        <v>Cassandra Brandow</v>
      </c>
      <c r="W7715" s="3" t="str">
        <f>IFERROR(VLOOKUP($B7715, 'Returns'!$A$2:$B$801, 2, FALSE), "No")</f>
        <v>No</v>
      </c>
    </row>
    <row r="7716" spans="1:23" x14ac:dyDescent="0.3">
      <c r="A7716" s="1">
        <v>7715</v>
      </c>
      <c r="B7716" t="s">
        <v>9810</v>
      </c>
      <c r="C7716" s="2">
        <v>42709</v>
      </c>
      <c r="D7716" s="2">
        <v>42711</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s="3" t="str">
        <f>VLOOKUP($M7716,People!$A$2:$B$5, 2, FALSE)</f>
        <v>Anna Andreadi</v>
      </c>
      <c r="W7716" s="3" t="str">
        <f>IFERROR(VLOOKUP($B7716, 'Returns'!$A$2:$B$801, 2, FALSE), "No")</f>
        <v>No</v>
      </c>
    </row>
    <row r="7717" spans="1:23" x14ac:dyDescent="0.3">
      <c r="A7717" s="1">
        <v>7716</v>
      </c>
      <c r="B7717" t="s">
        <v>9811</v>
      </c>
      <c r="C7717" s="2">
        <v>43772</v>
      </c>
      <c r="D7717" s="2">
        <v>43777</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s="3" t="str">
        <f>VLOOKUP($M7717,People!$A$2:$B$5, 2, FALSE)</f>
        <v>Chuck Magee</v>
      </c>
      <c r="W7717" s="3" t="str">
        <f>IFERROR(VLOOKUP($B7717, 'Returns'!$A$2:$B$801, 2, FALSE), "No")</f>
        <v>No</v>
      </c>
    </row>
    <row r="7718" spans="1:23" x14ac:dyDescent="0.3">
      <c r="A7718" s="1">
        <v>7717</v>
      </c>
      <c r="B7718" t="s">
        <v>6016</v>
      </c>
      <c r="C7718" s="2">
        <v>42741</v>
      </c>
      <c r="D7718" s="2">
        <v>42747</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s="3" t="str">
        <f>VLOOKUP($M7718,People!$A$2:$B$5, 2, FALSE)</f>
        <v>Anna Andreadi</v>
      </c>
      <c r="W7718" s="3" t="str">
        <f>IFERROR(VLOOKUP($B7718, 'Returns'!$A$2:$B$801, 2, FALSE), "No")</f>
        <v>Yes</v>
      </c>
    </row>
    <row r="7719" spans="1:23" x14ac:dyDescent="0.3">
      <c r="A7719" s="1">
        <v>7718</v>
      </c>
      <c r="B7719" t="s">
        <v>6016</v>
      </c>
      <c r="C7719" s="2">
        <v>42741</v>
      </c>
      <c r="D7719" s="2">
        <v>42747</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s="3" t="str">
        <f>VLOOKUP($M7719,People!$A$2:$B$5, 2, FALSE)</f>
        <v>Anna Andreadi</v>
      </c>
      <c r="W7719" s="3" t="str">
        <f>IFERROR(VLOOKUP($B7719, 'Returns'!$A$2:$B$801, 2, FALSE), "No")</f>
        <v>Yes</v>
      </c>
    </row>
    <row r="7720" spans="1:23" x14ac:dyDescent="0.3">
      <c r="A7720" s="1">
        <v>7719</v>
      </c>
      <c r="B7720" t="s">
        <v>9812</v>
      </c>
      <c r="C7720" s="2">
        <v>43717</v>
      </c>
      <c r="D7720" s="2">
        <v>43722</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s="3" t="str">
        <f>VLOOKUP($M7720,People!$A$2:$B$5, 2, FALSE)</f>
        <v>Anna Andreadi</v>
      </c>
      <c r="W7720" s="3" t="str">
        <f>IFERROR(VLOOKUP($B7720, 'Returns'!$A$2:$B$801, 2, FALSE), "No")</f>
        <v>No</v>
      </c>
    </row>
    <row r="7721" spans="1:23" x14ac:dyDescent="0.3">
      <c r="A7721" s="1">
        <v>7720</v>
      </c>
      <c r="B7721" t="s">
        <v>9813</v>
      </c>
      <c r="C7721" s="2">
        <v>42740</v>
      </c>
      <c r="D7721" s="2">
        <v>42745</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s="3" t="str">
        <f>VLOOKUP($M7721,People!$A$2:$B$5, 2, FALSE)</f>
        <v>Chuck Magee</v>
      </c>
      <c r="W7721" s="3" t="str">
        <f>IFERROR(VLOOKUP($B7721, 'Returns'!$A$2:$B$801, 2, FALSE), "No")</f>
        <v>No</v>
      </c>
    </row>
    <row r="7722" spans="1:23" x14ac:dyDescent="0.3">
      <c r="A7722" s="1">
        <v>7721</v>
      </c>
      <c r="B7722" t="s">
        <v>9813</v>
      </c>
      <c r="C7722" s="2">
        <v>42740</v>
      </c>
      <c r="D7722" s="2">
        <v>42745</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s="3" t="str">
        <f>VLOOKUP($M7722,People!$A$2:$B$5, 2, FALSE)</f>
        <v>Chuck Magee</v>
      </c>
      <c r="W7722" s="3" t="str">
        <f>IFERROR(VLOOKUP($B7722, 'Returns'!$A$2:$B$801, 2, FALSE), "No")</f>
        <v>No</v>
      </c>
    </row>
    <row r="7723" spans="1:23" x14ac:dyDescent="0.3">
      <c r="A7723" s="1">
        <v>7722</v>
      </c>
      <c r="B7723" t="s">
        <v>9813</v>
      </c>
      <c r="C7723" s="2">
        <v>42740</v>
      </c>
      <c r="D7723" s="2">
        <v>42745</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s="3" t="str">
        <f>VLOOKUP($M7723,People!$A$2:$B$5, 2, FALSE)</f>
        <v>Chuck Magee</v>
      </c>
      <c r="W7723" s="3" t="str">
        <f>IFERROR(VLOOKUP($B7723, 'Returns'!$A$2:$B$801, 2, FALSE), "No")</f>
        <v>No</v>
      </c>
    </row>
    <row r="7724" spans="1:23" x14ac:dyDescent="0.3">
      <c r="A7724" s="1">
        <v>7723</v>
      </c>
      <c r="B7724" t="s">
        <v>9814</v>
      </c>
      <c r="C7724" s="2">
        <v>43571</v>
      </c>
      <c r="D7724" s="2">
        <v>43575</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s="3" t="str">
        <f>VLOOKUP($M7724,People!$A$2:$B$5, 2, FALSE)</f>
        <v>Anna Andreadi</v>
      </c>
      <c r="W7724" s="3" t="str">
        <f>IFERROR(VLOOKUP($B7724, 'Returns'!$A$2:$B$801, 2, FALSE), "No")</f>
        <v>No</v>
      </c>
    </row>
    <row r="7725" spans="1:23" x14ac:dyDescent="0.3">
      <c r="A7725" s="1">
        <v>7724</v>
      </c>
      <c r="B7725" t="s">
        <v>9815</v>
      </c>
      <c r="C7725" s="2">
        <v>42988</v>
      </c>
      <c r="D7725" s="2">
        <v>42992</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s="3" t="str">
        <f>VLOOKUP($M7725,People!$A$2:$B$5, 2, FALSE)</f>
        <v>Kelly Williams</v>
      </c>
      <c r="W7725" s="3" t="str">
        <f>IFERROR(VLOOKUP($B7725, 'Returns'!$A$2:$B$801, 2, FALSE), "No")</f>
        <v>No</v>
      </c>
    </row>
    <row r="7726" spans="1:23" x14ac:dyDescent="0.3">
      <c r="A7726" s="1">
        <v>7725</v>
      </c>
      <c r="B7726" t="s">
        <v>9816</v>
      </c>
      <c r="C7726" s="2">
        <v>43368</v>
      </c>
      <c r="D7726" s="2">
        <v>43372</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s="3" t="str">
        <f>VLOOKUP($M7726,People!$A$2:$B$5, 2, FALSE)</f>
        <v>Chuck Magee</v>
      </c>
      <c r="W7726" s="3" t="str">
        <f>IFERROR(VLOOKUP($B7726, 'Returns'!$A$2:$B$801, 2, FALSE), "No")</f>
        <v>No</v>
      </c>
    </row>
    <row r="7727" spans="1:23" x14ac:dyDescent="0.3">
      <c r="A7727" s="1">
        <v>7726</v>
      </c>
      <c r="B7727" t="s">
        <v>9816</v>
      </c>
      <c r="C7727" s="2">
        <v>43368</v>
      </c>
      <c r="D7727" s="2">
        <v>43372</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s="3" t="str">
        <f>VLOOKUP($M7727,People!$A$2:$B$5, 2, FALSE)</f>
        <v>Chuck Magee</v>
      </c>
      <c r="W7727" s="3" t="str">
        <f>IFERROR(VLOOKUP($B7727, 'Returns'!$A$2:$B$801, 2, FALSE), "No")</f>
        <v>No</v>
      </c>
    </row>
    <row r="7728" spans="1:23" x14ac:dyDescent="0.3">
      <c r="A7728" s="1">
        <v>7727</v>
      </c>
      <c r="B7728" t="s">
        <v>9816</v>
      </c>
      <c r="C7728" s="2">
        <v>43368</v>
      </c>
      <c r="D7728" s="2">
        <v>43372</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s="3" t="str">
        <f>VLOOKUP($M7728,People!$A$2:$B$5, 2, FALSE)</f>
        <v>Chuck Magee</v>
      </c>
      <c r="W7728" s="3" t="str">
        <f>IFERROR(VLOOKUP($B7728, 'Returns'!$A$2:$B$801, 2, FALSE), "No")</f>
        <v>No</v>
      </c>
    </row>
    <row r="7729" spans="1:23" x14ac:dyDescent="0.3">
      <c r="A7729" s="1">
        <v>7728</v>
      </c>
      <c r="B7729" t="s">
        <v>9817</v>
      </c>
      <c r="C7729" s="2">
        <v>42810</v>
      </c>
      <c r="D7729" s="2">
        <v>42814</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s="3" t="str">
        <f>VLOOKUP($M7729,People!$A$2:$B$5, 2, FALSE)</f>
        <v>Chuck Magee</v>
      </c>
      <c r="W7729" s="3" t="str">
        <f>IFERROR(VLOOKUP($B7729, 'Returns'!$A$2:$B$801, 2, FALSE), "No")</f>
        <v>No</v>
      </c>
    </row>
    <row r="7730" spans="1:23" x14ac:dyDescent="0.3">
      <c r="A7730" s="1">
        <v>7729</v>
      </c>
      <c r="B7730" t="s">
        <v>9818</v>
      </c>
      <c r="C7730" s="2">
        <v>43430</v>
      </c>
      <c r="D7730" s="2">
        <v>43436</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s="3" t="str">
        <f>VLOOKUP($M7730,People!$A$2:$B$5, 2, FALSE)</f>
        <v>Kelly Williams</v>
      </c>
      <c r="W7730" s="3" t="str">
        <f>IFERROR(VLOOKUP($B7730, 'Returns'!$A$2:$B$801, 2, FALSE), "No")</f>
        <v>No</v>
      </c>
    </row>
    <row r="7731" spans="1:23" x14ac:dyDescent="0.3">
      <c r="A7731" s="1">
        <v>7730</v>
      </c>
      <c r="B7731" t="s">
        <v>9819</v>
      </c>
      <c r="C7731" s="2">
        <v>43369</v>
      </c>
      <c r="D7731" s="2">
        <v>43374</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s="3" t="str">
        <f>VLOOKUP($M7731,People!$A$2:$B$5, 2, FALSE)</f>
        <v>Cassandra Brandow</v>
      </c>
      <c r="W7731" s="3" t="str">
        <f>IFERROR(VLOOKUP($B7731, 'Returns'!$A$2:$B$801, 2, FALSE), "No")</f>
        <v>No</v>
      </c>
    </row>
    <row r="7732" spans="1:23" x14ac:dyDescent="0.3">
      <c r="A7732" s="1">
        <v>7731</v>
      </c>
      <c r="B7732" t="s">
        <v>9820</v>
      </c>
      <c r="C7732" s="2">
        <v>43629</v>
      </c>
      <c r="D7732" s="2">
        <v>43635</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s="3" t="str">
        <f>VLOOKUP($M7732,People!$A$2:$B$5, 2, FALSE)</f>
        <v>Anna Andreadi</v>
      </c>
      <c r="W7732" s="3" t="str">
        <f>IFERROR(VLOOKUP($B7732, 'Returns'!$A$2:$B$801, 2, FALSE), "No")</f>
        <v>No</v>
      </c>
    </row>
    <row r="7733" spans="1:23" x14ac:dyDescent="0.3">
      <c r="A7733" s="1">
        <v>7732</v>
      </c>
      <c r="B7733" t="s">
        <v>9821</v>
      </c>
      <c r="C7733" s="2">
        <v>43726</v>
      </c>
      <c r="D7733" s="2">
        <v>43729</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s="3" t="str">
        <f>VLOOKUP($M7733,People!$A$2:$B$5, 2, FALSE)</f>
        <v>Kelly Williams</v>
      </c>
      <c r="W7733" s="3" t="str">
        <f>IFERROR(VLOOKUP($B7733, 'Returns'!$A$2:$B$801, 2, FALSE), "No")</f>
        <v>No</v>
      </c>
    </row>
    <row r="7734" spans="1:23" x14ac:dyDescent="0.3">
      <c r="A7734" s="1">
        <v>7733</v>
      </c>
      <c r="B7734" t="s">
        <v>9822</v>
      </c>
      <c r="C7734" s="2">
        <v>43618</v>
      </c>
      <c r="D7734" s="2">
        <v>43624</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s="3" t="str">
        <f>VLOOKUP($M7734,People!$A$2:$B$5, 2, FALSE)</f>
        <v>Kelly Williams</v>
      </c>
      <c r="W7734" s="3" t="str">
        <f>IFERROR(VLOOKUP($B7734, 'Returns'!$A$2:$B$801, 2, FALSE), "No")</f>
        <v>No</v>
      </c>
    </row>
    <row r="7735" spans="1:23" x14ac:dyDescent="0.3">
      <c r="A7735" s="1">
        <v>7734</v>
      </c>
      <c r="B7735" t="s">
        <v>9823</v>
      </c>
      <c r="C7735" s="2">
        <v>43235</v>
      </c>
      <c r="D7735" s="2">
        <v>43239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s="3" t="str">
        <f>VLOOKUP($M7735,People!$A$2:$B$5, 2, FALSE)</f>
        <v>Chuck Magee</v>
      </c>
      <c r="W7735" s="3" t="str">
        <f>IFERROR(VLOOKUP($B7735, 'Returns'!$A$2:$B$801, 2, FALSE), "No")</f>
        <v>No</v>
      </c>
    </row>
    <row r="7736" spans="1:23" x14ac:dyDescent="0.3">
      <c r="A7736" s="1">
        <v>7735</v>
      </c>
      <c r="B7736" t="s">
        <v>9824</v>
      </c>
      <c r="C7736" s="2">
        <v>43723</v>
      </c>
      <c r="D7736" s="2">
        <v>43728</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s="3" t="str">
        <f>VLOOKUP($M7736,People!$A$2:$B$5, 2, FALSE)</f>
        <v>Anna Andreadi</v>
      </c>
      <c r="W7736" s="3" t="str">
        <f>IFERROR(VLOOKUP($B7736, 'Returns'!$A$2:$B$801, 2, FALSE), "No")</f>
        <v>No</v>
      </c>
    </row>
    <row r="7737" spans="1:23" x14ac:dyDescent="0.3">
      <c r="A7737" s="1">
        <v>7736</v>
      </c>
      <c r="B7737" t="s">
        <v>9825</v>
      </c>
      <c r="C7737" s="2">
        <v>43334</v>
      </c>
      <c r="D7737" s="2">
        <v>43338</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s="3" t="str">
        <f>VLOOKUP($M7737,People!$A$2:$B$5, 2, FALSE)</f>
        <v>Anna Andreadi</v>
      </c>
      <c r="W7737" s="3" t="str">
        <f>IFERROR(VLOOKUP($B7737, 'Returns'!$A$2:$B$801, 2, FALSE), "No")</f>
        <v>No</v>
      </c>
    </row>
    <row r="7738" spans="1:23" x14ac:dyDescent="0.3">
      <c r="A7738" s="1">
        <v>7737</v>
      </c>
      <c r="B7738" t="s">
        <v>9826</v>
      </c>
      <c r="C7738" s="2">
        <v>42520</v>
      </c>
      <c r="D7738" s="2">
        <v>42527</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s="3" t="str">
        <f>VLOOKUP($M7738,People!$A$2:$B$5, 2, FALSE)</f>
        <v>Chuck Magee</v>
      </c>
      <c r="W7738" s="3" t="str">
        <f>IFERROR(VLOOKUP($B7738, 'Returns'!$A$2:$B$801, 2, FALSE), "No")</f>
        <v>No</v>
      </c>
    </row>
    <row r="7739" spans="1:23" x14ac:dyDescent="0.3">
      <c r="A7739" s="1">
        <v>7738</v>
      </c>
      <c r="B7739" t="s">
        <v>9827</v>
      </c>
      <c r="C7739" s="2">
        <v>43817</v>
      </c>
      <c r="D7739" s="2">
        <v>43819</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s="3" t="str">
        <f>VLOOKUP($M7739,People!$A$2:$B$5, 2, FALSE)</f>
        <v>Cassandra Brandow</v>
      </c>
      <c r="W7739" s="3" t="str">
        <f>IFERROR(VLOOKUP($B7739, 'Returns'!$A$2:$B$801, 2, FALSE), "No")</f>
        <v>No</v>
      </c>
    </row>
    <row r="7740" spans="1:23" x14ac:dyDescent="0.3">
      <c r="A7740" s="1">
        <v>7739</v>
      </c>
      <c r="B7740" t="s">
        <v>9828</v>
      </c>
      <c r="C7740" s="2">
        <v>43676</v>
      </c>
      <c r="D7740" s="2">
        <v>43683</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s="3" t="str">
        <f>VLOOKUP($M7740,People!$A$2:$B$5, 2, FALSE)</f>
        <v>Chuck Magee</v>
      </c>
      <c r="W7740" s="3" t="str">
        <f>IFERROR(VLOOKUP($B7740, 'Returns'!$A$2:$B$801, 2, FALSE), "No")</f>
        <v>No</v>
      </c>
    </row>
    <row r="7741" spans="1:23" x14ac:dyDescent="0.3">
      <c r="A7741" s="1">
        <v>7740</v>
      </c>
      <c r="B7741" t="s">
        <v>9829</v>
      </c>
      <c r="C7741" s="2">
        <v>42695</v>
      </c>
      <c r="D7741" s="2">
        <v>42700</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s="3" t="str">
        <f>VLOOKUP($M7741,People!$A$2:$B$5, 2, FALSE)</f>
        <v>Anna Andreadi</v>
      </c>
      <c r="W7741" s="3" t="str">
        <f>IFERROR(VLOOKUP($B7741, 'Returns'!$A$2:$B$801, 2, FALSE), "No")</f>
        <v>No</v>
      </c>
    </row>
    <row r="7742" spans="1:23" x14ac:dyDescent="0.3">
      <c r="A7742" s="1">
        <v>7741</v>
      </c>
      <c r="B7742" t="s">
        <v>9829</v>
      </c>
      <c r="C7742" s="2">
        <v>42695</v>
      </c>
      <c r="D7742" s="2">
        <v>42700</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s="3" t="str">
        <f>VLOOKUP($M7742,People!$A$2:$B$5, 2, FALSE)</f>
        <v>Anna Andreadi</v>
      </c>
      <c r="W7742" s="3" t="str">
        <f>IFERROR(VLOOKUP($B7742, 'Returns'!$A$2:$B$801, 2, FALSE), "No")</f>
        <v>No</v>
      </c>
    </row>
    <row r="7743" spans="1:23" x14ac:dyDescent="0.3">
      <c r="A7743" s="1">
        <v>7742</v>
      </c>
      <c r="B7743" t="s">
        <v>9830</v>
      </c>
      <c r="C7743" s="2">
        <v>43002</v>
      </c>
      <c r="D7743" s="2">
        <v>43004</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s="3" t="str">
        <f>VLOOKUP($M7743,People!$A$2:$B$5, 2, FALSE)</f>
        <v>Anna Andreadi</v>
      </c>
      <c r="W7743" s="3" t="str">
        <f>IFERROR(VLOOKUP($B7743, 'Returns'!$A$2:$B$801, 2, FALSE), "No")</f>
        <v>No</v>
      </c>
    </row>
    <row r="7744" spans="1:23" x14ac:dyDescent="0.3">
      <c r="A7744" s="1">
        <v>7743</v>
      </c>
      <c r="B7744" t="s">
        <v>9831</v>
      </c>
      <c r="C7744" s="2">
        <v>43697</v>
      </c>
      <c r="D7744" s="2">
        <v>43704</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s="3" t="str">
        <f>VLOOKUP($M7744,People!$A$2:$B$5, 2, FALSE)</f>
        <v>Anna Andreadi</v>
      </c>
      <c r="W7744" s="3" t="str">
        <f>IFERROR(VLOOKUP($B7744, 'Returns'!$A$2:$B$801, 2, FALSE), "No")</f>
        <v>No</v>
      </c>
    </row>
    <row r="7745" spans="1:23" x14ac:dyDescent="0.3">
      <c r="A7745" s="1">
        <v>7744</v>
      </c>
      <c r="B7745" t="s">
        <v>9832</v>
      </c>
      <c r="C7745" s="2">
        <v>43268</v>
      </c>
      <c r="D7745" s="2">
        <v>43273</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s="3" t="str">
        <f>VLOOKUP($M7745,People!$A$2:$B$5, 2, FALSE)</f>
        <v>Chuck Magee</v>
      </c>
      <c r="W7745" s="3" t="str">
        <f>IFERROR(VLOOKUP($B7745, 'Returns'!$A$2:$B$801, 2, FALSE), "No")</f>
        <v>No</v>
      </c>
    </row>
    <row r="7746" spans="1:23" x14ac:dyDescent="0.3">
      <c r="A7746" s="1">
        <v>7745</v>
      </c>
      <c r="B7746" t="s">
        <v>9832</v>
      </c>
      <c r="C7746" s="2">
        <v>43268</v>
      </c>
      <c r="D7746" s="2">
        <v>43273</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s="3" t="str">
        <f>VLOOKUP($M7746,People!$A$2:$B$5, 2, FALSE)</f>
        <v>Chuck Magee</v>
      </c>
      <c r="W7746" s="3" t="str">
        <f>IFERROR(VLOOKUP($B7746, 'Returns'!$A$2:$B$801, 2, FALSE), "No")</f>
        <v>No</v>
      </c>
    </row>
    <row r="7747" spans="1:23" x14ac:dyDescent="0.3">
      <c r="A7747" s="1">
        <v>7746</v>
      </c>
      <c r="B7747" t="s">
        <v>9832</v>
      </c>
      <c r="C7747" s="2">
        <v>43268</v>
      </c>
      <c r="D7747" s="2">
        <v>43273</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s="3" t="str">
        <f>VLOOKUP($M7747,People!$A$2:$B$5, 2, FALSE)</f>
        <v>Chuck Magee</v>
      </c>
      <c r="W7747" s="3" t="str">
        <f>IFERROR(VLOOKUP($B7747, 'Returns'!$A$2:$B$801, 2, FALSE), "No")</f>
        <v>No</v>
      </c>
    </row>
    <row r="7748" spans="1:23" x14ac:dyDescent="0.3">
      <c r="A7748" s="1">
        <v>7747</v>
      </c>
      <c r="B7748" t="s">
        <v>9833</v>
      </c>
      <c r="C7748" s="2">
        <v>43088</v>
      </c>
      <c r="D7748" s="2">
        <v>43092</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s="3" t="str">
        <f>VLOOKUP($M7748,People!$A$2:$B$5, 2, FALSE)</f>
        <v>Kelly Williams</v>
      </c>
      <c r="W7748" s="3" t="str">
        <f>IFERROR(VLOOKUP($B7748, 'Returns'!$A$2:$B$801, 2, FALSE), "No")</f>
        <v>No</v>
      </c>
    </row>
    <row r="7749" spans="1:23" x14ac:dyDescent="0.3">
      <c r="A7749" s="1">
        <v>7748</v>
      </c>
      <c r="B7749" t="s">
        <v>9834</v>
      </c>
      <c r="C7749" s="2">
        <v>42886</v>
      </c>
      <c r="D7749" s="2">
        <v>42888</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s="3" t="str">
        <f>VLOOKUP($M7749,People!$A$2:$B$5, 2, FALSE)</f>
        <v>Chuck Magee</v>
      </c>
      <c r="W7749" s="3" t="str">
        <f>IFERROR(VLOOKUP($B7749, 'Returns'!$A$2:$B$801, 2, FALSE), "No")</f>
        <v>No</v>
      </c>
    </row>
    <row r="7750" spans="1:23" x14ac:dyDescent="0.3">
      <c r="A7750" s="1">
        <v>7749</v>
      </c>
      <c r="B7750" t="s">
        <v>9835</v>
      </c>
      <c r="C7750" s="2">
        <v>42904</v>
      </c>
      <c r="D7750" s="2">
        <v>42910</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s="3" t="str">
        <f>VLOOKUP($M7750,People!$A$2:$B$5, 2, FALSE)</f>
        <v>Cassandra Brandow</v>
      </c>
      <c r="W7750" s="3" t="str">
        <f>IFERROR(VLOOKUP($B7750, 'Returns'!$A$2:$B$801, 2, FALSE), "No")</f>
        <v>No</v>
      </c>
    </row>
    <row r="7751" spans="1:23" x14ac:dyDescent="0.3">
      <c r="A7751" s="1">
        <v>7750</v>
      </c>
      <c r="B7751" t="s">
        <v>9835</v>
      </c>
      <c r="C7751" s="2">
        <v>42904</v>
      </c>
      <c r="D7751" s="2">
        <v>42910</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s="3" t="str">
        <f>VLOOKUP($M7751,People!$A$2:$B$5, 2, FALSE)</f>
        <v>Cassandra Brandow</v>
      </c>
      <c r="W7751" s="3" t="str">
        <f>IFERROR(VLOOKUP($B7751, 'Returns'!$A$2:$B$801, 2, FALSE), "No")</f>
        <v>No</v>
      </c>
    </row>
    <row r="7752" spans="1:23" x14ac:dyDescent="0.3">
      <c r="A7752" s="1">
        <v>7751</v>
      </c>
      <c r="B7752" t="s">
        <v>9835</v>
      </c>
      <c r="C7752" s="2">
        <v>42904</v>
      </c>
      <c r="D7752" s="2">
        <v>42910</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s="3" t="str">
        <f>VLOOKUP($M7752,People!$A$2:$B$5, 2, FALSE)</f>
        <v>Cassandra Brandow</v>
      </c>
      <c r="W7752" s="3" t="str">
        <f>IFERROR(VLOOKUP($B7752, 'Returns'!$A$2:$B$801, 2, FALSE), "No")</f>
        <v>No</v>
      </c>
    </row>
    <row r="7753" spans="1:23" x14ac:dyDescent="0.3">
      <c r="A7753" s="1">
        <v>7752</v>
      </c>
      <c r="B7753" t="s">
        <v>9835</v>
      </c>
      <c r="C7753" s="2">
        <v>42904</v>
      </c>
      <c r="D7753" s="2">
        <v>42910</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s="3" t="str">
        <f>VLOOKUP($M7753,People!$A$2:$B$5, 2, FALSE)</f>
        <v>Cassandra Brandow</v>
      </c>
      <c r="W7753" s="3" t="str">
        <f>IFERROR(VLOOKUP($B7753, 'Returns'!$A$2:$B$801, 2, FALSE), "No")</f>
        <v>No</v>
      </c>
    </row>
    <row r="7754" spans="1:23" x14ac:dyDescent="0.3">
      <c r="A7754" s="1">
        <v>7753</v>
      </c>
      <c r="B7754" t="s">
        <v>9835</v>
      </c>
      <c r="C7754" s="2">
        <v>42904</v>
      </c>
      <c r="D7754" s="2">
        <v>42910</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s="3" t="str">
        <f>VLOOKUP($M7754,People!$A$2:$B$5, 2, FALSE)</f>
        <v>Cassandra Brandow</v>
      </c>
      <c r="W7754" s="3" t="str">
        <f>IFERROR(VLOOKUP($B7754, 'Returns'!$A$2:$B$801, 2, FALSE), "No")</f>
        <v>No</v>
      </c>
    </row>
    <row r="7755" spans="1:23" x14ac:dyDescent="0.3">
      <c r="A7755" s="1">
        <v>7754</v>
      </c>
      <c r="B7755" t="s">
        <v>9836</v>
      </c>
      <c r="C7755" s="2">
        <v>43069</v>
      </c>
      <c r="D7755" s="2">
        <v>43072</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s="3" t="str">
        <f>VLOOKUP($M7755,People!$A$2:$B$5, 2, FALSE)</f>
        <v>Cassandra Brandow</v>
      </c>
      <c r="W7755" s="3" t="str">
        <f>IFERROR(VLOOKUP($B7755, 'Returns'!$A$2:$B$801, 2, FALSE), "No")</f>
        <v>No</v>
      </c>
    </row>
    <row r="7756" spans="1:23" x14ac:dyDescent="0.3">
      <c r="A7756" s="1">
        <v>7755</v>
      </c>
      <c r="B7756" t="s">
        <v>9837</v>
      </c>
      <c r="C7756" s="2">
        <v>43090</v>
      </c>
      <c r="D7756" s="2">
        <v>43092</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s="3" t="str">
        <f>VLOOKUP($M7756,People!$A$2:$B$5, 2, FALSE)</f>
        <v>Chuck Magee</v>
      </c>
      <c r="W7756" s="3" t="str">
        <f>IFERROR(VLOOKUP($B7756, 'Returns'!$A$2:$B$801, 2, FALSE), "No")</f>
        <v>No</v>
      </c>
    </row>
    <row r="7757" spans="1:23" x14ac:dyDescent="0.3">
      <c r="A7757" s="1">
        <v>7756</v>
      </c>
      <c r="B7757" t="s">
        <v>9838</v>
      </c>
      <c r="C7757" s="2">
        <v>43786</v>
      </c>
      <c r="D7757" s="2">
        <v>43790</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s="3" t="str">
        <f>VLOOKUP($M7757,People!$A$2:$B$5, 2, FALSE)</f>
        <v>Cassandra Brandow</v>
      </c>
      <c r="W7757" s="3" t="str">
        <f>IFERROR(VLOOKUP($B7757, 'Returns'!$A$2:$B$801, 2, FALSE), "No")</f>
        <v>No</v>
      </c>
    </row>
    <row r="7758" spans="1:23" x14ac:dyDescent="0.3">
      <c r="A7758" s="1">
        <v>7757</v>
      </c>
      <c r="B7758" t="s">
        <v>9838</v>
      </c>
      <c r="C7758" s="2">
        <v>43786</v>
      </c>
      <c r="D7758" s="2">
        <v>43790</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s="3" t="str">
        <f>VLOOKUP($M7758,People!$A$2:$B$5, 2, FALSE)</f>
        <v>Cassandra Brandow</v>
      </c>
      <c r="W7758" s="3" t="str">
        <f>IFERROR(VLOOKUP($B7758, 'Returns'!$A$2:$B$801, 2, FALSE), "No")</f>
        <v>No</v>
      </c>
    </row>
    <row r="7759" spans="1:23" x14ac:dyDescent="0.3">
      <c r="A7759" s="1">
        <v>7758</v>
      </c>
      <c r="B7759" t="s">
        <v>9839</v>
      </c>
      <c r="C7759" s="2">
        <v>43782</v>
      </c>
      <c r="D7759" s="2">
        <v>43785</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s="3" t="str">
        <f>VLOOKUP($M7759,People!$A$2:$B$5, 2, FALSE)</f>
        <v>Chuck Magee</v>
      </c>
      <c r="W7759" s="3" t="str">
        <f>IFERROR(VLOOKUP($B7759, 'Returns'!$A$2:$B$801, 2, FALSE), "No")</f>
        <v>No</v>
      </c>
    </row>
    <row r="7760" spans="1:23" x14ac:dyDescent="0.3">
      <c r="A7760" s="1">
        <v>7759</v>
      </c>
      <c r="B7760" t="s">
        <v>9839</v>
      </c>
      <c r="C7760" s="2">
        <v>43782</v>
      </c>
      <c r="D7760" s="2">
        <v>43785</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s="3" t="str">
        <f>VLOOKUP($M7760,People!$A$2:$B$5, 2, FALSE)</f>
        <v>Chuck Magee</v>
      </c>
      <c r="W7760" s="3" t="str">
        <f>IFERROR(VLOOKUP($B7760, 'Returns'!$A$2:$B$801, 2, FALSE), "No")</f>
        <v>No</v>
      </c>
    </row>
    <row r="7761" spans="1:23" x14ac:dyDescent="0.3">
      <c r="A7761" s="1">
        <v>7760</v>
      </c>
      <c r="B7761" t="s">
        <v>9840</v>
      </c>
      <c r="C7761" s="2">
        <v>43397</v>
      </c>
      <c r="D7761" s="2">
        <v>43401</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s="3" t="str">
        <f>VLOOKUP($M7761,People!$A$2:$B$5, 2, FALSE)</f>
        <v>Kelly Williams</v>
      </c>
      <c r="W7761" s="3" t="str">
        <f>IFERROR(VLOOKUP($B7761, 'Returns'!$A$2:$B$801, 2, FALSE), "No")</f>
        <v>No</v>
      </c>
    </row>
    <row r="7762" spans="1:23" x14ac:dyDescent="0.3">
      <c r="A7762" s="1">
        <v>7761</v>
      </c>
      <c r="B7762" t="s">
        <v>9841</v>
      </c>
      <c r="C7762" s="2">
        <v>42710</v>
      </c>
      <c r="D7762" s="2">
        <v>42715</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s="3" t="str">
        <f>VLOOKUP($M7762,People!$A$2:$B$5, 2, FALSE)</f>
        <v>Cassandra Brandow</v>
      </c>
      <c r="W7762" s="3" t="str">
        <f>IFERROR(VLOOKUP($B7762, 'Returns'!$A$2:$B$801, 2, FALSE), "No")</f>
        <v>No</v>
      </c>
    </row>
    <row r="7763" spans="1:23" x14ac:dyDescent="0.3">
      <c r="A7763" s="1">
        <v>7762</v>
      </c>
      <c r="B7763" t="s">
        <v>9842</v>
      </c>
      <c r="C7763" s="2">
        <v>43802</v>
      </c>
      <c r="D7763" s="2">
        <v>43805</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s="3" t="str">
        <f>VLOOKUP($M7763,People!$A$2:$B$5, 2, FALSE)</f>
        <v>Kelly Williams</v>
      </c>
      <c r="W7763" s="3" t="str">
        <f>IFERROR(VLOOKUP($B7763, 'Returns'!$A$2:$B$801, 2, FALSE), "No")</f>
        <v>No</v>
      </c>
    </row>
    <row r="7764" spans="1:23" x14ac:dyDescent="0.3">
      <c r="A7764" s="1">
        <v>7763</v>
      </c>
      <c r="B7764" t="s">
        <v>6166</v>
      </c>
      <c r="C7764" s="2">
        <v>43734</v>
      </c>
      <c r="D7764" s="2">
        <v>43736</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s="3" t="str">
        <f>VLOOKUP($M7764,People!$A$2:$B$5, 2, FALSE)</f>
        <v>Anna Andreadi</v>
      </c>
      <c r="W7764" s="3" t="str">
        <f>IFERROR(VLOOKUP($B7764, 'Returns'!$A$2:$B$801, 2, FALSE), "No")</f>
        <v>Yes</v>
      </c>
    </row>
    <row r="7765" spans="1:23" x14ac:dyDescent="0.3">
      <c r="A7765" s="1">
        <v>7764</v>
      </c>
      <c r="B7765" t="s">
        <v>9843</v>
      </c>
      <c r="C7765" s="2">
        <v>42769</v>
      </c>
      <c r="D7765" s="2">
        <v>42773</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s="3" t="str">
        <f>VLOOKUP($M7765,People!$A$2:$B$5, 2, FALSE)</f>
        <v>Cassandra Brandow</v>
      </c>
      <c r="W7765" s="3" t="str">
        <f>IFERROR(VLOOKUP($B7765, 'Returns'!$A$2:$B$801, 2, FALSE), "No")</f>
        <v>No</v>
      </c>
    </row>
    <row r="7766" spans="1:23" x14ac:dyDescent="0.3">
      <c r="A7766" s="1">
        <v>7765</v>
      </c>
      <c r="B7766" t="s">
        <v>9844</v>
      </c>
      <c r="C7766" s="2">
        <v>43689</v>
      </c>
      <c r="D7766" s="2">
        <v>43689</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s="3" t="str">
        <f>VLOOKUP($M7766,People!$A$2:$B$5, 2, FALSE)</f>
        <v>Chuck Magee</v>
      </c>
      <c r="W7766" s="3" t="str">
        <f>IFERROR(VLOOKUP($B7766, 'Returns'!$A$2:$B$801, 2, FALSE), "No")</f>
        <v>No</v>
      </c>
    </row>
    <row r="7767" spans="1:23" x14ac:dyDescent="0.3">
      <c r="A7767" s="1">
        <v>7766</v>
      </c>
      <c r="B7767" t="s">
        <v>9844</v>
      </c>
      <c r="C7767" s="2">
        <v>43689</v>
      </c>
      <c r="D7767" s="2">
        <v>43689</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s="3" t="str">
        <f>VLOOKUP($M7767,People!$A$2:$B$5, 2, FALSE)</f>
        <v>Chuck Magee</v>
      </c>
      <c r="W7767" s="3" t="str">
        <f>IFERROR(VLOOKUP($B7767, 'Returns'!$A$2:$B$801, 2, FALSE), "No")</f>
        <v>No</v>
      </c>
    </row>
    <row r="7768" spans="1:23" x14ac:dyDescent="0.3">
      <c r="A7768" s="1">
        <v>7767</v>
      </c>
      <c r="B7768" t="s">
        <v>9844</v>
      </c>
      <c r="C7768" s="2">
        <v>43689</v>
      </c>
      <c r="D7768" s="2">
        <v>43689</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s="3" t="str">
        <f>VLOOKUP($M7768,People!$A$2:$B$5, 2, FALSE)</f>
        <v>Chuck Magee</v>
      </c>
      <c r="W7768" s="3" t="str">
        <f>IFERROR(VLOOKUP($B7768, 'Returns'!$A$2:$B$801, 2, FALSE), "No")</f>
        <v>No</v>
      </c>
    </row>
    <row r="7769" spans="1:23" x14ac:dyDescent="0.3">
      <c r="A7769" s="1">
        <v>7768</v>
      </c>
      <c r="B7769" t="s">
        <v>9845</v>
      </c>
      <c r="C7769" s="2">
        <v>42971</v>
      </c>
      <c r="D7769" s="2">
        <v>42973</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s="3" t="str">
        <f>VLOOKUP($M7769,People!$A$2:$B$5, 2, FALSE)</f>
        <v>Anna Andreadi</v>
      </c>
      <c r="W7769" s="3" t="str">
        <f>IFERROR(VLOOKUP($B7769, 'Returns'!$A$2:$B$801, 2, FALSE), "No")</f>
        <v>No</v>
      </c>
    </row>
    <row r="7770" spans="1:23" x14ac:dyDescent="0.3">
      <c r="A7770" s="1">
        <v>7769</v>
      </c>
      <c r="B7770" t="s">
        <v>9846</v>
      </c>
      <c r="C7770" s="2">
        <v>43781</v>
      </c>
      <c r="D7770" s="2">
        <v>43786</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s="3" t="str">
        <f>VLOOKUP($M7770,People!$A$2:$B$5, 2, FALSE)</f>
        <v>Cassandra Brandow</v>
      </c>
      <c r="W7770" s="3" t="str">
        <f>IFERROR(VLOOKUP($B7770, 'Returns'!$A$2:$B$801, 2, FALSE), "No")</f>
        <v>No</v>
      </c>
    </row>
    <row r="7771" spans="1:23" x14ac:dyDescent="0.3">
      <c r="A7771" s="1">
        <v>7770</v>
      </c>
      <c r="B7771" t="s">
        <v>9847</v>
      </c>
      <c r="C7771" s="2">
        <v>43313</v>
      </c>
      <c r="D7771" s="2">
        <v>43313</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s="3" t="str">
        <f>VLOOKUP($M7771,People!$A$2:$B$5, 2, FALSE)</f>
        <v>Anna Andreadi</v>
      </c>
      <c r="W7771" s="3" t="str">
        <f>IFERROR(VLOOKUP($B7771, 'Returns'!$A$2:$B$801, 2, FALSE), "No")</f>
        <v>No</v>
      </c>
    </row>
    <row r="7772" spans="1:23" x14ac:dyDescent="0.3">
      <c r="A7772" s="1">
        <v>7771</v>
      </c>
      <c r="B7772" t="s">
        <v>9847</v>
      </c>
      <c r="C7772" s="2">
        <v>43313</v>
      </c>
      <c r="D7772" s="2">
        <v>43313</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s="3" t="str">
        <f>VLOOKUP($M7772,People!$A$2:$B$5, 2, FALSE)</f>
        <v>Anna Andreadi</v>
      </c>
      <c r="W7772" s="3" t="str">
        <f>IFERROR(VLOOKUP($B7772, 'Returns'!$A$2:$B$801, 2, FALSE), "No")</f>
        <v>No</v>
      </c>
    </row>
    <row r="7773" spans="1:23" x14ac:dyDescent="0.3">
      <c r="A7773" s="1">
        <v>7772</v>
      </c>
      <c r="B7773" t="s">
        <v>9848</v>
      </c>
      <c r="C7773" s="2">
        <v>43429</v>
      </c>
      <c r="D7773" s="2">
        <v>43436</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s="3" t="str">
        <f>VLOOKUP($M7773,People!$A$2:$B$5, 2, FALSE)</f>
        <v>Chuck Magee</v>
      </c>
      <c r="W7773" s="3" t="str">
        <f>IFERROR(VLOOKUP($B7773, 'Returns'!$A$2:$B$801, 2, FALSE), "No")</f>
        <v>No</v>
      </c>
    </row>
    <row r="7774" spans="1:23" x14ac:dyDescent="0.3">
      <c r="A7774" s="1">
        <v>7773</v>
      </c>
      <c r="B7774" t="s">
        <v>9848</v>
      </c>
      <c r="C7774" s="2">
        <v>43429</v>
      </c>
      <c r="D7774" s="2">
        <v>43436</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s="3" t="str">
        <f>VLOOKUP($M7774,People!$A$2:$B$5, 2, FALSE)</f>
        <v>Chuck Magee</v>
      </c>
      <c r="W7774" s="3" t="str">
        <f>IFERROR(VLOOKUP($B7774, 'Returns'!$A$2:$B$801, 2, FALSE), "No")</f>
        <v>No</v>
      </c>
    </row>
    <row r="7775" spans="1:23" x14ac:dyDescent="0.3">
      <c r="A7775" s="1">
        <v>7774</v>
      </c>
      <c r="B7775" t="s">
        <v>9848</v>
      </c>
      <c r="C7775" s="2">
        <v>43429</v>
      </c>
      <c r="D7775" s="2">
        <v>43436</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s="3" t="str">
        <f>VLOOKUP($M7775,People!$A$2:$B$5, 2, FALSE)</f>
        <v>Chuck Magee</v>
      </c>
      <c r="W7775" s="3" t="str">
        <f>IFERROR(VLOOKUP($B7775, 'Returns'!$A$2:$B$801, 2, FALSE), "No")</f>
        <v>No</v>
      </c>
    </row>
    <row r="7776" spans="1:23" x14ac:dyDescent="0.3">
      <c r="A7776" s="1">
        <v>7775</v>
      </c>
      <c r="B7776" t="s">
        <v>9849</v>
      </c>
      <c r="C7776" s="2">
        <v>43203</v>
      </c>
      <c r="D7776" s="2">
        <v>43205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s="3" t="str">
        <f>VLOOKUP($M7776,People!$A$2:$B$5, 2, FALSE)</f>
        <v>Anna Andreadi</v>
      </c>
      <c r="W7776" s="3" t="str">
        <f>IFERROR(VLOOKUP($B7776, 'Returns'!$A$2:$B$801, 2, FALSE), "No")</f>
        <v>No</v>
      </c>
    </row>
    <row r="7777" spans="1:23" x14ac:dyDescent="0.3">
      <c r="A7777" s="1">
        <v>7776</v>
      </c>
      <c r="B7777" t="s">
        <v>9850</v>
      </c>
      <c r="C7777" s="2">
        <v>42731</v>
      </c>
      <c r="D7777" s="2">
        <v>42735</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s="3" t="str">
        <f>VLOOKUP($M7777,People!$A$2:$B$5, 2, FALSE)</f>
        <v>Anna Andreadi</v>
      </c>
      <c r="W7777" s="3" t="str">
        <f>IFERROR(VLOOKUP($B7777, 'Returns'!$A$2:$B$801, 2, FALSE), "No")</f>
        <v>No</v>
      </c>
    </row>
    <row r="7778" spans="1:23" x14ac:dyDescent="0.3">
      <c r="A7778" s="1">
        <v>7777</v>
      </c>
      <c r="B7778" t="s">
        <v>9850</v>
      </c>
      <c r="C7778" s="2">
        <v>42731</v>
      </c>
      <c r="D7778" s="2">
        <v>42735</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s="3" t="str">
        <f>VLOOKUP($M7778,People!$A$2:$B$5, 2, FALSE)</f>
        <v>Anna Andreadi</v>
      </c>
      <c r="W7778" s="3" t="str">
        <f>IFERROR(VLOOKUP($B7778, 'Returns'!$A$2:$B$801, 2, FALSE), "No")</f>
        <v>No</v>
      </c>
    </row>
    <row r="7779" spans="1:23" x14ac:dyDescent="0.3">
      <c r="A7779" s="1">
        <v>7778</v>
      </c>
      <c r="B7779" t="s">
        <v>9850</v>
      </c>
      <c r="C7779" s="2">
        <v>42731</v>
      </c>
      <c r="D7779" s="2">
        <v>42735</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s="3" t="str">
        <f>VLOOKUP($M7779,People!$A$2:$B$5, 2, FALSE)</f>
        <v>Anna Andreadi</v>
      </c>
      <c r="W7779" s="3" t="str">
        <f>IFERROR(VLOOKUP($B7779, 'Returns'!$A$2:$B$801, 2, FALSE), "No")</f>
        <v>No</v>
      </c>
    </row>
    <row r="7780" spans="1:23" x14ac:dyDescent="0.3">
      <c r="A7780" s="1">
        <v>7779</v>
      </c>
      <c r="B7780" t="s">
        <v>9850</v>
      </c>
      <c r="C7780" s="2">
        <v>42731</v>
      </c>
      <c r="D7780" s="2">
        <v>42735</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s="3" t="str">
        <f>VLOOKUP($M7780,People!$A$2:$B$5, 2, FALSE)</f>
        <v>Anna Andreadi</v>
      </c>
      <c r="W7780" s="3" t="str">
        <f>IFERROR(VLOOKUP($B7780, 'Returns'!$A$2:$B$801, 2, FALSE), "No")</f>
        <v>No</v>
      </c>
    </row>
    <row r="7781" spans="1:23" x14ac:dyDescent="0.3">
      <c r="A7781" s="1">
        <v>7780</v>
      </c>
      <c r="B7781" t="s">
        <v>9851</v>
      </c>
      <c r="C7781" s="2">
        <v>43208</v>
      </c>
      <c r="D7781" s="2">
        <v>43212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s="3" t="str">
        <f>VLOOKUP($M7781,People!$A$2:$B$5, 2, FALSE)</f>
        <v>Cassandra Brandow</v>
      </c>
      <c r="W7781" s="3" t="str">
        <f>IFERROR(VLOOKUP($B7781, 'Returns'!$A$2:$B$801, 2, FALSE), "No")</f>
        <v>No</v>
      </c>
    </row>
    <row r="7782" spans="1:23" x14ac:dyDescent="0.3">
      <c r="A7782" s="1">
        <v>7781</v>
      </c>
      <c r="B7782" t="s">
        <v>9851</v>
      </c>
      <c r="C7782" s="2">
        <v>43208</v>
      </c>
      <c r="D7782" s="2">
        <v>43212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s="3" t="str">
        <f>VLOOKUP($M7782,People!$A$2:$B$5, 2, FALSE)</f>
        <v>Cassandra Brandow</v>
      </c>
      <c r="W7782" s="3" t="str">
        <f>IFERROR(VLOOKUP($B7782, 'Returns'!$A$2:$B$801, 2, FALSE), "No")</f>
        <v>No</v>
      </c>
    </row>
    <row r="7783" spans="1:23" x14ac:dyDescent="0.3">
      <c r="A7783" s="1">
        <v>7782</v>
      </c>
      <c r="B7783" t="s">
        <v>9852</v>
      </c>
      <c r="C7783" s="2">
        <v>42802</v>
      </c>
      <c r="D7783" s="2">
        <v>42806</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s="3" t="str">
        <f>VLOOKUP($M7783,People!$A$2:$B$5, 2, FALSE)</f>
        <v>Kelly Williams</v>
      </c>
      <c r="W7783" s="3" t="str">
        <f>IFERROR(VLOOKUP($B7783, 'Returns'!$A$2:$B$801, 2, FALSE), "No")</f>
        <v>No</v>
      </c>
    </row>
    <row r="7784" spans="1:23" x14ac:dyDescent="0.3">
      <c r="A7784" s="1">
        <v>7783</v>
      </c>
      <c r="B7784" t="s">
        <v>9853</v>
      </c>
      <c r="C7784" s="2">
        <v>43408</v>
      </c>
      <c r="D7784" s="2">
        <v>43410</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s="3" t="str">
        <f>VLOOKUP($M7784,People!$A$2:$B$5, 2, FALSE)</f>
        <v>Cassandra Brandow</v>
      </c>
      <c r="W7784" s="3" t="str">
        <f>IFERROR(VLOOKUP($B7784, 'Returns'!$A$2:$B$801, 2, FALSE), "No")</f>
        <v>No</v>
      </c>
    </row>
    <row r="7785" spans="1:23" x14ac:dyDescent="0.3">
      <c r="A7785" s="1">
        <v>7784</v>
      </c>
      <c r="B7785" t="s">
        <v>9853</v>
      </c>
      <c r="C7785" s="2">
        <v>43408</v>
      </c>
      <c r="D7785" s="2">
        <v>43410</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s="3" t="str">
        <f>VLOOKUP($M7785,People!$A$2:$B$5, 2, FALSE)</f>
        <v>Cassandra Brandow</v>
      </c>
      <c r="W7785" s="3" t="str">
        <f>IFERROR(VLOOKUP($B7785, 'Returns'!$A$2:$B$801, 2, FALSE), "No")</f>
        <v>No</v>
      </c>
    </row>
    <row r="7786" spans="1:23" x14ac:dyDescent="0.3">
      <c r="A7786" s="1">
        <v>7785</v>
      </c>
      <c r="B7786" t="s">
        <v>9853</v>
      </c>
      <c r="C7786" s="2">
        <v>43408</v>
      </c>
      <c r="D7786" s="2">
        <v>43410</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s="3" t="str">
        <f>VLOOKUP($M7786,People!$A$2:$B$5, 2, FALSE)</f>
        <v>Cassandra Brandow</v>
      </c>
      <c r="W7786" s="3" t="str">
        <f>IFERROR(VLOOKUP($B7786, 'Returns'!$A$2:$B$801, 2, FALSE), "No")</f>
        <v>No</v>
      </c>
    </row>
    <row r="7787" spans="1:23" x14ac:dyDescent="0.3">
      <c r="A7787" s="1">
        <v>7786</v>
      </c>
      <c r="B7787" t="s">
        <v>9854</v>
      </c>
      <c r="C7787" s="2">
        <v>42703</v>
      </c>
      <c r="D7787" s="2">
        <v>42710</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s="3" t="str">
        <f>VLOOKUP($M7787,People!$A$2:$B$5, 2, FALSE)</f>
        <v>Chuck Magee</v>
      </c>
      <c r="W7787" s="3" t="str">
        <f>IFERROR(VLOOKUP($B7787, 'Returns'!$A$2:$B$801, 2, FALSE), "No")</f>
        <v>No</v>
      </c>
    </row>
    <row r="7788" spans="1:23" x14ac:dyDescent="0.3">
      <c r="A7788" s="1">
        <v>7787</v>
      </c>
      <c r="B7788" t="s">
        <v>9855</v>
      </c>
      <c r="C7788" s="2">
        <v>43237</v>
      </c>
      <c r="D7788" s="2">
        <v>43240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s="3" t="str">
        <f>VLOOKUP($M7788,People!$A$2:$B$5, 2, FALSE)</f>
        <v>Kelly Williams</v>
      </c>
      <c r="W7788" s="3" t="str">
        <f>IFERROR(VLOOKUP($B7788, 'Returns'!$A$2:$B$801, 2, FALSE), "No")</f>
        <v>No</v>
      </c>
    </row>
    <row r="7789" spans="1:23" x14ac:dyDescent="0.3">
      <c r="A7789" s="1">
        <v>7788</v>
      </c>
      <c r="B7789" t="s">
        <v>9855</v>
      </c>
      <c r="C7789" s="2">
        <v>43237</v>
      </c>
      <c r="D7789" s="2">
        <v>43240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s="3" t="str">
        <f>VLOOKUP($M7789,People!$A$2:$B$5, 2, FALSE)</f>
        <v>Kelly Williams</v>
      </c>
      <c r="W7789" s="3" t="str">
        <f>IFERROR(VLOOKUP($B7789, 'Returns'!$A$2:$B$801, 2, FALSE), "No")</f>
        <v>No</v>
      </c>
    </row>
    <row r="7790" spans="1:23" x14ac:dyDescent="0.3">
      <c r="A7790" s="1">
        <v>7789</v>
      </c>
      <c r="B7790" t="s">
        <v>9855</v>
      </c>
      <c r="C7790" s="2">
        <v>43237</v>
      </c>
      <c r="D7790" s="2">
        <v>43240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s="3" t="str">
        <f>VLOOKUP($M7790,People!$A$2:$B$5, 2, FALSE)</f>
        <v>Kelly Williams</v>
      </c>
      <c r="W7790" s="3" t="str">
        <f>IFERROR(VLOOKUP($B7790, 'Returns'!$A$2:$B$801, 2, FALSE), "No")</f>
        <v>No</v>
      </c>
    </row>
    <row r="7791" spans="1:23" x14ac:dyDescent="0.3">
      <c r="A7791" s="1">
        <v>7790</v>
      </c>
      <c r="B7791" t="s">
        <v>9855</v>
      </c>
      <c r="C7791" s="2">
        <v>43237</v>
      </c>
      <c r="D7791" s="2">
        <v>43240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s="3" t="str">
        <f>VLOOKUP($M7791,People!$A$2:$B$5, 2, FALSE)</f>
        <v>Kelly Williams</v>
      </c>
      <c r="W7791" s="3" t="str">
        <f>IFERROR(VLOOKUP($B7791, 'Returns'!$A$2:$B$801, 2, FALSE), "No")</f>
        <v>No</v>
      </c>
    </row>
    <row r="7792" spans="1:23" x14ac:dyDescent="0.3">
      <c r="A7792" s="1">
        <v>7791</v>
      </c>
      <c r="B7792" t="s">
        <v>9856</v>
      </c>
      <c r="C7792" s="2">
        <v>43727</v>
      </c>
      <c r="D7792" s="2">
        <v>43727</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s="3" t="str">
        <f>VLOOKUP($M7792,People!$A$2:$B$5, 2, FALSE)</f>
        <v>Chuck Magee</v>
      </c>
      <c r="W7792" s="3" t="str">
        <f>IFERROR(VLOOKUP($B7792, 'Returns'!$A$2:$B$801, 2, FALSE), "No")</f>
        <v>No</v>
      </c>
    </row>
    <row r="7793" spans="1:23" x14ac:dyDescent="0.3">
      <c r="A7793" s="1">
        <v>7792</v>
      </c>
      <c r="B7793" t="s">
        <v>9857</v>
      </c>
      <c r="C7793" s="2">
        <v>43453</v>
      </c>
      <c r="D7793" s="2">
        <v>43458</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s="3" t="str">
        <f>VLOOKUP($M7793,People!$A$2:$B$5, 2, FALSE)</f>
        <v>Kelly Williams</v>
      </c>
      <c r="W7793" s="3" t="str">
        <f>IFERROR(VLOOKUP($B7793, 'Returns'!$A$2:$B$801, 2, FALSE), "No")</f>
        <v>No</v>
      </c>
    </row>
    <row r="7794" spans="1:23" x14ac:dyDescent="0.3">
      <c r="A7794" s="1">
        <v>7793</v>
      </c>
      <c r="B7794" t="s">
        <v>9858</v>
      </c>
      <c r="C7794" s="2">
        <v>43750</v>
      </c>
      <c r="D7794" s="2">
        <v>43753</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s="3" t="str">
        <f>VLOOKUP($M7794,People!$A$2:$B$5, 2, FALSE)</f>
        <v>Kelly Williams</v>
      </c>
      <c r="W7794" s="3" t="str">
        <f>IFERROR(VLOOKUP($B7794, 'Returns'!$A$2:$B$801, 2, FALSE), "No")</f>
        <v>No</v>
      </c>
    </row>
    <row r="7795" spans="1:23" x14ac:dyDescent="0.3">
      <c r="A7795" s="1">
        <v>7794</v>
      </c>
      <c r="B7795" t="s">
        <v>9859</v>
      </c>
      <c r="C7795" s="2">
        <v>43081</v>
      </c>
      <c r="D7795" s="2">
        <v>43084</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s="3" t="str">
        <f>VLOOKUP($M7795,People!$A$2:$B$5, 2, FALSE)</f>
        <v>Anna Andreadi</v>
      </c>
      <c r="W7795" s="3" t="str">
        <f>IFERROR(VLOOKUP($B7795, 'Returns'!$A$2:$B$801, 2, FALSE), "No")</f>
        <v>No</v>
      </c>
    </row>
    <row r="7796" spans="1:23" x14ac:dyDescent="0.3">
      <c r="A7796" s="1">
        <v>7795</v>
      </c>
      <c r="B7796" t="s">
        <v>9859</v>
      </c>
      <c r="C7796" s="2">
        <v>43081</v>
      </c>
      <c r="D7796" s="2">
        <v>43084</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s="3" t="str">
        <f>VLOOKUP($M7796,People!$A$2:$B$5, 2, FALSE)</f>
        <v>Anna Andreadi</v>
      </c>
      <c r="W7796" s="3" t="str">
        <f>IFERROR(VLOOKUP($B7796, 'Returns'!$A$2:$B$801, 2, FALSE), "No")</f>
        <v>No</v>
      </c>
    </row>
    <row r="7797" spans="1:23" x14ac:dyDescent="0.3">
      <c r="A7797" s="1">
        <v>7796</v>
      </c>
      <c r="B7797" t="s">
        <v>9860</v>
      </c>
      <c r="C7797" s="2">
        <v>42928</v>
      </c>
      <c r="D7797" s="2">
        <v>42934</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s="3" t="str">
        <f>VLOOKUP($M7797,People!$A$2:$B$5, 2, FALSE)</f>
        <v>Kelly Williams</v>
      </c>
      <c r="W7797" s="3" t="str">
        <f>IFERROR(VLOOKUP($B7797, 'Returns'!$A$2:$B$801, 2, FALSE), "No")</f>
        <v>No</v>
      </c>
    </row>
    <row r="7798" spans="1:23" x14ac:dyDescent="0.3">
      <c r="A7798" s="1">
        <v>7797</v>
      </c>
      <c r="B7798" t="s">
        <v>9861</v>
      </c>
      <c r="C7798" s="2">
        <v>43010</v>
      </c>
      <c r="D7798" s="2">
        <v>43014</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s="3" t="str">
        <f>VLOOKUP($M7798,People!$A$2:$B$5, 2, FALSE)</f>
        <v>Chuck Magee</v>
      </c>
      <c r="W7798" s="3" t="str">
        <f>IFERROR(VLOOKUP($B7798, 'Returns'!$A$2:$B$801, 2, FALSE), "No")</f>
        <v>No</v>
      </c>
    </row>
    <row r="7799" spans="1:23" x14ac:dyDescent="0.3">
      <c r="A7799" s="1">
        <v>7798</v>
      </c>
      <c r="B7799" t="s">
        <v>9862</v>
      </c>
      <c r="C7799" s="2">
        <v>43548</v>
      </c>
      <c r="D7799" s="2">
        <v>43551</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s="3" t="str">
        <f>VLOOKUP($M7799,People!$A$2:$B$5, 2, FALSE)</f>
        <v>Chuck Magee</v>
      </c>
      <c r="W7799" s="3" t="str">
        <f>IFERROR(VLOOKUP($B7799, 'Returns'!$A$2:$B$801, 2, FALSE), "No")</f>
        <v>No</v>
      </c>
    </row>
    <row r="7800" spans="1:23" x14ac:dyDescent="0.3">
      <c r="A7800" s="1">
        <v>7799</v>
      </c>
      <c r="B7800" t="s">
        <v>9862</v>
      </c>
      <c r="C7800" s="2">
        <v>43548</v>
      </c>
      <c r="D7800" s="2">
        <v>43551</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s="3" t="str">
        <f>VLOOKUP($M7800,People!$A$2:$B$5, 2, FALSE)</f>
        <v>Chuck Magee</v>
      </c>
      <c r="W7800" s="3" t="str">
        <f>IFERROR(VLOOKUP($B7800, 'Returns'!$A$2:$B$801, 2, FALSE), "No")</f>
        <v>No</v>
      </c>
    </row>
    <row r="7801" spans="1:23" x14ac:dyDescent="0.3">
      <c r="A7801" s="1">
        <v>7800</v>
      </c>
      <c r="B7801" t="s">
        <v>9862</v>
      </c>
      <c r="C7801" s="2">
        <v>43548</v>
      </c>
      <c r="D7801" s="2">
        <v>43551</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s="3" t="str">
        <f>VLOOKUP($M7801,People!$A$2:$B$5, 2, FALSE)</f>
        <v>Chuck Magee</v>
      </c>
      <c r="W7801" s="3" t="str">
        <f>IFERROR(VLOOKUP($B7801, 'Returns'!$A$2:$B$801, 2, FALSE), "No")</f>
        <v>No</v>
      </c>
    </row>
    <row r="7802" spans="1:23" x14ac:dyDescent="0.3">
      <c r="A7802" s="1">
        <v>7801</v>
      </c>
      <c r="B7802" t="s">
        <v>9863</v>
      </c>
      <c r="C7802" s="2">
        <v>43617</v>
      </c>
      <c r="D7802" s="2">
        <v>43622</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s="3" t="str">
        <f>VLOOKUP($M7802,People!$A$2:$B$5, 2, FALSE)</f>
        <v>Chuck Magee</v>
      </c>
      <c r="W7802" s="3" t="str">
        <f>IFERROR(VLOOKUP($B7802, 'Returns'!$A$2:$B$801, 2, FALSE), "No")</f>
        <v>No</v>
      </c>
    </row>
    <row r="7803" spans="1:23" x14ac:dyDescent="0.3">
      <c r="A7803" s="1">
        <v>7802</v>
      </c>
      <c r="B7803" t="s">
        <v>9864</v>
      </c>
      <c r="C7803" s="2">
        <v>42453</v>
      </c>
      <c r="D7803" s="2">
        <v>42458</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s="3" t="str">
        <f>VLOOKUP($M7803,People!$A$2:$B$5, 2, FALSE)</f>
        <v>Anna Andreadi</v>
      </c>
      <c r="W7803" s="3" t="str">
        <f>IFERROR(VLOOKUP($B7803, 'Returns'!$A$2:$B$801, 2, FALSE), "No")</f>
        <v>No</v>
      </c>
    </row>
    <row r="7804" spans="1:23" x14ac:dyDescent="0.3">
      <c r="A7804" s="1">
        <v>7803</v>
      </c>
      <c r="B7804" t="s">
        <v>9865</v>
      </c>
      <c r="C7804" s="2">
        <v>43000</v>
      </c>
      <c r="D7804" s="2">
        <v>43004</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s="3" t="str">
        <f>VLOOKUP($M7804,People!$A$2:$B$5, 2, FALSE)</f>
        <v>Cassandra Brandow</v>
      </c>
      <c r="W7804" s="3" t="str">
        <f>IFERROR(VLOOKUP($B7804, 'Returns'!$A$2:$B$801, 2, FALSE), "No")</f>
        <v>No</v>
      </c>
    </row>
    <row r="7805" spans="1:23" x14ac:dyDescent="0.3">
      <c r="A7805" s="1">
        <v>7804</v>
      </c>
      <c r="B7805" t="s">
        <v>9865</v>
      </c>
      <c r="C7805" s="2">
        <v>43000</v>
      </c>
      <c r="D7805" s="2">
        <v>43004</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s="3" t="str">
        <f>VLOOKUP($M7805,People!$A$2:$B$5, 2, FALSE)</f>
        <v>Cassandra Brandow</v>
      </c>
      <c r="W7805" s="3" t="str">
        <f>IFERROR(VLOOKUP($B7805, 'Returns'!$A$2:$B$801, 2, FALSE), "No")</f>
        <v>No</v>
      </c>
    </row>
    <row r="7806" spans="1:23" x14ac:dyDescent="0.3">
      <c r="A7806" s="1">
        <v>7805</v>
      </c>
      <c r="B7806" t="s">
        <v>9865</v>
      </c>
      <c r="C7806" s="2">
        <v>43000</v>
      </c>
      <c r="D7806" s="2">
        <v>43004</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s="3" t="str">
        <f>VLOOKUP($M7806,People!$A$2:$B$5, 2, FALSE)</f>
        <v>Cassandra Brandow</v>
      </c>
      <c r="W7806" s="3" t="str">
        <f>IFERROR(VLOOKUP($B7806, 'Returns'!$A$2:$B$801, 2, FALSE), "No")</f>
        <v>No</v>
      </c>
    </row>
    <row r="7807" spans="1:23" x14ac:dyDescent="0.3">
      <c r="A7807" s="1">
        <v>7806</v>
      </c>
      <c r="B7807" t="s">
        <v>9865</v>
      </c>
      <c r="C7807" s="2">
        <v>43000</v>
      </c>
      <c r="D7807" s="2">
        <v>43004</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s="3" t="str">
        <f>VLOOKUP($M7807,People!$A$2:$B$5, 2, FALSE)</f>
        <v>Cassandra Brandow</v>
      </c>
      <c r="W7807" s="3" t="str">
        <f>IFERROR(VLOOKUP($B7807, 'Returns'!$A$2:$B$801, 2, FALSE), "No")</f>
        <v>No</v>
      </c>
    </row>
    <row r="7808" spans="1:23" x14ac:dyDescent="0.3">
      <c r="A7808" s="1">
        <v>7807</v>
      </c>
      <c r="B7808" t="s">
        <v>9865</v>
      </c>
      <c r="C7808" s="2">
        <v>43000</v>
      </c>
      <c r="D7808" s="2">
        <v>43004</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s="3" t="str">
        <f>VLOOKUP($M7808,People!$A$2:$B$5, 2, FALSE)</f>
        <v>Cassandra Brandow</v>
      </c>
      <c r="W7808" s="3" t="str">
        <f>IFERROR(VLOOKUP($B7808, 'Returns'!$A$2:$B$801, 2, FALSE), "No")</f>
        <v>No</v>
      </c>
    </row>
    <row r="7809" spans="1:23" x14ac:dyDescent="0.3">
      <c r="A7809" s="1">
        <v>7808</v>
      </c>
      <c r="B7809" t="s">
        <v>9866</v>
      </c>
      <c r="C7809" s="2">
        <v>43108</v>
      </c>
      <c r="D7809" s="2">
        <v>43113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s="3" t="str">
        <f>VLOOKUP($M7809,People!$A$2:$B$5, 2, FALSE)</f>
        <v>Cassandra Brandow</v>
      </c>
      <c r="W7809" s="3" t="str">
        <f>IFERROR(VLOOKUP($B7809, 'Returns'!$A$2:$B$801, 2, FALSE), "No")</f>
        <v>No</v>
      </c>
    </row>
    <row r="7810" spans="1:23" x14ac:dyDescent="0.3">
      <c r="A7810" s="1">
        <v>7809</v>
      </c>
      <c r="B7810" t="s">
        <v>9866</v>
      </c>
      <c r="C7810" s="2">
        <v>43108</v>
      </c>
      <c r="D7810" s="2">
        <v>43113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s="3" t="str">
        <f>VLOOKUP($M7810,People!$A$2:$B$5, 2, FALSE)</f>
        <v>Cassandra Brandow</v>
      </c>
      <c r="W7810" s="3" t="str">
        <f>IFERROR(VLOOKUP($B7810, 'Returns'!$A$2:$B$801, 2, FALSE), "No")</f>
        <v>No</v>
      </c>
    </row>
    <row r="7811" spans="1:23" x14ac:dyDescent="0.3">
      <c r="A7811" s="1">
        <v>7810</v>
      </c>
      <c r="B7811" t="s">
        <v>9866</v>
      </c>
      <c r="C7811" s="2">
        <v>43108</v>
      </c>
      <c r="D7811" s="2">
        <v>43113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s="3" t="str">
        <f>VLOOKUP($M7811,People!$A$2:$B$5, 2, FALSE)</f>
        <v>Cassandra Brandow</v>
      </c>
      <c r="W7811" s="3" t="str">
        <f>IFERROR(VLOOKUP($B7811, 'Returns'!$A$2:$B$801, 2, FALSE), "No")</f>
        <v>No</v>
      </c>
    </row>
    <row r="7812" spans="1:23" x14ac:dyDescent="0.3">
      <c r="A7812" s="1">
        <v>7811</v>
      </c>
      <c r="B7812" t="s">
        <v>9867</v>
      </c>
      <c r="C7812" s="2">
        <v>43145</v>
      </c>
      <c r="D7812" s="2">
        <v>43146</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s="3" t="str">
        <f>VLOOKUP($M7812,People!$A$2:$B$5, 2, FALSE)</f>
        <v>Chuck Magee</v>
      </c>
      <c r="W7812" s="3" t="str">
        <f>IFERROR(VLOOKUP($B7812, 'Returns'!$A$2:$B$801, 2, FALSE), "No")</f>
        <v>No</v>
      </c>
    </row>
    <row r="7813" spans="1:23" x14ac:dyDescent="0.3">
      <c r="A7813" s="1">
        <v>7812</v>
      </c>
      <c r="B7813" t="s">
        <v>9867</v>
      </c>
      <c r="C7813" s="2">
        <v>43145</v>
      </c>
      <c r="D7813" s="2">
        <v>43146</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s="3" t="str">
        <f>VLOOKUP($M7813,People!$A$2:$B$5, 2, FALSE)</f>
        <v>Chuck Magee</v>
      </c>
      <c r="W7813" s="3" t="str">
        <f>IFERROR(VLOOKUP($B7813, 'Returns'!$A$2:$B$801, 2, FALSE), "No")</f>
        <v>No</v>
      </c>
    </row>
    <row r="7814" spans="1:23" x14ac:dyDescent="0.3">
      <c r="A7814" s="1">
        <v>7813</v>
      </c>
      <c r="B7814" t="s">
        <v>9867</v>
      </c>
      <c r="C7814" s="2">
        <v>43145</v>
      </c>
      <c r="D7814" s="2">
        <v>43146</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s="3" t="str">
        <f>VLOOKUP($M7814,People!$A$2:$B$5, 2, FALSE)</f>
        <v>Chuck Magee</v>
      </c>
      <c r="W7814" s="3" t="str">
        <f>IFERROR(VLOOKUP($B7814, 'Returns'!$A$2:$B$801, 2, FALSE), "No")</f>
        <v>No</v>
      </c>
    </row>
    <row r="7815" spans="1:23" x14ac:dyDescent="0.3">
      <c r="A7815" s="1">
        <v>7814</v>
      </c>
      <c r="B7815" t="s">
        <v>9867</v>
      </c>
      <c r="C7815" s="2">
        <v>43145</v>
      </c>
      <c r="D7815" s="2">
        <v>43146</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s="3" t="str">
        <f>VLOOKUP($M7815,People!$A$2:$B$5, 2, FALSE)</f>
        <v>Chuck Magee</v>
      </c>
      <c r="W7815" s="3" t="str">
        <f>IFERROR(VLOOKUP($B7815, 'Returns'!$A$2:$B$801, 2, FALSE), "No")</f>
        <v>No</v>
      </c>
    </row>
    <row r="7816" spans="1:23" x14ac:dyDescent="0.3">
      <c r="A7816" s="1">
        <v>7815</v>
      </c>
      <c r="B7816" t="s">
        <v>9868</v>
      </c>
      <c r="C7816" s="2">
        <v>43624</v>
      </c>
      <c r="D7816" s="2">
        <v>43626</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s="3" t="str">
        <f>VLOOKUP($M7816,People!$A$2:$B$5, 2, FALSE)</f>
        <v>Anna Andreadi</v>
      </c>
      <c r="W7816" s="3" t="str">
        <f>IFERROR(VLOOKUP($B7816, 'Returns'!$A$2:$B$801, 2, FALSE), "No")</f>
        <v>No</v>
      </c>
    </row>
    <row r="7817" spans="1:23" x14ac:dyDescent="0.3">
      <c r="A7817" s="1">
        <v>7816</v>
      </c>
      <c r="B7817" t="s">
        <v>9868</v>
      </c>
      <c r="C7817" s="2">
        <v>43624</v>
      </c>
      <c r="D7817" s="2">
        <v>43626</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s="3" t="str">
        <f>VLOOKUP($M7817,People!$A$2:$B$5, 2, FALSE)</f>
        <v>Anna Andreadi</v>
      </c>
      <c r="W7817" s="3" t="str">
        <f>IFERROR(VLOOKUP($B7817, 'Returns'!$A$2:$B$801, 2, FALSE), "No")</f>
        <v>No</v>
      </c>
    </row>
    <row r="7818" spans="1:23" x14ac:dyDescent="0.3">
      <c r="A7818" s="1">
        <v>7817</v>
      </c>
      <c r="B7818" t="s">
        <v>9869</v>
      </c>
      <c r="C7818" s="2">
        <v>43394</v>
      </c>
      <c r="D7818" s="2">
        <v>43399</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s="3" t="str">
        <f>VLOOKUP($M7818,People!$A$2:$B$5, 2, FALSE)</f>
        <v>Anna Andreadi</v>
      </c>
      <c r="W7818" s="3" t="str">
        <f>IFERROR(VLOOKUP($B7818, 'Returns'!$A$2:$B$801, 2, FALSE), "No")</f>
        <v>No</v>
      </c>
    </row>
    <row r="7819" spans="1:23" x14ac:dyDescent="0.3">
      <c r="A7819" s="1">
        <v>7818</v>
      </c>
      <c r="B7819" t="s">
        <v>9869</v>
      </c>
      <c r="C7819" s="2">
        <v>43394</v>
      </c>
      <c r="D7819" s="2">
        <v>43399</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s="3" t="str">
        <f>VLOOKUP($M7819,People!$A$2:$B$5, 2, FALSE)</f>
        <v>Anna Andreadi</v>
      </c>
      <c r="W7819" s="3" t="str">
        <f>IFERROR(VLOOKUP($B7819, 'Returns'!$A$2:$B$801, 2, FALSE), "No")</f>
        <v>No</v>
      </c>
    </row>
    <row r="7820" spans="1:23" x14ac:dyDescent="0.3">
      <c r="A7820" s="1">
        <v>7819</v>
      </c>
      <c r="B7820" t="s">
        <v>9869</v>
      </c>
      <c r="C7820" s="2">
        <v>43394</v>
      </c>
      <c r="D7820" s="2">
        <v>43399</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s="3" t="str">
        <f>VLOOKUP($M7820,People!$A$2:$B$5, 2, FALSE)</f>
        <v>Anna Andreadi</v>
      </c>
      <c r="W7820" s="3" t="str">
        <f>IFERROR(VLOOKUP($B7820, 'Returns'!$A$2:$B$801, 2, FALSE), "No")</f>
        <v>No</v>
      </c>
    </row>
    <row r="7821" spans="1:23" x14ac:dyDescent="0.3">
      <c r="A7821" s="1">
        <v>7820</v>
      </c>
      <c r="B7821" t="s">
        <v>9870</v>
      </c>
      <c r="C7821" s="2">
        <v>43491</v>
      </c>
      <c r="D7821" s="2">
        <v>43495</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s="3" t="str">
        <f>VLOOKUP($M7821,People!$A$2:$B$5, 2, FALSE)</f>
        <v>Anna Andreadi</v>
      </c>
      <c r="W7821" s="3" t="str">
        <f>IFERROR(VLOOKUP($B7821, 'Returns'!$A$2:$B$801, 2, FALSE), "No")</f>
        <v>No</v>
      </c>
    </row>
    <row r="7822" spans="1:23" x14ac:dyDescent="0.3">
      <c r="A7822" s="1">
        <v>7821</v>
      </c>
      <c r="B7822" t="s">
        <v>9871</v>
      </c>
      <c r="C7822" s="2">
        <v>43807</v>
      </c>
      <c r="D7822" s="2">
        <v>43809</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s="3" t="str">
        <f>VLOOKUP($M7822,People!$A$2:$B$5, 2, FALSE)</f>
        <v>Chuck Magee</v>
      </c>
      <c r="W7822" s="3" t="str">
        <f>IFERROR(VLOOKUP($B7822, 'Returns'!$A$2:$B$801, 2, FALSE), "No")</f>
        <v>No</v>
      </c>
    </row>
    <row r="7823" spans="1:23" x14ac:dyDescent="0.3">
      <c r="A7823" s="1">
        <v>7822</v>
      </c>
      <c r="B7823" t="s">
        <v>9872</v>
      </c>
      <c r="C7823" s="2">
        <v>43394</v>
      </c>
      <c r="D7823" s="2">
        <v>43397</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s="3" t="str">
        <f>VLOOKUP($M7823,People!$A$2:$B$5, 2, FALSE)</f>
        <v>Cassandra Brandow</v>
      </c>
      <c r="W7823" s="3" t="str">
        <f>IFERROR(VLOOKUP($B7823, 'Returns'!$A$2:$B$801, 2, FALSE), "No")</f>
        <v>No</v>
      </c>
    </row>
    <row r="7824" spans="1:23" x14ac:dyDescent="0.3">
      <c r="A7824" s="1">
        <v>7823</v>
      </c>
      <c r="B7824" t="s">
        <v>9873</v>
      </c>
      <c r="C7824" s="2">
        <v>42608</v>
      </c>
      <c r="D7824" s="2">
        <v>42614</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s="3" t="str">
        <f>VLOOKUP($M7824,People!$A$2:$B$5, 2, FALSE)</f>
        <v>Chuck Magee</v>
      </c>
      <c r="W7824" s="3" t="str">
        <f>IFERROR(VLOOKUP($B7824, 'Returns'!$A$2:$B$801, 2, FALSE), "No")</f>
        <v>No</v>
      </c>
    </row>
    <row r="7825" spans="1:23" x14ac:dyDescent="0.3">
      <c r="A7825" s="1">
        <v>7824</v>
      </c>
      <c r="B7825" t="s">
        <v>9873</v>
      </c>
      <c r="C7825" s="2">
        <v>42608</v>
      </c>
      <c r="D7825" s="2">
        <v>42614</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s="3" t="str">
        <f>VLOOKUP($M7825,People!$A$2:$B$5, 2, FALSE)</f>
        <v>Chuck Magee</v>
      </c>
      <c r="W7825" s="3" t="str">
        <f>IFERROR(VLOOKUP($B7825, 'Returns'!$A$2:$B$801, 2, FALSE), "No")</f>
        <v>No</v>
      </c>
    </row>
    <row r="7826" spans="1:23" x14ac:dyDescent="0.3">
      <c r="A7826" s="1">
        <v>7825</v>
      </c>
      <c r="B7826" t="s">
        <v>9874</v>
      </c>
      <c r="C7826" s="2">
        <v>42506</v>
      </c>
      <c r="D7826" s="2">
        <v>42513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s="3" t="str">
        <f>VLOOKUP($M7826,People!$A$2:$B$5, 2, FALSE)</f>
        <v>Anna Andreadi</v>
      </c>
      <c r="W7826" s="3" t="str">
        <f>IFERROR(VLOOKUP($B7826, 'Returns'!$A$2:$B$801, 2, FALSE), "No")</f>
        <v>No</v>
      </c>
    </row>
    <row r="7827" spans="1:23" x14ac:dyDescent="0.3">
      <c r="A7827" s="1">
        <v>7826</v>
      </c>
      <c r="B7827" t="s">
        <v>9875</v>
      </c>
      <c r="C7827" s="2">
        <v>42769</v>
      </c>
      <c r="D7827" s="2">
        <v>42773</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s="3" t="str">
        <f>VLOOKUP($M7827,People!$A$2:$B$5, 2, FALSE)</f>
        <v>Chuck Magee</v>
      </c>
      <c r="W7827" s="3" t="str">
        <f>IFERROR(VLOOKUP($B7827, 'Returns'!$A$2:$B$801, 2, FALSE), "No")</f>
        <v>No</v>
      </c>
    </row>
    <row r="7828" spans="1:23" x14ac:dyDescent="0.3">
      <c r="A7828" s="1">
        <v>7827</v>
      </c>
      <c r="B7828" t="s">
        <v>9876</v>
      </c>
      <c r="C7828" s="2">
        <v>43769</v>
      </c>
      <c r="D7828" s="2">
        <v>43774</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s="3" t="str">
        <f>VLOOKUP($M7828,People!$A$2:$B$5, 2, FALSE)</f>
        <v>Kelly Williams</v>
      </c>
      <c r="W7828" s="3" t="str">
        <f>IFERROR(VLOOKUP($B7828, 'Returns'!$A$2:$B$801, 2, FALSE), "No")</f>
        <v>No</v>
      </c>
    </row>
    <row r="7829" spans="1:23" x14ac:dyDescent="0.3">
      <c r="A7829" s="1">
        <v>7828</v>
      </c>
      <c r="B7829" t="s">
        <v>9876</v>
      </c>
      <c r="C7829" s="2">
        <v>43769</v>
      </c>
      <c r="D7829" s="2">
        <v>43774</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s="3" t="str">
        <f>VLOOKUP($M7829,People!$A$2:$B$5, 2, FALSE)</f>
        <v>Kelly Williams</v>
      </c>
      <c r="W7829" s="3" t="str">
        <f>IFERROR(VLOOKUP($B7829, 'Returns'!$A$2:$B$801, 2, FALSE), "No")</f>
        <v>No</v>
      </c>
    </row>
    <row r="7830" spans="1:23" x14ac:dyDescent="0.3">
      <c r="A7830" s="1">
        <v>7829</v>
      </c>
      <c r="B7830" t="s">
        <v>9877</v>
      </c>
      <c r="C7830" s="2">
        <v>42851</v>
      </c>
      <c r="D7830" s="2">
        <v>42856</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s="3" t="str">
        <f>VLOOKUP($M7830,People!$A$2:$B$5, 2, FALSE)</f>
        <v>Anna Andreadi</v>
      </c>
      <c r="W7830" s="3" t="str">
        <f>IFERROR(VLOOKUP($B7830, 'Returns'!$A$2:$B$801, 2, FALSE), "No")</f>
        <v>No</v>
      </c>
    </row>
    <row r="7831" spans="1:23" x14ac:dyDescent="0.3">
      <c r="A7831" s="1">
        <v>7830</v>
      </c>
      <c r="B7831" t="s">
        <v>9877</v>
      </c>
      <c r="C7831" s="2">
        <v>42851</v>
      </c>
      <c r="D7831" s="2">
        <v>42856</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s="3" t="str">
        <f>VLOOKUP($M7831,People!$A$2:$B$5, 2, FALSE)</f>
        <v>Anna Andreadi</v>
      </c>
      <c r="W7831" s="3" t="str">
        <f>IFERROR(VLOOKUP($B7831, 'Returns'!$A$2:$B$801, 2, FALSE), "No")</f>
        <v>No</v>
      </c>
    </row>
    <row r="7832" spans="1:23" x14ac:dyDescent="0.3">
      <c r="A7832" s="1">
        <v>7831</v>
      </c>
      <c r="B7832" t="s">
        <v>9877</v>
      </c>
      <c r="C7832" s="2">
        <v>42851</v>
      </c>
      <c r="D7832" s="2">
        <v>42856</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s="3" t="str">
        <f>VLOOKUP($M7832,People!$A$2:$B$5, 2, FALSE)</f>
        <v>Anna Andreadi</v>
      </c>
      <c r="W7832" s="3" t="str">
        <f>IFERROR(VLOOKUP($B7832, 'Returns'!$A$2:$B$801, 2, FALSE), "No")</f>
        <v>No</v>
      </c>
    </row>
    <row r="7833" spans="1:23" x14ac:dyDescent="0.3">
      <c r="A7833" s="1">
        <v>7832</v>
      </c>
      <c r="B7833" t="s">
        <v>9877</v>
      </c>
      <c r="C7833" s="2">
        <v>42851</v>
      </c>
      <c r="D7833" s="2">
        <v>42856</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s="3" t="str">
        <f>VLOOKUP($M7833,People!$A$2:$B$5, 2, FALSE)</f>
        <v>Anna Andreadi</v>
      </c>
      <c r="W7833" s="3" t="str">
        <f>IFERROR(VLOOKUP($B7833, 'Returns'!$A$2:$B$801, 2, FALSE), "No")</f>
        <v>No</v>
      </c>
    </row>
    <row r="7834" spans="1:23" x14ac:dyDescent="0.3">
      <c r="A7834" s="1">
        <v>7833</v>
      </c>
      <c r="B7834" t="s">
        <v>9878</v>
      </c>
      <c r="C7834" s="2">
        <v>43229</v>
      </c>
      <c r="D7834" s="2">
        <v>43233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s="3" t="str">
        <f>VLOOKUP($M7834,People!$A$2:$B$5, 2, FALSE)</f>
        <v>Kelly Williams</v>
      </c>
      <c r="W7834" s="3" t="str">
        <f>IFERROR(VLOOKUP($B7834, 'Returns'!$A$2:$B$801, 2, FALSE), "No")</f>
        <v>No</v>
      </c>
    </row>
    <row r="7835" spans="1:23" x14ac:dyDescent="0.3">
      <c r="A7835" s="1">
        <v>7834</v>
      </c>
      <c r="B7835" t="s">
        <v>9879</v>
      </c>
      <c r="C7835" s="2">
        <v>42759</v>
      </c>
      <c r="D7835" s="2">
        <v>42763</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s="3" t="str">
        <f>VLOOKUP($M7835,People!$A$2:$B$5, 2, FALSE)</f>
        <v>Cassandra Brandow</v>
      </c>
      <c r="W7835" s="3" t="str">
        <f>IFERROR(VLOOKUP($B7835, 'Returns'!$A$2:$B$801, 2, FALSE), "No")</f>
        <v>No</v>
      </c>
    </row>
    <row r="7836" spans="1:23" x14ac:dyDescent="0.3">
      <c r="A7836" s="1">
        <v>7835</v>
      </c>
      <c r="B7836" t="s">
        <v>9880</v>
      </c>
      <c r="C7836" s="2">
        <v>42838</v>
      </c>
      <c r="D7836" s="2">
        <v>42842</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s="3" t="str">
        <f>VLOOKUP($M7836,People!$A$2:$B$5, 2, FALSE)</f>
        <v>Anna Andreadi</v>
      </c>
      <c r="W7836" s="3" t="str">
        <f>IFERROR(VLOOKUP($B7836, 'Returns'!$A$2:$B$801, 2, FALSE), "No")</f>
        <v>No</v>
      </c>
    </row>
    <row r="7837" spans="1:23" x14ac:dyDescent="0.3">
      <c r="A7837" s="1">
        <v>7836</v>
      </c>
      <c r="B7837" t="s">
        <v>9880</v>
      </c>
      <c r="C7837" s="2">
        <v>42838</v>
      </c>
      <c r="D7837" s="2">
        <v>42842</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s="3" t="str">
        <f>VLOOKUP($M7837,People!$A$2:$B$5, 2, FALSE)</f>
        <v>Anna Andreadi</v>
      </c>
      <c r="W7837" s="3" t="str">
        <f>IFERROR(VLOOKUP($B7837, 'Returns'!$A$2:$B$801, 2, FALSE), "No")</f>
        <v>No</v>
      </c>
    </row>
    <row r="7838" spans="1:23" x14ac:dyDescent="0.3">
      <c r="A7838" s="1">
        <v>7837</v>
      </c>
      <c r="B7838" t="s">
        <v>9881</v>
      </c>
      <c r="C7838" s="2">
        <v>43003</v>
      </c>
      <c r="D7838" s="2">
        <v>43008</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s="3" t="str">
        <f>VLOOKUP($M7838,People!$A$2:$B$5, 2, FALSE)</f>
        <v>Anna Andreadi</v>
      </c>
      <c r="W7838" s="3" t="str">
        <f>IFERROR(VLOOKUP($B7838, 'Returns'!$A$2:$B$801, 2, FALSE), "No")</f>
        <v>No</v>
      </c>
    </row>
    <row r="7839" spans="1:23" x14ac:dyDescent="0.3">
      <c r="A7839" s="1">
        <v>7838</v>
      </c>
      <c r="B7839" t="s">
        <v>9881</v>
      </c>
      <c r="C7839" s="2">
        <v>43003</v>
      </c>
      <c r="D7839" s="2">
        <v>43008</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s="3" t="str">
        <f>VLOOKUP($M7839,People!$A$2:$B$5, 2, FALSE)</f>
        <v>Anna Andreadi</v>
      </c>
      <c r="W7839" s="3" t="str">
        <f>IFERROR(VLOOKUP($B7839, 'Returns'!$A$2:$B$801, 2, FALSE), "No")</f>
        <v>No</v>
      </c>
    </row>
    <row r="7840" spans="1:23" x14ac:dyDescent="0.3">
      <c r="A7840" s="1">
        <v>7839</v>
      </c>
      <c r="B7840" t="s">
        <v>9881</v>
      </c>
      <c r="C7840" s="2">
        <v>43003</v>
      </c>
      <c r="D7840" s="2">
        <v>43008</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s="3" t="str">
        <f>VLOOKUP($M7840,People!$A$2:$B$5, 2, FALSE)</f>
        <v>Anna Andreadi</v>
      </c>
      <c r="W7840" s="3" t="str">
        <f>IFERROR(VLOOKUP($B7840, 'Returns'!$A$2:$B$801, 2, FALSE), "No")</f>
        <v>No</v>
      </c>
    </row>
    <row r="7841" spans="1:23" x14ac:dyDescent="0.3">
      <c r="A7841" s="1">
        <v>7840</v>
      </c>
      <c r="B7841" t="s">
        <v>9882</v>
      </c>
      <c r="C7841" s="2">
        <v>42457</v>
      </c>
      <c r="D7841" s="2">
        <v>42462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s="3" t="str">
        <f>VLOOKUP($M7841,People!$A$2:$B$5, 2, FALSE)</f>
        <v>Kelly Williams</v>
      </c>
      <c r="W7841" s="3" t="str">
        <f>IFERROR(VLOOKUP($B7841, 'Returns'!$A$2:$B$801, 2, FALSE), "No")</f>
        <v>No</v>
      </c>
    </row>
    <row r="7842" spans="1:23" x14ac:dyDescent="0.3">
      <c r="A7842" s="1">
        <v>7841</v>
      </c>
      <c r="B7842" t="s">
        <v>9882</v>
      </c>
      <c r="C7842" s="2">
        <v>42457</v>
      </c>
      <c r="D7842" s="2">
        <v>42462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s="3" t="str">
        <f>VLOOKUP($M7842,People!$A$2:$B$5, 2, FALSE)</f>
        <v>Kelly Williams</v>
      </c>
      <c r="W7842" s="3" t="str">
        <f>IFERROR(VLOOKUP($B7842, 'Returns'!$A$2:$B$801, 2, FALSE), "No")</f>
        <v>No</v>
      </c>
    </row>
    <row r="7843" spans="1:23" x14ac:dyDescent="0.3">
      <c r="A7843" s="1">
        <v>7842</v>
      </c>
      <c r="B7843" t="s">
        <v>9883</v>
      </c>
      <c r="C7843" s="2">
        <v>43298</v>
      </c>
      <c r="D7843" s="2">
        <v>43303</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s="3" t="str">
        <f>VLOOKUP($M7843,People!$A$2:$B$5, 2, FALSE)</f>
        <v>Chuck Magee</v>
      </c>
      <c r="W7843" s="3" t="str">
        <f>IFERROR(VLOOKUP($B7843, 'Returns'!$A$2:$B$801, 2, FALSE), "No")</f>
        <v>No</v>
      </c>
    </row>
    <row r="7844" spans="1:23" x14ac:dyDescent="0.3">
      <c r="A7844" s="1">
        <v>7843</v>
      </c>
      <c r="B7844" t="s">
        <v>9884</v>
      </c>
      <c r="C7844" s="2">
        <v>42479</v>
      </c>
      <c r="D7844" s="2">
        <v>42483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s="3" t="str">
        <f>VLOOKUP($M7844,People!$A$2:$B$5, 2, FALSE)</f>
        <v>Cassandra Brandow</v>
      </c>
      <c r="W7844" s="3" t="str">
        <f>IFERROR(VLOOKUP($B7844, 'Returns'!$A$2:$B$801, 2, FALSE), "No")</f>
        <v>No</v>
      </c>
    </row>
    <row r="7845" spans="1:23" x14ac:dyDescent="0.3">
      <c r="A7845" s="1">
        <v>7844</v>
      </c>
      <c r="B7845" t="s">
        <v>9884</v>
      </c>
      <c r="C7845" s="2">
        <v>42479</v>
      </c>
      <c r="D7845" s="2">
        <v>42483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s="3" t="str">
        <f>VLOOKUP($M7845,People!$A$2:$B$5, 2, FALSE)</f>
        <v>Cassandra Brandow</v>
      </c>
      <c r="W7845" s="3" t="str">
        <f>IFERROR(VLOOKUP($B7845, 'Returns'!$A$2:$B$801, 2, FALSE), "No")</f>
        <v>No</v>
      </c>
    </row>
    <row r="7846" spans="1:23" x14ac:dyDescent="0.3">
      <c r="A7846" s="1">
        <v>7845</v>
      </c>
      <c r="B7846" t="s">
        <v>6223</v>
      </c>
      <c r="C7846" s="2">
        <v>43667</v>
      </c>
      <c r="D7846" s="2">
        <v>43671</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s="3" t="str">
        <f>VLOOKUP($M7846,People!$A$2:$B$5, 2, FALSE)</f>
        <v>Kelly Williams</v>
      </c>
      <c r="W7846" s="3" t="str">
        <f>IFERROR(VLOOKUP($B7846, 'Returns'!$A$2:$B$801, 2, FALSE), "No")</f>
        <v>Yes</v>
      </c>
    </row>
    <row r="7847" spans="1:23" x14ac:dyDescent="0.3">
      <c r="A7847" s="1">
        <v>7846</v>
      </c>
      <c r="B7847" t="s">
        <v>9885</v>
      </c>
      <c r="C7847" s="2">
        <v>43005</v>
      </c>
      <c r="D7847" s="2">
        <v>43010</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s="3" t="str">
        <f>VLOOKUP($M7847,People!$A$2:$B$5, 2, FALSE)</f>
        <v>Cassandra Brandow</v>
      </c>
      <c r="W7847" s="3" t="str">
        <f>IFERROR(VLOOKUP($B7847, 'Returns'!$A$2:$B$801, 2, FALSE), "No")</f>
        <v>No</v>
      </c>
    </row>
    <row r="7848" spans="1:23" x14ac:dyDescent="0.3">
      <c r="A7848" s="1">
        <v>7847</v>
      </c>
      <c r="B7848" t="s">
        <v>9885</v>
      </c>
      <c r="C7848" s="2">
        <v>43005</v>
      </c>
      <c r="D7848" s="2">
        <v>43010</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s="3" t="str">
        <f>VLOOKUP($M7848,People!$A$2:$B$5, 2, FALSE)</f>
        <v>Cassandra Brandow</v>
      </c>
      <c r="W7848" s="3" t="str">
        <f>IFERROR(VLOOKUP($B7848, 'Returns'!$A$2:$B$801, 2, FALSE), "No")</f>
        <v>No</v>
      </c>
    </row>
    <row r="7849" spans="1:23" x14ac:dyDescent="0.3">
      <c r="A7849" s="1">
        <v>7848</v>
      </c>
      <c r="B7849" t="s">
        <v>9886</v>
      </c>
      <c r="C7849" s="2">
        <v>43158</v>
      </c>
      <c r="D7849" s="2">
        <v>43161</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s="3" t="str">
        <f>VLOOKUP($M7849,People!$A$2:$B$5, 2, FALSE)</f>
        <v>Kelly Williams</v>
      </c>
      <c r="W7849" s="3" t="str">
        <f>IFERROR(VLOOKUP($B7849, 'Returns'!$A$2:$B$801, 2, FALSE), "No")</f>
        <v>No</v>
      </c>
    </row>
    <row r="7850" spans="1:23" x14ac:dyDescent="0.3">
      <c r="A7850" s="1">
        <v>7849</v>
      </c>
      <c r="B7850" t="s">
        <v>9887</v>
      </c>
      <c r="C7850" s="2">
        <v>43222</v>
      </c>
      <c r="D7850" s="2">
        <v>43226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s="3" t="str">
        <f>VLOOKUP($M7850,People!$A$2:$B$5, 2, FALSE)</f>
        <v>Kelly Williams</v>
      </c>
      <c r="W7850" s="3" t="str">
        <f>IFERROR(VLOOKUP($B7850, 'Returns'!$A$2:$B$801, 2, FALSE), "No")</f>
        <v>No</v>
      </c>
    </row>
    <row r="7851" spans="1:23" x14ac:dyDescent="0.3">
      <c r="A7851" s="1">
        <v>7850</v>
      </c>
      <c r="B7851" t="s">
        <v>9887</v>
      </c>
      <c r="C7851" s="2">
        <v>43222</v>
      </c>
      <c r="D7851" s="2">
        <v>43226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s="3" t="str">
        <f>VLOOKUP($M7851,People!$A$2:$B$5, 2, FALSE)</f>
        <v>Kelly Williams</v>
      </c>
      <c r="W7851" s="3" t="str">
        <f>IFERROR(VLOOKUP($B7851, 'Returns'!$A$2:$B$801, 2, FALSE), "No")</f>
        <v>No</v>
      </c>
    </row>
    <row r="7852" spans="1:23" x14ac:dyDescent="0.3">
      <c r="A7852" s="1">
        <v>7851</v>
      </c>
      <c r="B7852" t="s">
        <v>9887</v>
      </c>
      <c r="C7852" s="2">
        <v>43222</v>
      </c>
      <c r="D7852" s="2">
        <v>43226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s="3" t="str">
        <f>VLOOKUP($M7852,People!$A$2:$B$5, 2, FALSE)</f>
        <v>Kelly Williams</v>
      </c>
      <c r="W7852" s="3" t="str">
        <f>IFERROR(VLOOKUP($B7852, 'Returns'!$A$2:$B$801, 2, FALSE), "No")</f>
        <v>No</v>
      </c>
    </row>
    <row r="7853" spans="1:23" x14ac:dyDescent="0.3">
      <c r="A7853" s="1">
        <v>7852</v>
      </c>
      <c r="B7853" t="s">
        <v>9888</v>
      </c>
      <c r="C7853" s="2">
        <v>42713</v>
      </c>
      <c r="D7853" s="2">
        <v>42719</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s="3" t="str">
        <f>VLOOKUP($M7853,People!$A$2:$B$5, 2, FALSE)</f>
        <v>Kelly Williams</v>
      </c>
      <c r="W7853" s="3" t="str">
        <f>IFERROR(VLOOKUP($B7853, 'Returns'!$A$2:$B$801, 2, FALSE), "No")</f>
        <v>No</v>
      </c>
    </row>
    <row r="7854" spans="1:23" x14ac:dyDescent="0.3">
      <c r="A7854" s="1">
        <v>7853</v>
      </c>
      <c r="B7854" t="s">
        <v>9888</v>
      </c>
      <c r="C7854" s="2">
        <v>42713</v>
      </c>
      <c r="D7854" s="2">
        <v>42719</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s="3" t="str">
        <f>VLOOKUP($M7854,People!$A$2:$B$5, 2, FALSE)</f>
        <v>Kelly Williams</v>
      </c>
      <c r="W7854" s="3" t="str">
        <f>IFERROR(VLOOKUP($B7854, 'Returns'!$A$2:$B$801, 2, FALSE), "No")</f>
        <v>No</v>
      </c>
    </row>
    <row r="7855" spans="1:23" x14ac:dyDescent="0.3">
      <c r="A7855" s="1">
        <v>7854</v>
      </c>
      <c r="B7855" t="s">
        <v>9889</v>
      </c>
      <c r="C7855" s="2">
        <v>43094</v>
      </c>
      <c r="D7855" s="2">
        <v>43098</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s="3" t="str">
        <f>VLOOKUP($M7855,People!$A$2:$B$5, 2, FALSE)</f>
        <v>Anna Andreadi</v>
      </c>
      <c r="W7855" s="3" t="str">
        <f>IFERROR(VLOOKUP($B7855, 'Returns'!$A$2:$B$801, 2, FALSE), "No")</f>
        <v>No</v>
      </c>
    </row>
    <row r="7856" spans="1:23" x14ac:dyDescent="0.3">
      <c r="A7856" s="1">
        <v>7855</v>
      </c>
      <c r="B7856" t="s">
        <v>9890</v>
      </c>
      <c r="C7856" s="2">
        <v>43806</v>
      </c>
      <c r="D7856" s="2">
        <v>43811</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s="3" t="str">
        <f>VLOOKUP($M7856,People!$A$2:$B$5, 2, FALSE)</f>
        <v>Cassandra Brandow</v>
      </c>
      <c r="W7856" s="3" t="str">
        <f>IFERROR(VLOOKUP($B7856, 'Returns'!$A$2:$B$801, 2, FALSE), "No")</f>
        <v>No</v>
      </c>
    </row>
    <row r="7857" spans="1:23" x14ac:dyDescent="0.3">
      <c r="A7857" s="1">
        <v>7856</v>
      </c>
      <c r="B7857" t="s">
        <v>9890</v>
      </c>
      <c r="C7857" s="2">
        <v>43806</v>
      </c>
      <c r="D7857" s="2">
        <v>43811</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s="3" t="str">
        <f>VLOOKUP($M7857,People!$A$2:$B$5, 2, FALSE)</f>
        <v>Cassandra Brandow</v>
      </c>
      <c r="W7857" s="3" t="str">
        <f>IFERROR(VLOOKUP($B7857, 'Returns'!$A$2:$B$801, 2, FALSE), "No")</f>
        <v>No</v>
      </c>
    </row>
    <row r="7858" spans="1:23" x14ac:dyDescent="0.3">
      <c r="A7858" s="1">
        <v>7857</v>
      </c>
      <c r="B7858" t="s">
        <v>9891</v>
      </c>
      <c r="C7858" s="2">
        <v>42520</v>
      </c>
      <c r="D7858" s="2">
        <v>42522</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s="3" t="str">
        <f>VLOOKUP($M7858,People!$A$2:$B$5, 2, FALSE)</f>
        <v>Chuck Magee</v>
      </c>
      <c r="W7858" s="3" t="str">
        <f>IFERROR(VLOOKUP($B7858, 'Returns'!$A$2:$B$801, 2, FALSE), "No")</f>
        <v>No</v>
      </c>
    </row>
    <row r="7859" spans="1:23" x14ac:dyDescent="0.3">
      <c r="A7859" s="1">
        <v>7858</v>
      </c>
      <c r="B7859" t="s">
        <v>9891</v>
      </c>
      <c r="C7859" s="2">
        <v>42520</v>
      </c>
      <c r="D7859" s="2">
        <v>42522</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s="3" t="str">
        <f>VLOOKUP($M7859,People!$A$2:$B$5, 2, FALSE)</f>
        <v>Chuck Magee</v>
      </c>
      <c r="W7859" s="3" t="str">
        <f>IFERROR(VLOOKUP($B7859, 'Returns'!$A$2:$B$801, 2, FALSE), "No")</f>
        <v>No</v>
      </c>
    </row>
    <row r="7860" spans="1:23" x14ac:dyDescent="0.3">
      <c r="A7860" s="1">
        <v>7859</v>
      </c>
      <c r="B7860" t="s">
        <v>9891</v>
      </c>
      <c r="C7860" s="2">
        <v>42520</v>
      </c>
      <c r="D7860" s="2">
        <v>42522</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s="3" t="str">
        <f>VLOOKUP($M7860,People!$A$2:$B$5, 2, FALSE)</f>
        <v>Chuck Magee</v>
      </c>
      <c r="W7860" s="3" t="str">
        <f>IFERROR(VLOOKUP($B7860, 'Returns'!$A$2:$B$801, 2, FALSE), "No")</f>
        <v>No</v>
      </c>
    </row>
    <row r="7861" spans="1:23" x14ac:dyDescent="0.3">
      <c r="A7861" s="1">
        <v>7860</v>
      </c>
      <c r="B7861" t="s">
        <v>9891</v>
      </c>
      <c r="C7861" s="2">
        <v>42520</v>
      </c>
      <c r="D7861" s="2">
        <v>42522</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s="3" t="str">
        <f>VLOOKUP($M7861,People!$A$2:$B$5, 2, FALSE)</f>
        <v>Chuck Magee</v>
      </c>
      <c r="W7861" s="3" t="str">
        <f>IFERROR(VLOOKUP($B7861, 'Returns'!$A$2:$B$801, 2, FALSE), "No")</f>
        <v>No</v>
      </c>
    </row>
    <row r="7862" spans="1:23" x14ac:dyDescent="0.3">
      <c r="A7862" s="1">
        <v>7861</v>
      </c>
      <c r="B7862" t="s">
        <v>9892</v>
      </c>
      <c r="C7862" s="2">
        <v>43526</v>
      </c>
      <c r="D7862" s="2">
        <v>43530</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s="3" t="str">
        <f>VLOOKUP($M7862,People!$A$2:$B$5, 2, FALSE)</f>
        <v>Chuck Magee</v>
      </c>
      <c r="W7862" s="3" t="str">
        <f>IFERROR(VLOOKUP($B7862, 'Returns'!$A$2:$B$801, 2, FALSE), "No")</f>
        <v>No</v>
      </c>
    </row>
    <row r="7863" spans="1:23" x14ac:dyDescent="0.3">
      <c r="A7863" s="1">
        <v>7862</v>
      </c>
      <c r="B7863" t="s">
        <v>9893</v>
      </c>
      <c r="C7863" s="2">
        <v>43020</v>
      </c>
      <c r="D7863" s="2">
        <v>43025</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s="3" t="str">
        <f>VLOOKUP($M7863,People!$A$2:$B$5, 2, FALSE)</f>
        <v>Anna Andreadi</v>
      </c>
      <c r="W7863" s="3" t="str">
        <f>IFERROR(VLOOKUP($B7863, 'Returns'!$A$2:$B$801, 2, FALSE), "No")</f>
        <v>No</v>
      </c>
    </row>
    <row r="7864" spans="1:23" x14ac:dyDescent="0.3">
      <c r="A7864" s="1">
        <v>7863</v>
      </c>
      <c r="B7864" t="s">
        <v>9893</v>
      </c>
      <c r="C7864" s="2">
        <v>43020</v>
      </c>
      <c r="D7864" s="2">
        <v>43025</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s="3" t="str">
        <f>VLOOKUP($M7864,People!$A$2:$B$5, 2, FALSE)</f>
        <v>Anna Andreadi</v>
      </c>
      <c r="W7864" s="3" t="str">
        <f>IFERROR(VLOOKUP($B7864, 'Returns'!$A$2:$B$801, 2, FALSE), "No")</f>
        <v>No</v>
      </c>
    </row>
    <row r="7865" spans="1:23" x14ac:dyDescent="0.3">
      <c r="A7865" s="1">
        <v>7864</v>
      </c>
      <c r="B7865" t="s">
        <v>9894</v>
      </c>
      <c r="C7865" s="2">
        <v>42930</v>
      </c>
      <c r="D7865" s="2">
        <v>42935</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s="3" t="str">
        <f>VLOOKUP($M7865,People!$A$2:$B$5, 2, FALSE)</f>
        <v>Anna Andreadi</v>
      </c>
      <c r="W7865" s="3" t="str">
        <f>IFERROR(VLOOKUP($B7865, 'Returns'!$A$2:$B$801, 2, FALSE), "No")</f>
        <v>No</v>
      </c>
    </row>
    <row r="7866" spans="1:23" x14ac:dyDescent="0.3">
      <c r="A7866" s="1">
        <v>7865</v>
      </c>
      <c r="B7866" t="s">
        <v>9894</v>
      </c>
      <c r="C7866" s="2">
        <v>42930</v>
      </c>
      <c r="D7866" s="2">
        <v>42935</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s="3" t="str">
        <f>VLOOKUP($M7866,People!$A$2:$B$5, 2, FALSE)</f>
        <v>Anna Andreadi</v>
      </c>
      <c r="W7866" s="3" t="str">
        <f>IFERROR(VLOOKUP($B7866, 'Returns'!$A$2:$B$801, 2, FALSE), "No")</f>
        <v>No</v>
      </c>
    </row>
    <row r="7867" spans="1:23" x14ac:dyDescent="0.3">
      <c r="A7867" s="1">
        <v>7866</v>
      </c>
      <c r="B7867" t="s">
        <v>9894</v>
      </c>
      <c r="C7867" s="2">
        <v>42930</v>
      </c>
      <c r="D7867" s="2">
        <v>42935</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s="3" t="str">
        <f>VLOOKUP($M7867,People!$A$2:$B$5, 2, FALSE)</f>
        <v>Anna Andreadi</v>
      </c>
      <c r="W7867" s="3" t="str">
        <f>IFERROR(VLOOKUP($B7867, 'Returns'!$A$2:$B$801, 2, FALSE), "No")</f>
        <v>No</v>
      </c>
    </row>
    <row r="7868" spans="1:23" x14ac:dyDescent="0.3">
      <c r="A7868" s="1">
        <v>7867</v>
      </c>
      <c r="B7868" t="s">
        <v>9894</v>
      </c>
      <c r="C7868" s="2">
        <v>42930</v>
      </c>
      <c r="D7868" s="2">
        <v>42935</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s="3" t="str">
        <f>VLOOKUP($M7868,People!$A$2:$B$5, 2, FALSE)</f>
        <v>Anna Andreadi</v>
      </c>
      <c r="W7868" s="3" t="str">
        <f>IFERROR(VLOOKUP($B7868, 'Returns'!$A$2:$B$801, 2, FALSE), "No")</f>
        <v>No</v>
      </c>
    </row>
    <row r="7869" spans="1:23" x14ac:dyDescent="0.3">
      <c r="A7869" s="1">
        <v>7868</v>
      </c>
      <c r="B7869" t="s">
        <v>9895</v>
      </c>
      <c r="C7869" s="2">
        <v>42693</v>
      </c>
      <c r="D7869" s="2">
        <v>42698</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s="3" t="str">
        <f>VLOOKUP($M7869,People!$A$2:$B$5, 2, FALSE)</f>
        <v>Anna Andreadi</v>
      </c>
      <c r="W7869" s="3" t="str">
        <f>IFERROR(VLOOKUP($B7869, 'Returns'!$A$2:$B$801, 2, FALSE), "No")</f>
        <v>No</v>
      </c>
    </row>
    <row r="7870" spans="1:23" x14ac:dyDescent="0.3">
      <c r="A7870" s="1">
        <v>7869</v>
      </c>
      <c r="B7870" t="s">
        <v>9896</v>
      </c>
      <c r="C7870" s="2">
        <v>43247</v>
      </c>
      <c r="D7870" s="2">
        <v>43253</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s="3" t="str">
        <f>VLOOKUP($M7870,People!$A$2:$B$5, 2, FALSE)</f>
        <v>Anna Andreadi</v>
      </c>
      <c r="W7870" s="3" t="str">
        <f>IFERROR(VLOOKUP($B7870, 'Returns'!$A$2:$B$801, 2, FALSE), "No")</f>
        <v>No</v>
      </c>
    </row>
    <row r="7871" spans="1:23" x14ac:dyDescent="0.3">
      <c r="A7871" s="1">
        <v>7870</v>
      </c>
      <c r="B7871" t="s">
        <v>9897</v>
      </c>
      <c r="C7871" s="2">
        <v>43649</v>
      </c>
      <c r="D7871" s="2">
        <v>43655</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s="3" t="str">
        <f>VLOOKUP($M7871,People!$A$2:$B$5, 2, FALSE)</f>
        <v>Cassandra Brandow</v>
      </c>
      <c r="W7871" s="3" t="str">
        <f>IFERROR(VLOOKUP($B7871, 'Returns'!$A$2:$B$801, 2, FALSE), "No")</f>
        <v>No</v>
      </c>
    </row>
    <row r="7872" spans="1:23" x14ac:dyDescent="0.3">
      <c r="A7872" s="1">
        <v>7871</v>
      </c>
      <c r="B7872" t="s">
        <v>9898</v>
      </c>
      <c r="C7872" s="2">
        <v>43733</v>
      </c>
      <c r="D7872" s="2">
        <v>43737</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s="3" t="str">
        <f>VLOOKUP($M7872,People!$A$2:$B$5, 2, FALSE)</f>
        <v>Chuck Magee</v>
      </c>
      <c r="W7872" s="3" t="str">
        <f>IFERROR(VLOOKUP($B7872, 'Returns'!$A$2:$B$801, 2, FALSE), "No")</f>
        <v>No</v>
      </c>
    </row>
    <row r="7873" spans="1:23" x14ac:dyDescent="0.3">
      <c r="A7873" s="1">
        <v>7872</v>
      </c>
      <c r="B7873" t="s">
        <v>9899</v>
      </c>
      <c r="C7873" s="2">
        <v>43376</v>
      </c>
      <c r="D7873" s="2">
        <v>43380</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s="3" t="str">
        <f>VLOOKUP($M7873,People!$A$2:$B$5, 2, FALSE)</f>
        <v>Anna Andreadi</v>
      </c>
      <c r="W7873" s="3" t="str">
        <f>IFERROR(VLOOKUP($B7873, 'Returns'!$A$2:$B$801, 2, FALSE), "No")</f>
        <v>No</v>
      </c>
    </row>
    <row r="7874" spans="1:23" x14ac:dyDescent="0.3">
      <c r="A7874" s="1">
        <v>7873</v>
      </c>
      <c r="B7874" t="s">
        <v>9899</v>
      </c>
      <c r="C7874" s="2">
        <v>43376</v>
      </c>
      <c r="D7874" s="2">
        <v>43380</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s="3" t="str">
        <f>VLOOKUP($M7874,People!$A$2:$B$5, 2, FALSE)</f>
        <v>Anna Andreadi</v>
      </c>
      <c r="W7874" s="3" t="str">
        <f>IFERROR(VLOOKUP($B7874, 'Returns'!$A$2:$B$801, 2, FALSE), "No")</f>
        <v>No</v>
      </c>
    </row>
    <row r="7875" spans="1:23" x14ac:dyDescent="0.3">
      <c r="A7875" s="1">
        <v>7874</v>
      </c>
      <c r="B7875" t="s">
        <v>9899</v>
      </c>
      <c r="C7875" s="2">
        <v>43376</v>
      </c>
      <c r="D7875" s="2">
        <v>43380</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s="3" t="str">
        <f>VLOOKUP($M7875,People!$A$2:$B$5, 2, FALSE)</f>
        <v>Anna Andreadi</v>
      </c>
      <c r="W7875" s="3" t="str">
        <f>IFERROR(VLOOKUP($B7875, 'Returns'!$A$2:$B$801, 2, FALSE), "No")</f>
        <v>No</v>
      </c>
    </row>
    <row r="7876" spans="1:23" x14ac:dyDescent="0.3">
      <c r="A7876" s="1">
        <v>7875</v>
      </c>
      <c r="B7876" t="s">
        <v>9899</v>
      </c>
      <c r="C7876" s="2">
        <v>43376</v>
      </c>
      <c r="D7876" s="2">
        <v>43380</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s="3" t="str">
        <f>VLOOKUP($M7876,People!$A$2:$B$5, 2, FALSE)</f>
        <v>Anna Andreadi</v>
      </c>
      <c r="W7876" s="3" t="str">
        <f>IFERROR(VLOOKUP($B7876, 'Returns'!$A$2:$B$801, 2, FALSE), "No")</f>
        <v>No</v>
      </c>
    </row>
    <row r="7877" spans="1:23" x14ac:dyDescent="0.3">
      <c r="A7877" s="1">
        <v>7876</v>
      </c>
      <c r="B7877" t="s">
        <v>9900</v>
      </c>
      <c r="C7877" s="2">
        <v>43717</v>
      </c>
      <c r="D7877" s="2">
        <v>43723</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s="3" t="str">
        <f>VLOOKUP($M7877,People!$A$2:$B$5, 2, FALSE)</f>
        <v>Anna Andreadi</v>
      </c>
      <c r="W7877" s="3" t="str">
        <f>IFERROR(VLOOKUP($B7877, 'Returns'!$A$2:$B$801, 2, FALSE), "No")</f>
        <v>No</v>
      </c>
    </row>
    <row r="7878" spans="1:23" x14ac:dyDescent="0.3">
      <c r="A7878" s="1">
        <v>7877</v>
      </c>
      <c r="B7878" t="s">
        <v>9900</v>
      </c>
      <c r="C7878" s="2">
        <v>43717</v>
      </c>
      <c r="D7878" s="2">
        <v>43723</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s="3" t="str">
        <f>VLOOKUP($M7878,People!$A$2:$B$5, 2, FALSE)</f>
        <v>Anna Andreadi</v>
      </c>
      <c r="W7878" s="3" t="str">
        <f>IFERROR(VLOOKUP($B7878, 'Returns'!$A$2:$B$801, 2, FALSE), "No")</f>
        <v>No</v>
      </c>
    </row>
    <row r="7879" spans="1:23" x14ac:dyDescent="0.3">
      <c r="A7879" s="1">
        <v>7878</v>
      </c>
      <c r="B7879" t="s">
        <v>9901</v>
      </c>
      <c r="C7879" s="2">
        <v>42806</v>
      </c>
      <c r="D7879" s="2">
        <v>42812</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s="3" t="str">
        <f>VLOOKUP($M7879,People!$A$2:$B$5, 2, FALSE)</f>
        <v>Cassandra Brandow</v>
      </c>
      <c r="W7879" s="3" t="str">
        <f>IFERROR(VLOOKUP($B7879, 'Returns'!$A$2:$B$801, 2, FALSE), "No")</f>
        <v>No</v>
      </c>
    </row>
    <row r="7880" spans="1:23" x14ac:dyDescent="0.3">
      <c r="A7880" s="1">
        <v>7879</v>
      </c>
      <c r="B7880" t="s">
        <v>9902</v>
      </c>
      <c r="C7880" s="2">
        <v>43433</v>
      </c>
      <c r="D7880" s="2">
        <v>43438</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s="3" t="str">
        <f>VLOOKUP($M7880,People!$A$2:$B$5, 2, FALSE)</f>
        <v>Kelly Williams</v>
      </c>
      <c r="W7880" s="3" t="str">
        <f>IFERROR(VLOOKUP($B7880, 'Returns'!$A$2:$B$801, 2, FALSE), "No")</f>
        <v>No</v>
      </c>
    </row>
    <row r="7881" spans="1:23" x14ac:dyDescent="0.3">
      <c r="A7881" s="1">
        <v>7880</v>
      </c>
      <c r="B7881" t="s">
        <v>9903</v>
      </c>
      <c r="C7881" s="2">
        <v>43265</v>
      </c>
      <c r="D7881" s="2">
        <v>43272</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s="3" t="str">
        <f>VLOOKUP($M7881,People!$A$2:$B$5, 2, FALSE)</f>
        <v>Chuck Magee</v>
      </c>
      <c r="W7881" s="3" t="str">
        <f>IFERROR(VLOOKUP($B7881, 'Returns'!$A$2:$B$801, 2, FALSE), "No")</f>
        <v>No</v>
      </c>
    </row>
    <row r="7882" spans="1:23" x14ac:dyDescent="0.3">
      <c r="A7882" s="1">
        <v>7881</v>
      </c>
      <c r="B7882" t="s">
        <v>9904</v>
      </c>
      <c r="C7882" s="2">
        <v>43802</v>
      </c>
      <c r="D7882" s="2">
        <v>43805</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s="3" t="str">
        <f>VLOOKUP($M7882,People!$A$2:$B$5, 2, FALSE)</f>
        <v>Anna Andreadi</v>
      </c>
      <c r="W7882" s="3" t="str">
        <f>IFERROR(VLOOKUP($B7882, 'Returns'!$A$2:$B$801, 2, FALSE), "No")</f>
        <v>No</v>
      </c>
    </row>
    <row r="7883" spans="1:23" x14ac:dyDescent="0.3">
      <c r="A7883" s="1">
        <v>7882</v>
      </c>
      <c r="B7883" t="s">
        <v>9904</v>
      </c>
      <c r="C7883" s="2">
        <v>43802</v>
      </c>
      <c r="D7883" s="2">
        <v>43805</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s="3" t="str">
        <f>VLOOKUP($M7883,People!$A$2:$B$5, 2, FALSE)</f>
        <v>Anna Andreadi</v>
      </c>
      <c r="W7883" s="3" t="str">
        <f>IFERROR(VLOOKUP($B7883, 'Returns'!$A$2:$B$801, 2, FALSE), "No")</f>
        <v>No</v>
      </c>
    </row>
    <row r="7884" spans="1:23" x14ac:dyDescent="0.3">
      <c r="A7884" s="1">
        <v>7883</v>
      </c>
      <c r="B7884" t="s">
        <v>9904</v>
      </c>
      <c r="C7884" s="2">
        <v>43802</v>
      </c>
      <c r="D7884" s="2">
        <v>43805</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s="3" t="str">
        <f>VLOOKUP($M7884,People!$A$2:$B$5, 2, FALSE)</f>
        <v>Anna Andreadi</v>
      </c>
      <c r="W7884" s="3" t="str">
        <f>IFERROR(VLOOKUP($B7884, 'Returns'!$A$2:$B$801, 2, FALSE), "No")</f>
        <v>No</v>
      </c>
    </row>
    <row r="7885" spans="1:23" x14ac:dyDescent="0.3">
      <c r="A7885" s="1">
        <v>7884</v>
      </c>
      <c r="B7885" t="s">
        <v>9904</v>
      </c>
      <c r="C7885" s="2">
        <v>43802</v>
      </c>
      <c r="D7885" s="2">
        <v>43805</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s="3" t="str">
        <f>VLOOKUP($M7885,People!$A$2:$B$5, 2, FALSE)</f>
        <v>Anna Andreadi</v>
      </c>
      <c r="W7885" s="3" t="str">
        <f>IFERROR(VLOOKUP($B7885, 'Returns'!$A$2:$B$801, 2, FALSE), "No")</f>
        <v>No</v>
      </c>
    </row>
    <row r="7886" spans="1:23" x14ac:dyDescent="0.3">
      <c r="A7886" s="1">
        <v>7885</v>
      </c>
      <c r="B7886" t="s">
        <v>9904</v>
      </c>
      <c r="C7886" s="2">
        <v>43802</v>
      </c>
      <c r="D7886" s="2">
        <v>43805</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s="3" t="str">
        <f>VLOOKUP($M7886,People!$A$2:$B$5, 2, FALSE)</f>
        <v>Anna Andreadi</v>
      </c>
      <c r="W7886" s="3" t="str">
        <f>IFERROR(VLOOKUP($B7886, 'Returns'!$A$2:$B$801, 2, FALSE), "No")</f>
        <v>No</v>
      </c>
    </row>
    <row r="7887" spans="1:23" x14ac:dyDescent="0.3">
      <c r="A7887" s="1">
        <v>7886</v>
      </c>
      <c r="B7887" t="s">
        <v>9904</v>
      </c>
      <c r="C7887" s="2">
        <v>43802</v>
      </c>
      <c r="D7887" s="2">
        <v>43805</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s="3" t="str">
        <f>VLOOKUP($M7887,People!$A$2:$B$5, 2, FALSE)</f>
        <v>Anna Andreadi</v>
      </c>
      <c r="W7887" s="3" t="str">
        <f>IFERROR(VLOOKUP($B7887, 'Returns'!$A$2:$B$801, 2, FALSE), "No")</f>
        <v>No</v>
      </c>
    </row>
    <row r="7888" spans="1:23" x14ac:dyDescent="0.3">
      <c r="A7888" s="1">
        <v>7887</v>
      </c>
      <c r="B7888" t="s">
        <v>9904</v>
      </c>
      <c r="C7888" s="2">
        <v>43802</v>
      </c>
      <c r="D7888" s="2">
        <v>43805</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s="3" t="str">
        <f>VLOOKUP($M7888,People!$A$2:$B$5, 2, FALSE)</f>
        <v>Anna Andreadi</v>
      </c>
      <c r="W7888" s="3" t="str">
        <f>IFERROR(VLOOKUP($B7888, 'Returns'!$A$2:$B$801, 2, FALSE), "No")</f>
        <v>No</v>
      </c>
    </row>
    <row r="7889" spans="1:23" x14ac:dyDescent="0.3">
      <c r="A7889" s="1">
        <v>7888</v>
      </c>
      <c r="B7889" t="s">
        <v>9904</v>
      </c>
      <c r="C7889" s="2">
        <v>43802</v>
      </c>
      <c r="D7889" s="2">
        <v>43805</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s="3" t="str">
        <f>VLOOKUP($M7889,People!$A$2:$B$5, 2, FALSE)</f>
        <v>Anna Andreadi</v>
      </c>
      <c r="W7889" s="3" t="str">
        <f>IFERROR(VLOOKUP($B7889, 'Returns'!$A$2:$B$801, 2, FALSE), "No")</f>
        <v>No</v>
      </c>
    </row>
    <row r="7890" spans="1:23" x14ac:dyDescent="0.3">
      <c r="A7890" s="1">
        <v>7889</v>
      </c>
      <c r="B7890" t="s">
        <v>9905</v>
      </c>
      <c r="C7890" s="2">
        <v>43328</v>
      </c>
      <c r="D7890" s="2">
        <v>43334</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s="3" t="str">
        <f>VLOOKUP($M7890,People!$A$2:$B$5, 2, FALSE)</f>
        <v>Anna Andreadi</v>
      </c>
      <c r="W7890" s="3" t="str">
        <f>IFERROR(VLOOKUP($B7890, 'Returns'!$A$2:$B$801, 2, FALSE), "No")</f>
        <v>No</v>
      </c>
    </row>
    <row r="7891" spans="1:23" x14ac:dyDescent="0.3">
      <c r="A7891" s="1">
        <v>7890</v>
      </c>
      <c r="B7891" t="s">
        <v>9906</v>
      </c>
      <c r="C7891" s="2">
        <v>43459</v>
      </c>
      <c r="D7891" s="2">
        <v>43463</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s="3" t="str">
        <f>VLOOKUP($M7891,People!$A$2:$B$5, 2, FALSE)</f>
        <v>Cassandra Brandow</v>
      </c>
      <c r="W7891" s="3" t="str">
        <f>IFERROR(VLOOKUP($B7891, 'Returns'!$A$2:$B$801, 2, FALSE), "No")</f>
        <v>No</v>
      </c>
    </row>
    <row r="7892" spans="1:23" x14ac:dyDescent="0.3">
      <c r="A7892" s="1">
        <v>7891</v>
      </c>
      <c r="B7892" t="s">
        <v>9906</v>
      </c>
      <c r="C7892" s="2">
        <v>43459</v>
      </c>
      <c r="D7892" s="2">
        <v>43463</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s="3" t="str">
        <f>VLOOKUP($M7892,People!$A$2:$B$5, 2, FALSE)</f>
        <v>Cassandra Brandow</v>
      </c>
      <c r="W7892" s="3" t="str">
        <f>IFERROR(VLOOKUP($B7892, 'Returns'!$A$2:$B$801, 2, FALSE), "No")</f>
        <v>No</v>
      </c>
    </row>
    <row r="7893" spans="1:23" x14ac:dyDescent="0.3">
      <c r="A7893" s="1">
        <v>7892</v>
      </c>
      <c r="B7893" t="s">
        <v>9906</v>
      </c>
      <c r="C7893" s="2">
        <v>43459</v>
      </c>
      <c r="D7893" s="2">
        <v>43463</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s="3" t="str">
        <f>VLOOKUP($M7893,People!$A$2:$B$5, 2, FALSE)</f>
        <v>Cassandra Brandow</v>
      </c>
      <c r="W7893" s="3" t="str">
        <f>IFERROR(VLOOKUP($B7893, 'Returns'!$A$2:$B$801, 2, FALSE), "No")</f>
        <v>No</v>
      </c>
    </row>
    <row r="7894" spans="1:23" x14ac:dyDescent="0.3">
      <c r="A7894" s="1">
        <v>7893</v>
      </c>
      <c r="B7894" t="s">
        <v>9906</v>
      </c>
      <c r="C7894" s="2">
        <v>43459</v>
      </c>
      <c r="D7894" s="2">
        <v>43463</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s="3" t="str">
        <f>VLOOKUP($M7894,People!$A$2:$B$5, 2, FALSE)</f>
        <v>Cassandra Brandow</v>
      </c>
      <c r="W7894" s="3" t="str">
        <f>IFERROR(VLOOKUP($B7894, 'Returns'!$A$2:$B$801, 2, FALSE), "No")</f>
        <v>No</v>
      </c>
    </row>
    <row r="7895" spans="1:23" x14ac:dyDescent="0.3">
      <c r="A7895" s="1">
        <v>7894</v>
      </c>
      <c r="B7895" t="s">
        <v>9907</v>
      </c>
      <c r="C7895" s="2">
        <v>43669</v>
      </c>
      <c r="D7895" s="2">
        <v>43676</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s="3" t="str">
        <f>VLOOKUP($M7895,People!$A$2:$B$5, 2, FALSE)</f>
        <v>Chuck Magee</v>
      </c>
      <c r="W7895" s="3" t="str">
        <f>IFERROR(VLOOKUP($B7895, 'Returns'!$A$2:$B$801, 2, FALSE), "No")</f>
        <v>No</v>
      </c>
    </row>
    <row r="7896" spans="1:23" x14ac:dyDescent="0.3">
      <c r="A7896" s="1">
        <v>7895</v>
      </c>
      <c r="B7896" t="s">
        <v>9908</v>
      </c>
      <c r="C7896" s="2">
        <v>43637</v>
      </c>
      <c r="D7896" s="2">
        <v>43641</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s="3" t="str">
        <f>VLOOKUP($M7896,People!$A$2:$B$5, 2, FALSE)</f>
        <v>Chuck Magee</v>
      </c>
      <c r="W7896" s="3" t="str">
        <f>IFERROR(VLOOKUP($B7896, 'Returns'!$A$2:$B$801, 2, FALSE), "No")</f>
        <v>No</v>
      </c>
    </row>
    <row r="7897" spans="1:23" x14ac:dyDescent="0.3">
      <c r="A7897" s="1">
        <v>7896</v>
      </c>
      <c r="B7897" t="s">
        <v>9908</v>
      </c>
      <c r="C7897" s="2">
        <v>43637</v>
      </c>
      <c r="D7897" s="2">
        <v>43641</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s="3" t="str">
        <f>VLOOKUP($M7897,People!$A$2:$B$5, 2, FALSE)</f>
        <v>Chuck Magee</v>
      </c>
      <c r="W7897" s="3" t="str">
        <f>IFERROR(VLOOKUP($B7897, 'Returns'!$A$2:$B$801, 2, FALSE), "No")</f>
        <v>No</v>
      </c>
    </row>
    <row r="7898" spans="1:23" x14ac:dyDescent="0.3">
      <c r="A7898" s="1">
        <v>7897</v>
      </c>
      <c r="B7898" t="s">
        <v>9908</v>
      </c>
      <c r="C7898" s="2">
        <v>43637</v>
      </c>
      <c r="D7898" s="2">
        <v>43641</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s="3" t="str">
        <f>VLOOKUP($M7898,People!$A$2:$B$5, 2, FALSE)</f>
        <v>Chuck Magee</v>
      </c>
      <c r="W7898" s="3" t="str">
        <f>IFERROR(VLOOKUP($B7898, 'Returns'!$A$2:$B$801, 2, FALSE), "No")</f>
        <v>No</v>
      </c>
    </row>
    <row r="7899" spans="1:23" x14ac:dyDescent="0.3">
      <c r="A7899" s="1">
        <v>7898</v>
      </c>
      <c r="B7899" t="s">
        <v>9909</v>
      </c>
      <c r="C7899" s="2">
        <v>43690</v>
      </c>
      <c r="D7899" s="2">
        <v>43695</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s="3" t="str">
        <f>VLOOKUP($M7899,People!$A$2:$B$5, 2, FALSE)</f>
        <v>Cassandra Brandow</v>
      </c>
      <c r="W7899" s="3" t="str">
        <f>IFERROR(VLOOKUP($B7899, 'Returns'!$A$2:$B$801, 2, FALSE), "No")</f>
        <v>No</v>
      </c>
    </row>
    <row r="7900" spans="1:23" x14ac:dyDescent="0.3">
      <c r="A7900" s="1">
        <v>7899</v>
      </c>
      <c r="B7900" t="s">
        <v>9909</v>
      </c>
      <c r="C7900" s="2">
        <v>43690</v>
      </c>
      <c r="D7900" s="2">
        <v>43695</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s="3" t="str">
        <f>VLOOKUP($M7900,People!$A$2:$B$5, 2, FALSE)</f>
        <v>Cassandra Brandow</v>
      </c>
      <c r="W7900" s="3" t="str">
        <f>IFERROR(VLOOKUP($B7900, 'Returns'!$A$2:$B$801, 2, FALSE), "No")</f>
        <v>No</v>
      </c>
    </row>
    <row r="7901" spans="1:23" x14ac:dyDescent="0.3">
      <c r="A7901" s="1">
        <v>7900</v>
      </c>
      <c r="B7901" t="s">
        <v>9909</v>
      </c>
      <c r="C7901" s="2">
        <v>43690</v>
      </c>
      <c r="D7901" s="2">
        <v>43695</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s="3" t="str">
        <f>VLOOKUP($M7901,People!$A$2:$B$5, 2, FALSE)</f>
        <v>Cassandra Brandow</v>
      </c>
      <c r="W7901" s="3" t="str">
        <f>IFERROR(VLOOKUP($B7901, 'Returns'!$A$2:$B$801, 2, FALSE), "No")</f>
        <v>No</v>
      </c>
    </row>
    <row r="7902" spans="1:23" x14ac:dyDescent="0.3">
      <c r="A7902" s="1">
        <v>7901</v>
      </c>
      <c r="B7902" t="s">
        <v>9909</v>
      </c>
      <c r="C7902" s="2">
        <v>43690</v>
      </c>
      <c r="D7902" s="2">
        <v>43695</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s="3" t="str">
        <f>VLOOKUP($M7902,People!$A$2:$B$5, 2, FALSE)</f>
        <v>Cassandra Brandow</v>
      </c>
      <c r="W7902" s="3" t="str">
        <f>IFERROR(VLOOKUP($B7902, 'Returns'!$A$2:$B$801, 2, FALSE), "No")</f>
        <v>No</v>
      </c>
    </row>
    <row r="7903" spans="1:23" x14ac:dyDescent="0.3">
      <c r="A7903" s="1">
        <v>7902</v>
      </c>
      <c r="B7903" t="s">
        <v>9909</v>
      </c>
      <c r="C7903" s="2">
        <v>43690</v>
      </c>
      <c r="D7903" s="2">
        <v>43695</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s="3" t="str">
        <f>VLOOKUP($M7903,People!$A$2:$B$5, 2, FALSE)</f>
        <v>Cassandra Brandow</v>
      </c>
      <c r="W7903" s="3" t="str">
        <f>IFERROR(VLOOKUP($B7903, 'Returns'!$A$2:$B$801, 2, FALSE), "No")</f>
        <v>No</v>
      </c>
    </row>
    <row r="7904" spans="1:23" x14ac:dyDescent="0.3">
      <c r="A7904" s="1">
        <v>7903</v>
      </c>
      <c r="B7904" t="s">
        <v>9909</v>
      </c>
      <c r="C7904" s="2">
        <v>43690</v>
      </c>
      <c r="D7904" s="2">
        <v>43695</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s="3" t="str">
        <f>VLOOKUP($M7904,People!$A$2:$B$5, 2, FALSE)</f>
        <v>Cassandra Brandow</v>
      </c>
      <c r="W7904" s="3" t="str">
        <f>IFERROR(VLOOKUP($B7904, 'Returns'!$A$2:$B$801, 2, FALSE), "No")</f>
        <v>No</v>
      </c>
    </row>
    <row r="7905" spans="1:23" x14ac:dyDescent="0.3">
      <c r="A7905" s="1">
        <v>7904</v>
      </c>
      <c r="B7905" t="s">
        <v>9909</v>
      </c>
      <c r="C7905" s="2">
        <v>43690</v>
      </c>
      <c r="D7905" s="2">
        <v>43695</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s="3" t="str">
        <f>VLOOKUP($M7905,People!$A$2:$B$5, 2, FALSE)</f>
        <v>Cassandra Brandow</v>
      </c>
      <c r="W7905" s="3" t="str">
        <f>IFERROR(VLOOKUP($B7905, 'Returns'!$A$2:$B$801, 2, FALSE), "No")</f>
        <v>No</v>
      </c>
    </row>
    <row r="7906" spans="1:23" x14ac:dyDescent="0.3">
      <c r="A7906" s="1">
        <v>7905</v>
      </c>
      <c r="B7906" t="s">
        <v>9910</v>
      </c>
      <c r="C7906" s="2">
        <v>43046</v>
      </c>
      <c r="D7906" s="2">
        <v>43052</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s="3" t="str">
        <f>VLOOKUP($M7906,People!$A$2:$B$5, 2, FALSE)</f>
        <v>Kelly Williams</v>
      </c>
      <c r="W7906" s="3" t="str">
        <f>IFERROR(VLOOKUP($B7906, 'Returns'!$A$2:$B$801, 2, FALSE), "No")</f>
        <v>No</v>
      </c>
    </row>
    <row r="7907" spans="1:23" x14ac:dyDescent="0.3">
      <c r="A7907" s="1">
        <v>7906</v>
      </c>
      <c r="B7907" t="s">
        <v>9911</v>
      </c>
      <c r="C7907" s="2">
        <v>43023</v>
      </c>
      <c r="D7907" s="2">
        <v>43030</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s="3" t="str">
        <f>VLOOKUP($M7907,People!$A$2:$B$5, 2, FALSE)</f>
        <v>Kelly Williams</v>
      </c>
      <c r="W7907" s="3" t="str">
        <f>IFERROR(VLOOKUP($B7907, 'Returns'!$A$2:$B$801, 2, FALSE), "No")</f>
        <v>No</v>
      </c>
    </row>
    <row r="7908" spans="1:23" x14ac:dyDescent="0.3">
      <c r="A7908" s="1">
        <v>7907</v>
      </c>
      <c r="B7908" t="s">
        <v>9911</v>
      </c>
      <c r="C7908" s="2">
        <v>43023</v>
      </c>
      <c r="D7908" s="2">
        <v>43030</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s="3" t="str">
        <f>VLOOKUP($M7908,People!$A$2:$B$5, 2, FALSE)</f>
        <v>Kelly Williams</v>
      </c>
      <c r="W7908" s="3" t="str">
        <f>IFERROR(VLOOKUP($B7908, 'Returns'!$A$2:$B$801, 2, FALSE), "No")</f>
        <v>No</v>
      </c>
    </row>
    <row r="7909" spans="1:23" x14ac:dyDescent="0.3">
      <c r="A7909" s="1">
        <v>7908</v>
      </c>
      <c r="B7909" t="s">
        <v>9912</v>
      </c>
      <c r="C7909" s="2">
        <v>43311</v>
      </c>
      <c r="D7909" s="2">
        <v>43314</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s="3" t="str">
        <f>VLOOKUP($M7909,People!$A$2:$B$5, 2, FALSE)</f>
        <v>Anna Andreadi</v>
      </c>
      <c r="W7909" s="3" t="str">
        <f>IFERROR(VLOOKUP($B7909, 'Returns'!$A$2:$B$801, 2, FALSE), "No")</f>
        <v>No</v>
      </c>
    </row>
    <row r="7910" spans="1:23" x14ac:dyDescent="0.3">
      <c r="A7910" s="1">
        <v>7909</v>
      </c>
      <c r="B7910" t="s">
        <v>9913</v>
      </c>
      <c r="C7910" s="2">
        <v>43437</v>
      </c>
      <c r="D7910" s="2">
        <v>43441</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s="3" t="str">
        <f>VLOOKUP($M7910,People!$A$2:$B$5, 2, FALSE)</f>
        <v>Anna Andreadi</v>
      </c>
      <c r="W7910" s="3" t="str">
        <f>IFERROR(VLOOKUP($B7910, 'Returns'!$A$2:$B$801, 2, FALSE), "No")</f>
        <v>No</v>
      </c>
    </row>
    <row r="7911" spans="1:23" x14ac:dyDescent="0.3">
      <c r="A7911" s="1">
        <v>7910</v>
      </c>
      <c r="B7911" t="s">
        <v>9913</v>
      </c>
      <c r="C7911" s="2">
        <v>43437</v>
      </c>
      <c r="D7911" s="2">
        <v>43441</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s="3" t="str">
        <f>VLOOKUP($M7911,People!$A$2:$B$5, 2, FALSE)</f>
        <v>Anna Andreadi</v>
      </c>
      <c r="W7911" s="3" t="str">
        <f>IFERROR(VLOOKUP($B7911, 'Returns'!$A$2:$B$801, 2, FALSE), "No")</f>
        <v>No</v>
      </c>
    </row>
    <row r="7912" spans="1:23" x14ac:dyDescent="0.3">
      <c r="A7912" s="1">
        <v>7911</v>
      </c>
      <c r="B7912" t="s">
        <v>9913</v>
      </c>
      <c r="C7912" s="2">
        <v>43437</v>
      </c>
      <c r="D7912" s="2">
        <v>43441</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s="3" t="str">
        <f>VLOOKUP($M7912,People!$A$2:$B$5, 2, FALSE)</f>
        <v>Anna Andreadi</v>
      </c>
      <c r="W7912" s="3" t="str">
        <f>IFERROR(VLOOKUP($B7912, 'Returns'!$A$2:$B$801, 2, FALSE), "No")</f>
        <v>No</v>
      </c>
    </row>
    <row r="7913" spans="1:23" x14ac:dyDescent="0.3">
      <c r="A7913" s="1">
        <v>7912</v>
      </c>
      <c r="B7913" t="s">
        <v>9913</v>
      </c>
      <c r="C7913" s="2">
        <v>43437</v>
      </c>
      <c r="D7913" s="2">
        <v>43441</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s="3" t="str">
        <f>VLOOKUP($M7913,People!$A$2:$B$5, 2, FALSE)</f>
        <v>Anna Andreadi</v>
      </c>
      <c r="W7913" s="3" t="str">
        <f>IFERROR(VLOOKUP($B7913, 'Returns'!$A$2:$B$801, 2, FALSE), "No")</f>
        <v>No</v>
      </c>
    </row>
    <row r="7914" spans="1:23" x14ac:dyDescent="0.3">
      <c r="A7914" s="1">
        <v>7913</v>
      </c>
      <c r="B7914" t="s">
        <v>9914</v>
      </c>
      <c r="C7914" s="2">
        <v>43218</v>
      </c>
      <c r="D7914" s="2">
        <v>43220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s="3" t="str">
        <f>VLOOKUP($M7914,People!$A$2:$B$5, 2, FALSE)</f>
        <v>Kelly Williams</v>
      </c>
      <c r="W7914" s="3" t="str">
        <f>IFERROR(VLOOKUP($B7914, 'Returns'!$A$2:$B$801, 2, FALSE), "No")</f>
        <v>No</v>
      </c>
    </row>
    <row r="7915" spans="1:23" x14ac:dyDescent="0.3">
      <c r="A7915" s="1">
        <v>7914</v>
      </c>
      <c r="B7915" t="s">
        <v>9915</v>
      </c>
      <c r="C7915" s="2">
        <v>43702</v>
      </c>
      <c r="D7915" s="2">
        <v>43704</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s="3" t="str">
        <f>VLOOKUP($M7915,People!$A$2:$B$5, 2, FALSE)</f>
        <v>Chuck Magee</v>
      </c>
      <c r="W7915" s="3" t="str">
        <f>IFERROR(VLOOKUP($B7915, 'Returns'!$A$2:$B$801, 2, FALSE), "No")</f>
        <v>No</v>
      </c>
    </row>
    <row r="7916" spans="1:23" x14ac:dyDescent="0.3">
      <c r="A7916" s="1">
        <v>7915</v>
      </c>
      <c r="B7916" t="s">
        <v>9916</v>
      </c>
      <c r="C7916" s="2">
        <v>43633</v>
      </c>
      <c r="D7916" s="2">
        <v>43637</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s="3" t="str">
        <f>VLOOKUP($M7916,People!$A$2:$B$5, 2, FALSE)</f>
        <v>Chuck Magee</v>
      </c>
      <c r="W7916" s="3" t="str">
        <f>IFERROR(VLOOKUP($B7916, 'Returns'!$A$2:$B$801, 2, FALSE), "No")</f>
        <v>No</v>
      </c>
    </row>
    <row r="7917" spans="1:23" x14ac:dyDescent="0.3">
      <c r="A7917" s="1">
        <v>7916</v>
      </c>
      <c r="B7917" t="s">
        <v>9916</v>
      </c>
      <c r="C7917" s="2">
        <v>43633</v>
      </c>
      <c r="D7917" s="2">
        <v>43637</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s="3" t="str">
        <f>VLOOKUP($M7917,People!$A$2:$B$5, 2, FALSE)</f>
        <v>Chuck Magee</v>
      </c>
      <c r="W7917" s="3" t="str">
        <f>IFERROR(VLOOKUP($B7917, 'Returns'!$A$2:$B$801, 2, FALSE), "No")</f>
        <v>No</v>
      </c>
    </row>
    <row r="7918" spans="1:23" x14ac:dyDescent="0.3">
      <c r="A7918" s="1">
        <v>7917</v>
      </c>
      <c r="B7918" t="s">
        <v>9917</v>
      </c>
      <c r="C7918" s="2">
        <v>43059</v>
      </c>
      <c r="D7918" s="2">
        <v>43063</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s="3" t="str">
        <f>VLOOKUP($M7918,People!$A$2:$B$5, 2, FALSE)</f>
        <v>Chuck Magee</v>
      </c>
      <c r="W7918" s="3" t="str">
        <f>IFERROR(VLOOKUP($B7918, 'Returns'!$A$2:$B$801, 2, FALSE), "No")</f>
        <v>No</v>
      </c>
    </row>
    <row r="7919" spans="1:23" x14ac:dyDescent="0.3">
      <c r="A7919" s="1">
        <v>7918</v>
      </c>
      <c r="B7919" t="s">
        <v>9918</v>
      </c>
      <c r="C7919" s="2">
        <v>43712</v>
      </c>
      <c r="D7919" s="2">
        <v>43716</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s="3" t="str">
        <f>VLOOKUP($M7919,People!$A$2:$B$5, 2, FALSE)</f>
        <v>Kelly Williams</v>
      </c>
      <c r="W7919" s="3" t="str">
        <f>IFERROR(VLOOKUP($B7919, 'Returns'!$A$2:$B$801, 2, FALSE), "No")</f>
        <v>No</v>
      </c>
    </row>
    <row r="7920" spans="1:23" x14ac:dyDescent="0.3">
      <c r="A7920" s="1">
        <v>7919</v>
      </c>
      <c r="B7920" t="s">
        <v>9919</v>
      </c>
      <c r="C7920" s="2">
        <v>42920</v>
      </c>
      <c r="D7920" s="2">
        <v>42924</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s="3" t="str">
        <f>VLOOKUP($M7920,People!$A$2:$B$5, 2, FALSE)</f>
        <v>Anna Andreadi</v>
      </c>
      <c r="W7920" s="3" t="str">
        <f>IFERROR(VLOOKUP($B7920, 'Returns'!$A$2:$B$801, 2, FALSE), "No")</f>
        <v>No</v>
      </c>
    </row>
    <row r="7921" spans="1:23" x14ac:dyDescent="0.3">
      <c r="A7921" s="1">
        <v>7920</v>
      </c>
      <c r="B7921" t="s">
        <v>9920</v>
      </c>
      <c r="C7921" s="2">
        <v>43723</v>
      </c>
      <c r="D7921" s="2">
        <v>43729</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s="3" t="str">
        <f>VLOOKUP($M7921,People!$A$2:$B$5, 2, FALSE)</f>
        <v>Chuck Magee</v>
      </c>
      <c r="W7921" s="3" t="str">
        <f>IFERROR(VLOOKUP($B7921, 'Returns'!$A$2:$B$801, 2, FALSE), "No")</f>
        <v>No</v>
      </c>
    </row>
    <row r="7922" spans="1:23" x14ac:dyDescent="0.3">
      <c r="A7922" s="1">
        <v>7921</v>
      </c>
      <c r="B7922" t="s">
        <v>9920</v>
      </c>
      <c r="C7922" s="2">
        <v>43723</v>
      </c>
      <c r="D7922" s="2">
        <v>43729</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s="3" t="str">
        <f>VLOOKUP($M7922,People!$A$2:$B$5, 2, FALSE)</f>
        <v>Chuck Magee</v>
      </c>
      <c r="W7922" s="3" t="str">
        <f>IFERROR(VLOOKUP($B7922, 'Returns'!$A$2:$B$801, 2, FALSE), "No")</f>
        <v>No</v>
      </c>
    </row>
    <row r="7923" spans="1:23" x14ac:dyDescent="0.3">
      <c r="A7923" s="1">
        <v>7922</v>
      </c>
      <c r="B7923" t="s">
        <v>9921</v>
      </c>
      <c r="C7923" s="2">
        <v>43537</v>
      </c>
      <c r="D7923" s="2">
        <v>43541</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s="3" t="str">
        <f>VLOOKUP($M7923,People!$A$2:$B$5, 2, FALSE)</f>
        <v>Chuck Magee</v>
      </c>
      <c r="W7923" s="3" t="str">
        <f>IFERROR(VLOOKUP($B7923, 'Returns'!$A$2:$B$801, 2, FALSE), "No")</f>
        <v>No</v>
      </c>
    </row>
    <row r="7924" spans="1:23" x14ac:dyDescent="0.3">
      <c r="A7924" s="1">
        <v>7923</v>
      </c>
      <c r="B7924" t="s">
        <v>9922</v>
      </c>
      <c r="C7924" s="2">
        <v>43732</v>
      </c>
      <c r="D7924" s="2">
        <v>43737</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s="3" t="str">
        <f>VLOOKUP($M7924,People!$A$2:$B$5, 2, FALSE)</f>
        <v>Cassandra Brandow</v>
      </c>
      <c r="W7924" s="3" t="str">
        <f>IFERROR(VLOOKUP($B7924, 'Returns'!$A$2:$B$801, 2, FALSE), "No")</f>
        <v>No</v>
      </c>
    </row>
    <row r="7925" spans="1:23" x14ac:dyDescent="0.3">
      <c r="A7925" s="1">
        <v>7924</v>
      </c>
      <c r="B7925" t="s">
        <v>9922</v>
      </c>
      <c r="C7925" s="2">
        <v>43732</v>
      </c>
      <c r="D7925" s="2">
        <v>43737</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s="3" t="str">
        <f>VLOOKUP($M7925,People!$A$2:$B$5, 2, FALSE)</f>
        <v>Cassandra Brandow</v>
      </c>
      <c r="W7925" s="3" t="str">
        <f>IFERROR(VLOOKUP($B7925, 'Returns'!$A$2:$B$801, 2, FALSE), "No")</f>
        <v>No</v>
      </c>
    </row>
    <row r="7926" spans="1:23" x14ac:dyDescent="0.3">
      <c r="A7926" s="1">
        <v>7925</v>
      </c>
      <c r="B7926" t="s">
        <v>9923</v>
      </c>
      <c r="C7926" s="2">
        <v>43325</v>
      </c>
      <c r="D7926" s="2">
        <v>43328</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s="3" t="str">
        <f>VLOOKUP($M7926,People!$A$2:$B$5, 2, FALSE)</f>
        <v>Cassandra Brandow</v>
      </c>
      <c r="W7926" s="3" t="str">
        <f>IFERROR(VLOOKUP($B7926, 'Returns'!$A$2:$B$801, 2, FALSE), "No")</f>
        <v>No</v>
      </c>
    </row>
    <row r="7927" spans="1:23" x14ac:dyDescent="0.3">
      <c r="A7927" s="1">
        <v>7926</v>
      </c>
      <c r="B7927" t="s">
        <v>9923</v>
      </c>
      <c r="C7927" s="2">
        <v>43325</v>
      </c>
      <c r="D7927" s="2">
        <v>43328</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s="3" t="str">
        <f>VLOOKUP($M7927,People!$A$2:$B$5, 2, FALSE)</f>
        <v>Cassandra Brandow</v>
      </c>
      <c r="W7927" s="3" t="str">
        <f>IFERROR(VLOOKUP($B7927, 'Returns'!$A$2:$B$801, 2, FALSE), "No")</f>
        <v>No</v>
      </c>
    </row>
    <row r="7928" spans="1:23" x14ac:dyDescent="0.3">
      <c r="A7928" s="1">
        <v>7927</v>
      </c>
      <c r="B7928" t="s">
        <v>9924</v>
      </c>
      <c r="C7928" s="2">
        <v>43789</v>
      </c>
      <c r="D7928" s="2">
        <v>43793</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s="3" t="str">
        <f>VLOOKUP($M7928,People!$A$2:$B$5, 2, FALSE)</f>
        <v>Chuck Magee</v>
      </c>
      <c r="W7928" s="3" t="str">
        <f>IFERROR(VLOOKUP($B7928, 'Returns'!$A$2:$B$801, 2, FALSE), "No")</f>
        <v>No</v>
      </c>
    </row>
    <row r="7929" spans="1:23" x14ac:dyDescent="0.3">
      <c r="A7929" s="1">
        <v>7928</v>
      </c>
      <c r="B7929" t="s">
        <v>9924</v>
      </c>
      <c r="C7929" s="2">
        <v>43789</v>
      </c>
      <c r="D7929" s="2">
        <v>43793</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s="3" t="str">
        <f>VLOOKUP($M7929,People!$A$2:$B$5, 2, FALSE)</f>
        <v>Chuck Magee</v>
      </c>
      <c r="W7929" s="3" t="str">
        <f>IFERROR(VLOOKUP($B7929, 'Returns'!$A$2:$B$801, 2, FALSE), "No")</f>
        <v>No</v>
      </c>
    </row>
    <row r="7930" spans="1:23" x14ac:dyDescent="0.3">
      <c r="A7930" s="1">
        <v>7929</v>
      </c>
      <c r="B7930" t="s">
        <v>9924</v>
      </c>
      <c r="C7930" s="2">
        <v>43789</v>
      </c>
      <c r="D7930" s="2">
        <v>43793</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s="3" t="str">
        <f>VLOOKUP($M7930,People!$A$2:$B$5, 2, FALSE)</f>
        <v>Chuck Magee</v>
      </c>
      <c r="W7930" s="3" t="str">
        <f>IFERROR(VLOOKUP($B7930, 'Returns'!$A$2:$B$801, 2, FALSE), "No")</f>
        <v>No</v>
      </c>
    </row>
    <row r="7931" spans="1:23" x14ac:dyDescent="0.3">
      <c r="A7931" s="1">
        <v>7930</v>
      </c>
      <c r="B7931" t="s">
        <v>9925</v>
      </c>
      <c r="C7931" s="2">
        <v>43671</v>
      </c>
      <c r="D7931" s="2">
        <v>43673</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s="3" t="str">
        <f>VLOOKUP($M7931,People!$A$2:$B$5, 2, FALSE)</f>
        <v>Kelly Williams</v>
      </c>
      <c r="W7931" s="3" t="str">
        <f>IFERROR(VLOOKUP($B7931, 'Returns'!$A$2:$B$801, 2, FALSE), "No")</f>
        <v>No</v>
      </c>
    </row>
    <row r="7932" spans="1:23" x14ac:dyDescent="0.3">
      <c r="A7932" s="1">
        <v>7931</v>
      </c>
      <c r="B7932" t="s">
        <v>9926</v>
      </c>
      <c r="C7932" s="2">
        <v>43184</v>
      </c>
      <c r="D7932" s="2">
        <v>43186</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s="3" t="str">
        <f>VLOOKUP($M7932,People!$A$2:$B$5, 2, FALSE)</f>
        <v>Chuck Magee</v>
      </c>
      <c r="W7932" s="3" t="str">
        <f>IFERROR(VLOOKUP($B7932, 'Returns'!$A$2:$B$801, 2, FALSE), "No")</f>
        <v>No</v>
      </c>
    </row>
    <row r="7933" spans="1:23" x14ac:dyDescent="0.3">
      <c r="A7933" s="1">
        <v>7932</v>
      </c>
      <c r="B7933" t="s">
        <v>9927</v>
      </c>
      <c r="C7933" s="2">
        <v>43296</v>
      </c>
      <c r="D7933" s="2">
        <v>43301</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s="3" t="str">
        <f>VLOOKUP($M7933,People!$A$2:$B$5, 2, FALSE)</f>
        <v>Anna Andreadi</v>
      </c>
      <c r="W7933" s="3" t="str">
        <f>IFERROR(VLOOKUP($B7933, 'Returns'!$A$2:$B$801, 2, FALSE), "No")</f>
        <v>No</v>
      </c>
    </row>
    <row r="7934" spans="1:23" x14ac:dyDescent="0.3">
      <c r="A7934" s="1">
        <v>7933</v>
      </c>
      <c r="B7934" t="s">
        <v>9927</v>
      </c>
      <c r="C7934" s="2">
        <v>43296</v>
      </c>
      <c r="D7934" s="2">
        <v>43301</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s="3" t="str">
        <f>VLOOKUP($M7934,People!$A$2:$B$5, 2, FALSE)</f>
        <v>Anna Andreadi</v>
      </c>
      <c r="W7934" s="3" t="str">
        <f>IFERROR(VLOOKUP($B7934, 'Returns'!$A$2:$B$801, 2, FALSE), "No")</f>
        <v>No</v>
      </c>
    </row>
    <row r="7935" spans="1:23" x14ac:dyDescent="0.3">
      <c r="A7935" s="1">
        <v>7934</v>
      </c>
      <c r="B7935" t="s">
        <v>6177</v>
      </c>
      <c r="C7935" s="2">
        <v>43694</v>
      </c>
      <c r="D7935" s="2">
        <v>43701</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s="3" t="str">
        <f>VLOOKUP($M7935,People!$A$2:$B$5, 2, FALSE)</f>
        <v>Anna Andreadi</v>
      </c>
      <c r="W7935" s="3" t="str">
        <f>IFERROR(VLOOKUP($B7935, 'Returns'!$A$2:$B$801, 2, FALSE), "No")</f>
        <v>Yes</v>
      </c>
    </row>
    <row r="7936" spans="1:23" x14ac:dyDescent="0.3">
      <c r="A7936" s="1">
        <v>7935</v>
      </c>
      <c r="B7936" t="s">
        <v>6177</v>
      </c>
      <c r="C7936" s="2">
        <v>43694</v>
      </c>
      <c r="D7936" s="2">
        <v>43701</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s="3" t="str">
        <f>VLOOKUP($M7936,People!$A$2:$B$5, 2, FALSE)</f>
        <v>Anna Andreadi</v>
      </c>
      <c r="W7936" s="3" t="str">
        <f>IFERROR(VLOOKUP($B7936, 'Returns'!$A$2:$B$801, 2, FALSE), "No")</f>
        <v>Yes</v>
      </c>
    </row>
    <row r="7937" spans="1:23" x14ac:dyDescent="0.3">
      <c r="A7937" s="1">
        <v>7936</v>
      </c>
      <c r="B7937" t="s">
        <v>6177</v>
      </c>
      <c r="C7937" s="2">
        <v>43694</v>
      </c>
      <c r="D7937" s="2">
        <v>43701</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s="3" t="str">
        <f>VLOOKUP($M7937,People!$A$2:$B$5, 2, FALSE)</f>
        <v>Anna Andreadi</v>
      </c>
      <c r="W7937" s="3" t="str">
        <f>IFERROR(VLOOKUP($B7937, 'Returns'!$A$2:$B$801, 2, FALSE), "No")</f>
        <v>Yes</v>
      </c>
    </row>
    <row r="7938" spans="1:23" x14ac:dyDescent="0.3">
      <c r="A7938" s="1">
        <v>7937</v>
      </c>
      <c r="B7938" t="s">
        <v>6177</v>
      </c>
      <c r="C7938" s="2">
        <v>43694</v>
      </c>
      <c r="D7938" s="2">
        <v>43701</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s="3" t="str">
        <f>VLOOKUP($M7938,People!$A$2:$B$5, 2, FALSE)</f>
        <v>Anna Andreadi</v>
      </c>
      <c r="W7938" s="3" t="str">
        <f>IFERROR(VLOOKUP($B7938, 'Returns'!$A$2:$B$801, 2, FALSE), "No")</f>
        <v>Yes</v>
      </c>
    </row>
    <row r="7939" spans="1:23" x14ac:dyDescent="0.3">
      <c r="A7939" s="1">
        <v>7938</v>
      </c>
      <c r="B7939" t="s">
        <v>6177</v>
      </c>
      <c r="C7939" s="2">
        <v>43694</v>
      </c>
      <c r="D7939" s="2">
        <v>43701</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s="3" t="str">
        <f>VLOOKUP($M7939,People!$A$2:$B$5, 2, FALSE)</f>
        <v>Anna Andreadi</v>
      </c>
      <c r="W7939" s="3" t="str">
        <f>IFERROR(VLOOKUP($B7939, 'Returns'!$A$2:$B$801, 2, FALSE), "No")</f>
        <v>Yes</v>
      </c>
    </row>
    <row r="7940" spans="1:23" x14ac:dyDescent="0.3">
      <c r="A7940" s="1">
        <v>7939</v>
      </c>
      <c r="B7940" t="s">
        <v>6177</v>
      </c>
      <c r="C7940" s="2">
        <v>43694</v>
      </c>
      <c r="D7940" s="2">
        <v>43701</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s="3" t="str">
        <f>VLOOKUP($M7940,People!$A$2:$B$5, 2, FALSE)</f>
        <v>Anna Andreadi</v>
      </c>
      <c r="W7940" s="3" t="str">
        <f>IFERROR(VLOOKUP($B7940, 'Returns'!$A$2:$B$801, 2, FALSE), "No")</f>
        <v>Yes</v>
      </c>
    </row>
    <row r="7941" spans="1:23" x14ac:dyDescent="0.3">
      <c r="A7941" s="1">
        <v>7940</v>
      </c>
      <c r="B7941" t="s">
        <v>6177</v>
      </c>
      <c r="C7941" s="2">
        <v>43694</v>
      </c>
      <c r="D7941" s="2">
        <v>43701</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s="3" t="str">
        <f>VLOOKUP($M7941,People!$A$2:$B$5, 2, FALSE)</f>
        <v>Anna Andreadi</v>
      </c>
      <c r="W7941" s="3" t="str">
        <f>IFERROR(VLOOKUP($B7941, 'Returns'!$A$2:$B$801, 2, FALSE), "No")</f>
        <v>Yes</v>
      </c>
    </row>
    <row r="7942" spans="1:23" x14ac:dyDescent="0.3">
      <c r="A7942" s="1">
        <v>7941</v>
      </c>
      <c r="B7942" t="s">
        <v>9928</v>
      </c>
      <c r="C7942" s="2">
        <v>43448</v>
      </c>
      <c r="D7942" s="2">
        <v>43451</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s="3" t="str">
        <f>VLOOKUP($M7942,People!$A$2:$B$5, 2, FALSE)</f>
        <v>Anna Andreadi</v>
      </c>
      <c r="W7942" s="3" t="str">
        <f>IFERROR(VLOOKUP($B7942, 'Returns'!$A$2:$B$801, 2, FALSE), "No")</f>
        <v>No</v>
      </c>
    </row>
    <row r="7943" spans="1:23" x14ac:dyDescent="0.3">
      <c r="A7943" s="1">
        <v>7942</v>
      </c>
      <c r="B7943" t="s">
        <v>9928</v>
      </c>
      <c r="C7943" s="2">
        <v>43448</v>
      </c>
      <c r="D7943" s="2">
        <v>43451</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s="3" t="str">
        <f>VLOOKUP($M7943,People!$A$2:$B$5, 2, FALSE)</f>
        <v>Anna Andreadi</v>
      </c>
      <c r="W7943" s="3" t="str">
        <f>IFERROR(VLOOKUP($B7943, 'Returns'!$A$2:$B$801, 2, FALSE), "No")</f>
        <v>No</v>
      </c>
    </row>
    <row r="7944" spans="1:23" x14ac:dyDescent="0.3">
      <c r="A7944" s="1">
        <v>7943</v>
      </c>
      <c r="B7944" t="s">
        <v>6133</v>
      </c>
      <c r="C7944" s="2">
        <v>43824</v>
      </c>
      <c r="D7944" s="2">
        <v>43831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s="3" t="str">
        <f>VLOOKUP($M7944,People!$A$2:$B$5, 2, FALSE)</f>
        <v>Kelly Williams</v>
      </c>
      <c r="W7944" s="3" t="str">
        <f>IFERROR(VLOOKUP($B7944, 'Returns'!$A$2:$B$801, 2, FALSE), "No")</f>
        <v>Yes</v>
      </c>
    </row>
    <row r="7945" spans="1:23" x14ac:dyDescent="0.3">
      <c r="A7945" s="1">
        <v>7944</v>
      </c>
      <c r="B7945" t="s">
        <v>6133</v>
      </c>
      <c r="C7945" s="2">
        <v>43824</v>
      </c>
      <c r="D7945" s="2">
        <v>43831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s="3" t="str">
        <f>VLOOKUP($M7945,People!$A$2:$B$5, 2, FALSE)</f>
        <v>Kelly Williams</v>
      </c>
      <c r="W7945" s="3" t="str">
        <f>IFERROR(VLOOKUP($B7945, 'Returns'!$A$2:$B$801, 2, FALSE), "No")</f>
        <v>Yes</v>
      </c>
    </row>
    <row r="7946" spans="1:23" x14ac:dyDescent="0.3">
      <c r="A7946" s="1">
        <v>7945</v>
      </c>
      <c r="B7946" t="s">
        <v>6133</v>
      </c>
      <c r="C7946" s="2">
        <v>43824</v>
      </c>
      <c r="D7946" s="2">
        <v>43831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s="3" t="str">
        <f>VLOOKUP($M7946,People!$A$2:$B$5, 2, FALSE)</f>
        <v>Kelly Williams</v>
      </c>
      <c r="W7946" s="3" t="str">
        <f>IFERROR(VLOOKUP($B7946, 'Returns'!$A$2:$B$801, 2, FALSE), "No")</f>
        <v>Yes</v>
      </c>
    </row>
    <row r="7947" spans="1:23" x14ac:dyDescent="0.3">
      <c r="A7947" s="1">
        <v>7946</v>
      </c>
      <c r="B7947" t="s">
        <v>6133</v>
      </c>
      <c r="C7947" s="2">
        <v>43824</v>
      </c>
      <c r="D7947" s="2">
        <v>43831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s="3" t="str">
        <f>VLOOKUP($M7947,People!$A$2:$B$5, 2, FALSE)</f>
        <v>Kelly Williams</v>
      </c>
      <c r="W7947" s="3" t="str">
        <f>IFERROR(VLOOKUP($B7947, 'Returns'!$A$2:$B$801, 2, FALSE), "No")</f>
        <v>Yes</v>
      </c>
    </row>
    <row r="7948" spans="1:23" x14ac:dyDescent="0.3">
      <c r="A7948" s="1">
        <v>7947</v>
      </c>
      <c r="B7948" t="s">
        <v>6133</v>
      </c>
      <c r="C7948" s="2">
        <v>43824</v>
      </c>
      <c r="D7948" s="2">
        <v>43831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s="3" t="str">
        <f>VLOOKUP($M7948,People!$A$2:$B$5, 2, FALSE)</f>
        <v>Kelly Williams</v>
      </c>
      <c r="W7948" s="3" t="str">
        <f>IFERROR(VLOOKUP($B7948, 'Returns'!$A$2:$B$801, 2, FALSE), "No")</f>
        <v>Yes</v>
      </c>
    </row>
    <row r="7949" spans="1:23" x14ac:dyDescent="0.3">
      <c r="A7949" s="1">
        <v>7948</v>
      </c>
      <c r="B7949" t="s">
        <v>9929</v>
      </c>
      <c r="C7949" s="2">
        <v>42430</v>
      </c>
      <c r="D7949" s="2">
        <v>42434</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s="3" t="str">
        <f>VLOOKUP($M7949,People!$A$2:$B$5, 2, FALSE)</f>
        <v>Kelly Williams</v>
      </c>
      <c r="W7949" s="3" t="str">
        <f>IFERROR(VLOOKUP($B7949, 'Returns'!$A$2:$B$801, 2, FALSE), "No")</f>
        <v>No</v>
      </c>
    </row>
    <row r="7950" spans="1:23" x14ac:dyDescent="0.3">
      <c r="A7950" s="1">
        <v>7949</v>
      </c>
      <c r="B7950" t="s">
        <v>9929</v>
      </c>
      <c r="C7950" s="2">
        <v>42430</v>
      </c>
      <c r="D7950" s="2">
        <v>42434</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s="3" t="str">
        <f>VLOOKUP($M7950,People!$A$2:$B$5, 2, FALSE)</f>
        <v>Kelly Williams</v>
      </c>
      <c r="W7950" s="3" t="str">
        <f>IFERROR(VLOOKUP($B7950, 'Returns'!$A$2:$B$801, 2, FALSE), "No")</f>
        <v>No</v>
      </c>
    </row>
    <row r="7951" spans="1:23" x14ac:dyDescent="0.3">
      <c r="A7951" s="1">
        <v>7950</v>
      </c>
      <c r="B7951" t="s">
        <v>9929</v>
      </c>
      <c r="C7951" s="2">
        <v>42430</v>
      </c>
      <c r="D7951" s="2">
        <v>42434</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s="3" t="str">
        <f>VLOOKUP($M7951,People!$A$2:$B$5, 2, FALSE)</f>
        <v>Kelly Williams</v>
      </c>
      <c r="W7951" s="3" t="str">
        <f>IFERROR(VLOOKUP($B7951, 'Returns'!$A$2:$B$801, 2, FALSE), "No")</f>
        <v>No</v>
      </c>
    </row>
    <row r="7952" spans="1:23" x14ac:dyDescent="0.3">
      <c r="A7952" s="1">
        <v>7951</v>
      </c>
      <c r="B7952" t="s">
        <v>9929</v>
      </c>
      <c r="C7952" s="2">
        <v>42430</v>
      </c>
      <c r="D7952" s="2">
        <v>42434</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s="3" t="str">
        <f>VLOOKUP($M7952,People!$A$2:$B$5, 2, FALSE)</f>
        <v>Kelly Williams</v>
      </c>
      <c r="W7952" s="3" t="str">
        <f>IFERROR(VLOOKUP($B7952, 'Returns'!$A$2:$B$801, 2, FALSE), "No")</f>
        <v>No</v>
      </c>
    </row>
    <row r="7953" spans="1:23" x14ac:dyDescent="0.3">
      <c r="A7953" s="1">
        <v>7952</v>
      </c>
      <c r="B7953" t="s">
        <v>9930</v>
      </c>
      <c r="C7953" s="2">
        <v>43058</v>
      </c>
      <c r="D7953" s="2">
        <v>43063</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s="3" t="str">
        <f>VLOOKUP($M7953,People!$A$2:$B$5, 2, FALSE)</f>
        <v>Chuck Magee</v>
      </c>
      <c r="W7953" s="3" t="str">
        <f>IFERROR(VLOOKUP($B7953, 'Returns'!$A$2:$B$801, 2, FALSE), "No")</f>
        <v>No</v>
      </c>
    </row>
    <row r="7954" spans="1:23" x14ac:dyDescent="0.3">
      <c r="A7954" s="1">
        <v>7953</v>
      </c>
      <c r="B7954" t="s">
        <v>9930</v>
      </c>
      <c r="C7954" s="2">
        <v>43058</v>
      </c>
      <c r="D7954" s="2">
        <v>43063</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s="3" t="str">
        <f>VLOOKUP($M7954,People!$A$2:$B$5, 2, FALSE)</f>
        <v>Chuck Magee</v>
      </c>
      <c r="W7954" s="3" t="str">
        <f>IFERROR(VLOOKUP($B7954, 'Returns'!$A$2:$B$801, 2, FALSE), "No")</f>
        <v>No</v>
      </c>
    </row>
    <row r="7955" spans="1:23" x14ac:dyDescent="0.3">
      <c r="A7955" s="1">
        <v>7954</v>
      </c>
      <c r="B7955" t="s">
        <v>9931</v>
      </c>
      <c r="C7955" s="2">
        <v>42461</v>
      </c>
      <c r="D7955" s="2">
        <v>42466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s="3" t="str">
        <f>VLOOKUP($M7955,People!$A$2:$B$5, 2, FALSE)</f>
        <v>Chuck Magee</v>
      </c>
      <c r="W7955" s="3" t="str">
        <f>IFERROR(VLOOKUP($B7955, 'Returns'!$A$2:$B$801, 2, FALSE), "No")</f>
        <v>No</v>
      </c>
    </row>
    <row r="7956" spans="1:23" x14ac:dyDescent="0.3">
      <c r="A7956" s="1">
        <v>7955</v>
      </c>
      <c r="B7956" t="s">
        <v>9931</v>
      </c>
      <c r="C7956" s="2">
        <v>42461</v>
      </c>
      <c r="D7956" s="2">
        <v>42466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s="3" t="str">
        <f>VLOOKUP($M7956,People!$A$2:$B$5, 2, FALSE)</f>
        <v>Chuck Magee</v>
      </c>
      <c r="W7956" s="3" t="str">
        <f>IFERROR(VLOOKUP($B7956, 'Returns'!$A$2:$B$801, 2, FALSE), "No")</f>
        <v>No</v>
      </c>
    </row>
    <row r="7957" spans="1:23" x14ac:dyDescent="0.3">
      <c r="A7957" s="1">
        <v>7956</v>
      </c>
      <c r="B7957" t="s">
        <v>6130</v>
      </c>
      <c r="C7957" s="2">
        <v>43743</v>
      </c>
      <c r="D7957" s="2">
        <v>43748</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s="3" t="str">
        <f>VLOOKUP($M7957,People!$A$2:$B$5, 2, FALSE)</f>
        <v>Anna Andreadi</v>
      </c>
      <c r="W7957" s="3" t="str">
        <f>IFERROR(VLOOKUP($B7957, 'Returns'!$A$2:$B$801, 2, FALSE), "No")</f>
        <v>Yes</v>
      </c>
    </row>
    <row r="7958" spans="1:23" x14ac:dyDescent="0.3">
      <c r="A7958" s="1">
        <v>7957</v>
      </c>
      <c r="B7958" t="s">
        <v>6130</v>
      </c>
      <c r="C7958" s="2">
        <v>43743</v>
      </c>
      <c r="D7958" s="2">
        <v>43748</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s="3" t="str">
        <f>VLOOKUP($M7958,People!$A$2:$B$5, 2, FALSE)</f>
        <v>Anna Andreadi</v>
      </c>
      <c r="W7958" s="3" t="str">
        <f>IFERROR(VLOOKUP($B7958, 'Returns'!$A$2:$B$801, 2, FALSE), "No")</f>
        <v>Yes</v>
      </c>
    </row>
    <row r="7959" spans="1:23" x14ac:dyDescent="0.3">
      <c r="A7959" s="1">
        <v>7958</v>
      </c>
      <c r="B7959" t="s">
        <v>6130</v>
      </c>
      <c r="C7959" s="2">
        <v>43743</v>
      </c>
      <c r="D7959" s="2">
        <v>43748</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s="3" t="str">
        <f>VLOOKUP($M7959,People!$A$2:$B$5, 2, FALSE)</f>
        <v>Anna Andreadi</v>
      </c>
      <c r="W7959" s="3" t="str">
        <f>IFERROR(VLOOKUP($B7959, 'Returns'!$A$2:$B$801, 2, FALSE), "No")</f>
        <v>Yes</v>
      </c>
    </row>
    <row r="7960" spans="1:23" x14ac:dyDescent="0.3">
      <c r="A7960" s="1">
        <v>7959</v>
      </c>
      <c r="B7960" t="s">
        <v>6130</v>
      </c>
      <c r="C7960" s="2">
        <v>43743</v>
      </c>
      <c r="D7960" s="2">
        <v>43748</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s="3" t="str">
        <f>VLOOKUP($M7960,People!$A$2:$B$5, 2, FALSE)</f>
        <v>Anna Andreadi</v>
      </c>
      <c r="W7960" s="3" t="str">
        <f>IFERROR(VLOOKUP($B7960, 'Returns'!$A$2:$B$801, 2, FALSE), "No")</f>
        <v>Yes</v>
      </c>
    </row>
    <row r="7961" spans="1:23" x14ac:dyDescent="0.3">
      <c r="A7961" s="1">
        <v>7960</v>
      </c>
      <c r="B7961" t="s">
        <v>6130</v>
      </c>
      <c r="C7961" s="2">
        <v>43743</v>
      </c>
      <c r="D7961" s="2">
        <v>43748</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s="3" t="str">
        <f>VLOOKUP($M7961,People!$A$2:$B$5, 2, FALSE)</f>
        <v>Anna Andreadi</v>
      </c>
      <c r="W7961" s="3" t="str">
        <f>IFERROR(VLOOKUP($B7961, 'Returns'!$A$2:$B$801, 2, FALSE), "No")</f>
        <v>Yes</v>
      </c>
    </row>
    <row r="7962" spans="1:23" x14ac:dyDescent="0.3">
      <c r="A7962" s="1">
        <v>7961</v>
      </c>
      <c r="B7962" t="s">
        <v>6130</v>
      </c>
      <c r="C7962" s="2">
        <v>43743</v>
      </c>
      <c r="D7962" s="2">
        <v>43748</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s="3" t="str">
        <f>VLOOKUP($M7962,People!$A$2:$B$5, 2, FALSE)</f>
        <v>Anna Andreadi</v>
      </c>
      <c r="W7962" s="3" t="str">
        <f>IFERROR(VLOOKUP($B7962, 'Returns'!$A$2:$B$801, 2, FALSE), "No")</f>
        <v>Yes</v>
      </c>
    </row>
    <row r="7963" spans="1:23" x14ac:dyDescent="0.3">
      <c r="A7963" s="1">
        <v>7962</v>
      </c>
      <c r="B7963" t="s">
        <v>9932</v>
      </c>
      <c r="C7963" s="2">
        <v>43787</v>
      </c>
      <c r="D7963" s="2">
        <v>43792</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s="3" t="str">
        <f>VLOOKUP($M7963,People!$A$2:$B$5, 2, FALSE)</f>
        <v>Cassandra Brandow</v>
      </c>
      <c r="W7963" s="3" t="str">
        <f>IFERROR(VLOOKUP($B7963, 'Returns'!$A$2:$B$801, 2, FALSE), "No")</f>
        <v>No</v>
      </c>
    </row>
    <row r="7964" spans="1:23" x14ac:dyDescent="0.3">
      <c r="A7964" s="1">
        <v>7963</v>
      </c>
      <c r="B7964" t="s">
        <v>9932</v>
      </c>
      <c r="C7964" s="2">
        <v>43787</v>
      </c>
      <c r="D7964" s="2">
        <v>43792</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s="3" t="str">
        <f>VLOOKUP($M7964,People!$A$2:$B$5, 2, FALSE)</f>
        <v>Cassandra Brandow</v>
      </c>
      <c r="W7964" s="3" t="str">
        <f>IFERROR(VLOOKUP($B7964, 'Returns'!$A$2:$B$801, 2, FALSE), "No")</f>
        <v>No</v>
      </c>
    </row>
    <row r="7965" spans="1:23" x14ac:dyDescent="0.3">
      <c r="A7965" s="1">
        <v>7964</v>
      </c>
      <c r="B7965" t="s">
        <v>9932</v>
      </c>
      <c r="C7965" s="2">
        <v>43787</v>
      </c>
      <c r="D7965" s="2">
        <v>43792</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s="3" t="str">
        <f>VLOOKUP($M7965,People!$A$2:$B$5, 2, FALSE)</f>
        <v>Cassandra Brandow</v>
      </c>
      <c r="W7965" s="3" t="str">
        <f>IFERROR(VLOOKUP($B7965, 'Returns'!$A$2:$B$801, 2, FALSE), "No")</f>
        <v>No</v>
      </c>
    </row>
    <row r="7966" spans="1:23" x14ac:dyDescent="0.3">
      <c r="A7966" s="1">
        <v>7965</v>
      </c>
      <c r="B7966" t="s">
        <v>9932</v>
      </c>
      <c r="C7966" s="2">
        <v>43787</v>
      </c>
      <c r="D7966" s="2">
        <v>43792</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s="3" t="str">
        <f>VLOOKUP($M7966,People!$A$2:$B$5, 2, FALSE)</f>
        <v>Cassandra Brandow</v>
      </c>
      <c r="W7966" s="3" t="str">
        <f>IFERROR(VLOOKUP($B7966, 'Returns'!$A$2:$B$801, 2, FALSE), "No")</f>
        <v>No</v>
      </c>
    </row>
    <row r="7967" spans="1:23" x14ac:dyDescent="0.3">
      <c r="A7967" s="1">
        <v>7966</v>
      </c>
      <c r="B7967" t="s">
        <v>9932</v>
      </c>
      <c r="C7967" s="2">
        <v>43787</v>
      </c>
      <c r="D7967" s="2">
        <v>43792</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s="3" t="str">
        <f>VLOOKUP($M7967,People!$A$2:$B$5, 2, FALSE)</f>
        <v>Cassandra Brandow</v>
      </c>
      <c r="W7967" s="3" t="str">
        <f>IFERROR(VLOOKUP($B7967, 'Returns'!$A$2:$B$801, 2, FALSE), "No")</f>
        <v>No</v>
      </c>
    </row>
    <row r="7968" spans="1:23" x14ac:dyDescent="0.3">
      <c r="A7968" s="1">
        <v>7967</v>
      </c>
      <c r="B7968" t="s">
        <v>9933</v>
      </c>
      <c r="C7968" s="2">
        <v>42817</v>
      </c>
      <c r="D7968" s="2">
        <v>42824</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s="3" t="str">
        <f>VLOOKUP($M7968,People!$A$2:$B$5, 2, FALSE)</f>
        <v>Anna Andreadi</v>
      </c>
      <c r="W7968" s="3" t="str">
        <f>IFERROR(VLOOKUP($B7968, 'Returns'!$A$2:$B$801, 2, FALSE), "No")</f>
        <v>No</v>
      </c>
    </row>
    <row r="7969" spans="1:23" x14ac:dyDescent="0.3">
      <c r="A7969" s="1">
        <v>7968</v>
      </c>
      <c r="B7969" t="s">
        <v>9934</v>
      </c>
      <c r="C7969" s="2">
        <v>43383</v>
      </c>
      <c r="D7969" s="2">
        <v>43385</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s="3" t="str">
        <f>VLOOKUP($M7969,People!$A$2:$B$5, 2, FALSE)</f>
        <v>Anna Andreadi</v>
      </c>
      <c r="W7969" s="3" t="str">
        <f>IFERROR(VLOOKUP($B7969, 'Returns'!$A$2:$B$801, 2, FALSE), "No")</f>
        <v>No</v>
      </c>
    </row>
    <row r="7970" spans="1:23" x14ac:dyDescent="0.3">
      <c r="A7970" s="1">
        <v>7969</v>
      </c>
      <c r="B7970" t="s">
        <v>9934</v>
      </c>
      <c r="C7970" s="2">
        <v>43383</v>
      </c>
      <c r="D7970" s="2">
        <v>43385</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s="3" t="str">
        <f>VLOOKUP($M7970,People!$A$2:$B$5, 2, FALSE)</f>
        <v>Anna Andreadi</v>
      </c>
      <c r="W7970" s="3" t="str">
        <f>IFERROR(VLOOKUP($B7970, 'Returns'!$A$2:$B$801, 2, FALSE), "No")</f>
        <v>No</v>
      </c>
    </row>
    <row r="7971" spans="1:23" x14ac:dyDescent="0.3">
      <c r="A7971" s="1">
        <v>7970</v>
      </c>
      <c r="B7971" t="s">
        <v>9934</v>
      </c>
      <c r="C7971" s="2">
        <v>43383</v>
      </c>
      <c r="D7971" s="2">
        <v>43385</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s="3" t="str">
        <f>VLOOKUP($M7971,People!$A$2:$B$5, 2, FALSE)</f>
        <v>Anna Andreadi</v>
      </c>
      <c r="W7971" s="3" t="str">
        <f>IFERROR(VLOOKUP($B7971, 'Returns'!$A$2:$B$801, 2, FALSE), "No")</f>
        <v>No</v>
      </c>
    </row>
    <row r="7972" spans="1:23" x14ac:dyDescent="0.3">
      <c r="A7972" s="1">
        <v>7971</v>
      </c>
      <c r="B7972" t="s">
        <v>9935</v>
      </c>
      <c r="C7972" s="2">
        <v>42963</v>
      </c>
      <c r="D7972" s="2">
        <v>42967</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s="3" t="str">
        <f>VLOOKUP($M7972,People!$A$2:$B$5, 2, FALSE)</f>
        <v>Chuck Magee</v>
      </c>
      <c r="W7972" s="3" t="str">
        <f>IFERROR(VLOOKUP($B7972, 'Returns'!$A$2:$B$801, 2, FALSE), "No")</f>
        <v>No</v>
      </c>
    </row>
    <row r="7973" spans="1:23" x14ac:dyDescent="0.3">
      <c r="A7973" s="1">
        <v>7972</v>
      </c>
      <c r="B7973" t="s">
        <v>9935</v>
      </c>
      <c r="C7973" s="2">
        <v>42963</v>
      </c>
      <c r="D7973" s="2">
        <v>42967</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s="3" t="str">
        <f>VLOOKUP($M7973,People!$A$2:$B$5, 2, FALSE)</f>
        <v>Chuck Magee</v>
      </c>
      <c r="W7973" s="3" t="str">
        <f>IFERROR(VLOOKUP($B7973, 'Returns'!$A$2:$B$801, 2, FALSE), "No")</f>
        <v>No</v>
      </c>
    </row>
    <row r="7974" spans="1:23" x14ac:dyDescent="0.3">
      <c r="A7974" s="1">
        <v>7973</v>
      </c>
      <c r="B7974" t="s">
        <v>9935</v>
      </c>
      <c r="C7974" s="2">
        <v>42963</v>
      </c>
      <c r="D7974" s="2">
        <v>42967</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s="3" t="str">
        <f>VLOOKUP($M7974,People!$A$2:$B$5, 2, FALSE)</f>
        <v>Chuck Magee</v>
      </c>
      <c r="W7974" s="3" t="str">
        <f>IFERROR(VLOOKUP($B7974, 'Returns'!$A$2:$B$801, 2, FALSE), "No")</f>
        <v>No</v>
      </c>
    </row>
    <row r="7975" spans="1:23" x14ac:dyDescent="0.3">
      <c r="A7975" s="1">
        <v>7974</v>
      </c>
      <c r="B7975" t="s">
        <v>9935</v>
      </c>
      <c r="C7975" s="2">
        <v>42963</v>
      </c>
      <c r="D7975" s="2">
        <v>42967</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s="3" t="str">
        <f>VLOOKUP($M7975,People!$A$2:$B$5, 2, FALSE)</f>
        <v>Chuck Magee</v>
      </c>
      <c r="W7975" s="3" t="str">
        <f>IFERROR(VLOOKUP($B7975, 'Returns'!$A$2:$B$801, 2, FALSE), "No")</f>
        <v>No</v>
      </c>
    </row>
    <row r="7976" spans="1:23" x14ac:dyDescent="0.3">
      <c r="A7976" s="1">
        <v>7975</v>
      </c>
      <c r="B7976" t="s">
        <v>9935</v>
      </c>
      <c r="C7976" s="2">
        <v>42963</v>
      </c>
      <c r="D7976" s="2">
        <v>42967</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s="3" t="str">
        <f>VLOOKUP($M7976,People!$A$2:$B$5, 2, FALSE)</f>
        <v>Chuck Magee</v>
      </c>
      <c r="W7976" s="3" t="str">
        <f>IFERROR(VLOOKUP($B7976, 'Returns'!$A$2:$B$801, 2, FALSE), "No")</f>
        <v>No</v>
      </c>
    </row>
    <row r="7977" spans="1:23" x14ac:dyDescent="0.3">
      <c r="A7977" s="1">
        <v>7976</v>
      </c>
      <c r="B7977" t="s">
        <v>9935</v>
      </c>
      <c r="C7977" s="2">
        <v>42963</v>
      </c>
      <c r="D7977" s="2">
        <v>42967</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s="3" t="str">
        <f>VLOOKUP($M7977,People!$A$2:$B$5, 2, FALSE)</f>
        <v>Chuck Magee</v>
      </c>
      <c r="W7977" s="3" t="str">
        <f>IFERROR(VLOOKUP($B7977, 'Returns'!$A$2:$B$801, 2, FALSE), "No")</f>
        <v>No</v>
      </c>
    </row>
    <row r="7978" spans="1:23" x14ac:dyDescent="0.3">
      <c r="A7978" s="1">
        <v>7977</v>
      </c>
      <c r="B7978" t="s">
        <v>9935</v>
      </c>
      <c r="C7978" s="2">
        <v>42963</v>
      </c>
      <c r="D7978" s="2">
        <v>42967</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s="3" t="str">
        <f>VLOOKUP($M7978,People!$A$2:$B$5, 2, FALSE)</f>
        <v>Chuck Magee</v>
      </c>
      <c r="W7978" s="3" t="str">
        <f>IFERROR(VLOOKUP($B7978, 'Returns'!$A$2:$B$801, 2, FALSE), "No")</f>
        <v>No</v>
      </c>
    </row>
    <row r="7979" spans="1:23" x14ac:dyDescent="0.3">
      <c r="A7979" s="1">
        <v>7978</v>
      </c>
      <c r="B7979" t="s">
        <v>9936</v>
      </c>
      <c r="C7979" s="2">
        <v>42521</v>
      </c>
      <c r="D7979" s="2">
        <v>42526</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s="3" t="str">
        <f>VLOOKUP($M7979,People!$A$2:$B$5, 2, FALSE)</f>
        <v>Cassandra Brandow</v>
      </c>
      <c r="W7979" s="3" t="str">
        <f>IFERROR(VLOOKUP($B7979, 'Returns'!$A$2:$B$801, 2, FALSE), "No")</f>
        <v>No</v>
      </c>
    </row>
    <row r="7980" spans="1:23" x14ac:dyDescent="0.3">
      <c r="A7980" s="1">
        <v>7979</v>
      </c>
      <c r="B7980" t="s">
        <v>9936</v>
      </c>
      <c r="C7980" s="2">
        <v>42521</v>
      </c>
      <c r="D7980" s="2">
        <v>42526</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s="3" t="str">
        <f>VLOOKUP($M7980,People!$A$2:$B$5, 2, FALSE)</f>
        <v>Cassandra Brandow</v>
      </c>
      <c r="W7980" s="3" t="str">
        <f>IFERROR(VLOOKUP($B7980, 'Returns'!$A$2:$B$801, 2, FALSE), "No")</f>
        <v>No</v>
      </c>
    </row>
    <row r="7981" spans="1:23" x14ac:dyDescent="0.3">
      <c r="A7981" s="1">
        <v>7980</v>
      </c>
      <c r="B7981" t="s">
        <v>9937</v>
      </c>
      <c r="C7981" s="2">
        <v>42974</v>
      </c>
      <c r="D7981" s="2">
        <v>42978</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s="3" t="str">
        <f>VLOOKUP($M7981,People!$A$2:$B$5, 2, FALSE)</f>
        <v>Anna Andreadi</v>
      </c>
      <c r="W7981" s="3" t="str">
        <f>IFERROR(VLOOKUP($B7981, 'Returns'!$A$2:$B$801, 2, FALSE), "No")</f>
        <v>No</v>
      </c>
    </row>
    <row r="7982" spans="1:23" x14ac:dyDescent="0.3">
      <c r="A7982" s="1">
        <v>7981</v>
      </c>
      <c r="B7982" t="s">
        <v>9938</v>
      </c>
      <c r="C7982" s="2">
        <v>42372</v>
      </c>
      <c r="D7982" s="2">
        <v>42376</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s="3" t="str">
        <f>VLOOKUP($M7982,People!$A$2:$B$5, 2, FALSE)</f>
        <v>Kelly Williams</v>
      </c>
      <c r="W7982" s="3" t="str">
        <f>IFERROR(VLOOKUP($B7982, 'Returns'!$A$2:$B$801, 2, FALSE), "No")</f>
        <v>No</v>
      </c>
    </row>
    <row r="7983" spans="1:23" x14ac:dyDescent="0.3">
      <c r="A7983" s="1">
        <v>7982</v>
      </c>
      <c r="B7983" t="s">
        <v>9939</v>
      </c>
      <c r="C7983" s="2">
        <v>42623</v>
      </c>
      <c r="D7983" s="2">
        <v>42626</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s="3" t="str">
        <f>VLOOKUP($M7983,People!$A$2:$B$5, 2, FALSE)</f>
        <v>Chuck Magee</v>
      </c>
      <c r="W7983" s="3" t="str">
        <f>IFERROR(VLOOKUP($B7983, 'Returns'!$A$2:$B$801, 2, FALSE), "No")</f>
        <v>No</v>
      </c>
    </row>
    <row r="7984" spans="1:23" x14ac:dyDescent="0.3">
      <c r="A7984" s="1">
        <v>7983</v>
      </c>
      <c r="B7984" t="s">
        <v>9939</v>
      </c>
      <c r="C7984" s="2">
        <v>42623</v>
      </c>
      <c r="D7984" s="2">
        <v>42626</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s="3" t="str">
        <f>VLOOKUP($M7984,People!$A$2:$B$5, 2, FALSE)</f>
        <v>Chuck Magee</v>
      </c>
      <c r="W7984" s="3" t="str">
        <f>IFERROR(VLOOKUP($B7984, 'Returns'!$A$2:$B$801, 2, FALSE), "No")</f>
        <v>No</v>
      </c>
    </row>
    <row r="7985" spans="1:23" x14ac:dyDescent="0.3">
      <c r="A7985" s="1">
        <v>7984</v>
      </c>
      <c r="B7985" t="s">
        <v>9940</v>
      </c>
      <c r="C7985" s="2">
        <v>43487</v>
      </c>
      <c r="D7985" s="2">
        <v>43490</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s="3" t="str">
        <f>VLOOKUP($M7985,People!$A$2:$B$5, 2, FALSE)</f>
        <v>Kelly Williams</v>
      </c>
      <c r="W7985" s="3" t="str">
        <f>IFERROR(VLOOKUP($B7985, 'Returns'!$A$2:$B$801, 2, FALSE), "No")</f>
        <v>No</v>
      </c>
    </row>
    <row r="7986" spans="1:23" x14ac:dyDescent="0.3">
      <c r="A7986" s="1">
        <v>7985</v>
      </c>
      <c r="B7986" t="s">
        <v>9940</v>
      </c>
      <c r="C7986" s="2">
        <v>43487</v>
      </c>
      <c r="D7986" s="2">
        <v>43490</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s="3" t="str">
        <f>VLOOKUP($M7986,People!$A$2:$B$5, 2, FALSE)</f>
        <v>Kelly Williams</v>
      </c>
      <c r="W7986" s="3" t="str">
        <f>IFERROR(VLOOKUP($B7986, 'Returns'!$A$2:$B$801, 2, FALSE), "No")</f>
        <v>No</v>
      </c>
    </row>
    <row r="7987" spans="1:23" x14ac:dyDescent="0.3">
      <c r="A7987" s="1">
        <v>7986</v>
      </c>
      <c r="B7987" t="s">
        <v>9941</v>
      </c>
      <c r="C7987" s="2">
        <v>43211</v>
      </c>
      <c r="D7987" s="2">
        <v>43214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s="3" t="str">
        <f>VLOOKUP($M7987,People!$A$2:$B$5, 2, FALSE)</f>
        <v>Anna Andreadi</v>
      </c>
      <c r="W7987" s="3" t="str">
        <f>IFERROR(VLOOKUP($B7987, 'Returns'!$A$2:$B$801, 2, FALSE), "No")</f>
        <v>No</v>
      </c>
    </row>
    <row r="7988" spans="1:23" x14ac:dyDescent="0.3">
      <c r="A7988" s="1">
        <v>7987</v>
      </c>
      <c r="B7988" t="s">
        <v>9942</v>
      </c>
      <c r="C7988" s="2">
        <v>43301</v>
      </c>
      <c r="D7988" s="2">
        <v>43304</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s="3" t="str">
        <f>VLOOKUP($M7988,People!$A$2:$B$5, 2, FALSE)</f>
        <v>Chuck Magee</v>
      </c>
      <c r="W7988" s="3" t="str">
        <f>IFERROR(VLOOKUP($B7988, 'Returns'!$A$2:$B$801, 2, FALSE), "No")</f>
        <v>No</v>
      </c>
    </row>
    <row r="7989" spans="1:23" x14ac:dyDescent="0.3">
      <c r="A7989" s="1">
        <v>7988</v>
      </c>
      <c r="B7989" t="s">
        <v>9943</v>
      </c>
      <c r="C7989" s="2">
        <v>43335</v>
      </c>
      <c r="D7989" s="2">
        <v>43341</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s="3" t="str">
        <f>VLOOKUP($M7989,People!$A$2:$B$5, 2, FALSE)</f>
        <v>Kelly Williams</v>
      </c>
      <c r="W7989" s="3" t="str">
        <f>IFERROR(VLOOKUP($B7989, 'Returns'!$A$2:$B$801, 2, FALSE), "No")</f>
        <v>No</v>
      </c>
    </row>
    <row r="7990" spans="1:23" x14ac:dyDescent="0.3">
      <c r="A7990" s="1">
        <v>7989</v>
      </c>
      <c r="B7990" t="s">
        <v>9943</v>
      </c>
      <c r="C7990" s="2">
        <v>43335</v>
      </c>
      <c r="D7990" s="2">
        <v>43341</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s="3" t="str">
        <f>VLOOKUP($M7990,People!$A$2:$B$5, 2, FALSE)</f>
        <v>Kelly Williams</v>
      </c>
      <c r="W7990" s="3" t="str">
        <f>IFERROR(VLOOKUP($B7990, 'Returns'!$A$2:$B$801, 2, FALSE), "No")</f>
        <v>No</v>
      </c>
    </row>
    <row r="7991" spans="1:23" x14ac:dyDescent="0.3">
      <c r="A7991" s="1">
        <v>7990</v>
      </c>
      <c r="B7991" t="s">
        <v>9943</v>
      </c>
      <c r="C7991" s="2">
        <v>43335</v>
      </c>
      <c r="D7991" s="2">
        <v>43341</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s="3" t="str">
        <f>VLOOKUP($M7991,People!$A$2:$B$5, 2, FALSE)</f>
        <v>Kelly Williams</v>
      </c>
      <c r="W7991" s="3" t="str">
        <f>IFERROR(VLOOKUP($B7991, 'Returns'!$A$2:$B$801, 2, FALSE), "No")</f>
        <v>No</v>
      </c>
    </row>
    <row r="7992" spans="1:23" x14ac:dyDescent="0.3">
      <c r="A7992" s="1">
        <v>7991</v>
      </c>
      <c r="B7992" t="s">
        <v>9943</v>
      </c>
      <c r="C7992" s="2">
        <v>43335</v>
      </c>
      <c r="D7992" s="2">
        <v>43341</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s="3" t="str">
        <f>VLOOKUP($M7992,People!$A$2:$B$5, 2, FALSE)</f>
        <v>Kelly Williams</v>
      </c>
      <c r="W7992" s="3" t="str">
        <f>IFERROR(VLOOKUP($B7992, 'Returns'!$A$2:$B$801, 2, FALSE), "No")</f>
        <v>No</v>
      </c>
    </row>
    <row r="7993" spans="1:23" x14ac:dyDescent="0.3">
      <c r="A7993" s="1">
        <v>7992</v>
      </c>
      <c r="B7993" t="s">
        <v>9944</v>
      </c>
      <c r="C7993" s="2">
        <v>43265</v>
      </c>
      <c r="D7993" s="2">
        <v>43268</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s="3" t="str">
        <f>VLOOKUP($M7993,People!$A$2:$B$5, 2, FALSE)</f>
        <v>Cassandra Brandow</v>
      </c>
      <c r="W7993" s="3" t="str">
        <f>IFERROR(VLOOKUP($B7993, 'Returns'!$A$2:$B$801, 2, FALSE), "No")</f>
        <v>No</v>
      </c>
    </row>
    <row r="7994" spans="1:23" x14ac:dyDescent="0.3">
      <c r="A7994" s="1">
        <v>7993</v>
      </c>
      <c r="B7994" t="s">
        <v>9944</v>
      </c>
      <c r="C7994" s="2">
        <v>43265</v>
      </c>
      <c r="D7994" s="2">
        <v>43268</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s="3" t="str">
        <f>VLOOKUP($M7994,People!$A$2:$B$5, 2, FALSE)</f>
        <v>Cassandra Brandow</v>
      </c>
      <c r="W7994" s="3" t="str">
        <f>IFERROR(VLOOKUP($B7994, 'Returns'!$A$2:$B$801, 2, FALSE), "No")</f>
        <v>No</v>
      </c>
    </row>
    <row r="7995" spans="1:23" x14ac:dyDescent="0.3">
      <c r="A7995" s="1">
        <v>7994</v>
      </c>
      <c r="B7995" t="s">
        <v>9945</v>
      </c>
      <c r="C7995" s="2">
        <v>43059</v>
      </c>
      <c r="D7995" s="2">
        <v>43062</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s="3" t="str">
        <f>VLOOKUP($M7995,People!$A$2:$B$5, 2, FALSE)</f>
        <v>Anna Andreadi</v>
      </c>
      <c r="W7995" s="3" t="str">
        <f>IFERROR(VLOOKUP($B7995, 'Returns'!$A$2:$B$801, 2, FALSE), "No")</f>
        <v>No</v>
      </c>
    </row>
    <row r="7996" spans="1:23" x14ac:dyDescent="0.3">
      <c r="A7996" s="1">
        <v>7995</v>
      </c>
      <c r="B7996" t="s">
        <v>9945</v>
      </c>
      <c r="C7996" s="2">
        <v>43059</v>
      </c>
      <c r="D7996" s="2">
        <v>43062</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s="3" t="str">
        <f>VLOOKUP($M7996,People!$A$2:$B$5, 2, FALSE)</f>
        <v>Anna Andreadi</v>
      </c>
      <c r="W7996" s="3" t="str">
        <f>IFERROR(VLOOKUP($B7996, 'Returns'!$A$2:$B$801, 2, FALSE), "No")</f>
        <v>No</v>
      </c>
    </row>
    <row r="7997" spans="1:23" x14ac:dyDescent="0.3">
      <c r="A7997" s="1">
        <v>7996</v>
      </c>
      <c r="B7997" t="s">
        <v>9945</v>
      </c>
      <c r="C7997" s="2">
        <v>43059</v>
      </c>
      <c r="D7997" s="2">
        <v>43062</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s="3" t="str">
        <f>VLOOKUP($M7997,People!$A$2:$B$5, 2, FALSE)</f>
        <v>Anna Andreadi</v>
      </c>
      <c r="W7997" s="3" t="str">
        <f>IFERROR(VLOOKUP($B7997, 'Returns'!$A$2:$B$801, 2, FALSE), "No")</f>
        <v>No</v>
      </c>
    </row>
    <row r="7998" spans="1:23" x14ac:dyDescent="0.3">
      <c r="A7998" s="1">
        <v>7997</v>
      </c>
      <c r="B7998" t="s">
        <v>9946</v>
      </c>
      <c r="C7998" s="2">
        <v>43772</v>
      </c>
      <c r="D7998" s="2">
        <v>43774</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s="3" t="str">
        <f>VLOOKUP($M7998,People!$A$2:$B$5, 2, FALSE)</f>
        <v>Anna Andreadi</v>
      </c>
      <c r="W7998" s="3" t="str">
        <f>IFERROR(VLOOKUP($B7998, 'Returns'!$A$2:$B$801, 2, FALSE), "No")</f>
        <v>No</v>
      </c>
    </row>
    <row r="7999" spans="1:23" x14ac:dyDescent="0.3">
      <c r="A7999" s="1">
        <v>7998</v>
      </c>
      <c r="B7999" t="s">
        <v>9946</v>
      </c>
      <c r="C7999" s="2">
        <v>43772</v>
      </c>
      <c r="D7999" s="2">
        <v>43774</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s="3" t="str">
        <f>VLOOKUP($M7999,People!$A$2:$B$5, 2, FALSE)</f>
        <v>Anna Andreadi</v>
      </c>
      <c r="W7999" s="3" t="str">
        <f>IFERROR(VLOOKUP($B7999, 'Returns'!$A$2:$B$801, 2, FALSE), "No")</f>
        <v>No</v>
      </c>
    </row>
    <row r="8000" spans="1:23" x14ac:dyDescent="0.3">
      <c r="A8000" s="1">
        <v>7999</v>
      </c>
      <c r="B8000" t="s">
        <v>9947</v>
      </c>
      <c r="C8000" s="2">
        <v>42494</v>
      </c>
      <c r="D8000" s="2">
        <v>42497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s="3" t="str">
        <f>VLOOKUP($M8000,People!$A$2:$B$5, 2, FALSE)</f>
        <v>Anna Andreadi</v>
      </c>
      <c r="W8000" s="3" t="str">
        <f>IFERROR(VLOOKUP($B8000, 'Returns'!$A$2:$B$801, 2, FALSE), "No")</f>
        <v>No</v>
      </c>
    </row>
    <row r="8001" spans="1:23" x14ac:dyDescent="0.3">
      <c r="A8001" s="1">
        <v>8000</v>
      </c>
      <c r="B8001" t="s">
        <v>9947</v>
      </c>
      <c r="C8001" s="2">
        <v>42494</v>
      </c>
      <c r="D8001" s="2">
        <v>42497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s="3" t="str">
        <f>VLOOKUP($M8001,People!$A$2:$B$5, 2, FALSE)</f>
        <v>Anna Andreadi</v>
      </c>
      <c r="W8001" s="3" t="str">
        <f>IFERROR(VLOOKUP($B8001, 'Returns'!$A$2:$B$801, 2, FALSE), "No")</f>
        <v>No</v>
      </c>
    </row>
    <row r="8002" spans="1:23" x14ac:dyDescent="0.3">
      <c r="A8002" s="1">
        <v>8001</v>
      </c>
      <c r="B8002" t="s">
        <v>9948</v>
      </c>
      <c r="C8002" s="2">
        <v>43047</v>
      </c>
      <c r="D8002" s="2">
        <v>43051</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s="3" t="str">
        <f>VLOOKUP($M8002,People!$A$2:$B$5, 2, FALSE)</f>
        <v>Kelly Williams</v>
      </c>
      <c r="W8002" s="3" t="str">
        <f>IFERROR(VLOOKUP($B8002, 'Returns'!$A$2:$B$801, 2, FALSE), "No")</f>
        <v>No</v>
      </c>
    </row>
    <row r="8003" spans="1:23" x14ac:dyDescent="0.3">
      <c r="A8003" s="1">
        <v>8002</v>
      </c>
      <c r="B8003" t="s">
        <v>9949</v>
      </c>
      <c r="C8003" s="2">
        <v>43081</v>
      </c>
      <c r="D8003" s="2">
        <v>43084</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s="3" t="str">
        <f>VLOOKUP($M8003,People!$A$2:$B$5, 2, FALSE)</f>
        <v>Anna Andreadi</v>
      </c>
      <c r="W8003" s="3" t="str">
        <f>IFERROR(VLOOKUP($B8003, 'Returns'!$A$2:$B$801, 2, FALSE), "No")</f>
        <v>No</v>
      </c>
    </row>
    <row r="8004" spans="1:23" x14ac:dyDescent="0.3">
      <c r="A8004" s="1">
        <v>8003</v>
      </c>
      <c r="B8004" t="s">
        <v>9949</v>
      </c>
      <c r="C8004" s="2">
        <v>43081</v>
      </c>
      <c r="D8004" s="2">
        <v>43084</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s="3" t="str">
        <f>VLOOKUP($M8004,People!$A$2:$B$5, 2, FALSE)</f>
        <v>Anna Andreadi</v>
      </c>
      <c r="W8004" s="3" t="str">
        <f>IFERROR(VLOOKUP($B8004, 'Returns'!$A$2:$B$801, 2, FALSE), "No")</f>
        <v>No</v>
      </c>
    </row>
    <row r="8005" spans="1:23" x14ac:dyDescent="0.3">
      <c r="A8005" s="1">
        <v>8004</v>
      </c>
      <c r="B8005" t="s">
        <v>9950</v>
      </c>
      <c r="C8005" s="2">
        <v>42705</v>
      </c>
      <c r="D8005" s="2">
        <v>42707</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s="3" t="str">
        <f>VLOOKUP($M8005,People!$A$2:$B$5, 2, FALSE)</f>
        <v>Chuck Magee</v>
      </c>
      <c r="W8005" s="3" t="str">
        <f>IFERROR(VLOOKUP($B8005, 'Returns'!$A$2:$B$801, 2, FALSE), "No")</f>
        <v>No</v>
      </c>
    </row>
    <row r="8006" spans="1:23" x14ac:dyDescent="0.3">
      <c r="A8006" s="1">
        <v>8005</v>
      </c>
      <c r="B8006" t="s">
        <v>9950</v>
      </c>
      <c r="C8006" s="2">
        <v>42705</v>
      </c>
      <c r="D8006" s="2">
        <v>42707</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s="3" t="str">
        <f>VLOOKUP($M8006,People!$A$2:$B$5, 2, FALSE)</f>
        <v>Chuck Magee</v>
      </c>
      <c r="W8006" s="3" t="str">
        <f>IFERROR(VLOOKUP($B8006, 'Returns'!$A$2:$B$801, 2, FALSE), "No")</f>
        <v>No</v>
      </c>
    </row>
    <row r="8007" spans="1:23" x14ac:dyDescent="0.3">
      <c r="A8007" s="1">
        <v>8006</v>
      </c>
      <c r="B8007" t="s">
        <v>9950</v>
      </c>
      <c r="C8007" s="2">
        <v>42705</v>
      </c>
      <c r="D8007" s="2">
        <v>42707</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s="3" t="str">
        <f>VLOOKUP($M8007,People!$A$2:$B$5, 2, FALSE)</f>
        <v>Chuck Magee</v>
      </c>
      <c r="W8007" s="3" t="str">
        <f>IFERROR(VLOOKUP($B8007, 'Returns'!$A$2:$B$801, 2, FALSE), "No")</f>
        <v>No</v>
      </c>
    </row>
    <row r="8008" spans="1:23" x14ac:dyDescent="0.3">
      <c r="A8008" s="1">
        <v>8007</v>
      </c>
      <c r="B8008" t="s">
        <v>9951</v>
      </c>
      <c r="C8008" s="2">
        <v>43380</v>
      </c>
      <c r="D8008" s="2">
        <v>43384</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s="3" t="str">
        <f>VLOOKUP($M8008,People!$A$2:$B$5, 2, FALSE)</f>
        <v>Anna Andreadi</v>
      </c>
      <c r="W8008" s="3" t="str">
        <f>IFERROR(VLOOKUP($B8008, 'Returns'!$A$2:$B$801, 2, FALSE), "No")</f>
        <v>No</v>
      </c>
    </row>
    <row r="8009" spans="1:23" x14ac:dyDescent="0.3">
      <c r="A8009" s="1">
        <v>8008</v>
      </c>
      <c r="B8009" t="s">
        <v>9952</v>
      </c>
      <c r="C8009" s="2">
        <v>43056</v>
      </c>
      <c r="D8009" s="2">
        <v>43063</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s="3" t="str">
        <f>VLOOKUP($M8009,People!$A$2:$B$5, 2, FALSE)</f>
        <v>Kelly Williams</v>
      </c>
      <c r="W8009" s="3" t="str">
        <f>IFERROR(VLOOKUP($B8009, 'Returns'!$A$2:$B$801, 2, FALSE), "No")</f>
        <v>No</v>
      </c>
    </row>
    <row r="8010" spans="1:23" x14ac:dyDescent="0.3">
      <c r="A8010" s="1">
        <v>8009</v>
      </c>
      <c r="B8010" t="s">
        <v>9952</v>
      </c>
      <c r="C8010" s="2">
        <v>43056</v>
      </c>
      <c r="D8010" s="2">
        <v>43063</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s="3" t="str">
        <f>VLOOKUP($M8010,People!$A$2:$B$5, 2, FALSE)</f>
        <v>Kelly Williams</v>
      </c>
      <c r="W8010" s="3" t="str">
        <f>IFERROR(VLOOKUP($B8010, 'Returns'!$A$2:$B$801, 2, FALSE), "No")</f>
        <v>No</v>
      </c>
    </row>
    <row r="8011" spans="1:23" x14ac:dyDescent="0.3">
      <c r="A8011" s="1">
        <v>8010</v>
      </c>
      <c r="B8011" t="s">
        <v>9952</v>
      </c>
      <c r="C8011" s="2">
        <v>43056</v>
      </c>
      <c r="D8011" s="2">
        <v>43063</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s="3" t="str">
        <f>VLOOKUP($M8011,People!$A$2:$B$5, 2, FALSE)</f>
        <v>Kelly Williams</v>
      </c>
      <c r="W8011" s="3" t="str">
        <f>IFERROR(VLOOKUP($B8011, 'Returns'!$A$2:$B$801, 2, FALSE), "No")</f>
        <v>No</v>
      </c>
    </row>
    <row r="8012" spans="1:23" x14ac:dyDescent="0.3">
      <c r="A8012" s="1">
        <v>8011</v>
      </c>
      <c r="B8012" t="s">
        <v>9953</v>
      </c>
      <c r="C8012" s="2">
        <v>42446</v>
      </c>
      <c r="D8012" s="2">
        <v>42449</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s="3" t="str">
        <f>VLOOKUP($M8012,People!$A$2:$B$5, 2, FALSE)</f>
        <v>Chuck Magee</v>
      </c>
      <c r="W8012" s="3" t="str">
        <f>IFERROR(VLOOKUP($B8012, 'Returns'!$A$2:$B$801, 2, FALSE), "No")</f>
        <v>No</v>
      </c>
    </row>
    <row r="8013" spans="1:23" x14ac:dyDescent="0.3">
      <c r="A8013" s="1">
        <v>8012</v>
      </c>
      <c r="B8013" t="s">
        <v>9954</v>
      </c>
      <c r="C8013" s="2">
        <v>42906</v>
      </c>
      <c r="D8013" s="2">
        <v>42909</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s="3" t="str">
        <f>VLOOKUP($M8013,People!$A$2:$B$5, 2, FALSE)</f>
        <v>Anna Andreadi</v>
      </c>
      <c r="W8013" s="3" t="str">
        <f>IFERROR(VLOOKUP($B8013, 'Returns'!$A$2:$B$801, 2, FALSE), "No")</f>
        <v>No</v>
      </c>
    </row>
    <row r="8014" spans="1:23" x14ac:dyDescent="0.3">
      <c r="A8014" s="1">
        <v>8013</v>
      </c>
      <c r="B8014" t="s">
        <v>9955</v>
      </c>
      <c r="C8014" s="2">
        <v>43610</v>
      </c>
      <c r="D8014" s="2">
        <v>43610</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s="3" t="str">
        <f>VLOOKUP($M8014,People!$A$2:$B$5, 2, FALSE)</f>
        <v>Chuck Magee</v>
      </c>
      <c r="W8014" s="3" t="str">
        <f>IFERROR(VLOOKUP($B8014, 'Returns'!$A$2:$B$801, 2, FALSE), "No")</f>
        <v>No</v>
      </c>
    </row>
    <row r="8015" spans="1:23" x14ac:dyDescent="0.3">
      <c r="A8015" s="1">
        <v>8014</v>
      </c>
      <c r="B8015" t="s">
        <v>9955</v>
      </c>
      <c r="C8015" s="2">
        <v>43610</v>
      </c>
      <c r="D8015" s="2">
        <v>43610</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s="3" t="str">
        <f>VLOOKUP($M8015,People!$A$2:$B$5, 2, FALSE)</f>
        <v>Chuck Magee</v>
      </c>
      <c r="W8015" s="3" t="str">
        <f>IFERROR(VLOOKUP($B8015, 'Returns'!$A$2:$B$801, 2, FALSE), "No")</f>
        <v>No</v>
      </c>
    </row>
    <row r="8016" spans="1:23" x14ac:dyDescent="0.3">
      <c r="A8016" s="1">
        <v>8015</v>
      </c>
      <c r="B8016" t="s">
        <v>9955</v>
      </c>
      <c r="C8016" s="2">
        <v>43610</v>
      </c>
      <c r="D8016" s="2">
        <v>43610</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s="3" t="str">
        <f>VLOOKUP($M8016,People!$A$2:$B$5, 2, FALSE)</f>
        <v>Chuck Magee</v>
      </c>
      <c r="W8016" s="3" t="str">
        <f>IFERROR(VLOOKUP($B8016, 'Returns'!$A$2:$B$801, 2, FALSE), "No")</f>
        <v>No</v>
      </c>
    </row>
    <row r="8017" spans="1:23" x14ac:dyDescent="0.3">
      <c r="A8017" s="1">
        <v>8016</v>
      </c>
      <c r="B8017" t="s">
        <v>9955</v>
      </c>
      <c r="C8017" s="2">
        <v>43610</v>
      </c>
      <c r="D8017" s="2">
        <v>43610</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s="3" t="str">
        <f>VLOOKUP($M8017,People!$A$2:$B$5, 2, FALSE)</f>
        <v>Chuck Magee</v>
      </c>
      <c r="W8017" s="3" t="str">
        <f>IFERROR(VLOOKUP($B8017, 'Returns'!$A$2:$B$801, 2, FALSE), "No")</f>
        <v>No</v>
      </c>
    </row>
    <row r="8018" spans="1:23" x14ac:dyDescent="0.3">
      <c r="A8018" s="1">
        <v>8017</v>
      </c>
      <c r="B8018" t="s">
        <v>9956</v>
      </c>
      <c r="C8018" s="2">
        <v>42622</v>
      </c>
      <c r="D8018" s="2">
        <v>42624</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s="3" t="str">
        <f>VLOOKUP($M8018,People!$A$2:$B$5, 2, FALSE)</f>
        <v>Chuck Magee</v>
      </c>
      <c r="W8018" s="3" t="str">
        <f>IFERROR(VLOOKUP($B8018, 'Returns'!$A$2:$B$801, 2, FALSE), "No")</f>
        <v>No</v>
      </c>
    </row>
    <row r="8019" spans="1:23" x14ac:dyDescent="0.3">
      <c r="A8019" s="1">
        <v>8018</v>
      </c>
      <c r="B8019" t="s">
        <v>9956</v>
      </c>
      <c r="C8019" s="2">
        <v>42622</v>
      </c>
      <c r="D8019" s="2">
        <v>42624</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s="3" t="str">
        <f>VLOOKUP($M8019,People!$A$2:$B$5, 2, FALSE)</f>
        <v>Chuck Magee</v>
      </c>
      <c r="W8019" s="3" t="str">
        <f>IFERROR(VLOOKUP($B8019, 'Returns'!$A$2:$B$801, 2, FALSE), "No")</f>
        <v>No</v>
      </c>
    </row>
    <row r="8020" spans="1:23" x14ac:dyDescent="0.3">
      <c r="A8020" s="1">
        <v>8019</v>
      </c>
      <c r="B8020" t="s">
        <v>9957</v>
      </c>
      <c r="C8020" s="2">
        <v>43755</v>
      </c>
      <c r="D8020" s="2">
        <v>43757</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s="3" t="str">
        <f>VLOOKUP($M8020,People!$A$2:$B$5, 2, FALSE)</f>
        <v>Anna Andreadi</v>
      </c>
      <c r="W8020" s="3" t="str">
        <f>IFERROR(VLOOKUP($B8020, 'Returns'!$A$2:$B$801, 2, FALSE), "No")</f>
        <v>No</v>
      </c>
    </row>
    <row r="8021" spans="1:23" x14ac:dyDescent="0.3">
      <c r="A8021" s="1">
        <v>8020</v>
      </c>
      <c r="B8021" t="s">
        <v>9958</v>
      </c>
      <c r="C8021" s="2">
        <v>43771</v>
      </c>
      <c r="D8021" s="2">
        <v>43774</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s="3" t="str">
        <f>VLOOKUP($M8021,People!$A$2:$B$5, 2, FALSE)</f>
        <v>Kelly Williams</v>
      </c>
      <c r="W8021" s="3" t="str">
        <f>IFERROR(VLOOKUP($B8021, 'Returns'!$A$2:$B$801, 2, FALSE), "No")</f>
        <v>No</v>
      </c>
    </row>
    <row r="8022" spans="1:23" x14ac:dyDescent="0.3">
      <c r="A8022" s="1">
        <v>8021</v>
      </c>
      <c r="B8022" t="s">
        <v>9958</v>
      </c>
      <c r="C8022" s="2">
        <v>43771</v>
      </c>
      <c r="D8022" s="2">
        <v>43774</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s="3" t="str">
        <f>VLOOKUP($M8022,People!$A$2:$B$5, 2, FALSE)</f>
        <v>Kelly Williams</v>
      </c>
      <c r="W8022" s="3" t="str">
        <f>IFERROR(VLOOKUP($B8022, 'Returns'!$A$2:$B$801, 2, FALSE), "No")</f>
        <v>No</v>
      </c>
    </row>
    <row r="8023" spans="1:23" x14ac:dyDescent="0.3">
      <c r="A8023" s="1">
        <v>8022</v>
      </c>
      <c r="B8023" t="s">
        <v>9959</v>
      </c>
      <c r="C8023" s="2">
        <v>42572</v>
      </c>
      <c r="D8023" s="2">
        <v>42576</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s="3" t="str">
        <f>VLOOKUP($M8023,People!$A$2:$B$5, 2, FALSE)</f>
        <v>Kelly Williams</v>
      </c>
      <c r="W8023" s="3" t="str">
        <f>IFERROR(VLOOKUP($B8023, 'Returns'!$A$2:$B$801, 2, FALSE), "No")</f>
        <v>No</v>
      </c>
    </row>
    <row r="8024" spans="1:23" x14ac:dyDescent="0.3">
      <c r="A8024" s="1">
        <v>8023</v>
      </c>
      <c r="B8024" t="s">
        <v>9959</v>
      </c>
      <c r="C8024" s="2">
        <v>42572</v>
      </c>
      <c r="D8024" s="2">
        <v>42576</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s="3" t="str">
        <f>VLOOKUP($M8024,People!$A$2:$B$5, 2, FALSE)</f>
        <v>Kelly Williams</v>
      </c>
      <c r="W8024" s="3" t="str">
        <f>IFERROR(VLOOKUP($B8024, 'Returns'!$A$2:$B$801, 2, FALSE), "No")</f>
        <v>No</v>
      </c>
    </row>
    <row r="8025" spans="1:23" x14ac:dyDescent="0.3">
      <c r="A8025" s="1">
        <v>8024</v>
      </c>
      <c r="B8025" t="s">
        <v>9959</v>
      </c>
      <c r="C8025" s="2">
        <v>42572</v>
      </c>
      <c r="D8025" s="2">
        <v>42576</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s="3" t="str">
        <f>VLOOKUP($M8025,People!$A$2:$B$5, 2, FALSE)</f>
        <v>Kelly Williams</v>
      </c>
      <c r="W8025" s="3" t="str">
        <f>IFERROR(VLOOKUP($B8025, 'Returns'!$A$2:$B$801, 2, FALSE), "No")</f>
        <v>No</v>
      </c>
    </row>
    <row r="8026" spans="1:23" x14ac:dyDescent="0.3">
      <c r="A8026" s="1">
        <v>8025</v>
      </c>
      <c r="B8026" t="s">
        <v>9959</v>
      </c>
      <c r="C8026" s="2">
        <v>42572</v>
      </c>
      <c r="D8026" s="2">
        <v>42576</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s="3" t="str">
        <f>VLOOKUP($M8026,People!$A$2:$B$5, 2, FALSE)</f>
        <v>Kelly Williams</v>
      </c>
      <c r="W8026" s="3" t="str">
        <f>IFERROR(VLOOKUP($B8026, 'Returns'!$A$2:$B$801, 2, FALSE), "No")</f>
        <v>No</v>
      </c>
    </row>
    <row r="8027" spans="1:23" x14ac:dyDescent="0.3">
      <c r="A8027" s="1">
        <v>8026</v>
      </c>
      <c r="B8027" t="s">
        <v>9960</v>
      </c>
      <c r="C8027" s="2">
        <v>42989</v>
      </c>
      <c r="D8027" s="2">
        <v>42993</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s="3" t="str">
        <f>VLOOKUP($M8027,People!$A$2:$B$5, 2, FALSE)</f>
        <v>Chuck Magee</v>
      </c>
      <c r="W8027" s="3" t="str">
        <f>IFERROR(VLOOKUP($B8027, 'Returns'!$A$2:$B$801, 2, FALSE), "No")</f>
        <v>No</v>
      </c>
    </row>
    <row r="8028" spans="1:23" x14ac:dyDescent="0.3">
      <c r="A8028" s="1">
        <v>8027</v>
      </c>
      <c r="B8028" t="s">
        <v>9960</v>
      </c>
      <c r="C8028" s="2">
        <v>42989</v>
      </c>
      <c r="D8028" s="2">
        <v>42993</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s="3" t="str">
        <f>VLOOKUP($M8028,People!$A$2:$B$5, 2, FALSE)</f>
        <v>Chuck Magee</v>
      </c>
      <c r="W8028" s="3" t="str">
        <f>IFERROR(VLOOKUP($B8028, 'Returns'!$A$2:$B$801, 2, FALSE), "No")</f>
        <v>No</v>
      </c>
    </row>
    <row r="8029" spans="1:23" x14ac:dyDescent="0.3">
      <c r="A8029" s="1">
        <v>8028</v>
      </c>
      <c r="B8029" t="s">
        <v>9960</v>
      </c>
      <c r="C8029" s="2">
        <v>42989</v>
      </c>
      <c r="D8029" s="2">
        <v>42993</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s="3" t="str">
        <f>VLOOKUP($M8029,People!$A$2:$B$5, 2, FALSE)</f>
        <v>Chuck Magee</v>
      </c>
      <c r="W8029" s="3" t="str">
        <f>IFERROR(VLOOKUP($B8029, 'Returns'!$A$2:$B$801, 2, FALSE), "No")</f>
        <v>No</v>
      </c>
    </row>
    <row r="8030" spans="1:23" x14ac:dyDescent="0.3">
      <c r="A8030" s="1">
        <v>8029</v>
      </c>
      <c r="B8030" t="s">
        <v>9960</v>
      </c>
      <c r="C8030" s="2">
        <v>42989</v>
      </c>
      <c r="D8030" s="2">
        <v>42993</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s="3" t="str">
        <f>VLOOKUP($M8030,People!$A$2:$B$5, 2, FALSE)</f>
        <v>Chuck Magee</v>
      </c>
      <c r="W8030" s="3" t="str">
        <f>IFERROR(VLOOKUP($B8030, 'Returns'!$A$2:$B$801, 2, FALSE), "No")</f>
        <v>No</v>
      </c>
    </row>
    <row r="8031" spans="1:23" x14ac:dyDescent="0.3">
      <c r="A8031" s="1">
        <v>8030</v>
      </c>
      <c r="B8031" t="s">
        <v>9961</v>
      </c>
      <c r="C8031" s="2">
        <v>43394</v>
      </c>
      <c r="D8031" s="2">
        <v>43398</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s="3" t="str">
        <f>VLOOKUP($M8031,People!$A$2:$B$5, 2, FALSE)</f>
        <v>Kelly Williams</v>
      </c>
      <c r="W8031" s="3" t="str">
        <f>IFERROR(VLOOKUP($B8031, 'Returns'!$A$2:$B$801, 2, FALSE), "No")</f>
        <v>No</v>
      </c>
    </row>
    <row r="8032" spans="1:23" x14ac:dyDescent="0.3">
      <c r="A8032" s="1">
        <v>8031</v>
      </c>
      <c r="B8032" t="s">
        <v>9962</v>
      </c>
      <c r="C8032" s="2">
        <v>43107</v>
      </c>
      <c r="D8032" s="2">
        <v>43111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s="3" t="str">
        <f>VLOOKUP($M8032,People!$A$2:$B$5, 2, FALSE)</f>
        <v>Kelly Williams</v>
      </c>
      <c r="W8032" s="3" t="str">
        <f>IFERROR(VLOOKUP($B8032, 'Returns'!$A$2:$B$801, 2, FALSE), "No")</f>
        <v>No</v>
      </c>
    </row>
    <row r="8033" spans="1:23" x14ac:dyDescent="0.3">
      <c r="A8033" s="1">
        <v>8032</v>
      </c>
      <c r="B8033" t="s">
        <v>9962</v>
      </c>
      <c r="C8033" s="2">
        <v>43107</v>
      </c>
      <c r="D8033" s="2">
        <v>43111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s="3" t="str">
        <f>VLOOKUP($M8033,People!$A$2:$B$5, 2, FALSE)</f>
        <v>Kelly Williams</v>
      </c>
      <c r="W8033" s="3" t="str">
        <f>IFERROR(VLOOKUP($B8033, 'Returns'!$A$2:$B$801, 2, FALSE), "No")</f>
        <v>No</v>
      </c>
    </row>
    <row r="8034" spans="1:23" x14ac:dyDescent="0.3">
      <c r="A8034" s="1">
        <v>8033</v>
      </c>
      <c r="B8034" t="s">
        <v>9963</v>
      </c>
      <c r="C8034" s="2">
        <v>42911</v>
      </c>
      <c r="D8034" s="2">
        <v>42914</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s="3" t="str">
        <f>VLOOKUP($M8034,People!$A$2:$B$5, 2, FALSE)</f>
        <v>Kelly Williams</v>
      </c>
      <c r="W8034" s="3" t="str">
        <f>IFERROR(VLOOKUP($B8034, 'Returns'!$A$2:$B$801, 2, FALSE), "No")</f>
        <v>No</v>
      </c>
    </row>
    <row r="8035" spans="1:23" x14ac:dyDescent="0.3">
      <c r="A8035" s="1">
        <v>8034</v>
      </c>
      <c r="B8035" t="s">
        <v>9963</v>
      </c>
      <c r="C8035" s="2">
        <v>42911</v>
      </c>
      <c r="D8035" s="2">
        <v>42914</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s="3" t="str">
        <f>VLOOKUP($M8035,People!$A$2:$B$5, 2, FALSE)</f>
        <v>Kelly Williams</v>
      </c>
      <c r="W8035" s="3" t="str">
        <f>IFERROR(VLOOKUP($B8035, 'Returns'!$A$2:$B$801, 2, FALSE), "No")</f>
        <v>No</v>
      </c>
    </row>
    <row r="8036" spans="1:23" x14ac:dyDescent="0.3">
      <c r="A8036" s="1">
        <v>8035</v>
      </c>
      <c r="B8036" t="s">
        <v>9963</v>
      </c>
      <c r="C8036" s="2">
        <v>42911</v>
      </c>
      <c r="D8036" s="2">
        <v>42914</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s="3" t="str">
        <f>VLOOKUP($M8036,People!$A$2:$B$5, 2, FALSE)</f>
        <v>Kelly Williams</v>
      </c>
      <c r="W8036" s="3" t="str">
        <f>IFERROR(VLOOKUP($B8036, 'Returns'!$A$2:$B$801, 2, FALSE), "No")</f>
        <v>No</v>
      </c>
    </row>
    <row r="8037" spans="1:23" x14ac:dyDescent="0.3">
      <c r="A8037" s="1">
        <v>8036</v>
      </c>
      <c r="B8037" t="s">
        <v>9963</v>
      </c>
      <c r="C8037" s="2">
        <v>42911</v>
      </c>
      <c r="D8037" s="2">
        <v>42914</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s="3" t="str">
        <f>VLOOKUP($M8037,People!$A$2:$B$5, 2, FALSE)</f>
        <v>Kelly Williams</v>
      </c>
      <c r="W8037" s="3" t="str">
        <f>IFERROR(VLOOKUP($B8037, 'Returns'!$A$2:$B$801, 2, FALSE), "No")</f>
        <v>No</v>
      </c>
    </row>
    <row r="8038" spans="1:23" x14ac:dyDescent="0.3">
      <c r="A8038" s="1">
        <v>8037</v>
      </c>
      <c r="B8038" t="s">
        <v>9964</v>
      </c>
      <c r="C8038" s="2">
        <v>42998</v>
      </c>
      <c r="D8038" s="2">
        <v>43000</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s="3" t="str">
        <f>VLOOKUP($M8038,People!$A$2:$B$5, 2, FALSE)</f>
        <v>Chuck Magee</v>
      </c>
      <c r="W8038" s="3" t="str">
        <f>IFERROR(VLOOKUP($B8038, 'Returns'!$A$2:$B$801, 2, FALSE), "No")</f>
        <v>No</v>
      </c>
    </row>
    <row r="8039" spans="1:23" x14ac:dyDescent="0.3">
      <c r="A8039" s="1">
        <v>8038</v>
      </c>
      <c r="B8039" t="s">
        <v>9965</v>
      </c>
      <c r="C8039" s="2">
        <v>43656</v>
      </c>
      <c r="D8039" s="2">
        <v>43660</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s="3" t="str">
        <f>VLOOKUP($M8039,People!$A$2:$B$5, 2, FALSE)</f>
        <v>Cassandra Brandow</v>
      </c>
      <c r="W8039" s="3" t="str">
        <f>IFERROR(VLOOKUP($B8039, 'Returns'!$A$2:$B$801, 2, FALSE), "No")</f>
        <v>No</v>
      </c>
    </row>
    <row r="8040" spans="1:23" x14ac:dyDescent="0.3">
      <c r="A8040" s="1">
        <v>8039</v>
      </c>
      <c r="B8040" t="s">
        <v>9966</v>
      </c>
      <c r="C8040" s="2">
        <v>43646</v>
      </c>
      <c r="D8040" s="2">
        <v>43648</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s="3" t="str">
        <f>VLOOKUP($M8040,People!$A$2:$B$5, 2, FALSE)</f>
        <v>Anna Andreadi</v>
      </c>
      <c r="W8040" s="3" t="str">
        <f>IFERROR(VLOOKUP($B8040, 'Returns'!$A$2:$B$801, 2, FALSE), "No")</f>
        <v>No</v>
      </c>
    </row>
    <row r="8041" spans="1:23" x14ac:dyDescent="0.3">
      <c r="A8041" s="1">
        <v>8040</v>
      </c>
      <c r="B8041" t="s">
        <v>9967</v>
      </c>
      <c r="C8041" s="2">
        <v>43698</v>
      </c>
      <c r="D8041" s="2">
        <v>43702</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s="3" t="str">
        <f>VLOOKUP($M8041,People!$A$2:$B$5, 2, FALSE)</f>
        <v>Anna Andreadi</v>
      </c>
      <c r="W8041" s="3" t="str">
        <f>IFERROR(VLOOKUP($B8041, 'Returns'!$A$2:$B$801, 2, FALSE), "No")</f>
        <v>No</v>
      </c>
    </row>
    <row r="8042" spans="1:23" x14ac:dyDescent="0.3">
      <c r="A8042" s="1">
        <v>8041</v>
      </c>
      <c r="B8042" t="s">
        <v>9967</v>
      </c>
      <c r="C8042" s="2">
        <v>43698</v>
      </c>
      <c r="D8042" s="2">
        <v>43702</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s="3" t="str">
        <f>VLOOKUP($M8042,People!$A$2:$B$5, 2, FALSE)</f>
        <v>Anna Andreadi</v>
      </c>
      <c r="W8042" s="3" t="str">
        <f>IFERROR(VLOOKUP($B8042, 'Returns'!$A$2:$B$801, 2, FALSE), "No")</f>
        <v>No</v>
      </c>
    </row>
    <row r="8043" spans="1:23" x14ac:dyDescent="0.3">
      <c r="A8043" s="1">
        <v>8042</v>
      </c>
      <c r="B8043" t="s">
        <v>9967</v>
      </c>
      <c r="C8043" s="2">
        <v>43698</v>
      </c>
      <c r="D8043" s="2">
        <v>43702</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s="3" t="str">
        <f>VLOOKUP($M8043,People!$A$2:$B$5, 2, FALSE)</f>
        <v>Anna Andreadi</v>
      </c>
      <c r="W8043" s="3" t="str">
        <f>IFERROR(VLOOKUP($B8043, 'Returns'!$A$2:$B$801, 2, FALSE), "No")</f>
        <v>No</v>
      </c>
    </row>
    <row r="8044" spans="1:23" x14ac:dyDescent="0.3">
      <c r="A8044" s="1">
        <v>8043</v>
      </c>
      <c r="B8044" t="s">
        <v>9968</v>
      </c>
      <c r="C8044" s="2">
        <v>43535</v>
      </c>
      <c r="D8044" s="2">
        <v>43539</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s="3" t="str">
        <f>VLOOKUP($M8044,People!$A$2:$B$5, 2, FALSE)</f>
        <v>Chuck Magee</v>
      </c>
      <c r="W8044" s="3" t="str">
        <f>IFERROR(VLOOKUP($B8044, 'Returns'!$A$2:$B$801, 2, FALSE), "No")</f>
        <v>No</v>
      </c>
    </row>
    <row r="8045" spans="1:23" x14ac:dyDescent="0.3">
      <c r="A8045" s="1">
        <v>8044</v>
      </c>
      <c r="B8045" t="s">
        <v>9968</v>
      </c>
      <c r="C8045" s="2">
        <v>43535</v>
      </c>
      <c r="D8045" s="2">
        <v>43539</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s="3" t="str">
        <f>VLOOKUP($M8045,People!$A$2:$B$5, 2, FALSE)</f>
        <v>Chuck Magee</v>
      </c>
      <c r="W8045" s="3" t="str">
        <f>IFERROR(VLOOKUP($B8045, 'Returns'!$A$2:$B$801, 2, FALSE), "No")</f>
        <v>No</v>
      </c>
    </row>
    <row r="8046" spans="1:23" x14ac:dyDescent="0.3">
      <c r="A8046" s="1">
        <v>8045</v>
      </c>
      <c r="B8046" t="s">
        <v>6175</v>
      </c>
      <c r="C8046" s="2">
        <v>43723</v>
      </c>
      <c r="D8046" s="2">
        <v>43725</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s="3" t="str">
        <f>VLOOKUP($M8046,People!$A$2:$B$5, 2, FALSE)</f>
        <v>Anna Andreadi</v>
      </c>
      <c r="W8046" s="3" t="str">
        <f>IFERROR(VLOOKUP($B8046, 'Returns'!$A$2:$B$801, 2, FALSE), "No")</f>
        <v>Yes</v>
      </c>
    </row>
    <row r="8047" spans="1:23" x14ac:dyDescent="0.3">
      <c r="A8047" s="1">
        <v>8046</v>
      </c>
      <c r="B8047" t="s">
        <v>9969</v>
      </c>
      <c r="C8047" s="2">
        <v>43363</v>
      </c>
      <c r="D8047" s="2">
        <v>43367</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s="3" t="str">
        <f>VLOOKUP($M8047,People!$A$2:$B$5, 2, FALSE)</f>
        <v>Chuck Magee</v>
      </c>
      <c r="W8047" s="3" t="str">
        <f>IFERROR(VLOOKUP($B8047, 'Returns'!$A$2:$B$801, 2, FALSE), "No")</f>
        <v>No</v>
      </c>
    </row>
    <row r="8048" spans="1:23" x14ac:dyDescent="0.3">
      <c r="A8048" s="1">
        <v>8047</v>
      </c>
      <c r="B8048" t="s">
        <v>9970</v>
      </c>
      <c r="C8048" s="2">
        <v>43449</v>
      </c>
      <c r="D8048" s="2">
        <v>43451</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s="3" t="str">
        <f>VLOOKUP($M8048,People!$A$2:$B$5, 2, FALSE)</f>
        <v>Chuck Magee</v>
      </c>
      <c r="W8048" s="3" t="str">
        <f>IFERROR(VLOOKUP($B8048, 'Returns'!$A$2:$B$801, 2, FALSE), "No")</f>
        <v>No</v>
      </c>
    </row>
    <row r="8049" spans="1:23" x14ac:dyDescent="0.3">
      <c r="A8049" s="1">
        <v>8048</v>
      </c>
      <c r="B8049" t="s">
        <v>9971</v>
      </c>
      <c r="C8049" s="2">
        <v>43772</v>
      </c>
      <c r="D8049" s="2">
        <v>43775</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s="3" t="str">
        <f>VLOOKUP($M8049,People!$A$2:$B$5, 2, FALSE)</f>
        <v>Cassandra Brandow</v>
      </c>
      <c r="W8049" s="3" t="str">
        <f>IFERROR(VLOOKUP($B8049, 'Returns'!$A$2:$B$801, 2, FALSE), "No")</f>
        <v>No</v>
      </c>
    </row>
    <row r="8050" spans="1:23" x14ac:dyDescent="0.3">
      <c r="A8050" s="1">
        <v>8049</v>
      </c>
      <c r="B8050" t="s">
        <v>9972</v>
      </c>
      <c r="C8050" s="2">
        <v>43284</v>
      </c>
      <c r="D8050" s="2">
        <v>43288</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s="3" t="str">
        <f>VLOOKUP($M8050,People!$A$2:$B$5, 2, FALSE)</f>
        <v>Chuck Magee</v>
      </c>
      <c r="W8050" s="3" t="str">
        <f>IFERROR(VLOOKUP($B8050, 'Returns'!$A$2:$B$801, 2, FALSE), "No")</f>
        <v>No</v>
      </c>
    </row>
    <row r="8051" spans="1:23" x14ac:dyDescent="0.3">
      <c r="A8051" s="1">
        <v>8050</v>
      </c>
      <c r="B8051" t="s">
        <v>9973</v>
      </c>
      <c r="C8051" s="2">
        <v>42639</v>
      </c>
      <c r="D8051" s="2">
        <v>42643</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s="3" t="str">
        <f>VLOOKUP($M8051,People!$A$2:$B$5, 2, FALSE)</f>
        <v>Chuck Magee</v>
      </c>
      <c r="W8051" s="3" t="str">
        <f>IFERROR(VLOOKUP($B8051, 'Returns'!$A$2:$B$801, 2, FALSE), "No")</f>
        <v>No</v>
      </c>
    </row>
    <row r="8052" spans="1:23" x14ac:dyDescent="0.3">
      <c r="A8052" s="1">
        <v>8051</v>
      </c>
      <c r="B8052" t="s">
        <v>9973</v>
      </c>
      <c r="C8052" s="2">
        <v>42639</v>
      </c>
      <c r="D8052" s="2">
        <v>42643</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s="3" t="str">
        <f>VLOOKUP($M8052,People!$A$2:$B$5, 2, FALSE)</f>
        <v>Chuck Magee</v>
      </c>
      <c r="W8052" s="3" t="str">
        <f>IFERROR(VLOOKUP($B8052, 'Returns'!$A$2:$B$801, 2, FALSE), "No")</f>
        <v>No</v>
      </c>
    </row>
    <row r="8053" spans="1:23" x14ac:dyDescent="0.3">
      <c r="A8053" s="1">
        <v>8052</v>
      </c>
      <c r="B8053" t="s">
        <v>9973</v>
      </c>
      <c r="C8053" s="2">
        <v>42639</v>
      </c>
      <c r="D8053" s="2">
        <v>42643</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s="3" t="str">
        <f>VLOOKUP($M8053,People!$A$2:$B$5, 2, FALSE)</f>
        <v>Chuck Magee</v>
      </c>
      <c r="W8053" s="3" t="str">
        <f>IFERROR(VLOOKUP($B8053, 'Returns'!$A$2:$B$801, 2, FALSE), "No")</f>
        <v>No</v>
      </c>
    </row>
    <row r="8054" spans="1:23" x14ac:dyDescent="0.3">
      <c r="A8054" s="1">
        <v>8053</v>
      </c>
      <c r="B8054" t="s">
        <v>9974</v>
      </c>
      <c r="C8054" s="2">
        <v>42565</v>
      </c>
      <c r="D8054" s="2">
        <v>42568</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s="3" t="str">
        <f>VLOOKUP($M8054,People!$A$2:$B$5, 2, FALSE)</f>
        <v>Chuck Magee</v>
      </c>
      <c r="W8054" s="3" t="str">
        <f>IFERROR(VLOOKUP($B8054, 'Returns'!$A$2:$B$801, 2, FALSE), "No")</f>
        <v>No</v>
      </c>
    </row>
    <row r="8055" spans="1:23" x14ac:dyDescent="0.3">
      <c r="A8055" s="1">
        <v>8054</v>
      </c>
      <c r="B8055" t="s">
        <v>9975</v>
      </c>
      <c r="C8055" s="2">
        <v>43736</v>
      </c>
      <c r="D8055" s="2">
        <v>43743</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s="3" t="str">
        <f>VLOOKUP($M8055,People!$A$2:$B$5, 2, FALSE)</f>
        <v>Chuck Magee</v>
      </c>
      <c r="W8055" s="3" t="str">
        <f>IFERROR(VLOOKUP($B8055, 'Returns'!$A$2:$B$801, 2, FALSE), "No")</f>
        <v>No</v>
      </c>
    </row>
    <row r="8056" spans="1:23" x14ac:dyDescent="0.3">
      <c r="A8056" s="1">
        <v>8055</v>
      </c>
      <c r="B8056" t="s">
        <v>9976</v>
      </c>
      <c r="C8056" s="2">
        <v>42975</v>
      </c>
      <c r="D8056" s="2">
        <v>42982</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s="3" t="str">
        <f>VLOOKUP($M8056,People!$A$2:$B$5, 2, FALSE)</f>
        <v>Anna Andreadi</v>
      </c>
      <c r="W8056" s="3" t="str">
        <f>IFERROR(VLOOKUP($B8056, 'Returns'!$A$2:$B$801, 2, FALSE), "No")</f>
        <v>No</v>
      </c>
    </row>
    <row r="8057" spans="1:23" x14ac:dyDescent="0.3">
      <c r="A8057" s="1">
        <v>8056</v>
      </c>
      <c r="B8057" t="s">
        <v>9976</v>
      </c>
      <c r="C8057" s="2">
        <v>42975</v>
      </c>
      <c r="D8057" s="2">
        <v>42982</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s="3" t="str">
        <f>VLOOKUP($M8057,People!$A$2:$B$5, 2, FALSE)</f>
        <v>Anna Andreadi</v>
      </c>
      <c r="W8057" s="3" t="str">
        <f>IFERROR(VLOOKUP($B8057, 'Returns'!$A$2:$B$801, 2, FALSE), "No")</f>
        <v>No</v>
      </c>
    </row>
    <row r="8058" spans="1:23" x14ac:dyDescent="0.3">
      <c r="A8058" s="1">
        <v>8057</v>
      </c>
      <c r="B8058" t="s">
        <v>9976</v>
      </c>
      <c r="C8058" s="2">
        <v>42975</v>
      </c>
      <c r="D8058" s="2">
        <v>42982</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s="3" t="str">
        <f>VLOOKUP($M8058,People!$A$2:$B$5, 2, FALSE)</f>
        <v>Anna Andreadi</v>
      </c>
      <c r="W8058" s="3" t="str">
        <f>IFERROR(VLOOKUP($B8058, 'Returns'!$A$2:$B$801, 2, FALSE), "No")</f>
        <v>No</v>
      </c>
    </row>
    <row r="8059" spans="1:23" x14ac:dyDescent="0.3">
      <c r="A8059" s="1">
        <v>8058</v>
      </c>
      <c r="B8059" t="s">
        <v>9976</v>
      </c>
      <c r="C8059" s="2">
        <v>42975</v>
      </c>
      <c r="D8059" s="2">
        <v>42982</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s="3" t="str">
        <f>VLOOKUP($M8059,People!$A$2:$B$5, 2, FALSE)</f>
        <v>Anna Andreadi</v>
      </c>
      <c r="W8059" s="3" t="str">
        <f>IFERROR(VLOOKUP($B8059, 'Returns'!$A$2:$B$801, 2, FALSE), "No")</f>
        <v>No</v>
      </c>
    </row>
    <row r="8060" spans="1:23" x14ac:dyDescent="0.3">
      <c r="A8060" s="1">
        <v>8059</v>
      </c>
      <c r="B8060" t="s">
        <v>9976</v>
      </c>
      <c r="C8060" s="2">
        <v>42975</v>
      </c>
      <c r="D8060" s="2">
        <v>42982</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s="3" t="str">
        <f>VLOOKUP($M8060,People!$A$2:$B$5, 2, FALSE)</f>
        <v>Anna Andreadi</v>
      </c>
      <c r="W8060" s="3" t="str">
        <f>IFERROR(VLOOKUP($B8060, 'Returns'!$A$2:$B$801, 2, FALSE), "No")</f>
        <v>No</v>
      </c>
    </row>
    <row r="8061" spans="1:23" x14ac:dyDescent="0.3">
      <c r="A8061" s="1">
        <v>8060</v>
      </c>
      <c r="B8061" t="s">
        <v>9976</v>
      </c>
      <c r="C8061" s="2">
        <v>42975</v>
      </c>
      <c r="D8061" s="2">
        <v>42982</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s="3" t="str">
        <f>VLOOKUP($M8061,People!$A$2:$B$5, 2, FALSE)</f>
        <v>Anna Andreadi</v>
      </c>
      <c r="W8061" s="3" t="str">
        <f>IFERROR(VLOOKUP($B8061, 'Returns'!$A$2:$B$801, 2, FALSE), "No")</f>
        <v>No</v>
      </c>
    </row>
    <row r="8062" spans="1:23" x14ac:dyDescent="0.3">
      <c r="A8062" s="1">
        <v>8061</v>
      </c>
      <c r="B8062" t="s">
        <v>9977</v>
      </c>
      <c r="C8062" s="2">
        <v>42998</v>
      </c>
      <c r="D8062" s="2">
        <v>43004</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s="3" t="str">
        <f>VLOOKUP($M8062,People!$A$2:$B$5, 2, FALSE)</f>
        <v>Chuck Magee</v>
      </c>
      <c r="W8062" s="3" t="str">
        <f>IFERROR(VLOOKUP($B8062, 'Returns'!$A$2:$B$801, 2, FALSE), "No")</f>
        <v>No</v>
      </c>
    </row>
    <row r="8063" spans="1:23" x14ac:dyDescent="0.3">
      <c r="A8063" s="1">
        <v>8062</v>
      </c>
      <c r="B8063" t="s">
        <v>9977</v>
      </c>
      <c r="C8063" s="2">
        <v>42998</v>
      </c>
      <c r="D8063" s="2">
        <v>43004</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s="3" t="str">
        <f>VLOOKUP($M8063,People!$A$2:$B$5, 2, FALSE)</f>
        <v>Chuck Magee</v>
      </c>
      <c r="W8063" s="3" t="str">
        <f>IFERROR(VLOOKUP($B8063, 'Returns'!$A$2:$B$801, 2, FALSE), "No")</f>
        <v>No</v>
      </c>
    </row>
    <row r="8064" spans="1:23" x14ac:dyDescent="0.3">
      <c r="A8064" s="1">
        <v>8063</v>
      </c>
      <c r="B8064" t="s">
        <v>9978</v>
      </c>
      <c r="C8064" s="2">
        <v>43411</v>
      </c>
      <c r="D8064" s="2">
        <v>43413</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s="3" t="str">
        <f>VLOOKUP($M8064,People!$A$2:$B$5, 2, FALSE)</f>
        <v>Chuck Magee</v>
      </c>
      <c r="W8064" s="3" t="str">
        <f>IFERROR(VLOOKUP($B8064, 'Returns'!$A$2:$B$801, 2, FALSE), "No")</f>
        <v>No</v>
      </c>
    </row>
    <row r="8065" spans="1:23" x14ac:dyDescent="0.3">
      <c r="A8065" s="1">
        <v>8064</v>
      </c>
      <c r="B8065" t="s">
        <v>9978</v>
      </c>
      <c r="C8065" s="2">
        <v>43411</v>
      </c>
      <c r="D8065" s="2">
        <v>43413</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s="3" t="str">
        <f>VLOOKUP($M8065,People!$A$2:$B$5, 2, FALSE)</f>
        <v>Chuck Magee</v>
      </c>
      <c r="W8065" s="3" t="str">
        <f>IFERROR(VLOOKUP($B8065, 'Returns'!$A$2:$B$801, 2, FALSE), "No")</f>
        <v>No</v>
      </c>
    </row>
    <row r="8066" spans="1:23" x14ac:dyDescent="0.3">
      <c r="A8066" s="1">
        <v>8065</v>
      </c>
      <c r="B8066" t="s">
        <v>9978</v>
      </c>
      <c r="C8066" s="2">
        <v>43411</v>
      </c>
      <c r="D8066" s="2">
        <v>43413</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s="3" t="str">
        <f>VLOOKUP($M8066,People!$A$2:$B$5, 2, FALSE)</f>
        <v>Chuck Magee</v>
      </c>
      <c r="W8066" s="3" t="str">
        <f>IFERROR(VLOOKUP($B8066, 'Returns'!$A$2:$B$801, 2, FALSE), "No")</f>
        <v>No</v>
      </c>
    </row>
    <row r="8067" spans="1:23" x14ac:dyDescent="0.3">
      <c r="A8067" s="1">
        <v>8066</v>
      </c>
      <c r="B8067" t="s">
        <v>9978</v>
      </c>
      <c r="C8067" s="2">
        <v>43411</v>
      </c>
      <c r="D8067" s="2">
        <v>43413</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s="3" t="str">
        <f>VLOOKUP($M8067,People!$A$2:$B$5, 2, FALSE)</f>
        <v>Chuck Magee</v>
      </c>
      <c r="W8067" s="3" t="str">
        <f>IFERROR(VLOOKUP($B8067, 'Returns'!$A$2:$B$801, 2, FALSE), "No")</f>
        <v>No</v>
      </c>
    </row>
    <row r="8068" spans="1:23" x14ac:dyDescent="0.3">
      <c r="A8068" s="1">
        <v>8067</v>
      </c>
      <c r="B8068" t="s">
        <v>9978</v>
      </c>
      <c r="C8068" s="2">
        <v>43411</v>
      </c>
      <c r="D8068" s="2">
        <v>43413</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s="3" t="str">
        <f>VLOOKUP($M8068,People!$A$2:$B$5, 2, FALSE)</f>
        <v>Chuck Magee</v>
      </c>
      <c r="W8068" s="3" t="str">
        <f>IFERROR(VLOOKUP($B8068, 'Returns'!$A$2:$B$801, 2, FALSE), "No")</f>
        <v>No</v>
      </c>
    </row>
    <row r="8069" spans="1:23" x14ac:dyDescent="0.3">
      <c r="A8069" s="1">
        <v>8068</v>
      </c>
      <c r="B8069" t="s">
        <v>9979</v>
      </c>
      <c r="C8069" s="2">
        <v>43028</v>
      </c>
      <c r="D8069" s="2">
        <v>43032</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s="3" t="str">
        <f>VLOOKUP($M8069,People!$A$2:$B$5, 2, FALSE)</f>
        <v>Anna Andreadi</v>
      </c>
      <c r="W8069" s="3" t="str">
        <f>IFERROR(VLOOKUP($B8069, 'Returns'!$A$2:$B$801, 2, FALSE), "No")</f>
        <v>No</v>
      </c>
    </row>
    <row r="8070" spans="1:23" x14ac:dyDescent="0.3">
      <c r="A8070" s="1">
        <v>8069</v>
      </c>
      <c r="B8070" t="s">
        <v>9979</v>
      </c>
      <c r="C8070" s="2">
        <v>43028</v>
      </c>
      <c r="D8070" s="2">
        <v>43032</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s="3" t="str">
        <f>VLOOKUP($M8070,People!$A$2:$B$5, 2, FALSE)</f>
        <v>Anna Andreadi</v>
      </c>
      <c r="W8070" s="3" t="str">
        <f>IFERROR(VLOOKUP($B8070, 'Returns'!$A$2:$B$801, 2, FALSE), "No")</f>
        <v>No</v>
      </c>
    </row>
    <row r="8071" spans="1:23" x14ac:dyDescent="0.3">
      <c r="A8071" s="1">
        <v>8070</v>
      </c>
      <c r="B8071" t="s">
        <v>9980</v>
      </c>
      <c r="C8071" s="2">
        <v>43466</v>
      </c>
      <c r="D8071" s="2">
        <v>43470</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s="3" t="str">
        <f>VLOOKUP($M8071,People!$A$2:$B$5, 2, FALSE)</f>
        <v>Kelly Williams</v>
      </c>
      <c r="W8071" s="3" t="str">
        <f>IFERROR(VLOOKUP($B8071, 'Returns'!$A$2:$B$801, 2, FALSE), "No")</f>
        <v>No</v>
      </c>
    </row>
    <row r="8072" spans="1:23" x14ac:dyDescent="0.3">
      <c r="A8072" s="1">
        <v>8071</v>
      </c>
      <c r="B8072" t="s">
        <v>9980</v>
      </c>
      <c r="C8072" s="2">
        <v>43466</v>
      </c>
      <c r="D8072" s="2">
        <v>43470</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s="3" t="str">
        <f>VLOOKUP($M8072,People!$A$2:$B$5, 2, FALSE)</f>
        <v>Kelly Williams</v>
      </c>
      <c r="W8072" s="3" t="str">
        <f>IFERROR(VLOOKUP($B8072, 'Returns'!$A$2:$B$801, 2, FALSE), "No")</f>
        <v>No</v>
      </c>
    </row>
    <row r="8073" spans="1:23" x14ac:dyDescent="0.3">
      <c r="A8073" s="1">
        <v>8072</v>
      </c>
      <c r="B8073" t="s">
        <v>9980</v>
      </c>
      <c r="C8073" s="2">
        <v>43466</v>
      </c>
      <c r="D8073" s="2">
        <v>43470</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s="3" t="str">
        <f>VLOOKUP($M8073,People!$A$2:$B$5, 2, FALSE)</f>
        <v>Kelly Williams</v>
      </c>
      <c r="W8073" s="3" t="str">
        <f>IFERROR(VLOOKUP($B8073, 'Returns'!$A$2:$B$801, 2, FALSE), "No")</f>
        <v>No</v>
      </c>
    </row>
    <row r="8074" spans="1:23" x14ac:dyDescent="0.3">
      <c r="A8074" s="1">
        <v>8073</v>
      </c>
      <c r="B8074" t="s">
        <v>9980</v>
      </c>
      <c r="C8074" s="2">
        <v>43466</v>
      </c>
      <c r="D8074" s="2">
        <v>43470</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s="3" t="str">
        <f>VLOOKUP($M8074,People!$A$2:$B$5, 2, FALSE)</f>
        <v>Kelly Williams</v>
      </c>
      <c r="W8074" s="3" t="str">
        <f>IFERROR(VLOOKUP($B8074, 'Returns'!$A$2:$B$801, 2, FALSE), "No")</f>
        <v>No</v>
      </c>
    </row>
    <row r="8075" spans="1:23" x14ac:dyDescent="0.3">
      <c r="A8075" s="1">
        <v>8074</v>
      </c>
      <c r="B8075" t="s">
        <v>9980</v>
      </c>
      <c r="C8075" s="2">
        <v>43466</v>
      </c>
      <c r="D8075" s="2">
        <v>43470</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s="3" t="str">
        <f>VLOOKUP($M8075,People!$A$2:$B$5, 2, FALSE)</f>
        <v>Kelly Williams</v>
      </c>
      <c r="W8075" s="3" t="str">
        <f>IFERROR(VLOOKUP($B8075, 'Returns'!$A$2:$B$801, 2, FALSE), "No")</f>
        <v>No</v>
      </c>
    </row>
    <row r="8076" spans="1:23" x14ac:dyDescent="0.3">
      <c r="A8076" s="1">
        <v>8075</v>
      </c>
      <c r="B8076" t="s">
        <v>9980</v>
      </c>
      <c r="C8076" s="2">
        <v>43466</v>
      </c>
      <c r="D8076" s="2">
        <v>43470</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s="3" t="str">
        <f>VLOOKUP($M8076,People!$A$2:$B$5, 2, FALSE)</f>
        <v>Kelly Williams</v>
      </c>
      <c r="W8076" s="3" t="str">
        <f>IFERROR(VLOOKUP($B8076, 'Returns'!$A$2:$B$801, 2, FALSE), "No")</f>
        <v>No</v>
      </c>
    </row>
    <row r="8077" spans="1:23" x14ac:dyDescent="0.3">
      <c r="A8077" s="1">
        <v>8076</v>
      </c>
      <c r="B8077" t="s">
        <v>9980</v>
      </c>
      <c r="C8077" s="2">
        <v>43466</v>
      </c>
      <c r="D8077" s="2">
        <v>43470</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s="3" t="str">
        <f>VLOOKUP($M8077,People!$A$2:$B$5, 2, FALSE)</f>
        <v>Kelly Williams</v>
      </c>
      <c r="W8077" s="3" t="str">
        <f>IFERROR(VLOOKUP($B8077, 'Returns'!$A$2:$B$801, 2, FALSE), "No")</f>
        <v>No</v>
      </c>
    </row>
    <row r="8078" spans="1:23" x14ac:dyDescent="0.3">
      <c r="A8078" s="1">
        <v>8077</v>
      </c>
      <c r="B8078" t="s">
        <v>9981</v>
      </c>
      <c r="C8078" s="2">
        <v>42909</v>
      </c>
      <c r="D8078" s="2">
        <v>42915</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s="3" t="str">
        <f>VLOOKUP($M8078,People!$A$2:$B$5, 2, FALSE)</f>
        <v>Cassandra Brandow</v>
      </c>
      <c r="W8078" s="3" t="str">
        <f>IFERROR(VLOOKUP($B8078, 'Returns'!$A$2:$B$801, 2, FALSE), "No")</f>
        <v>No</v>
      </c>
    </row>
    <row r="8079" spans="1:23" x14ac:dyDescent="0.3">
      <c r="A8079" s="1">
        <v>8078</v>
      </c>
      <c r="B8079" t="s">
        <v>9981</v>
      </c>
      <c r="C8079" s="2">
        <v>42909</v>
      </c>
      <c r="D8079" s="2">
        <v>42915</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s="3" t="str">
        <f>VLOOKUP($M8079,People!$A$2:$B$5, 2, FALSE)</f>
        <v>Cassandra Brandow</v>
      </c>
      <c r="W8079" s="3" t="str">
        <f>IFERROR(VLOOKUP($B8079, 'Returns'!$A$2:$B$801, 2, FALSE), "No")</f>
        <v>No</v>
      </c>
    </row>
    <row r="8080" spans="1:23" x14ac:dyDescent="0.3">
      <c r="A8080" s="1">
        <v>8079</v>
      </c>
      <c r="B8080" t="s">
        <v>9981</v>
      </c>
      <c r="C8080" s="2">
        <v>42909</v>
      </c>
      <c r="D8080" s="2">
        <v>42915</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s="3" t="str">
        <f>VLOOKUP($M8080,People!$A$2:$B$5, 2, FALSE)</f>
        <v>Cassandra Brandow</v>
      </c>
      <c r="W8080" s="3" t="str">
        <f>IFERROR(VLOOKUP($B8080, 'Returns'!$A$2:$B$801, 2, FALSE), "No")</f>
        <v>No</v>
      </c>
    </row>
    <row r="8081" spans="1:23" x14ac:dyDescent="0.3">
      <c r="A8081" s="1">
        <v>8080</v>
      </c>
      <c r="B8081" t="s">
        <v>9982</v>
      </c>
      <c r="C8081" s="2">
        <v>43426</v>
      </c>
      <c r="D8081" s="2">
        <v>43431</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s="3" t="str">
        <f>VLOOKUP($M8081,People!$A$2:$B$5, 2, FALSE)</f>
        <v>Chuck Magee</v>
      </c>
      <c r="W8081" s="3" t="str">
        <f>IFERROR(VLOOKUP($B8081, 'Returns'!$A$2:$B$801, 2, FALSE), "No")</f>
        <v>No</v>
      </c>
    </row>
    <row r="8082" spans="1:23" x14ac:dyDescent="0.3">
      <c r="A8082" s="1">
        <v>8081</v>
      </c>
      <c r="B8082" t="s">
        <v>9983</v>
      </c>
      <c r="C8082" s="2">
        <v>43034</v>
      </c>
      <c r="D8082" s="2">
        <v>43040</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s="3" t="str">
        <f>VLOOKUP($M8082,People!$A$2:$B$5, 2, FALSE)</f>
        <v>Anna Andreadi</v>
      </c>
      <c r="W8082" s="3" t="str">
        <f>IFERROR(VLOOKUP($B8082, 'Returns'!$A$2:$B$801, 2, FALSE), "No")</f>
        <v>No</v>
      </c>
    </row>
    <row r="8083" spans="1:23" x14ac:dyDescent="0.3">
      <c r="A8083" s="1">
        <v>8082</v>
      </c>
      <c r="B8083" t="s">
        <v>9983</v>
      </c>
      <c r="C8083" s="2">
        <v>43034</v>
      </c>
      <c r="D8083" s="2">
        <v>43040</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s="3" t="str">
        <f>VLOOKUP($M8083,People!$A$2:$B$5, 2, FALSE)</f>
        <v>Anna Andreadi</v>
      </c>
      <c r="W8083" s="3" t="str">
        <f>IFERROR(VLOOKUP($B8083, 'Returns'!$A$2:$B$801, 2, FALSE), "No")</f>
        <v>No</v>
      </c>
    </row>
    <row r="8084" spans="1:23" x14ac:dyDescent="0.3">
      <c r="A8084" s="1">
        <v>8083</v>
      </c>
      <c r="B8084" t="s">
        <v>9983</v>
      </c>
      <c r="C8084" s="2">
        <v>43034</v>
      </c>
      <c r="D8084" s="2">
        <v>43040</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s="3" t="str">
        <f>VLOOKUP($M8084,People!$A$2:$B$5, 2, FALSE)</f>
        <v>Anna Andreadi</v>
      </c>
      <c r="W8084" s="3" t="str">
        <f>IFERROR(VLOOKUP($B8084, 'Returns'!$A$2:$B$801, 2, FALSE), "No")</f>
        <v>No</v>
      </c>
    </row>
    <row r="8085" spans="1:23" x14ac:dyDescent="0.3">
      <c r="A8085" s="1">
        <v>8084</v>
      </c>
      <c r="B8085" t="s">
        <v>9983</v>
      </c>
      <c r="C8085" s="2">
        <v>43034</v>
      </c>
      <c r="D8085" s="2">
        <v>43040</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s="3" t="str">
        <f>VLOOKUP($M8085,People!$A$2:$B$5, 2, FALSE)</f>
        <v>Anna Andreadi</v>
      </c>
      <c r="W8085" s="3" t="str">
        <f>IFERROR(VLOOKUP($B8085, 'Returns'!$A$2:$B$801, 2, FALSE), "No")</f>
        <v>No</v>
      </c>
    </row>
    <row r="8086" spans="1:23" x14ac:dyDescent="0.3">
      <c r="A8086" s="1">
        <v>8085</v>
      </c>
      <c r="B8086" t="s">
        <v>9983</v>
      </c>
      <c r="C8086" s="2">
        <v>43034</v>
      </c>
      <c r="D8086" s="2">
        <v>43040</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s="3" t="str">
        <f>VLOOKUP($M8086,People!$A$2:$B$5, 2, FALSE)</f>
        <v>Anna Andreadi</v>
      </c>
      <c r="W8086" s="3" t="str">
        <f>IFERROR(VLOOKUP($B8086, 'Returns'!$A$2:$B$801, 2, FALSE), "No")</f>
        <v>No</v>
      </c>
    </row>
    <row r="8087" spans="1:23" x14ac:dyDescent="0.3">
      <c r="A8087" s="1">
        <v>8086</v>
      </c>
      <c r="B8087" t="s">
        <v>9984</v>
      </c>
      <c r="C8087" s="2">
        <v>43393</v>
      </c>
      <c r="D8087" s="2">
        <v>43399</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s="3" t="str">
        <f>VLOOKUP($M8087,People!$A$2:$B$5, 2, FALSE)</f>
        <v>Cassandra Brandow</v>
      </c>
      <c r="W8087" s="3" t="str">
        <f>IFERROR(VLOOKUP($B8087, 'Returns'!$A$2:$B$801, 2, FALSE), "No")</f>
        <v>No</v>
      </c>
    </row>
    <row r="8088" spans="1:23" x14ac:dyDescent="0.3">
      <c r="A8088" s="1">
        <v>8087</v>
      </c>
      <c r="B8088" t="s">
        <v>9985</v>
      </c>
      <c r="C8088" s="2">
        <v>43583</v>
      </c>
      <c r="D8088" s="2">
        <v>43587</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s="3" t="str">
        <f>VLOOKUP($M8088,People!$A$2:$B$5, 2, FALSE)</f>
        <v>Cassandra Brandow</v>
      </c>
      <c r="W8088" s="3" t="str">
        <f>IFERROR(VLOOKUP($B8088, 'Returns'!$A$2:$B$801, 2, FALSE), "No")</f>
        <v>No</v>
      </c>
    </row>
    <row r="8089" spans="1:23" x14ac:dyDescent="0.3">
      <c r="A8089" s="1">
        <v>8088</v>
      </c>
      <c r="B8089" t="s">
        <v>9986</v>
      </c>
      <c r="C8089" s="2">
        <v>43372</v>
      </c>
      <c r="D8089" s="2">
        <v>43374</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s="3" t="str">
        <f>VLOOKUP($M8089,People!$A$2:$B$5, 2, FALSE)</f>
        <v>Anna Andreadi</v>
      </c>
      <c r="W8089" s="3" t="str">
        <f>IFERROR(VLOOKUP($B8089, 'Returns'!$A$2:$B$801, 2, FALSE), "No")</f>
        <v>No</v>
      </c>
    </row>
    <row r="8090" spans="1:23" x14ac:dyDescent="0.3">
      <c r="A8090" s="1">
        <v>8089</v>
      </c>
      <c r="B8090" t="s">
        <v>9987</v>
      </c>
      <c r="C8090" s="2">
        <v>42926</v>
      </c>
      <c r="D8090" s="2">
        <v>42930</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s="3" t="str">
        <f>VLOOKUP($M8090,People!$A$2:$B$5, 2, FALSE)</f>
        <v>Anna Andreadi</v>
      </c>
      <c r="W8090" s="3" t="str">
        <f>IFERROR(VLOOKUP($B8090, 'Returns'!$A$2:$B$801, 2, FALSE), "No")</f>
        <v>No</v>
      </c>
    </row>
    <row r="8091" spans="1:23" x14ac:dyDescent="0.3">
      <c r="A8091" s="1">
        <v>8090</v>
      </c>
      <c r="B8091" t="s">
        <v>9988</v>
      </c>
      <c r="C8091" s="2">
        <v>42954</v>
      </c>
      <c r="D8091" s="2">
        <v>42956</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s="3" t="str">
        <f>VLOOKUP($M8091,People!$A$2:$B$5, 2, FALSE)</f>
        <v>Chuck Magee</v>
      </c>
      <c r="W8091" s="3" t="str">
        <f>IFERROR(VLOOKUP($B8091, 'Returns'!$A$2:$B$801, 2, FALSE), "No")</f>
        <v>No</v>
      </c>
    </row>
    <row r="8092" spans="1:23" x14ac:dyDescent="0.3">
      <c r="A8092" s="1">
        <v>8091</v>
      </c>
      <c r="B8092" t="s">
        <v>9989</v>
      </c>
      <c r="C8092" s="2">
        <v>42711</v>
      </c>
      <c r="D8092" s="2">
        <v>42717</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s="3" t="str">
        <f>VLOOKUP($M8092,People!$A$2:$B$5, 2, FALSE)</f>
        <v>Anna Andreadi</v>
      </c>
      <c r="W8092" s="3" t="str">
        <f>IFERROR(VLOOKUP($B8092, 'Returns'!$A$2:$B$801, 2, FALSE), "No")</f>
        <v>No</v>
      </c>
    </row>
    <row r="8093" spans="1:23" x14ac:dyDescent="0.3">
      <c r="A8093" s="1">
        <v>8092</v>
      </c>
      <c r="B8093" t="s">
        <v>9990</v>
      </c>
      <c r="C8093" s="2">
        <v>43079</v>
      </c>
      <c r="D8093" s="2">
        <v>43083</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s="3" t="str">
        <f>VLOOKUP($M8093,People!$A$2:$B$5, 2, FALSE)</f>
        <v>Anna Andreadi</v>
      </c>
      <c r="W8093" s="3" t="str">
        <f>IFERROR(VLOOKUP($B8093, 'Returns'!$A$2:$B$801, 2, FALSE), "No")</f>
        <v>No</v>
      </c>
    </row>
    <row r="8094" spans="1:23" x14ac:dyDescent="0.3">
      <c r="A8094" s="1">
        <v>8093</v>
      </c>
      <c r="B8094" t="s">
        <v>9991</v>
      </c>
      <c r="C8094" s="2">
        <v>43777</v>
      </c>
      <c r="D8094" s="2">
        <v>43782</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s="3" t="str">
        <f>VLOOKUP($M8094,People!$A$2:$B$5, 2, FALSE)</f>
        <v>Chuck Magee</v>
      </c>
      <c r="W8094" s="3" t="str">
        <f>IFERROR(VLOOKUP($B8094, 'Returns'!$A$2:$B$801, 2, FALSE), "No")</f>
        <v>No</v>
      </c>
    </row>
    <row r="8095" spans="1:23" x14ac:dyDescent="0.3">
      <c r="A8095" s="1">
        <v>8094</v>
      </c>
      <c r="B8095" t="s">
        <v>9992</v>
      </c>
      <c r="C8095" s="2">
        <v>43673</v>
      </c>
      <c r="D8095" s="2">
        <v>43678</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s="3" t="str">
        <f>VLOOKUP($M8095,People!$A$2:$B$5, 2, FALSE)</f>
        <v>Anna Andreadi</v>
      </c>
      <c r="W8095" s="3" t="str">
        <f>IFERROR(VLOOKUP($B8095, 'Returns'!$A$2:$B$801, 2, FALSE), "No")</f>
        <v>No</v>
      </c>
    </row>
    <row r="8096" spans="1:23" x14ac:dyDescent="0.3">
      <c r="A8096" s="1">
        <v>8095</v>
      </c>
      <c r="B8096" t="s">
        <v>9992</v>
      </c>
      <c r="C8096" s="2">
        <v>43673</v>
      </c>
      <c r="D8096" s="2">
        <v>43678</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s="3" t="str">
        <f>VLOOKUP($M8096,People!$A$2:$B$5, 2, FALSE)</f>
        <v>Anna Andreadi</v>
      </c>
      <c r="W8096" s="3" t="str">
        <f>IFERROR(VLOOKUP($B8096, 'Returns'!$A$2:$B$801, 2, FALSE), "No")</f>
        <v>No</v>
      </c>
    </row>
    <row r="8097" spans="1:23" x14ac:dyDescent="0.3">
      <c r="A8097" s="1">
        <v>8096</v>
      </c>
      <c r="B8097" t="s">
        <v>9992</v>
      </c>
      <c r="C8097" s="2">
        <v>43673</v>
      </c>
      <c r="D8097" s="2">
        <v>43678</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s="3" t="str">
        <f>VLOOKUP($M8097,People!$A$2:$B$5, 2, FALSE)</f>
        <v>Anna Andreadi</v>
      </c>
      <c r="W8097" s="3" t="str">
        <f>IFERROR(VLOOKUP($B8097, 'Returns'!$A$2:$B$801, 2, FALSE), "No")</f>
        <v>No</v>
      </c>
    </row>
    <row r="8098" spans="1:23" x14ac:dyDescent="0.3">
      <c r="A8098" s="1">
        <v>8097</v>
      </c>
      <c r="B8098" t="s">
        <v>9992</v>
      </c>
      <c r="C8098" s="2">
        <v>43673</v>
      </c>
      <c r="D8098" s="2">
        <v>43678</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s="3" t="str">
        <f>VLOOKUP($M8098,People!$A$2:$B$5, 2, FALSE)</f>
        <v>Anna Andreadi</v>
      </c>
      <c r="W8098" s="3" t="str">
        <f>IFERROR(VLOOKUP($B8098, 'Returns'!$A$2:$B$801, 2, FALSE), "No")</f>
        <v>No</v>
      </c>
    </row>
    <row r="8099" spans="1:23" x14ac:dyDescent="0.3">
      <c r="A8099" s="1">
        <v>8098</v>
      </c>
      <c r="B8099" t="s">
        <v>9993</v>
      </c>
      <c r="C8099" s="2">
        <v>43827</v>
      </c>
      <c r="D8099" s="2">
        <v>43831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s="3" t="str">
        <f>VLOOKUP($M8099,People!$A$2:$B$5, 2, FALSE)</f>
        <v>Anna Andreadi</v>
      </c>
      <c r="W8099" s="3" t="str">
        <f>IFERROR(VLOOKUP($B8099, 'Returns'!$A$2:$B$801, 2, FALSE), "No")</f>
        <v>No</v>
      </c>
    </row>
    <row r="8100" spans="1:23" x14ac:dyDescent="0.3">
      <c r="A8100" s="1">
        <v>8099</v>
      </c>
      <c r="B8100" t="s">
        <v>9993</v>
      </c>
      <c r="C8100" s="2">
        <v>43827</v>
      </c>
      <c r="D8100" s="2">
        <v>43831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s="3" t="str">
        <f>VLOOKUP($M8100,People!$A$2:$B$5, 2, FALSE)</f>
        <v>Anna Andreadi</v>
      </c>
      <c r="W8100" s="3" t="str">
        <f>IFERROR(VLOOKUP($B8100, 'Returns'!$A$2:$B$801, 2, FALSE), "No")</f>
        <v>No</v>
      </c>
    </row>
    <row r="8101" spans="1:23" x14ac:dyDescent="0.3">
      <c r="A8101" s="1">
        <v>8100</v>
      </c>
      <c r="B8101" t="s">
        <v>9994</v>
      </c>
      <c r="C8101" s="2">
        <v>43169</v>
      </c>
      <c r="D8101" s="2">
        <v>43172</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s="3" t="str">
        <f>VLOOKUP($M8101,People!$A$2:$B$5, 2, FALSE)</f>
        <v>Anna Andreadi</v>
      </c>
      <c r="W8101" s="3" t="str">
        <f>IFERROR(VLOOKUP($B8101, 'Returns'!$A$2:$B$801, 2, FALSE), "No")</f>
        <v>No</v>
      </c>
    </row>
    <row r="8102" spans="1:23" x14ac:dyDescent="0.3">
      <c r="A8102" s="1">
        <v>8101</v>
      </c>
      <c r="B8102" t="s">
        <v>9994</v>
      </c>
      <c r="C8102" s="2">
        <v>43169</v>
      </c>
      <c r="D8102" s="2">
        <v>43172</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s="3" t="str">
        <f>VLOOKUP($M8102,People!$A$2:$B$5, 2, FALSE)</f>
        <v>Anna Andreadi</v>
      </c>
      <c r="W8102" s="3" t="str">
        <f>IFERROR(VLOOKUP($B8102, 'Returns'!$A$2:$B$801, 2, FALSE), "No")</f>
        <v>No</v>
      </c>
    </row>
    <row r="8103" spans="1:23" x14ac:dyDescent="0.3">
      <c r="A8103" s="1">
        <v>8102</v>
      </c>
      <c r="B8103" t="s">
        <v>9995</v>
      </c>
      <c r="C8103" s="2">
        <v>42877</v>
      </c>
      <c r="D8103" s="2">
        <v>42881</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s="3" t="str">
        <f>VLOOKUP($M8103,People!$A$2:$B$5, 2, FALSE)</f>
        <v>Anna Andreadi</v>
      </c>
      <c r="W8103" s="3" t="str">
        <f>IFERROR(VLOOKUP($B8103, 'Returns'!$A$2:$B$801, 2, FALSE), "No")</f>
        <v>No</v>
      </c>
    </row>
    <row r="8104" spans="1:23" x14ac:dyDescent="0.3">
      <c r="A8104" s="1">
        <v>8103</v>
      </c>
      <c r="B8104" t="s">
        <v>9995</v>
      </c>
      <c r="C8104" s="2">
        <v>42877</v>
      </c>
      <c r="D8104" s="2">
        <v>42881</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s="3" t="str">
        <f>VLOOKUP($M8104,People!$A$2:$B$5, 2, FALSE)</f>
        <v>Anna Andreadi</v>
      </c>
      <c r="W8104" s="3" t="str">
        <f>IFERROR(VLOOKUP($B8104, 'Returns'!$A$2:$B$801, 2, FALSE), "No")</f>
        <v>No</v>
      </c>
    </row>
    <row r="8105" spans="1:23" x14ac:dyDescent="0.3">
      <c r="A8105" s="1">
        <v>8104</v>
      </c>
      <c r="B8105" t="s">
        <v>9995</v>
      </c>
      <c r="C8105" s="2">
        <v>42877</v>
      </c>
      <c r="D8105" s="2">
        <v>42881</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s="3" t="str">
        <f>VLOOKUP($M8105,People!$A$2:$B$5, 2, FALSE)</f>
        <v>Anna Andreadi</v>
      </c>
      <c r="W8105" s="3" t="str">
        <f>IFERROR(VLOOKUP($B8105, 'Returns'!$A$2:$B$801, 2, FALSE), "No")</f>
        <v>No</v>
      </c>
    </row>
    <row r="8106" spans="1:23" x14ac:dyDescent="0.3">
      <c r="A8106" s="1">
        <v>8105</v>
      </c>
      <c r="B8106" t="s">
        <v>9995</v>
      </c>
      <c r="C8106" s="2">
        <v>42877</v>
      </c>
      <c r="D8106" s="2">
        <v>42881</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s="3" t="str">
        <f>VLOOKUP($M8106,People!$A$2:$B$5, 2, FALSE)</f>
        <v>Anna Andreadi</v>
      </c>
      <c r="W8106" s="3" t="str">
        <f>IFERROR(VLOOKUP($B8106, 'Returns'!$A$2:$B$801, 2, FALSE), "No")</f>
        <v>No</v>
      </c>
    </row>
    <row r="8107" spans="1:23" x14ac:dyDescent="0.3">
      <c r="A8107" s="1">
        <v>8106</v>
      </c>
      <c r="B8107" t="s">
        <v>9996</v>
      </c>
      <c r="C8107" s="2">
        <v>43513</v>
      </c>
      <c r="D8107" s="2">
        <v>43515</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s="3" t="str">
        <f>VLOOKUP($M8107,People!$A$2:$B$5, 2, FALSE)</f>
        <v>Kelly Williams</v>
      </c>
      <c r="W8107" s="3" t="str">
        <f>IFERROR(VLOOKUP($B8107, 'Returns'!$A$2:$B$801, 2, FALSE), "No")</f>
        <v>No</v>
      </c>
    </row>
    <row r="8108" spans="1:23" x14ac:dyDescent="0.3">
      <c r="A8108" s="1">
        <v>8107</v>
      </c>
      <c r="B8108" t="s">
        <v>9996</v>
      </c>
      <c r="C8108" s="2">
        <v>43513</v>
      </c>
      <c r="D8108" s="2">
        <v>43515</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s="3" t="str">
        <f>VLOOKUP($M8108,People!$A$2:$B$5, 2, FALSE)</f>
        <v>Kelly Williams</v>
      </c>
      <c r="W8108" s="3" t="str">
        <f>IFERROR(VLOOKUP($B8108, 'Returns'!$A$2:$B$801, 2, FALSE), "No")</f>
        <v>No</v>
      </c>
    </row>
    <row r="8109" spans="1:23" x14ac:dyDescent="0.3">
      <c r="A8109" s="1">
        <v>8108</v>
      </c>
      <c r="B8109" t="s">
        <v>9996</v>
      </c>
      <c r="C8109" s="2">
        <v>43513</v>
      </c>
      <c r="D8109" s="2">
        <v>43515</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s="3" t="str">
        <f>VLOOKUP($M8109,People!$A$2:$B$5, 2, FALSE)</f>
        <v>Kelly Williams</v>
      </c>
      <c r="W8109" s="3" t="str">
        <f>IFERROR(VLOOKUP($B8109, 'Returns'!$A$2:$B$801, 2, FALSE), "No")</f>
        <v>No</v>
      </c>
    </row>
    <row r="8110" spans="1:23" x14ac:dyDescent="0.3">
      <c r="A8110" s="1">
        <v>8109</v>
      </c>
      <c r="B8110" t="s">
        <v>9997</v>
      </c>
      <c r="C8110" s="2">
        <v>43807</v>
      </c>
      <c r="D8110" s="2">
        <v>43814</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s="3" t="str">
        <f>VLOOKUP($M8110,People!$A$2:$B$5, 2, FALSE)</f>
        <v>Chuck Magee</v>
      </c>
      <c r="W8110" s="3" t="str">
        <f>IFERROR(VLOOKUP($B8110, 'Returns'!$A$2:$B$801, 2, FALSE), "No")</f>
        <v>No</v>
      </c>
    </row>
    <row r="8111" spans="1:23" x14ac:dyDescent="0.3">
      <c r="A8111" s="1">
        <v>8110</v>
      </c>
      <c r="B8111" t="s">
        <v>9998</v>
      </c>
      <c r="C8111" s="2">
        <v>43787</v>
      </c>
      <c r="D8111" s="2">
        <v>43792</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s="3" t="str">
        <f>VLOOKUP($M8111,People!$A$2:$B$5, 2, FALSE)</f>
        <v>Kelly Williams</v>
      </c>
      <c r="W8111" s="3" t="str">
        <f>IFERROR(VLOOKUP($B8111, 'Returns'!$A$2:$B$801, 2, FALSE), "No")</f>
        <v>No</v>
      </c>
    </row>
    <row r="8112" spans="1:23" x14ac:dyDescent="0.3">
      <c r="A8112" s="1">
        <v>8111</v>
      </c>
      <c r="B8112" t="s">
        <v>9998</v>
      </c>
      <c r="C8112" s="2">
        <v>43787</v>
      </c>
      <c r="D8112" s="2">
        <v>43792</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s="3" t="str">
        <f>VLOOKUP($M8112,People!$A$2:$B$5, 2, FALSE)</f>
        <v>Kelly Williams</v>
      </c>
      <c r="W8112" s="3" t="str">
        <f>IFERROR(VLOOKUP($B8112, 'Returns'!$A$2:$B$801, 2, FALSE), "No")</f>
        <v>No</v>
      </c>
    </row>
    <row r="8113" spans="1:23" x14ac:dyDescent="0.3">
      <c r="A8113" s="1">
        <v>8112</v>
      </c>
      <c r="B8113" t="s">
        <v>9999</v>
      </c>
      <c r="C8113" s="2">
        <v>43435</v>
      </c>
      <c r="D8113" s="2">
        <v>43437</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s="3" t="str">
        <f>VLOOKUP($M8113,People!$A$2:$B$5, 2, FALSE)</f>
        <v>Kelly Williams</v>
      </c>
      <c r="W8113" s="3" t="str">
        <f>IFERROR(VLOOKUP($B8113, 'Returns'!$A$2:$B$801, 2, FALSE), "No")</f>
        <v>No</v>
      </c>
    </row>
    <row r="8114" spans="1:23" x14ac:dyDescent="0.3">
      <c r="A8114" s="1">
        <v>8113</v>
      </c>
      <c r="B8114" t="s">
        <v>9999</v>
      </c>
      <c r="C8114" s="2">
        <v>43435</v>
      </c>
      <c r="D8114" s="2">
        <v>43437</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s="3" t="str">
        <f>VLOOKUP($M8114,People!$A$2:$B$5, 2, FALSE)</f>
        <v>Kelly Williams</v>
      </c>
      <c r="W8114" s="3" t="str">
        <f>IFERROR(VLOOKUP($B8114, 'Returns'!$A$2:$B$801, 2, FALSE), "No")</f>
        <v>No</v>
      </c>
    </row>
    <row r="8115" spans="1:23" x14ac:dyDescent="0.3">
      <c r="A8115" s="1">
        <v>8114</v>
      </c>
      <c r="B8115" t="s">
        <v>9999</v>
      </c>
      <c r="C8115" s="2">
        <v>43435</v>
      </c>
      <c r="D8115" s="2">
        <v>43437</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s="3" t="str">
        <f>VLOOKUP($M8115,People!$A$2:$B$5, 2, FALSE)</f>
        <v>Kelly Williams</v>
      </c>
      <c r="W8115" s="3" t="str">
        <f>IFERROR(VLOOKUP($B8115, 'Returns'!$A$2:$B$801, 2, FALSE), "No")</f>
        <v>No</v>
      </c>
    </row>
    <row r="8116" spans="1:23" x14ac:dyDescent="0.3">
      <c r="A8116" s="1">
        <v>8115</v>
      </c>
      <c r="B8116" t="s">
        <v>10000</v>
      </c>
      <c r="C8116" s="2">
        <v>43741</v>
      </c>
      <c r="D8116" s="2">
        <v>43745</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s="3" t="str">
        <f>VLOOKUP($M8116,People!$A$2:$B$5, 2, FALSE)</f>
        <v>Kelly Williams</v>
      </c>
      <c r="W8116" s="3" t="str">
        <f>IFERROR(VLOOKUP($B8116, 'Returns'!$A$2:$B$801, 2, FALSE), "No")</f>
        <v>No</v>
      </c>
    </row>
    <row r="8117" spans="1:23" x14ac:dyDescent="0.3">
      <c r="A8117" s="1">
        <v>8116</v>
      </c>
      <c r="B8117" t="s">
        <v>10001</v>
      </c>
      <c r="C8117" s="2">
        <v>43706</v>
      </c>
      <c r="D8117" s="2">
        <v>43712</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s="3" t="str">
        <f>VLOOKUP($M8117,People!$A$2:$B$5, 2, FALSE)</f>
        <v>Anna Andreadi</v>
      </c>
      <c r="W8117" s="3" t="str">
        <f>IFERROR(VLOOKUP($B8117, 'Returns'!$A$2:$B$801, 2, FALSE), "No")</f>
        <v>No</v>
      </c>
    </row>
    <row r="8118" spans="1:23" x14ac:dyDescent="0.3">
      <c r="A8118" s="1">
        <v>8117</v>
      </c>
      <c r="B8118" t="s">
        <v>10002</v>
      </c>
      <c r="C8118" s="2">
        <v>43793</v>
      </c>
      <c r="D8118" s="2">
        <v>43793</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s="3" t="str">
        <f>VLOOKUP($M8118,People!$A$2:$B$5, 2, FALSE)</f>
        <v>Kelly Williams</v>
      </c>
      <c r="W8118" s="3" t="str">
        <f>IFERROR(VLOOKUP($B8118, 'Returns'!$A$2:$B$801, 2, FALSE), "No")</f>
        <v>No</v>
      </c>
    </row>
    <row r="8119" spans="1:23" x14ac:dyDescent="0.3">
      <c r="A8119" s="1">
        <v>8118</v>
      </c>
      <c r="B8119" t="s">
        <v>10003</v>
      </c>
      <c r="C8119" s="2">
        <v>43646</v>
      </c>
      <c r="D8119" s="2">
        <v>43651</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s="3" t="str">
        <f>VLOOKUP($M8119,People!$A$2:$B$5, 2, FALSE)</f>
        <v>Anna Andreadi</v>
      </c>
      <c r="W8119" s="3" t="str">
        <f>IFERROR(VLOOKUP($B8119, 'Returns'!$A$2:$B$801, 2, FALSE), "No")</f>
        <v>No</v>
      </c>
    </row>
    <row r="8120" spans="1:23" x14ac:dyDescent="0.3">
      <c r="A8120" s="1">
        <v>8119</v>
      </c>
      <c r="B8120" t="s">
        <v>10004</v>
      </c>
      <c r="C8120" s="2">
        <v>43668</v>
      </c>
      <c r="D8120" s="2">
        <v>43673</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s="3" t="str">
        <f>VLOOKUP($M8120,People!$A$2:$B$5, 2, FALSE)</f>
        <v>Kelly Williams</v>
      </c>
      <c r="W8120" s="3" t="str">
        <f>IFERROR(VLOOKUP($B8120, 'Returns'!$A$2:$B$801, 2, FALSE), "No")</f>
        <v>No</v>
      </c>
    </row>
    <row r="8121" spans="1:23" x14ac:dyDescent="0.3">
      <c r="A8121" s="1">
        <v>8120</v>
      </c>
      <c r="B8121" t="s">
        <v>10005</v>
      </c>
      <c r="C8121" s="2">
        <v>43415</v>
      </c>
      <c r="D8121" s="2">
        <v>43420</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s="3" t="str">
        <f>VLOOKUP($M8121,People!$A$2:$B$5, 2, FALSE)</f>
        <v>Anna Andreadi</v>
      </c>
      <c r="W8121" s="3" t="str">
        <f>IFERROR(VLOOKUP($B8121, 'Returns'!$A$2:$B$801, 2, FALSE), "No")</f>
        <v>No</v>
      </c>
    </row>
    <row r="8122" spans="1:23" x14ac:dyDescent="0.3">
      <c r="A8122" s="1">
        <v>8121</v>
      </c>
      <c r="B8122" t="s">
        <v>10005</v>
      </c>
      <c r="C8122" s="2">
        <v>43415</v>
      </c>
      <c r="D8122" s="2">
        <v>43420</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s="3" t="str">
        <f>VLOOKUP($M8122,People!$A$2:$B$5, 2, FALSE)</f>
        <v>Anna Andreadi</v>
      </c>
      <c r="W8122" s="3" t="str">
        <f>IFERROR(VLOOKUP($B8122, 'Returns'!$A$2:$B$801, 2, FALSE), "No")</f>
        <v>No</v>
      </c>
    </row>
    <row r="8123" spans="1:23" x14ac:dyDescent="0.3">
      <c r="A8123" s="1">
        <v>8122</v>
      </c>
      <c r="B8123" t="s">
        <v>10005</v>
      </c>
      <c r="C8123" s="2">
        <v>43415</v>
      </c>
      <c r="D8123" s="2">
        <v>43420</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s="3" t="str">
        <f>VLOOKUP($M8123,People!$A$2:$B$5, 2, FALSE)</f>
        <v>Anna Andreadi</v>
      </c>
      <c r="W8123" s="3" t="str">
        <f>IFERROR(VLOOKUP($B8123, 'Returns'!$A$2:$B$801, 2, FALSE), "No")</f>
        <v>No</v>
      </c>
    </row>
    <row r="8124" spans="1:23" x14ac:dyDescent="0.3">
      <c r="A8124" s="1">
        <v>8123</v>
      </c>
      <c r="B8124" t="s">
        <v>10006</v>
      </c>
      <c r="C8124" s="2">
        <v>42713</v>
      </c>
      <c r="D8124" s="2">
        <v>42719</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s="3" t="str">
        <f>VLOOKUP($M8124,People!$A$2:$B$5, 2, FALSE)</f>
        <v>Chuck Magee</v>
      </c>
      <c r="W8124" s="3" t="str">
        <f>IFERROR(VLOOKUP($B8124, 'Returns'!$A$2:$B$801, 2, FALSE), "No")</f>
        <v>No</v>
      </c>
    </row>
    <row r="8125" spans="1:23" x14ac:dyDescent="0.3">
      <c r="A8125" s="1">
        <v>8124</v>
      </c>
      <c r="B8125" t="s">
        <v>10006</v>
      </c>
      <c r="C8125" s="2">
        <v>42713</v>
      </c>
      <c r="D8125" s="2">
        <v>42719</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s="3" t="str">
        <f>VLOOKUP($M8125,People!$A$2:$B$5, 2, FALSE)</f>
        <v>Chuck Magee</v>
      </c>
      <c r="W8125" s="3" t="str">
        <f>IFERROR(VLOOKUP($B8125, 'Returns'!$A$2:$B$801, 2, FALSE), "No")</f>
        <v>No</v>
      </c>
    </row>
    <row r="8126" spans="1:23" x14ac:dyDescent="0.3">
      <c r="A8126" s="1">
        <v>8125</v>
      </c>
      <c r="B8126" t="s">
        <v>10007</v>
      </c>
      <c r="C8126" s="2">
        <v>43715</v>
      </c>
      <c r="D8126" s="2">
        <v>43720</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s="3" t="str">
        <f>VLOOKUP($M8126,People!$A$2:$B$5, 2, FALSE)</f>
        <v>Anna Andreadi</v>
      </c>
      <c r="W8126" s="3" t="str">
        <f>IFERROR(VLOOKUP($B8126, 'Returns'!$A$2:$B$801, 2, FALSE), "No")</f>
        <v>No</v>
      </c>
    </row>
    <row r="8127" spans="1:23" x14ac:dyDescent="0.3">
      <c r="A8127" s="1">
        <v>8126</v>
      </c>
      <c r="B8127" t="s">
        <v>10008</v>
      </c>
      <c r="C8127" s="2">
        <v>42772</v>
      </c>
      <c r="D8127" s="2">
        <v>42779</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s="3" t="str">
        <f>VLOOKUP($M8127,People!$A$2:$B$5, 2, FALSE)</f>
        <v>Kelly Williams</v>
      </c>
      <c r="W8127" s="3" t="str">
        <f>IFERROR(VLOOKUP($B8127, 'Returns'!$A$2:$B$801, 2, FALSE), "No")</f>
        <v>No</v>
      </c>
    </row>
    <row r="8128" spans="1:23" x14ac:dyDescent="0.3">
      <c r="A8128" s="1">
        <v>8127</v>
      </c>
      <c r="B8128" t="s">
        <v>10008</v>
      </c>
      <c r="C8128" s="2">
        <v>42772</v>
      </c>
      <c r="D8128" s="2">
        <v>42779</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s="3" t="str">
        <f>VLOOKUP($M8128,People!$A$2:$B$5, 2, FALSE)</f>
        <v>Kelly Williams</v>
      </c>
      <c r="W8128" s="3" t="str">
        <f>IFERROR(VLOOKUP($B8128, 'Returns'!$A$2:$B$801, 2, FALSE), "No")</f>
        <v>No</v>
      </c>
    </row>
    <row r="8129" spans="1:23" x14ac:dyDescent="0.3">
      <c r="A8129" s="1">
        <v>8128</v>
      </c>
      <c r="B8129" t="s">
        <v>10008</v>
      </c>
      <c r="C8129" s="2">
        <v>42772</v>
      </c>
      <c r="D8129" s="2">
        <v>42779</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s="3" t="str">
        <f>VLOOKUP($M8129,People!$A$2:$B$5, 2, FALSE)</f>
        <v>Kelly Williams</v>
      </c>
      <c r="W8129" s="3" t="str">
        <f>IFERROR(VLOOKUP($B8129, 'Returns'!$A$2:$B$801, 2, FALSE), "No")</f>
        <v>No</v>
      </c>
    </row>
    <row r="8130" spans="1:23" x14ac:dyDescent="0.3">
      <c r="A8130" s="1">
        <v>8129</v>
      </c>
      <c r="B8130" t="s">
        <v>10009</v>
      </c>
      <c r="C8130" s="2">
        <v>43703</v>
      </c>
      <c r="D8130" s="2">
        <v>43709</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s="3" t="str">
        <f>VLOOKUP($M8130,People!$A$2:$B$5, 2, FALSE)</f>
        <v>Kelly Williams</v>
      </c>
      <c r="W8130" s="3" t="str">
        <f>IFERROR(VLOOKUP($B8130, 'Returns'!$A$2:$B$801, 2, FALSE), "No")</f>
        <v>No</v>
      </c>
    </row>
    <row r="8131" spans="1:23" x14ac:dyDescent="0.3">
      <c r="A8131" s="1">
        <v>8130</v>
      </c>
      <c r="B8131" t="s">
        <v>10010</v>
      </c>
      <c r="C8131" s="2">
        <v>42571</v>
      </c>
      <c r="D8131" s="2">
        <v>42574</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s="3" t="str">
        <f>VLOOKUP($M8131,People!$A$2:$B$5, 2, FALSE)</f>
        <v>Anna Andreadi</v>
      </c>
      <c r="W8131" s="3" t="str">
        <f>IFERROR(VLOOKUP($B8131, 'Returns'!$A$2:$B$801, 2, FALSE), "No")</f>
        <v>No</v>
      </c>
    </row>
    <row r="8132" spans="1:23" x14ac:dyDescent="0.3">
      <c r="A8132" s="1">
        <v>8131</v>
      </c>
      <c r="B8132" t="s">
        <v>10010</v>
      </c>
      <c r="C8132" s="2">
        <v>42571</v>
      </c>
      <c r="D8132" s="2">
        <v>42574</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s="3" t="str">
        <f>VLOOKUP($M8132,People!$A$2:$B$5, 2, FALSE)</f>
        <v>Anna Andreadi</v>
      </c>
      <c r="W8132" s="3" t="str">
        <f>IFERROR(VLOOKUP($B8132, 'Returns'!$A$2:$B$801, 2, FALSE), "No")</f>
        <v>No</v>
      </c>
    </row>
    <row r="8133" spans="1:23" x14ac:dyDescent="0.3">
      <c r="A8133" s="1">
        <v>8132</v>
      </c>
      <c r="B8133" t="s">
        <v>10010</v>
      </c>
      <c r="C8133" s="2">
        <v>42571</v>
      </c>
      <c r="D8133" s="2">
        <v>42574</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s="3" t="str">
        <f>VLOOKUP($M8133,People!$A$2:$B$5, 2, FALSE)</f>
        <v>Anna Andreadi</v>
      </c>
      <c r="W8133" s="3" t="str">
        <f>IFERROR(VLOOKUP($B8133, 'Returns'!$A$2:$B$801, 2, FALSE), "No")</f>
        <v>No</v>
      </c>
    </row>
    <row r="8134" spans="1:23" x14ac:dyDescent="0.3">
      <c r="A8134" s="1">
        <v>8133</v>
      </c>
      <c r="B8134" t="s">
        <v>10010</v>
      </c>
      <c r="C8134" s="2">
        <v>42571</v>
      </c>
      <c r="D8134" s="2">
        <v>42574</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s="3" t="str">
        <f>VLOOKUP($M8134,People!$A$2:$B$5, 2, FALSE)</f>
        <v>Anna Andreadi</v>
      </c>
      <c r="W8134" s="3" t="str">
        <f>IFERROR(VLOOKUP($B8134, 'Returns'!$A$2:$B$801, 2, FALSE), "No")</f>
        <v>No</v>
      </c>
    </row>
    <row r="8135" spans="1:23" x14ac:dyDescent="0.3">
      <c r="A8135" s="1">
        <v>8134</v>
      </c>
      <c r="B8135" t="s">
        <v>10011</v>
      </c>
      <c r="C8135" s="2">
        <v>43016</v>
      </c>
      <c r="D8135" s="2">
        <v>43021</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s="3" t="str">
        <f>VLOOKUP($M8135,People!$A$2:$B$5, 2, FALSE)</f>
        <v>Kelly Williams</v>
      </c>
      <c r="W8135" s="3" t="str">
        <f>IFERROR(VLOOKUP($B8135, 'Returns'!$A$2:$B$801, 2, FALSE), "No")</f>
        <v>No</v>
      </c>
    </row>
    <row r="8136" spans="1:23" x14ac:dyDescent="0.3">
      <c r="A8136" s="1">
        <v>8135</v>
      </c>
      <c r="B8136" t="s">
        <v>10012</v>
      </c>
      <c r="C8136" s="2">
        <v>42782</v>
      </c>
      <c r="D8136" s="2">
        <v>42787</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s="3" t="str">
        <f>VLOOKUP($M8136,People!$A$2:$B$5, 2, FALSE)</f>
        <v>Anna Andreadi</v>
      </c>
      <c r="W8136" s="3" t="str">
        <f>IFERROR(VLOOKUP($B8136, 'Returns'!$A$2:$B$801, 2, FALSE), "No")</f>
        <v>No</v>
      </c>
    </row>
    <row r="8137" spans="1:23" x14ac:dyDescent="0.3">
      <c r="A8137" s="1">
        <v>8136</v>
      </c>
      <c r="B8137" t="s">
        <v>10012</v>
      </c>
      <c r="C8137" s="2">
        <v>42782</v>
      </c>
      <c r="D8137" s="2">
        <v>42787</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s="3" t="str">
        <f>VLOOKUP($M8137,People!$A$2:$B$5, 2, FALSE)</f>
        <v>Anna Andreadi</v>
      </c>
      <c r="W8137" s="3" t="str">
        <f>IFERROR(VLOOKUP($B8137, 'Returns'!$A$2:$B$801, 2, FALSE), "No")</f>
        <v>No</v>
      </c>
    </row>
    <row r="8138" spans="1:23" x14ac:dyDescent="0.3">
      <c r="A8138" s="1">
        <v>8137</v>
      </c>
      <c r="B8138" t="s">
        <v>10013</v>
      </c>
      <c r="C8138" s="2">
        <v>43324</v>
      </c>
      <c r="D8138" s="2">
        <v>43328</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s="3" t="str">
        <f>VLOOKUP($M8138,People!$A$2:$B$5, 2, FALSE)</f>
        <v>Cassandra Brandow</v>
      </c>
      <c r="W8138" s="3" t="str">
        <f>IFERROR(VLOOKUP($B8138, 'Returns'!$A$2:$B$801, 2, FALSE), "No")</f>
        <v>No</v>
      </c>
    </row>
    <row r="8139" spans="1:23" x14ac:dyDescent="0.3">
      <c r="A8139" s="1">
        <v>8138</v>
      </c>
      <c r="B8139" t="s">
        <v>10014</v>
      </c>
      <c r="C8139" s="2">
        <v>42683</v>
      </c>
      <c r="D8139" s="2">
        <v>42687</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s="3" t="str">
        <f>VLOOKUP($M8139,People!$A$2:$B$5, 2, FALSE)</f>
        <v>Chuck Magee</v>
      </c>
      <c r="W8139" s="3" t="str">
        <f>IFERROR(VLOOKUP($B8139, 'Returns'!$A$2:$B$801, 2, FALSE), "No")</f>
        <v>No</v>
      </c>
    </row>
    <row r="8140" spans="1:23" x14ac:dyDescent="0.3">
      <c r="A8140" s="1">
        <v>8139</v>
      </c>
      <c r="B8140" t="s">
        <v>10015</v>
      </c>
      <c r="C8140" s="2">
        <v>43299</v>
      </c>
      <c r="D8140" s="2">
        <v>43303</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s="3" t="str">
        <f>VLOOKUP($M8140,People!$A$2:$B$5, 2, FALSE)</f>
        <v>Chuck Magee</v>
      </c>
      <c r="W8140" s="3" t="str">
        <f>IFERROR(VLOOKUP($B8140, 'Returns'!$A$2:$B$801, 2, FALSE), "No")</f>
        <v>No</v>
      </c>
    </row>
    <row r="8141" spans="1:23" x14ac:dyDescent="0.3">
      <c r="A8141" s="1">
        <v>8140</v>
      </c>
      <c r="B8141" t="s">
        <v>10015</v>
      </c>
      <c r="C8141" s="2">
        <v>43299</v>
      </c>
      <c r="D8141" s="2">
        <v>43303</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s="3" t="str">
        <f>VLOOKUP($M8141,People!$A$2:$B$5, 2, FALSE)</f>
        <v>Chuck Magee</v>
      </c>
      <c r="W8141" s="3" t="str">
        <f>IFERROR(VLOOKUP($B8141, 'Returns'!$A$2:$B$801, 2, FALSE), "No")</f>
        <v>No</v>
      </c>
    </row>
    <row r="8142" spans="1:23" x14ac:dyDescent="0.3">
      <c r="A8142" s="1">
        <v>8141</v>
      </c>
      <c r="B8142" t="s">
        <v>10015</v>
      </c>
      <c r="C8142" s="2">
        <v>43299</v>
      </c>
      <c r="D8142" s="2">
        <v>43303</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s="3" t="str">
        <f>VLOOKUP($M8142,People!$A$2:$B$5, 2, FALSE)</f>
        <v>Chuck Magee</v>
      </c>
      <c r="W8142" s="3" t="str">
        <f>IFERROR(VLOOKUP($B8142, 'Returns'!$A$2:$B$801, 2, FALSE), "No")</f>
        <v>No</v>
      </c>
    </row>
    <row r="8143" spans="1:23" x14ac:dyDescent="0.3">
      <c r="A8143" s="1">
        <v>8142</v>
      </c>
      <c r="B8143" t="s">
        <v>10016</v>
      </c>
      <c r="C8143" s="2">
        <v>43136</v>
      </c>
      <c r="D8143" s="2">
        <v>43141</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s="3" t="str">
        <f>VLOOKUP($M8143,People!$A$2:$B$5, 2, FALSE)</f>
        <v>Anna Andreadi</v>
      </c>
      <c r="W8143" s="3" t="str">
        <f>IFERROR(VLOOKUP($B8143, 'Returns'!$A$2:$B$801, 2, FALSE), "No")</f>
        <v>No</v>
      </c>
    </row>
    <row r="8144" spans="1:23" x14ac:dyDescent="0.3">
      <c r="A8144" s="1">
        <v>8143</v>
      </c>
      <c r="B8144" t="s">
        <v>10016</v>
      </c>
      <c r="C8144" s="2">
        <v>43136</v>
      </c>
      <c r="D8144" s="2">
        <v>43141</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s="3" t="str">
        <f>VLOOKUP($M8144,People!$A$2:$B$5, 2, FALSE)</f>
        <v>Anna Andreadi</v>
      </c>
      <c r="W8144" s="3" t="str">
        <f>IFERROR(VLOOKUP($B8144, 'Returns'!$A$2:$B$801, 2, FALSE), "No")</f>
        <v>No</v>
      </c>
    </row>
    <row r="8145" spans="1:23" x14ac:dyDescent="0.3">
      <c r="A8145" s="1">
        <v>8144</v>
      </c>
      <c r="B8145" t="s">
        <v>10016</v>
      </c>
      <c r="C8145" s="2">
        <v>43136</v>
      </c>
      <c r="D8145" s="2">
        <v>43141</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s="3" t="str">
        <f>VLOOKUP($M8145,People!$A$2:$B$5, 2, FALSE)</f>
        <v>Anna Andreadi</v>
      </c>
      <c r="W8145" s="3" t="str">
        <f>IFERROR(VLOOKUP($B8145, 'Returns'!$A$2:$B$801, 2, FALSE), "No")</f>
        <v>No</v>
      </c>
    </row>
    <row r="8146" spans="1:23" x14ac:dyDescent="0.3">
      <c r="A8146" s="1">
        <v>8145</v>
      </c>
      <c r="B8146" t="s">
        <v>10016</v>
      </c>
      <c r="C8146" s="2">
        <v>43136</v>
      </c>
      <c r="D8146" s="2">
        <v>43141</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s="3" t="str">
        <f>VLOOKUP($M8146,People!$A$2:$B$5, 2, FALSE)</f>
        <v>Anna Andreadi</v>
      </c>
      <c r="W8146" s="3" t="str">
        <f>IFERROR(VLOOKUP($B8146, 'Returns'!$A$2:$B$801, 2, FALSE), "No")</f>
        <v>No</v>
      </c>
    </row>
    <row r="8147" spans="1:23" x14ac:dyDescent="0.3">
      <c r="A8147" s="1">
        <v>8146</v>
      </c>
      <c r="B8147" t="s">
        <v>10017</v>
      </c>
      <c r="C8147" s="2">
        <v>42541</v>
      </c>
      <c r="D8147" s="2">
        <v>42548</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s="3" t="str">
        <f>VLOOKUP($M8147,People!$A$2:$B$5, 2, FALSE)</f>
        <v>Kelly Williams</v>
      </c>
      <c r="W8147" s="3" t="str">
        <f>IFERROR(VLOOKUP($B8147, 'Returns'!$A$2:$B$801, 2, FALSE), "No")</f>
        <v>No</v>
      </c>
    </row>
    <row r="8148" spans="1:23" x14ac:dyDescent="0.3">
      <c r="A8148" s="1">
        <v>8147</v>
      </c>
      <c r="B8148" t="s">
        <v>10017</v>
      </c>
      <c r="C8148" s="2">
        <v>42541</v>
      </c>
      <c r="D8148" s="2">
        <v>42548</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s="3" t="str">
        <f>VLOOKUP($M8148,People!$A$2:$B$5, 2, FALSE)</f>
        <v>Kelly Williams</v>
      </c>
      <c r="W8148" s="3" t="str">
        <f>IFERROR(VLOOKUP($B8148, 'Returns'!$A$2:$B$801, 2, FALSE), "No")</f>
        <v>No</v>
      </c>
    </row>
    <row r="8149" spans="1:23" x14ac:dyDescent="0.3">
      <c r="A8149" s="1">
        <v>8148</v>
      </c>
      <c r="B8149" t="s">
        <v>10018</v>
      </c>
      <c r="C8149" s="2">
        <v>43625</v>
      </c>
      <c r="D8149" s="2">
        <v>43630</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s="3" t="str">
        <f>VLOOKUP($M8149,People!$A$2:$B$5, 2, FALSE)</f>
        <v>Cassandra Brandow</v>
      </c>
      <c r="W8149" s="3" t="str">
        <f>IFERROR(VLOOKUP($B8149, 'Returns'!$A$2:$B$801, 2, FALSE), "No")</f>
        <v>No</v>
      </c>
    </row>
    <row r="8150" spans="1:23" x14ac:dyDescent="0.3">
      <c r="A8150" s="1">
        <v>8149</v>
      </c>
      <c r="B8150" t="s">
        <v>10019</v>
      </c>
      <c r="C8150" s="2">
        <v>43461</v>
      </c>
      <c r="D8150" s="2">
        <v>43465</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s="3" t="str">
        <f>VLOOKUP($M8150,People!$A$2:$B$5, 2, FALSE)</f>
        <v>Anna Andreadi</v>
      </c>
      <c r="W8150" s="3" t="str">
        <f>IFERROR(VLOOKUP($B8150, 'Returns'!$A$2:$B$801, 2, FALSE), "No")</f>
        <v>No</v>
      </c>
    </row>
    <row r="8151" spans="1:23" x14ac:dyDescent="0.3">
      <c r="A8151" s="1">
        <v>8150</v>
      </c>
      <c r="B8151" t="s">
        <v>10020</v>
      </c>
      <c r="C8151" s="2">
        <v>42395</v>
      </c>
      <c r="D8151" s="2">
        <v>42398</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s="3" t="str">
        <f>VLOOKUP($M8151,People!$A$2:$B$5, 2, FALSE)</f>
        <v>Kelly Williams</v>
      </c>
      <c r="W8151" s="3" t="str">
        <f>IFERROR(VLOOKUP($B8151, 'Returns'!$A$2:$B$801, 2, FALSE), "No")</f>
        <v>No</v>
      </c>
    </row>
    <row r="8152" spans="1:23" x14ac:dyDescent="0.3">
      <c r="A8152" s="1">
        <v>8151</v>
      </c>
      <c r="B8152" t="s">
        <v>10020</v>
      </c>
      <c r="C8152" s="2">
        <v>42395</v>
      </c>
      <c r="D8152" s="2">
        <v>42398</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s="3" t="str">
        <f>VLOOKUP($M8152,People!$A$2:$B$5, 2, FALSE)</f>
        <v>Kelly Williams</v>
      </c>
      <c r="W8152" s="3" t="str">
        <f>IFERROR(VLOOKUP($B8152, 'Returns'!$A$2:$B$801, 2, FALSE), "No")</f>
        <v>No</v>
      </c>
    </row>
    <row r="8153" spans="1:23" x14ac:dyDescent="0.3">
      <c r="A8153" s="1">
        <v>8152</v>
      </c>
      <c r="B8153" t="s">
        <v>6144</v>
      </c>
      <c r="C8153" s="2">
        <v>43547</v>
      </c>
      <c r="D8153" s="2">
        <v>43549</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s="3" t="str">
        <f>VLOOKUP($M8153,People!$A$2:$B$5, 2, FALSE)</f>
        <v>Anna Andreadi</v>
      </c>
      <c r="W8153" s="3" t="str">
        <f>IFERROR(VLOOKUP($B8153, 'Returns'!$A$2:$B$801, 2, FALSE), "No")</f>
        <v>Yes</v>
      </c>
    </row>
    <row r="8154" spans="1:23" x14ac:dyDescent="0.3">
      <c r="A8154" s="1">
        <v>8153</v>
      </c>
      <c r="B8154" t="s">
        <v>6144</v>
      </c>
      <c r="C8154" s="2">
        <v>43547</v>
      </c>
      <c r="D8154" s="2">
        <v>43549</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s="3" t="str">
        <f>VLOOKUP($M8154,People!$A$2:$B$5, 2, FALSE)</f>
        <v>Anna Andreadi</v>
      </c>
      <c r="W8154" s="3" t="str">
        <f>IFERROR(VLOOKUP($B8154, 'Returns'!$A$2:$B$801, 2, FALSE), "No")</f>
        <v>Yes</v>
      </c>
    </row>
    <row r="8155" spans="1:23" x14ac:dyDescent="0.3">
      <c r="A8155" s="1">
        <v>8154</v>
      </c>
      <c r="B8155" t="s">
        <v>6144</v>
      </c>
      <c r="C8155" s="2">
        <v>43547</v>
      </c>
      <c r="D8155" s="2">
        <v>43549</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s="3" t="str">
        <f>VLOOKUP($M8155,People!$A$2:$B$5, 2, FALSE)</f>
        <v>Anna Andreadi</v>
      </c>
      <c r="W8155" s="3" t="str">
        <f>IFERROR(VLOOKUP($B8155, 'Returns'!$A$2:$B$801, 2, FALSE), "No")</f>
        <v>Yes</v>
      </c>
    </row>
    <row r="8156" spans="1:23" x14ac:dyDescent="0.3">
      <c r="A8156" s="1">
        <v>8155</v>
      </c>
      <c r="B8156" t="s">
        <v>10021</v>
      </c>
      <c r="C8156" s="2">
        <v>43544</v>
      </c>
      <c r="D8156" s="2">
        <v>43548</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s="3" t="str">
        <f>VLOOKUP($M8156,People!$A$2:$B$5, 2, FALSE)</f>
        <v>Chuck Magee</v>
      </c>
      <c r="W8156" s="3" t="str">
        <f>IFERROR(VLOOKUP($B8156, 'Returns'!$A$2:$B$801, 2, FALSE), "No")</f>
        <v>No</v>
      </c>
    </row>
    <row r="8157" spans="1:23" x14ac:dyDescent="0.3">
      <c r="A8157" s="1">
        <v>8156</v>
      </c>
      <c r="B8157" t="s">
        <v>10021</v>
      </c>
      <c r="C8157" s="2">
        <v>43544</v>
      </c>
      <c r="D8157" s="2">
        <v>43548</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s="3" t="str">
        <f>VLOOKUP($M8157,People!$A$2:$B$5, 2, FALSE)</f>
        <v>Chuck Magee</v>
      </c>
      <c r="W8157" s="3" t="str">
        <f>IFERROR(VLOOKUP($B8157, 'Returns'!$A$2:$B$801, 2, FALSE), "No")</f>
        <v>No</v>
      </c>
    </row>
    <row r="8158" spans="1:23" x14ac:dyDescent="0.3">
      <c r="A8158" s="1">
        <v>8157</v>
      </c>
      <c r="B8158" t="s">
        <v>10022</v>
      </c>
      <c r="C8158" s="2">
        <v>43377</v>
      </c>
      <c r="D8158" s="2">
        <v>43382</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s="3" t="str">
        <f>VLOOKUP($M8158,People!$A$2:$B$5, 2, FALSE)</f>
        <v>Chuck Magee</v>
      </c>
      <c r="W8158" s="3" t="str">
        <f>IFERROR(VLOOKUP($B8158, 'Returns'!$A$2:$B$801, 2, FALSE), "No")</f>
        <v>No</v>
      </c>
    </row>
    <row r="8159" spans="1:23" x14ac:dyDescent="0.3">
      <c r="A8159" s="1">
        <v>8158</v>
      </c>
      <c r="B8159" t="s">
        <v>10023</v>
      </c>
      <c r="C8159" s="2">
        <v>43422</v>
      </c>
      <c r="D8159" s="2">
        <v>43426</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s="3" t="str">
        <f>VLOOKUP($M8159,People!$A$2:$B$5, 2, FALSE)</f>
        <v>Anna Andreadi</v>
      </c>
      <c r="W8159" s="3" t="str">
        <f>IFERROR(VLOOKUP($B8159, 'Returns'!$A$2:$B$801, 2, FALSE), "No")</f>
        <v>No</v>
      </c>
    </row>
    <row r="8160" spans="1:23" x14ac:dyDescent="0.3">
      <c r="A8160" s="1">
        <v>8159</v>
      </c>
      <c r="B8160" t="s">
        <v>10024</v>
      </c>
      <c r="C8160" s="2">
        <v>43825</v>
      </c>
      <c r="D8160" s="2">
        <v>43831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s="3" t="str">
        <f>VLOOKUP($M8160,People!$A$2:$B$5, 2, FALSE)</f>
        <v>Kelly Williams</v>
      </c>
      <c r="W8160" s="3" t="str">
        <f>IFERROR(VLOOKUP($B8160, 'Returns'!$A$2:$B$801, 2, FALSE), "No")</f>
        <v>No</v>
      </c>
    </row>
    <row r="8161" spans="1:23" x14ac:dyDescent="0.3">
      <c r="A8161" s="1">
        <v>8160</v>
      </c>
      <c r="B8161" t="s">
        <v>10025</v>
      </c>
      <c r="C8161" s="2">
        <v>43168</v>
      </c>
      <c r="D8161" s="2">
        <v>43172</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s="3" t="str">
        <f>VLOOKUP($M8161,People!$A$2:$B$5, 2, FALSE)</f>
        <v>Chuck Magee</v>
      </c>
      <c r="W8161" s="3" t="str">
        <f>IFERROR(VLOOKUP($B8161, 'Returns'!$A$2:$B$801, 2, FALSE), "No")</f>
        <v>No</v>
      </c>
    </row>
    <row r="8162" spans="1:23" x14ac:dyDescent="0.3">
      <c r="A8162" s="1">
        <v>8161</v>
      </c>
      <c r="B8162" t="s">
        <v>10026</v>
      </c>
      <c r="C8162" s="2">
        <v>43147</v>
      </c>
      <c r="D8162" s="2">
        <v>43151</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s="3" t="str">
        <f>VLOOKUP($M8162,People!$A$2:$B$5, 2, FALSE)</f>
        <v>Chuck Magee</v>
      </c>
      <c r="W8162" s="3" t="str">
        <f>IFERROR(VLOOKUP($B8162, 'Returns'!$A$2:$B$801, 2, FALSE), "No")</f>
        <v>No</v>
      </c>
    </row>
    <row r="8163" spans="1:23" x14ac:dyDescent="0.3">
      <c r="A8163" s="1">
        <v>8162</v>
      </c>
      <c r="B8163" t="s">
        <v>10027</v>
      </c>
      <c r="C8163" s="2">
        <v>43006</v>
      </c>
      <c r="D8163" s="2">
        <v>43011</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s="3" t="str">
        <f>VLOOKUP($M8163,People!$A$2:$B$5, 2, FALSE)</f>
        <v>Chuck Magee</v>
      </c>
      <c r="W8163" s="3" t="str">
        <f>IFERROR(VLOOKUP($B8163, 'Returns'!$A$2:$B$801, 2, FALSE), "No")</f>
        <v>No</v>
      </c>
    </row>
    <row r="8164" spans="1:23" x14ac:dyDescent="0.3">
      <c r="A8164" s="1">
        <v>8163</v>
      </c>
      <c r="B8164" t="s">
        <v>10027</v>
      </c>
      <c r="C8164" s="2">
        <v>43006</v>
      </c>
      <c r="D8164" s="2">
        <v>43011</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s="3" t="str">
        <f>VLOOKUP($M8164,People!$A$2:$B$5, 2, FALSE)</f>
        <v>Chuck Magee</v>
      </c>
      <c r="W8164" s="3" t="str">
        <f>IFERROR(VLOOKUP($B8164, 'Returns'!$A$2:$B$801, 2, FALSE), "No")</f>
        <v>No</v>
      </c>
    </row>
    <row r="8165" spans="1:23" x14ac:dyDescent="0.3">
      <c r="A8165" s="1">
        <v>8164</v>
      </c>
      <c r="B8165" t="s">
        <v>10028</v>
      </c>
      <c r="C8165" s="2">
        <v>43041</v>
      </c>
      <c r="D8165" s="2">
        <v>43045</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s="3" t="str">
        <f>VLOOKUP($M8165,People!$A$2:$B$5, 2, FALSE)</f>
        <v>Anna Andreadi</v>
      </c>
      <c r="W8165" s="3" t="str">
        <f>IFERROR(VLOOKUP($B8165, 'Returns'!$A$2:$B$801, 2, FALSE), "No")</f>
        <v>No</v>
      </c>
    </row>
    <row r="8166" spans="1:23" x14ac:dyDescent="0.3">
      <c r="A8166" s="1">
        <v>8165</v>
      </c>
      <c r="B8166" t="s">
        <v>10028</v>
      </c>
      <c r="C8166" s="2">
        <v>43041</v>
      </c>
      <c r="D8166" s="2">
        <v>43045</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s="3" t="str">
        <f>VLOOKUP($M8166,People!$A$2:$B$5, 2, FALSE)</f>
        <v>Anna Andreadi</v>
      </c>
      <c r="W8166" s="3" t="str">
        <f>IFERROR(VLOOKUP($B8166, 'Returns'!$A$2:$B$801, 2, FALSE), "No")</f>
        <v>No</v>
      </c>
    </row>
    <row r="8167" spans="1:23" x14ac:dyDescent="0.3">
      <c r="A8167" s="1">
        <v>8166</v>
      </c>
      <c r="B8167" t="s">
        <v>10028</v>
      </c>
      <c r="C8167" s="2">
        <v>43041</v>
      </c>
      <c r="D8167" s="2">
        <v>43045</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s="3" t="str">
        <f>VLOOKUP($M8167,People!$A$2:$B$5, 2, FALSE)</f>
        <v>Anna Andreadi</v>
      </c>
      <c r="W8167" s="3" t="str">
        <f>IFERROR(VLOOKUP($B8167, 'Returns'!$A$2:$B$801, 2, FALSE), "No")</f>
        <v>No</v>
      </c>
    </row>
    <row r="8168" spans="1:23" x14ac:dyDescent="0.3">
      <c r="A8168" s="1">
        <v>8167</v>
      </c>
      <c r="B8168" t="s">
        <v>10028</v>
      </c>
      <c r="C8168" s="2">
        <v>43041</v>
      </c>
      <c r="D8168" s="2">
        <v>43045</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s="3" t="str">
        <f>VLOOKUP($M8168,People!$A$2:$B$5, 2, FALSE)</f>
        <v>Anna Andreadi</v>
      </c>
      <c r="W8168" s="3" t="str">
        <f>IFERROR(VLOOKUP($B8168, 'Returns'!$A$2:$B$801, 2, FALSE), "No")</f>
        <v>No</v>
      </c>
    </row>
    <row r="8169" spans="1:23" x14ac:dyDescent="0.3">
      <c r="A8169" s="1">
        <v>8168</v>
      </c>
      <c r="B8169" t="s">
        <v>10029</v>
      </c>
      <c r="C8169" s="2">
        <v>43312</v>
      </c>
      <c r="D8169" s="2">
        <v>43317</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s="3" t="str">
        <f>VLOOKUP($M8169,People!$A$2:$B$5, 2, FALSE)</f>
        <v>Anna Andreadi</v>
      </c>
      <c r="W8169" s="3" t="str">
        <f>IFERROR(VLOOKUP($B8169, 'Returns'!$A$2:$B$801, 2, FALSE), "No")</f>
        <v>No</v>
      </c>
    </row>
    <row r="8170" spans="1:23" x14ac:dyDescent="0.3">
      <c r="A8170" s="1">
        <v>8169</v>
      </c>
      <c r="B8170" t="s">
        <v>10030</v>
      </c>
      <c r="C8170" s="2">
        <v>43775</v>
      </c>
      <c r="D8170" s="2">
        <v>43782</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s="3" t="str">
        <f>VLOOKUP($M8170,People!$A$2:$B$5, 2, FALSE)</f>
        <v>Anna Andreadi</v>
      </c>
      <c r="W8170" s="3" t="str">
        <f>IFERROR(VLOOKUP($B8170, 'Returns'!$A$2:$B$801, 2, FALSE), "No")</f>
        <v>No</v>
      </c>
    </row>
    <row r="8171" spans="1:23" x14ac:dyDescent="0.3">
      <c r="A8171" s="1">
        <v>8170</v>
      </c>
      <c r="B8171" t="s">
        <v>10030</v>
      </c>
      <c r="C8171" s="2">
        <v>43775</v>
      </c>
      <c r="D8171" s="2">
        <v>43782</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s="3" t="str">
        <f>VLOOKUP($M8171,People!$A$2:$B$5, 2, FALSE)</f>
        <v>Anna Andreadi</v>
      </c>
      <c r="W8171" s="3" t="str">
        <f>IFERROR(VLOOKUP($B8171, 'Returns'!$A$2:$B$801, 2, FALSE), "No")</f>
        <v>No</v>
      </c>
    </row>
    <row r="8172" spans="1:23" x14ac:dyDescent="0.3">
      <c r="A8172" s="1">
        <v>8171</v>
      </c>
      <c r="B8172" t="s">
        <v>10030</v>
      </c>
      <c r="C8172" s="2">
        <v>43775</v>
      </c>
      <c r="D8172" s="2">
        <v>43782</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s="3" t="str">
        <f>VLOOKUP($M8172,People!$A$2:$B$5, 2, FALSE)</f>
        <v>Anna Andreadi</v>
      </c>
      <c r="W8172" s="3" t="str">
        <f>IFERROR(VLOOKUP($B8172, 'Returns'!$A$2:$B$801, 2, FALSE), "No")</f>
        <v>No</v>
      </c>
    </row>
    <row r="8173" spans="1:23" x14ac:dyDescent="0.3">
      <c r="A8173" s="1">
        <v>8172</v>
      </c>
      <c r="B8173" t="s">
        <v>10031</v>
      </c>
      <c r="C8173" s="2">
        <v>43145</v>
      </c>
      <c r="D8173" s="2">
        <v>43150</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s="3" t="str">
        <f>VLOOKUP($M8173,People!$A$2:$B$5, 2, FALSE)</f>
        <v>Cassandra Brandow</v>
      </c>
      <c r="W8173" s="3" t="str">
        <f>IFERROR(VLOOKUP($B8173, 'Returns'!$A$2:$B$801, 2, FALSE), "No")</f>
        <v>No</v>
      </c>
    </row>
    <row r="8174" spans="1:23" x14ac:dyDescent="0.3">
      <c r="A8174" s="1">
        <v>8173</v>
      </c>
      <c r="B8174" t="s">
        <v>10032</v>
      </c>
      <c r="C8174" s="2">
        <v>42560</v>
      </c>
      <c r="D8174" s="2">
        <v>42564</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s="3" t="str">
        <f>VLOOKUP($M8174,People!$A$2:$B$5, 2, FALSE)</f>
        <v>Anna Andreadi</v>
      </c>
      <c r="W8174" s="3" t="str">
        <f>IFERROR(VLOOKUP($B8174, 'Returns'!$A$2:$B$801, 2, FALSE), "No")</f>
        <v>No</v>
      </c>
    </row>
    <row r="8175" spans="1:23" x14ac:dyDescent="0.3">
      <c r="A8175" s="1">
        <v>8174</v>
      </c>
      <c r="B8175" t="s">
        <v>10032</v>
      </c>
      <c r="C8175" s="2">
        <v>42560</v>
      </c>
      <c r="D8175" s="2">
        <v>42564</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s="3" t="str">
        <f>VLOOKUP($M8175,People!$A$2:$B$5, 2, FALSE)</f>
        <v>Anna Andreadi</v>
      </c>
      <c r="W8175" s="3" t="str">
        <f>IFERROR(VLOOKUP($B8175, 'Returns'!$A$2:$B$801, 2, FALSE), "No")</f>
        <v>No</v>
      </c>
    </row>
    <row r="8176" spans="1:23" x14ac:dyDescent="0.3">
      <c r="A8176" s="1">
        <v>8175</v>
      </c>
      <c r="B8176" t="s">
        <v>10032</v>
      </c>
      <c r="C8176" s="2">
        <v>42560</v>
      </c>
      <c r="D8176" s="2">
        <v>42564</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s="3" t="str">
        <f>VLOOKUP($M8176,People!$A$2:$B$5, 2, FALSE)</f>
        <v>Anna Andreadi</v>
      </c>
      <c r="W8176" s="3" t="str">
        <f>IFERROR(VLOOKUP($B8176, 'Returns'!$A$2:$B$801, 2, FALSE), "No")</f>
        <v>No</v>
      </c>
    </row>
    <row r="8177" spans="1:23" x14ac:dyDescent="0.3">
      <c r="A8177" s="1">
        <v>8176</v>
      </c>
      <c r="B8177" t="s">
        <v>10033</v>
      </c>
      <c r="C8177" s="2">
        <v>43130</v>
      </c>
      <c r="D8177" s="2">
        <v>43135</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s="3" t="str">
        <f>VLOOKUP($M8177,People!$A$2:$B$5, 2, FALSE)</f>
        <v>Kelly Williams</v>
      </c>
      <c r="W8177" s="3" t="str">
        <f>IFERROR(VLOOKUP($B8177, 'Returns'!$A$2:$B$801, 2, FALSE), "No")</f>
        <v>No</v>
      </c>
    </row>
    <row r="8178" spans="1:23" x14ac:dyDescent="0.3">
      <c r="A8178" s="1">
        <v>8177</v>
      </c>
      <c r="B8178" t="s">
        <v>10034</v>
      </c>
      <c r="C8178" s="2">
        <v>43365</v>
      </c>
      <c r="D8178" s="2">
        <v>43368</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s="3" t="str">
        <f>VLOOKUP($M8178,People!$A$2:$B$5, 2, FALSE)</f>
        <v>Chuck Magee</v>
      </c>
      <c r="W8178" s="3" t="str">
        <f>IFERROR(VLOOKUP($B8178, 'Returns'!$A$2:$B$801, 2, FALSE), "No")</f>
        <v>No</v>
      </c>
    </row>
    <row r="8179" spans="1:23" x14ac:dyDescent="0.3">
      <c r="A8179" s="1">
        <v>8178</v>
      </c>
      <c r="B8179" t="s">
        <v>10035</v>
      </c>
      <c r="C8179" s="2">
        <v>43821</v>
      </c>
      <c r="D8179" s="2">
        <v>43823</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s="3" t="str">
        <f>VLOOKUP($M8179,People!$A$2:$B$5, 2, FALSE)</f>
        <v>Anna Andreadi</v>
      </c>
      <c r="W8179" s="3" t="str">
        <f>IFERROR(VLOOKUP($B8179, 'Returns'!$A$2:$B$801, 2, FALSE), "No")</f>
        <v>No</v>
      </c>
    </row>
    <row r="8180" spans="1:23" x14ac:dyDescent="0.3">
      <c r="A8180" s="1">
        <v>8179</v>
      </c>
      <c r="B8180" t="s">
        <v>10036</v>
      </c>
      <c r="C8180" s="2">
        <v>43345</v>
      </c>
      <c r="D8180" s="2">
        <v>43351</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s="3" t="str">
        <f>VLOOKUP($M8180,People!$A$2:$B$5, 2, FALSE)</f>
        <v>Anna Andreadi</v>
      </c>
      <c r="W8180" s="3" t="str">
        <f>IFERROR(VLOOKUP($B8180, 'Returns'!$A$2:$B$801, 2, FALSE), "No")</f>
        <v>No</v>
      </c>
    </row>
    <row r="8181" spans="1:23" x14ac:dyDescent="0.3">
      <c r="A8181" s="1">
        <v>8180</v>
      </c>
      <c r="B8181" t="s">
        <v>10037</v>
      </c>
      <c r="C8181" s="2">
        <v>42949</v>
      </c>
      <c r="D8181" s="2">
        <v>42953</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s="3" t="str">
        <f>VLOOKUP($M8181,People!$A$2:$B$5, 2, FALSE)</f>
        <v>Anna Andreadi</v>
      </c>
      <c r="W8181" s="3" t="str">
        <f>IFERROR(VLOOKUP($B8181, 'Returns'!$A$2:$B$801, 2, FALSE), "No")</f>
        <v>No</v>
      </c>
    </row>
    <row r="8182" spans="1:23" x14ac:dyDescent="0.3">
      <c r="A8182" s="1">
        <v>8181</v>
      </c>
      <c r="B8182" t="s">
        <v>10038</v>
      </c>
      <c r="C8182" s="2">
        <v>43060</v>
      </c>
      <c r="D8182" s="2">
        <v>43064</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s="3" t="str">
        <f>VLOOKUP($M8182,People!$A$2:$B$5, 2, FALSE)</f>
        <v>Chuck Magee</v>
      </c>
      <c r="W8182" s="3" t="str">
        <f>IFERROR(VLOOKUP($B8182, 'Returns'!$A$2:$B$801, 2, FALSE), "No")</f>
        <v>No</v>
      </c>
    </row>
    <row r="8183" spans="1:23" x14ac:dyDescent="0.3">
      <c r="A8183" s="1">
        <v>8182</v>
      </c>
      <c r="B8183" t="s">
        <v>10038</v>
      </c>
      <c r="C8183" s="2">
        <v>43060</v>
      </c>
      <c r="D8183" s="2">
        <v>43064</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s="3" t="str">
        <f>VLOOKUP($M8183,People!$A$2:$B$5, 2, FALSE)</f>
        <v>Chuck Magee</v>
      </c>
      <c r="W8183" s="3" t="str">
        <f>IFERROR(VLOOKUP($B8183, 'Returns'!$A$2:$B$801, 2, FALSE), "No")</f>
        <v>No</v>
      </c>
    </row>
    <row r="8184" spans="1:23" x14ac:dyDescent="0.3">
      <c r="A8184" s="1">
        <v>8183</v>
      </c>
      <c r="B8184" t="s">
        <v>10039</v>
      </c>
      <c r="C8184" s="2">
        <v>43603</v>
      </c>
      <c r="D8184" s="2">
        <v>43607</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s="3" t="str">
        <f>VLOOKUP($M8184,People!$A$2:$B$5, 2, FALSE)</f>
        <v>Kelly Williams</v>
      </c>
      <c r="W8184" s="3" t="str">
        <f>IFERROR(VLOOKUP($B8184, 'Returns'!$A$2:$B$801, 2, FALSE), "No")</f>
        <v>No</v>
      </c>
    </row>
    <row r="8185" spans="1:23" x14ac:dyDescent="0.3">
      <c r="A8185" s="1">
        <v>8184</v>
      </c>
      <c r="B8185" t="s">
        <v>10039</v>
      </c>
      <c r="C8185" s="2">
        <v>43603</v>
      </c>
      <c r="D8185" s="2">
        <v>43607</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s="3" t="str">
        <f>VLOOKUP($M8185,People!$A$2:$B$5, 2, FALSE)</f>
        <v>Kelly Williams</v>
      </c>
      <c r="W8185" s="3" t="str">
        <f>IFERROR(VLOOKUP($B8185, 'Returns'!$A$2:$B$801, 2, FALSE), "No")</f>
        <v>No</v>
      </c>
    </row>
    <row r="8186" spans="1:23" x14ac:dyDescent="0.3">
      <c r="A8186" s="1">
        <v>8185</v>
      </c>
      <c r="B8186" t="s">
        <v>10040</v>
      </c>
      <c r="C8186" s="2">
        <v>43669</v>
      </c>
      <c r="D8186" s="2">
        <v>43673</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s="3" t="str">
        <f>VLOOKUP($M8186,People!$A$2:$B$5, 2, FALSE)</f>
        <v>Kelly Williams</v>
      </c>
      <c r="W8186" s="3" t="str">
        <f>IFERROR(VLOOKUP($B8186, 'Returns'!$A$2:$B$801, 2, FALSE), "No")</f>
        <v>No</v>
      </c>
    </row>
    <row r="8187" spans="1:23" x14ac:dyDescent="0.3">
      <c r="A8187" s="1">
        <v>8186</v>
      </c>
      <c r="B8187" t="s">
        <v>10041</v>
      </c>
      <c r="C8187" s="2">
        <v>42991</v>
      </c>
      <c r="D8187" s="2">
        <v>42995</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s="3" t="str">
        <f>VLOOKUP($M8187,People!$A$2:$B$5, 2, FALSE)</f>
        <v>Kelly Williams</v>
      </c>
      <c r="W8187" s="3" t="str">
        <f>IFERROR(VLOOKUP($B8187, 'Returns'!$A$2:$B$801, 2, FALSE), "No")</f>
        <v>No</v>
      </c>
    </row>
    <row r="8188" spans="1:23" x14ac:dyDescent="0.3">
      <c r="A8188" s="1">
        <v>8187</v>
      </c>
      <c r="B8188" t="s">
        <v>10041</v>
      </c>
      <c r="C8188" s="2">
        <v>42991</v>
      </c>
      <c r="D8188" s="2">
        <v>42995</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s="3" t="str">
        <f>VLOOKUP($M8188,People!$A$2:$B$5, 2, FALSE)</f>
        <v>Kelly Williams</v>
      </c>
      <c r="W8188" s="3" t="str">
        <f>IFERROR(VLOOKUP($B8188, 'Returns'!$A$2:$B$801, 2, FALSE), "No")</f>
        <v>No</v>
      </c>
    </row>
    <row r="8189" spans="1:23" x14ac:dyDescent="0.3">
      <c r="A8189" s="1">
        <v>8188</v>
      </c>
      <c r="B8189" t="s">
        <v>10042</v>
      </c>
      <c r="C8189" s="2">
        <v>43444</v>
      </c>
      <c r="D8189" s="2">
        <v>43450</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s="3" t="str">
        <f>VLOOKUP($M8189,People!$A$2:$B$5, 2, FALSE)</f>
        <v>Chuck Magee</v>
      </c>
      <c r="W8189" s="3" t="str">
        <f>IFERROR(VLOOKUP($B8189, 'Returns'!$A$2:$B$801, 2, FALSE), "No")</f>
        <v>No</v>
      </c>
    </row>
    <row r="8190" spans="1:23" x14ac:dyDescent="0.3">
      <c r="A8190" s="1">
        <v>8189</v>
      </c>
      <c r="B8190" t="s">
        <v>10043</v>
      </c>
      <c r="C8190" s="2">
        <v>43010</v>
      </c>
      <c r="D8190" s="2">
        <v>43013</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s="3" t="str">
        <f>VLOOKUP($M8190,People!$A$2:$B$5, 2, FALSE)</f>
        <v>Chuck Magee</v>
      </c>
      <c r="W8190" s="3" t="str">
        <f>IFERROR(VLOOKUP($B8190, 'Returns'!$A$2:$B$801, 2, FALSE), "No")</f>
        <v>No</v>
      </c>
    </row>
    <row r="8191" spans="1:23" x14ac:dyDescent="0.3">
      <c r="A8191" s="1">
        <v>8190</v>
      </c>
      <c r="B8191" t="s">
        <v>10043</v>
      </c>
      <c r="C8191" s="2">
        <v>43010</v>
      </c>
      <c r="D8191" s="2">
        <v>43013</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s="3" t="str">
        <f>VLOOKUP($M8191,People!$A$2:$B$5, 2, FALSE)</f>
        <v>Chuck Magee</v>
      </c>
      <c r="W8191" s="3" t="str">
        <f>IFERROR(VLOOKUP($B8191, 'Returns'!$A$2:$B$801, 2, FALSE), "No")</f>
        <v>No</v>
      </c>
    </row>
    <row r="8192" spans="1:23" x14ac:dyDescent="0.3">
      <c r="A8192" s="1">
        <v>8191</v>
      </c>
      <c r="B8192" t="s">
        <v>10044</v>
      </c>
      <c r="C8192" s="2">
        <v>43786</v>
      </c>
      <c r="D8192" s="2">
        <v>43790</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s="3" t="str">
        <f>VLOOKUP($M8192,People!$A$2:$B$5, 2, FALSE)</f>
        <v>Chuck Magee</v>
      </c>
      <c r="W8192" s="3" t="str">
        <f>IFERROR(VLOOKUP($B8192, 'Returns'!$A$2:$B$801, 2, FALSE), "No")</f>
        <v>No</v>
      </c>
    </row>
    <row r="8193" spans="1:23" x14ac:dyDescent="0.3">
      <c r="A8193" s="1">
        <v>8192</v>
      </c>
      <c r="B8193" t="s">
        <v>10044</v>
      </c>
      <c r="C8193" s="2">
        <v>43786</v>
      </c>
      <c r="D8193" s="2">
        <v>43790</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s="3" t="str">
        <f>VLOOKUP($M8193,People!$A$2:$B$5, 2, FALSE)</f>
        <v>Chuck Magee</v>
      </c>
      <c r="W8193" s="3" t="str">
        <f>IFERROR(VLOOKUP($B8193, 'Returns'!$A$2:$B$801, 2, FALSE), "No")</f>
        <v>No</v>
      </c>
    </row>
    <row r="8194" spans="1:23" x14ac:dyDescent="0.3">
      <c r="A8194" s="1">
        <v>8193</v>
      </c>
      <c r="B8194" t="s">
        <v>10045</v>
      </c>
      <c r="C8194" s="2">
        <v>43069</v>
      </c>
      <c r="D8194" s="2">
        <v>43072</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s="3" t="str">
        <f>VLOOKUP($M8194,People!$A$2:$B$5, 2, FALSE)</f>
        <v>Cassandra Brandow</v>
      </c>
      <c r="W8194" s="3" t="str">
        <f>IFERROR(VLOOKUP($B8194, 'Returns'!$A$2:$B$801, 2, FALSE), "No")</f>
        <v>No</v>
      </c>
    </row>
    <row r="8195" spans="1:23" x14ac:dyDescent="0.3">
      <c r="A8195" s="1">
        <v>8194</v>
      </c>
      <c r="B8195" t="s">
        <v>10045</v>
      </c>
      <c r="C8195" s="2">
        <v>43069</v>
      </c>
      <c r="D8195" s="2">
        <v>43072</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s="3" t="str">
        <f>VLOOKUP($M8195,People!$A$2:$B$5, 2, FALSE)</f>
        <v>Cassandra Brandow</v>
      </c>
      <c r="W8195" s="3" t="str">
        <f>IFERROR(VLOOKUP($B8195, 'Returns'!$A$2:$B$801, 2, FALSE), "No")</f>
        <v>No</v>
      </c>
    </row>
    <row r="8196" spans="1:23" x14ac:dyDescent="0.3">
      <c r="A8196" s="1">
        <v>8195</v>
      </c>
      <c r="B8196" t="s">
        <v>10045</v>
      </c>
      <c r="C8196" s="2">
        <v>43069</v>
      </c>
      <c r="D8196" s="2">
        <v>43072</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s="3" t="str">
        <f>VLOOKUP($M8196,People!$A$2:$B$5, 2, FALSE)</f>
        <v>Cassandra Brandow</v>
      </c>
      <c r="W8196" s="3" t="str">
        <f>IFERROR(VLOOKUP($B8196, 'Returns'!$A$2:$B$801, 2, FALSE), "No")</f>
        <v>No</v>
      </c>
    </row>
    <row r="8197" spans="1:23" x14ac:dyDescent="0.3">
      <c r="A8197" s="1">
        <v>8196</v>
      </c>
      <c r="B8197" t="s">
        <v>10046</v>
      </c>
      <c r="C8197" s="2">
        <v>43075</v>
      </c>
      <c r="D8197" s="2">
        <v>43080</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s="3" t="str">
        <f>VLOOKUP($M8197,People!$A$2:$B$5, 2, FALSE)</f>
        <v>Anna Andreadi</v>
      </c>
      <c r="W8197" s="3" t="str">
        <f>IFERROR(VLOOKUP($B8197, 'Returns'!$A$2:$B$801, 2, FALSE), "No")</f>
        <v>No</v>
      </c>
    </row>
    <row r="8198" spans="1:23" x14ac:dyDescent="0.3">
      <c r="A8198" s="1">
        <v>8197</v>
      </c>
      <c r="B8198" t="s">
        <v>10047</v>
      </c>
      <c r="C8198" s="2">
        <v>43713</v>
      </c>
      <c r="D8198" s="2">
        <v>43717</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s="3" t="str">
        <f>VLOOKUP($M8198,People!$A$2:$B$5, 2, FALSE)</f>
        <v>Cassandra Brandow</v>
      </c>
      <c r="W8198" s="3" t="str">
        <f>IFERROR(VLOOKUP($B8198, 'Returns'!$A$2:$B$801, 2, FALSE), "No")</f>
        <v>No</v>
      </c>
    </row>
    <row r="8199" spans="1:23" x14ac:dyDescent="0.3">
      <c r="A8199" s="1">
        <v>8198</v>
      </c>
      <c r="B8199" t="s">
        <v>10047</v>
      </c>
      <c r="C8199" s="2">
        <v>43713</v>
      </c>
      <c r="D8199" s="2">
        <v>43717</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s="3" t="str">
        <f>VLOOKUP($M8199,People!$A$2:$B$5, 2, FALSE)</f>
        <v>Cassandra Brandow</v>
      </c>
      <c r="W8199" s="3" t="str">
        <f>IFERROR(VLOOKUP($B8199, 'Returns'!$A$2:$B$801, 2, FALSE), "No")</f>
        <v>No</v>
      </c>
    </row>
    <row r="8200" spans="1:23" x14ac:dyDescent="0.3">
      <c r="A8200" s="1">
        <v>8199</v>
      </c>
      <c r="B8200" t="s">
        <v>10047</v>
      </c>
      <c r="C8200" s="2">
        <v>43713</v>
      </c>
      <c r="D8200" s="2">
        <v>43717</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s="3" t="str">
        <f>VLOOKUP($M8200,People!$A$2:$B$5, 2, FALSE)</f>
        <v>Cassandra Brandow</v>
      </c>
      <c r="W8200" s="3" t="str">
        <f>IFERROR(VLOOKUP($B8200, 'Returns'!$A$2:$B$801, 2, FALSE), "No")</f>
        <v>No</v>
      </c>
    </row>
    <row r="8201" spans="1:23" x14ac:dyDescent="0.3">
      <c r="A8201" s="1">
        <v>8200</v>
      </c>
      <c r="B8201" t="s">
        <v>10048</v>
      </c>
      <c r="C8201" s="2">
        <v>43579</v>
      </c>
      <c r="D8201" s="2">
        <v>43585</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s="3" t="str">
        <f>VLOOKUP($M8201,People!$A$2:$B$5, 2, FALSE)</f>
        <v>Kelly Williams</v>
      </c>
      <c r="W8201" s="3" t="str">
        <f>IFERROR(VLOOKUP($B8201, 'Returns'!$A$2:$B$801, 2, FALSE), "No")</f>
        <v>No</v>
      </c>
    </row>
    <row r="8202" spans="1:23" x14ac:dyDescent="0.3">
      <c r="A8202" s="1">
        <v>8201</v>
      </c>
      <c r="B8202" t="s">
        <v>10048</v>
      </c>
      <c r="C8202" s="2">
        <v>43579</v>
      </c>
      <c r="D8202" s="2">
        <v>43585</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s="3" t="str">
        <f>VLOOKUP($M8202,People!$A$2:$B$5, 2, FALSE)</f>
        <v>Kelly Williams</v>
      </c>
      <c r="W8202" s="3" t="str">
        <f>IFERROR(VLOOKUP($B8202, 'Returns'!$A$2:$B$801, 2, FALSE), "No")</f>
        <v>No</v>
      </c>
    </row>
    <row r="8203" spans="1:23" x14ac:dyDescent="0.3">
      <c r="A8203" s="1">
        <v>8202</v>
      </c>
      <c r="B8203" t="s">
        <v>10049</v>
      </c>
      <c r="C8203" s="2">
        <v>43047</v>
      </c>
      <c r="D8203" s="2">
        <v>43047</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s="3" t="str">
        <f>VLOOKUP($M8203,People!$A$2:$B$5, 2, FALSE)</f>
        <v>Chuck Magee</v>
      </c>
      <c r="W8203" s="3" t="str">
        <f>IFERROR(VLOOKUP($B8203, 'Returns'!$A$2:$B$801, 2, FALSE), "No")</f>
        <v>No</v>
      </c>
    </row>
    <row r="8204" spans="1:23" x14ac:dyDescent="0.3">
      <c r="A8204" s="1">
        <v>8203</v>
      </c>
      <c r="B8204" t="s">
        <v>10049</v>
      </c>
      <c r="C8204" s="2">
        <v>43047</v>
      </c>
      <c r="D8204" s="2">
        <v>43047</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s="3" t="str">
        <f>VLOOKUP($M8204,People!$A$2:$B$5, 2, FALSE)</f>
        <v>Chuck Magee</v>
      </c>
      <c r="W8204" s="3" t="str">
        <f>IFERROR(VLOOKUP($B8204, 'Returns'!$A$2:$B$801, 2, FALSE), "No")</f>
        <v>No</v>
      </c>
    </row>
    <row r="8205" spans="1:23" x14ac:dyDescent="0.3">
      <c r="A8205" s="1">
        <v>8204</v>
      </c>
      <c r="B8205" t="s">
        <v>10049</v>
      </c>
      <c r="C8205" s="2">
        <v>43047</v>
      </c>
      <c r="D8205" s="2">
        <v>43047</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s="3" t="str">
        <f>VLOOKUP($M8205,People!$A$2:$B$5, 2, FALSE)</f>
        <v>Chuck Magee</v>
      </c>
      <c r="W8205" s="3" t="str">
        <f>IFERROR(VLOOKUP($B8205, 'Returns'!$A$2:$B$801, 2, FALSE), "No")</f>
        <v>No</v>
      </c>
    </row>
    <row r="8206" spans="1:23" x14ac:dyDescent="0.3">
      <c r="A8206" s="1">
        <v>8205</v>
      </c>
      <c r="B8206" t="s">
        <v>10049</v>
      </c>
      <c r="C8206" s="2">
        <v>43047</v>
      </c>
      <c r="D8206" s="2">
        <v>43047</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s="3" t="str">
        <f>VLOOKUP($M8206,People!$A$2:$B$5, 2, FALSE)</f>
        <v>Chuck Magee</v>
      </c>
      <c r="W8206" s="3" t="str">
        <f>IFERROR(VLOOKUP($B8206, 'Returns'!$A$2:$B$801, 2, FALSE), "No")</f>
        <v>No</v>
      </c>
    </row>
    <row r="8207" spans="1:23" x14ac:dyDescent="0.3">
      <c r="A8207" s="1">
        <v>8206</v>
      </c>
      <c r="B8207" t="s">
        <v>10049</v>
      </c>
      <c r="C8207" s="2">
        <v>43047</v>
      </c>
      <c r="D8207" s="2">
        <v>43047</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s="3" t="str">
        <f>VLOOKUP($M8207,People!$A$2:$B$5, 2, FALSE)</f>
        <v>Chuck Magee</v>
      </c>
      <c r="W8207" s="3" t="str">
        <f>IFERROR(VLOOKUP($B8207, 'Returns'!$A$2:$B$801, 2, FALSE), "No")</f>
        <v>No</v>
      </c>
    </row>
    <row r="8208" spans="1:23" x14ac:dyDescent="0.3">
      <c r="A8208" s="1">
        <v>8207</v>
      </c>
      <c r="B8208" t="s">
        <v>10050</v>
      </c>
      <c r="C8208" s="2">
        <v>42851</v>
      </c>
      <c r="D8208" s="2">
        <v>42855</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s="3" t="str">
        <f>VLOOKUP($M8208,People!$A$2:$B$5, 2, FALSE)</f>
        <v>Cassandra Brandow</v>
      </c>
      <c r="W8208" s="3" t="str">
        <f>IFERROR(VLOOKUP($B8208, 'Returns'!$A$2:$B$801, 2, FALSE), "No")</f>
        <v>No</v>
      </c>
    </row>
    <row r="8209" spans="1:23" x14ac:dyDescent="0.3">
      <c r="A8209" s="1">
        <v>8208</v>
      </c>
      <c r="B8209" t="s">
        <v>10050</v>
      </c>
      <c r="C8209" s="2">
        <v>42851</v>
      </c>
      <c r="D8209" s="2">
        <v>42855</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s="3" t="str">
        <f>VLOOKUP($M8209,People!$A$2:$B$5, 2, FALSE)</f>
        <v>Cassandra Brandow</v>
      </c>
      <c r="W8209" s="3" t="str">
        <f>IFERROR(VLOOKUP($B8209, 'Returns'!$A$2:$B$801, 2, FALSE), "No")</f>
        <v>No</v>
      </c>
    </row>
    <row r="8210" spans="1:23" x14ac:dyDescent="0.3">
      <c r="A8210" s="1">
        <v>8209</v>
      </c>
      <c r="B8210" t="s">
        <v>10051</v>
      </c>
      <c r="C8210" s="2">
        <v>42998</v>
      </c>
      <c r="D8210" s="2">
        <v>43002</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s="3" t="str">
        <f>VLOOKUP($M8210,People!$A$2:$B$5, 2, FALSE)</f>
        <v>Cassandra Brandow</v>
      </c>
      <c r="W8210" s="3" t="str">
        <f>IFERROR(VLOOKUP($B8210, 'Returns'!$A$2:$B$801, 2, FALSE), "No")</f>
        <v>No</v>
      </c>
    </row>
    <row r="8211" spans="1:23" x14ac:dyDescent="0.3">
      <c r="A8211" s="1">
        <v>8210</v>
      </c>
      <c r="B8211" t="s">
        <v>10051</v>
      </c>
      <c r="C8211" s="2">
        <v>42998</v>
      </c>
      <c r="D8211" s="2">
        <v>43002</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s="3" t="str">
        <f>VLOOKUP($M8211,People!$A$2:$B$5, 2, FALSE)</f>
        <v>Cassandra Brandow</v>
      </c>
      <c r="W8211" s="3" t="str">
        <f>IFERROR(VLOOKUP($B8211, 'Returns'!$A$2:$B$801, 2, FALSE), "No")</f>
        <v>No</v>
      </c>
    </row>
    <row r="8212" spans="1:23" x14ac:dyDescent="0.3">
      <c r="A8212" s="1">
        <v>8211</v>
      </c>
      <c r="B8212" t="s">
        <v>10052</v>
      </c>
      <c r="C8212" s="2">
        <v>43715</v>
      </c>
      <c r="D8212" s="2">
        <v>43720</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s="3" t="str">
        <f>VLOOKUP($M8212,People!$A$2:$B$5, 2, FALSE)</f>
        <v>Cassandra Brandow</v>
      </c>
      <c r="W8212" s="3" t="str">
        <f>IFERROR(VLOOKUP($B8212, 'Returns'!$A$2:$B$801, 2, FALSE), "No")</f>
        <v>No</v>
      </c>
    </row>
    <row r="8213" spans="1:23" x14ac:dyDescent="0.3">
      <c r="A8213" s="1">
        <v>8212</v>
      </c>
      <c r="B8213" t="s">
        <v>10053</v>
      </c>
      <c r="C8213" s="2">
        <v>43411</v>
      </c>
      <c r="D8213" s="2">
        <v>43416</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s="3" t="str">
        <f>VLOOKUP($M8213,People!$A$2:$B$5, 2, FALSE)</f>
        <v>Kelly Williams</v>
      </c>
      <c r="W8213" s="3" t="str">
        <f>IFERROR(VLOOKUP($B8213, 'Returns'!$A$2:$B$801, 2, FALSE), "No")</f>
        <v>No</v>
      </c>
    </row>
    <row r="8214" spans="1:23" x14ac:dyDescent="0.3">
      <c r="A8214" s="1">
        <v>8213</v>
      </c>
      <c r="B8214" t="s">
        <v>10053</v>
      </c>
      <c r="C8214" s="2">
        <v>43411</v>
      </c>
      <c r="D8214" s="2">
        <v>43416</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s="3" t="str">
        <f>VLOOKUP($M8214,People!$A$2:$B$5, 2, FALSE)</f>
        <v>Kelly Williams</v>
      </c>
      <c r="W8214" s="3" t="str">
        <f>IFERROR(VLOOKUP($B8214, 'Returns'!$A$2:$B$801, 2, FALSE), "No")</f>
        <v>No</v>
      </c>
    </row>
    <row r="8215" spans="1:23" x14ac:dyDescent="0.3">
      <c r="A8215" s="1">
        <v>8214</v>
      </c>
      <c r="B8215" t="s">
        <v>10054</v>
      </c>
      <c r="C8215" s="2">
        <v>43003</v>
      </c>
      <c r="D8215" s="2">
        <v>43010</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s="3" t="str">
        <f>VLOOKUP($M8215,People!$A$2:$B$5, 2, FALSE)</f>
        <v>Cassandra Brandow</v>
      </c>
      <c r="W8215" s="3" t="str">
        <f>IFERROR(VLOOKUP($B8215, 'Returns'!$A$2:$B$801, 2, FALSE), "No")</f>
        <v>No</v>
      </c>
    </row>
    <row r="8216" spans="1:23" x14ac:dyDescent="0.3">
      <c r="A8216" s="1">
        <v>8215</v>
      </c>
      <c r="B8216" t="s">
        <v>10054</v>
      </c>
      <c r="C8216" s="2">
        <v>43003</v>
      </c>
      <c r="D8216" s="2">
        <v>43010</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s="3" t="str">
        <f>VLOOKUP($M8216,People!$A$2:$B$5, 2, FALSE)</f>
        <v>Cassandra Brandow</v>
      </c>
      <c r="W8216" s="3" t="str">
        <f>IFERROR(VLOOKUP($B8216, 'Returns'!$A$2:$B$801, 2, FALSE), "No")</f>
        <v>No</v>
      </c>
    </row>
    <row r="8217" spans="1:23" x14ac:dyDescent="0.3">
      <c r="A8217" s="1">
        <v>8216</v>
      </c>
      <c r="B8217" t="s">
        <v>10054</v>
      </c>
      <c r="C8217" s="2">
        <v>43003</v>
      </c>
      <c r="D8217" s="2">
        <v>43010</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s="3" t="str">
        <f>VLOOKUP($M8217,People!$A$2:$B$5, 2, FALSE)</f>
        <v>Cassandra Brandow</v>
      </c>
      <c r="W8217" s="3" t="str">
        <f>IFERROR(VLOOKUP($B8217, 'Returns'!$A$2:$B$801, 2, FALSE), "No")</f>
        <v>No</v>
      </c>
    </row>
    <row r="8218" spans="1:23" x14ac:dyDescent="0.3">
      <c r="A8218" s="1">
        <v>8217</v>
      </c>
      <c r="B8218" t="s">
        <v>10054</v>
      </c>
      <c r="C8218" s="2">
        <v>43003</v>
      </c>
      <c r="D8218" s="2">
        <v>43010</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s="3" t="str">
        <f>VLOOKUP($M8218,People!$A$2:$B$5, 2, FALSE)</f>
        <v>Cassandra Brandow</v>
      </c>
      <c r="W8218" s="3" t="str">
        <f>IFERROR(VLOOKUP($B8218, 'Returns'!$A$2:$B$801, 2, FALSE), "No")</f>
        <v>No</v>
      </c>
    </row>
    <row r="8219" spans="1:23" x14ac:dyDescent="0.3">
      <c r="A8219" s="1">
        <v>8218</v>
      </c>
      <c r="B8219" t="s">
        <v>10055</v>
      </c>
      <c r="C8219" s="2">
        <v>42646</v>
      </c>
      <c r="D8219" s="2">
        <v>42650</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s="3" t="str">
        <f>VLOOKUP($M8219,People!$A$2:$B$5, 2, FALSE)</f>
        <v>Kelly Williams</v>
      </c>
      <c r="W8219" s="3" t="str">
        <f>IFERROR(VLOOKUP($B8219, 'Returns'!$A$2:$B$801, 2, FALSE), "No")</f>
        <v>No</v>
      </c>
    </row>
    <row r="8220" spans="1:23" x14ac:dyDescent="0.3">
      <c r="A8220" s="1">
        <v>8219</v>
      </c>
      <c r="B8220" t="s">
        <v>10055</v>
      </c>
      <c r="C8220" s="2">
        <v>42646</v>
      </c>
      <c r="D8220" s="2">
        <v>42650</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s="3" t="str">
        <f>VLOOKUP($M8220,People!$A$2:$B$5, 2, FALSE)</f>
        <v>Kelly Williams</v>
      </c>
      <c r="W8220" s="3" t="str">
        <f>IFERROR(VLOOKUP($B8220, 'Returns'!$A$2:$B$801, 2, FALSE), "No")</f>
        <v>No</v>
      </c>
    </row>
    <row r="8221" spans="1:23" x14ac:dyDescent="0.3">
      <c r="A8221" s="1">
        <v>8220</v>
      </c>
      <c r="B8221" t="s">
        <v>10055</v>
      </c>
      <c r="C8221" s="2">
        <v>42646</v>
      </c>
      <c r="D8221" s="2">
        <v>42650</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s="3" t="str">
        <f>VLOOKUP($M8221,People!$A$2:$B$5, 2, FALSE)</f>
        <v>Kelly Williams</v>
      </c>
      <c r="W8221" s="3" t="str">
        <f>IFERROR(VLOOKUP($B8221, 'Returns'!$A$2:$B$801, 2, FALSE), "No")</f>
        <v>No</v>
      </c>
    </row>
    <row r="8222" spans="1:23" x14ac:dyDescent="0.3">
      <c r="A8222" s="1">
        <v>8221</v>
      </c>
      <c r="B8222" t="s">
        <v>10055</v>
      </c>
      <c r="C8222" s="2">
        <v>42646</v>
      </c>
      <c r="D8222" s="2">
        <v>42650</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s="3" t="str">
        <f>VLOOKUP($M8222,People!$A$2:$B$5, 2, FALSE)</f>
        <v>Kelly Williams</v>
      </c>
      <c r="W8222" s="3" t="str">
        <f>IFERROR(VLOOKUP($B8222, 'Returns'!$A$2:$B$801, 2, FALSE), "No")</f>
        <v>No</v>
      </c>
    </row>
    <row r="8223" spans="1:23" x14ac:dyDescent="0.3">
      <c r="A8223" s="1">
        <v>8222</v>
      </c>
      <c r="B8223" t="s">
        <v>10055</v>
      </c>
      <c r="C8223" s="2">
        <v>42646</v>
      </c>
      <c r="D8223" s="2">
        <v>42650</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s="3" t="str">
        <f>VLOOKUP($M8223,People!$A$2:$B$5, 2, FALSE)</f>
        <v>Kelly Williams</v>
      </c>
      <c r="W8223" s="3" t="str">
        <f>IFERROR(VLOOKUP($B8223, 'Returns'!$A$2:$B$801, 2, FALSE), "No")</f>
        <v>No</v>
      </c>
    </row>
    <row r="8224" spans="1:23" x14ac:dyDescent="0.3">
      <c r="A8224" s="1">
        <v>8223</v>
      </c>
      <c r="B8224" t="s">
        <v>10056</v>
      </c>
      <c r="C8224" s="2">
        <v>42418</v>
      </c>
      <c r="D8224" s="2">
        <v>42424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s="3" t="str">
        <f>VLOOKUP($M8224,People!$A$2:$B$5, 2, FALSE)</f>
        <v>Kelly Williams</v>
      </c>
      <c r="W8224" s="3" t="str">
        <f>IFERROR(VLOOKUP($B8224, 'Returns'!$A$2:$B$801, 2, FALSE), "No")</f>
        <v>No</v>
      </c>
    </row>
    <row r="8225" spans="1:23" x14ac:dyDescent="0.3">
      <c r="A8225" s="1">
        <v>8224</v>
      </c>
      <c r="B8225" t="s">
        <v>10057</v>
      </c>
      <c r="C8225" s="2">
        <v>43263</v>
      </c>
      <c r="D8225" s="2">
        <v>43267</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s="3" t="str">
        <f>VLOOKUP($M8225,People!$A$2:$B$5, 2, FALSE)</f>
        <v>Anna Andreadi</v>
      </c>
      <c r="W8225" s="3" t="str">
        <f>IFERROR(VLOOKUP($B8225, 'Returns'!$A$2:$B$801, 2, FALSE), "No")</f>
        <v>No</v>
      </c>
    </row>
    <row r="8226" spans="1:23" x14ac:dyDescent="0.3">
      <c r="A8226" s="1">
        <v>8225</v>
      </c>
      <c r="B8226" t="s">
        <v>10057</v>
      </c>
      <c r="C8226" s="2">
        <v>43263</v>
      </c>
      <c r="D8226" s="2">
        <v>43267</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s="3" t="str">
        <f>VLOOKUP($M8226,People!$A$2:$B$5, 2, FALSE)</f>
        <v>Anna Andreadi</v>
      </c>
      <c r="W8226" s="3" t="str">
        <f>IFERROR(VLOOKUP($B8226, 'Returns'!$A$2:$B$801, 2, FALSE), "No")</f>
        <v>No</v>
      </c>
    </row>
    <row r="8227" spans="1:23" x14ac:dyDescent="0.3">
      <c r="A8227" s="1">
        <v>8226</v>
      </c>
      <c r="B8227" t="s">
        <v>10058</v>
      </c>
      <c r="C8227" s="2">
        <v>43770</v>
      </c>
      <c r="D8227" s="2">
        <v>43773</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s="3" t="str">
        <f>VLOOKUP($M8227,People!$A$2:$B$5, 2, FALSE)</f>
        <v>Chuck Magee</v>
      </c>
      <c r="W8227" s="3" t="str">
        <f>IFERROR(VLOOKUP($B8227, 'Returns'!$A$2:$B$801, 2, FALSE), "No")</f>
        <v>No</v>
      </c>
    </row>
    <row r="8228" spans="1:23" x14ac:dyDescent="0.3">
      <c r="A8228" s="1">
        <v>8227</v>
      </c>
      <c r="B8228" t="s">
        <v>10058</v>
      </c>
      <c r="C8228" s="2">
        <v>43770</v>
      </c>
      <c r="D8228" s="2">
        <v>43773</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s="3" t="str">
        <f>VLOOKUP($M8228,People!$A$2:$B$5, 2, FALSE)</f>
        <v>Chuck Magee</v>
      </c>
      <c r="W8228" s="3" t="str">
        <f>IFERROR(VLOOKUP($B8228, 'Returns'!$A$2:$B$801, 2, FALSE), "No")</f>
        <v>No</v>
      </c>
    </row>
    <row r="8229" spans="1:23" x14ac:dyDescent="0.3">
      <c r="A8229" s="1">
        <v>8228</v>
      </c>
      <c r="B8229" t="s">
        <v>10059</v>
      </c>
      <c r="C8229" s="2">
        <v>43194</v>
      </c>
      <c r="D8229" s="2">
        <v>43198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s="3" t="str">
        <f>VLOOKUP($M8229,People!$A$2:$B$5, 2, FALSE)</f>
        <v>Chuck Magee</v>
      </c>
      <c r="W8229" s="3" t="str">
        <f>IFERROR(VLOOKUP($B8229, 'Returns'!$A$2:$B$801, 2, FALSE), "No")</f>
        <v>No</v>
      </c>
    </row>
    <row r="8230" spans="1:23" x14ac:dyDescent="0.3">
      <c r="A8230" s="1">
        <v>8229</v>
      </c>
      <c r="B8230" t="s">
        <v>10059</v>
      </c>
      <c r="C8230" s="2">
        <v>43194</v>
      </c>
      <c r="D8230" s="2">
        <v>43198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s="3" t="str">
        <f>VLOOKUP($M8230,People!$A$2:$B$5, 2, FALSE)</f>
        <v>Chuck Magee</v>
      </c>
      <c r="W8230" s="3" t="str">
        <f>IFERROR(VLOOKUP($B8230, 'Returns'!$A$2:$B$801, 2, FALSE), "No")</f>
        <v>No</v>
      </c>
    </row>
    <row r="8231" spans="1:23" x14ac:dyDescent="0.3">
      <c r="A8231" s="1">
        <v>8230</v>
      </c>
      <c r="B8231" t="s">
        <v>10059</v>
      </c>
      <c r="C8231" s="2">
        <v>43194</v>
      </c>
      <c r="D8231" s="2">
        <v>43198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s="3" t="str">
        <f>VLOOKUP($M8231,People!$A$2:$B$5, 2, FALSE)</f>
        <v>Chuck Magee</v>
      </c>
      <c r="W8231" s="3" t="str">
        <f>IFERROR(VLOOKUP($B8231, 'Returns'!$A$2:$B$801, 2, FALSE), "No")</f>
        <v>No</v>
      </c>
    </row>
    <row r="8232" spans="1:23" x14ac:dyDescent="0.3">
      <c r="A8232" s="1">
        <v>8231</v>
      </c>
      <c r="B8232" t="s">
        <v>10060</v>
      </c>
      <c r="C8232" s="2">
        <v>43281</v>
      </c>
      <c r="D8232" s="2">
        <v>43283</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s="3" t="str">
        <f>VLOOKUP($M8232,People!$A$2:$B$5, 2, FALSE)</f>
        <v>Cassandra Brandow</v>
      </c>
      <c r="W8232" s="3" t="str">
        <f>IFERROR(VLOOKUP($B8232, 'Returns'!$A$2:$B$801, 2, FALSE), "No")</f>
        <v>No</v>
      </c>
    </row>
    <row r="8233" spans="1:23" x14ac:dyDescent="0.3">
      <c r="A8233" s="1">
        <v>8232</v>
      </c>
      <c r="B8233" t="s">
        <v>10060</v>
      </c>
      <c r="C8233" s="2">
        <v>43281</v>
      </c>
      <c r="D8233" s="2">
        <v>43283</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s="3" t="str">
        <f>VLOOKUP($M8233,People!$A$2:$B$5, 2, FALSE)</f>
        <v>Cassandra Brandow</v>
      </c>
      <c r="W8233" s="3" t="str">
        <f>IFERROR(VLOOKUP($B8233, 'Returns'!$A$2:$B$801, 2, FALSE), "No")</f>
        <v>No</v>
      </c>
    </row>
    <row r="8234" spans="1:23" x14ac:dyDescent="0.3">
      <c r="A8234" s="1">
        <v>8233</v>
      </c>
      <c r="B8234" t="s">
        <v>10061</v>
      </c>
      <c r="C8234" s="2">
        <v>42635</v>
      </c>
      <c r="D8234" s="2">
        <v>42641</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s="3" t="str">
        <f>VLOOKUP($M8234,People!$A$2:$B$5, 2, FALSE)</f>
        <v>Anna Andreadi</v>
      </c>
      <c r="W8234" s="3" t="str">
        <f>IFERROR(VLOOKUP($B8234, 'Returns'!$A$2:$B$801, 2, FALSE), "No")</f>
        <v>No</v>
      </c>
    </row>
    <row r="8235" spans="1:23" x14ac:dyDescent="0.3">
      <c r="A8235" s="1">
        <v>8234</v>
      </c>
      <c r="B8235" t="s">
        <v>10061</v>
      </c>
      <c r="C8235" s="2">
        <v>42635</v>
      </c>
      <c r="D8235" s="2">
        <v>42641</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s="3" t="str">
        <f>VLOOKUP($M8235,People!$A$2:$B$5, 2, FALSE)</f>
        <v>Anna Andreadi</v>
      </c>
      <c r="W8235" s="3" t="str">
        <f>IFERROR(VLOOKUP($B8235, 'Returns'!$A$2:$B$801, 2, FALSE), "No")</f>
        <v>No</v>
      </c>
    </row>
    <row r="8236" spans="1:23" x14ac:dyDescent="0.3">
      <c r="A8236" s="1">
        <v>8235</v>
      </c>
      <c r="B8236" t="s">
        <v>10062</v>
      </c>
      <c r="C8236" s="2">
        <v>43586</v>
      </c>
      <c r="D8236" s="2">
        <v>43591</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s="3" t="str">
        <f>VLOOKUP($M8236,People!$A$2:$B$5, 2, FALSE)</f>
        <v>Cassandra Brandow</v>
      </c>
      <c r="W8236" s="3" t="str">
        <f>IFERROR(VLOOKUP($B8236, 'Returns'!$A$2:$B$801, 2, FALSE), "No")</f>
        <v>No</v>
      </c>
    </row>
    <row r="8237" spans="1:23" x14ac:dyDescent="0.3">
      <c r="A8237" s="1">
        <v>8236</v>
      </c>
      <c r="B8237" t="s">
        <v>10062</v>
      </c>
      <c r="C8237" s="2">
        <v>43586</v>
      </c>
      <c r="D8237" s="2">
        <v>43591</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s="3" t="str">
        <f>VLOOKUP($M8237,People!$A$2:$B$5, 2, FALSE)</f>
        <v>Cassandra Brandow</v>
      </c>
      <c r="W8237" s="3" t="str">
        <f>IFERROR(VLOOKUP($B8237, 'Returns'!$A$2:$B$801, 2, FALSE), "No")</f>
        <v>No</v>
      </c>
    </row>
    <row r="8238" spans="1:23" x14ac:dyDescent="0.3">
      <c r="A8238" s="1">
        <v>8237</v>
      </c>
      <c r="B8238" t="s">
        <v>10062</v>
      </c>
      <c r="C8238" s="2">
        <v>43586</v>
      </c>
      <c r="D8238" s="2">
        <v>43591</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s="3" t="str">
        <f>VLOOKUP($M8238,People!$A$2:$B$5, 2, FALSE)</f>
        <v>Cassandra Brandow</v>
      </c>
      <c r="W8238" s="3" t="str">
        <f>IFERROR(VLOOKUP($B8238, 'Returns'!$A$2:$B$801, 2, FALSE), "No")</f>
        <v>No</v>
      </c>
    </row>
    <row r="8239" spans="1:23" x14ac:dyDescent="0.3">
      <c r="A8239" s="1">
        <v>8238</v>
      </c>
      <c r="B8239" t="s">
        <v>10063</v>
      </c>
      <c r="C8239" s="2">
        <v>43758</v>
      </c>
      <c r="D8239" s="2">
        <v>43758</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s="3" t="str">
        <f>VLOOKUP($M8239,People!$A$2:$B$5, 2, FALSE)</f>
        <v>Cassandra Brandow</v>
      </c>
      <c r="W8239" s="3" t="str">
        <f>IFERROR(VLOOKUP($B8239, 'Returns'!$A$2:$B$801, 2, FALSE), "No")</f>
        <v>No</v>
      </c>
    </row>
    <row r="8240" spans="1:23" x14ac:dyDescent="0.3">
      <c r="A8240" s="1">
        <v>8239</v>
      </c>
      <c r="B8240" t="s">
        <v>10063</v>
      </c>
      <c r="C8240" s="2">
        <v>43758</v>
      </c>
      <c r="D8240" s="2">
        <v>43758</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s="3" t="str">
        <f>VLOOKUP($M8240,People!$A$2:$B$5, 2, FALSE)</f>
        <v>Cassandra Brandow</v>
      </c>
      <c r="W8240" s="3" t="str">
        <f>IFERROR(VLOOKUP($B8240, 'Returns'!$A$2:$B$801, 2, FALSE), "No")</f>
        <v>No</v>
      </c>
    </row>
    <row r="8241" spans="1:23" x14ac:dyDescent="0.3">
      <c r="A8241" s="1">
        <v>8240</v>
      </c>
      <c r="B8241" t="s">
        <v>10063</v>
      </c>
      <c r="C8241" s="2">
        <v>43758</v>
      </c>
      <c r="D8241" s="2">
        <v>43758</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s="3" t="str">
        <f>VLOOKUP($M8241,People!$A$2:$B$5, 2, FALSE)</f>
        <v>Cassandra Brandow</v>
      </c>
      <c r="W8241" s="3" t="str">
        <f>IFERROR(VLOOKUP($B8241, 'Returns'!$A$2:$B$801, 2, FALSE), "No")</f>
        <v>No</v>
      </c>
    </row>
    <row r="8242" spans="1:23" x14ac:dyDescent="0.3">
      <c r="A8242" s="1">
        <v>8241</v>
      </c>
      <c r="B8242" t="s">
        <v>10063</v>
      </c>
      <c r="C8242" s="2">
        <v>43758</v>
      </c>
      <c r="D8242" s="2">
        <v>43758</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s="3" t="str">
        <f>VLOOKUP($M8242,People!$A$2:$B$5, 2, FALSE)</f>
        <v>Cassandra Brandow</v>
      </c>
      <c r="W8242" s="3" t="str">
        <f>IFERROR(VLOOKUP($B8242, 'Returns'!$A$2:$B$801, 2, FALSE), "No")</f>
        <v>No</v>
      </c>
    </row>
    <row r="8243" spans="1:23" x14ac:dyDescent="0.3">
      <c r="A8243" s="1">
        <v>8242</v>
      </c>
      <c r="B8243" t="s">
        <v>10064</v>
      </c>
      <c r="C8243" s="2">
        <v>42614</v>
      </c>
      <c r="D8243" s="2">
        <v>42618</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s="3" t="str">
        <f>VLOOKUP($M8243,People!$A$2:$B$5, 2, FALSE)</f>
        <v>Chuck Magee</v>
      </c>
      <c r="W8243" s="3" t="str">
        <f>IFERROR(VLOOKUP($B8243, 'Returns'!$A$2:$B$801, 2, FALSE), "No")</f>
        <v>No</v>
      </c>
    </row>
    <row r="8244" spans="1:23" x14ac:dyDescent="0.3">
      <c r="A8244" s="1">
        <v>8243</v>
      </c>
      <c r="B8244" t="s">
        <v>10064</v>
      </c>
      <c r="C8244" s="2">
        <v>42614</v>
      </c>
      <c r="D8244" s="2">
        <v>42618</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s="3" t="str">
        <f>VLOOKUP($M8244,People!$A$2:$B$5, 2, FALSE)</f>
        <v>Chuck Magee</v>
      </c>
      <c r="W8244" s="3" t="str">
        <f>IFERROR(VLOOKUP($B8244, 'Returns'!$A$2:$B$801, 2, FALSE), "No")</f>
        <v>No</v>
      </c>
    </row>
    <row r="8245" spans="1:23" x14ac:dyDescent="0.3">
      <c r="A8245" s="1">
        <v>8244</v>
      </c>
      <c r="B8245" t="s">
        <v>10065</v>
      </c>
      <c r="C8245" s="2">
        <v>42594</v>
      </c>
      <c r="D8245" s="2">
        <v>42598</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s="3" t="str">
        <f>VLOOKUP($M8245,People!$A$2:$B$5, 2, FALSE)</f>
        <v>Anna Andreadi</v>
      </c>
      <c r="W8245" s="3" t="str">
        <f>IFERROR(VLOOKUP($B8245, 'Returns'!$A$2:$B$801, 2, FALSE), "No")</f>
        <v>No</v>
      </c>
    </row>
    <row r="8246" spans="1:23" x14ac:dyDescent="0.3">
      <c r="A8246" s="1">
        <v>8245</v>
      </c>
      <c r="B8246" t="s">
        <v>10065</v>
      </c>
      <c r="C8246" s="2">
        <v>42594</v>
      </c>
      <c r="D8246" s="2">
        <v>42598</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s="3" t="str">
        <f>VLOOKUP($M8246,People!$A$2:$B$5, 2, FALSE)</f>
        <v>Anna Andreadi</v>
      </c>
      <c r="W8246" s="3" t="str">
        <f>IFERROR(VLOOKUP($B8246, 'Returns'!$A$2:$B$801, 2, FALSE), "No")</f>
        <v>No</v>
      </c>
    </row>
    <row r="8247" spans="1:23" x14ac:dyDescent="0.3">
      <c r="A8247" s="1">
        <v>8246</v>
      </c>
      <c r="B8247" t="s">
        <v>10066</v>
      </c>
      <c r="C8247" s="2">
        <v>42601</v>
      </c>
      <c r="D8247" s="2">
        <v>42605</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s="3" t="str">
        <f>VLOOKUP($M8247,People!$A$2:$B$5, 2, FALSE)</f>
        <v>Cassandra Brandow</v>
      </c>
      <c r="W8247" s="3" t="str">
        <f>IFERROR(VLOOKUP($B8247, 'Returns'!$A$2:$B$801, 2, FALSE), "No")</f>
        <v>No</v>
      </c>
    </row>
    <row r="8248" spans="1:23" x14ac:dyDescent="0.3">
      <c r="A8248" s="1">
        <v>8247</v>
      </c>
      <c r="B8248" t="s">
        <v>10067</v>
      </c>
      <c r="C8248" s="2">
        <v>42865</v>
      </c>
      <c r="D8248" s="2">
        <v>42865</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s="3" t="str">
        <f>VLOOKUP($M8248,People!$A$2:$B$5, 2, FALSE)</f>
        <v>Kelly Williams</v>
      </c>
      <c r="W8248" s="3" t="str">
        <f>IFERROR(VLOOKUP($B8248, 'Returns'!$A$2:$B$801, 2, FALSE), "No")</f>
        <v>No</v>
      </c>
    </row>
    <row r="8249" spans="1:23" x14ac:dyDescent="0.3">
      <c r="A8249" s="1">
        <v>8248</v>
      </c>
      <c r="B8249" t="s">
        <v>10067</v>
      </c>
      <c r="C8249" s="2">
        <v>42865</v>
      </c>
      <c r="D8249" s="2">
        <v>42865</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s="3" t="str">
        <f>VLOOKUP($M8249,People!$A$2:$B$5, 2, FALSE)</f>
        <v>Kelly Williams</v>
      </c>
      <c r="W8249" s="3" t="str">
        <f>IFERROR(VLOOKUP($B8249, 'Returns'!$A$2:$B$801, 2, FALSE), "No")</f>
        <v>No</v>
      </c>
    </row>
    <row r="8250" spans="1:23" x14ac:dyDescent="0.3">
      <c r="A8250" s="1">
        <v>8249</v>
      </c>
      <c r="B8250" t="s">
        <v>10068</v>
      </c>
      <c r="C8250" s="2">
        <v>43230</v>
      </c>
      <c r="D8250" s="2">
        <v>43233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s="3" t="str">
        <f>VLOOKUP($M8250,People!$A$2:$B$5, 2, FALSE)</f>
        <v>Chuck Magee</v>
      </c>
      <c r="W8250" s="3" t="str">
        <f>IFERROR(VLOOKUP($B8250, 'Returns'!$A$2:$B$801, 2, FALSE), "No")</f>
        <v>No</v>
      </c>
    </row>
    <row r="8251" spans="1:23" x14ac:dyDescent="0.3">
      <c r="A8251" s="1">
        <v>8250</v>
      </c>
      <c r="B8251" t="s">
        <v>10069</v>
      </c>
      <c r="C8251" s="2">
        <v>42799</v>
      </c>
      <c r="D8251" s="2">
        <v>42803</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s="3" t="str">
        <f>VLOOKUP($M8251,People!$A$2:$B$5, 2, FALSE)</f>
        <v>Kelly Williams</v>
      </c>
      <c r="W8251" s="3" t="str">
        <f>IFERROR(VLOOKUP($B8251, 'Returns'!$A$2:$B$801, 2, FALSE), "No")</f>
        <v>No</v>
      </c>
    </row>
    <row r="8252" spans="1:23" x14ac:dyDescent="0.3">
      <c r="A8252" s="1">
        <v>8251</v>
      </c>
      <c r="B8252" t="s">
        <v>10069</v>
      </c>
      <c r="C8252" s="2">
        <v>42799</v>
      </c>
      <c r="D8252" s="2">
        <v>42803</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s="3" t="str">
        <f>VLOOKUP($M8252,People!$A$2:$B$5, 2, FALSE)</f>
        <v>Kelly Williams</v>
      </c>
      <c r="W8252" s="3" t="str">
        <f>IFERROR(VLOOKUP($B8252, 'Returns'!$A$2:$B$801, 2, FALSE), "No")</f>
        <v>No</v>
      </c>
    </row>
    <row r="8253" spans="1:23" x14ac:dyDescent="0.3">
      <c r="A8253" s="1">
        <v>8252</v>
      </c>
      <c r="B8253" t="s">
        <v>10069</v>
      </c>
      <c r="C8253" s="2">
        <v>42799</v>
      </c>
      <c r="D8253" s="2">
        <v>42803</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s="3" t="str">
        <f>VLOOKUP($M8253,People!$A$2:$B$5, 2, FALSE)</f>
        <v>Kelly Williams</v>
      </c>
      <c r="W8253" s="3" t="str">
        <f>IFERROR(VLOOKUP($B8253, 'Returns'!$A$2:$B$801, 2, FALSE), "No")</f>
        <v>No</v>
      </c>
    </row>
    <row r="8254" spans="1:23" x14ac:dyDescent="0.3">
      <c r="A8254" s="1">
        <v>8253</v>
      </c>
      <c r="B8254" t="s">
        <v>10069</v>
      </c>
      <c r="C8254" s="2">
        <v>42799</v>
      </c>
      <c r="D8254" s="2">
        <v>42803</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s="3" t="str">
        <f>VLOOKUP($M8254,People!$A$2:$B$5, 2, FALSE)</f>
        <v>Kelly Williams</v>
      </c>
      <c r="W8254" s="3" t="str">
        <f>IFERROR(VLOOKUP($B8254, 'Returns'!$A$2:$B$801, 2, FALSE), "No")</f>
        <v>No</v>
      </c>
    </row>
    <row r="8255" spans="1:23" x14ac:dyDescent="0.3">
      <c r="A8255" s="1">
        <v>8254</v>
      </c>
      <c r="B8255" t="s">
        <v>10070</v>
      </c>
      <c r="C8255" s="2">
        <v>43689</v>
      </c>
      <c r="D8255" s="2">
        <v>43696</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s="3" t="str">
        <f>VLOOKUP($M8255,People!$A$2:$B$5, 2, FALSE)</f>
        <v>Anna Andreadi</v>
      </c>
      <c r="W8255" s="3" t="str">
        <f>IFERROR(VLOOKUP($B8255, 'Returns'!$A$2:$B$801, 2, FALSE), "No")</f>
        <v>No</v>
      </c>
    </row>
    <row r="8256" spans="1:23" x14ac:dyDescent="0.3">
      <c r="A8256" s="1">
        <v>8255</v>
      </c>
      <c r="B8256" t="s">
        <v>10070</v>
      </c>
      <c r="C8256" s="2">
        <v>43689</v>
      </c>
      <c r="D8256" s="2">
        <v>43696</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s="3" t="str">
        <f>VLOOKUP($M8256,People!$A$2:$B$5, 2, FALSE)</f>
        <v>Anna Andreadi</v>
      </c>
      <c r="W8256" s="3" t="str">
        <f>IFERROR(VLOOKUP($B8256, 'Returns'!$A$2:$B$801, 2, FALSE), "No")</f>
        <v>No</v>
      </c>
    </row>
    <row r="8257" spans="1:23" x14ac:dyDescent="0.3">
      <c r="A8257" s="1">
        <v>8256</v>
      </c>
      <c r="B8257" t="s">
        <v>10070</v>
      </c>
      <c r="C8257" s="2">
        <v>43689</v>
      </c>
      <c r="D8257" s="2">
        <v>43696</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s="3" t="str">
        <f>VLOOKUP($M8257,People!$A$2:$B$5, 2, FALSE)</f>
        <v>Anna Andreadi</v>
      </c>
      <c r="W8257" s="3" t="str">
        <f>IFERROR(VLOOKUP($B8257, 'Returns'!$A$2:$B$801, 2, FALSE), "No")</f>
        <v>No</v>
      </c>
    </row>
    <row r="8258" spans="1:23" x14ac:dyDescent="0.3">
      <c r="A8258" s="1">
        <v>8257</v>
      </c>
      <c r="B8258" t="s">
        <v>10070</v>
      </c>
      <c r="C8258" s="2">
        <v>43689</v>
      </c>
      <c r="D8258" s="2">
        <v>43696</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s="3" t="str">
        <f>VLOOKUP($M8258,People!$A$2:$B$5, 2, FALSE)</f>
        <v>Anna Andreadi</v>
      </c>
      <c r="W8258" s="3" t="str">
        <f>IFERROR(VLOOKUP($B8258, 'Returns'!$A$2:$B$801, 2, FALSE), "No")</f>
        <v>No</v>
      </c>
    </row>
    <row r="8259" spans="1:23" x14ac:dyDescent="0.3">
      <c r="A8259" s="1">
        <v>8258</v>
      </c>
      <c r="B8259" t="s">
        <v>10070</v>
      </c>
      <c r="C8259" s="2">
        <v>43689</v>
      </c>
      <c r="D8259" s="2">
        <v>43696</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s="3" t="str">
        <f>VLOOKUP($M8259,People!$A$2:$B$5, 2, FALSE)</f>
        <v>Anna Andreadi</v>
      </c>
      <c r="W8259" s="3" t="str">
        <f>IFERROR(VLOOKUP($B8259, 'Returns'!$A$2:$B$801, 2, FALSE), "No")</f>
        <v>No</v>
      </c>
    </row>
    <row r="8260" spans="1:23" x14ac:dyDescent="0.3">
      <c r="A8260" s="1">
        <v>8259</v>
      </c>
      <c r="B8260" t="s">
        <v>10070</v>
      </c>
      <c r="C8260" s="2">
        <v>43689</v>
      </c>
      <c r="D8260" s="2">
        <v>43696</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s="3" t="str">
        <f>VLOOKUP($M8260,People!$A$2:$B$5, 2, FALSE)</f>
        <v>Anna Andreadi</v>
      </c>
      <c r="W8260" s="3" t="str">
        <f>IFERROR(VLOOKUP($B8260, 'Returns'!$A$2:$B$801, 2, FALSE), "No")</f>
        <v>No</v>
      </c>
    </row>
    <row r="8261" spans="1:23" x14ac:dyDescent="0.3">
      <c r="A8261" s="1">
        <v>8260</v>
      </c>
      <c r="B8261" t="s">
        <v>10071</v>
      </c>
      <c r="C8261" s="2">
        <v>43277</v>
      </c>
      <c r="D8261" s="2">
        <v>43277</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s="3" t="str">
        <f>VLOOKUP($M8261,People!$A$2:$B$5, 2, FALSE)</f>
        <v>Kelly Williams</v>
      </c>
      <c r="W8261" s="3" t="str">
        <f>IFERROR(VLOOKUP($B8261, 'Returns'!$A$2:$B$801, 2, FALSE), "No")</f>
        <v>No</v>
      </c>
    </row>
    <row r="8262" spans="1:23" x14ac:dyDescent="0.3">
      <c r="A8262" s="1">
        <v>8261</v>
      </c>
      <c r="B8262" t="s">
        <v>10071</v>
      </c>
      <c r="C8262" s="2">
        <v>43277</v>
      </c>
      <c r="D8262" s="2">
        <v>43277</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s="3" t="str">
        <f>VLOOKUP($M8262,People!$A$2:$B$5, 2, FALSE)</f>
        <v>Kelly Williams</v>
      </c>
      <c r="W8262" s="3" t="str">
        <f>IFERROR(VLOOKUP($B8262, 'Returns'!$A$2:$B$801, 2, FALSE), "No")</f>
        <v>No</v>
      </c>
    </row>
    <row r="8263" spans="1:23" x14ac:dyDescent="0.3">
      <c r="A8263" s="1">
        <v>8262</v>
      </c>
      <c r="B8263" t="s">
        <v>10071</v>
      </c>
      <c r="C8263" s="2">
        <v>43277</v>
      </c>
      <c r="D8263" s="2">
        <v>43277</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s="3" t="str">
        <f>VLOOKUP($M8263,People!$A$2:$B$5, 2, FALSE)</f>
        <v>Kelly Williams</v>
      </c>
      <c r="W8263" s="3" t="str">
        <f>IFERROR(VLOOKUP($B8263, 'Returns'!$A$2:$B$801, 2, FALSE), "No")</f>
        <v>No</v>
      </c>
    </row>
    <row r="8264" spans="1:23" x14ac:dyDescent="0.3">
      <c r="A8264" s="1">
        <v>8263</v>
      </c>
      <c r="B8264" t="s">
        <v>10072</v>
      </c>
      <c r="C8264" s="2">
        <v>43449</v>
      </c>
      <c r="D8264" s="2">
        <v>43453</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s="3" t="str">
        <f>VLOOKUP($M8264,People!$A$2:$B$5, 2, FALSE)</f>
        <v>Cassandra Brandow</v>
      </c>
      <c r="W8264" s="3" t="str">
        <f>IFERROR(VLOOKUP($B8264, 'Returns'!$A$2:$B$801, 2, FALSE), "No")</f>
        <v>No</v>
      </c>
    </row>
    <row r="8265" spans="1:23" x14ac:dyDescent="0.3">
      <c r="A8265" s="1">
        <v>8264</v>
      </c>
      <c r="B8265" t="s">
        <v>10073</v>
      </c>
      <c r="C8265" s="2">
        <v>42991</v>
      </c>
      <c r="D8265" s="2">
        <v>42995</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s="3" t="str">
        <f>VLOOKUP($M8265,People!$A$2:$B$5, 2, FALSE)</f>
        <v>Cassandra Brandow</v>
      </c>
      <c r="W8265" s="3" t="str">
        <f>IFERROR(VLOOKUP($B8265, 'Returns'!$A$2:$B$801, 2, FALSE), "No")</f>
        <v>No</v>
      </c>
    </row>
    <row r="8266" spans="1:23" x14ac:dyDescent="0.3">
      <c r="A8266" s="1">
        <v>8265</v>
      </c>
      <c r="B8266" t="s">
        <v>10074</v>
      </c>
      <c r="C8266" s="2">
        <v>42734</v>
      </c>
      <c r="D8266" s="2">
        <v>42739</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s="3" t="str">
        <f>VLOOKUP($M8266,People!$A$2:$B$5, 2, FALSE)</f>
        <v>Chuck Magee</v>
      </c>
      <c r="W8266" s="3" t="str">
        <f>IFERROR(VLOOKUP($B8266, 'Returns'!$A$2:$B$801, 2, FALSE), "No")</f>
        <v>No</v>
      </c>
    </row>
    <row r="8267" spans="1:23" x14ac:dyDescent="0.3">
      <c r="A8267" s="1">
        <v>8266</v>
      </c>
      <c r="B8267" t="s">
        <v>10074</v>
      </c>
      <c r="C8267" s="2">
        <v>42734</v>
      </c>
      <c r="D8267" s="2">
        <v>42739</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s="3" t="str">
        <f>VLOOKUP($M8267,People!$A$2:$B$5, 2, FALSE)</f>
        <v>Chuck Magee</v>
      </c>
      <c r="W8267" s="3" t="str">
        <f>IFERROR(VLOOKUP($B8267, 'Returns'!$A$2:$B$801, 2, FALSE), "No")</f>
        <v>No</v>
      </c>
    </row>
    <row r="8268" spans="1:23" x14ac:dyDescent="0.3">
      <c r="A8268" s="1">
        <v>8267</v>
      </c>
      <c r="B8268" t="s">
        <v>10075</v>
      </c>
      <c r="C8268" s="2">
        <v>42489</v>
      </c>
      <c r="D8268" s="2">
        <v>42494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s="3" t="str">
        <f>VLOOKUP($M8268,People!$A$2:$B$5, 2, FALSE)</f>
        <v>Chuck Magee</v>
      </c>
      <c r="W8268" s="3" t="str">
        <f>IFERROR(VLOOKUP($B8268, 'Returns'!$A$2:$B$801, 2, FALSE), "No")</f>
        <v>No</v>
      </c>
    </row>
    <row r="8269" spans="1:23" x14ac:dyDescent="0.3">
      <c r="A8269" s="1">
        <v>8268</v>
      </c>
      <c r="B8269" t="s">
        <v>10076</v>
      </c>
      <c r="C8269" s="2">
        <v>43495</v>
      </c>
      <c r="D8269" s="2">
        <v>43502</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s="3" t="str">
        <f>VLOOKUP($M8269,People!$A$2:$B$5, 2, FALSE)</f>
        <v>Kelly Williams</v>
      </c>
      <c r="W8269" s="3" t="str">
        <f>IFERROR(VLOOKUP($B8269, 'Returns'!$A$2:$B$801, 2, FALSE), "No")</f>
        <v>No</v>
      </c>
    </row>
    <row r="8270" spans="1:23" x14ac:dyDescent="0.3">
      <c r="A8270" s="1">
        <v>8269</v>
      </c>
      <c r="B8270" t="s">
        <v>10076</v>
      </c>
      <c r="C8270" s="2">
        <v>43495</v>
      </c>
      <c r="D8270" s="2">
        <v>43502</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s="3" t="str">
        <f>VLOOKUP($M8270,People!$A$2:$B$5, 2, FALSE)</f>
        <v>Kelly Williams</v>
      </c>
      <c r="W8270" s="3" t="str">
        <f>IFERROR(VLOOKUP($B8270, 'Returns'!$A$2:$B$801, 2, FALSE), "No")</f>
        <v>No</v>
      </c>
    </row>
    <row r="8271" spans="1:23" x14ac:dyDescent="0.3">
      <c r="A8271" s="1">
        <v>8270</v>
      </c>
      <c r="B8271" t="s">
        <v>10076</v>
      </c>
      <c r="C8271" s="2">
        <v>43495</v>
      </c>
      <c r="D8271" s="2">
        <v>43502</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s="3" t="str">
        <f>VLOOKUP($M8271,People!$A$2:$B$5, 2, FALSE)</f>
        <v>Kelly Williams</v>
      </c>
      <c r="W8271" s="3" t="str">
        <f>IFERROR(VLOOKUP($B8271, 'Returns'!$A$2:$B$801, 2, FALSE), "No")</f>
        <v>No</v>
      </c>
    </row>
    <row r="8272" spans="1:23" x14ac:dyDescent="0.3">
      <c r="A8272" s="1">
        <v>8271</v>
      </c>
      <c r="B8272" t="s">
        <v>10076</v>
      </c>
      <c r="C8272" s="2">
        <v>43495</v>
      </c>
      <c r="D8272" s="2">
        <v>43502</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s="3" t="str">
        <f>VLOOKUP($M8272,People!$A$2:$B$5, 2, FALSE)</f>
        <v>Kelly Williams</v>
      </c>
      <c r="W8272" s="3" t="str">
        <f>IFERROR(VLOOKUP($B8272, 'Returns'!$A$2:$B$801, 2, FALSE), "No")</f>
        <v>No</v>
      </c>
    </row>
    <row r="8273" spans="1:23" x14ac:dyDescent="0.3">
      <c r="A8273" s="1">
        <v>8272</v>
      </c>
      <c r="B8273" t="s">
        <v>10077</v>
      </c>
      <c r="C8273" s="2">
        <v>43459</v>
      </c>
      <c r="D8273" s="2">
        <v>43465</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s="3" t="str">
        <f>VLOOKUP($M8273,People!$A$2:$B$5, 2, FALSE)</f>
        <v>Chuck Magee</v>
      </c>
      <c r="W8273" s="3" t="str">
        <f>IFERROR(VLOOKUP($B8273, 'Returns'!$A$2:$B$801, 2, FALSE), "No")</f>
        <v>No</v>
      </c>
    </row>
    <row r="8274" spans="1:23" x14ac:dyDescent="0.3">
      <c r="A8274" s="1">
        <v>8273</v>
      </c>
      <c r="B8274" t="s">
        <v>10078</v>
      </c>
      <c r="C8274" s="2">
        <v>43393</v>
      </c>
      <c r="D8274" s="2">
        <v>43398</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s="3" t="str">
        <f>VLOOKUP($M8274,People!$A$2:$B$5, 2, FALSE)</f>
        <v>Anna Andreadi</v>
      </c>
      <c r="W8274" s="3" t="str">
        <f>IFERROR(VLOOKUP($B8274, 'Returns'!$A$2:$B$801, 2, FALSE), "No")</f>
        <v>No</v>
      </c>
    </row>
    <row r="8275" spans="1:23" x14ac:dyDescent="0.3">
      <c r="A8275" s="1">
        <v>8274</v>
      </c>
      <c r="B8275" t="s">
        <v>10079</v>
      </c>
      <c r="C8275" s="2">
        <v>42899</v>
      </c>
      <c r="D8275" s="2">
        <v>42901</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s="3" t="str">
        <f>VLOOKUP($M8275,People!$A$2:$B$5, 2, FALSE)</f>
        <v>Chuck Magee</v>
      </c>
      <c r="W8275" s="3" t="str">
        <f>IFERROR(VLOOKUP($B8275, 'Returns'!$A$2:$B$801, 2, FALSE), "No")</f>
        <v>No</v>
      </c>
    </row>
    <row r="8276" spans="1:23" x14ac:dyDescent="0.3">
      <c r="A8276" s="1">
        <v>8275</v>
      </c>
      <c r="B8276" t="s">
        <v>10080</v>
      </c>
      <c r="C8276" s="2">
        <v>43646</v>
      </c>
      <c r="D8276" s="2">
        <v>43650</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s="3" t="str">
        <f>VLOOKUP($M8276,People!$A$2:$B$5, 2, FALSE)</f>
        <v>Chuck Magee</v>
      </c>
      <c r="W8276" s="3" t="str">
        <f>IFERROR(VLOOKUP($B8276, 'Returns'!$A$2:$B$801, 2, FALSE), "No")</f>
        <v>No</v>
      </c>
    </row>
    <row r="8277" spans="1:23" x14ac:dyDescent="0.3">
      <c r="A8277" s="1">
        <v>8276</v>
      </c>
      <c r="B8277" t="s">
        <v>10081</v>
      </c>
      <c r="C8277" s="2">
        <v>42912</v>
      </c>
      <c r="D8277" s="2">
        <v>42916</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s="3" t="str">
        <f>VLOOKUP($M8277,People!$A$2:$B$5, 2, FALSE)</f>
        <v>Chuck Magee</v>
      </c>
      <c r="W8277" s="3" t="str">
        <f>IFERROR(VLOOKUP($B8277, 'Returns'!$A$2:$B$801, 2, FALSE), "No")</f>
        <v>No</v>
      </c>
    </row>
    <row r="8278" spans="1:23" x14ac:dyDescent="0.3">
      <c r="A8278" s="1">
        <v>8277</v>
      </c>
      <c r="B8278" t="s">
        <v>10082</v>
      </c>
      <c r="C8278" s="2">
        <v>43152</v>
      </c>
      <c r="D8278" s="2">
        <v>43156</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s="3" t="str">
        <f>VLOOKUP($M8278,People!$A$2:$B$5, 2, FALSE)</f>
        <v>Cassandra Brandow</v>
      </c>
      <c r="W8278" s="3" t="str">
        <f>IFERROR(VLOOKUP($B8278, 'Returns'!$A$2:$B$801, 2, FALSE), "No")</f>
        <v>No</v>
      </c>
    </row>
    <row r="8279" spans="1:23" x14ac:dyDescent="0.3">
      <c r="A8279" s="1">
        <v>8278</v>
      </c>
      <c r="B8279" t="s">
        <v>10082</v>
      </c>
      <c r="C8279" s="2">
        <v>43152</v>
      </c>
      <c r="D8279" s="2">
        <v>43156</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s="3" t="str">
        <f>VLOOKUP($M8279,People!$A$2:$B$5, 2, FALSE)</f>
        <v>Cassandra Brandow</v>
      </c>
      <c r="W8279" s="3" t="str">
        <f>IFERROR(VLOOKUP($B8279, 'Returns'!$A$2:$B$801, 2, FALSE), "No")</f>
        <v>No</v>
      </c>
    </row>
    <row r="8280" spans="1:23" x14ac:dyDescent="0.3">
      <c r="A8280" s="1">
        <v>8279</v>
      </c>
      <c r="B8280" t="s">
        <v>10082</v>
      </c>
      <c r="C8280" s="2">
        <v>43152</v>
      </c>
      <c r="D8280" s="2">
        <v>43156</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s="3" t="str">
        <f>VLOOKUP($M8280,People!$A$2:$B$5, 2, FALSE)</f>
        <v>Cassandra Brandow</v>
      </c>
      <c r="W8280" s="3" t="str">
        <f>IFERROR(VLOOKUP($B8280, 'Returns'!$A$2:$B$801, 2, FALSE), "No")</f>
        <v>No</v>
      </c>
    </row>
    <row r="8281" spans="1:23" x14ac:dyDescent="0.3">
      <c r="A8281" s="1">
        <v>8280</v>
      </c>
      <c r="B8281" t="s">
        <v>10083</v>
      </c>
      <c r="C8281" s="2">
        <v>43577</v>
      </c>
      <c r="D8281" s="2">
        <v>43581</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s="3" t="str">
        <f>VLOOKUP($M8281,People!$A$2:$B$5, 2, FALSE)</f>
        <v>Cassandra Brandow</v>
      </c>
      <c r="W8281" s="3" t="str">
        <f>IFERROR(VLOOKUP($B8281, 'Returns'!$A$2:$B$801, 2, FALSE), "No")</f>
        <v>No</v>
      </c>
    </row>
    <row r="8282" spans="1:23" x14ac:dyDescent="0.3">
      <c r="A8282" s="1">
        <v>8281</v>
      </c>
      <c r="B8282" t="s">
        <v>10084</v>
      </c>
      <c r="C8282" s="2">
        <v>43594</v>
      </c>
      <c r="D8282" s="2">
        <v>43595</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s="3" t="str">
        <f>VLOOKUP($M8282,People!$A$2:$B$5, 2, FALSE)</f>
        <v>Cassandra Brandow</v>
      </c>
      <c r="W8282" s="3" t="str">
        <f>IFERROR(VLOOKUP($B8282, 'Returns'!$A$2:$B$801, 2, FALSE), "No")</f>
        <v>No</v>
      </c>
    </row>
    <row r="8283" spans="1:23" x14ac:dyDescent="0.3">
      <c r="A8283" s="1">
        <v>8282</v>
      </c>
      <c r="B8283" t="s">
        <v>10084</v>
      </c>
      <c r="C8283" s="2">
        <v>43594</v>
      </c>
      <c r="D8283" s="2">
        <v>43595</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s="3" t="str">
        <f>VLOOKUP($M8283,People!$A$2:$B$5, 2, FALSE)</f>
        <v>Cassandra Brandow</v>
      </c>
      <c r="W8283" s="3" t="str">
        <f>IFERROR(VLOOKUP($B8283, 'Returns'!$A$2:$B$801, 2, FALSE), "No")</f>
        <v>No</v>
      </c>
    </row>
    <row r="8284" spans="1:23" x14ac:dyDescent="0.3">
      <c r="A8284" s="1">
        <v>8283</v>
      </c>
      <c r="B8284" t="s">
        <v>10085</v>
      </c>
      <c r="C8284" s="2">
        <v>43090</v>
      </c>
      <c r="D8284" s="2">
        <v>43095</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s="3" t="str">
        <f>VLOOKUP($M8284,People!$A$2:$B$5, 2, FALSE)</f>
        <v>Kelly Williams</v>
      </c>
      <c r="W8284" s="3" t="str">
        <f>IFERROR(VLOOKUP($B8284, 'Returns'!$A$2:$B$801, 2, FALSE), "No")</f>
        <v>No</v>
      </c>
    </row>
    <row r="8285" spans="1:23" x14ac:dyDescent="0.3">
      <c r="A8285" s="1">
        <v>8284</v>
      </c>
      <c r="B8285" t="s">
        <v>10085</v>
      </c>
      <c r="C8285" s="2">
        <v>43090</v>
      </c>
      <c r="D8285" s="2">
        <v>43095</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s="3" t="str">
        <f>VLOOKUP($M8285,People!$A$2:$B$5, 2, FALSE)</f>
        <v>Kelly Williams</v>
      </c>
      <c r="W8285" s="3" t="str">
        <f>IFERROR(VLOOKUP($B8285, 'Returns'!$A$2:$B$801, 2, FALSE), "No")</f>
        <v>No</v>
      </c>
    </row>
    <row r="8286" spans="1:23" x14ac:dyDescent="0.3">
      <c r="A8286" s="1">
        <v>8285</v>
      </c>
      <c r="B8286" t="s">
        <v>10085</v>
      </c>
      <c r="C8286" s="2">
        <v>43090</v>
      </c>
      <c r="D8286" s="2">
        <v>43095</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s="3" t="str">
        <f>VLOOKUP($M8286,People!$A$2:$B$5, 2, FALSE)</f>
        <v>Kelly Williams</v>
      </c>
      <c r="W8286" s="3" t="str">
        <f>IFERROR(VLOOKUP($B8286, 'Returns'!$A$2:$B$801, 2, FALSE), "No")</f>
        <v>No</v>
      </c>
    </row>
    <row r="8287" spans="1:23" x14ac:dyDescent="0.3">
      <c r="A8287" s="1">
        <v>8286</v>
      </c>
      <c r="B8287" t="s">
        <v>10085</v>
      </c>
      <c r="C8287" s="2">
        <v>43090</v>
      </c>
      <c r="D8287" s="2">
        <v>43095</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s="3" t="str">
        <f>VLOOKUP($M8287,People!$A$2:$B$5, 2, FALSE)</f>
        <v>Kelly Williams</v>
      </c>
      <c r="W8287" s="3" t="str">
        <f>IFERROR(VLOOKUP($B8287, 'Returns'!$A$2:$B$801, 2, FALSE), "No")</f>
        <v>No</v>
      </c>
    </row>
    <row r="8288" spans="1:23" x14ac:dyDescent="0.3">
      <c r="A8288" s="1">
        <v>8287</v>
      </c>
      <c r="B8288" t="s">
        <v>10086</v>
      </c>
      <c r="C8288" s="2">
        <v>42594</v>
      </c>
      <c r="D8288" s="2">
        <v>42598</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s="3" t="str">
        <f>VLOOKUP($M8288,People!$A$2:$B$5, 2, FALSE)</f>
        <v>Cassandra Brandow</v>
      </c>
      <c r="W8288" s="3" t="str">
        <f>IFERROR(VLOOKUP($B8288, 'Returns'!$A$2:$B$801, 2, FALSE), "No")</f>
        <v>No</v>
      </c>
    </row>
    <row r="8289" spans="1:23" x14ac:dyDescent="0.3">
      <c r="A8289" s="1">
        <v>8288</v>
      </c>
      <c r="B8289" t="s">
        <v>10086</v>
      </c>
      <c r="C8289" s="2">
        <v>42594</v>
      </c>
      <c r="D8289" s="2">
        <v>42598</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s="3" t="str">
        <f>VLOOKUP($M8289,People!$A$2:$B$5, 2, FALSE)</f>
        <v>Cassandra Brandow</v>
      </c>
      <c r="W8289" s="3" t="str">
        <f>IFERROR(VLOOKUP($B8289, 'Returns'!$A$2:$B$801, 2, FALSE), "No")</f>
        <v>No</v>
      </c>
    </row>
    <row r="8290" spans="1:23" x14ac:dyDescent="0.3">
      <c r="A8290" s="1">
        <v>8289</v>
      </c>
      <c r="B8290" t="s">
        <v>10086</v>
      </c>
      <c r="C8290" s="2">
        <v>42594</v>
      </c>
      <c r="D8290" s="2">
        <v>42598</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s="3" t="str">
        <f>VLOOKUP($M8290,People!$A$2:$B$5, 2, FALSE)</f>
        <v>Cassandra Brandow</v>
      </c>
      <c r="W8290" s="3" t="str">
        <f>IFERROR(VLOOKUP($B8290, 'Returns'!$A$2:$B$801, 2, FALSE), "No")</f>
        <v>No</v>
      </c>
    </row>
    <row r="8291" spans="1:23" x14ac:dyDescent="0.3">
      <c r="A8291" s="1">
        <v>8290</v>
      </c>
      <c r="B8291" t="s">
        <v>10086</v>
      </c>
      <c r="C8291" s="2">
        <v>42594</v>
      </c>
      <c r="D8291" s="2">
        <v>42598</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s="3" t="str">
        <f>VLOOKUP($M8291,People!$A$2:$B$5, 2, FALSE)</f>
        <v>Cassandra Brandow</v>
      </c>
      <c r="W8291" s="3" t="str">
        <f>IFERROR(VLOOKUP($B8291, 'Returns'!$A$2:$B$801, 2, FALSE), "No")</f>
        <v>No</v>
      </c>
    </row>
    <row r="8292" spans="1:23" x14ac:dyDescent="0.3">
      <c r="A8292" s="1">
        <v>8291</v>
      </c>
      <c r="B8292" t="s">
        <v>10086</v>
      </c>
      <c r="C8292" s="2">
        <v>42594</v>
      </c>
      <c r="D8292" s="2">
        <v>42598</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s="3" t="str">
        <f>VLOOKUP($M8292,People!$A$2:$B$5, 2, FALSE)</f>
        <v>Cassandra Brandow</v>
      </c>
      <c r="W8292" s="3" t="str">
        <f>IFERROR(VLOOKUP($B8292, 'Returns'!$A$2:$B$801, 2, FALSE), "No")</f>
        <v>No</v>
      </c>
    </row>
    <row r="8293" spans="1:23" x14ac:dyDescent="0.3">
      <c r="A8293" s="1">
        <v>8292</v>
      </c>
      <c r="B8293" t="s">
        <v>10086</v>
      </c>
      <c r="C8293" s="2">
        <v>42594</v>
      </c>
      <c r="D8293" s="2">
        <v>42598</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s="3" t="str">
        <f>VLOOKUP($M8293,People!$A$2:$B$5, 2, FALSE)</f>
        <v>Cassandra Brandow</v>
      </c>
      <c r="W8293" s="3" t="str">
        <f>IFERROR(VLOOKUP($B8293, 'Returns'!$A$2:$B$801, 2, FALSE), "No")</f>
        <v>No</v>
      </c>
    </row>
    <row r="8294" spans="1:23" x14ac:dyDescent="0.3">
      <c r="A8294" s="1">
        <v>8293</v>
      </c>
      <c r="B8294" t="s">
        <v>10087</v>
      </c>
      <c r="C8294" s="2">
        <v>43080</v>
      </c>
      <c r="D8294" s="2">
        <v>43084</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s="3" t="str">
        <f>VLOOKUP($M8294,People!$A$2:$B$5, 2, FALSE)</f>
        <v>Chuck Magee</v>
      </c>
      <c r="W8294" s="3" t="str">
        <f>IFERROR(VLOOKUP($B8294, 'Returns'!$A$2:$B$801, 2, FALSE), "No")</f>
        <v>No</v>
      </c>
    </row>
    <row r="8295" spans="1:23" x14ac:dyDescent="0.3">
      <c r="A8295" s="1">
        <v>8294</v>
      </c>
      <c r="B8295" t="s">
        <v>10088</v>
      </c>
      <c r="C8295" s="2">
        <v>43772</v>
      </c>
      <c r="D8295" s="2">
        <v>43776</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s="3" t="str">
        <f>VLOOKUP($M8295,People!$A$2:$B$5, 2, FALSE)</f>
        <v>Anna Andreadi</v>
      </c>
      <c r="W8295" s="3" t="str">
        <f>IFERROR(VLOOKUP($B8295, 'Returns'!$A$2:$B$801, 2, FALSE), "No")</f>
        <v>No</v>
      </c>
    </row>
    <row r="8296" spans="1:23" x14ac:dyDescent="0.3">
      <c r="A8296" s="1">
        <v>8295</v>
      </c>
      <c r="B8296" t="s">
        <v>10089</v>
      </c>
      <c r="C8296" s="2">
        <v>43537</v>
      </c>
      <c r="D8296" s="2">
        <v>43541</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s="3" t="str">
        <f>VLOOKUP($M8296,People!$A$2:$B$5, 2, FALSE)</f>
        <v>Chuck Magee</v>
      </c>
      <c r="W8296" s="3" t="str">
        <f>IFERROR(VLOOKUP($B8296, 'Returns'!$A$2:$B$801, 2, FALSE), "No")</f>
        <v>No</v>
      </c>
    </row>
    <row r="8297" spans="1:23" x14ac:dyDescent="0.3">
      <c r="A8297" s="1">
        <v>8296</v>
      </c>
      <c r="B8297" t="s">
        <v>10090</v>
      </c>
      <c r="C8297" s="2">
        <v>43250</v>
      </c>
      <c r="D8297" s="2">
        <v>43254</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s="3" t="str">
        <f>VLOOKUP($M8297,People!$A$2:$B$5, 2, FALSE)</f>
        <v>Cassandra Brandow</v>
      </c>
      <c r="W8297" s="3" t="str">
        <f>IFERROR(VLOOKUP($B8297, 'Returns'!$A$2:$B$801, 2, FALSE), "No")</f>
        <v>No</v>
      </c>
    </row>
    <row r="8298" spans="1:23" x14ac:dyDescent="0.3">
      <c r="A8298" s="1">
        <v>8297</v>
      </c>
      <c r="B8298" t="s">
        <v>10090</v>
      </c>
      <c r="C8298" s="2">
        <v>43250</v>
      </c>
      <c r="D8298" s="2">
        <v>43254</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s="3" t="str">
        <f>VLOOKUP($M8298,People!$A$2:$B$5, 2, FALSE)</f>
        <v>Cassandra Brandow</v>
      </c>
      <c r="W8298" s="3" t="str">
        <f>IFERROR(VLOOKUP($B8298, 'Returns'!$A$2:$B$801, 2, FALSE), "No")</f>
        <v>No</v>
      </c>
    </row>
    <row r="8299" spans="1:23" x14ac:dyDescent="0.3">
      <c r="A8299" s="1">
        <v>8298</v>
      </c>
      <c r="B8299" t="s">
        <v>10091</v>
      </c>
      <c r="C8299" s="2">
        <v>42921</v>
      </c>
      <c r="D8299" s="2">
        <v>42927</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s="3" t="str">
        <f>VLOOKUP($M8299,People!$A$2:$B$5, 2, FALSE)</f>
        <v>Cassandra Brandow</v>
      </c>
      <c r="W8299" s="3" t="str">
        <f>IFERROR(VLOOKUP($B8299, 'Returns'!$A$2:$B$801, 2, FALSE), "No")</f>
        <v>No</v>
      </c>
    </row>
    <row r="8300" spans="1:23" x14ac:dyDescent="0.3">
      <c r="A8300" s="1">
        <v>8299</v>
      </c>
      <c r="B8300" t="s">
        <v>10091</v>
      </c>
      <c r="C8300" s="2">
        <v>42921</v>
      </c>
      <c r="D8300" s="2">
        <v>42927</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s="3" t="str">
        <f>VLOOKUP($M8300,People!$A$2:$B$5, 2, FALSE)</f>
        <v>Cassandra Brandow</v>
      </c>
      <c r="W8300" s="3" t="str">
        <f>IFERROR(VLOOKUP($B8300, 'Returns'!$A$2:$B$801, 2, FALSE), "No")</f>
        <v>No</v>
      </c>
    </row>
    <row r="8301" spans="1:23" x14ac:dyDescent="0.3">
      <c r="A8301" s="1">
        <v>8300</v>
      </c>
      <c r="B8301" t="s">
        <v>10092</v>
      </c>
      <c r="C8301" s="2">
        <v>42440</v>
      </c>
      <c r="D8301" s="2">
        <v>42444</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s="3" t="str">
        <f>VLOOKUP($M8301,People!$A$2:$B$5, 2, FALSE)</f>
        <v>Anna Andreadi</v>
      </c>
      <c r="W8301" s="3" t="str">
        <f>IFERROR(VLOOKUP($B8301, 'Returns'!$A$2:$B$801, 2, FALSE), "No")</f>
        <v>No</v>
      </c>
    </row>
    <row r="8302" spans="1:23" x14ac:dyDescent="0.3">
      <c r="A8302" s="1">
        <v>8301</v>
      </c>
      <c r="B8302" t="s">
        <v>10093</v>
      </c>
      <c r="C8302" s="2">
        <v>42845</v>
      </c>
      <c r="D8302" s="2">
        <v>42849</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s="3" t="str">
        <f>VLOOKUP($M8302,People!$A$2:$B$5, 2, FALSE)</f>
        <v>Kelly Williams</v>
      </c>
      <c r="W8302" s="3" t="str">
        <f>IFERROR(VLOOKUP($B8302, 'Returns'!$A$2:$B$801, 2, FALSE), "No")</f>
        <v>No</v>
      </c>
    </row>
    <row r="8303" spans="1:23" x14ac:dyDescent="0.3">
      <c r="A8303" s="1">
        <v>8302</v>
      </c>
      <c r="B8303" t="s">
        <v>10094</v>
      </c>
      <c r="C8303" s="2">
        <v>43672</v>
      </c>
      <c r="D8303" s="2">
        <v>43678</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s="3" t="str">
        <f>VLOOKUP($M8303,People!$A$2:$B$5, 2, FALSE)</f>
        <v>Anna Andreadi</v>
      </c>
      <c r="W8303" s="3" t="str">
        <f>IFERROR(VLOOKUP($B8303, 'Returns'!$A$2:$B$801, 2, FALSE), "No")</f>
        <v>No</v>
      </c>
    </row>
    <row r="8304" spans="1:23" x14ac:dyDescent="0.3">
      <c r="A8304" s="1">
        <v>8303</v>
      </c>
      <c r="B8304" t="s">
        <v>10094</v>
      </c>
      <c r="C8304" s="2">
        <v>43672</v>
      </c>
      <c r="D8304" s="2">
        <v>43678</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s="3" t="str">
        <f>VLOOKUP($M8304,People!$A$2:$B$5, 2, FALSE)</f>
        <v>Anna Andreadi</v>
      </c>
      <c r="W8304" s="3" t="str">
        <f>IFERROR(VLOOKUP($B8304, 'Returns'!$A$2:$B$801, 2, FALSE), "No")</f>
        <v>No</v>
      </c>
    </row>
    <row r="8305" spans="1:23" x14ac:dyDescent="0.3">
      <c r="A8305" s="1">
        <v>8304</v>
      </c>
      <c r="B8305" t="s">
        <v>10095</v>
      </c>
      <c r="C8305" s="2">
        <v>42674</v>
      </c>
      <c r="D8305" s="2">
        <v>42676</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s="3" t="str">
        <f>VLOOKUP($M8305,People!$A$2:$B$5, 2, FALSE)</f>
        <v>Anna Andreadi</v>
      </c>
      <c r="W8305" s="3" t="str">
        <f>IFERROR(VLOOKUP($B8305, 'Returns'!$A$2:$B$801, 2, FALSE), "No")</f>
        <v>No</v>
      </c>
    </row>
    <row r="8306" spans="1:23" x14ac:dyDescent="0.3">
      <c r="A8306" s="1">
        <v>8305</v>
      </c>
      <c r="B8306" t="s">
        <v>10096</v>
      </c>
      <c r="C8306" s="2">
        <v>43772</v>
      </c>
      <c r="D8306" s="2">
        <v>43778</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s="3" t="str">
        <f>VLOOKUP($M8306,People!$A$2:$B$5, 2, FALSE)</f>
        <v>Anna Andreadi</v>
      </c>
      <c r="W8306" s="3" t="str">
        <f>IFERROR(VLOOKUP($B8306, 'Returns'!$A$2:$B$801, 2, FALSE), "No")</f>
        <v>No</v>
      </c>
    </row>
    <row r="8307" spans="1:23" x14ac:dyDescent="0.3">
      <c r="A8307" s="1">
        <v>8306</v>
      </c>
      <c r="B8307" t="s">
        <v>6057</v>
      </c>
      <c r="C8307" s="2">
        <v>43323</v>
      </c>
      <c r="D8307" s="2">
        <v>43328</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s="3" t="str">
        <f>VLOOKUP($M8307,People!$A$2:$B$5, 2, FALSE)</f>
        <v>Kelly Williams</v>
      </c>
      <c r="W8307" s="3" t="str">
        <f>IFERROR(VLOOKUP($B8307, 'Returns'!$A$2:$B$801, 2, FALSE), "No")</f>
        <v>Yes</v>
      </c>
    </row>
    <row r="8308" spans="1:23" x14ac:dyDescent="0.3">
      <c r="A8308" s="1">
        <v>8307</v>
      </c>
      <c r="B8308" t="s">
        <v>6057</v>
      </c>
      <c r="C8308" s="2">
        <v>43323</v>
      </c>
      <c r="D8308" s="2">
        <v>43328</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s="3" t="str">
        <f>VLOOKUP($M8308,People!$A$2:$B$5, 2, FALSE)</f>
        <v>Kelly Williams</v>
      </c>
      <c r="W8308" s="3" t="str">
        <f>IFERROR(VLOOKUP($B8308, 'Returns'!$A$2:$B$801, 2, FALSE), "No")</f>
        <v>Yes</v>
      </c>
    </row>
    <row r="8309" spans="1:23" x14ac:dyDescent="0.3">
      <c r="A8309" s="1">
        <v>8308</v>
      </c>
      <c r="B8309" t="s">
        <v>6057</v>
      </c>
      <c r="C8309" s="2">
        <v>43323</v>
      </c>
      <c r="D8309" s="2">
        <v>43328</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s="3" t="str">
        <f>VLOOKUP($M8309,People!$A$2:$B$5, 2, FALSE)</f>
        <v>Kelly Williams</v>
      </c>
      <c r="W8309" s="3" t="str">
        <f>IFERROR(VLOOKUP($B8309, 'Returns'!$A$2:$B$801, 2, FALSE), "No")</f>
        <v>Yes</v>
      </c>
    </row>
    <row r="8310" spans="1:23" x14ac:dyDescent="0.3">
      <c r="A8310" s="1">
        <v>8309</v>
      </c>
      <c r="B8310" t="s">
        <v>10097</v>
      </c>
      <c r="C8310" s="2">
        <v>43306</v>
      </c>
      <c r="D8310" s="2">
        <v>43306</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s="3" t="str">
        <f>VLOOKUP($M8310,People!$A$2:$B$5, 2, FALSE)</f>
        <v>Anna Andreadi</v>
      </c>
      <c r="W8310" s="3" t="str">
        <f>IFERROR(VLOOKUP($B8310, 'Returns'!$A$2:$B$801, 2, FALSE), "No")</f>
        <v>No</v>
      </c>
    </row>
    <row r="8311" spans="1:23" x14ac:dyDescent="0.3">
      <c r="A8311" s="1">
        <v>8310</v>
      </c>
      <c r="B8311" t="s">
        <v>10098</v>
      </c>
      <c r="C8311" s="2">
        <v>42430</v>
      </c>
      <c r="D8311" s="2">
        <v>42436</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s="3" t="str">
        <f>VLOOKUP($M8311,People!$A$2:$B$5, 2, FALSE)</f>
        <v>Kelly Williams</v>
      </c>
      <c r="W8311" s="3" t="str">
        <f>IFERROR(VLOOKUP($B8311, 'Returns'!$A$2:$B$801, 2, FALSE), "No")</f>
        <v>No</v>
      </c>
    </row>
    <row r="8312" spans="1:23" x14ac:dyDescent="0.3">
      <c r="A8312" s="1">
        <v>8311</v>
      </c>
      <c r="B8312" t="s">
        <v>10098</v>
      </c>
      <c r="C8312" s="2">
        <v>42430</v>
      </c>
      <c r="D8312" s="2">
        <v>42436</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s="3" t="str">
        <f>VLOOKUP($M8312,People!$A$2:$B$5, 2, FALSE)</f>
        <v>Kelly Williams</v>
      </c>
      <c r="W8312" s="3" t="str">
        <f>IFERROR(VLOOKUP($B8312, 'Returns'!$A$2:$B$801, 2, FALSE), "No")</f>
        <v>No</v>
      </c>
    </row>
    <row r="8313" spans="1:23" x14ac:dyDescent="0.3">
      <c r="A8313" s="1">
        <v>8312</v>
      </c>
      <c r="B8313" t="s">
        <v>10099</v>
      </c>
      <c r="C8313" s="2">
        <v>43491</v>
      </c>
      <c r="D8313" s="2">
        <v>43496</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s="3" t="str">
        <f>VLOOKUP($M8313,People!$A$2:$B$5, 2, FALSE)</f>
        <v>Cassandra Brandow</v>
      </c>
      <c r="W8313" s="3" t="str">
        <f>IFERROR(VLOOKUP($B8313, 'Returns'!$A$2:$B$801, 2, FALSE), "No")</f>
        <v>No</v>
      </c>
    </row>
    <row r="8314" spans="1:23" x14ac:dyDescent="0.3">
      <c r="A8314" s="1">
        <v>8313</v>
      </c>
      <c r="B8314" t="s">
        <v>10099</v>
      </c>
      <c r="C8314" s="2">
        <v>43491</v>
      </c>
      <c r="D8314" s="2">
        <v>43496</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s="3" t="str">
        <f>VLOOKUP($M8314,People!$A$2:$B$5, 2, FALSE)</f>
        <v>Cassandra Brandow</v>
      </c>
      <c r="W8314" s="3" t="str">
        <f>IFERROR(VLOOKUP($B8314, 'Returns'!$A$2:$B$801, 2, FALSE), "No")</f>
        <v>No</v>
      </c>
    </row>
    <row r="8315" spans="1:23" x14ac:dyDescent="0.3">
      <c r="A8315" s="1">
        <v>8314</v>
      </c>
      <c r="B8315" t="s">
        <v>10100</v>
      </c>
      <c r="C8315" s="2">
        <v>42563</v>
      </c>
      <c r="D8315" s="2">
        <v>42567</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s="3" t="str">
        <f>VLOOKUP($M8315,People!$A$2:$B$5, 2, FALSE)</f>
        <v>Kelly Williams</v>
      </c>
      <c r="W8315" s="3" t="str">
        <f>IFERROR(VLOOKUP($B8315, 'Returns'!$A$2:$B$801, 2, FALSE), "No")</f>
        <v>No</v>
      </c>
    </row>
    <row r="8316" spans="1:23" x14ac:dyDescent="0.3">
      <c r="A8316" s="1">
        <v>8315</v>
      </c>
      <c r="B8316" t="s">
        <v>10100</v>
      </c>
      <c r="C8316" s="2">
        <v>42563</v>
      </c>
      <c r="D8316" s="2">
        <v>42567</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s="3" t="str">
        <f>VLOOKUP($M8316,People!$A$2:$B$5, 2, FALSE)</f>
        <v>Kelly Williams</v>
      </c>
      <c r="W8316" s="3" t="str">
        <f>IFERROR(VLOOKUP($B8316, 'Returns'!$A$2:$B$801, 2, FALSE), "No")</f>
        <v>No</v>
      </c>
    </row>
    <row r="8317" spans="1:23" x14ac:dyDescent="0.3">
      <c r="A8317" s="1">
        <v>8316</v>
      </c>
      <c r="B8317" t="s">
        <v>10100</v>
      </c>
      <c r="C8317" s="2">
        <v>42563</v>
      </c>
      <c r="D8317" s="2">
        <v>42567</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s="3" t="str">
        <f>VLOOKUP($M8317,People!$A$2:$B$5, 2, FALSE)</f>
        <v>Kelly Williams</v>
      </c>
      <c r="W8317" s="3" t="str">
        <f>IFERROR(VLOOKUP($B8317, 'Returns'!$A$2:$B$801, 2, FALSE), "No")</f>
        <v>No</v>
      </c>
    </row>
    <row r="8318" spans="1:23" x14ac:dyDescent="0.3">
      <c r="A8318" s="1">
        <v>8317</v>
      </c>
      <c r="B8318" t="s">
        <v>10100</v>
      </c>
      <c r="C8318" s="2">
        <v>42563</v>
      </c>
      <c r="D8318" s="2">
        <v>42567</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s="3" t="str">
        <f>VLOOKUP($M8318,People!$A$2:$B$5, 2, FALSE)</f>
        <v>Kelly Williams</v>
      </c>
      <c r="W8318" s="3" t="str">
        <f>IFERROR(VLOOKUP($B8318, 'Returns'!$A$2:$B$801, 2, FALSE), "No")</f>
        <v>No</v>
      </c>
    </row>
    <row r="8319" spans="1:23" x14ac:dyDescent="0.3">
      <c r="A8319" s="1">
        <v>8318</v>
      </c>
      <c r="B8319" t="s">
        <v>10101</v>
      </c>
      <c r="C8319" s="2">
        <v>43566</v>
      </c>
      <c r="D8319" s="2">
        <v>43571</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s="3" t="str">
        <f>VLOOKUP($M8319,People!$A$2:$B$5, 2, FALSE)</f>
        <v>Cassandra Brandow</v>
      </c>
      <c r="W8319" s="3" t="str">
        <f>IFERROR(VLOOKUP($B8319, 'Returns'!$A$2:$B$801, 2, FALSE), "No")</f>
        <v>No</v>
      </c>
    </row>
    <row r="8320" spans="1:23" x14ac:dyDescent="0.3">
      <c r="A8320" s="1">
        <v>8319</v>
      </c>
      <c r="B8320" t="s">
        <v>10101</v>
      </c>
      <c r="C8320" s="2">
        <v>43566</v>
      </c>
      <c r="D8320" s="2">
        <v>43571</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s="3" t="str">
        <f>VLOOKUP($M8320,People!$A$2:$B$5, 2, FALSE)</f>
        <v>Cassandra Brandow</v>
      </c>
      <c r="W8320" s="3" t="str">
        <f>IFERROR(VLOOKUP($B8320, 'Returns'!$A$2:$B$801, 2, FALSE), "No")</f>
        <v>No</v>
      </c>
    </row>
    <row r="8321" spans="1:23" x14ac:dyDescent="0.3">
      <c r="A8321" s="1">
        <v>8320</v>
      </c>
      <c r="B8321" t="s">
        <v>10102</v>
      </c>
      <c r="C8321" s="2">
        <v>43782</v>
      </c>
      <c r="D8321" s="2">
        <v>43787</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s="3" t="str">
        <f>VLOOKUP($M8321,People!$A$2:$B$5, 2, FALSE)</f>
        <v>Chuck Magee</v>
      </c>
      <c r="W8321" s="3" t="str">
        <f>IFERROR(VLOOKUP($B8321, 'Returns'!$A$2:$B$801, 2, FALSE), "No")</f>
        <v>No</v>
      </c>
    </row>
    <row r="8322" spans="1:23" x14ac:dyDescent="0.3">
      <c r="A8322" s="1">
        <v>8321</v>
      </c>
      <c r="B8322" t="s">
        <v>10103</v>
      </c>
      <c r="C8322" s="2">
        <v>43074</v>
      </c>
      <c r="D8322" s="2">
        <v>43075</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s="3" t="str">
        <f>VLOOKUP($M8322,People!$A$2:$B$5, 2, FALSE)</f>
        <v>Kelly Williams</v>
      </c>
      <c r="W8322" s="3" t="str">
        <f>IFERROR(VLOOKUP($B8322, 'Returns'!$A$2:$B$801, 2, FALSE), "No")</f>
        <v>No</v>
      </c>
    </row>
    <row r="8323" spans="1:23" x14ac:dyDescent="0.3">
      <c r="A8323" s="1">
        <v>8322</v>
      </c>
      <c r="B8323" t="s">
        <v>10104</v>
      </c>
      <c r="C8323" s="2">
        <v>43369</v>
      </c>
      <c r="D8323" s="2">
        <v>43374</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s="3" t="str">
        <f>VLOOKUP($M8323,People!$A$2:$B$5, 2, FALSE)</f>
        <v>Kelly Williams</v>
      </c>
      <c r="W8323" s="3" t="str">
        <f>IFERROR(VLOOKUP($B8323, 'Returns'!$A$2:$B$801, 2, FALSE), "No")</f>
        <v>No</v>
      </c>
    </row>
    <row r="8324" spans="1:23" x14ac:dyDescent="0.3">
      <c r="A8324" s="1">
        <v>8323</v>
      </c>
      <c r="B8324" t="s">
        <v>10105</v>
      </c>
      <c r="C8324" s="2">
        <v>43423</v>
      </c>
      <c r="D8324" s="2">
        <v>43429</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s="3" t="str">
        <f>VLOOKUP($M8324,People!$A$2:$B$5, 2, FALSE)</f>
        <v>Chuck Magee</v>
      </c>
      <c r="W8324" s="3" t="str">
        <f>IFERROR(VLOOKUP($B8324, 'Returns'!$A$2:$B$801, 2, FALSE), "No")</f>
        <v>No</v>
      </c>
    </row>
    <row r="8325" spans="1:23" x14ac:dyDescent="0.3">
      <c r="A8325" s="1">
        <v>8324</v>
      </c>
      <c r="B8325" t="s">
        <v>10105</v>
      </c>
      <c r="C8325" s="2">
        <v>43423</v>
      </c>
      <c r="D8325" s="2">
        <v>43429</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s="3" t="str">
        <f>VLOOKUP($M8325,People!$A$2:$B$5, 2, FALSE)</f>
        <v>Chuck Magee</v>
      </c>
      <c r="W8325" s="3" t="str">
        <f>IFERROR(VLOOKUP($B8325, 'Returns'!$A$2:$B$801, 2, FALSE), "No")</f>
        <v>No</v>
      </c>
    </row>
    <row r="8326" spans="1:23" x14ac:dyDescent="0.3">
      <c r="A8326" s="1">
        <v>8325</v>
      </c>
      <c r="B8326" t="s">
        <v>10106</v>
      </c>
      <c r="C8326" s="2">
        <v>43716</v>
      </c>
      <c r="D8326" s="2">
        <v>43717</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s="3" t="str">
        <f>VLOOKUP($M8326,People!$A$2:$B$5, 2, FALSE)</f>
        <v>Cassandra Brandow</v>
      </c>
      <c r="W8326" s="3" t="str">
        <f>IFERROR(VLOOKUP($B8326, 'Returns'!$A$2:$B$801, 2, FALSE), "No")</f>
        <v>No</v>
      </c>
    </row>
    <row r="8327" spans="1:23" x14ac:dyDescent="0.3">
      <c r="A8327" s="1">
        <v>8326</v>
      </c>
      <c r="B8327" t="s">
        <v>10106</v>
      </c>
      <c r="C8327" s="2">
        <v>43716</v>
      </c>
      <c r="D8327" s="2">
        <v>43717</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s="3" t="str">
        <f>VLOOKUP($M8327,People!$A$2:$B$5, 2, FALSE)</f>
        <v>Cassandra Brandow</v>
      </c>
      <c r="W8327" s="3" t="str">
        <f>IFERROR(VLOOKUP($B8327, 'Returns'!$A$2:$B$801, 2, FALSE), "No")</f>
        <v>No</v>
      </c>
    </row>
    <row r="8328" spans="1:23" x14ac:dyDescent="0.3">
      <c r="A8328" s="1">
        <v>8327</v>
      </c>
      <c r="B8328" t="s">
        <v>10107</v>
      </c>
      <c r="C8328" s="2">
        <v>43667</v>
      </c>
      <c r="D8328" s="2">
        <v>43670</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s="3" t="str">
        <f>VLOOKUP($M8328,People!$A$2:$B$5, 2, FALSE)</f>
        <v>Kelly Williams</v>
      </c>
      <c r="W8328" s="3" t="str">
        <f>IFERROR(VLOOKUP($B8328, 'Returns'!$A$2:$B$801, 2, FALSE), "No")</f>
        <v>No</v>
      </c>
    </row>
    <row r="8329" spans="1:23" x14ac:dyDescent="0.3">
      <c r="A8329" s="1">
        <v>8328</v>
      </c>
      <c r="B8329" t="s">
        <v>10107</v>
      </c>
      <c r="C8329" s="2">
        <v>43667</v>
      </c>
      <c r="D8329" s="2">
        <v>43670</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s="3" t="str">
        <f>VLOOKUP($M8329,People!$A$2:$B$5, 2, FALSE)</f>
        <v>Kelly Williams</v>
      </c>
      <c r="W8329" s="3" t="str">
        <f>IFERROR(VLOOKUP($B8329, 'Returns'!$A$2:$B$801, 2, FALSE), "No")</f>
        <v>No</v>
      </c>
    </row>
    <row r="8330" spans="1:23" x14ac:dyDescent="0.3">
      <c r="A8330" s="1">
        <v>8329</v>
      </c>
      <c r="B8330" t="s">
        <v>10108</v>
      </c>
      <c r="C8330" s="2">
        <v>43744</v>
      </c>
      <c r="D8330" s="2">
        <v>43749</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s="3" t="str">
        <f>VLOOKUP($M8330,People!$A$2:$B$5, 2, FALSE)</f>
        <v>Chuck Magee</v>
      </c>
      <c r="W8330" s="3" t="str">
        <f>IFERROR(VLOOKUP($B8330, 'Returns'!$A$2:$B$801, 2, FALSE), "No")</f>
        <v>No</v>
      </c>
    </row>
    <row r="8331" spans="1:23" x14ac:dyDescent="0.3">
      <c r="A8331" s="1">
        <v>8330</v>
      </c>
      <c r="B8331" t="s">
        <v>10108</v>
      </c>
      <c r="C8331" s="2">
        <v>43744</v>
      </c>
      <c r="D8331" s="2">
        <v>43749</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s="3" t="str">
        <f>VLOOKUP($M8331,People!$A$2:$B$5, 2, FALSE)</f>
        <v>Chuck Magee</v>
      </c>
      <c r="W8331" s="3" t="str">
        <f>IFERROR(VLOOKUP($B8331, 'Returns'!$A$2:$B$801, 2, FALSE), "No")</f>
        <v>No</v>
      </c>
    </row>
    <row r="8332" spans="1:23" x14ac:dyDescent="0.3">
      <c r="A8332" s="1">
        <v>8331</v>
      </c>
      <c r="B8332" t="s">
        <v>10109</v>
      </c>
      <c r="C8332" s="2">
        <v>43776</v>
      </c>
      <c r="D8332" s="2">
        <v>43780</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s="3" t="str">
        <f>VLOOKUP($M8332,People!$A$2:$B$5, 2, FALSE)</f>
        <v>Chuck Magee</v>
      </c>
      <c r="W8332" s="3" t="str">
        <f>IFERROR(VLOOKUP($B8332, 'Returns'!$A$2:$B$801, 2, FALSE), "No")</f>
        <v>No</v>
      </c>
    </row>
    <row r="8333" spans="1:23" x14ac:dyDescent="0.3">
      <c r="A8333" s="1">
        <v>8332</v>
      </c>
      <c r="B8333" t="s">
        <v>10110</v>
      </c>
      <c r="C8333" s="2">
        <v>43168</v>
      </c>
      <c r="D8333" s="2">
        <v>43171</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s="3" t="str">
        <f>VLOOKUP($M8333,People!$A$2:$B$5, 2, FALSE)</f>
        <v>Chuck Magee</v>
      </c>
      <c r="W8333" s="3" t="str">
        <f>IFERROR(VLOOKUP($B8333, 'Returns'!$A$2:$B$801, 2, FALSE), "No")</f>
        <v>No</v>
      </c>
    </row>
    <row r="8334" spans="1:23" x14ac:dyDescent="0.3">
      <c r="A8334" s="1">
        <v>8333</v>
      </c>
      <c r="B8334" t="s">
        <v>10110</v>
      </c>
      <c r="C8334" s="2">
        <v>43168</v>
      </c>
      <c r="D8334" s="2">
        <v>43171</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s="3" t="str">
        <f>VLOOKUP($M8334,People!$A$2:$B$5, 2, FALSE)</f>
        <v>Chuck Magee</v>
      </c>
      <c r="W8334" s="3" t="str">
        <f>IFERROR(VLOOKUP($B8334, 'Returns'!$A$2:$B$801, 2, FALSE), "No")</f>
        <v>No</v>
      </c>
    </row>
    <row r="8335" spans="1:23" x14ac:dyDescent="0.3">
      <c r="A8335" s="1">
        <v>8334</v>
      </c>
      <c r="B8335" t="s">
        <v>10110</v>
      </c>
      <c r="C8335" s="2">
        <v>43168</v>
      </c>
      <c r="D8335" s="2">
        <v>43171</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s="3" t="str">
        <f>VLOOKUP($M8335,People!$A$2:$B$5, 2, FALSE)</f>
        <v>Chuck Magee</v>
      </c>
      <c r="W8335" s="3" t="str">
        <f>IFERROR(VLOOKUP($B8335, 'Returns'!$A$2:$B$801, 2, FALSE), "No")</f>
        <v>No</v>
      </c>
    </row>
    <row r="8336" spans="1:23" x14ac:dyDescent="0.3">
      <c r="A8336" s="1">
        <v>8335</v>
      </c>
      <c r="B8336" t="s">
        <v>10110</v>
      </c>
      <c r="C8336" s="2">
        <v>43168</v>
      </c>
      <c r="D8336" s="2">
        <v>43171</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s="3" t="str">
        <f>VLOOKUP($M8336,People!$A$2:$B$5, 2, FALSE)</f>
        <v>Chuck Magee</v>
      </c>
      <c r="W8336" s="3" t="str">
        <f>IFERROR(VLOOKUP($B8336, 'Returns'!$A$2:$B$801, 2, FALSE), "No")</f>
        <v>No</v>
      </c>
    </row>
    <row r="8337" spans="1:23" x14ac:dyDescent="0.3">
      <c r="A8337" s="1">
        <v>8336</v>
      </c>
      <c r="B8337" t="s">
        <v>10111</v>
      </c>
      <c r="C8337" s="2">
        <v>43598</v>
      </c>
      <c r="D8337" s="2">
        <v>43603</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s="3" t="str">
        <f>VLOOKUP($M8337,People!$A$2:$B$5, 2, FALSE)</f>
        <v>Chuck Magee</v>
      </c>
      <c r="W8337" s="3" t="str">
        <f>IFERROR(VLOOKUP($B8337, 'Returns'!$A$2:$B$801, 2, FALSE), "No")</f>
        <v>No</v>
      </c>
    </row>
    <row r="8338" spans="1:23" x14ac:dyDescent="0.3">
      <c r="A8338" s="1">
        <v>8337</v>
      </c>
      <c r="B8338" t="s">
        <v>10112</v>
      </c>
      <c r="C8338" s="2">
        <v>43283</v>
      </c>
      <c r="D8338" s="2">
        <v>43289</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s="3" t="str">
        <f>VLOOKUP($M8338,People!$A$2:$B$5, 2, FALSE)</f>
        <v>Cassandra Brandow</v>
      </c>
      <c r="W8338" s="3" t="str">
        <f>IFERROR(VLOOKUP($B8338, 'Returns'!$A$2:$B$801, 2, FALSE), "No")</f>
        <v>No</v>
      </c>
    </row>
    <row r="8339" spans="1:23" x14ac:dyDescent="0.3">
      <c r="A8339" s="1">
        <v>8338</v>
      </c>
      <c r="B8339" t="s">
        <v>10113</v>
      </c>
      <c r="C8339" s="2">
        <v>42731</v>
      </c>
      <c r="D8339" s="2">
        <v>42738</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s="3" t="str">
        <f>VLOOKUP($M8339,People!$A$2:$B$5, 2, FALSE)</f>
        <v>Cassandra Brandow</v>
      </c>
      <c r="W8339" s="3" t="str">
        <f>IFERROR(VLOOKUP($B8339, 'Returns'!$A$2:$B$801, 2, FALSE), "No")</f>
        <v>No</v>
      </c>
    </row>
    <row r="8340" spans="1:23" x14ac:dyDescent="0.3">
      <c r="A8340" s="1">
        <v>8339</v>
      </c>
      <c r="B8340" t="s">
        <v>10113</v>
      </c>
      <c r="C8340" s="2">
        <v>42731</v>
      </c>
      <c r="D8340" s="2">
        <v>42738</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s="3" t="str">
        <f>VLOOKUP($M8340,People!$A$2:$B$5, 2, FALSE)</f>
        <v>Cassandra Brandow</v>
      </c>
      <c r="W8340" s="3" t="str">
        <f>IFERROR(VLOOKUP($B8340, 'Returns'!$A$2:$B$801, 2, FALSE), "No")</f>
        <v>No</v>
      </c>
    </row>
    <row r="8341" spans="1:23" x14ac:dyDescent="0.3">
      <c r="A8341" s="1">
        <v>8340</v>
      </c>
      <c r="B8341" t="s">
        <v>10114</v>
      </c>
      <c r="C8341" s="2">
        <v>43568</v>
      </c>
      <c r="D8341" s="2">
        <v>43572</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s="3" t="str">
        <f>VLOOKUP($M8341,People!$A$2:$B$5, 2, FALSE)</f>
        <v>Anna Andreadi</v>
      </c>
      <c r="W8341" s="3" t="str">
        <f>IFERROR(VLOOKUP($B8341, 'Returns'!$A$2:$B$801, 2, FALSE), "No")</f>
        <v>No</v>
      </c>
    </row>
    <row r="8342" spans="1:23" x14ac:dyDescent="0.3">
      <c r="A8342" s="1">
        <v>8341</v>
      </c>
      <c r="B8342" t="s">
        <v>10115</v>
      </c>
      <c r="C8342" s="2">
        <v>42688</v>
      </c>
      <c r="D8342" s="2">
        <v>42694</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s="3" t="str">
        <f>VLOOKUP($M8342,People!$A$2:$B$5, 2, FALSE)</f>
        <v>Cassandra Brandow</v>
      </c>
      <c r="W8342" s="3" t="str">
        <f>IFERROR(VLOOKUP($B8342, 'Returns'!$A$2:$B$801, 2, FALSE), "No")</f>
        <v>No</v>
      </c>
    </row>
    <row r="8343" spans="1:23" x14ac:dyDescent="0.3">
      <c r="A8343" s="1">
        <v>8342</v>
      </c>
      <c r="B8343" t="s">
        <v>10116</v>
      </c>
      <c r="C8343" s="2">
        <v>43627</v>
      </c>
      <c r="D8343" s="2">
        <v>43630</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s="3" t="str">
        <f>VLOOKUP($M8343,People!$A$2:$B$5, 2, FALSE)</f>
        <v>Anna Andreadi</v>
      </c>
      <c r="W8343" s="3" t="str">
        <f>IFERROR(VLOOKUP($B8343, 'Returns'!$A$2:$B$801, 2, FALSE), "No")</f>
        <v>No</v>
      </c>
    </row>
    <row r="8344" spans="1:23" x14ac:dyDescent="0.3">
      <c r="A8344" s="1">
        <v>8343</v>
      </c>
      <c r="B8344" t="s">
        <v>10117</v>
      </c>
      <c r="C8344" s="2">
        <v>43429</v>
      </c>
      <c r="D8344" s="2">
        <v>43434</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s="3" t="str">
        <f>VLOOKUP($M8344,People!$A$2:$B$5, 2, FALSE)</f>
        <v>Cassandra Brandow</v>
      </c>
      <c r="W8344" s="3" t="str">
        <f>IFERROR(VLOOKUP($B8344, 'Returns'!$A$2:$B$801, 2, FALSE), "No")</f>
        <v>No</v>
      </c>
    </row>
    <row r="8345" spans="1:23" x14ac:dyDescent="0.3">
      <c r="A8345" s="1">
        <v>8344</v>
      </c>
      <c r="B8345" t="s">
        <v>10118</v>
      </c>
      <c r="C8345" s="2">
        <v>42450</v>
      </c>
      <c r="D8345" s="2">
        <v>42454</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s="3" t="str">
        <f>VLOOKUP($M8345,People!$A$2:$B$5, 2, FALSE)</f>
        <v>Cassandra Brandow</v>
      </c>
      <c r="W8345" s="3" t="str">
        <f>IFERROR(VLOOKUP($B8345, 'Returns'!$A$2:$B$801, 2, FALSE), "No")</f>
        <v>No</v>
      </c>
    </row>
    <row r="8346" spans="1:23" x14ac:dyDescent="0.3">
      <c r="A8346" s="1">
        <v>8345</v>
      </c>
      <c r="B8346" t="s">
        <v>10118</v>
      </c>
      <c r="C8346" s="2">
        <v>42450</v>
      </c>
      <c r="D8346" s="2">
        <v>42454</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s="3" t="str">
        <f>VLOOKUP($M8346,People!$A$2:$B$5, 2, FALSE)</f>
        <v>Cassandra Brandow</v>
      </c>
      <c r="W8346" s="3" t="str">
        <f>IFERROR(VLOOKUP($B8346, 'Returns'!$A$2:$B$801, 2, FALSE), "No")</f>
        <v>No</v>
      </c>
    </row>
    <row r="8347" spans="1:23" x14ac:dyDescent="0.3">
      <c r="A8347" s="1">
        <v>8346</v>
      </c>
      <c r="B8347" t="s">
        <v>10118</v>
      </c>
      <c r="C8347" s="2">
        <v>42450</v>
      </c>
      <c r="D8347" s="2">
        <v>42454</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s="3" t="str">
        <f>VLOOKUP($M8347,People!$A$2:$B$5, 2, FALSE)</f>
        <v>Cassandra Brandow</v>
      </c>
      <c r="W8347" s="3" t="str">
        <f>IFERROR(VLOOKUP($B8347, 'Returns'!$A$2:$B$801, 2, FALSE), "No")</f>
        <v>No</v>
      </c>
    </row>
    <row r="8348" spans="1:23" x14ac:dyDescent="0.3">
      <c r="A8348" s="1">
        <v>8347</v>
      </c>
      <c r="B8348" t="s">
        <v>10119</v>
      </c>
      <c r="C8348" s="2">
        <v>42855</v>
      </c>
      <c r="D8348" s="2">
        <v>42859</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s="3" t="str">
        <f>VLOOKUP($M8348,People!$A$2:$B$5, 2, FALSE)</f>
        <v>Chuck Magee</v>
      </c>
      <c r="W8348" s="3" t="str">
        <f>IFERROR(VLOOKUP($B8348, 'Returns'!$A$2:$B$801, 2, FALSE), "No")</f>
        <v>No</v>
      </c>
    </row>
    <row r="8349" spans="1:23" x14ac:dyDescent="0.3">
      <c r="A8349" s="1">
        <v>8348</v>
      </c>
      <c r="B8349" t="s">
        <v>10119</v>
      </c>
      <c r="C8349" s="2">
        <v>42855</v>
      </c>
      <c r="D8349" s="2">
        <v>42859</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s="3" t="str">
        <f>VLOOKUP($M8349,People!$A$2:$B$5, 2, FALSE)</f>
        <v>Chuck Magee</v>
      </c>
      <c r="W8349" s="3" t="str">
        <f>IFERROR(VLOOKUP($B8349, 'Returns'!$A$2:$B$801, 2, FALSE), "No")</f>
        <v>No</v>
      </c>
    </row>
    <row r="8350" spans="1:23" x14ac:dyDescent="0.3">
      <c r="A8350" s="1">
        <v>8349</v>
      </c>
      <c r="B8350" t="s">
        <v>10119</v>
      </c>
      <c r="C8350" s="2">
        <v>42855</v>
      </c>
      <c r="D8350" s="2">
        <v>42859</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s="3" t="str">
        <f>VLOOKUP($M8350,People!$A$2:$B$5, 2, FALSE)</f>
        <v>Chuck Magee</v>
      </c>
      <c r="W8350" s="3" t="str">
        <f>IFERROR(VLOOKUP($B8350, 'Returns'!$A$2:$B$801, 2, FALSE), "No")</f>
        <v>No</v>
      </c>
    </row>
    <row r="8351" spans="1:23" x14ac:dyDescent="0.3">
      <c r="A8351" s="1">
        <v>8350</v>
      </c>
      <c r="B8351" t="s">
        <v>10119</v>
      </c>
      <c r="C8351" s="2">
        <v>42855</v>
      </c>
      <c r="D8351" s="2">
        <v>42859</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s="3" t="str">
        <f>VLOOKUP($M8351,People!$A$2:$B$5, 2, FALSE)</f>
        <v>Chuck Magee</v>
      </c>
      <c r="W8351" s="3" t="str">
        <f>IFERROR(VLOOKUP($B8351, 'Returns'!$A$2:$B$801, 2, FALSE), "No")</f>
        <v>No</v>
      </c>
    </row>
    <row r="8352" spans="1:23" x14ac:dyDescent="0.3">
      <c r="A8352" s="1">
        <v>8351</v>
      </c>
      <c r="B8352" t="s">
        <v>10119</v>
      </c>
      <c r="C8352" s="2">
        <v>42855</v>
      </c>
      <c r="D8352" s="2">
        <v>42859</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s="3" t="str">
        <f>VLOOKUP($M8352,People!$A$2:$B$5, 2, FALSE)</f>
        <v>Chuck Magee</v>
      </c>
      <c r="W8352" s="3" t="str">
        <f>IFERROR(VLOOKUP($B8352, 'Returns'!$A$2:$B$801, 2, FALSE), "No")</f>
        <v>No</v>
      </c>
    </row>
    <row r="8353" spans="1:23" x14ac:dyDescent="0.3">
      <c r="A8353" s="1">
        <v>8352</v>
      </c>
      <c r="B8353" t="s">
        <v>10120</v>
      </c>
      <c r="C8353" s="2">
        <v>43588</v>
      </c>
      <c r="D8353" s="2">
        <v>43593</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s="3" t="str">
        <f>VLOOKUP($M8353,People!$A$2:$B$5, 2, FALSE)</f>
        <v>Chuck Magee</v>
      </c>
      <c r="W8353" s="3" t="str">
        <f>IFERROR(VLOOKUP($B8353, 'Returns'!$A$2:$B$801, 2, FALSE), "No")</f>
        <v>No</v>
      </c>
    </row>
    <row r="8354" spans="1:23" x14ac:dyDescent="0.3">
      <c r="A8354" s="1">
        <v>8353</v>
      </c>
      <c r="B8354" t="s">
        <v>10120</v>
      </c>
      <c r="C8354" s="2">
        <v>43588</v>
      </c>
      <c r="D8354" s="2">
        <v>43593</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s="3" t="str">
        <f>VLOOKUP($M8354,People!$A$2:$B$5, 2, FALSE)</f>
        <v>Chuck Magee</v>
      </c>
      <c r="W8354" s="3" t="str">
        <f>IFERROR(VLOOKUP($B8354, 'Returns'!$A$2:$B$801, 2, FALSE), "No")</f>
        <v>No</v>
      </c>
    </row>
    <row r="8355" spans="1:23" x14ac:dyDescent="0.3">
      <c r="A8355" s="1">
        <v>8354</v>
      </c>
      <c r="B8355" t="s">
        <v>10120</v>
      </c>
      <c r="C8355" s="2">
        <v>43588</v>
      </c>
      <c r="D8355" s="2">
        <v>43593</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s="3" t="str">
        <f>VLOOKUP($M8355,People!$A$2:$B$5, 2, FALSE)</f>
        <v>Chuck Magee</v>
      </c>
      <c r="W8355" s="3" t="str">
        <f>IFERROR(VLOOKUP($B8355, 'Returns'!$A$2:$B$801, 2, FALSE), "No")</f>
        <v>No</v>
      </c>
    </row>
    <row r="8356" spans="1:23" x14ac:dyDescent="0.3">
      <c r="A8356" s="1">
        <v>8355</v>
      </c>
      <c r="B8356" t="s">
        <v>10120</v>
      </c>
      <c r="C8356" s="2">
        <v>43588</v>
      </c>
      <c r="D8356" s="2">
        <v>43593</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s="3" t="str">
        <f>VLOOKUP($M8356,People!$A$2:$B$5, 2, FALSE)</f>
        <v>Chuck Magee</v>
      </c>
      <c r="W8356" s="3" t="str">
        <f>IFERROR(VLOOKUP($B8356, 'Returns'!$A$2:$B$801, 2, FALSE), "No")</f>
        <v>No</v>
      </c>
    </row>
    <row r="8357" spans="1:23" x14ac:dyDescent="0.3">
      <c r="A8357" s="1">
        <v>8356</v>
      </c>
      <c r="B8357" t="s">
        <v>10120</v>
      </c>
      <c r="C8357" s="2">
        <v>43588</v>
      </c>
      <c r="D8357" s="2">
        <v>43593</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s="3" t="str">
        <f>VLOOKUP($M8357,People!$A$2:$B$5, 2, FALSE)</f>
        <v>Chuck Magee</v>
      </c>
      <c r="W8357" s="3" t="str">
        <f>IFERROR(VLOOKUP($B8357, 'Returns'!$A$2:$B$801, 2, FALSE), "No")</f>
        <v>No</v>
      </c>
    </row>
    <row r="8358" spans="1:23" x14ac:dyDescent="0.3">
      <c r="A8358" s="1">
        <v>8357</v>
      </c>
      <c r="B8358" t="s">
        <v>10121</v>
      </c>
      <c r="C8358" s="2">
        <v>43338</v>
      </c>
      <c r="D8358" s="2">
        <v>43342</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s="3" t="str">
        <f>VLOOKUP($M8358,People!$A$2:$B$5, 2, FALSE)</f>
        <v>Cassandra Brandow</v>
      </c>
      <c r="W8358" s="3" t="str">
        <f>IFERROR(VLOOKUP($B8358, 'Returns'!$A$2:$B$801, 2, FALSE), "No")</f>
        <v>No</v>
      </c>
    </row>
    <row r="8359" spans="1:23" x14ac:dyDescent="0.3">
      <c r="A8359" s="1">
        <v>8358</v>
      </c>
      <c r="B8359" t="s">
        <v>10122</v>
      </c>
      <c r="C8359" s="2">
        <v>42471</v>
      </c>
      <c r="D8359" s="2">
        <v>42478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s="3" t="str">
        <f>VLOOKUP($M8359,People!$A$2:$B$5, 2, FALSE)</f>
        <v>Anna Andreadi</v>
      </c>
      <c r="W8359" s="3" t="str">
        <f>IFERROR(VLOOKUP($B8359, 'Returns'!$A$2:$B$801, 2, FALSE), "No")</f>
        <v>No</v>
      </c>
    </row>
    <row r="8360" spans="1:23" x14ac:dyDescent="0.3">
      <c r="A8360" s="1">
        <v>8359</v>
      </c>
      <c r="B8360" t="s">
        <v>10122</v>
      </c>
      <c r="C8360" s="2">
        <v>42471</v>
      </c>
      <c r="D8360" s="2">
        <v>42478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s="3" t="str">
        <f>VLOOKUP($M8360,People!$A$2:$B$5, 2, FALSE)</f>
        <v>Anna Andreadi</v>
      </c>
      <c r="W8360" s="3" t="str">
        <f>IFERROR(VLOOKUP($B8360, 'Returns'!$A$2:$B$801, 2, FALSE), "No")</f>
        <v>No</v>
      </c>
    </row>
    <row r="8361" spans="1:23" x14ac:dyDescent="0.3">
      <c r="A8361" s="1">
        <v>8360</v>
      </c>
      <c r="B8361" t="s">
        <v>10122</v>
      </c>
      <c r="C8361" s="2">
        <v>42471</v>
      </c>
      <c r="D8361" s="2">
        <v>42478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s="3" t="str">
        <f>VLOOKUP($M8361,People!$A$2:$B$5, 2, FALSE)</f>
        <v>Anna Andreadi</v>
      </c>
      <c r="W8361" s="3" t="str">
        <f>IFERROR(VLOOKUP($B8361, 'Returns'!$A$2:$B$801, 2, FALSE), "No")</f>
        <v>No</v>
      </c>
    </row>
    <row r="8362" spans="1:23" x14ac:dyDescent="0.3">
      <c r="A8362" s="1">
        <v>8361</v>
      </c>
      <c r="B8362" t="s">
        <v>10123</v>
      </c>
      <c r="C8362" s="2">
        <v>43467</v>
      </c>
      <c r="D8362" s="2">
        <v>43469</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s="3" t="str">
        <f>VLOOKUP($M8362,People!$A$2:$B$5, 2, FALSE)</f>
        <v>Kelly Williams</v>
      </c>
      <c r="W8362" s="3" t="str">
        <f>IFERROR(VLOOKUP($B8362, 'Returns'!$A$2:$B$801, 2, FALSE), "No")</f>
        <v>No</v>
      </c>
    </row>
    <row r="8363" spans="1:23" x14ac:dyDescent="0.3">
      <c r="A8363" s="1">
        <v>8362</v>
      </c>
      <c r="B8363" t="s">
        <v>10123</v>
      </c>
      <c r="C8363" s="2">
        <v>43467</v>
      </c>
      <c r="D8363" s="2">
        <v>43469</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s="3" t="str">
        <f>VLOOKUP($M8363,People!$A$2:$B$5, 2, FALSE)</f>
        <v>Kelly Williams</v>
      </c>
      <c r="W8363" s="3" t="str">
        <f>IFERROR(VLOOKUP($B8363, 'Returns'!$A$2:$B$801, 2, FALSE), "No")</f>
        <v>No</v>
      </c>
    </row>
    <row r="8364" spans="1:23" x14ac:dyDescent="0.3">
      <c r="A8364" s="1">
        <v>8363</v>
      </c>
      <c r="B8364" t="s">
        <v>10123</v>
      </c>
      <c r="C8364" s="2">
        <v>43467</v>
      </c>
      <c r="D8364" s="2">
        <v>43469</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s="3" t="str">
        <f>VLOOKUP($M8364,People!$A$2:$B$5, 2, FALSE)</f>
        <v>Kelly Williams</v>
      </c>
      <c r="W8364" s="3" t="str">
        <f>IFERROR(VLOOKUP($B8364, 'Returns'!$A$2:$B$801, 2, FALSE), "No")</f>
        <v>No</v>
      </c>
    </row>
    <row r="8365" spans="1:23" x14ac:dyDescent="0.3">
      <c r="A8365" s="1">
        <v>8364</v>
      </c>
      <c r="B8365" t="s">
        <v>10123</v>
      </c>
      <c r="C8365" s="2">
        <v>43467</v>
      </c>
      <c r="D8365" s="2">
        <v>43469</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s="3" t="str">
        <f>VLOOKUP($M8365,People!$A$2:$B$5, 2, FALSE)</f>
        <v>Kelly Williams</v>
      </c>
      <c r="W8365" s="3" t="str">
        <f>IFERROR(VLOOKUP($B8365, 'Returns'!$A$2:$B$801, 2, FALSE), "No")</f>
        <v>No</v>
      </c>
    </row>
    <row r="8366" spans="1:23" x14ac:dyDescent="0.3">
      <c r="A8366" s="1">
        <v>8365</v>
      </c>
      <c r="B8366" t="s">
        <v>10124</v>
      </c>
      <c r="C8366" s="2">
        <v>43583</v>
      </c>
      <c r="D8366" s="2">
        <v>43587</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s="3" t="str">
        <f>VLOOKUP($M8366,People!$A$2:$B$5, 2, FALSE)</f>
        <v>Cassandra Brandow</v>
      </c>
      <c r="W8366" s="3" t="str">
        <f>IFERROR(VLOOKUP($B8366, 'Returns'!$A$2:$B$801, 2, FALSE), "No")</f>
        <v>No</v>
      </c>
    </row>
    <row r="8367" spans="1:23" x14ac:dyDescent="0.3">
      <c r="A8367" s="1">
        <v>8366</v>
      </c>
      <c r="B8367" t="s">
        <v>10125</v>
      </c>
      <c r="C8367" s="2">
        <v>43495</v>
      </c>
      <c r="D8367" s="2">
        <v>43498</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s="3" t="str">
        <f>VLOOKUP($M8367,People!$A$2:$B$5, 2, FALSE)</f>
        <v>Anna Andreadi</v>
      </c>
      <c r="W8367" s="3" t="str">
        <f>IFERROR(VLOOKUP($B8367, 'Returns'!$A$2:$B$801, 2, FALSE), "No")</f>
        <v>No</v>
      </c>
    </row>
    <row r="8368" spans="1:23" x14ac:dyDescent="0.3">
      <c r="A8368" s="1">
        <v>8367</v>
      </c>
      <c r="B8368" t="s">
        <v>5943</v>
      </c>
      <c r="C8368" s="2">
        <v>42620</v>
      </c>
      <c r="D8368" s="2">
        <v>42625</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s="3" t="str">
        <f>VLOOKUP($M8368,People!$A$2:$B$5, 2, FALSE)</f>
        <v>Anna Andreadi</v>
      </c>
      <c r="W8368" s="3" t="str">
        <f>IFERROR(VLOOKUP($B8368, 'Returns'!$A$2:$B$801, 2, FALSE), "No")</f>
        <v>Yes</v>
      </c>
    </row>
    <row r="8369" spans="1:23" x14ac:dyDescent="0.3">
      <c r="A8369" s="1">
        <v>8368</v>
      </c>
      <c r="B8369" t="s">
        <v>5943</v>
      </c>
      <c r="C8369" s="2">
        <v>42620</v>
      </c>
      <c r="D8369" s="2">
        <v>42625</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s="3" t="str">
        <f>VLOOKUP($M8369,People!$A$2:$B$5, 2, FALSE)</f>
        <v>Anna Andreadi</v>
      </c>
      <c r="W8369" s="3" t="str">
        <f>IFERROR(VLOOKUP($B8369, 'Returns'!$A$2:$B$801, 2, FALSE), "No")</f>
        <v>Yes</v>
      </c>
    </row>
    <row r="8370" spans="1:23" x14ac:dyDescent="0.3">
      <c r="A8370" s="1">
        <v>8369</v>
      </c>
      <c r="B8370" t="s">
        <v>5943</v>
      </c>
      <c r="C8370" s="2">
        <v>42620</v>
      </c>
      <c r="D8370" s="2">
        <v>42625</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s="3" t="str">
        <f>VLOOKUP($M8370,People!$A$2:$B$5, 2, FALSE)</f>
        <v>Anna Andreadi</v>
      </c>
      <c r="W8370" s="3" t="str">
        <f>IFERROR(VLOOKUP($B8370, 'Returns'!$A$2:$B$801, 2, FALSE), "No")</f>
        <v>Yes</v>
      </c>
    </row>
    <row r="8371" spans="1:23" x14ac:dyDescent="0.3">
      <c r="A8371" s="1">
        <v>8370</v>
      </c>
      <c r="B8371" t="s">
        <v>10126</v>
      </c>
      <c r="C8371" s="2">
        <v>43262</v>
      </c>
      <c r="D8371" s="2">
        <v>43267</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s="3" t="str">
        <f>VLOOKUP($M8371,People!$A$2:$B$5, 2, FALSE)</f>
        <v>Anna Andreadi</v>
      </c>
      <c r="W8371" s="3" t="str">
        <f>IFERROR(VLOOKUP($B8371, 'Returns'!$A$2:$B$801, 2, FALSE), "No")</f>
        <v>No</v>
      </c>
    </row>
    <row r="8372" spans="1:23" x14ac:dyDescent="0.3">
      <c r="A8372" s="1">
        <v>8371</v>
      </c>
      <c r="B8372" t="s">
        <v>10127</v>
      </c>
      <c r="C8372" s="2">
        <v>43390</v>
      </c>
      <c r="D8372" s="2">
        <v>43394</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s="3" t="str">
        <f>VLOOKUP($M8372,People!$A$2:$B$5, 2, FALSE)</f>
        <v>Anna Andreadi</v>
      </c>
      <c r="W8372" s="3" t="str">
        <f>IFERROR(VLOOKUP($B8372, 'Returns'!$A$2:$B$801, 2, FALSE), "No")</f>
        <v>No</v>
      </c>
    </row>
    <row r="8373" spans="1:23" x14ac:dyDescent="0.3">
      <c r="A8373" s="1">
        <v>8372</v>
      </c>
      <c r="B8373" t="s">
        <v>10128</v>
      </c>
      <c r="C8373" s="2">
        <v>42731</v>
      </c>
      <c r="D8373" s="2">
        <v>42734</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s="3" t="str">
        <f>VLOOKUP($M8373,People!$A$2:$B$5, 2, FALSE)</f>
        <v>Kelly Williams</v>
      </c>
      <c r="W8373" s="3" t="str">
        <f>IFERROR(VLOOKUP($B8373, 'Returns'!$A$2:$B$801, 2, FALSE), "No")</f>
        <v>No</v>
      </c>
    </row>
    <row r="8374" spans="1:23" x14ac:dyDescent="0.3">
      <c r="A8374" s="1">
        <v>8373</v>
      </c>
      <c r="B8374" t="s">
        <v>10129</v>
      </c>
      <c r="C8374" s="2">
        <v>43428</v>
      </c>
      <c r="D8374" s="2">
        <v>43435</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s="3" t="str">
        <f>VLOOKUP($M8374,People!$A$2:$B$5, 2, FALSE)</f>
        <v>Anna Andreadi</v>
      </c>
      <c r="W8374" s="3" t="str">
        <f>IFERROR(VLOOKUP($B8374, 'Returns'!$A$2:$B$801, 2, FALSE), "No")</f>
        <v>No</v>
      </c>
    </row>
    <row r="8375" spans="1:23" x14ac:dyDescent="0.3">
      <c r="A8375" s="1">
        <v>8374</v>
      </c>
      <c r="B8375" t="s">
        <v>10130</v>
      </c>
      <c r="C8375" s="2">
        <v>43414</v>
      </c>
      <c r="D8375" s="2">
        <v>43417</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s="3" t="str">
        <f>VLOOKUP($M8375,People!$A$2:$B$5, 2, FALSE)</f>
        <v>Anna Andreadi</v>
      </c>
      <c r="W8375" s="3" t="str">
        <f>IFERROR(VLOOKUP($B8375, 'Returns'!$A$2:$B$801, 2, FALSE), "No")</f>
        <v>No</v>
      </c>
    </row>
    <row r="8376" spans="1:23" x14ac:dyDescent="0.3">
      <c r="A8376" s="1">
        <v>8375</v>
      </c>
      <c r="B8376" t="s">
        <v>10131</v>
      </c>
      <c r="C8376" s="2">
        <v>42740</v>
      </c>
      <c r="D8376" s="2">
        <v>42745</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s="3" t="str">
        <f>VLOOKUP($M8376,People!$A$2:$B$5, 2, FALSE)</f>
        <v>Anna Andreadi</v>
      </c>
      <c r="W8376" s="3" t="str">
        <f>IFERROR(VLOOKUP($B8376, 'Returns'!$A$2:$B$801, 2, FALSE), "No")</f>
        <v>No</v>
      </c>
    </row>
    <row r="8377" spans="1:23" x14ac:dyDescent="0.3">
      <c r="A8377" s="1">
        <v>8376</v>
      </c>
      <c r="B8377" t="s">
        <v>10131</v>
      </c>
      <c r="C8377" s="2">
        <v>42740</v>
      </c>
      <c r="D8377" s="2">
        <v>42745</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s="3" t="str">
        <f>VLOOKUP($M8377,People!$A$2:$B$5, 2, FALSE)</f>
        <v>Anna Andreadi</v>
      </c>
      <c r="W8377" s="3" t="str">
        <f>IFERROR(VLOOKUP($B8377, 'Returns'!$A$2:$B$801, 2, FALSE), "No")</f>
        <v>No</v>
      </c>
    </row>
    <row r="8378" spans="1:23" x14ac:dyDescent="0.3">
      <c r="A8378" s="1">
        <v>8377</v>
      </c>
      <c r="B8378" t="s">
        <v>10132</v>
      </c>
      <c r="C8378" s="2">
        <v>43545</v>
      </c>
      <c r="D8378" s="2">
        <v>43551</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s="3" t="str">
        <f>VLOOKUP($M8378,People!$A$2:$B$5, 2, FALSE)</f>
        <v>Cassandra Brandow</v>
      </c>
      <c r="W8378" s="3" t="str">
        <f>IFERROR(VLOOKUP($B8378, 'Returns'!$A$2:$B$801, 2, FALSE), "No")</f>
        <v>No</v>
      </c>
    </row>
    <row r="8379" spans="1:23" x14ac:dyDescent="0.3">
      <c r="A8379" s="1">
        <v>8378</v>
      </c>
      <c r="B8379" t="s">
        <v>10133</v>
      </c>
      <c r="C8379" s="2">
        <v>43051</v>
      </c>
      <c r="D8379" s="2">
        <v>43057</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s="3" t="str">
        <f>VLOOKUP($M8379,People!$A$2:$B$5, 2, FALSE)</f>
        <v>Kelly Williams</v>
      </c>
      <c r="W8379" s="3" t="str">
        <f>IFERROR(VLOOKUP($B8379, 'Returns'!$A$2:$B$801, 2, FALSE), "No")</f>
        <v>No</v>
      </c>
    </row>
    <row r="8380" spans="1:23" x14ac:dyDescent="0.3">
      <c r="A8380" s="1">
        <v>8379</v>
      </c>
      <c r="B8380" t="s">
        <v>10133</v>
      </c>
      <c r="C8380" s="2">
        <v>43051</v>
      </c>
      <c r="D8380" s="2">
        <v>43057</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s="3" t="str">
        <f>VLOOKUP($M8380,People!$A$2:$B$5, 2, FALSE)</f>
        <v>Kelly Williams</v>
      </c>
      <c r="W8380" s="3" t="str">
        <f>IFERROR(VLOOKUP($B8380, 'Returns'!$A$2:$B$801, 2, FALSE), "No")</f>
        <v>No</v>
      </c>
    </row>
    <row r="8381" spans="1:23" x14ac:dyDescent="0.3">
      <c r="A8381" s="1">
        <v>8380</v>
      </c>
      <c r="B8381" t="s">
        <v>10133</v>
      </c>
      <c r="C8381" s="2">
        <v>43051</v>
      </c>
      <c r="D8381" s="2">
        <v>43057</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s="3" t="str">
        <f>VLOOKUP($M8381,People!$A$2:$B$5, 2, FALSE)</f>
        <v>Kelly Williams</v>
      </c>
      <c r="W8381" s="3" t="str">
        <f>IFERROR(VLOOKUP($B8381, 'Returns'!$A$2:$B$801, 2, FALSE), "No")</f>
        <v>No</v>
      </c>
    </row>
    <row r="8382" spans="1:23" x14ac:dyDescent="0.3">
      <c r="A8382" s="1">
        <v>8381</v>
      </c>
      <c r="B8382" t="s">
        <v>10134</v>
      </c>
      <c r="C8382" s="2">
        <v>42622</v>
      </c>
      <c r="D8382" s="2">
        <v>42627</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s="3" t="str">
        <f>VLOOKUP($M8382,People!$A$2:$B$5, 2, FALSE)</f>
        <v>Kelly Williams</v>
      </c>
      <c r="W8382" s="3" t="str">
        <f>IFERROR(VLOOKUP($B8382, 'Returns'!$A$2:$B$801, 2, FALSE), "No")</f>
        <v>No</v>
      </c>
    </row>
    <row r="8383" spans="1:23" x14ac:dyDescent="0.3">
      <c r="A8383" s="1">
        <v>8382</v>
      </c>
      <c r="B8383" t="s">
        <v>10135</v>
      </c>
      <c r="C8383" s="2">
        <v>43176</v>
      </c>
      <c r="D8383" s="2">
        <v>43178</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s="3" t="str">
        <f>VLOOKUP($M8383,People!$A$2:$B$5, 2, FALSE)</f>
        <v>Anna Andreadi</v>
      </c>
      <c r="W8383" s="3" t="str">
        <f>IFERROR(VLOOKUP($B8383, 'Returns'!$A$2:$B$801, 2, FALSE), "No")</f>
        <v>No</v>
      </c>
    </row>
    <row r="8384" spans="1:23" x14ac:dyDescent="0.3">
      <c r="A8384" s="1">
        <v>8383</v>
      </c>
      <c r="B8384" t="s">
        <v>10136</v>
      </c>
      <c r="C8384" s="2">
        <v>43139</v>
      </c>
      <c r="D8384" s="2">
        <v>43146</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s="3" t="str">
        <f>VLOOKUP($M8384,People!$A$2:$B$5, 2, FALSE)</f>
        <v>Kelly Williams</v>
      </c>
      <c r="W8384" s="3" t="str">
        <f>IFERROR(VLOOKUP($B8384, 'Returns'!$A$2:$B$801, 2, FALSE), "No")</f>
        <v>No</v>
      </c>
    </row>
    <row r="8385" spans="1:23" x14ac:dyDescent="0.3">
      <c r="A8385" s="1">
        <v>8384</v>
      </c>
      <c r="B8385" t="s">
        <v>10137</v>
      </c>
      <c r="C8385" s="2">
        <v>43430</v>
      </c>
      <c r="D8385" s="2">
        <v>43432</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s="3" t="str">
        <f>VLOOKUP($M8385,People!$A$2:$B$5, 2, FALSE)</f>
        <v>Chuck Magee</v>
      </c>
      <c r="W8385" s="3" t="str">
        <f>IFERROR(VLOOKUP($B8385, 'Returns'!$A$2:$B$801, 2, FALSE), "No")</f>
        <v>No</v>
      </c>
    </row>
    <row r="8386" spans="1:23" x14ac:dyDescent="0.3">
      <c r="A8386" s="1">
        <v>8385</v>
      </c>
      <c r="B8386" t="s">
        <v>10137</v>
      </c>
      <c r="C8386" s="2">
        <v>43430</v>
      </c>
      <c r="D8386" s="2">
        <v>43432</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s="3" t="str">
        <f>VLOOKUP($M8386,People!$A$2:$B$5, 2, FALSE)</f>
        <v>Chuck Magee</v>
      </c>
      <c r="W8386" s="3" t="str">
        <f>IFERROR(VLOOKUP($B8386, 'Returns'!$A$2:$B$801, 2, FALSE), "No")</f>
        <v>No</v>
      </c>
    </row>
    <row r="8387" spans="1:23" x14ac:dyDescent="0.3">
      <c r="A8387" s="1">
        <v>8386</v>
      </c>
      <c r="B8387" t="s">
        <v>10138</v>
      </c>
      <c r="C8387" s="2">
        <v>43712</v>
      </c>
      <c r="D8387" s="2">
        <v>43716</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s="3" t="str">
        <f>VLOOKUP($M8387,People!$A$2:$B$5, 2, FALSE)</f>
        <v>Anna Andreadi</v>
      </c>
      <c r="W8387" s="3" t="str">
        <f>IFERROR(VLOOKUP($B8387, 'Returns'!$A$2:$B$801, 2, FALSE), "No")</f>
        <v>No</v>
      </c>
    </row>
    <row r="8388" spans="1:23" x14ac:dyDescent="0.3">
      <c r="A8388" s="1">
        <v>8387</v>
      </c>
      <c r="B8388" t="s">
        <v>10139</v>
      </c>
      <c r="C8388" s="2">
        <v>42883</v>
      </c>
      <c r="D8388" s="2">
        <v>42889</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s="3" t="str">
        <f>VLOOKUP($M8388,People!$A$2:$B$5, 2, FALSE)</f>
        <v>Chuck Magee</v>
      </c>
      <c r="W8388" s="3" t="str">
        <f>IFERROR(VLOOKUP($B8388, 'Returns'!$A$2:$B$801, 2, FALSE), "No")</f>
        <v>No</v>
      </c>
    </row>
    <row r="8389" spans="1:23" x14ac:dyDescent="0.3">
      <c r="A8389" s="1">
        <v>8388</v>
      </c>
      <c r="B8389" t="s">
        <v>10139</v>
      </c>
      <c r="C8389" s="2">
        <v>42883</v>
      </c>
      <c r="D8389" s="2">
        <v>42889</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s="3" t="str">
        <f>VLOOKUP($M8389,People!$A$2:$B$5, 2, FALSE)</f>
        <v>Chuck Magee</v>
      </c>
      <c r="W8389" s="3" t="str">
        <f>IFERROR(VLOOKUP($B8389, 'Returns'!$A$2:$B$801, 2, FALSE), "No")</f>
        <v>No</v>
      </c>
    </row>
    <row r="8390" spans="1:23" x14ac:dyDescent="0.3">
      <c r="A8390" s="1">
        <v>8389</v>
      </c>
      <c r="B8390" t="s">
        <v>10140</v>
      </c>
      <c r="C8390" s="2">
        <v>42675</v>
      </c>
      <c r="D8390" s="2">
        <v>42679</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s="3" t="str">
        <f>VLOOKUP($M8390,People!$A$2:$B$5, 2, FALSE)</f>
        <v>Chuck Magee</v>
      </c>
      <c r="W8390" s="3" t="str">
        <f>IFERROR(VLOOKUP($B8390, 'Returns'!$A$2:$B$801, 2, FALSE), "No")</f>
        <v>No</v>
      </c>
    </row>
    <row r="8391" spans="1:23" x14ac:dyDescent="0.3">
      <c r="A8391" s="1">
        <v>8390</v>
      </c>
      <c r="B8391" t="s">
        <v>10141</v>
      </c>
      <c r="C8391" s="2">
        <v>43461</v>
      </c>
      <c r="D8391" s="2">
        <v>43464</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s="3" t="str">
        <f>VLOOKUP($M8391,People!$A$2:$B$5, 2, FALSE)</f>
        <v>Chuck Magee</v>
      </c>
      <c r="W8391" s="3" t="str">
        <f>IFERROR(VLOOKUP($B8391, 'Returns'!$A$2:$B$801, 2, FALSE), "No")</f>
        <v>No</v>
      </c>
    </row>
    <row r="8392" spans="1:23" x14ac:dyDescent="0.3">
      <c r="A8392" s="1">
        <v>8391</v>
      </c>
      <c r="B8392" t="s">
        <v>10142</v>
      </c>
      <c r="C8392" s="2">
        <v>43803</v>
      </c>
      <c r="D8392" s="2">
        <v>43805</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s="3" t="str">
        <f>VLOOKUP($M8392,People!$A$2:$B$5, 2, FALSE)</f>
        <v>Anna Andreadi</v>
      </c>
      <c r="W8392" s="3" t="str">
        <f>IFERROR(VLOOKUP($B8392, 'Returns'!$A$2:$B$801, 2, FALSE), "No")</f>
        <v>No</v>
      </c>
    </row>
    <row r="8393" spans="1:23" x14ac:dyDescent="0.3">
      <c r="A8393" s="1">
        <v>8392</v>
      </c>
      <c r="B8393" t="s">
        <v>10143</v>
      </c>
      <c r="C8393" s="2">
        <v>43822</v>
      </c>
      <c r="D8393" s="2">
        <v>43829</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s="3" t="str">
        <f>VLOOKUP($M8393,People!$A$2:$B$5, 2, FALSE)</f>
        <v>Chuck Magee</v>
      </c>
      <c r="W8393" s="3" t="str">
        <f>IFERROR(VLOOKUP($B8393, 'Returns'!$A$2:$B$801, 2, FALSE), "No")</f>
        <v>No</v>
      </c>
    </row>
    <row r="8394" spans="1:23" x14ac:dyDescent="0.3">
      <c r="A8394" s="1">
        <v>8393</v>
      </c>
      <c r="B8394" t="s">
        <v>10144</v>
      </c>
      <c r="C8394" s="2">
        <v>43435</v>
      </c>
      <c r="D8394" s="2">
        <v>43440</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s="3" t="str">
        <f>VLOOKUP($M8394,People!$A$2:$B$5, 2, FALSE)</f>
        <v>Chuck Magee</v>
      </c>
      <c r="W8394" s="3" t="str">
        <f>IFERROR(VLOOKUP($B8394, 'Returns'!$A$2:$B$801, 2, FALSE), "No")</f>
        <v>No</v>
      </c>
    </row>
    <row r="8395" spans="1:23" x14ac:dyDescent="0.3">
      <c r="A8395" s="1">
        <v>8394</v>
      </c>
      <c r="B8395" t="s">
        <v>10144</v>
      </c>
      <c r="C8395" s="2">
        <v>43435</v>
      </c>
      <c r="D8395" s="2">
        <v>43440</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s="3" t="str">
        <f>VLOOKUP($M8395,People!$A$2:$B$5, 2, FALSE)</f>
        <v>Chuck Magee</v>
      </c>
      <c r="W8395" s="3" t="str">
        <f>IFERROR(VLOOKUP($B8395, 'Returns'!$A$2:$B$801, 2, FALSE), "No")</f>
        <v>No</v>
      </c>
    </row>
    <row r="8396" spans="1:23" x14ac:dyDescent="0.3">
      <c r="A8396" s="1">
        <v>8395</v>
      </c>
      <c r="B8396" t="s">
        <v>10144</v>
      </c>
      <c r="C8396" s="2">
        <v>43435</v>
      </c>
      <c r="D8396" s="2">
        <v>43440</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s="3" t="str">
        <f>VLOOKUP($M8396,People!$A$2:$B$5, 2, FALSE)</f>
        <v>Chuck Magee</v>
      </c>
      <c r="W8396" s="3" t="str">
        <f>IFERROR(VLOOKUP($B8396, 'Returns'!$A$2:$B$801, 2, FALSE), "No")</f>
        <v>No</v>
      </c>
    </row>
    <row r="8397" spans="1:23" x14ac:dyDescent="0.3">
      <c r="A8397" s="1">
        <v>8396</v>
      </c>
      <c r="B8397" t="s">
        <v>10144</v>
      </c>
      <c r="C8397" s="2">
        <v>43435</v>
      </c>
      <c r="D8397" s="2">
        <v>43440</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s="3" t="str">
        <f>VLOOKUP($M8397,People!$A$2:$B$5, 2, FALSE)</f>
        <v>Chuck Magee</v>
      </c>
      <c r="W8397" s="3" t="str">
        <f>IFERROR(VLOOKUP($B8397, 'Returns'!$A$2:$B$801, 2, FALSE), "No")</f>
        <v>No</v>
      </c>
    </row>
    <row r="8398" spans="1:23" x14ac:dyDescent="0.3">
      <c r="A8398" s="1">
        <v>8397</v>
      </c>
      <c r="B8398" t="s">
        <v>10145</v>
      </c>
      <c r="C8398" s="2">
        <v>42551</v>
      </c>
      <c r="D8398" s="2">
        <v>42551</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s="3" t="str">
        <f>VLOOKUP($M8398,People!$A$2:$B$5, 2, FALSE)</f>
        <v>Cassandra Brandow</v>
      </c>
      <c r="W8398" s="3" t="str">
        <f>IFERROR(VLOOKUP($B8398, 'Returns'!$A$2:$B$801, 2, FALSE), "No")</f>
        <v>No</v>
      </c>
    </row>
    <row r="8399" spans="1:23" x14ac:dyDescent="0.3">
      <c r="A8399" s="1">
        <v>8398</v>
      </c>
      <c r="B8399" t="s">
        <v>10146</v>
      </c>
      <c r="C8399" s="2">
        <v>42616</v>
      </c>
      <c r="D8399" s="2">
        <v>42617</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s="3" t="str">
        <f>VLOOKUP($M8399,People!$A$2:$B$5, 2, FALSE)</f>
        <v>Kelly Williams</v>
      </c>
      <c r="W8399" s="3" t="str">
        <f>IFERROR(VLOOKUP($B8399, 'Returns'!$A$2:$B$801, 2, FALSE), "No")</f>
        <v>No</v>
      </c>
    </row>
    <row r="8400" spans="1:23" x14ac:dyDescent="0.3">
      <c r="A8400" s="1">
        <v>8399</v>
      </c>
      <c r="B8400" t="s">
        <v>10147</v>
      </c>
      <c r="C8400" s="2">
        <v>43771</v>
      </c>
      <c r="D8400" s="2">
        <v>43776</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s="3" t="str">
        <f>VLOOKUP($M8400,People!$A$2:$B$5, 2, FALSE)</f>
        <v>Chuck Magee</v>
      </c>
      <c r="W8400" s="3" t="str">
        <f>IFERROR(VLOOKUP($B8400, 'Returns'!$A$2:$B$801, 2, FALSE), "No")</f>
        <v>No</v>
      </c>
    </row>
    <row r="8401" spans="1:23" x14ac:dyDescent="0.3">
      <c r="A8401" s="1">
        <v>8400</v>
      </c>
      <c r="B8401" t="s">
        <v>10148</v>
      </c>
      <c r="C8401" s="2">
        <v>42838</v>
      </c>
      <c r="D8401" s="2">
        <v>42843</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s="3" t="str">
        <f>VLOOKUP($M8401,People!$A$2:$B$5, 2, FALSE)</f>
        <v>Anna Andreadi</v>
      </c>
      <c r="W8401" s="3" t="str">
        <f>IFERROR(VLOOKUP($B8401, 'Returns'!$A$2:$B$801, 2, FALSE), "No")</f>
        <v>No</v>
      </c>
    </row>
    <row r="8402" spans="1:23" x14ac:dyDescent="0.3">
      <c r="A8402" s="1">
        <v>8401</v>
      </c>
      <c r="B8402" t="s">
        <v>5985</v>
      </c>
      <c r="C8402" s="2">
        <v>43074</v>
      </c>
      <c r="D8402" s="2">
        <v>43078</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s="3" t="str">
        <f>VLOOKUP($M8402,People!$A$2:$B$5, 2, FALSE)</f>
        <v>Chuck Magee</v>
      </c>
      <c r="W8402" s="3" t="str">
        <f>IFERROR(VLOOKUP($B8402, 'Returns'!$A$2:$B$801, 2, FALSE), "No")</f>
        <v>Yes</v>
      </c>
    </row>
    <row r="8403" spans="1:23" x14ac:dyDescent="0.3">
      <c r="A8403" s="1">
        <v>8402</v>
      </c>
      <c r="B8403" t="s">
        <v>5985</v>
      </c>
      <c r="C8403" s="2">
        <v>43074</v>
      </c>
      <c r="D8403" s="2">
        <v>43078</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s="3" t="str">
        <f>VLOOKUP($M8403,People!$A$2:$B$5, 2, FALSE)</f>
        <v>Chuck Magee</v>
      </c>
      <c r="W8403" s="3" t="str">
        <f>IFERROR(VLOOKUP($B8403, 'Returns'!$A$2:$B$801, 2, FALSE), "No")</f>
        <v>Yes</v>
      </c>
    </row>
    <row r="8404" spans="1:23" x14ac:dyDescent="0.3">
      <c r="A8404" s="1">
        <v>8403</v>
      </c>
      <c r="B8404" t="s">
        <v>5985</v>
      </c>
      <c r="C8404" s="2">
        <v>43074</v>
      </c>
      <c r="D8404" s="2">
        <v>43078</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s="3" t="str">
        <f>VLOOKUP($M8404,People!$A$2:$B$5, 2, FALSE)</f>
        <v>Chuck Magee</v>
      </c>
      <c r="W8404" s="3" t="str">
        <f>IFERROR(VLOOKUP($B8404, 'Returns'!$A$2:$B$801, 2, FALSE), "No")</f>
        <v>Yes</v>
      </c>
    </row>
    <row r="8405" spans="1:23" x14ac:dyDescent="0.3">
      <c r="A8405" s="1">
        <v>8404</v>
      </c>
      <c r="B8405" t="s">
        <v>10149</v>
      </c>
      <c r="C8405" s="2">
        <v>43132</v>
      </c>
      <c r="D8405" s="2">
        <v>43138</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s="3" t="str">
        <f>VLOOKUP($M8405,People!$A$2:$B$5, 2, FALSE)</f>
        <v>Anna Andreadi</v>
      </c>
      <c r="W8405" s="3" t="str">
        <f>IFERROR(VLOOKUP($B8405, 'Returns'!$A$2:$B$801, 2, FALSE), "No")</f>
        <v>No</v>
      </c>
    </row>
    <row r="8406" spans="1:23" x14ac:dyDescent="0.3">
      <c r="A8406" s="1">
        <v>8405</v>
      </c>
      <c r="B8406" t="s">
        <v>10150</v>
      </c>
      <c r="C8406" s="2">
        <v>43654</v>
      </c>
      <c r="D8406" s="2">
        <v>43658</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s="3" t="str">
        <f>VLOOKUP($M8406,People!$A$2:$B$5, 2, FALSE)</f>
        <v>Chuck Magee</v>
      </c>
      <c r="W8406" s="3" t="str">
        <f>IFERROR(VLOOKUP($B8406, 'Returns'!$A$2:$B$801, 2, FALSE), "No")</f>
        <v>No</v>
      </c>
    </row>
    <row r="8407" spans="1:23" x14ac:dyDescent="0.3">
      <c r="A8407" s="1">
        <v>8406</v>
      </c>
      <c r="B8407" t="s">
        <v>10150</v>
      </c>
      <c r="C8407" s="2">
        <v>43654</v>
      </c>
      <c r="D8407" s="2">
        <v>43658</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s="3" t="str">
        <f>VLOOKUP($M8407,People!$A$2:$B$5, 2, FALSE)</f>
        <v>Chuck Magee</v>
      </c>
      <c r="W8407" s="3" t="str">
        <f>IFERROR(VLOOKUP($B8407, 'Returns'!$A$2:$B$801, 2, FALSE), "No")</f>
        <v>No</v>
      </c>
    </row>
    <row r="8408" spans="1:23" x14ac:dyDescent="0.3">
      <c r="A8408" s="1">
        <v>8407</v>
      </c>
      <c r="B8408" t="s">
        <v>10150</v>
      </c>
      <c r="C8408" s="2">
        <v>43654</v>
      </c>
      <c r="D8408" s="2">
        <v>43658</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s="3" t="str">
        <f>VLOOKUP($M8408,People!$A$2:$B$5, 2, FALSE)</f>
        <v>Chuck Magee</v>
      </c>
      <c r="W8408" s="3" t="str">
        <f>IFERROR(VLOOKUP($B8408, 'Returns'!$A$2:$B$801, 2, FALSE), "No")</f>
        <v>No</v>
      </c>
    </row>
    <row r="8409" spans="1:23" x14ac:dyDescent="0.3">
      <c r="A8409" s="1">
        <v>8408</v>
      </c>
      <c r="B8409" t="s">
        <v>10150</v>
      </c>
      <c r="C8409" s="2">
        <v>43654</v>
      </c>
      <c r="D8409" s="2">
        <v>43658</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s="3" t="str">
        <f>VLOOKUP($M8409,People!$A$2:$B$5, 2, FALSE)</f>
        <v>Chuck Magee</v>
      </c>
      <c r="W8409" s="3" t="str">
        <f>IFERROR(VLOOKUP($B8409, 'Returns'!$A$2:$B$801, 2, FALSE), "No")</f>
        <v>No</v>
      </c>
    </row>
    <row r="8410" spans="1:23" x14ac:dyDescent="0.3">
      <c r="A8410" s="1">
        <v>8409</v>
      </c>
      <c r="B8410" t="s">
        <v>10150</v>
      </c>
      <c r="C8410" s="2">
        <v>43654</v>
      </c>
      <c r="D8410" s="2">
        <v>43658</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s="3" t="str">
        <f>VLOOKUP($M8410,People!$A$2:$B$5, 2, FALSE)</f>
        <v>Chuck Magee</v>
      </c>
      <c r="W8410" s="3" t="str">
        <f>IFERROR(VLOOKUP($B8410, 'Returns'!$A$2:$B$801, 2, FALSE), "No")</f>
        <v>No</v>
      </c>
    </row>
    <row r="8411" spans="1:23" x14ac:dyDescent="0.3">
      <c r="A8411" s="1">
        <v>8410</v>
      </c>
      <c r="B8411" t="s">
        <v>10151</v>
      </c>
      <c r="C8411" s="2">
        <v>43080</v>
      </c>
      <c r="D8411" s="2">
        <v>43086</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s="3" t="str">
        <f>VLOOKUP($M8411,People!$A$2:$B$5, 2, FALSE)</f>
        <v>Anna Andreadi</v>
      </c>
      <c r="W8411" s="3" t="str">
        <f>IFERROR(VLOOKUP($B8411, 'Returns'!$A$2:$B$801, 2, FALSE), "No")</f>
        <v>No</v>
      </c>
    </row>
    <row r="8412" spans="1:23" x14ac:dyDescent="0.3">
      <c r="A8412" s="1">
        <v>8411</v>
      </c>
      <c r="B8412" t="s">
        <v>10152</v>
      </c>
      <c r="C8412" s="2">
        <v>43419</v>
      </c>
      <c r="D8412" s="2">
        <v>43419</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s="3" t="str">
        <f>VLOOKUP($M8412,People!$A$2:$B$5, 2, FALSE)</f>
        <v>Cassandra Brandow</v>
      </c>
      <c r="W8412" s="3" t="str">
        <f>IFERROR(VLOOKUP($B8412, 'Returns'!$A$2:$B$801, 2, FALSE), "No")</f>
        <v>No</v>
      </c>
    </row>
    <row r="8413" spans="1:23" x14ac:dyDescent="0.3">
      <c r="A8413" s="1">
        <v>8412</v>
      </c>
      <c r="B8413" t="s">
        <v>10153</v>
      </c>
      <c r="C8413" s="2">
        <v>43229</v>
      </c>
      <c r="D8413" s="2">
        <v>43232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s="3" t="str">
        <f>VLOOKUP($M8413,People!$A$2:$B$5, 2, FALSE)</f>
        <v>Cassandra Brandow</v>
      </c>
      <c r="W8413" s="3" t="str">
        <f>IFERROR(VLOOKUP($B8413, 'Returns'!$A$2:$B$801, 2, FALSE), "No")</f>
        <v>No</v>
      </c>
    </row>
    <row r="8414" spans="1:23" x14ac:dyDescent="0.3">
      <c r="A8414" s="1">
        <v>8413</v>
      </c>
      <c r="B8414" t="s">
        <v>10154</v>
      </c>
      <c r="C8414" s="2">
        <v>43534</v>
      </c>
      <c r="D8414" s="2">
        <v>43538</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s="3" t="str">
        <f>VLOOKUP($M8414,People!$A$2:$B$5, 2, FALSE)</f>
        <v>Kelly Williams</v>
      </c>
      <c r="W8414" s="3" t="str">
        <f>IFERROR(VLOOKUP($B8414, 'Returns'!$A$2:$B$801, 2, FALSE), "No")</f>
        <v>No</v>
      </c>
    </row>
    <row r="8415" spans="1:23" x14ac:dyDescent="0.3">
      <c r="A8415" s="1">
        <v>8414</v>
      </c>
      <c r="B8415" t="s">
        <v>10155</v>
      </c>
      <c r="C8415" s="2">
        <v>43451</v>
      </c>
      <c r="D8415" s="2">
        <v>43455</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s="3" t="str">
        <f>VLOOKUP($M8415,People!$A$2:$B$5, 2, FALSE)</f>
        <v>Kelly Williams</v>
      </c>
      <c r="W8415" s="3" t="str">
        <f>IFERROR(VLOOKUP($B8415, 'Returns'!$A$2:$B$801, 2, FALSE), "No")</f>
        <v>No</v>
      </c>
    </row>
    <row r="8416" spans="1:23" x14ac:dyDescent="0.3">
      <c r="A8416" s="1">
        <v>8415</v>
      </c>
      <c r="B8416" t="s">
        <v>10155</v>
      </c>
      <c r="C8416" s="2">
        <v>43451</v>
      </c>
      <c r="D8416" s="2">
        <v>43455</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s="3" t="str">
        <f>VLOOKUP($M8416,People!$A$2:$B$5, 2, FALSE)</f>
        <v>Kelly Williams</v>
      </c>
      <c r="W8416" s="3" t="str">
        <f>IFERROR(VLOOKUP($B8416, 'Returns'!$A$2:$B$801, 2, FALSE), "No")</f>
        <v>No</v>
      </c>
    </row>
    <row r="8417" spans="1:23" x14ac:dyDescent="0.3">
      <c r="A8417" s="1">
        <v>8416</v>
      </c>
      <c r="B8417" t="s">
        <v>10156</v>
      </c>
      <c r="C8417" s="2">
        <v>43561</v>
      </c>
      <c r="D8417" s="2">
        <v>43567</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s="3" t="str">
        <f>VLOOKUP($M8417,People!$A$2:$B$5, 2, FALSE)</f>
        <v>Kelly Williams</v>
      </c>
      <c r="W8417" s="3" t="str">
        <f>IFERROR(VLOOKUP($B8417, 'Returns'!$A$2:$B$801, 2, FALSE), "No")</f>
        <v>No</v>
      </c>
    </row>
    <row r="8418" spans="1:23" x14ac:dyDescent="0.3">
      <c r="A8418" s="1">
        <v>8417</v>
      </c>
      <c r="B8418" t="s">
        <v>10157</v>
      </c>
      <c r="C8418" s="2">
        <v>43594</v>
      </c>
      <c r="D8418" s="2">
        <v>43596</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s="3" t="str">
        <f>VLOOKUP($M8418,People!$A$2:$B$5, 2, FALSE)</f>
        <v>Anna Andreadi</v>
      </c>
      <c r="W8418" s="3" t="str">
        <f>IFERROR(VLOOKUP($B8418, 'Returns'!$A$2:$B$801, 2, FALSE), "No")</f>
        <v>No</v>
      </c>
    </row>
    <row r="8419" spans="1:23" x14ac:dyDescent="0.3">
      <c r="A8419" s="1">
        <v>8418</v>
      </c>
      <c r="B8419" t="s">
        <v>10157</v>
      </c>
      <c r="C8419" s="2">
        <v>43594</v>
      </c>
      <c r="D8419" s="2">
        <v>43596</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s="3" t="str">
        <f>VLOOKUP($M8419,People!$A$2:$B$5, 2, FALSE)</f>
        <v>Anna Andreadi</v>
      </c>
      <c r="W8419" s="3" t="str">
        <f>IFERROR(VLOOKUP($B8419, 'Returns'!$A$2:$B$801, 2, FALSE), "No")</f>
        <v>No</v>
      </c>
    </row>
    <row r="8420" spans="1:23" x14ac:dyDescent="0.3">
      <c r="A8420" s="1">
        <v>8419</v>
      </c>
      <c r="B8420" t="s">
        <v>10157</v>
      </c>
      <c r="C8420" s="2">
        <v>43594</v>
      </c>
      <c r="D8420" s="2">
        <v>43596</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s="3" t="str">
        <f>VLOOKUP($M8420,People!$A$2:$B$5, 2, FALSE)</f>
        <v>Anna Andreadi</v>
      </c>
      <c r="W8420" s="3" t="str">
        <f>IFERROR(VLOOKUP($B8420, 'Returns'!$A$2:$B$801, 2, FALSE), "No")</f>
        <v>No</v>
      </c>
    </row>
    <row r="8421" spans="1:23" x14ac:dyDescent="0.3">
      <c r="A8421" s="1">
        <v>8420</v>
      </c>
      <c r="B8421" t="s">
        <v>10157</v>
      </c>
      <c r="C8421" s="2">
        <v>43594</v>
      </c>
      <c r="D8421" s="2">
        <v>43596</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s="3" t="str">
        <f>VLOOKUP($M8421,People!$A$2:$B$5, 2, FALSE)</f>
        <v>Anna Andreadi</v>
      </c>
      <c r="W8421" s="3" t="str">
        <f>IFERROR(VLOOKUP($B8421, 'Returns'!$A$2:$B$801, 2, FALSE), "No")</f>
        <v>No</v>
      </c>
    </row>
    <row r="8422" spans="1:23" x14ac:dyDescent="0.3">
      <c r="A8422" s="1">
        <v>8421</v>
      </c>
      <c r="B8422" t="s">
        <v>10157</v>
      </c>
      <c r="C8422" s="2">
        <v>43594</v>
      </c>
      <c r="D8422" s="2">
        <v>43596</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s="3" t="str">
        <f>VLOOKUP($M8422,People!$A$2:$B$5, 2, FALSE)</f>
        <v>Anna Andreadi</v>
      </c>
      <c r="W8422" s="3" t="str">
        <f>IFERROR(VLOOKUP($B8422, 'Returns'!$A$2:$B$801, 2, FALSE), "No")</f>
        <v>No</v>
      </c>
    </row>
    <row r="8423" spans="1:23" x14ac:dyDescent="0.3">
      <c r="A8423" s="1">
        <v>8422</v>
      </c>
      <c r="B8423" t="s">
        <v>10158</v>
      </c>
      <c r="C8423" s="2">
        <v>43750</v>
      </c>
      <c r="D8423" s="2">
        <v>43754</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s="3" t="str">
        <f>VLOOKUP($M8423,People!$A$2:$B$5, 2, FALSE)</f>
        <v>Chuck Magee</v>
      </c>
      <c r="W8423" s="3" t="str">
        <f>IFERROR(VLOOKUP($B8423, 'Returns'!$A$2:$B$801, 2, FALSE), "No")</f>
        <v>No</v>
      </c>
    </row>
    <row r="8424" spans="1:23" x14ac:dyDescent="0.3">
      <c r="A8424" s="1">
        <v>8423</v>
      </c>
      <c r="B8424" t="s">
        <v>10158</v>
      </c>
      <c r="C8424" s="2">
        <v>43750</v>
      </c>
      <c r="D8424" s="2">
        <v>43754</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s="3" t="str">
        <f>VLOOKUP($M8424,People!$A$2:$B$5, 2, FALSE)</f>
        <v>Chuck Magee</v>
      </c>
      <c r="W8424" s="3" t="str">
        <f>IFERROR(VLOOKUP($B8424, 'Returns'!$A$2:$B$801, 2, FALSE), "No")</f>
        <v>No</v>
      </c>
    </row>
    <row r="8425" spans="1:23" x14ac:dyDescent="0.3">
      <c r="A8425" s="1">
        <v>8424</v>
      </c>
      <c r="B8425" t="s">
        <v>10158</v>
      </c>
      <c r="C8425" s="2">
        <v>43750</v>
      </c>
      <c r="D8425" s="2">
        <v>43754</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s="3" t="str">
        <f>VLOOKUP($M8425,People!$A$2:$B$5, 2, FALSE)</f>
        <v>Chuck Magee</v>
      </c>
      <c r="W8425" s="3" t="str">
        <f>IFERROR(VLOOKUP($B8425, 'Returns'!$A$2:$B$801, 2, FALSE), "No")</f>
        <v>No</v>
      </c>
    </row>
    <row r="8426" spans="1:23" x14ac:dyDescent="0.3">
      <c r="A8426" s="1">
        <v>8425</v>
      </c>
      <c r="B8426" t="s">
        <v>10158</v>
      </c>
      <c r="C8426" s="2">
        <v>43750</v>
      </c>
      <c r="D8426" s="2">
        <v>43754</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s="3" t="str">
        <f>VLOOKUP($M8426,People!$A$2:$B$5, 2, FALSE)</f>
        <v>Chuck Magee</v>
      </c>
      <c r="W8426" s="3" t="str">
        <f>IFERROR(VLOOKUP($B8426, 'Returns'!$A$2:$B$801, 2, FALSE), "No")</f>
        <v>No</v>
      </c>
    </row>
    <row r="8427" spans="1:23" x14ac:dyDescent="0.3">
      <c r="A8427" s="1">
        <v>8426</v>
      </c>
      <c r="B8427" t="s">
        <v>10159</v>
      </c>
      <c r="C8427" s="2">
        <v>43340</v>
      </c>
      <c r="D8427" s="2">
        <v>43342</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s="3" t="str">
        <f>VLOOKUP($M8427,People!$A$2:$B$5, 2, FALSE)</f>
        <v>Chuck Magee</v>
      </c>
      <c r="W8427" s="3" t="str">
        <f>IFERROR(VLOOKUP($B8427, 'Returns'!$A$2:$B$801, 2, FALSE), "No")</f>
        <v>No</v>
      </c>
    </row>
    <row r="8428" spans="1:23" x14ac:dyDescent="0.3">
      <c r="A8428" s="1">
        <v>8427</v>
      </c>
      <c r="B8428" t="s">
        <v>10160</v>
      </c>
      <c r="C8428" s="2">
        <v>43010</v>
      </c>
      <c r="D8428" s="2">
        <v>43015</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s="3" t="str">
        <f>VLOOKUP($M8428,People!$A$2:$B$5, 2, FALSE)</f>
        <v>Anna Andreadi</v>
      </c>
      <c r="W8428" s="3" t="str">
        <f>IFERROR(VLOOKUP($B8428, 'Returns'!$A$2:$B$801, 2, FALSE), "No")</f>
        <v>No</v>
      </c>
    </row>
    <row r="8429" spans="1:23" x14ac:dyDescent="0.3">
      <c r="A8429" s="1">
        <v>8428</v>
      </c>
      <c r="B8429" t="s">
        <v>10161</v>
      </c>
      <c r="C8429" s="2">
        <v>43792</v>
      </c>
      <c r="D8429" s="2">
        <v>43794</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s="3" t="str">
        <f>VLOOKUP($M8429,People!$A$2:$B$5, 2, FALSE)</f>
        <v>Kelly Williams</v>
      </c>
      <c r="W8429" s="3" t="str">
        <f>IFERROR(VLOOKUP($B8429, 'Returns'!$A$2:$B$801, 2, FALSE), "No")</f>
        <v>No</v>
      </c>
    </row>
    <row r="8430" spans="1:23" x14ac:dyDescent="0.3">
      <c r="A8430" s="1">
        <v>8429</v>
      </c>
      <c r="B8430" t="s">
        <v>10162</v>
      </c>
      <c r="C8430" s="2">
        <v>43781</v>
      </c>
      <c r="D8430" s="2">
        <v>43785</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s="3" t="str">
        <f>VLOOKUP($M8430,People!$A$2:$B$5, 2, FALSE)</f>
        <v>Anna Andreadi</v>
      </c>
      <c r="W8430" s="3" t="str">
        <f>IFERROR(VLOOKUP($B8430, 'Returns'!$A$2:$B$801, 2, FALSE), "No")</f>
        <v>No</v>
      </c>
    </row>
    <row r="8431" spans="1:23" x14ac:dyDescent="0.3">
      <c r="A8431" s="1">
        <v>8430</v>
      </c>
      <c r="B8431" t="s">
        <v>10163</v>
      </c>
      <c r="C8431" s="2">
        <v>43453</v>
      </c>
      <c r="D8431" s="2">
        <v>43455</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s="3" t="str">
        <f>VLOOKUP($M8431,People!$A$2:$B$5, 2, FALSE)</f>
        <v>Chuck Magee</v>
      </c>
      <c r="W8431" s="3" t="str">
        <f>IFERROR(VLOOKUP($B8431, 'Returns'!$A$2:$B$801, 2, FALSE), "No")</f>
        <v>No</v>
      </c>
    </row>
    <row r="8432" spans="1:23" x14ac:dyDescent="0.3">
      <c r="A8432" s="1">
        <v>8431</v>
      </c>
      <c r="B8432" t="s">
        <v>10164</v>
      </c>
      <c r="C8432" s="2">
        <v>42459</v>
      </c>
      <c r="D8432" s="2">
        <v>42465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s="3" t="str">
        <f>VLOOKUP($M8432,People!$A$2:$B$5, 2, FALSE)</f>
        <v>Kelly Williams</v>
      </c>
      <c r="W8432" s="3" t="str">
        <f>IFERROR(VLOOKUP($B8432, 'Returns'!$A$2:$B$801, 2, FALSE), "No")</f>
        <v>No</v>
      </c>
    </row>
    <row r="8433" spans="1:23" x14ac:dyDescent="0.3">
      <c r="A8433" s="1">
        <v>8432</v>
      </c>
      <c r="B8433" t="s">
        <v>10165</v>
      </c>
      <c r="C8433" s="2">
        <v>43777</v>
      </c>
      <c r="D8433" s="2">
        <v>43782</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s="3" t="str">
        <f>VLOOKUP($M8433,People!$A$2:$B$5, 2, FALSE)</f>
        <v>Chuck Magee</v>
      </c>
      <c r="W8433" s="3" t="str">
        <f>IFERROR(VLOOKUP($B8433, 'Returns'!$A$2:$B$801, 2, FALSE), "No")</f>
        <v>No</v>
      </c>
    </row>
    <row r="8434" spans="1:23" x14ac:dyDescent="0.3">
      <c r="A8434" s="1">
        <v>8433</v>
      </c>
      <c r="B8434" t="s">
        <v>10166</v>
      </c>
      <c r="C8434" s="2">
        <v>42627</v>
      </c>
      <c r="D8434" s="2">
        <v>42631</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s="3" t="str">
        <f>VLOOKUP($M8434,People!$A$2:$B$5, 2, FALSE)</f>
        <v>Kelly Williams</v>
      </c>
      <c r="W8434" s="3" t="str">
        <f>IFERROR(VLOOKUP($B8434, 'Returns'!$A$2:$B$801, 2, FALSE), "No")</f>
        <v>No</v>
      </c>
    </row>
    <row r="8435" spans="1:23" x14ac:dyDescent="0.3">
      <c r="A8435" s="1">
        <v>8434</v>
      </c>
      <c r="B8435" t="s">
        <v>10166</v>
      </c>
      <c r="C8435" s="2">
        <v>42627</v>
      </c>
      <c r="D8435" s="2">
        <v>42631</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s="3" t="str">
        <f>VLOOKUP($M8435,People!$A$2:$B$5, 2, FALSE)</f>
        <v>Kelly Williams</v>
      </c>
      <c r="W8435" s="3" t="str">
        <f>IFERROR(VLOOKUP($B8435, 'Returns'!$A$2:$B$801, 2, FALSE), "No")</f>
        <v>No</v>
      </c>
    </row>
    <row r="8436" spans="1:23" x14ac:dyDescent="0.3">
      <c r="A8436" s="1">
        <v>8435</v>
      </c>
      <c r="B8436" t="s">
        <v>10166</v>
      </c>
      <c r="C8436" s="2">
        <v>42627</v>
      </c>
      <c r="D8436" s="2">
        <v>42631</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s="3" t="str">
        <f>VLOOKUP($M8436,People!$A$2:$B$5, 2, FALSE)</f>
        <v>Kelly Williams</v>
      </c>
      <c r="W8436" s="3" t="str">
        <f>IFERROR(VLOOKUP($B8436, 'Returns'!$A$2:$B$801, 2, FALSE), "No")</f>
        <v>No</v>
      </c>
    </row>
    <row r="8437" spans="1:23" x14ac:dyDescent="0.3">
      <c r="A8437" s="1">
        <v>8436</v>
      </c>
      <c r="B8437" t="s">
        <v>10166</v>
      </c>
      <c r="C8437" s="2">
        <v>42627</v>
      </c>
      <c r="D8437" s="2">
        <v>42631</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s="3" t="str">
        <f>VLOOKUP($M8437,People!$A$2:$B$5, 2, FALSE)</f>
        <v>Kelly Williams</v>
      </c>
      <c r="W8437" s="3" t="str">
        <f>IFERROR(VLOOKUP($B8437, 'Returns'!$A$2:$B$801, 2, FALSE), "No")</f>
        <v>No</v>
      </c>
    </row>
    <row r="8438" spans="1:23" x14ac:dyDescent="0.3">
      <c r="A8438" s="1">
        <v>8437</v>
      </c>
      <c r="B8438" t="s">
        <v>10167</v>
      </c>
      <c r="C8438" s="2">
        <v>42998</v>
      </c>
      <c r="D8438" s="2">
        <v>43004</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s="3" t="str">
        <f>VLOOKUP($M8438,People!$A$2:$B$5, 2, FALSE)</f>
        <v>Anna Andreadi</v>
      </c>
      <c r="W8438" s="3" t="str">
        <f>IFERROR(VLOOKUP($B8438, 'Returns'!$A$2:$B$801, 2, FALSE), "No")</f>
        <v>No</v>
      </c>
    </row>
    <row r="8439" spans="1:23" x14ac:dyDescent="0.3">
      <c r="A8439" s="1">
        <v>8438</v>
      </c>
      <c r="B8439" t="s">
        <v>10168</v>
      </c>
      <c r="C8439" s="2">
        <v>43079</v>
      </c>
      <c r="D8439" s="2">
        <v>43085</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s="3" t="str">
        <f>VLOOKUP($M8439,People!$A$2:$B$5, 2, FALSE)</f>
        <v>Chuck Magee</v>
      </c>
      <c r="W8439" s="3" t="str">
        <f>IFERROR(VLOOKUP($B8439, 'Returns'!$A$2:$B$801, 2, FALSE), "No")</f>
        <v>No</v>
      </c>
    </row>
    <row r="8440" spans="1:23" x14ac:dyDescent="0.3">
      <c r="A8440" s="1">
        <v>8439</v>
      </c>
      <c r="B8440" t="s">
        <v>5942</v>
      </c>
      <c r="C8440" s="2">
        <v>42518</v>
      </c>
      <c r="D8440" s="2">
        <v>42522</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s="3" t="str">
        <f>VLOOKUP($M8440,People!$A$2:$B$5, 2, FALSE)</f>
        <v>Anna Andreadi</v>
      </c>
      <c r="W8440" s="3" t="str">
        <f>IFERROR(VLOOKUP($B8440, 'Returns'!$A$2:$B$801, 2, FALSE), "No")</f>
        <v>Yes</v>
      </c>
    </row>
    <row r="8441" spans="1:23" x14ac:dyDescent="0.3">
      <c r="A8441" s="1">
        <v>8440</v>
      </c>
      <c r="B8441" t="s">
        <v>10169</v>
      </c>
      <c r="C8441" s="2">
        <v>43538</v>
      </c>
      <c r="D8441" s="2">
        <v>43541</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s="3" t="str">
        <f>VLOOKUP($M8441,People!$A$2:$B$5, 2, FALSE)</f>
        <v>Kelly Williams</v>
      </c>
      <c r="W8441" s="3" t="str">
        <f>IFERROR(VLOOKUP($B8441, 'Returns'!$A$2:$B$801, 2, FALSE), "No")</f>
        <v>No</v>
      </c>
    </row>
    <row r="8442" spans="1:23" x14ac:dyDescent="0.3">
      <c r="A8442" s="1">
        <v>8441</v>
      </c>
      <c r="B8442" t="s">
        <v>10170</v>
      </c>
      <c r="C8442" s="2">
        <v>43442</v>
      </c>
      <c r="D8442" s="2">
        <v>43446</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s="3" t="str">
        <f>VLOOKUP($M8442,People!$A$2:$B$5, 2, FALSE)</f>
        <v>Chuck Magee</v>
      </c>
      <c r="W8442" s="3" t="str">
        <f>IFERROR(VLOOKUP($B8442, 'Returns'!$A$2:$B$801, 2, FALSE), "No")</f>
        <v>No</v>
      </c>
    </row>
    <row r="8443" spans="1:23" x14ac:dyDescent="0.3">
      <c r="A8443" s="1">
        <v>8442</v>
      </c>
      <c r="B8443" t="s">
        <v>10171</v>
      </c>
      <c r="C8443" s="2">
        <v>43591</v>
      </c>
      <c r="D8443" s="2">
        <v>43595</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s="3" t="str">
        <f>VLOOKUP($M8443,People!$A$2:$B$5, 2, FALSE)</f>
        <v>Anna Andreadi</v>
      </c>
      <c r="W8443" s="3" t="str">
        <f>IFERROR(VLOOKUP($B8443, 'Returns'!$A$2:$B$801, 2, FALSE), "No")</f>
        <v>No</v>
      </c>
    </row>
    <row r="8444" spans="1:23" x14ac:dyDescent="0.3">
      <c r="A8444" s="1">
        <v>8443</v>
      </c>
      <c r="B8444" t="s">
        <v>10172</v>
      </c>
      <c r="C8444" s="2">
        <v>43165</v>
      </c>
      <c r="D8444" s="2">
        <v>43169</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s="3" t="str">
        <f>VLOOKUP($M8444,People!$A$2:$B$5, 2, FALSE)</f>
        <v>Chuck Magee</v>
      </c>
      <c r="W8444" s="3" t="str">
        <f>IFERROR(VLOOKUP($B8444, 'Returns'!$A$2:$B$801, 2, FALSE), "No")</f>
        <v>No</v>
      </c>
    </row>
    <row r="8445" spans="1:23" x14ac:dyDescent="0.3">
      <c r="A8445" s="1">
        <v>8444</v>
      </c>
      <c r="B8445" t="s">
        <v>10172</v>
      </c>
      <c r="C8445" s="2">
        <v>43165</v>
      </c>
      <c r="D8445" s="2">
        <v>43169</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s="3" t="str">
        <f>VLOOKUP($M8445,People!$A$2:$B$5, 2, FALSE)</f>
        <v>Chuck Magee</v>
      </c>
      <c r="W8445" s="3" t="str">
        <f>IFERROR(VLOOKUP($B8445, 'Returns'!$A$2:$B$801, 2, FALSE), "No")</f>
        <v>No</v>
      </c>
    </row>
    <row r="8446" spans="1:23" x14ac:dyDescent="0.3">
      <c r="A8446" s="1">
        <v>8445</v>
      </c>
      <c r="B8446" t="s">
        <v>10172</v>
      </c>
      <c r="C8446" s="2">
        <v>43165</v>
      </c>
      <c r="D8446" s="2">
        <v>43169</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s="3" t="str">
        <f>VLOOKUP($M8446,People!$A$2:$B$5, 2, FALSE)</f>
        <v>Chuck Magee</v>
      </c>
      <c r="W8446" s="3" t="str">
        <f>IFERROR(VLOOKUP($B8446, 'Returns'!$A$2:$B$801, 2, FALSE), "No")</f>
        <v>No</v>
      </c>
    </row>
    <row r="8447" spans="1:23" x14ac:dyDescent="0.3">
      <c r="A8447" s="1">
        <v>8446</v>
      </c>
      <c r="B8447" t="s">
        <v>10173</v>
      </c>
      <c r="C8447" s="2">
        <v>43761</v>
      </c>
      <c r="D8447" s="2">
        <v>43762</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s="3" t="str">
        <f>VLOOKUP($M8447,People!$A$2:$B$5, 2, FALSE)</f>
        <v>Chuck Magee</v>
      </c>
      <c r="W8447" s="3" t="str">
        <f>IFERROR(VLOOKUP($B8447, 'Returns'!$A$2:$B$801, 2, FALSE), "No")</f>
        <v>No</v>
      </c>
    </row>
    <row r="8448" spans="1:23" x14ac:dyDescent="0.3">
      <c r="A8448" s="1">
        <v>8447</v>
      </c>
      <c r="B8448" t="s">
        <v>10173</v>
      </c>
      <c r="C8448" s="2">
        <v>43761</v>
      </c>
      <c r="D8448" s="2">
        <v>43762</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s="3" t="str">
        <f>VLOOKUP($M8448,People!$A$2:$B$5, 2, FALSE)</f>
        <v>Chuck Magee</v>
      </c>
      <c r="W8448" s="3" t="str">
        <f>IFERROR(VLOOKUP($B8448, 'Returns'!$A$2:$B$801, 2, FALSE), "No")</f>
        <v>No</v>
      </c>
    </row>
    <row r="8449" spans="1:23" x14ac:dyDescent="0.3">
      <c r="A8449" s="1">
        <v>8448</v>
      </c>
      <c r="B8449" t="s">
        <v>10173</v>
      </c>
      <c r="C8449" s="2">
        <v>43761</v>
      </c>
      <c r="D8449" s="2">
        <v>43762</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s="3" t="str">
        <f>VLOOKUP($M8449,People!$A$2:$B$5, 2, FALSE)</f>
        <v>Chuck Magee</v>
      </c>
      <c r="W8449" s="3" t="str">
        <f>IFERROR(VLOOKUP($B8449, 'Returns'!$A$2:$B$801, 2, FALSE), "No")</f>
        <v>No</v>
      </c>
    </row>
    <row r="8450" spans="1:23" x14ac:dyDescent="0.3">
      <c r="A8450" s="1">
        <v>8449</v>
      </c>
      <c r="B8450" t="s">
        <v>10173</v>
      </c>
      <c r="C8450" s="2">
        <v>43761</v>
      </c>
      <c r="D8450" s="2">
        <v>43762</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s="3" t="str">
        <f>VLOOKUP($M8450,People!$A$2:$B$5, 2, FALSE)</f>
        <v>Chuck Magee</v>
      </c>
      <c r="W8450" s="3" t="str">
        <f>IFERROR(VLOOKUP($B8450, 'Returns'!$A$2:$B$801, 2, FALSE), "No")</f>
        <v>No</v>
      </c>
    </row>
    <row r="8451" spans="1:23" x14ac:dyDescent="0.3">
      <c r="A8451" s="1">
        <v>8450</v>
      </c>
      <c r="B8451" t="s">
        <v>10173</v>
      </c>
      <c r="C8451" s="2">
        <v>43761</v>
      </c>
      <c r="D8451" s="2">
        <v>43762</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s="3" t="str">
        <f>VLOOKUP($M8451,People!$A$2:$B$5, 2, FALSE)</f>
        <v>Chuck Magee</v>
      </c>
      <c r="W8451" s="3" t="str">
        <f>IFERROR(VLOOKUP($B8451, 'Returns'!$A$2:$B$801, 2, FALSE), "No")</f>
        <v>No</v>
      </c>
    </row>
    <row r="8452" spans="1:23" x14ac:dyDescent="0.3">
      <c r="A8452" s="1">
        <v>8451</v>
      </c>
      <c r="B8452" t="s">
        <v>10173</v>
      </c>
      <c r="C8452" s="2">
        <v>43761</v>
      </c>
      <c r="D8452" s="2">
        <v>43762</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s="3" t="str">
        <f>VLOOKUP($M8452,People!$A$2:$B$5, 2, FALSE)</f>
        <v>Chuck Magee</v>
      </c>
      <c r="W8452" s="3" t="str">
        <f>IFERROR(VLOOKUP($B8452, 'Returns'!$A$2:$B$801, 2, FALSE), "No")</f>
        <v>No</v>
      </c>
    </row>
    <row r="8453" spans="1:23" x14ac:dyDescent="0.3">
      <c r="A8453" s="1">
        <v>8452</v>
      </c>
      <c r="B8453" t="s">
        <v>10174</v>
      </c>
      <c r="C8453" s="2">
        <v>42488</v>
      </c>
      <c r="D8453" s="2">
        <v>42490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s="3" t="str">
        <f>VLOOKUP($M8453,People!$A$2:$B$5, 2, FALSE)</f>
        <v>Anna Andreadi</v>
      </c>
      <c r="W8453" s="3" t="str">
        <f>IFERROR(VLOOKUP($B8453, 'Returns'!$A$2:$B$801, 2, FALSE), "No")</f>
        <v>No</v>
      </c>
    </row>
    <row r="8454" spans="1:23" x14ac:dyDescent="0.3">
      <c r="A8454" s="1">
        <v>8453</v>
      </c>
      <c r="B8454" t="s">
        <v>10175</v>
      </c>
      <c r="C8454" s="2">
        <v>43208</v>
      </c>
      <c r="D8454" s="2">
        <v>43213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s="3" t="str">
        <f>VLOOKUP($M8454,People!$A$2:$B$5, 2, FALSE)</f>
        <v>Kelly Williams</v>
      </c>
      <c r="W8454" s="3" t="str">
        <f>IFERROR(VLOOKUP($B8454, 'Returns'!$A$2:$B$801, 2, FALSE), "No")</f>
        <v>No</v>
      </c>
    </row>
    <row r="8455" spans="1:23" x14ac:dyDescent="0.3">
      <c r="A8455" s="1">
        <v>8454</v>
      </c>
      <c r="B8455" t="s">
        <v>10175</v>
      </c>
      <c r="C8455" s="2">
        <v>43208</v>
      </c>
      <c r="D8455" s="2">
        <v>43213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s="3" t="str">
        <f>VLOOKUP($M8455,People!$A$2:$B$5, 2, FALSE)</f>
        <v>Kelly Williams</v>
      </c>
      <c r="W8455" s="3" t="str">
        <f>IFERROR(VLOOKUP($B8455, 'Returns'!$A$2:$B$801, 2, FALSE), "No")</f>
        <v>No</v>
      </c>
    </row>
    <row r="8456" spans="1:23" x14ac:dyDescent="0.3">
      <c r="A8456" s="1">
        <v>8455</v>
      </c>
      <c r="B8456" t="s">
        <v>10175</v>
      </c>
      <c r="C8456" s="2">
        <v>43208</v>
      </c>
      <c r="D8456" s="2">
        <v>43213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s="3" t="str">
        <f>VLOOKUP($M8456,People!$A$2:$B$5, 2, FALSE)</f>
        <v>Kelly Williams</v>
      </c>
      <c r="W8456" s="3" t="str">
        <f>IFERROR(VLOOKUP($B8456, 'Returns'!$A$2:$B$801, 2, FALSE), "No")</f>
        <v>No</v>
      </c>
    </row>
    <row r="8457" spans="1:23" x14ac:dyDescent="0.3">
      <c r="A8457" s="1">
        <v>8456</v>
      </c>
      <c r="B8457" t="s">
        <v>10176</v>
      </c>
      <c r="C8457" s="2">
        <v>43242</v>
      </c>
      <c r="D8457" s="2">
        <v>43249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s="3" t="str">
        <f>VLOOKUP($M8457,People!$A$2:$B$5, 2, FALSE)</f>
        <v>Anna Andreadi</v>
      </c>
      <c r="W8457" s="3" t="str">
        <f>IFERROR(VLOOKUP($B8457, 'Returns'!$A$2:$B$801, 2, FALSE), "No")</f>
        <v>No</v>
      </c>
    </row>
    <row r="8458" spans="1:23" x14ac:dyDescent="0.3">
      <c r="A8458" s="1">
        <v>8457</v>
      </c>
      <c r="B8458" t="s">
        <v>10177</v>
      </c>
      <c r="C8458" s="2">
        <v>43613</v>
      </c>
      <c r="D8458" s="2">
        <v>43618</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s="3" t="str">
        <f>VLOOKUP($M8458,People!$A$2:$B$5, 2, FALSE)</f>
        <v>Kelly Williams</v>
      </c>
      <c r="W8458" s="3" t="str">
        <f>IFERROR(VLOOKUP($B8458, 'Returns'!$A$2:$B$801, 2, FALSE), "No")</f>
        <v>No</v>
      </c>
    </row>
    <row r="8459" spans="1:23" x14ac:dyDescent="0.3">
      <c r="A8459" s="1">
        <v>8458</v>
      </c>
      <c r="B8459" t="s">
        <v>10177</v>
      </c>
      <c r="C8459" s="2">
        <v>43613</v>
      </c>
      <c r="D8459" s="2">
        <v>43618</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s="3" t="str">
        <f>VLOOKUP($M8459,People!$A$2:$B$5, 2, FALSE)</f>
        <v>Kelly Williams</v>
      </c>
      <c r="W8459" s="3" t="str">
        <f>IFERROR(VLOOKUP($B8459, 'Returns'!$A$2:$B$801, 2, FALSE), "No")</f>
        <v>No</v>
      </c>
    </row>
    <row r="8460" spans="1:23" x14ac:dyDescent="0.3">
      <c r="A8460" s="1">
        <v>8459</v>
      </c>
      <c r="B8460" t="s">
        <v>10178</v>
      </c>
      <c r="C8460" s="2">
        <v>42607</v>
      </c>
      <c r="D8460" s="2">
        <v>42611</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s="3" t="str">
        <f>VLOOKUP($M8460,People!$A$2:$B$5, 2, FALSE)</f>
        <v>Kelly Williams</v>
      </c>
      <c r="W8460" s="3" t="str">
        <f>IFERROR(VLOOKUP($B8460, 'Returns'!$A$2:$B$801, 2, FALSE), "No")</f>
        <v>No</v>
      </c>
    </row>
    <row r="8461" spans="1:23" x14ac:dyDescent="0.3">
      <c r="A8461" s="1">
        <v>8460</v>
      </c>
      <c r="B8461" t="s">
        <v>10178</v>
      </c>
      <c r="C8461" s="2">
        <v>42607</v>
      </c>
      <c r="D8461" s="2">
        <v>42611</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s="3" t="str">
        <f>VLOOKUP($M8461,People!$A$2:$B$5, 2, FALSE)</f>
        <v>Kelly Williams</v>
      </c>
      <c r="W8461" s="3" t="str">
        <f>IFERROR(VLOOKUP($B8461, 'Returns'!$A$2:$B$801, 2, FALSE), "No")</f>
        <v>No</v>
      </c>
    </row>
    <row r="8462" spans="1:23" x14ac:dyDescent="0.3">
      <c r="A8462" s="1">
        <v>8461</v>
      </c>
      <c r="B8462" t="s">
        <v>10179</v>
      </c>
      <c r="C8462" s="2">
        <v>42612</v>
      </c>
      <c r="D8462" s="2">
        <v>42617</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s="3" t="str">
        <f>VLOOKUP($M8462,People!$A$2:$B$5, 2, FALSE)</f>
        <v>Chuck Magee</v>
      </c>
      <c r="W8462" s="3" t="str">
        <f>IFERROR(VLOOKUP($B8462, 'Returns'!$A$2:$B$801, 2, FALSE), "No")</f>
        <v>No</v>
      </c>
    </row>
    <row r="8463" spans="1:23" x14ac:dyDescent="0.3">
      <c r="A8463" s="1">
        <v>8462</v>
      </c>
      <c r="B8463" t="s">
        <v>10179</v>
      </c>
      <c r="C8463" s="2">
        <v>42612</v>
      </c>
      <c r="D8463" s="2">
        <v>42617</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s="3" t="str">
        <f>VLOOKUP($M8463,People!$A$2:$B$5, 2, FALSE)</f>
        <v>Chuck Magee</v>
      </c>
      <c r="W8463" s="3" t="str">
        <f>IFERROR(VLOOKUP($B8463, 'Returns'!$A$2:$B$801, 2, FALSE), "No")</f>
        <v>No</v>
      </c>
    </row>
    <row r="8464" spans="1:23" x14ac:dyDescent="0.3">
      <c r="A8464" s="1">
        <v>8463</v>
      </c>
      <c r="B8464" t="s">
        <v>10180</v>
      </c>
      <c r="C8464" s="2">
        <v>42981</v>
      </c>
      <c r="D8464" s="2">
        <v>42985</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s="3" t="str">
        <f>VLOOKUP($M8464,People!$A$2:$B$5, 2, FALSE)</f>
        <v>Kelly Williams</v>
      </c>
      <c r="W8464" s="3" t="str">
        <f>IFERROR(VLOOKUP($B8464, 'Returns'!$A$2:$B$801, 2, FALSE), "No")</f>
        <v>No</v>
      </c>
    </row>
    <row r="8465" spans="1:23" x14ac:dyDescent="0.3">
      <c r="A8465" s="1">
        <v>8464</v>
      </c>
      <c r="B8465" t="s">
        <v>10181</v>
      </c>
      <c r="C8465" s="2">
        <v>42457</v>
      </c>
      <c r="D8465" s="2">
        <v>42461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s="3" t="str">
        <f>VLOOKUP($M8465,People!$A$2:$B$5, 2, FALSE)</f>
        <v>Anna Andreadi</v>
      </c>
      <c r="W8465" s="3" t="str">
        <f>IFERROR(VLOOKUP($B8465, 'Returns'!$A$2:$B$801, 2, FALSE), "No")</f>
        <v>No</v>
      </c>
    </row>
    <row r="8466" spans="1:23" x14ac:dyDescent="0.3">
      <c r="A8466" s="1">
        <v>8465</v>
      </c>
      <c r="B8466" t="s">
        <v>10182</v>
      </c>
      <c r="C8466" s="2">
        <v>42865</v>
      </c>
      <c r="D8466" s="2">
        <v>42870</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s="3" t="str">
        <f>VLOOKUP($M8466,People!$A$2:$B$5, 2, FALSE)</f>
        <v>Anna Andreadi</v>
      </c>
      <c r="W8466" s="3" t="str">
        <f>IFERROR(VLOOKUP($B8466, 'Returns'!$A$2:$B$801, 2, FALSE), "No")</f>
        <v>No</v>
      </c>
    </row>
    <row r="8467" spans="1:23" x14ac:dyDescent="0.3">
      <c r="A8467" s="1">
        <v>8466</v>
      </c>
      <c r="B8467" t="s">
        <v>10183</v>
      </c>
      <c r="C8467" s="2">
        <v>42834</v>
      </c>
      <c r="D8467" s="2">
        <v>42839</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s="3" t="str">
        <f>VLOOKUP($M8467,People!$A$2:$B$5, 2, FALSE)</f>
        <v>Chuck Magee</v>
      </c>
      <c r="W8467" s="3" t="str">
        <f>IFERROR(VLOOKUP($B8467, 'Returns'!$A$2:$B$801, 2, FALSE), "No")</f>
        <v>No</v>
      </c>
    </row>
    <row r="8468" spans="1:23" x14ac:dyDescent="0.3">
      <c r="A8468" s="1">
        <v>8467</v>
      </c>
      <c r="B8468" t="s">
        <v>10184</v>
      </c>
      <c r="C8468" s="2">
        <v>42834</v>
      </c>
      <c r="D8468" s="2">
        <v>42839</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s="3" t="str">
        <f>VLOOKUP($M8468,People!$A$2:$B$5, 2, FALSE)</f>
        <v>Chuck Magee</v>
      </c>
      <c r="W8468" s="3" t="str">
        <f>IFERROR(VLOOKUP($B8468, 'Returns'!$A$2:$B$801, 2, FALSE), "No")</f>
        <v>No</v>
      </c>
    </row>
    <row r="8469" spans="1:23" x14ac:dyDescent="0.3">
      <c r="A8469" s="1">
        <v>8468</v>
      </c>
      <c r="B8469" t="s">
        <v>10185</v>
      </c>
      <c r="C8469" s="2">
        <v>43362</v>
      </c>
      <c r="D8469" s="2">
        <v>43366</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s="3" t="str">
        <f>VLOOKUP($M8469,People!$A$2:$B$5, 2, FALSE)</f>
        <v>Anna Andreadi</v>
      </c>
      <c r="W8469" s="3" t="str">
        <f>IFERROR(VLOOKUP($B8469, 'Returns'!$A$2:$B$801, 2, FALSE), "No")</f>
        <v>No</v>
      </c>
    </row>
    <row r="8470" spans="1:23" x14ac:dyDescent="0.3">
      <c r="A8470" s="1">
        <v>8469</v>
      </c>
      <c r="B8470" t="s">
        <v>10186</v>
      </c>
      <c r="C8470" s="2">
        <v>43415</v>
      </c>
      <c r="D8470" s="2">
        <v>43421</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s="3" t="str">
        <f>VLOOKUP($M8470,People!$A$2:$B$5, 2, FALSE)</f>
        <v>Kelly Williams</v>
      </c>
      <c r="W8470" s="3" t="str">
        <f>IFERROR(VLOOKUP($B8470, 'Returns'!$A$2:$B$801, 2, FALSE), "No")</f>
        <v>No</v>
      </c>
    </row>
    <row r="8471" spans="1:23" x14ac:dyDescent="0.3">
      <c r="A8471" s="1">
        <v>8470</v>
      </c>
      <c r="B8471" t="s">
        <v>10187</v>
      </c>
      <c r="C8471" s="2">
        <v>43578</v>
      </c>
      <c r="D8471" s="2">
        <v>43582</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s="3" t="str">
        <f>VLOOKUP($M8471,People!$A$2:$B$5, 2, FALSE)</f>
        <v>Cassandra Brandow</v>
      </c>
      <c r="W8471" s="3" t="str">
        <f>IFERROR(VLOOKUP($B8471, 'Returns'!$A$2:$B$801, 2, FALSE), "No")</f>
        <v>No</v>
      </c>
    </row>
    <row r="8472" spans="1:23" x14ac:dyDescent="0.3">
      <c r="A8472" s="1">
        <v>8471</v>
      </c>
      <c r="B8472" t="s">
        <v>10187</v>
      </c>
      <c r="C8472" s="2">
        <v>43578</v>
      </c>
      <c r="D8472" s="2">
        <v>43582</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s="3" t="str">
        <f>VLOOKUP($M8472,People!$A$2:$B$5, 2, FALSE)</f>
        <v>Cassandra Brandow</v>
      </c>
      <c r="W8472" s="3" t="str">
        <f>IFERROR(VLOOKUP($B8472, 'Returns'!$A$2:$B$801, 2, FALSE), "No")</f>
        <v>No</v>
      </c>
    </row>
    <row r="8473" spans="1:23" x14ac:dyDescent="0.3">
      <c r="A8473" s="1">
        <v>8472</v>
      </c>
      <c r="B8473" t="s">
        <v>10187</v>
      </c>
      <c r="C8473" s="2">
        <v>43578</v>
      </c>
      <c r="D8473" s="2">
        <v>43582</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s="3" t="str">
        <f>VLOOKUP($M8473,People!$A$2:$B$5, 2, FALSE)</f>
        <v>Cassandra Brandow</v>
      </c>
      <c r="W8473" s="3" t="str">
        <f>IFERROR(VLOOKUP($B8473, 'Returns'!$A$2:$B$801, 2, FALSE), "No")</f>
        <v>No</v>
      </c>
    </row>
    <row r="8474" spans="1:23" x14ac:dyDescent="0.3">
      <c r="A8474" s="1">
        <v>8473</v>
      </c>
      <c r="B8474" t="s">
        <v>10187</v>
      </c>
      <c r="C8474" s="2">
        <v>43578</v>
      </c>
      <c r="D8474" s="2">
        <v>43582</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s="3" t="str">
        <f>VLOOKUP($M8474,People!$A$2:$B$5, 2, FALSE)</f>
        <v>Cassandra Brandow</v>
      </c>
      <c r="W8474" s="3" t="str">
        <f>IFERROR(VLOOKUP($B8474, 'Returns'!$A$2:$B$801, 2, FALSE), "No")</f>
        <v>No</v>
      </c>
    </row>
    <row r="8475" spans="1:23" x14ac:dyDescent="0.3">
      <c r="A8475" s="1">
        <v>8474</v>
      </c>
      <c r="B8475" t="s">
        <v>10188</v>
      </c>
      <c r="C8475" s="2">
        <v>43030</v>
      </c>
      <c r="D8475" s="2">
        <v>43034</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s="3" t="str">
        <f>VLOOKUP($M8475,People!$A$2:$B$5, 2, FALSE)</f>
        <v>Cassandra Brandow</v>
      </c>
      <c r="W8475" s="3" t="str">
        <f>IFERROR(VLOOKUP($B8475, 'Returns'!$A$2:$B$801, 2, FALSE), "No")</f>
        <v>No</v>
      </c>
    </row>
    <row r="8476" spans="1:23" x14ac:dyDescent="0.3">
      <c r="A8476" s="1">
        <v>8475</v>
      </c>
      <c r="B8476" t="s">
        <v>10189</v>
      </c>
      <c r="C8476" s="2">
        <v>43564</v>
      </c>
      <c r="D8476" s="2">
        <v>43569</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s="3" t="str">
        <f>VLOOKUP($M8476,People!$A$2:$B$5, 2, FALSE)</f>
        <v>Chuck Magee</v>
      </c>
      <c r="W8476" s="3" t="str">
        <f>IFERROR(VLOOKUP($B8476, 'Returns'!$A$2:$B$801, 2, FALSE), "No")</f>
        <v>No</v>
      </c>
    </row>
    <row r="8477" spans="1:23" x14ac:dyDescent="0.3">
      <c r="A8477" s="1">
        <v>8476</v>
      </c>
      <c r="B8477" t="s">
        <v>10189</v>
      </c>
      <c r="C8477" s="2">
        <v>43564</v>
      </c>
      <c r="D8477" s="2">
        <v>43569</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s="3" t="str">
        <f>VLOOKUP($M8477,People!$A$2:$B$5, 2, FALSE)</f>
        <v>Chuck Magee</v>
      </c>
      <c r="W8477" s="3" t="str">
        <f>IFERROR(VLOOKUP($B8477, 'Returns'!$A$2:$B$801, 2, FALSE), "No")</f>
        <v>No</v>
      </c>
    </row>
    <row r="8478" spans="1:23" x14ac:dyDescent="0.3">
      <c r="A8478" s="1">
        <v>8477</v>
      </c>
      <c r="B8478" t="s">
        <v>10190</v>
      </c>
      <c r="C8478" s="2">
        <v>43765</v>
      </c>
      <c r="D8478" s="2">
        <v>43770</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s="3" t="str">
        <f>VLOOKUP($M8478,People!$A$2:$B$5, 2, FALSE)</f>
        <v>Anna Andreadi</v>
      </c>
      <c r="W8478" s="3" t="str">
        <f>IFERROR(VLOOKUP($B8478, 'Returns'!$A$2:$B$801, 2, FALSE), "No")</f>
        <v>No</v>
      </c>
    </row>
    <row r="8479" spans="1:23" x14ac:dyDescent="0.3">
      <c r="A8479" s="1">
        <v>8478</v>
      </c>
      <c r="B8479" t="s">
        <v>10191</v>
      </c>
      <c r="C8479" s="2">
        <v>43038</v>
      </c>
      <c r="D8479" s="2">
        <v>43038</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s="3" t="str">
        <f>VLOOKUP($M8479,People!$A$2:$B$5, 2, FALSE)</f>
        <v>Chuck Magee</v>
      </c>
      <c r="W8479" s="3" t="str">
        <f>IFERROR(VLOOKUP($B8479, 'Returns'!$A$2:$B$801, 2, FALSE), "No")</f>
        <v>No</v>
      </c>
    </row>
    <row r="8480" spans="1:23" x14ac:dyDescent="0.3">
      <c r="A8480" s="1">
        <v>8479</v>
      </c>
      <c r="B8480" t="s">
        <v>10192</v>
      </c>
      <c r="C8480" s="2">
        <v>43817</v>
      </c>
      <c r="D8480" s="2">
        <v>43823</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s="3" t="str">
        <f>VLOOKUP($M8480,People!$A$2:$B$5, 2, FALSE)</f>
        <v>Anna Andreadi</v>
      </c>
      <c r="W8480" s="3" t="str">
        <f>IFERROR(VLOOKUP($B8480, 'Returns'!$A$2:$B$801, 2, FALSE), "No")</f>
        <v>No</v>
      </c>
    </row>
    <row r="8481" spans="1:23" x14ac:dyDescent="0.3">
      <c r="A8481" s="1">
        <v>8480</v>
      </c>
      <c r="B8481" t="s">
        <v>10193</v>
      </c>
      <c r="C8481" s="2">
        <v>43171</v>
      </c>
      <c r="D8481" s="2">
        <v>43175</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s="3" t="str">
        <f>VLOOKUP($M8481,People!$A$2:$B$5, 2, FALSE)</f>
        <v>Anna Andreadi</v>
      </c>
      <c r="W8481" s="3" t="str">
        <f>IFERROR(VLOOKUP($B8481, 'Returns'!$A$2:$B$801, 2, FALSE), "No")</f>
        <v>No</v>
      </c>
    </row>
    <row r="8482" spans="1:23" x14ac:dyDescent="0.3">
      <c r="A8482" s="1">
        <v>8481</v>
      </c>
      <c r="B8482" t="s">
        <v>10194</v>
      </c>
      <c r="C8482" s="2">
        <v>42572</v>
      </c>
      <c r="D8482" s="2">
        <v>42578</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s="3" t="str">
        <f>VLOOKUP($M8482,People!$A$2:$B$5, 2, FALSE)</f>
        <v>Kelly Williams</v>
      </c>
      <c r="W8482" s="3" t="str">
        <f>IFERROR(VLOOKUP($B8482, 'Returns'!$A$2:$B$801, 2, FALSE), "No")</f>
        <v>No</v>
      </c>
    </row>
    <row r="8483" spans="1:23" x14ac:dyDescent="0.3">
      <c r="A8483" s="1">
        <v>8482</v>
      </c>
      <c r="B8483" t="s">
        <v>10195</v>
      </c>
      <c r="C8483" s="2">
        <v>43244</v>
      </c>
      <c r="D8483" s="2">
        <v>43248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s="3" t="str">
        <f>VLOOKUP($M8483,People!$A$2:$B$5, 2, FALSE)</f>
        <v>Chuck Magee</v>
      </c>
      <c r="W8483" s="3" t="str">
        <f>IFERROR(VLOOKUP($B8483, 'Returns'!$A$2:$B$801, 2, FALSE), "No")</f>
        <v>No</v>
      </c>
    </row>
    <row r="8484" spans="1:23" x14ac:dyDescent="0.3">
      <c r="A8484" s="1">
        <v>8483</v>
      </c>
      <c r="B8484" t="s">
        <v>10196</v>
      </c>
      <c r="C8484" s="2">
        <v>43507</v>
      </c>
      <c r="D8484" s="2">
        <v>43511</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s="3" t="str">
        <f>VLOOKUP($M8484,People!$A$2:$B$5, 2, FALSE)</f>
        <v>Chuck Magee</v>
      </c>
      <c r="W8484" s="3" t="str">
        <f>IFERROR(VLOOKUP($B8484, 'Returns'!$A$2:$B$801, 2, FALSE), "No")</f>
        <v>No</v>
      </c>
    </row>
    <row r="8485" spans="1:23" x14ac:dyDescent="0.3">
      <c r="A8485" s="1">
        <v>8484</v>
      </c>
      <c r="B8485" t="s">
        <v>10197</v>
      </c>
      <c r="C8485" s="2">
        <v>43363</v>
      </c>
      <c r="D8485" s="2">
        <v>43367</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s="3" t="str">
        <f>VLOOKUP($M8485,People!$A$2:$B$5, 2, FALSE)</f>
        <v>Kelly Williams</v>
      </c>
      <c r="W8485" s="3" t="str">
        <f>IFERROR(VLOOKUP($B8485, 'Returns'!$A$2:$B$801, 2, FALSE), "No")</f>
        <v>No</v>
      </c>
    </row>
    <row r="8486" spans="1:23" x14ac:dyDescent="0.3">
      <c r="A8486" s="1">
        <v>8485</v>
      </c>
      <c r="B8486" t="s">
        <v>10198</v>
      </c>
      <c r="C8486" s="2">
        <v>43732</v>
      </c>
      <c r="D8486" s="2">
        <v>43732</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s="3" t="str">
        <f>VLOOKUP($M8486,People!$A$2:$B$5, 2, FALSE)</f>
        <v>Anna Andreadi</v>
      </c>
      <c r="W8486" s="3" t="str">
        <f>IFERROR(VLOOKUP($B8486, 'Returns'!$A$2:$B$801, 2, FALSE), "No")</f>
        <v>No</v>
      </c>
    </row>
    <row r="8487" spans="1:23" x14ac:dyDescent="0.3">
      <c r="A8487" s="1">
        <v>8486</v>
      </c>
      <c r="B8487" t="s">
        <v>10199</v>
      </c>
      <c r="C8487" s="2">
        <v>43551</v>
      </c>
      <c r="D8487" s="2">
        <v>43555</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s="3" t="str">
        <f>VLOOKUP($M8487,People!$A$2:$B$5, 2, FALSE)</f>
        <v>Anna Andreadi</v>
      </c>
      <c r="W8487" s="3" t="str">
        <f>IFERROR(VLOOKUP($B8487, 'Returns'!$A$2:$B$801, 2, FALSE), "No")</f>
        <v>No</v>
      </c>
    </row>
    <row r="8488" spans="1:23" x14ac:dyDescent="0.3">
      <c r="A8488" s="1">
        <v>8487</v>
      </c>
      <c r="B8488" t="s">
        <v>10199</v>
      </c>
      <c r="C8488" s="2">
        <v>43551</v>
      </c>
      <c r="D8488" s="2">
        <v>43555</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s="3" t="str">
        <f>VLOOKUP($M8488,People!$A$2:$B$5, 2, FALSE)</f>
        <v>Anna Andreadi</v>
      </c>
      <c r="W8488" s="3" t="str">
        <f>IFERROR(VLOOKUP($B8488, 'Returns'!$A$2:$B$801, 2, FALSE), "No")</f>
        <v>No</v>
      </c>
    </row>
    <row r="8489" spans="1:23" x14ac:dyDescent="0.3">
      <c r="A8489" s="1">
        <v>8488</v>
      </c>
      <c r="B8489" t="s">
        <v>10199</v>
      </c>
      <c r="C8489" s="2">
        <v>43551</v>
      </c>
      <c r="D8489" s="2">
        <v>43555</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s="3" t="str">
        <f>VLOOKUP($M8489,People!$A$2:$B$5, 2, FALSE)</f>
        <v>Anna Andreadi</v>
      </c>
      <c r="W8489" s="3" t="str">
        <f>IFERROR(VLOOKUP($B8489, 'Returns'!$A$2:$B$801, 2, FALSE), "No")</f>
        <v>No</v>
      </c>
    </row>
    <row r="8490" spans="1:23" x14ac:dyDescent="0.3">
      <c r="A8490" s="1">
        <v>8489</v>
      </c>
      <c r="B8490" t="s">
        <v>10200</v>
      </c>
      <c r="C8490" s="2">
        <v>43133</v>
      </c>
      <c r="D8490" s="2">
        <v>43135</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s="3" t="str">
        <f>VLOOKUP($M8490,People!$A$2:$B$5, 2, FALSE)</f>
        <v>Cassandra Brandow</v>
      </c>
      <c r="W8490" s="3" t="str">
        <f>IFERROR(VLOOKUP($B8490, 'Returns'!$A$2:$B$801, 2, FALSE), "No")</f>
        <v>No</v>
      </c>
    </row>
    <row r="8491" spans="1:23" x14ac:dyDescent="0.3">
      <c r="A8491" s="1">
        <v>8490</v>
      </c>
      <c r="B8491" t="s">
        <v>10200</v>
      </c>
      <c r="C8491" s="2">
        <v>43133</v>
      </c>
      <c r="D8491" s="2">
        <v>43135</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s="3" t="str">
        <f>VLOOKUP($M8491,People!$A$2:$B$5, 2, FALSE)</f>
        <v>Cassandra Brandow</v>
      </c>
      <c r="W8491" s="3" t="str">
        <f>IFERROR(VLOOKUP($B8491, 'Returns'!$A$2:$B$801, 2, FALSE), "No")</f>
        <v>No</v>
      </c>
    </row>
    <row r="8492" spans="1:23" x14ac:dyDescent="0.3">
      <c r="A8492" s="1">
        <v>8491</v>
      </c>
      <c r="B8492" t="s">
        <v>10200</v>
      </c>
      <c r="C8492" s="2">
        <v>43133</v>
      </c>
      <c r="D8492" s="2">
        <v>43135</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s="3" t="str">
        <f>VLOOKUP($M8492,People!$A$2:$B$5, 2, FALSE)</f>
        <v>Cassandra Brandow</v>
      </c>
      <c r="W8492" s="3" t="str">
        <f>IFERROR(VLOOKUP($B8492, 'Returns'!$A$2:$B$801, 2, FALSE), "No")</f>
        <v>No</v>
      </c>
    </row>
    <row r="8493" spans="1:23" x14ac:dyDescent="0.3">
      <c r="A8493" s="1">
        <v>8492</v>
      </c>
      <c r="B8493" t="s">
        <v>10201</v>
      </c>
      <c r="C8493" s="2">
        <v>43653</v>
      </c>
      <c r="D8493" s="2">
        <v>43657</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s="3" t="str">
        <f>VLOOKUP($M8493,People!$A$2:$B$5, 2, FALSE)</f>
        <v>Anna Andreadi</v>
      </c>
      <c r="W8493" s="3" t="str">
        <f>IFERROR(VLOOKUP($B8493, 'Returns'!$A$2:$B$801, 2, FALSE), "No")</f>
        <v>No</v>
      </c>
    </row>
    <row r="8494" spans="1:23" x14ac:dyDescent="0.3">
      <c r="A8494" s="1">
        <v>8493</v>
      </c>
      <c r="B8494" t="s">
        <v>10202</v>
      </c>
      <c r="C8494" s="2">
        <v>43031</v>
      </c>
      <c r="D8494" s="2">
        <v>43036</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s="3" t="str">
        <f>VLOOKUP($M8494,People!$A$2:$B$5, 2, FALSE)</f>
        <v>Kelly Williams</v>
      </c>
      <c r="W8494" s="3" t="str">
        <f>IFERROR(VLOOKUP($B8494, 'Returns'!$A$2:$B$801, 2, FALSE), "No")</f>
        <v>No</v>
      </c>
    </row>
    <row r="8495" spans="1:23" x14ac:dyDescent="0.3">
      <c r="A8495" s="1">
        <v>8494</v>
      </c>
      <c r="B8495" t="s">
        <v>10202</v>
      </c>
      <c r="C8495" s="2">
        <v>43031</v>
      </c>
      <c r="D8495" s="2">
        <v>43036</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s="3" t="str">
        <f>VLOOKUP($M8495,People!$A$2:$B$5, 2, FALSE)</f>
        <v>Kelly Williams</v>
      </c>
      <c r="W8495" s="3" t="str">
        <f>IFERROR(VLOOKUP($B8495, 'Returns'!$A$2:$B$801, 2, FALSE), "No")</f>
        <v>No</v>
      </c>
    </row>
    <row r="8496" spans="1:23" x14ac:dyDescent="0.3">
      <c r="A8496" s="1">
        <v>8495</v>
      </c>
      <c r="B8496" t="s">
        <v>10202</v>
      </c>
      <c r="C8496" s="2">
        <v>43031</v>
      </c>
      <c r="D8496" s="2">
        <v>43036</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s="3" t="str">
        <f>VLOOKUP($M8496,People!$A$2:$B$5, 2, FALSE)</f>
        <v>Kelly Williams</v>
      </c>
      <c r="W8496" s="3" t="str">
        <f>IFERROR(VLOOKUP($B8496, 'Returns'!$A$2:$B$801, 2, FALSE), "No")</f>
        <v>No</v>
      </c>
    </row>
    <row r="8497" spans="1:23" x14ac:dyDescent="0.3">
      <c r="A8497" s="1">
        <v>8496</v>
      </c>
      <c r="B8497" t="s">
        <v>10203</v>
      </c>
      <c r="C8497" s="2">
        <v>43436</v>
      </c>
      <c r="D8497" s="2">
        <v>43442</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s="3" t="str">
        <f>VLOOKUP($M8497,People!$A$2:$B$5, 2, FALSE)</f>
        <v>Anna Andreadi</v>
      </c>
      <c r="W8497" s="3" t="str">
        <f>IFERROR(VLOOKUP($B8497, 'Returns'!$A$2:$B$801, 2, FALSE), "No")</f>
        <v>No</v>
      </c>
    </row>
    <row r="8498" spans="1:23" x14ac:dyDescent="0.3">
      <c r="A8498" s="1">
        <v>8497</v>
      </c>
      <c r="B8498" t="s">
        <v>10204</v>
      </c>
      <c r="C8498" s="2">
        <v>42434</v>
      </c>
      <c r="D8498" s="2">
        <v>42437</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s="3" t="str">
        <f>VLOOKUP($M8498,People!$A$2:$B$5, 2, FALSE)</f>
        <v>Chuck Magee</v>
      </c>
      <c r="W8498" s="3" t="str">
        <f>IFERROR(VLOOKUP($B8498, 'Returns'!$A$2:$B$801, 2, FALSE), "No")</f>
        <v>No</v>
      </c>
    </row>
    <row r="8499" spans="1:23" x14ac:dyDescent="0.3">
      <c r="A8499" s="1">
        <v>8498</v>
      </c>
      <c r="B8499" t="s">
        <v>10204</v>
      </c>
      <c r="C8499" s="2">
        <v>42434</v>
      </c>
      <c r="D8499" s="2">
        <v>42437</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s="3" t="str">
        <f>VLOOKUP($M8499,People!$A$2:$B$5, 2, FALSE)</f>
        <v>Chuck Magee</v>
      </c>
      <c r="W8499" s="3" t="str">
        <f>IFERROR(VLOOKUP($B8499, 'Returns'!$A$2:$B$801, 2, FALSE), "No")</f>
        <v>No</v>
      </c>
    </row>
    <row r="8500" spans="1:23" x14ac:dyDescent="0.3">
      <c r="A8500" s="1">
        <v>8499</v>
      </c>
      <c r="B8500" t="s">
        <v>10204</v>
      </c>
      <c r="C8500" s="2">
        <v>42434</v>
      </c>
      <c r="D8500" s="2">
        <v>42437</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s="3" t="str">
        <f>VLOOKUP($M8500,People!$A$2:$B$5, 2, FALSE)</f>
        <v>Chuck Magee</v>
      </c>
      <c r="W8500" s="3" t="str">
        <f>IFERROR(VLOOKUP($B8500, 'Returns'!$A$2:$B$801, 2, FALSE), "No")</f>
        <v>No</v>
      </c>
    </row>
    <row r="8501" spans="1:23" x14ac:dyDescent="0.3">
      <c r="A8501" s="1">
        <v>8500</v>
      </c>
      <c r="B8501" t="s">
        <v>10204</v>
      </c>
      <c r="C8501" s="2">
        <v>42434</v>
      </c>
      <c r="D8501" s="2">
        <v>42437</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s="3" t="str">
        <f>VLOOKUP($M8501,People!$A$2:$B$5, 2, FALSE)</f>
        <v>Chuck Magee</v>
      </c>
      <c r="W8501" s="3" t="str">
        <f>IFERROR(VLOOKUP($B8501, 'Returns'!$A$2:$B$801, 2, FALSE), "No")</f>
        <v>No</v>
      </c>
    </row>
    <row r="8502" spans="1:23" x14ac:dyDescent="0.3">
      <c r="A8502" s="1">
        <v>8501</v>
      </c>
      <c r="B8502" t="s">
        <v>10204</v>
      </c>
      <c r="C8502" s="2">
        <v>42434</v>
      </c>
      <c r="D8502" s="2">
        <v>42437</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s="3" t="str">
        <f>VLOOKUP($M8502,People!$A$2:$B$5, 2, FALSE)</f>
        <v>Chuck Magee</v>
      </c>
      <c r="W8502" s="3" t="str">
        <f>IFERROR(VLOOKUP($B8502, 'Returns'!$A$2:$B$801, 2, FALSE), "No")</f>
        <v>No</v>
      </c>
    </row>
    <row r="8503" spans="1:23" x14ac:dyDescent="0.3">
      <c r="A8503" s="1">
        <v>8502</v>
      </c>
      <c r="B8503" t="s">
        <v>10205</v>
      </c>
      <c r="C8503" s="2">
        <v>42795</v>
      </c>
      <c r="D8503" s="2">
        <v>42797</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s="3" t="str">
        <f>VLOOKUP($M8503,People!$A$2:$B$5, 2, FALSE)</f>
        <v>Anna Andreadi</v>
      </c>
      <c r="W8503" s="3" t="str">
        <f>IFERROR(VLOOKUP($B8503, 'Returns'!$A$2:$B$801, 2, FALSE), "No")</f>
        <v>No</v>
      </c>
    </row>
    <row r="8504" spans="1:23" x14ac:dyDescent="0.3">
      <c r="A8504" s="1">
        <v>8503</v>
      </c>
      <c r="B8504" t="s">
        <v>10205</v>
      </c>
      <c r="C8504" s="2">
        <v>42795</v>
      </c>
      <c r="D8504" s="2">
        <v>42797</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s="3" t="str">
        <f>VLOOKUP($M8504,People!$A$2:$B$5, 2, FALSE)</f>
        <v>Anna Andreadi</v>
      </c>
      <c r="W8504" s="3" t="str">
        <f>IFERROR(VLOOKUP($B8504, 'Returns'!$A$2:$B$801, 2, FALSE), "No")</f>
        <v>No</v>
      </c>
    </row>
    <row r="8505" spans="1:23" x14ac:dyDescent="0.3">
      <c r="A8505" s="1">
        <v>8504</v>
      </c>
      <c r="B8505" t="s">
        <v>10206</v>
      </c>
      <c r="C8505" s="2">
        <v>42420</v>
      </c>
      <c r="D8505" s="2">
        <v>42424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s="3" t="str">
        <f>VLOOKUP($M8505,People!$A$2:$B$5, 2, FALSE)</f>
        <v>Anna Andreadi</v>
      </c>
      <c r="W8505" s="3" t="str">
        <f>IFERROR(VLOOKUP($B8505, 'Returns'!$A$2:$B$801, 2, FALSE), "No")</f>
        <v>No</v>
      </c>
    </row>
    <row r="8506" spans="1:23" x14ac:dyDescent="0.3">
      <c r="A8506" s="1">
        <v>8505</v>
      </c>
      <c r="B8506" t="s">
        <v>10207</v>
      </c>
      <c r="C8506" s="2">
        <v>43222</v>
      </c>
      <c r="D8506" s="2">
        <v>43226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s="3" t="str">
        <f>VLOOKUP($M8506,People!$A$2:$B$5, 2, FALSE)</f>
        <v>Kelly Williams</v>
      </c>
      <c r="W8506" s="3" t="str">
        <f>IFERROR(VLOOKUP($B8506, 'Returns'!$A$2:$B$801, 2, FALSE), "No")</f>
        <v>No</v>
      </c>
    </row>
    <row r="8507" spans="1:23" x14ac:dyDescent="0.3">
      <c r="A8507" s="1">
        <v>8506</v>
      </c>
      <c r="B8507" t="s">
        <v>10208</v>
      </c>
      <c r="C8507" s="2">
        <v>43167</v>
      </c>
      <c r="D8507" s="2">
        <v>43171</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s="3" t="str">
        <f>VLOOKUP($M8507,People!$A$2:$B$5, 2, FALSE)</f>
        <v>Kelly Williams</v>
      </c>
      <c r="W8507" s="3" t="str">
        <f>IFERROR(VLOOKUP($B8507, 'Returns'!$A$2:$B$801, 2, FALSE), "No")</f>
        <v>No</v>
      </c>
    </row>
    <row r="8508" spans="1:23" x14ac:dyDescent="0.3">
      <c r="A8508" s="1">
        <v>8507</v>
      </c>
      <c r="B8508" t="s">
        <v>10208</v>
      </c>
      <c r="C8508" s="2">
        <v>43167</v>
      </c>
      <c r="D8508" s="2">
        <v>43171</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s="3" t="str">
        <f>VLOOKUP($M8508,People!$A$2:$B$5, 2, FALSE)</f>
        <v>Kelly Williams</v>
      </c>
      <c r="W8508" s="3" t="str">
        <f>IFERROR(VLOOKUP($B8508, 'Returns'!$A$2:$B$801, 2, FALSE), "No")</f>
        <v>No</v>
      </c>
    </row>
    <row r="8509" spans="1:23" x14ac:dyDescent="0.3">
      <c r="A8509" s="1">
        <v>8508</v>
      </c>
      <c r="B8509" t="s">
        <v>10208</v>
      </c>
      <c r="C8509" s="2">
        <v>43167</v>
      </c>
      <c r="D8509" s="2">
        <v>43171</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s="3" t="str">
        <f>VLOOKUP($M8509,People!$A$2:$B$5, 2, FALSE)</f>
        <v>Kelly Williams</v>
      </c>
      <c r="W8509" s="3" t="str">
        <f>IFERROR(VLOOKUP($B8509, 'Returns'!$A$2:$B$801, 2, FALSE), "No")</f>
        <v>No</v>
      </c>
    </row>
    <row r="8510" spans="1:23" x14ac:dyDescent="0.3">
      <c r="A8510" s="1">
        <v>8509</v>
      </c>
      <c r="B8510" t="s">
        <v>10209</v>
      </c>
      <c r="C8510" s="2">
        <v>43080</v>
      </c>
      <c r="D8510" s="2">
        <v>43083</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s="3" t="str">
        <f>VLOOKUP($M8510,People!$A$2:$B$5, 2, FALSE)</f>
        <v>Kelly Williams</v>
      </c>
      <c r="W8510" s="3" t="str">
        <f>IFERROR(VLOOKUP($B8510, 'Returns'!$A$2:$B$801, 2, FALSE), "No")</f>
        <v>No</v>
      </c>
    </row>
    <row r="8511" spans="1:23" x14ac:dyDescent="0.3">
      <c r="A8511" s="1">
        <v>8510</v>
      </c>
      <c r="B8511" t="s">
        <v>10209</v>
      </c>
      <c r="C8511" s="2">
        <v>43080</v>
      </c>
      <c r="D8511" s="2">
        <v>43083</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s="3" t="str">
        <f>VLOOKUP($M8511,People!$A$2:$B$5, 2, FALSE)</f>
        <v>Kelly Williams</v>
      </c>
      <c r="W8511" s="3" t="str">
        <f>IFERROR(VLOOKUP($B8511, 'Returns'!$A$2:$B$801, 2, FALSE), "No")</f>
        <v>No</v>
      </c>
    </row>
    <row r="8512" spans="1:23" x14ac:dyDescent="0.3">
      <c r="A8512" s="1">
        <v>8511</v>
      </c>
      <c r="B8512" t="s">
        <v>10209</v>
      </c>
      <c r="C8512" s="2">
        <v>43080</v>
      </c>
      <c r="D8512" s="2">
        <v>43083</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s="3" t="str">
        <f>VLOOKUP($M8512,People!$A$2:$B$5, 2, FALSE)</f>
        <v>Kelly Williams</v>
      </c>
      <c r="W8512" s="3" t="str">
        <f>IFERROR(VLOOKUP($B8512, 'Returns'!$A$2:$B$801, 2, FALSE), "No")</f>
        <v>No</v>
      </c>
    </row>
    <row r="8513" spans="1:23" x14ac:dyDescent="0.3">
      <c r="A8513" s="1">
        <v>8512</v>
      </c>
      <c r="B8513" t="s">
        <v>10210</v>
      </c>
      <c r="C8513" s="2">
        <v>43456</v>
      </c>
      <c r="D8513" s="2">
        <v>43460</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s="3" t="str">
        <f>VLOOKUP($M8513,People!$A$2:$B$5, 2, FALSE)</f>
        <v>Chuck Magee</v>
      </c>
      <c r="W8513" s="3" t="str">
        <f>IFERROR(VLOOKUP($B8513, 'Returns'!$A$2:$B$801, 2, FALSE), "No")</f>
        <v>No</v>
      </c>
    </row>
    <row r="8514" spans="1:23" x14ac:dyDescent="0.3">
      <c r="A8514" s="1">
        <v>8513</v>
      </c>
      <c r="B8514" t="s">
        <v>10211</v>
      </c>
      <c r="C8514" s="2">
        <v>43133</v>
      </c>
      <c r="D8514" s="2">
        <v>43139</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s="3" t="str">
        <f>VLOOKUP($M8514,People!$A$2:$B$5, 2, FALSE)</f>
        <v>Kelly Williams</v>
      </c>
      <c r="W8514" s="3" t="str">
        <f>IFERROR(VLOOKUP($B8514, 'Returns'!$A$2:$B$801, 2, FALSE), "No")</f>
        <v>No</v>
      </c>
    </row>
    <row r="8515" spans="1:23" x14ac:dyDescent="0.3">
      <c r="A8515" s="1">
        <v>8514</v>
      </c>
      <c r="B8515" t="s">
        <v>10212</v>
      </c>
      <c r="C8515" s="2">
        <v>43621</v>
      </c>
      <c r="D8515" s="2">
        <v>43625</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s="3" t="str">
        <f>VLOOKUP($M8515,People!$A$2:$B$5, 2, FALSE)</f>
        <v>Cassandra Brandow</v>
      </c>
      <c r="W8515" s="3" t="str">
        <f>IFERROR(VLOOKUP($B8515, 'Returns'!$A$2:$B$801, 2, FALSE), "No")</f>
        <v>No</v>
      </c>
    </row>
    <row r="8516" spans="1:23" x14ac:dyDescent="0.3">
      <c r="A8516" s="1">
        <v>8515</v>
      </c>
      <c r="B8516" t="s">
        <v>10213</v>
      </c>
      <c r="C8516" s="2">
        <v>42968</v>
      </c>
      <c r="D8516" s="2">
        <v>42973</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s="3" t="str">
        <f>VLOOKUP($M8516,People!$A$2:$B$5, 2, FALSE)</f>
        <v>Cassandra Brandow</v>
      </c>
      <c r="W8516" s="3" t="str">
        <f>IFERROR(VLOOKUP($B8516, 'Returns'!$A$2:$B$801, 2, FALSE), "No")</f>
        <v>No</v>
      </c>
    </row>
    <row r="8517" spans="1:23" x14ac:dyDescent="0.3">
      <c r="A8517" s="1">
        <v>8516</v>
      </c>
      <c r="B8517" t="s">
        <v>10213</v>
      </c>
      <c r="C8517" s="2">
        <v>42968</v>
      </c>
      <c r="D8517" s="2">
        <v>42973</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s="3" t="str">
        <f>VLOOKUP($M8517,People!$A$2:$B$5, 2, FALSE)</f>
        <v>Cassandra Brandow</v>
      </c>
      <c r="W8517" s="3" t="str">
        <f>IFERROR(VLOOKUP($B8517, 'Returns'!$A$2:$B$801, 2, FALSE), "No")</f>
        <v>No</v>
      </c>
    </row>
    <row r="8518" spans="1:23" x14ac:dyDescent="0.3">
      <c r="A8518" s="1">
        <v>8517</v>
      </c>
      <c r="B8518" t="s">
        <v>10214</v>
      </c>
      <c r="C8518" s="2">
        <v>43197</v>
      </c>
      <c r="D8518" s="2">
        <v>43201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s="3" t="str">
        <f>VLOOKUP($M8518,People!$A$2:$B$5, 2, FALSE)</f>
        <v>Chuck Magee</v>
      </c>
      <c r="W8518" s="3" t="str">
        <f>IFERROR(VLOOKUP($B8518, 'Returns'!$A$2:$B$801, 2, FALSE), "No")</f>
        <v>No</v>
      </c>
    </row>
    <row r="8519" spans="1:23" x14ac:dyDescent="0.3">
      <c r="A8519" s="1">
        <v>8518</v>
      </c>
      <c r="B8519" t="s">
        <v>10215</v>
      </c>
      <c r="C8519" s="2">
        <v>43620</v>
      </c>
      <c r="D8519" s="2">
        <v>43623</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s="3" t="str">
        <f>VLOOKUP($M8519,People!$A$2:$B$5, 2, FALSE)</f>
        <v>Kelly Williams</v>
      </c>
      <c r="W8519" s="3" t="str">
        <f>IFERROR(VLOOKUP($B8519, 'Returns'!$A$2:$B$801, 2, FALSE), "No")</f>
        <v>No</v>
      </c>
    </row>
    <row r="8520" spans="1:23" x14ac:dyDescent="0.3">
      <c r="A8520" s="1">
        <v>8519</v>
      </c>
      <c r="B8520" t="s">
        <v>10216</v>
      </c>
      <c r="C8520" s="2">
        <v>43803</v>
      </c>
      <c r="D8520" s="2">
        <v>43809</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s="3" t="str">
        <f>VLOOKUP($M8520,People!$A$2:$B$5, 2, FALSE)</f>
        <v>Chuck Magee</v>
      </c>
      <c r="W8520" s="3" t="str">
        <f>IFERROR(VLOOKUP($B8520, 'Returns'!$A$2:$B$801, 2, FALSE), "No")</f>
        <v>No</v>
      </c>
    </row>
    <row r="8521" spans="1:23" x14ac:dyDescent="0.3">
      <c r="A8521" s="1">
        <v>8520</v>
      </c>
      <c r="B8521" t="s">
        <v>10216</v>
      </c>
      <c r="C8521" s="2">
        <v>43803</v>
      </c>
      <c r="D8521" s="2">
        <v>43809</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s="3" t="str">
        <f>VLOOKUP($M8521,People!$A$2:$B$5, 2, FALSE)</f>
        <v>Chuck Magee</v>
      </c>
      <c r="W8521" s="3" t="str">
        <f>IFERROR(VLOOKUP($B8521, 'Returns'!$A$2:$B$801, 2, FALSE), "No")</f>
        <v>No</v>
      </c>
    </row>
    <row r="8522" spans="1:23" x14ac:dyDescent="0.3">
      <c r="A8522" s="1">
        <v>8521</v>
      </c>
      <c r="B8522" t="s">
        <v>10216</v>
      </c>
      <c r="C8522" s="2">
        <v>43803</v>
      </c>
      <c r="D8522" s="2">
        <v>43809</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s="3" t="str">
        <f>VLOOKUP($M8522,People!$A$2:$B$5, 2, FALSE)</f>
        <v>Chuck Magee</v>
      </c>
      <c r="W8522" s="3" t="str">
        <f>IFERROR(VLOOKUP($B8522, 'Returns'!$A$2:$B$801, 2, FALSE), "No")</f>
        <v>No</v>
      </c>
    </row>
    <row r="8523" spans="1:23" x14ac:dyDescent="0.3">
      <c r="A8523" s="1">
        <v>8522</v>
      </c>
      <c r="B8523" t="s">
        <v>10217</v>
      </c>
      <c r="C8523" s="2">
        <v>43111</v>
      </c>
      <c r="D8523" s="2">
        <v>43115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s="3" t="str">
        <f>VLOOKUP($M8523,People!$A$2:$B$5, 2, FALSE)</f>
        <v>Chuck Magee</v>
      </c>
      <c r="W8523" s="3" t="str">
        <f>IFERROR(VLOOKUP($B8523, 'Returns'!$A$2:$B$801, 2, FALSE), "No")</f>
        <v>No</v>
      </c>
    </row>
    <row r="8524" spans="1:23" x14ac:dyDescent="0.3">
      <c r="A8524" s="1">
        <v>8523</v>
      </c>
      <c r="B8524" t="s">
        <v>10218</v>
      </c>
      <c r="C8524" s="2">
        <v>43191</v>
      </c>
      <c r="D8524" s="2">
        <v>43197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s="3" t="str">
        <f>VLOOKUP($M8524,People!$A$2:$B$5, 2, FALSE)</f>
        <v>Kelly Williams</v>
      </c>
      <c r="W8524" s="3" t="str">
        <f>IFERROR(VLOOKUP($B8524, 'Returns'!$A$2:$B$801, 2, FALSE), "No")</f>
        <v>No</v>
      </c>
    </row>
    <row r="8525" spans="1:23" x14ac:dyDescent="0.3">
      <c r="A8525" s="1">
        <v>8524</v>
      </c>
      <c r="B8525" t="s">
        <v>10219</v>
      </c>
      <c r="C8525" s="2">
        <v>43729</v>
      </c>
      <c r="D8525" s="2">
        <v>43733</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s="3" t="str">
        <f>VLOOKUP($M8525,People!$A$2:$B$5, 2, FALSE)</f>
        <v>Anna Andreadi</v>
      </c>
      <c r="W8525" s="3" t="str">
        <f>IFERROR(VLOOKUP($B8525, 'Returns'!$A$2:$B$801, 2, FALSE), "No")</f>
        <v>No</v>
      </c>
    </row>
    <row r="8526" spans="1:23" x14ac:dyDescent="0.3">
      <c r="A8526" s="1">
        <v>8525</v>
      </c>
      <c r="B8526" t="s">
        <v>10220</v>
      </c>
      <c r="C8526" s="2">
        <v>43540</v>
      </c>
      <c r="D8526" s="2">
        <v>43540</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s="3" t="str">
        <f>VLOOKUP($M8526,People!$A$2:$B$5, 2, FALSE)</f>
        <v>Chuck Magee</v>
      </c>
      <c r="W8526" s="3" t="str">
        <f>IFERROR(VLOOKUP($B8526, 'Returns'!$A$2:$B$801, 2, FALSE), "No")</f>
        <v>No</v>
      </c>
    </row>
    <row r="8527" spans="1:23" x14ac:dyDescent="0.3">
      <c r="A8527" s="1">
        <v>8526</v>
      </c>
      <c r="B8527" t="s">
        <v>10220</v>
      </c>
      <c r="C8527" s="2">
        <v>43540</v>
      </c>
      <c r="D8527" s="2">
        <v>43540</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s="3" t="str">
        <f>VLOOKUP($M8527,People!$A$2:$B$5, 2, FALSE)</f>
        <v>Chuck Magee</v>
      </c>
      <c r="W8527" s="3" t="str">
        <f>IFERROR(VLOOKUP($B8527, 'Returns'!$A$2:$B$801, 2, FALSE), "No")</f>
        <v>No</v>
      </c>
    </row>
    <row r="8528" spans="1:23" x14ac:dyDescent="0.3">
      <c r="A8528" s="1">
        <v>8527</v>
      </c>
      <c r="B8528" t="s">
        <v>10220</v>
      </c>
      <c r="C8528" s="2">
        <v>43540</v>
      </c>
      <c r="D8528" s="2">
        <v>43540</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s="3" t="str">
        <f>VLOOKUP($M8528,People!$A$2:$B$5, 2, FALSE)</f>
        <v>Chuck Magee</v>
      </c>
      <c r="W8528" s="3" t="str">
        <f>IFERROR(VLOOKUP($B8528, 'Returns'!$A$2:$B$801, 2, FALSE), "No")</f>
        <v>No</v>
      </c>
    </row>
    <row r="8529" spans="1:23" x14ac:dyDescent="0.3">
      <c r="A8529" s="1">
        <v>8528</v>
      </c>
      <c r="B8529" t="s">
        <v>10220</v>
      </c>
      <c r="C8529" s="2">
        <v>43540</v>
      </c>
      <c r="D8529" s="2">
        <v>43540</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s="3" t="str">
        <f>VLOOKUP($M8529,People!$A$2:$B$5, 2, FALSE)</f>
        <v>Chuck Magee</v>
      </c>
      <c r="W8529" s="3" t="str">
        <f>IFERROR(VLOOKUP($B8529, 'Returns'!$A$2:$B$801, 2, FALSE), "No")</f>
        <v>No</v>
      </c>
    </row>
    <row r="8530" spans="1:23" x14ac:dyDescent="0.3">
      <c r="A8530" s="1">
        <v>8529</v>
      </c>
      <c r="B8530" t="s">
        <v>10220</v>
      </c>
      <c r="C8530" s="2">
        <v>43540</v>
      </c>
      <c r="D8530" s="2">
        <v>43540</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s="3" t="str">
        <f>VLOOKUP($M8530,People!$A$2:$B$5, 2, FALSE)</f>
        <v>Chuck Magee</v>
      </c>
      <c r="W8530" s="3" t="str">
        <f>IFERROR(VLOOKUP($B8530, 'Returns'!$A$2:$B$801, 2, FALSE), "No")</f>
        <v>No</v>
      </c>
    </row>
    <row r="8531" spans="1:23" x14ac:dyDescent="0.3">
      <c r="A8531" s="1">
        <v>8530</v>
      </c>
      <c r="B8531" t="s">
        <v>10221</v>
      </c>
      <c r="C8531" s="2">
        <v>43779</v>
      </c>
      <c r="D8531" s="2">
        <v>43786</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s="3" t="str">
        <f>VLOOKUP($M8531,People!$A$2:$B$5, 2, FALSE)</f>
        <v>Anna Andreadi</v>
      </c>
      <c r="W8531" s="3" t="str">
        <f>IFERROR(VLOOKUP($B8531, 'Returns'!$A$2:$B$801, 2, FALSE), "No")</f>
        <v>No</v>
      </c>
    </row>
    <row r="8532" spans="1:23" x14ac:dyDescent="0.3">
      <c r="A8532" s="1">
        <v>8531</v>
      </c>
      <c r="B8532" t="s">
        <v>10222</v>
      </c>
      <c r="C8532" s="2">
        <v>43434</v>
      </c>
      <c r="D8532" s="2">
        <v>43440</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s="3" t="str">
        <f>VLOOKUP($M8532,People!$A$2:$B$5, 2, FALSE)</f>
        <v>Kelly Williams</v>
      </c>
      <c r="W8532" s="3" t="str">
        <f>IFERROR(VLOOKUP($B8532, 'Returns'!$A$2:$B$801, 2, FALSE), "No")</f>
        <v>No</v>
      </c>
    </row>
    <row r="8533" spans="1:23" x14ac:dyDescent="0.3">
      <c r="A8533" s="1">
        <v>8532</v>
      </c>
      <c r="B8533" t="s">
        <v>10222</v>
      </c>
      <c r="C8533" s="2">
        <v>43434</v>
      </c>
      <c r="D8533" s="2">
        <v>43440</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s="3" t="str">
        <f>VLOOKUP($M8533,People!$A$2:$B$5, 2, FALSE)</f>
        <v>Kelly Williams</v>
      </c>
      <c r="W8533" s="3" t="str">
        <f>IFERROR(VLOOKUP($B8533, 'Returns'!$A$2:$B$801, 2, FALSE), "No")</f>
        <v>No</v>
      </c>
    </row>
    <row r="8534" spans="1:23" x14ac:dyDescent="0.3">
      <c r="A8534" s="1">
        <v>8533</v>
      </c>
      <c r="B8534" t="s">
        <v>10222</v>
      </c>
      <c r="C8534" s="2">
        <v>43434</v>
      </c>
      <c r="D8534" s="2">
        <v>43440</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s="3" t="str">
        <f>VLOOKUP($M8534,People!$A$2:$B$5, 2, FALSE)</f>
        <v>Kelly Williams</v>
      </c>
      <c r="W8534" s="3" t="str">
        <f>IFERROR(VLOOKUP($B8534, 'Returns'!$A$2:$B$801, 2, FALSE), "No")</f>
        <v>No</v>
      </c>
    </row>
    <row r="8535" spans="1:23" x14ac:dyDescent="0.3">
      <c r="A8535" s="1">
        <v>8534</v>
      </c>
      <c r="B8535" t="s">
        <v>10222</v>
      </c>
      <c r="C8535" s="2">
        <v>43434</v>
      </c>
      <c r="D8535" s="2">
        <v>43440</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s="3" t="str">
        <f>VLOOKUP($M8535,People!$A$2:$B$5, 2, FALSE)</f>
        <v>Kelly Williams</v>
      </c>
      <c r="W8535" s="3" t="str">
        <f>IFERROR(VLOOKUP($B8535, 'Returns'!$A$2:$B$801, 2, FALSE), "No")</f>
        <v>No</v>
      </c>
    </row>
    <row r="8536" spans="1:23" x14ac:dyDescent="0.3">
      <c r="A8536" s="1">
        <v>8535</v>
      </c>
      <c r="B8536" t="s">
        <v>10223</v>
      </c>
      <c r="C8536" s="2">
        <v>42748</v>
      </c>
      <c r="D8536" s="2">
        <v>42750</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s="3" t="str">
        <f>VLOOKUP($M8536,People!$A$2:$B$5, 2, FALSE)</f>
        <v>Cassandra Brandow</v>
      </c>
      <c r="W8536" s="3" t="str">
        <f>IFERROR(VLOOKUP($B8536, 'Returns'!$A$2:$B$801, 2, FALSE), "No")</f>
        <v>No</v>
      </c>
    </row>
    <row r="8537" spans="1:23" x14ac:dyDescent="0.3">
      <c r="A8537" s="1">
        <v>8536</v>
      </c>
      <c r="B8537" t="s">
        <v>10224</v>
      </c>
      <c r="C8537" s="2">
        <v>42506</v>
      </c>
      <c r="D8537" s="2">
        <v>42510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s="3" t="str">
        <f>VLOOKUP($M8537,People!$A$2:$B$5, 2, FALSE)</f>
        <v>Anna Andreadi</v>
      </c>
      <c r="W8537" s="3" t="str">
        <f>IFERROR(VLOOKUP($B8537, 'Returns'!$A$2:$B$801, 2, FALSE), "No")</f>
        <v>No</v>
      </c>
    </row>
    <row r="8538" spans="1:23" x14ac:dyDescent="0.3">
      <c r="A8538" s="1">
        <v>8537</v>
      </c>
      <c r="B8538" t="s">
        <v>10225</v>
      </c>
      <c r="C8538" s="2">
        <v>42893</v>
      </c>
      <c r="D8538" s="2">
        <v>42897</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s="3" t="str">
        <f>VLOOKUP($M8538,People!$A$2:$B$5, 2, FALSE)</f>
        <v>Chuck Magee</v>
      </c>
      <c r="W8538" s="3" t="str">
        <f>IFERROR(VLOOKUP($B8538, 'Returns'!$A$2:$B$801, 2, FALSE), "No")</f>
        <v>No</v>
      </c>
    </row>
    <row r="8539" spans="1:23" x14ac:dyDescent="0.3">
      <c r="A8539" s="1">
        <v>8538</v>
      </c>
      <c r="B8539" t="s">
        <v>10225</v>
      </c>
      <c r="C8539" s="2">
        <v>42893</v>
      </c>
      <c r="D8539" s="2">
        <v>42897</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s="3" t="str">
        <f>VLOOKUP($M8539,People!$A$2:$B$5, 2, FALSE)</f>
        <v>Chuck Magee</v>
      </c>
      <c r="W8539" s="3" t="str">
        <f>IFERROR(VLOOKUP($B8539, 'Returns'!$A$2:$B$801, 2, FALSE), "No")</f>
        <v>No</v>
      </c>
    </row>
    <row r="8540" spans="1:23" x14ac:dyDescent="0.3">
      <c r="A8540" s="1">
        <v>8539</v>
      </c>
      <c r="B8540" t="s">
        <v>10225</v>
      </c>
      <c r="C8540" s="2">
        <v>42893</v>
      </c>
      <c r="D8540" s="2">
        <v>42897</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s="3" t="str">
        <f>VLOOKUP($M8540,People!$A$2:$B$5, 2, FALSE)</f>
        <v>Chuck Magee</v>
      </c>
      <c r="W8540" s="3" t="str">
        <f>IFERROR(VLOOKUP($B8540, 'Returns'!$A$2:$B$801, 2, FALSE), "No")</f>
        <v>No</v>
      </c>
    </row>
    <row r="8541" spans="1:23" x14ac:dyDescent="0.3">
      <c r="A8541" s="1">
        <v>8540</v>
      </c>
      <c r="B8541" t="s">
        <v>10226</v>
      </c>
      <c r="C8541" s="2">
        <v>43533</v>
      </c>
      <c r="D8541" s="2">
        <v>43537</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s="3" t="str">
        <f>VLOOKUP($M8541,People!$A$2:$B$5, 2, FALSE)</f>
        <v>Anna Andreadi</v>
      </c>
      <c r="W8541" s="3" t="str">
        <f>IFERROR(VLOOKUP($B8541, 'Returns'!$A$2:$B$801, 2, FALSE), "No")</f>
        <v>No</v>
      </c>
    </row>
    <row r="8542" spans="1:23" x14ac:dyDescent="0.3">
      <c r="A8542" s="1">
        <v>8541</v>
      </c>
      <c r="B8542" t="s">
        <v>10226</v>
      </c>
      <c r="C8542" s="2">
        <v>43533</v>
      </c>
      <c r="D8542" s="2">
        <v>43537</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s="3" t="str">
        <f>VLOOKUP($M8542,People!$A$2:$B$5, 2, FALSE)</f>
        <v>Anna Andreadi</v>
      </c>
      <c r="W8542" s="3" t="str">
        <f>IFERROR(VLOOKUP($B8542, 'Returns'!$A$2:$B$801, 2, FALSE), "No")</f>
        <v>No</v>
      </c>
    </row>
    <row r="8543" spans="1:23" x14ac:dyDescent="0.3">
      <c r="A8543" s="1">
        <v>8542</v>
      </c>
      <c r="B8543" t="s">
        <v>10227</v>
      </c>
      <c r="C8543" s="2">
        <v>43091</v>
      </c>
      <c r="D8543" s="2">
        <v>43092</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s="3" t="str">
        <f>VLOOKUP($M8543,People!$A$2:$B$5, 2, FALSE)</f>
        <v>Chuck Magee</v>
      </c>
      <c r="W8543" s="3" t="str">
        <f>IFERROR(VLOOKUP($B8543, 'Returns'!$A$2:$B$801, 2, FALSE), "No")</f>
        <v>No</v>
      </c>
    </row>
    <row r="8544" spans="1:23" x14ac:dyDescent="0.3">
      <c r="A8544" s="1">
        <v>8543</v>
      </c>
      <c r="B8544" t="s">
        <v>10227</v>
      </c>
      <c r="C8544" s="2">
        <v>43091</v>
      </c>
      <c r="D8544" s="2">
        <v>43092</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s="3" t="str">
        <f>VLOOKUP($M8544,People!$A$2:$B$5, 2, FALSE)</f>
        <v>Chuck Magee</v>
      </c>
      <c r="W8544" s="3" t="str">
        <f>IFERROR(VLOOKUP($B8544, 'Returns'!$A$2:$B$801, 2, FALSE), "No")</f>
        <v>No</v>
      </c>
    </row>
    <row r="8545" spans="1:23" x14ac:dyDescent="0.3">
      <c r="A8545" s="1">
        <v>8544</v>
      </c>
      <c r="B8545" t="s">
        <v>10228</v>
      </c>
      <c r="C8545" s="2">
        <v>42588</v>
      </c>
      <c r="D8545" s="2">
        <v>42593</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s="3" t="str">
        <f>VLOOKUP($M8545,People!$A$2:$B$5, 2, FALSE)</f>
        <v>Chuck Magee</v>
      </c>
      <c r="W8545" s="3" t="str">
        <f>IFERROR(VLOOKUP($B8545, 'Returns'!$A$2:$B$801, 2, FALSE), "No")</f>
        <v>No</v>
      </c>
    </row>
    <row r="8546" spans="1:23" x14ac:dyDescent="0.3">
      <c r="A8546" s="1">
        <v>8545</v>
      </c>
      <c r="B8546" t="s">
        <v>10229</v>
      </c>
      <c r="C8546" s="2">
        <v>43186</v>
      </c>
      <c r="D8546" s="2">
        <v>43190</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s="3" t="str">
        <f>VLOOKUP($M8546,People!$A$2:$B$5, 2, FALSE)</f>
        <v>Cassandra Brandow</v>
      </c>
      <c r="W8546" s="3" t="str">
        <f>IFERROR(VLOOKUP($B8546, 'Returns'!$A$2:$B$801, 2, FALSE), "No")</f>
        <v>No</v>
      </c>
    </row>
    <row r="8547" spans="1:23" x14ac:dyDescent="0.3">
      <c r="A8547" s="1">
        <v>8546</v>
      </c>
      <c r="B8547" t="s">
        <v>10229</v>
      </c>
      <c r="C8547" s="2">
        <v>43186</v>
      </c>
      <c r="D8547" s="2">
        <v>43190</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s="3" t="str">
        <f>VLOOKUP($M8547,People!$A$2:$B$5, 2, FALSE)</f>
        <v>Cassandra Brandow</v>
      </c>
      <c r="W8547" s="3" t="str">
        <f>IFERROR(VLOOKUP($B8547, 'Returns'!$A$2:$B$801, 2, FALSE), "No")</f>
        <v>No</v>
      </c>
    </row>
    <row r="8548" spans="1:23" x14ac:dyDescent="0.3">
      <c r="A8548" s="1">
        <v>8547</v>
      </c>
      <c r="B8548" t="s">
        <v>10229</v>
      </c>
      <c r="C8548" s="2">
        <v>43186</v>
      </c>
      <c r="D8548" s="2">
        <v>43190</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s="3" t="str">
        <f>VLOOKUP($M8548,People!$A$2:$B$5, 2, FALSE)</f>
        <v>Cassandra Brandow</v>
      </c>
      <c r="W8548" s="3" t="str">
        <f>IFERROR(VLOOKUP($B8548, 'Returns'!$A$2:$B$801, 2, FALSE), "No")</f>
        <v>No</v>
      </c>
    </row>
    <row r="8549" spans="1:23" x14ac:dyDescent="0.3">
      <c r="A8549" s="1">
        <v>8548</v>
      </c>
      <c r="B8549" t="s">
        <v>10230</v>
      </c>
      <c r="C8549" s="2">
        <v>43074</v>
      </c>
      <c r="D8549" s="2">
        <v>43079</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s="3" t="str">
        <f>VLOOKUP($M8549,People!$A$2:$B$5, 2, FALSE)</f>
        <v>Anna Andreadi</v>
      </c>
      <c r="W8549" s="3" t="str">
        <f>IFERROR(VLOOKUP($B8549, 'Returns'!$A$2:$B$801, 2, FALSE), "No")</f>
        <v>No</v>
      </c>
    </row>
    <row r="8550" spans="1:23" x14ac:dyDescent="0.3">
      <c r="A8550" s="1">
        <v>8549</v>
      </c>
      <c r="B8550" t="s">
        <v>10230</v>
      </c>
      <c r="C8550" s="2">
        <v>43074</v>
      </c>
      <c r="D8550" s="2">
        <v>43079</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s="3" t="str">
        <f>VLOOKUP($M8550,People!$A$2:$B$5, 2, FALSE)</f>
        <v>Anna Andreadi</v>
      </c>
      <c r="W8550" s="3" t="str">
        <f>IFERROR(VLOOKUP($B8550, 'Returns'!$A$2:$B$801, 2, FALSE), "No")</f>
        <v>No</v>
      </c>
    </row>
    <row r="8551" spans="1:23" x14ac:dyDescent="0.3">
      <c r="A8551" s="1">
        <v>8550</v>
      </c>
      <c r="B8551" t="s">
        <v>10231</v>
      </c>
      <c r="C8551" s="2">
        <v>42989</v>
      </c>
      <c r="D8551" s="2">
        <v>42990</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s="3" t="str">
        <f>VLOOKUP($M8551,People!$A$2:$B$5, 2, FALSE)</f>
        <v>Anna Andreadi</v>
      </c>
      <c r="W8551" s="3" t="str">
        <f>IFERROR(VLOOKUP($B8551, 'Returns'!$A$2:$B$801, 2, FALSE), "No")</f>
        <v>No</v>
      </c>
    </row>
    <row r="8552" spans="1:23" x14ac:dyDescent="0.3">
      <c r="A8552" s="1">
        <v>8551</v>
      </c>
      <c r="B8552" t="s">
        <v>10232</v>
      </c>
      <c r="C8552" s="2">
        <v>42933</v>
      </c>
      <c r="D8552" s="2">
        <v>42940</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s="3" t="str">
        <f>VLOOKUP($M8552,People!$A$2:$B$5, 2, FALSE)</f>
        <v>Kelly Williams</v>
      </c>
      <c r="W8552" s="3" t="str">
        <f>IFERROR(VLOOKUP($B8552, 'Returns'!$A$2:$B$801, 2, FALSE), "No")</f>
        <v>No</v>
      </c>
    </row>
    <row r="8553" spans="1:23" x14ac:dyDescent="0.3">
      <c r="A8553" s="1">
        <v>8552</v>
      </c>
      <c r="B8553" t="s">
        <v>10232</v>
      </c>
      <c r="C8553" s="2">
        <v>42933</v>
      </c>
      <c r="D8553" s="2">
        <v>42940</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s="3" t="str">
        <f>VLOOKUP($M8553,People!$A$2:$B$5, 2, FALSE)</f>
        <v>Kelly Williams</v>
      </c>
      <c r="W8553" s="3" t="str">
        <f>IFERROR(VLOOKUP($B8553, 'Returns'!$A$2:$B$801, 2, FALSE), "No")</f>
        <v>No</v>
      </c>
    </row>
    <row r="8554" spans="1:23" x14ac:dyDescent="0.3">
      <c r="A8554" s="1">
        <v>8553</v>
      </c>
      <c r="B8554" t="s">
        <v>10233</v>
      </c>
      <c r="C8554" s="2">
        <v>42520</v>
      </c>
      <c r="D8554" s="2">
        <v>42524</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s="3" t="str">
        <f>VLOOKUP($M8554,People!$A$2:$B$5, 2, FALSE)</f>
        <v>Kelly Williams</v>
      </c>
      <c r="W8554" s="3" t="str">
        <f>IFERROR(VLOOKUP($B8554, 'Returns'!$A$2:$B$801, 2, FALSE), "No")</f>
        <v>No</v>
      </c>
    </row>
    <row r="8555" spans="1:23" x14ac:dyDescent="0.3">
      <c r="A8555" s="1">
        <v>8554</v>
      </c>
      <c r="B8555" t="s">
        <v>10234</v>
      </c>
      <c r="C8555" s="2">
        <v>43782</v>
      </c>
      <c r="D8555" s="2">
        <v>43789</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s="3" t="str">
        <f>VLOOKUP($M8555,People!$A$2:$B$5, 2, FALSE)</f>
        <v>Cassandra Brandow</v>
      </c>
      <c r="W8555" s="3" t="str">
        <f>IFERROR(VLOOKUP($B8555, 'Returns'!$A$2:$B$801, 2, FALSE), "No")</f>
        <v>No</v>
      </c>
    </row>
    <row r="8556" spans="1:23" x14ac:dyDescent="0.3">
      <c r="A8556" s="1">
        <v>8555</v>
      </c>
      <c r="B8556" t="s">
        <v>10235</v>
      </c>
      <c r="C8556" s="2">
        <v>43443</v>
      </c>
      <c r="D8556" s="2">
        <v>43445</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s="3" t="str">
        <f>VLOOKUP($M8556,People!$A$2:$B$5, 2, FALSE)</f>
        <v>Cassandra Brandow</v>
      </c>
      <c r="W8556" s="3" t="str">
        <f>IFERROR(VLOOKUP($B8556, 'Returns'!$A$2:$B$801, 2, FALSE), "No")</f>
        <v>No</v>
      </c>
    </row>
    <row r="8557" spans="1:23" x14ac:dyDescent="0.3">
      <c r="A8557" s="1">
        <v>8556</v>
      </c>
      <c r="B8557" t="s">
        <v>10236</v>
      </c>
      <c r="C8557" s="2">
        <v>42816</v>
      </c>
      <c r="D8557" s="2">
        <v>42816</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s="3" t="str">
        <f>VLOOKUP($M8557,People!$A$2:$B$5, 2, FALSE)</f>
        <v>Cassandra Brandow</v>
      </c>
      <c r="W8557" s="3" t="str">
        <f>IFERROR(VLOOKUP($B8557, 'Returns'!$A$2:$B$801, 2, FALSE), "No")</f>
        <v>No</v>
      </c>
    </row>
    <row r="8558" spans="1:23" x14ac:dyDescent="0.3">
      <c r="A8558" s="1">
        <v>8557</v>
      </c>
      <c r="B8558" t="s">
        <v>10236</v>
      </c>
      <c r="C8558" s="2">
        <v>42816</v>
      </c>
      <c r="D8558" s="2">
        <v>42816</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s="3" t="str">
        <f>VLOOKUP($M8558,People!$A$2:$B$5, 2, FALSE)</f>
        <v>Cassandra Brandow</v>
      </c>
      <c r="W8558" s="3" t="str">
        <f>IFERROR(VLOOKUP($B8558, 'Returns'!$A$2:$B$801, 2, FALSE), "No")</f>
        <v>No</v>
      </c>
    </row>
    <row r="8559" spans="1:23" x14ac:dyDescent="0.3">
      <c r="A8559" s="1">
        <v>8558</v>
      </c>
      <c r="B8559" t="s">
        <v>10237</v>
      </c>
      <c r="C8559" s="2">
        <v>43457</v>
      </c>
      <c r="D8559" s="2">
        <v>43460</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s="3" t="str">
        <f>VLOOKUP($M8559,People!$A$2:$B$5, 2, FALSE)</f>
        <v>Kelly Williams</v>
      </c>
      <c r="W8559" s="3" t="str">
        <f>IFERROR(VLOOKUP($B8559, 'Returns'!$A$2:$B$801, 2, FALSE), "No")</f>
        <v>No</v>
      </c>
    </row>
    <row r="8560" spans="1:23" x14ac:dyDescent="0.3">
      <c r="A8560" s="1">
        <v>8559</v>
      </c>
      <c r="B8560" t="s">
        <v>10237</v>
      </c>
      <c r="C8560" s="2">
        <v>43457</v>
      </c>
      <c r="D8560" s="2">
        <v>43460</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s="3" t="str">
        <f>VLOOKUP($M8560,People!$A$2:$B$5, 2, FALSE)</f>
        <v>Kelly Williams</v>
      </c>
      <c r="W8560" s="3" t="str">
        <f>IFERROR(VLOOKUP($B8560, 'Returns'!$A$2:$B$801, 2, FALSE), "No")</f>
        <v>No</v>
      </c>
    </row>
    <row r="8561" spans="1:23" x14ac:dyDescent="0.3">
      <c r="A8561" s="1">
        <v>8560</v>
      </c>
      <c r="B8561" t="s">
        <v>10237</v>
      </c>
      <c r="C8561" s="2">
        <v>43457</v>
      </c>
      <c r="D8561" s="2">
        <v>43460</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s="3" t="str">
        <f>VLOOKUP($M8561,People!$A$2:$B$5, 2, FALSE)</f>
        <v>Kelly Williams</v>
      </c>
      <c r="W8561" s="3" t="str">
        <f>IFERROR(VLOOKUP($B8561, 'Returns'!$A$2:$B$801, 2, FALSE), "No")</f>
        <v>No</v>
      </c>
    </row>
    <row r="8562" spans="1:23" x14ac:dyDescent="0.3">
      <c r="A8562" s="1">
        <v>8561</v>
      </c>
      <c r="B8562" t="s">
        <v>10237</v>
      </c>
      <c r="C8562" s="2">
        <v>43457</v>
      </c>
      <c r="D8562" s="2">
        <v>43460</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s="3" t="str">
        <f>VLOOKUP($M8562,People!$A$2:$B$5, 2, FALSE)</f>
        <v>Kelly Williams</v>
      </c>
      <c r="W8562" s="3" t="str">
        <f>IFERROR(VLOOKUP($B8562, 'Returns'!$A$2:$B$801, 2, FALSE), "No")</f>
        <v>No</v>
      </c>
    </row>
    <row r="8563" spans="1:23" x14ac:dyDescent="0.3">
      <c r="A8563" s="1">
        <v>8562</v>
      </c>
      <c r="B8563" t="s">
        <v>10237</v>
      </c>
      <c r="C8563" s="2">
        <v>43457</v>
      </c>
      <c r="D8563" s="2">
        <v>43460</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s="3" t="str">
        <f>VLOOKUP($M8563,People!$A$2:$B$5, 2, FALSE)</f>
        <v>Kelly Williams</v>
      </c>
      <c r="W8563" s="3" t="str">
        <f>IFERROR(VLOOKUP($B8563, 'Returns'!$A$2:$B$801, 2, FALSE), "No")</f>
        <v>No</v>
      </c>
    </row>
    <row r="8564" spans="1:23" x14ac:dyDescent="0.3">
      <c r="A8564" s="1">
        <v>8563</v>
      </c>
      <c r="B8564" t="s">
        <v>10238</v>
      </c>
      <c r="C8564" s="2">
        <v>43192</v>
      </c>
      <c r="D8564" s="2">
        <v>43196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s="3" t="str">
        <f>VLOOKUP($M8564,People!$A$2:$B$5, 2, FALSE)</f>
        <v>Kelly Williams</v>
      </c>
      <c r="W8564" s="3" t="str">
        <f>IFERROR(VLOOKUP($B8564, 'Returns'!$A$2:$B$801, 2, FALSE), "No")</f>
        <v>No</v>
      </c>
    </row>
    <row r="8565" spans="1:23" x14ac:dyDescent="0.3">
      <c r="A8565" s="1">
        <v>8564</v>
      </c>
      <c r="B8565" t="s">
        <v>10239</v>
      </c>
      <c r="C8565" s="2">
        <v>43585</v>
      </c>
      <c r="D8565" s="2">
        <v>43589</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s="3" t="str">
        <f>VLOOKUP($M8565,People!$A$2:$B$5, 2, FALSE)</f>
        <v>Cassandra Brandow</v>
      </c>
      <c r="W8565" s="3" t="str">
        <f>IFERROR(VLOOKUP($B8565, 'Returns'!$A$2:$B$801, 2, FALSE), "No")</f>
        <v>No</v>
      </c>
    </row>
    <row r="8566" spans="1:23" x14ac:dyDescent="0.3">
      <c r="A8566" s="1">
        <v>8565</v>
      </c>
      <c r="B8566" t="s">
        <v>10239</v>
      </c>
      <c r="C8566" s="2">
        <v>43585</v>
      </c>
      <c r="D8566" s="2">
        <v>43589</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s="3" t="str">
        <f>VLOOKUP($M8566,People!$A$2:$B$5, 2, FALSE)</f>
        <v>Cassandra Brandow</v>
      </c>
      <c r="W8566" s="3" t="str">
        <f>IFERROR(VLOOKUP($B8566, 'Returns'!$A$2:$B$801, 2, FALSE), "No")</f>
        <v>No</v>
      </c>
    </row>
    <row r="8567" spans="1:23" x14ac:dyDescent="0.3">
      <c r="A8567" s="1">
        <v>8566</v>
      </c>
      <c r="B8567" t="s">
        <v>10240</v>
      </c>
      <c r="C8567" s="2">
        <v>43421</v>
      </c>
      <c r="D8567" s="2">
        <v>43422</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s="3" t="str">
        <f>VLOOKUP($M8567,People!$A$2:$B$5, 2, FALSE)</f>
        <v>Kelly Williams</v>
      </c>
      <c r="W8567" s="3" t="str">
        <f>IFERROR(VLOOKUP($B8567, 'Returns'!$A$2:$B$801, 2, FALSE), "No")</f>
        <v>No</v>
      </c>
    </row>
    <row r="8568" spans="1:23" x14ac:dyDescent="0.3">
      <c r="A8568" s="1">
        <v>8567</v>
      </c>
      <c r="B8568" t="s">
        <v>10240</v>
      </c>
      <c r="C8568" s="2">
        <v>43421</v>
      </c>
      <c r="D8568" s="2">
        <v>43422</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s="3" t="str">
        <f>VLOOKUP($M8568,People!$A$2:$B$5, 2, FALSE)</f>
        <v>Kelly Williams</v>
      </c>
      <c r="W8568" s="3" t="str">
        <f>IFERROR(VLOOKUP($B8568, 'Returns'!$A$2:$B$801, 2, FALSE), "No")</f>
        <v>No</v>
      </c>
    </row>
    <row r="8569" spans="1:23" x14ac:dyDescent="0.3">
      <c r="A8569" s="1">
        <v>8568</v>
      </c>
      <c r="B8569" t="s">
        <v>10241</v>
      </c>
      <c r="C8569" s="2">
        <v>43414</v>
      </c>
      <c r="D8569" s="2">
        <v>43416</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s="3" t="str">
        <f>VLOOKUP($M8569,People!$A$2:$B$5, 2, FALSE)</f>
        <v>Chuck Magee</v>
      </c>
      <c r="W8569" s="3" t="str">
        <f>IFERROR(VLOOKUP($B8569, 'Returns'!$A$2:$B$801, 2, FALSE), "No")</f>
        <v>No</v>
      </c>
    </row>
    <row r="8570" spans="1:23" x14ac:dyDescent="0.3">
      <c r="A8570" s="1">
        <v>8569</v>
      </c>
      <c r="B8570" t="s">
        <v>10242</v>
      </c>
      <c r="C8570" s="2">
        <v>43440</v>
      </c>
      <c r="D8570" s="2">
        <v>43446</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s="3" t="str">
        <f>VLOOKUP($M8570,People!$A$2:$B$5, 2, FALSE)</f>
        <v>Chuck Magee</v>
      </c>
      <c r="W8570" s="3" t="str">
        <f>IFERROR(VLOOKUP($B8570, 'Returns'!$A$2:$B$801, 2, FALSE), "No")</f>
        <v>No</v>
      </c>
    </row>
    <row r="8571" spans="1:23" x14ac:dyDescent="0.3">
      <c r="A8571" s="1">
        <v>8570</v>
      </c>
      <c r="B8571" t="s">
        <v>10242</v>
      </c>
      <c r="C8571" s="2">
        <v>43440</v>
      </c>
      <c r="D8571" s="2">
        <v>43446</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s="3" t="str">
        <f>VLOOKUP($M8571,People!$A$2:$B$5, 2, FALSE)</f>
        <v>Chuck Magee</v>
      </c>
      <c r="W8571" s="3" t="str">
        <f>IFERROR(VLOOKUP($B8571, 'Returns'!$A$2:$B$801, 2, FALSE), "No")</f>
        <v>No</v>
      </c>
    </row>
    <row r="8572" spans="1:23" x14ac:dyDescent="0.3">
      <c r="A8572" s="1">
        <v>8571</v>
      </c>
      <c r="B8572" t="s">
        <v>10242</v>
      </c>
      <c r="C8572" s="2">
        <v>43440</v>
      </c>
      <c r="D8572" s="2">
        <v>43446</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s="3" t="str">
        <f>VLOOKUP($M8572,People!$A$2:$B$5, 2, FALSE)</f>
        <v>Chuck Magee</v>
      </c>
      <c r="W8572" s="3" t="str">
        <f>IFERROR(VLOOKUP($B8572, 'Returns'!$A$2:$B$801, 2, FALSE), "No")</f>
        <v>No</v>
      </c>
    </row>
    <row r="8573" spans="1:23" x14ac:dyDescent="0.3">
      <c r="A8573" s="1">
        <v>8572</v>
      </c>
      <c r="B8573" t="s">
        <v>10243</v>
      </c>
      <c r="C8573" s="2">
        <v>43193</v>
      </c>
      <c r="D8573" s="2">
        <v>43193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s="3" t="str">
        <f>VLOOKUP($M8573,People!$A$2:$B$5, 2, FALSE)</f>
        <v>Kelly Williams</v>
      </c>
      <c r="W8573" s="3" t="str">
        <f>IFERROR(VLOOKUP($B8573, 'Returns'!$A$2:$B$801, 2, FALSE), "No")</f>
        <v>No</v>
      </c>
    </row>
    <row r="8574" spans="1:23" x14ac:dyDescent="0.3">
      <c r="A8574" s="1">
        <v>8573</v>
      </c>
      <c r="B8574" t="s">
        <v>10244</v>
      </c>
      <c r="C8574" s="2">
        <v>42702</v>
      </c>
      <c r="D8574" s="2">
        <v>42706</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s="3" t="str">
        <f>VLOOKUP($M8574,People!$A$2:$B$5, 2, FALSE)</f>
        <v>Kelly Williams</v>
      </c>
      <c r="W8574" s="3" t="str">
        <f>IFERROR(VLOOKUP($B8574, 'Returns'!$A$2:$B$801, 2, FALSE), "No")</f>
        <v>No</v>
      </c>
    </row>
    <row r="8575" spans="1:23" x14ac:dyDescent="0.3">
      <c r="A8575" s="1">
        <v>8574</v>
      </c>
      <c r="B8575" t="s">
        <v>10245</v>
      </c>
      <c r="C8575" s="2">
        <v>43028</v>
      </c>
      <c r="D8575" s="2">
        <v>43030</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s="3" t="str">
        <f>VLOOKUP($M8575,People!$A$2:$B$5, 2, FALSE)</f>
        <v>Chuck Magee</v>
      </c>
      <c r="W8575" s="3" t="str">
        <f>IFERROR(VLOOKUP($B8575, 'Returns'!$A$2:$B$801, 2, FALSE), "No")</f>
        <v>No</v>
      </c>
    </row>
    <row r="8576" spans="1:23" x14ac:dyDescent="0.3">
      <c r="A8576" s="1">
        <v>8575</v>
      </c>
      <c r="B8576" t="s">
        <v>10246</v>
      </c>
      <c r="C8576" s="2">
        <v>42632</v>
      </c>
      <c r="D8576" s="2">
        <v>42632</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s="3" t="str">
        <f>VLOOKUP($M8576,People!$A$2:$B$5, 2, FALSE)</f>
        <v>Anna Andreadi</v>
      </c>
      <c r="W8576" s="3" t="str">
        <f>IFERROR(VLOOKUP($B8576, 'Returns'!$A$2:$B$801, 2, FALSE), "No")</f>
        <v>No</v>
      </c>
    </row>
    <row r="8577" spans="1:23" x14ac:dyDescent="0.3">
      <c r="A8577" s="1">
        <v>8576</v>
      </c>
      <c r="B8577" t="s">
        <v>6094</v>
      </c>
      <c r="C8577" s="2">
        <v>43704</v>
      </c>
      <c r="D8577" s="2">
        <v>43707</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s="3" t="str">
        <f>VLOOKUP($M8577,People!$A$2:$B$5, 2, FALSE)</f>
        <v>Cassandra Brandow</v>
      </c>
      <c r="W8577" s="3" t="str">
        <f>IFERROR(VLOOKUP($B8577, 'Returns'!$A$2:$B$801, 2, FALSE), "No")</f>
        <v>Yes</v>
      </c>
    </row>
    <row r="8578" spans="1:23" x14ac:dyDescent="0.3">
      <c r="A8578" s="1">
        <v>8577</v>
      </c>
      <c r="B8578" t="s">
        <v>10247</v>
      </c>
      <c r="C8578" s="2">
        <v>43649</v>
      </c>
      <c r="D8578" s="2">
        <v>43650</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s="3" t="str">
        <f>VLOOKUP($M8578,People!$A$2:$B$5, 2, FALSE)</f>
        <v>Chuck Magee</v>
      </c>
      <c r="W8578" s="3" t="str">
        <f>IFERROR(VLOOKUP($B8578, 'Returns'!$A$2:$B$801, 2, FALSE), "No")</f>
        <v>No</v>
      </c>
    </row>
    <row r="8579" spans="1:23" x14ac:dyDescent="0.3">
      <c r="A8579" s="1">
        <v>8578</v>
      </c>
      <c r="B8579" t="s">
        <v>10248</v>
      </c>
      <c r="C8579" s="2">
        <v>43821</v>
      </c>
      <c r="D8579" s="2">
        <v>43825</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s="3" t="str">
        <f>VLOOKUP($M8579,People!$A$2:$B$5, 2, FALSE)</f>
        <v>Kelly Williams</v>
      </c>
      <c r="W8579" s="3" t="str">
        <f>IFERROR(VLOOKUP($B8579, 'Returns'!$A$2:$B$801, 2, FALSE), "No")</f>
        <v>No</v>
      </c>
    </row>
    <row r="8580" spans="1:23" x14ac:dyDescent="0.3">
      <c r="A8580" s="1">
        <v>8579</v>
      </c>
      <c r="B8580" t="s">
        <v>10248</v>
      </c>
      <c r="C8580" s="2">
        <v>43821</v>
      </c>
      <c r="D8580" s="2">
        <v>43825</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s="3" t="str">
        <f>VLOOKUP($M8580,People!$A$2:$B$5, 2, FALSE)</f>
        <v>Kelly Williams</v>
      </c>
      <c r="W8580" s="3" t="str">
        <f>IFERROR(VLOOKUP($B8580, 'Returns'!$A$2:$B$801, 2, FALSE), "No")</f>
        <v>No</v>
      </c>
    </row>
    <row r="8581" spans="1:23" x14ac:dyDescent="0.3">
      <c r="A8581" s="1">
        <v>8580</v>
      </c>
      <c r="B8581" t="s">
        <v>10249</v>
      </c>
      <c r="C8581" s="2">
        <v>43461</v>
      </c>
      <c r="D8581" s="2">
        <v>43467</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s="3" t="str">
        <f>VLOOKUP($M8581,People!$A$2:$B$5, 2, FALSE)</f>
        <v>Cassandra Brandow</v>
      </c>
      <c r="W8581" s="3" t="str">
        <f>IFERROR(VLOOKUP($B8581, 'Returns'!$A$2:$B$801, 2, FALSE), "No")</f>
        <v>No</v>
      </c>
    </row>
    <row r="8582" spans="1:23" x14ac:dyDescent="0.3">
      <c r="A8582" s="1">
        <v>8581</v>
      </c>
      <c r="B8582" t="s">
        <v>10250</v>
      </c>
      <c r="C8582" s="2">
        <v>42510</v>
      </c>
      <c r="D8582" s="2">
        <v>42512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s="3" t="str">
        <f>VLOOKUP($M8582,People!$A$2:$B$5, 2, FALSE)</f>
        <v>Kelly Williams</v>
      </c>
      <c r="W8582" s="3" t="str">
        <f>IFERROR(VLOOKUP($B8582, 'Returns'!$A$2:$B$801, 2, FALSE), "No")</f>
        <v>No</v>
      </c>
    </row>
    <row r="8583" spans="1:23" x14ac:dyDescent="0.3">
      <c r="A8583" s="1">
        <v>8582</v>
      </c>
      <c r="B8583" t="s">
        <v>10250</v>
      </c>
      <c r="C8583" s="2">
        <v>42510</v>
      </c>
      <c r="D8583" s="2">
        <v>42512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s="3" t="str">
        <f>VLOOKUP($M8583,People!$A$2:$B$5, 2, FALSE)</f>
        <v>Kelly Williams</v>
      </c>
      <c r="W8583" s="3" t="str">
        <f>IFERROR(VLOOKUP($B8583, 'Returns'!$A$2:$B$801, 2, FALSE), "No")</f>
        <v>No</v>
      </c>
    </row>
    <row r="8584" spans="1:23" x14ac:dyDescent="0.3">
      <c r="A8584" s="1">
        <v>8583</v>
      </c>
      <c r="B8584" t="s">
        <v>10250</v>
      </c>
      <c r="C8584" s="2">
        <v>42510</v>
      </c>
      <c r="D8584" s="2">
        <v>42512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s="3" t="str">
        <f>VLOOKUP($M8584,People!$A$2:$B$5, 2, FALSE)</f>
        <v>Kelly Williams</v>
      </c>
      <c r="W8584" s="3" t="str">
        <f>IFERROR(VLOOKUP($B8584, 'Returns'!$A$2:$B$801, 2, FALSE), "No")</f>
        <v>No</v>
      </c>
    </row>
    <row r="8585" spans="1:23" x14ac:dyDescent="0.3">
      <c r="A8585" s="1">
        <v>8584</v>
      </c>
      <c r="B8585" t="s">
        <v>10250</v>
      </c>
      <c r="C8585" s="2">
        <v>42510</v>
      </c>
      <c r="D8585" s="2">
        <v>42512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s="3" t="str">
        <f>VLOOKUP($M8585,People!$A$2:$B$5, 2, FALSE)</f>
        <v>Kelly Williams</v>
      </c>
      <c r="W8585" s="3" t="str">
        <f>IFERROR(VLOOKUP($B8585, 'Returns'!$A$2:$B$801, 2, FALSE), "No")</f>
        <v>No</v>
      </c>
    </row>
    <row r="8586" spans="1:23" x14ac:dyDescent="0.3">
      <c r="A8586" s="1">
        <v>8585</v>
      </c>
      <c r="B8586" t="s">
        <v>10251</v>
      </c>
      <c r="C8586" s="2">
        <v>42404</v>
      </c>
      <c r="D8586" s="2">
        <v>42408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s="3" t="str">
        <f>VLOOKUP($M8586,People!$A$2:$B$5, 2, FALSE)</f>
        <v>Anna Andreadi</v>
      </c>
      <c r="W8586" s="3" t="str">
        <f>IFERROR(VLOOKUP($B8586, 'Returns'!$A$2:$B$801, 2, FALSE), "No")</f>
        <v>No</v>
      </c>
    </row>
    <row r="8587" spans="1:23" x14ac:dyDescent="0.3">
      <c r="A8587" s="1">
        <v>8586</v>
      </c>
      <c r="B8587" t="s">
        <v>10252</v>
      </c>
      <c r="C8587" s="2">
        <v>43808</v>
      </c>
      <c r="D8587" s="2">
        <v>43814</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s="3" t="str">
        <f>VLOOKUP($M8587,People!$A$2:$B$5, 2, FALSE)</f>
        <v>Chuck Magee</v>
      </c>
      <c r="W8587" s="3" t="str">
        <f>IFERROR(VLOOKUP($B8587, 'Returns'!$A$2:$B$801, 2, FALSE), "No")</f>
        <v>No</v>
      </c>
    </row>
    <row r="8588" spans="1:23" x14ac:dyDescent="0.3">
      <c r="A8588" s="1">
        <v>8587</v>
      </c>
      <c r="B8588" t="s">
        <v>6174</v>
      </c>
      <c r="C8588" s="2">
        <v>43657</v>
      </c>
      <c r="D8588" s="2">
        <v>43664</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s="3" t="str">
        <f>VLOOKUP($M8588,People!$A$2:$B$5, 2, FALSE)</f>
        <v>Anna Andreadi</v>
      </c>
      <c r="W8588" s="3" t="str">
        <f>IFERROR(VLOOKUP($B8588, 'Returns'!$A$2:$B$801, 2, FALSE), "No")</f>
        <v>Yes</v>
      </c>
    </row>
    <row r="8589" spans="1:23" x14ac:dyDescent="0.3">
      <c r="A8589" s="1">
        <v>8588</v>
      </c>
      <c r="B8589" t="s">
        <v>6174</v>
      </c>
      <c r="C8589" s="2">
        <v>43657</v>
      </c>
      <c r="D8589" s="2">
        <v>43664</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s="3" t="str">
        <f>VLOOKUP($M8589,People!$A$2:$B$5, 2, FALSE)</f>
        <v>Anna Andreadi</v>
      </c>
      <c r="W8589" s="3" t="str">
        <f>IFERROR(VLOOKUP($B8589, 'Returns'!$A$2:$B$801, 2, FALSE), "No")</f>
        <v>Yes</v>
      </c>
    </row>
    <row r="8590" spans="1:23" x14ac:dyDescent="0.3">
      <c r="A8590" s="1">
        <v>8589</v>
      </c>
      <c r="B8590" t="s">
        <v>10253</v>
      </c>
      <c r="C8590" s="2">
        <v>42870</v>
      </c>
      <c r="D8590" s="2">
        <v>42877</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s="3" t="str">
        <f>VLOOKUP($M8590,People!$A$2:$B$5, 2, FALSE)</f>
        <v>Chuck Magee</v>
      </c>
      <c r="W8590" s="3" t="str">
        <f>IFERROR(VLOOKUP($B8590, 'Returns'!$A$2:$B$801, 2, FALSE), "No")</f>
        <v>No</v>
      </c>
    </row>
    <row r="8591" spans="1:23" x14ac:dyDescent="0.3">
      <c r="A8591" s="1">
        <v>8590</v>
      </c>
      <c r="B8591" t="s">
        <v>10254</v>
      </c>
      <c r="C8591" s="2">
        <v>43494</v>
      </c>
      <c r="D8591" s="2">
        <v>43497</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s="3" t="str">
        <f>VLOOKUP($M8591,People!$A$2:$B$5, 2, FALSE)</f>
        <v>Chuck Magee</v>
      </c>
      <c r="W8591" s="3" t="str">
        <f>IFERROR(VLOOKUP($B8591, 'Returns'!$A$2:$B$801, 2, FALSE), "No")</f>
        <v>No</v>
      </c>
    </row>
    <row r="8592" spans="1:23" x14ac:dyDescent="0.3">
      <c r="A8592" s="1">
        <v>8591</v>
      </c>
      <c r="B8592" t="s">
        <v>10255</v>
      </c>
      <c r="C8592" s="2">
        <v>43737</v>
      </c>
      <c r="D8592" s="2">
        <v>43739</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s="3" t="str">
        <f>VLOOKUP($M8592,People!$A$2:$B$5, 2, FALSE)</f>
        <v>Chuck Magee</v>
      </c>
      <c r="W8592" s="3" t="str">
        <f>IFERROR(VLOOKUP($B8592, 'Returns'!$A$2:$B$801, 2, FALSE), "No")</f>
        <v>No</v>
      </c>
    </row>
    <row r="8593" spans="1:23" x14ac:dyDescent="0.3">
      <c r="A8593" s="1">
        <v>8592</v>
      </c>
      <c r="B8593" t="s">
        <v>6096</v>
      </c>
      <c r="C8593" s="2">
        <v>43578</v>
      </c>
      <c r="D8593" s="2">
        <v>43581</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s="3" t="str">
        <f>VLOOKUP($M8593,People!$A$2:$B$5, 2, FALSE)</f>
        <v>Anna Andreadi</v>
      </c>
      <c r="W8593" s="3" t="str">
        <f>IFERROR(VLOOKUP($B8593, 'Returns'!$A$2:$B$801, 2, FALSE), "No")</f>
        <v>Yes</v>
      </c>
    </row>
    <row r="8594" spans="1:23" x14ac:dyDescent="0.3">
      <c r="A8594" s="1">
        <v>8593</v>
      </c>
      <c r="B8594" t="s">
        <v>6096</v>
      </c>
      <c r="C8594" s="2">
        <v>43578</v>
      </c>
      <c r="D8594" s="2">
        <v>43581</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s="3" t="str">
        <f>VLOOKUP($M8594,People!$A$2:$B$5, 2, FALSE)</f>
        <v>Anna Andreadi</v>
      </c>
      <c r="W8594" s="3" t="str">
        <f>IFERROR(VLOOKUP($B8594, 'Returns'!$A$2:$B$801, 2, FALSE), "No")</f>
        <v>Yes</v>
      </c>
    </row>
    <row r="8595" spans="1:23" x14ac:dyDescent="0.3">
      <c r="A8595" s="1">
        <v>8594</v>
      </c>
      <c r="B8595" t="s">
        <v>10256</v>
      </c>
      <c r="C8595" s="2">
        <v>43778</v>
      </c>
      <c r="D8595" s="2">
        <v>43782</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s="3" t="str">
        <f>VLOOKUP($M8595,People!$A$2:$B$5, 2, FALSE)</f>
        <v>Cassandra Brandow</v>
      </c>
      <c r="W8595" s="3" t="str">
        <f>IFERROR(VLOOKUP($B8595, 'Returns'!$A$2:$B$801, 2, FALSE), "No")</f>
        <v>No</v>
      </c>
    </row>
    <row r="8596" spans="1:23" x14ac:dyDescent="0.3">
      <c r="A8596" s="1">
        <v>8595</v>
      </c>
      <c r="B8596" t="s">
        <v>10256</v>
      </c>
      <c r="C8596" s="2">
        <v>43778</v>
      </c>
      <c r="D8596" s="2">
        <v>43782</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s="3" t="str">
        <f>VLOOKUP($M8596,People!$A$2:$B$5, 2, FALSE)</f>
        <v>Cassandra Brandow</v>
      </c>
      <c r="W8596" s="3" t="str">
        <f>IFERROR(VLOOKUP($B8596, 'Returns'!$A$2:$B$801, 2, FALSE), "No")</f>
        <v>No</v>
      </c>
    </row>
    <row r="8597" spans="1:23" x14ac:dyDescent="0.3">
      <c r="A8597" s="1">
        <v>8596</v>
      </c>
      <c r="B8597" t="s">
        <v>10257</v>
      </c>
      <c r="C8597" s="2">
        <v>42495</v>
      </c>
      <c r="D8597" s="2">
        <v>42497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s="3" t="str">
        <f>VLOOKUP($M8597,People!$A$2:$B$5, 2, FALSE)</f>
        <v>Cassandra Brandow</v>
      </c>
      <c r="W8597" s="3" t="str">
        <f>IFERROR(VLOOKUP($B8597, 'Returns'!$A$2:$B$801, 2, FALSE), "No")</f>
        <v>No</v>
      </c>
    </row>
    <row r="8598" spans="1:23" x14ac:dyDescent="0.3">
      <c r="A8598" s="1">
        <v>8597</v>
      </c>
      <c r="B8598" t="s">
        <v>10257</v>
      </c>
      <c r="C8598" s="2">
        <v>42495</v>
      </c>
      <c r="D8598" s="2">
        <v>42497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s="3" t="str">
        <f>VLOOKUP($M8598,People!$A$2:$B$5, 2, FALSE)</f>
        <v>Cassandra Brandow</v>
      </c>
      <c r="W8598" s="3" t="str">
        <f>IFERROR(VLOOKUP($B8598, 'Returns'!$A$2:$B$801, 2, FALSE), "No")</f>
        <v>No</v>
      </c>
    </row>
    <row r="8599" spans="1:23" x14ac:dyDescent="0.3">
      <c r="A8599" s="1">
        <v>8598</v>
      </c>
      <c r="B8599" t="s">
        <v>10258</v>
      </c>
      <c r="C8599" s="2">
        <v>43400</v>
      </c>
      <c r="D8599" s="2">
        <v>43404</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s="3" t="str">
        <f>VLOOKUP($M8599,People!$A$2:$B$5, 2, FALSE)</f>
        <v>Anna Andreadi</v>
      </c>
      <c r="W8599" s="3" t="str">
        <f>IFERROR(VLOOKUP($B8599, 'Returns'!$A$2:$B$801, 2, FALSE), "No")</f>
        <v>No</v>
      </c>
    </row>
    <row r="8600" spans="1:23" x14ac:dyDescent="0.3">
      <c r="A8600" s="1">
        <v>8599</v>
      </c>
      <c r="B8600" t="s">
        <v>10259</v>
      </c>
      <c r="C8600" s="2">
        <v>42700</v>
      </c>
      <c r="D8600" s="2">
        <v>42705</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s="3" t="str">
        <f>VLOOKUP($M8600,People!$A$2:$B$5, 2, FALSE)</f>
        <v>Anna Andreadi</v>
      </c>
      <c r="W8600" s="3" t="str">
        <f>IFERROR(VLOOKUP($B8600, 'Returns'!$A$2:$B$801, 2, FALSE), "No")</f>
        <v>No</v>
      </c>
    </row>
    <row r="8601" spans="1:23" x14ac:dyDescent="0.3">
      <c r="A8601" s="1">
        <v>8600</v>
      </c>
      <c r="B8601" t="s">
        <v>10259</v>
      </c>
      <c r="C8601" s="2">
        <v>42700</v>
      </c>
      <c r="D8601" s="2">
        <v>42705</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s="3" t="str">
        <f>VLOOKUP($M8601,People!$A$2:$B$5, 2, FALSE)</f>
        <v>Anna Andreadi</v>
      </c>
      <c r="W8601" s="3" t="str">
        <f>IFERROR(VLOOKUP($B8601, 'Returns'!$A$2:$B$801, 2, FALSE), "No")</f>
        <v>No</v>
      </c>
    </row>
    <row r="8602" spans="1:23" x14ac:dyDescent="0.3">
      <c r="A8602" s="1">
        <v>8601</v>
      </c>
      <c r="B8602" t="s">
        <v>10259</v>
      </c>
      <c r="C8602" s="2">
        <v>42700</v>
      </c>
      <c r="D8602" s="2">
        <v>42705</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s="3" t="str">
        <f>VLOOKUP($M8602,People!$A$2:$B$5, 2, FALSE)</f>
        <v>Anna Andreadi</v>
      </c>
      <c r="W8602" s="3" t="str">
        <f>IFERROR(VLOOKUP($B8602, 'Returns'!$A$2:$B$801, 2, FALSE), "No")</f>
        <v>No</v>
      </c>
    </row>
    <row r="8603" spans="1:23" x14ac:dyDescent="0.3">
      <c r="A8603" s="1">
        <v>8602</v>
      </c>
      <c r="B8603" t="s">
        <v>10259</v>
      </c>
      <c r="C8603" s="2">
        <v>42700</v>
      </c>
      <c r="D8603" s="2">
        <v>42705</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s="3" t="str">
        <f>VLOOKUP($M8603,People!$A$2:$B$5, 2, FALSE)</f>
        <v>Anna Andreadi</v>
      </c>
      <c r="W8603" s="3" t="str">
        <f>IFERROR(VLOOKUP($B8603, 'Returns'!$A$2:$B$801, 2, FALSE), "No")</f>
        <v>No</v>
      </c>
    </row>
    <row r="8604" spans="1:23" x14ac:dyDescent="0.3">
      <c r="A8604" s="1">
        <v>8603</v>
      </c>
      <c r="B8604" t="s">
        <v>10260</v>
      </c>
      <c r="C8604" s="2">
        <v>42735</v>
      </c>
      <c r="D8604" s="2">
        <v>42735</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s="3" t="str">
        <f>VLOOKUP($M8604,People!$A$2:$B$5, 2, FALSE)</f>
        <v>Anna Andreadi</v>
      </c>
      <c r="W8604" s="3" t="str">
        <f>IFERROR(VLOOKUP($B8604, 'Returns'!$A$2:$B$801, 2, FALSE), "No")</f>
        <v>No</v>
      </c>
    </row>
    <row r="8605" spans="1:23" x14ac:dyDescent="0.3">
      <c r="A8605" s="1">
        <v>8604</v>
      </c>
      <c r="B8605" t="s">
        <v>10261</v>
      </c>
      <c r="C8605" s="2">
        <v>43103</v>
      </c>
      <c r="D8605" s="2">
        <v>43108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s="3" t="str">
        <f>VLOOKUP($M8605,People!$A$2:$B$5, 2, FALSE)</f>
        <v>Kelly Williams</v>
      </c>
      <c r="W8605" s="3" t="str">
        <f>IFERROR(VLOOKUP($B8605, 'Returns'!$A$2:$B$801, 2, FALSE), "No")</f>
        <v>No</v>
      </c>
    </row>
    <row r="8606" spans="1:23" x14ac:dyDescent="0.3">
      <c r="A8606" s="1">
        <v>8605</v>
      </c>
      <c r="B8606" t="s">
        <v>10261</v>
      </c>
      <c r="C8606" s="2">
        <v>43103</v>
      </c>
      <c r="D8606" s="2">
        <v>43108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s="3" t="str">
        <f>VLOOKUP($M8606,People!$A$2:$B$5, 2, FALSE)</f>
        <v>Kelly Williams</v>
      </c>
      <c r="W8606" s="3" t="str">
        <f>IFERROR(VLOOKUP($B8606, 'Returns'!$A$2:$B$801, 2, FALSE), "No")</f>
        <v>No</v>
      </c>
    </row>
    <row r="8607" spans="1:23" x14ac:dyDescent="0.3">
      <c r="A8607" s="1">
        <v>8606</v>
      </c>
      <c r="B8607" t="s">
        <v>10261</v>
      </c>
      <c r="C8607" s="2">
        <v>43103</v>
      </c>
      <c r="D8607" s="2">
        <v>43108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s="3" t="str">
        <f>VLOOKUP($M8607,People!$A$2:$B$5, 2, FALSE)</f>
        <v>Kelly Williams</v>
      </c>
      <c r="W8607" s="3" t="str">
        <f>IFERROR(VLOOKUP($B8607, 'Returns'!$A$2:$B$801, 2, FALSE), "No")</f>
        <v>No</v>
      </c>
    </row>
    <row r="8608" spans="1:23" x14ac:dyDescent="0.3">
      <c r="A8608" s="1">
        <v>8607</v>
      </c>
      <c r="B8608" t="s">
        <v>10262</v>
      </c>
      <c r="C8608" s="2">
        <v>43695</v>
      </c>
      <c r="D8608" s="2">
        <v>43699</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s="3" t="str">
        <f>VLOOKUP($M8608,People!$A$2:$B$5, 2, FALSE)</f>
        <v>Chuck Magee</v>
      </c>
      <c r="W8608" s="3" t="str">
        <f>IFERROR(VLOOKUP($B8608, 'Returns'!$A$2:$B$801, 2, FALSE), "No")</f>
        <v>No</v>
      </c>
    </row>
    <row r="8609" spans="1:23" x14ac:dyDescent="0.3">
      <c r="A8609" s="1">
        <v>8608</v>
      </c>
      <c r="B8609" t="s">
        <v>10263</v>
      </c>
      <c r="C8609" s="2">
        <v>42525</v>
      </c>
      <c r="D8609" s="2">
        <v>42530</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s="3" t="str">
        <f>VLOOKUP($M8609,People!$A$2:$B$5, 2, FALSE)</f>
        <v>Chuck Magee</v>
      </c>
      <c r="W8609" s="3" t="str">
        <f>IFERROR(VLOOKUP($B8609, 'Returns'!$A$2:$B$801, 2, FALSE), "No")</f>
        <v>No</v>
      </c>
    </row>
    <row r="8610" spans="1:23" x14ac:dyDescent="0.3">
      <c r="A8610" s="1">
        <v>8609</v>
      </c>
      <c r="B8610" t="s">
        <v>10263</v>
      </c>
      <c r="C8610" s="2">
        <v>42525</v>
      </c>
      <c r="D8610" s="2">
        <v>42530</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s="3" t="str">
        <f>VLOOKUP($M8610,People!$A$2:$B$5, 2, FALSE)</f>
        <v>Chuck Magee</v>
      </c>
      <c r="W8610" s="3" t="str">
        <f>IFERROR(VLOOKUP($B8610, 'Returns'!$A$2:$B$801, 2, FALSE), "No")</f>
        <v>No</v>
      </c>
    </row>
    <row r="8611" spans="1:23" x14ac:dyDescent="0.3">
      <c r="A8611" s="1">
        <v>8610</v>
      </c>
      <c r="B8611" t="s">
        <v>10263</v>
      </c>
      <c r="C8611" s="2">
        <v>42525</v>
      </c>
      <c r="D8611" s="2">
        <v>42530</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s="3" t="str">
        <f>VLOOKUP($M8611,People!$A$2:$B$5, 2, FALSE)</f>
        <v>Chuck Magee</v>
      </c>
      <c r="W8611" s="3" t="str">
        <f>IFERROR(VLOOKUP($B8611, 'Returns'!$A$2:$B$801, 2, FALSE), "No")</f>
        <v>No</v>
      </c>
    </row>
    <row r="8612" spans="1:23" x14ac:dyDescent="0.3">
      <c r="A8612" s="1">
        <v>8611</v>
      </c>
      <c r="B8612" t="s">
        <v>10263</v>
      </c>
      <c r="C8612" s="2">
        <v>42525</v>
      </c>
      <c r="D8612" s="2">
        <v>42530</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s="3" t="str">
        <f>VLOOKUP($M8612,People!$A$2:$B$5, 2, FALSE)</f>
        <v>Chuck Magee</v>
      </c>
      <c r="W8612" s="3" t="str">
        <f>IFERROR(VLOOKUP($B8612, 'Returns'!$A$2:$B$801, 2, FALSE), "No")</f>
        <v>No</v>
      </c>
    </row>
    <row r="8613" spans="1:23" x14ac:dyDescent="0.3">
      <c r="A8613" s="1">
        <v>8612</v>
      </c>
      <c r="B8613" t="s">
        <v>10264</v>
      </c>
      <c r="C8613" s="2">
        <v>43782</v>
      </c>
      <c r="D8613" s="2">
        <v>43786</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s="3" t="str">
        <f>VLOOKUP($M8613,People!$A$2:$B$5, 2, FALSE)</f>
        <v>Anna Andreadi</v>
      </c>
      <c r="W8613" s="3" t="str">
        <f>IFERROR(VLOOKUP($B8613, 'Returns'!$A$2:$B$801, 2, FALSE), "No")</f>
        <v>No</v>
      </c>
    </row>
    <row r="8614" spans="1:23" x14ac:dyDescent="0.3">
      <c r="A8614" s="1">
        <v>8613</v>
      </c>
      <c r="B8614" t="s">
        <v>10265</v>
      </c>
      <c r="C8614" s="2">
        <v>43128</v>
      </c>
      <c r="D8614" s="2">
        <v>43132</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s="3" t="str">
        <f>VLOOKUP($M8614,People!$A$2:$B$5, 2, FALSE)</f>
        <v>Anna Andreadi</v>
      </c>
      <c r="W8614" s="3" t="str">
        <f>IFERROR(VLOOKUP($B8614, 'Returns'!$A$2:$B$801, 2, FALSE), "No")</f>
        <v>No</v>
      </c>
    </row>
    <row r="8615" spans="1:23" x14ac:dyDescent="0.3">
      <c r="A8615" s="1">
        <v>8614</v>
      </c>
      <c r="B8615" t="s">
        <v>10266</v>
      </c>
      <c r="C8615" s="2">
        <v>43413</v>
      </c>
      <c r="D8615" s="2">
        <v>43418</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s="3" t="str">
        <f>VLOOKUP($M8615,People!$A$2:$B$5, 2, FALSE)</f>
        <v>Anna Andreadi</v>
      </c>
      <c r="W8615" s="3" t="str">
        <f>IFERROR(VLOOKUP($B8615, 'Returns'!$A$2:$B$801, 2, FALSE), "No")</f>
        <v>No</v>
      </c>
    </row>
    <row r="8616" spans="1:23" x14ac:dyDescent="0.3">
      <c r="A8616" s="1">
        <v>8615</v>
      </c>
      <c r="B8616" t="s">
        <v>10267</v>
      </c>
      <c r="C8616" s="2">
        <v>43353</v>
      </c>
      <c r="D8616" s="2">
        <v>43357</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s="3" t="str">
        <f>VLOOKUP($M8616,People!$A$2:$B$5, 2, FALSE)</f>
        <v>Anna Andreadi</v>
      </c>
      <c r="W8616" s="3" t="str">
        <f>IFERROR(VLOOKUP($B8616, 'Returns'!$A$2:$B$801, 2, FALSE), "No")</f>
        <v>No</v>
      </c>
    </row>
    <row r="8617" spans="1:23" x14ac:dyDescent="0.3">
      <c r="A8617" s="1">
        <v>8616</v>
      </c>
      <c r="B8617" t="s">
        <v>10267</v>
      </c>
      <c r="C8617" s="2">
        <v>43353</v>
      </c>
      <c r="D8617" s="2">
        <v>43357</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s="3" t="str">
        <f>VLOOKUP($M8617,People!$A$2:$B$5, 2, FALSE)</f>
        <v>Anna Andreadi</v>
      </c>
      <c r="W8617" s="3" t="str">
        <f>IFERROR(VLOOKUP($B8617, 'Returns'!$A$2:$B$801, 2, FALSE), "No")</f>
        <v>No</v>
      </c>
    </row>
    <row r="8618" spans="1:23" x14ac:dyDescent="0.3">
      <c r="A8618" s="1">
        <v>8617</v>
      </c>
      <c r="B8618" t="s">
        <v>10267</v>
      </c>
      <c r="C8618" s="2">
        <v>43353</v>
      </c>
      <c r="D8618" s="2">
        <v>43357</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s="3" t="str">
        <f>VLOOKUP($M8618,People!$A$2:$B$5, 2, FALSE)</f>
        <v>Anna Andreadi</v>
      </c>
      <c r="W8618" s="3" t="str">
        <f>IFERROR(VLOOKUP($B8618, 'Returns'!$A$2:$B$801, 2, FALSE), "No")</f>
        <v>No</v>
      </c>
    </row>
    <row r="8619" spans="1:23" x14ac:dyDescent="0.3">
      <c r="A8619" s="1">
        <v>8618</v>
      </c>
      <c r="B8619" t="s">
        <v>10267</v>
      </c>
      <c r="C8619" s="2">
        <v>43353</v>
      </c>
      <c r="D8619" s="2">
        <v>43357</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s="3" t="str">
        <f>VLOOKUP($M8619,People!$A$2:$B$5, 2, FALSE)</f>
        <v>Anna Andreadi</v>
      </c>
      <c r="W8619" s="3" t="str">
        <f>IFERROR(VLOOKUP($B8619, 'Returns'!$A$2:$B$801, 2, FALSE), "No")</f>
        <v>No</v>
      </c>
    </row>
    <row r="8620" spans="1:23" x14ac:dyDescent="0.3">
      <c r="A8620" s="1">
        <v>8619</v>
      </c>
      <c r="B8620" t="s">
        <v>6112</v>
      </c>
      <c r="C8620" s="2">
        <v>43527</v>
      </c>
      <c r="D8620" s="2">
        <v>43532</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s="3" t="str">
        <f>VLOOKUP($M8620,People!$A$2:$B$5, 2, FALSE)</f>
        <v>Anna Andreadi</v>
      </c>
      <c r="W8620" s="3" t="str">
        <f>IFERROR(VLOOKUP($B8620, 'Returns'!$A$2:$B$801, 2, FALSE), "No")</f>
        <v>Yes</v>
      </c>
    </row>
    <row r="8621" spans="1:23" x14ac:dyDescent="0.3">
      <c r="A8621" s="1">
        <v>8620</v>
      </c>
      <c r="B8621" t="s">
        <v>10268</v>
      </c>
      <c r="C8621" s="2">
        <v>43716</v>
      </c>
      <c r="D8621" s="2">
        <v>43721</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s="3" t="str">
        <f>VLOOKUP($M8621,People!$A$2:$B$5, 2, FALSE)</f>
        <v>Chuck Magee</v>
      </c>
      <c r="W8621" s="3" t="str">
        <f>IFERROR(VLOOKUP($B8621, 'Returns'!$A$2:$B$801, 2, FALSE), "No")</f>
        <v>No</v>
      </c>
    </row>
    <row r="8622" spans="1:23" x14ac:dyDescent="0.3">
      <c r="A8622" s="1">
        <v>8621</v>
      </c>
      <c r="B8622" t="s">
        <v>10269</v>
      </c>
      <c r="C8622" s="2">
        <v>43775</v>
      </c>
      <c r="D8622" s="2">
        <v>43778</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s="3" t="str">
        <f>VLOOKUP($M8622,People!$A$2:$B$5, 2, FALSE)</f>
        <v>Kelly Williams</v>
      </c>
      <c r="W8622" s="3" t="str">
        <f>IFERROR(VLOOKUP($B8622, 'Returns'!$A$2:$B$801, 2, FALSE), "No")</f>
        <v>No</v>
      </c>
    </row>
    <row r="8623" spans="1:23" x14ac:dyDescent="0.3">
      <c r="A8623" s="1">
        <v>8622</v>
      </c>
      <c r="B8623" t="s">
        <v>10270</v>
      </c>
      <c r="C8623" s="2">
        <v>43598</v>
      </c>
      <c r="D8623" s="2">
        <v>43603</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s="3" t="str">
        <f>VLOOKUP($M8623,People!$A$2:$B$5, 2, FALSE)</f>
        <v>Cassandra Brandow</v>
      </c>
      <c r="W8623" s="3" t="str">
        <f>IFERROR(VLOOKUP($B8623, 'Returns'!$A$2:$B$801, 2, FALSE), "No")</f>
        <v>No</v>
      </c>
    </row>
    <row r="8624" spans="1:23" x14ac:dyDescent="0.3">
      <c r="A8624" s="1">
        <v>8623</v>
      </c>
      <c r="B8624" t="s">
        <v>6203</v>
      </c>
      <c r="C8624" s="2">
        <v>43431</v>
      </c>
      <c r="D8624" s="2">
        <v>43435</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s="3" t="str">
        <f>VLOOKUP($M8624,People!$A$2:$B$5, 2, FALSE)</f>
        <v>Anna Andreadi</v>
      </c>
      <c r="W8624" s="3" t="str">
        <f>IFERROR(VLOOKUP($B8624, 'Returns'!$A$2:$B$801, 2, FALSE), "No")</f>
        <v>Yes</v>
      </c>
    </row>
    <row r="8625" spans="1:23" x14ac:dyDescent="0.3">
      <c r="A8625" s="1">
        <v>8624</v>
      </c>
      <c r="B8625" t="s">
        <v>10271</v>
      </c>
      <c r="C8625" s="2">
        <v>43052</v>
      </c>
      <c r="D8625" s="2">
        <v>43057</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s="3" t="str">
        <f>VLOOKUP($M8625,People!$A$2:$B$5, 2, FALSE)</f>
        <v>Cassandra Brandow</v>
      </c>
      <c r="W8625" s="3" t="str">
        <f>IFERROR(VLOOKUP($B8625, 'Returns'!$A$2:$B$801, 2, FALSE), "No")</f>
        <v>No</v>
      </c>
    </row>
    <row r="8626" spans="1:23" x14ac:dyDescent="0.3">
      <c r="A8626" s="1">
        <v>8625</v>
      </c>
      <c r="B8626" t="s">
        <v>10271</v>
      </c>
      <c r="C8626" s="2">
        <v>43052</v>
      </c>
      <c r="D8626" s="2">
        <v>43057</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s="3" t="str">
        <f>VLOOKUP($M8626,People!$A$2:$B$5, 2, FALSE)</f>
        <v>Cassandra Brandow</v>
      </c>
      <c r="W8626" s="3" t="str">
        <f>IFERROR(VLOOKUP($B8626, 'Returns'!$A$2:$B$801, 2, FALSE), "No")</f>
        <v>No</v>
      </c>
    </row>
    <row r="8627" spans="1:23" x14ac:dyDescent="0.3">
      <c r="A8627" s="1">
        <v>8626</v>
      </c>
      <c r="B8627" t="s">
        <v>10272</v>
      </c>
      <c r="C8627" s="2">
        <v>43077</v>
      </c>
      <c r="D8627" s="2">
        <v>43081</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s="3" t="str">
        <f>VLOOKUP($M8627,People!$A$2:$B$5, 2, FALSE)</f>
        <v>Anna Andreadi</v>
      </c>
      <c r="W8627" s="3" t="str">
        <f>IFERROR(VLOOKUP($B8627, 'Returns'!$A$2:$B$801, 2, FALSE), "No")</f>
        <v>No</v>
      </c>
    </row>
    <row r="8628" spans="1:23" x14ac:dyDescent="0.3">
      <c r="A8628" s="1">
        <v>8627</v>
      </c>
      <c r="B8628" t="s">
        <v>10273</v>
      </c>
      <c r="C8628" s="2">
        <v>42985</v>
      </c>
      <c r="D8628" s="2">
        <v>42990</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s="3" t="str">
        <f>VLOOKUP($M8628,People!$A$2:$B$5, 2, FALSE)</f>
        <v>Chuck Magee</v>
      </c>
      <c r="W8628" s="3" t="str">
        <f>IFERROR(VLOOKUP($B8628, 'Returns'!$A$2:$B$801, 2, FALSE), "No")</f>
        <v>No</v>
      </c>
    </row>
    <row r="8629" spans="1:23" x14ac:dyDescent="0.3">
      <c r="A8629" s="1">
        <v>8628</v>
      </c>
      <c r="B8629" t="s">
        <v>10273</v>
      </c>
      <c r="C8629" s="2">
        <v>42985</v>
      </c>
      <c r="D8629" s="2">
        <v>42990</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s="3" t="str">
        <f>VLOOKUP($M8629,People!$A$2:$B$5, 2, FALSE)</f>
        <v>Chuck Magee</v>
      </c>
      <c r="W8629" s="3" t="str">
        <f>IFERROR(VLOOKUP($B8629, 'Returns'!$A$2:$B$801, 2, FALSE), "No")</f>
        <v>No</v>
      </c>
    </row>
    <row r="8630" spans="1:23" x14ac:dyDescent="0.3">
      <c r="A8630" s="1">
        <v>8629</v>
      </c>
      <c r="B8630" t="s">
        <v>10273</v>
      </c>
      <c r="C8630" s="2">
        <v>42985</v>
      </c>
      <c r="D8630" s="2">
        <v>42990</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s="3" t="str">
        <f>VLOOKUP($M8630,People!$A$2:$B$5, 2, FALSE)</f>
        <v>Chuck Magee</v>
      </c>
      <c r="W8630" s="3" t="str">
        <f>IFERROR(VLOOKUP($B8630, 'Returns'!$A$2:$B$801, 2, FALSE), "No")</f>
        <v>No</v>
      </c>
    </row>
    <row r="8631" spans="1:23" x14ac:dyDescent="0.3">
      <c r="A8631" s="1">
        <v>8630</v>
      </c>
      <c r="B8631" t="s">
        <v>10273</v>
      </c>
      <c r="C8631" s="2">
        <v>42985</v>
      </c>
      <c r="D8631" s="2">
        <v>42990</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s="3" t="str">
        <f>VLOOKUP($M8631,People!$A$2:$B$5, 2, FALSE)</f>
        <v>Chuck Magee</v>
      </c>
      <c r="W8631" s="3" t="str">
        <f>IFERROR(VLOOKUP($B8631, 'Returns'!$A$2:$B$801, 2, FALSE), "No")</f>
        <v>No</v>
      </c>
    </row>
    <row r="8632" spans="1:23" x14ac:dyDescent="0.3">
      <c r="A8632" s="1">
        <v>8631</v>
      </c>
      <c r="B8632" t="s">
        <v>10273</v>
      </c>
      <c r="C8632" s="2">
        <v>42985</v>
      </c>
      <c r="D8632" s="2">
        <v>42990</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s="3" t="str">
        <f>VLOOKUP($M8632,People!$A$2:$B$5, 2, FALSE)</f>
        <v>Chuck Magee</v>
      </c>
      <c r="W8632" s="3" t="str">
        <f>IFERROR(VLOOKUP($B8632, 'Returns'!$A$2:$B$801, 2, FALSE), "No")</f>
        <v>No</v>
      </c>
    </row>
    <row r="8633" spans="1:23" x14ac:dyDescent="0.3">
      <c r="A8633" s="1">
        <v>8632</v>
      </c>
      <c r="B8633" t="s">
        <v>10274</v>
      </c>
      <c r="C8633" s="2">
        <v>43309</v>
      </c>
      <c r="D8633" s="2">
        <v>43310</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s="3" t="str">
        <f>VLOOKUP($M8633,People!$A$2:$B$5, 2, FALSE)</f>
        <v>Chuck Magee</v>
      </c>
      <c r="W8633" s="3" t="str">
        <f>IFERROR(VLOOKUP($B8633, 'Returns'!$A$2:$B$801, 2, FALSE), "No")</f>
        <v>No</v>
      </c>
    </row>
    <row r="8634" spans="1:23" x14ac:dyDescent="0.3">
      <c r="A8634" s="1">
        <v>8633</v>
      </c>
      <c r="B8634" t="s">
        <v>10274</v>
      </c>
      <c r="C8634" s="2">
        <v>43309</v>
      </c>
      <c r="D8634" s="2">
        <v>43310</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s="3" t="str">
        <f>VLOOKUP($M8634,People!$A$2:$B$5, 2, FALSE)</f>
        <v>Chuck Magee</v>
      </c>
      <c r="W8634" s="3" t="str">
        <f>IFERROR(VLOOKUP($B8634, 'Returns'!$A$2:$B$801, 2, FALSE), "No")</f>
        <v>No</v>
      </c>
    </row>
    <row r="8635" spans="1:23" x14ac:dyDescent="0.3">
      <c r="A8635" s="1">
        <v>8634</v>
      </c>
      <c r="B8635" t="s">
        <v>10274</v>
      </c>
      <c r="C8635" s="2">
        <v>43309</v>
      </c>
      <c r="D8635" s="2">
        <v>43310</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s="3" t="str">
        <f>VLOOKUP($M8635,People!$A$2:$B$5, 2, FALSE)</f>
        <v>Chuck Magee</v>
      </c>
      <c r="W8635" s="3" t="str">
        <f>IFERROR(VLOOKUP($B8635, 'Returns'!$A$2:$B$801, 2, FALSE), "No")</f>
        <v>No</v>
      </c>
    </row>
    <row r="8636" spans="1:23" x14ac:dyDescent="0.3">
      <c r="A8636" s="1">
        <v>8635</v>
      </c>
      <c r="B8636" t="s">
        <v>10275</v>
      </c>
      <c r="C8636" s="2">
        <v>43702</v>
      </c>
      <c r="D8636" s="2">
        <v>43706</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s="3" t="str">
        <f>VLOOKUP($M8636,People!$A$2:$B$5, 2, FALSE)</f>
        <v>Chuck Magee</v>
      </c>
      <c r="W8636" s="3" t="str">
        <f>IFERROR(VLOOKUP($B8636, 'Returns'!$A$2:$B$801, 2, FALSE), "No")</f>
        <v>No</v>
      </c>
    </row>
    <row r="8637" spans="1:23" x14ac:dyDescent="0.3">
      <c r="A8637" s="1">
        <v>8636</v>
      </c>
      <c r="B8637" t="s">
        <v>10276</v>
      </c>
      <c r="C8637" s="2">
        <v>42490</v>
      </c>
      <c r="D8637" s="2">
        <v>42492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s="3" t="str">
        <f>VLOOKUP($M8637,People!$A$2:$B$5, 2, FALSE)</f>
        <v>Cassandra Brandow</v>
      </c>
      <c r="W8637" s="3" t="str">
        <f>IFERROR(VLOOKUP($B8637, 'Returns'!$A$2:$B$801, 2, FALSE), "No")</f>
        <v>No</v>
      </c>
    </row>
    <row r="8638" spans="1:23" x14ac:dyDescent="0.3">
      <c r="A8638" s="1">
        <v>8637</v>
      </c>
      <c r="B8638" t="s">
        <v>10276</v>
      </c>
      <c r="C8638" s="2">
        <v>42490</v>
      </c>
      <c r="D8638" s="2">
        <v>42492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s="3" t="str">
        <f>VLOOKUP($M8638,People!$A$2:$B$5, 2, FALSE)</f>
        <v>Cassandra Brandow</v>
      </c>
      <c r="W8638" s="3" t="str">
        <f>IFERROR(VLOOKUP($B8638, 'Returns'!$A$2:$B$801, 2, FALSE), "No")</f>
        <v>No</v>
      </c>
    </row>
    <row r="8639" spans="1:23" x14ac:dyDescent="0.3">
      <c r="A8639" s="1">
        <v>8638</v>
      </c>
      <c r="B8639" t="s">
        <v>10277</v>
      </c>
      <c r="C8639" s="2">
        <v>43582</v>
      </c>
      <c r="D8639" s="2">
        <v>43587</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s="3" t="str">
        <f>VLOOKUP($M8639,People!$A$2:$B$5, 2, FALSE)</f>
        <v>Anna Andreadi</v>
      </c>
      <c r="W8639" s="3" t="str">
        <f>IFERROR(VLOOKUP($B8639, 'Returns'!$A$2:$B$801, 2, FALSE), "No")</f>
        <v>No</v>
      </c>
    </row>
    <row r="8640" spans="1:23" x14ac:dyDescent="0.3">
      <c r="A8640" s="1">
        <v>8639</v>
      </c>
      <c r="B8640" t="s">
        <v>10278</v>
      </c>
      <c r="C8640" s="2">
        <v>43669</v>
      </c>
      <c r="D8640" s="2">
        <v>43670</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s="3" t="str">
        <f>VLOOKUP($M8640,People!$A$2:$B$5, 2, FALSE)</f>
        <v>Kelly Williams</v>
      </c>
      <c r="W8640" s="3" t="str">
        <f>IFERROR(VLOOKUP($B8640, 'Returns'!$A$2:$B$801, 2, FALSE), "No")</f>
        <v>No</v>
      </c>
    </row>
    <row r="8641" spans="1:23" x14ac:dyDescent="0.3">
      <c r="A8641" s="1">
        <v>8640</v>
      </c>
      <c r="B8641" t="s">
        <v>10279</v>
      </c>
      <c r="C8641" s="2">
        <v>42717</v>
      </c>
      <c r="D8641" s="2">
        <v>42719</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s="3" t="str">
        <f>VLOOKUP($M8641,People!$A$2:$B$5, 2, FALSE)</f>
        <v>Cassandra Brandow</v>
      </c>
      <c r="W8641" s="3" t="str">
        <f>IFERROR(VLOOKUP($B8641, 'Returns'!$A$2:$B$801, 2, FALSE), "No")</f>
        <v>No</v>
      </c>
    </row>
    <row r="8642" spans="1:23" x14ac:dyDescent="0.3">
      <c r="A8642" s="1">
        <v>8641</v>
      </c>
      <c r="B8642" t="s">
        <v>10280</v>
      </c>
      <c r="C8642" s="2">
        <v>43477</v>
      </c>
      <c r="D8642" s="2">
        <v>43481</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s="3" t="str">
        <f>VLOOKUP($M8642,People!$A$2:$B$5, 2, FALSE)</f>
        <v>Kelly Williams</v>
      </c>
      <c r="W8642" s="3" t="str">
        <f>IFERROR(VLOOKUP($B8642, 'Returns'!$A$2:$B$801, 2, FALSE), "No")</f>
        <v>No</v>
      </c>
    </row>
    <row r="8643" spans="1:23" x14ac:dyDescent="0.3">
      <c r="A8643" s="1">
        <v>8642</v>
      </c>
      <c r="B8643" t="s">
        <v>10281</v>
      </c>
      <c r="C8643" s="2">
        <v>43801</v>
      </c>
      <c r="D8643" s="2">
        <v>43801</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s="3" t="str">
        <f>VLOOKUP($M8643,People!$A$2:$B$5, 2, FALSE)</f>
        <v>Anna Andreadi</v>
      </c>
      <c r="W8643" s="3" t="str">
        <f>IFERROR(VLOOKUP($B8643, 'Returns'!$A$2:$B$801, 2, FALSE), "No")</f>
        <v>No</v>
      </c>
    </row>
    <row r="8644" spans="1:23" x14ac:dyDescent="0.3">
      <c r="A8644" s="1">
        <v>8643</v>
      </c>
      <c r="B8644" t="s">
        <v>10282</v>
      </c>
      <c r="C8644" s="2">
        <v>43047</v>
      </c>
      <c r="D8644" s="2">
        <v>43054</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s="3" t="str">
        <f>VLOOKUP($M8644,People!$A$2:$B$5, 2, FALSE)</f>
        <v>Cassandra Brandow</v>
      </c>
      <c r="W8644" s="3" t="str">
        <f>IFERROR(VLOOKUP($B8644, 'Returns'!$A$2:$B$801, 2, FALSE), "No")</f>
        <v>No</v>
      </c>
    </row>
    <row r="8645" spans="1:23" x14ac:dyDescent="0.3">
      <c r="A8645" s="1">
        <v>8644</v>
      </c>
      <c r="B8645" t="s">
        <v>10282</v>
      </c>
      <c r="C8645" s="2">
        <v>43047</v>
      </c>
      <c r="D8645" s="2">
        <v>43054</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s="3" t="str">
        <f>VLOOKUP($M8645,People!$A$2:$B$5, 2, FALSE)</f>
        <v>Cassandra Brandow</v>
      </c>
      <c r="W8645" s="3" t="str">
        <f>IFERROR(VLOOKUP($B8645, 'Returns'!$A$2:$B$801, 2, FALSE), "No")</f>
        <v>No</v>
      </c>
    </row>
    <row r="8646" spans="1:23" x14ac:dyDescent="0.3">
      <c r="A8646" s="1">
        <v>8645</v>
      </c>
      <c r="B8646" t="s">
        <v>10282</v>
      </c>
      <c r="C8646" s="2">
        <v>43047</v>
      </c>
      <c r="D8646" s="2">
        <v>43054</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s="3" t="str">
        <f>VLOOKUP($M8646,People!$A$2:$B$5, 2, FALSE)</f>
        <v>Cassandra Brandow</v>
      </c>
      <c r="W8646" s="3" t="str">
        <f>IFERROR(VLOOKUP($B8646, 'Returns'!$A$2:$B$801, 2, FALSE), "No")</f>
        <v>No</v>
      </c>
    </row>
    <row r="8647" spans="1:23" x14ac:dyDescent="0.3">
      <c r="A8647" s="1">
        <v>8646</v>
      </c>
      <c r="B8647" t="s">
        <v>10282</v>
      </c>
      <c r="C8647" s="2">
        <v>43047</v>
      </c>
      <c r="D8647" s="2">
        <v>43054</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s="3" t="str">
        <f>VLOOKUP($M8647,People!$A$2:$B$5, 2, FALSE)</f>
        <v>Cassandra Brandow</v>
      </c>
      <c r="W8647" s="3" t="str">
        <f>IFERROR(VLOOKUP($B8647, 'Returns'!$A$2:$B$801, 2, FALSE), "No")</f>
        <v>No</v>
      </c>
    </row>
    <row r="8648" spans="1:23" x14ac:dyDescent="0.3">
      <c r="A8648" s="1">
        <v>8647</v>
      </c>
      <c r="B8648" t="s">
        <v>6043</v>
      </c>
      <c r="C8648" s="2">
        <v>43429</v>
      </c>
      <c r="D8648" s="2">
        <v>43433</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s="3" t="str">
        <f>VLOOKUP($M8648,People!$A$2:$B$5, 2, FALSE)</f>
        <v>Anna Andreadi</v>
      </c>
      <c r="W8648" s="3" t="str">
        <f>IFERROR(VLOOKUP($B8648, 'Returns'!$A$2:$B$801, 2, FALSE), "No")</f>
        <v>Yes</v>
      </c>
    </row>
    <row r="8649" spans="1:23" x14ac:dyDescent="0.3">
      <c r="A8649" s="1">
        <v>8648</v>
      </c>
      <c r="B8649" t="s">
        <v>10283</v>
      </c>
      <c r="C8649" s="2">
        <v>43074</v>
      </c>
      <c r="D8649" s="2">
        <v>43077</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s="3" t="str">
        <f>VLOOKUP($M8649,People!$A$2:$B$5, 2, FALSE)</f>
        <v>Cassandra Brandow</v>
      </c>
      <c r="W8649" s="3" t="str">
        <f>IFERROR(VLOOKUP($B8649, 'Returns'!$A$2:$B$801, 2, FALSE), "No")</f>
        <v>No</v>
      </c>
    </row>
    <row r="8650" spans="1:23" x14ac:dyDescent="0.3">
      <c r="A8650" s="1">
        <v>8649</v>
      </c>
      <c r="B8650" t="s">
        <v>10284</v>
      </c>
      <c r="C8650" s="2">
        <v>43310</v>
      </c>
      <c r="D8650" s="2">
        <v>43315</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s="3" t="str">
        <f>VLOOKUP($M8650,People!$A$2:$B$5, 2, FALSE)</f>
        <v>Cassandra Brandow</v>
      </c>
      <c r="W8650" s="3" t="str">
        <f>IFERROR(VLOOKUP($B8650, 'Returns'!$A$2:$B$801, 2, FALSE), "No")</f>
        <v>No</v>
      </c>
    </row>
    <row r="8651" spans="1:23" x14ac:dyDescent="0.3">
      <c r="A8651" s="1">
        <v>8650</v>
      </c>
      <c r="B8651" t="s">
        <v>10284</v>
      </c>
      <c r="C8651" s="2">
        <v>43310</v>
      </c>
      <c r="D8651" s="2">
        <v>43315</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s="3" t="str">
        <f>VLOOKUP($M8651,People!$A$2:$B$5, 2, FALSE)</f>
        <v>Cassandra Brandow</v>
      </c>
      <c r="W8651" s="3" t="str">
        <f>IFERROR(VLOOKUP($B8651, 'Returns'!$A$2:$B$801, 2, FALSE), "No")</f>
        <v>No</v>
      </c>
    </row>
    <row r="8652" spans="1:23" x14ac:dyDescent="0.3">
      <c r="A8652" s="1">
        <v>8651</v>
      </c>
      <c r="B8652" t="s">
        <v>5962</v>
      </c>
      <c r="C8652" s="2">
        <v>42626</v>
      </c>
      <c r="D8652" s="2">
        <v>42626</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s="3" t="str">
        <f>VLOOKUP($M8652,People!$A$2:$B$5, 2, FALSE)</f>
        <v>Anna Andreadi</v>
      </c>
      <c r="W8652" s="3" t="str">
        <f>IFERROR(VLOOKUP($B8652, 'Returns'!$A$2:$B$801, 2, FALSE), "No")</f>
        <v>Yes</v>
      </c>
    </row>
    <row r="8653" spans="1:23" x14ac:dyDescent="0.3">
      <c r="A8653" s="1">
        <v>8652</v>
      </c>
      <c r="B8653" t="s">
        <v>5962</v>
      </c>
      <c r="C8653" s="2">
        <v>42626</v>
      </c>
      <c r="D8653" s="2">
        <v>42626</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s="3" t="str">
        <f>VLOOKUP($M8653,People!$A$2:$B$5, 2, FALSE)</f>
        <v>Anna Andreadi</v>
      </c>
      <c r="W8653" s="3" t="str">
        <f>IFERROR(VLOOKUP($B8653, 'Returns'!$A$2:$B$801, 2, FALSE), "No")</f>
        <v>Yes</v>
      </c>
    </row>
    <row r="8654" spans="1:23" x14ac:dyDescent="0.3">
      <c r="A8654" s="1">
        <v>8653</v>
      </c>
      <c r="B8654" t="s">
        <v>5962</v>
      </c>
      <c r="C8654" s="2">
        <v>42626</v>
      </c>
      <c r="D8654" s="2">
        <v>42626</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s="3" t="str">
        <f>VLOOKUP($M8654,People!$A$2:$B$5, 2, FALSE)</f>
        <v>Anna Andreadi</v>
      </c>
      <c r="W8654" s="3" t="str">
        <f>IFERROR(VLOOKUP($B8654, 'Returns'!$A$2:$B$801, 2, FALSE), "No")</f>
        <v>Yes</v>
      </c>
    </row>
    <row r="8655" spans="1:23" x14ac:dyDescent="0.3">
      <c r="A8655" s="1">
        <v>8654</v>
      </c>
      <c r="B8655" t="s">
        <v>5962</v>
      </c>
      <c r="C8655" s="2">
        <v>42626</v>
      </c>
      <c r="D8655" s="2">
        <v>42626</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s="3" t="str">
        <f>VLOOKUP($M8655,People!$A$2:$B$5, 2, FALSE)</f>
        <v>Anna Andreadi</v>
      </c>
      <c r="W8655" s="3" t="str">
        <f>IFERROR(VLOOKUP($B8655, 'Returns'!$A$2:$B$801, 2, FALSE), "No")</f>
        <v>Yes</v>
      </c>
    </row>
    <row r="8656" spans="1:23" x14ac:dyDescent="0.3">
      <c r="A8656" s="1">
        <v>8655</v>
      </c>
      <c r="B8656" t="s">
        <v>5962</v>
      </c>
      <c r="C8656" s="2">
        <v>42626</v>
      </c>
      <c r="D8656" s="2">
        <v>42626</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s="3" t="str">
        <f>VLOOKUP($M8656,People!$A$2:$B$5, 2, FALSE)</f>
        <v>Anna Andreadi</v>
      </c>
      <c r="W8656" s="3" t="str">
        <f>IFERROR(VLOOKUP($B8656, 'Returns'!$A$2:$B$801, 2, FALSE), "No")</f>
        <v>Yes</v>
      </c>
    </row>
    <row r="8657" spans="1:23" x14ac:dyDescent="0.3">
      <c r="A8657" s="1">
        <v>8656</v>
      </c>
      <c r="B8657" t="s">
        <v>5962</v>
      </c>
      <c r="C8657" s="2">
        <v>42626</v>
      </c>
      <c r="D8657" s="2">
        <v>42626</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s="3" t="str">
        <f>VLOOKUP($M8657,People!$A$2:$B$5, 2, FALSE)</f>
        <v>Anna Andreadi</v>
      </c>
      <c r="W8657" s="3" t="str">
        <f>IFERROR(VLOOKUP($B8657, 'Returns'!$A$2:$B$801, 2, FALSE), "No")</f>
        <v>Yes</v>
      </c>
    </row>
    <row r="8658" spans="1:23" x14ac:dyDescent="0.3">
      <c r="A8658" s="1">
        <v>8657</v>
      </c>
      <c r="B8658" t="s">
        <v>5962</v>
      </c>
      <c r="C8658" s="2">
        <v>42626</v>
      </c>
      <c r="D8658" s="2">
        <v>42626</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s="3" t="str">
        <f>VLOOKUP($M8658,People!$A$2:$B$5, 2, FALSE)</f>
        <v>Anna Andreadi</v>
      </c>
      <c r="W8658" s="3" t="str">
        <f>IFERROR(VLOOKUP($B8658, 'Returns'!$A$2:$B$801, 2, FALSE), "No")</f>
        <v>Yes</v>
      </c>
    </row>
    <row r="8659" spans="1:23" x14ac:dyDescent="0.3">
      <c r="A8659" s="1">
        <v>8658</v>
      </c>
      <c r="B8659" t="s">
        <v>5962</v>
      </c>
      <c r="C8659" s="2">
        <v>42626</v>
      </c>
      <c r="D8659" s="2">
        <v>42626</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s="3" t="str">
        <f>VLOOKUP($M8659,People!$A$2:$B$5, 2, FALSE)</f>
        <v>Anna Andreadi</v>
      </c>
      <c r="W8659" s="3" t="str">
        <f>IFERROR(VLOOKUP($B8659, 'Returns'!$A$2:$B$801, 2, FALSE), "No")</f>
        <v>Yes</v>
      </c>
    </row>
    <row r="8660" spans="1:23" x14ac:dyDescent="0.3">
      <c r="A8660" s="1">
        <v>8659</v>
      </c>
      <c r="B8660" t="s">
        <v>10285</v>
      </c>
      <c r="C8660" s="2">
        <v>43272</v>
      </c>
      <c r="D8660" s="2">
        <v>43276</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s="3" t="str">
        <f>VLOOKUP($M8660,People!$A$2:$B$5, 2, FALSE)</f>
        <v>Kelly Williams</v>
      </c>
      <c r="W8660" s="3" t="str">
        <f>IFERROR(VLOOKUP($B8660, 'Returns'!$A$2:$B$801, 2, FALSE), "No")</f>
        <v>No</v>
      </c>
    </row>
    <row r="8661" spans="1:23" x14ac:dyDescent="0.3">
      <c r="A8661" s="1">
        <v>8660</v>
      </c>
      <c r="B8661" t="s">
        <v>10286</v>
      </c>
      <c r="C8661" s="2">
        <v>43346</v>
      </c>
      <c r="D8661" s="2">
        <v>43351</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s="3" t="str">
        <f>VLOOKUP($M8661,People!$A$2:$B$5, 2, FALSE)</f>
        <v>Chuck Magee</v>
      </c>
      <c r="W8661" s="3" t="str">
        <f>IFERROR(VLOOKUP($B8661, 'Returns'!$A$2:$B$801, 2, FALSE), "No")</f>
        <v>No</v>
      </c>
    </row>
    <row r="8662" spans="1:23" x14ac:dyDescent="0.3">
      <c r="A8662" s="1">
        <v>8661</v>
      </c>
      <c r="B8662" t="s">
        <v>10287</v>
      </c>
      <c r="C8662" s="2">
        <v>43794</v>
      </c>
      <c r="D8662" s="2">
        <v>43799</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s="3" t="str">
        <f>VLOOKUP($M8662,People!$A$2:$B$5, 2, FALSE)</f>
        <v>Cassandra Brandow</v>
      </c>
      <c r="W8662" s="3" t="str">
        <f>IFERROR(VLOOKUP($B8662, 'Returns'!$A$2:$B$801, 2, FALSE), "No")</f>
        <v>No</v>
      </c>
    </row>
    <row r="8663" spans="1:23" x14ac:dyDescent="0.3">
      <c r="A8663" s="1">
        <v>8662</v>
      </c>
      <c r="B8663" t="s">
        <v>10288</v>
      </c>
      <c r="C8663" s="2">
        <v>42867</v>
      </c>
      <c r="D8663" s="2">
        <v>42872</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s="3" t="str">
        <f>VLOOKUP($M8663,People!$A$2:$B$5, 2, FALSE)</f>
        <v>Kelly Williams</v>
      </c>
      <c r="W8663" s="3" t="str">
        <f>IFERROR(VLOOKUP($B8663, 'Returns'!$A$2:$B$801, 2, FALSE), "No")</f>
        <v>No</v>
      </c>
    </row>
    <row r="8664" spans="1:23" x14ac:dyDescent="0.3">
      <c r="A8664" s="1">
        <v>8663</v>
      </c>
      <c r="B8664" t="s">
        <v>10288</v>
      </c>
      <c r="C8664" s="2">
        <v>42867</v>
      </c>
      <c r="D8664" s="2">
        <v>42872</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s="3" t="str">
        <f>VLOOKUP($M8664,People!$A$2:$B$5, 2, FALSE)</f>
        <v>Kelly Williams</v>
      </c>
      <c r="W8664" s="3" t="str">
        <f>IFERROR(VLOOKUP($B8664, 'Returns'!$A$2:$B$801, 2, FALSE), "No")</f>
        <v>No</v>
      </c>
    </row>
    <row r="8665" spans="1:23" x14ac:dyDescent="0.3">
      <c r="A8665" s="1">
        <v>8664</v>
      </c>
      <c r="B8665" t="s">
        <v>10288</v>
      </c>
      <c r="C8665" s="2">
        <v>42867</v>
      </c>
      <c r="D8665" s="2">
        <v>42872</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s="3" t="str">
        <f>VLOOKUP($M8665,People!$A$2:$B$5, 2, FALSE)</f>
        <v>Kelly Williams</v>
      </c>
      <c r="W8665" s="3" t="str">
        <f>IFERROR(VLOOKUP($B8665, 'Returns'!$A$2:$B$801, 2, FALSE), "No")</f>
        <v>No</v>
      </c>
    </row>
    <row r="8666" spans="1:23" x14ac:dyDescent="0.3">
      <c r="A8666" s="1">
        <v>8665</v>
      </c>
      <c r="B8666" t="s">
        <v>10289</v>
      </c>
      <c r="C8666" s="2">
        <v>43554</v>
      </c>
      <c r="D8666" s="2">
        <v>43556</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s="3" t="str">
        <f>VLOOKUP($M8666,People!$A$2:$B$5, 2, FALSE)</f>
        <v>Anna Andreadi</v>
      </c>
      <c r="W8666" s="3" t="str">
        <f>IFERROR(VLOOKUP($B8666, 'Returns'!$A$2:$B$801, 2, FALSE), "No")</f>
        <v>No</v>
      </c>
    </row>
    <row r="8667" spans="1:23" x14ac:dyDescent="0.3">
      <c r="A8667" s="1">
        <v>8666</v>
      </c>
      <c r="B8667" t="s">
        <v>6050</v>
      </c>
      <c r="C8667" s="2">
        <v>43421</v>
      </c>
      <c r="D8667" s="2">
        <v>43422</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s="3" t="str">
        <f>VLOOKUP($M8667,People!$A$2:$B$5, 2, FALSE)</f>
        <v>Anna Andreadi</v>
      </c>
      <c r="W8667" s="3" t="str">
        <f>IFERROR(VLOOKUP($B8667, 'Returns'!$A$2:$B$801, 2, FALSE), "No")</f>
        <v>Yes</v>
      </c>
    </row>
    <row r="8668" spans="1:23" x14ac:dyDescent="0.3">
      <c r="A8668" s="1">
        <v>8667</v>
      </c>
      <c r="B8668" t="s">
        <v>10290</v>
      </c>
      <c r="C8668" s="2">
        <v>43464</v>
      </c>
      <c r="D8668" s="2">
        <v>43467</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s="3" t="str">
        <f>VLOOKUP($M8668,People!$A$2:$B$5, 2, FALSE)</f>
        <v>Chuck Magee</v>
      </c>
      <c r="W8668" s="3" t="str">
        <f>IFERROR(VLOOKUP($B8668, 'Returns'!$A$2:$B$801, 2, FALSE), "No")</f>
        <v>No</v>
      </c>
    </row>
    <row r="8669" spans="1:23" x14ac:dyDescent="0.3">
      <c r="A8669" s="1">
        <v>8668</v>
      </c>
      <c r="B8669" t="s">
        <v>10291</v>
      </c>
      <c r="C8669" s="2">
        <v>43456</v>
      </c>
      <c r="D8669" s="2">
        <v>43458</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s="3" t="str">
        <f>VLOOKUP($M8669,People!$A$2:$B$5, 2, FALSE)</f>
        <v>Anna Andreadi</v>
      </c>
      <c r="W8669" s="3" t="str">
        <f>IFERROR(VLOOKUP($B8669, 'Returns'!$A$2:$B$801, 2, FALSE), "No")</f>
        <v>No</v>
      </c>
    </row>
    <row r="8670" spans="1:23" x14ac:dyDescent="0.3">
      <c r="A8670" s="1">
        <v>8669</v>
      </c>
      <c r="B8670" t="s">
        <v>10291</v>
      </c>
      <c r="C8670" s="2">
        <v>43456</v>
      </c>
      <c r="D8670" s="2">
        <v>43458</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s="3" t="str">
        <f>VLOOKUP($M8670,People!$A$2:$B$5, 2, FALSE)</f>
        <v>Anna Andreadi</v>
      </c>
      <c r="W8670" s="3" t="str">
        <f>IFERROR(VLOOKUP($B8670, 'Returns'!$A$2:$B$801, 2, FALSE), "No")</f>
        <v>No</v>
      </c>
    </row>
    <row r="8671" spans="1:23" x14ac:dyDescent="0.3">
      <c r="A8671" s="1">
        <v>8670</v>
      </c>
      <c r="B8671" t="s">
        <v>10292</v>
      </c>
      <c r="C8671" s="2">
        <v>43089</v>
      </c>
      <c r="D8671" s="2">
        <v>43094</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s="3" t="str">
        <f>VLOOKUP($M8671,People!$A$2:$B$5, 2, FALSE)</f>
        <v>Anna Andreadi</v>
      </c>
      <c r="W8671" s="3" t="str">
        <f>IFERROR(VLOOKUP($B8671, 'Returns'!$A$2:$B$801, 2, FALSE), "No")</f>
        <v>No</v>
      </c>
    </row>
    <row r="8672" spans="1:23" x14ac:dyDescent="0.3">
      <c r="A8672" s="1">
        <v>8671</v>
      </c>
      <c r="B8672" t="s">
        <v>10293</v>
      </c>
      <c r="C8672" s="2">
        <v>42731</v>
      </c>
      <c r="D8672" s="2">
        <v>42736</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s="3" t="str">
        <f>VLOOKUP($M8672,People!$A$2:$B$5, 2, FALSE)</f>
        <v>Chuck Magee</v>
      </c>
      <c r="W8672" s="3" t="str">
        <f>IFERROR(VLOOKUP($B8672, 'Returns'!$A$2:$B$801, 2, FALSE), "No")</f>
        <v>No</v>
      </c>
    </row>
    <row r="8673" spans="1:23" x14ac:dyDescent="0.3">
      <c r="A8673" s="1">
        <v>8672</v>
      </c>
      <c r="B8673" t="s">
        <v>10293</v>
      </c>
      <c r="C8673" s="2">
        <v>42731</v>
      </c>
      <c r="D8673" s="2">
        <v>42736</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s="3" t="str">
        <f>VLOOKUP($M8673,People!$A$2:$B$5, 2, FALSE)</f>
        <v>Chuck Magee</v>
      </c>
      <c r="W8673" s="3" t="str">
        <f>IFERROR(VLOOKUP($B8673, 'Returns'!$A$2:$B$801, 2, FALSE), "No")</f>
        <v>No</v>
      </c>
    </row>
    <row r="8674" spans="1:23" x14ac:dyDescent="0.3">
      <c r="A8674" s="1">
        <v>8673</v>
      </c>
      <c r="B8674" t="s">
        <v>10294</v>
      </c>
      <c r="C8674" s="2">
        <v>43512</v>
      </c>
      <c r="D8674" s="2">
        <v>43517</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s="3" t="str">
        <f>VLOOKUP($M8674,People!$A$2:$B$5, 2, FALSE)</f>
        <v>Kelly Williams</v>
      </c>
      <c r="W8674" s="3" t="str">
        <f>IFERROR(VLOOKUP($B8674, 'Returns'!$A$2:$B$801, 2, FALSE), "No")</f>
        <v>No</v>
      </c>
    </row>
    <row r="8675" spans="1:23" x14ac:dyDescent="0.3">
      <c r="A8675" s="1">
        <v>8674</v>
      </c>
      <c r="B8675" t="s">
        <v>10294</v>
      </c>
      <c r="C8675" s="2">
        <v>43512</v>
      </c>
      <c r="D8675" s="2">
        <v>43517</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s="3" t="str">
        <f>VLOOKUP($M8675,People!$A$2:$B$5, 2, FALSE)</f>
        <v>Kelly Williams</v>
      </c>
      <c r="W8675" s="3" t="str">
        <f>IFERROR(VLOOKUP($B8675, 'Returns'!$A$2:$B$801, 2, FALSE), "No")</f>
        <v>No</v>
      </c>
    </row>
    <row r="8676" spans="1:23" x14ac:dyDescent="0.3">
      <c r="A8676" s="1">
        <v>8675</v>
      </c>
      <c r="B8676" t="s">
        <v>10294</v>
      </c>
      <c r="C8676" s="2">
        <v>43512</v>
      </c>
      <c r="D8676" s="2">
        <v>43517</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s="3" t="str">
        <f>VLOOKUP($M8676,People!$A$2:$B$5, 2, FALSE)</f>
        <v>Kelly Williams</v>
      </c>
      <c r="W8676" s="3" t="str">
        <f>IFERROR(VLOOKUP($B8676, 'Returns'!$A$2:$B$801, 2, FALSE), "No")</f>
        <v>No</v>
      </c>
    </row>
    <row r="8677" spans="1:23" x14ac:dyDescent="0.3">
      <c r="A8677" s="1">
        <v>8676</v>
      </c>
      <c r="B8677" t="s">
        <v>10294</v>
      </c>
      <c r="C8677" s="2">
        <v>43512</v>
      </c>
      <c r="D8677" s="2">
        <v>43517</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s="3" t="str">
        <f>VLOOKUP($M8677,People!$A$2:$B$5, 2, FALSE)</f>
        <v>Kelly Williams</v>
      </c>
      <c r="W8677" s="3" t="str">
        <f>IFERROR(VLOOKUP($B8677, 'Returns'!$A$2:$B$801, 2, FALSE), "No")</f>
        <v>No</v>
      </c>
    </row>
    <row r="8678" spans="1:23" x14ac:dyDescent="0.3">
      <c r="A8678" s="1">
        <v>8677</v>
      </c>
      <c r="B8678" t="s">
        <v>10294</v>
      </c>
      <c r="C8678" s="2">
        <v>43512</v>
      </c>
      <c r="D8678" s="2">
        <v>43517</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s="3" t="str">
        <f>VLOOKUP($M8678,People!$A$2:$B$5, 2, FALSE)</f>
        <v>Kelly Williams</v>
      </c>
      <c r="W8678" s="3" t="str">
        <f>IFERROR(VLOOKUP($B8678, 'Returns'!$A$2:$B$801, 2, FALSE), "No")</f>
        <v>No</v>
      </c>
    </row>
    <row r="8679" spans="1:23" x14ac:dyDescent="0.3">
      <c r="A8679" s="1">
        <v>8678</v>
      </c>
      <c r="B8679" t="s">
        <v>10295</v>
      </c>
      <c r="C8679" s="2">
        <v>43762</v>
      </c>
      <c r="D8679" s="2">
        <v>43764</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s="3" t="str">
        <f>VLOOKUP($M8679,People!$A$2:$B$5, 2, FALSE)</f>
        <v>Kelly Williams</v>
      </c>
      <c r="W8679" s="3" t="str">
        <f>IFERROR(VLOOKUP($B8679, 'Returns'!$A$2:$B$801, 2, FALSE), "No")</f>
        <v>No</v>
      </c>
    </row>
    <row r="8680" spans="1:23" x14ac:dyDescent="0.3">
      <c r="A8680" s="1">
        <v>8679</v>
      </c>
      <c r="B8680" t="s">
        <v>10296</v>
      </c>
      <c r="C8680" s="2">
        <v>43345</v>
      </c>
      <c r="D8680" s="2">
        <v>43350</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s="3" t="str">
        <f>VLOOKUP($M8680,People!$A$2:$B$5, 2, FALSE)</f>
        <v>Kelly Williams</v>
      </c>
      <c r="W8680" s="3" t="str">
        <f>IFERROR(VLOOKUP($B8680, 'Returns'!$A$2:$B$801, 2, FALSE), "No")</f>
        <v>No</v>
      </c>
    </row>
    <row r="8681" spans="1:23" x14ac:dyDescent="0.3">
      <c r="A8681" s="1">
        <v>8680</v>
      </c>
      <c r="B8681" t="s">
        <v>10296</v>
      </c>
      <c r="C8681" s="2">
        <v>43345</v>
      </c>
      <c r="D8681" s="2">
        <v>43350</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s="3" t="str">
        <f>VLOOKUP($M8681,People!$A$2:$B$5, 2, FALSE)</f>
        <v>Kelly Williams</v>
      </c>
      <c r="W8681" s="3" t="str">
        <f>IFERROR(VLOOKUP($B8681, 'Returns'!$A$2:$B$801, 2, FALSE), "No")</f>
        <v>No</v>
      </c>
    </row>
    <row r="8682" spans="1:23" x14ac:dyDescent="0.3">
      <c r="A8682" s="1">
        <v>8681</v>
      </c>
      <c r="B8682" t="s">
        <v>10297</v>
      </c>
      <c r="C8682" s="2">
        <v>43435</v>
      </c>
      <c r="D8682" s="2">
        <v>43437</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s="3" t="str">
        <f>VLOOKUP($M8682,People!$A$2:$B$5, 2, FALSE)</f>
        <v>Cassandra Brandow</v>
      </c>
      <c r="W8682" s="3" t="str">
        <f>IFERROR(VLOOKUP($B8682, 'Returns'!$A$2:$B$801, 2, FALSE), "No")</f>
        <v>No</v>
      </c>
    </row>
    <row r="8683" spans="1:23" x14ac:dyDescent="0.3">
      <c r="A8683" s="1">
        <v>8682</v>
      </c>
      <c r="B8683" t="s">
        <v>10297</v>
      </c>
      <c r="C8683" s="2">
        <v>43435</v>
      </c>
      <c r="D8683" s="2">
        <v>43437</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s="3" t="str">
        <f>VLOOKUP($M8683,People!$A$2:$B$5, 2, FALSE)</f>
        <v>Cassandra Brandow</v>
      </c>
      <c r="W8683" s="3" t="str">
        <f>IFERROR(VLOOKUP($B8683, 'Returns'!$A$2:$B$801, 2, FALSE), "No")</f>
        <v>No</v>
      </c>
    </row>
    <row r="8684" spans="1:23" x14ac:dyDescent="0.3">
      <c r="A8684" s="1">
        <v>8683</v>
      </c>
      <c r="B8684" t="s">
        <v>10298</v>
      </c>
      <c r="C8684" s="2">
        <v>42679</v>
      </c>
      <c r="D8684" s="2">
        <v>42684</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s="3" t="str">
        <f>VLOOKUP($M8684,People!$A$2:$B$5, 2, FALSE)</f>
        <v>Cassandra Brandow</v>
      </c>
      <c r="W8684" s="3" t="str">
        <f>IFERROR(VLOOKUP($B8684, 'Returns'!$A$2:$B$801, 2, FALSE), "No")</f>
        <v>No</v>
      </c>
    </row>
    <row r="8685" spans="1:23" x14ac:dyDescent="0.3">
      <c r="A8685" s="1">
        <v>8684</v>
      </c>
      <c r="B8685" t="s">
        <v>10299</v>
      </c>
      <c r="C8685" s="2">
        <v>43794</v>
      </c>
      <c r="D8685" s="2">
        <v>43800</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s="3" t="str">
        <f>VLOOKUP($M8685,People!$A$2:$B$5, 2, FALSE)</f>
        <v>Anna Andreadi</v>
      </c>
      <c r="W8685" s="3" t="str">
        <f>IFERROR(VLOOKUP($B8685, 'Returns'!$A$2:$B$801, 2, FALSE), "No")</f>
        <v>No</v>
      </c>
    </row>
    <row r="8686" spans="1:23" x14ac:dyDescent="0.3">
      <c r="A8686" s="1">
        <v>8685</v>
      </c>
      <c r="B8686" t="s">
        <v>10300</v>
      </c>
      <c r="C8686" s="2">
        <v>43450</v>
      </c>
      <c r="D8686" s="2">
        <v>43457</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s="3" t="str">
        <f>VLOOKUP($M8686,People!$A$2:$B$5, 2, FALSE)</f>
        <v>Anna Andreadi</v>
      </c>
      <c r="W8686" s="3" t="str">
        <f>IFERROR(VLOOKUP($B8686, 'Returns'!$A$2:$B$801, 2, FALSE), "No")</f>
        <v>No</v>
      </c>
    </row>
    <row r="8687" spans="1:23" x14ac:dyDescent="0.3">
      <c r="A8687" s="1">
        <v>8686</v>
      </c>
      <c r="B8687" t="s">
        <v>10301</v>
      </c>
      <c r="C8687" s="2">
        <v>43783</v>
      </c>
      <c r="D8687" s="2">
        <v>43787</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s="3" t="str">
        <f>VLOOKUP($M8687,People!$A$2:$B$5, 2, FALSE)</f>
        <v>Chuck Magee</v>
      </c>
      <c r="W8687" s="3" t="str">
        <f>IFERROR(VLOOKUP($B8687, 'Returns'!$A$2:$B$801, 2, FALSE), "No")</f>
        <v>No</v>
      </c>
    </row>
    <row r="8688" spans="1:23" x14ac:dyDescent="0.3">
      <c r="A8688" s="1">
        <v>8687</v>
      </c>
      <c r="B8688" t="s">
        <v>10302</v>
      </c>
      <c r="C8688" s="2">
        <v>43277</v>
      </c>
      <c r="D8688" s="2">
        <v>43277</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s="3" t="str">
        <f>VLOOKUP($M8688,People!$A$2:$B$5, 2, FALSE)</f>
        <v>Anna Andreadi</v>
      </c>
      <c r="W8688" s="3" t="str">
        <f>IFERROR(VLOOKUP($B8688, 'Returns'!$A$2:$B$801, 2, FALSE), "No")</f>
        <v>No</v>
      </c>
    </row>
    <row r="8689" spans="1:23" x14ac:dyDescent="0.3">
      <c r="A8689" s="1">
        <v>8688</v>
      </c>
      <c r="B8689" t="s">
        <v>10302</v>
      </c>
      <c r="C8689" s="2">
        <v>43277</v>
      </c>
      <c r="D8689" s="2">
        <v>43277</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s="3" t="str">
        <f>VLOOKUP($M8689,People!$A$2:$B$5, 2, FALSE)</f>
        <v>Anna Andreadi</v>
      </c>
      <c r="W8689" s="3" t="str">
        <f>IFERROR(VLOOKUP($B8689, 'Returns'!$A$2:$B$801, 2, FALSE), "No")</f>
        <v>No</v>
      </c>
    </row>
    <row r="8690" spans="1:23" x14ac:dyDescent="0.3">
      <c r="A8690" s="1">
        <v>8689</v>
      </c>
      <c r="B8690" t="s">
        <v>10302</v>
      </c>
      <c r="C8690" s="2">
        <v>43277</v>
      </c>
      <c r="D8690" s="2">
        <v>43277</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s="3" t="str">
        <f>VLOOKUP($M8690,People!$A$2:$B$5, 2, FALSE)</f>
        <v>Anna Andreadi</v>
      </c>
      <c r="W8690" s="3" t="str">
        <f>IFERROR(VLOOKUP($B8690, 'Returns'!$A$2:$B$801, 2, FALSE), "No")</f>
        <v>No</v>
      </c>
    </row>
    <row r="8691" spans="1:23" x14ac:dyDescent="0.3">
      <c r="A8691" s="1">
        <v>8690</v>
      </c>
      <c r="B8691" t="s">
        <v>10303</v>
      </c>
      <c r="C8691" s="2">
        <v>42730</v>
      </c>
      <c r="D8691" s="2">
        <v>42734</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s="3" t="str">
        <f>VLOOKUP($M8691,People!$A$2:$B$5, 2, FALSE)</f>
        <v>Chuck Magee</v>
      </c>
      <c r="W8691" s="3" t="str">
        <f>IFERROR(VLOOKUP($B8691, 'Returns'!$A$2:$B$801, 2, FALSE), "No")</f>
        <v>No</v>
      </c>
    </row>
    <row r="8692" spans="1:23" x14ac:dyDescent="0.3">
      <c r="A8692" s="1">
        <v>8691</v>
      </c>
      <c r="B8692" t="s">
        <v>10304</v>
      </c>
      <c r="C8692" s="2">
        <v>43326</v>
      </c>
      <c r="D8692" s="2">
        <v>43330</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s="3" t="str">
        <f>VLOOKUP($M8692,People!$A$2:$B$5, 2, FALSE)</f>
        <v>Chuck Magee</v>
      </c>
      <c r="W8692" s="3" t="str">
        <f>IFERROR(VLOOKUP($B8692, 'Returns'!$A$2:$B$801, 2, FALSE), "No")</f>
        <v>No</v>
      </c>
    </row>
    <row r="8693" spans="1:23" x14ac:dyDescent="0.3">
      <c r="A8693" s="1">
        <v>8692</v>
      </c>
      <c r="B8693" t="s">
        <v>10304</v>
      </c>
      <c r="C8693" s="2">
        <v>43326</v>
      </c>
      <c r="D8693" s="2">
        <v>43330</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s="3" t="str">
        <f>VLOOKUP($M8693,People!$A$2:$B$5, 2, FALSE)</f>
        <v>Chuck Magee</v>
      </c>
      <c r="W8693" s="3" t="str">
        <f>IFERROR(VLOOKUP($B8693, 'Returns'!$A$2:$B$801, 2, FALSE), "No")</f>
        <v>No</v>
      </c>
    </row>
    <row r="8694" spans="1:23" x14ac:dyDescent="0.3">
      <c r="A8694" s="1">
        <v>8693</v>
      </c>
      <c r="B8694" t="s">
        <v>10304</v>
      </c>
      <c r="C8694" s="2">
        <v>43326</v>
      </c>
      <c r="D8694" s="2">
        <v>43330</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s="3" t="str">
        <f>VLOOKUP($M8694,People!$A$2:$B$5, 2, FALSE)</f>
        <v>Chuck Magee</v>
      </c>
      <c r="W8694" s="3" t="str">
        <f>IFERROR(VLOOKUP($B8694, 'Returns'!$A$2:$B$801, 2, FALSE), "No")</f>
        <v>No</v>
      </c>
    </row>
    <row r="8695" spans="1:23" x14ac:dyDescent="0.3">
      <c r="A8695" s="1">
        <v>8694</v>
      </c>
      <c r="B8695" t="s">
        <v>6049</v>
      </c>
      <c r="C8695" s="2">
        <v>43397</v>
      </c>
      <c r="D8695" s="2">
        <v>43401</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s="3" t="str">
        <f>VLOOKUP($M8695,People!$A$2:$B$5, 2, FALSE)</f>
        <v>Anna Andreadi</v>
      </c>
      <c r="W8695" s="3" t="str">
        <f>IFERROR(VLOOKUP($B8695, 'Returns'!$A$2:$B$801, 2, FALSE), "No")</f>
        <v>Yes</v>
      </c>
    </row>
    <row r="8696" spans="1:23" x14ac:dyDescent="0.3">
      <c r="A8696" s="1">
        <v>8695</v>
      </c>
      <c r="B8696" t="s">
        <v>10305</v>
      </c>
      <c r="C8696" s="2">
        <v>42605</v>
      </c>
      <c r="D8696" s="2">
        <v>42610</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s="3" t="str">
        <f>VLOOKUP($M8696,People!$A$2:$B$5, 2, FALSE)</f>
        <v>Kelly Williams</v>
      </c>
      <c r="W8696" s="3" t="str">
        <f>IFERROR(VLOOKUP($B8696, 'Returns'!$A$2:$B$801, 2, FALSE), "No")</f>
        <v>No</v>
      </c>
    </row>
    <row r="8697" spans="1:23" x14ac:dyDescent="0.3">
      <c r="A8697" s="1">
        <v>8696</v>
      </c>
      <c r="B8697" t="s">
        <v>10306</v>
      </c>
      <c r="C8697" s="2">
        <v>43723</v>
      </c>
      <c r="D8697" s="2">
        <v>43725</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s="3" t="str">
        <f>VLOOKUP($M8697,People!$A$2:$B$5, 2, FALSE)</f>
        <v>Anna Andreadi</v>
      </c>
      <c r="W8697" s="3" t="str">
        <f>IFERROR(VLOOKUP($B8697, 'Returns'!$A$2:$B$801, 2, FALSE), "No")</f>
        <v>No</v>
      </c>
    </row>
    <row r="8698" spans="1:23" x14ac:dyDescent="0.3">
      <c r="A8698" s="1">
        <v>8697</v>
      </c>
      <c r="B8698" t="s">
        <v>6116</v>
      </c>
      <c r="C8698" s="2">
        <v>43631</v>
      </c>
      <c r="D8698" s="2">
        <v>43636</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s="3" t="str">
        <f>VLOOKUP($M8698,People!$A$2:$B$5, 2, FALSE)</f>
        <v>Cassandra Brandow</v>
      </c>
      <c r="W8698" s="3" t="str">
        <f>IFERROR(VLOOKUP($B8698, 'Returns'!$A$2:$B$801, 2, FALSE), "No")</f>
        <v>Yes</v>
      </c>
    </row>
    <row r="8699" spans="1:23" x14ac:dyDescent="0.3">
      <c r="A8699" s="1">
        <v>8698</v>
      </c>
      <c r="B8699" t="s">
        <v>6116</v>
      </c>
      <c r="C8699" s="2">
        <v>43631</v>
      </c>
      <c r="D8699" s="2">
        <v>43636</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s="3" t="str">
        <f>VLOOKUP($M8699,People!$A$2:$B$5, 2, FALSE)</f>
        <v>Cassandra Brandow</v>
      </c>
      <c r="W8699" s="3" t="str">
        <f>IFERROR(VLOOKUP($B8699, 'Returns'!$A$2:$B$801, 2, FALSE), "No")</f>
        <v>Yes</v>
      </c>
    </row>
    <row r="8700" spans="1:23" x14ac:dyDescent="0.3">
      <c r="A8700" s="1">
        <v>8699</v>
      </c>
      <c r="B8700" t="s">
        <v>6116</v>
      </c>
      <c r="C8700" s="2">
        <v>43631</v>
      </c>
      <c r="D8700" s="2">
        <v>43636</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s="3" t="str">
        <f>VLOOKUP($M8700,People!$A$2:$B$5, 2, FALSE)</f>
        <v>Cassandra Brandow</v>
      </c>
      <c r="W8700" s="3" t="str">
        <f>IFERROR(VLOOKUP($B8700, 'Returns'!$A$2:$B$801, 2, FALSE), "No")</f>
        <v>Yes</v>
      </c>
    </row>
    <row r="8701" spans="1:23" x14ac:dyDescent="0.3">
      <c r="A8701" s="1">
        <v>8700</v>
      </c>
      <c r="B8701" t="s">
        <v>6116</v>
      </c>
      <c r="C8701" s="2">
        <v>43631</v>
      </c>
      <c r="D8701" s="2">
        <v>43636</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s="3" t="str">
        <f>VLOOKUP($M8701,People!$A$2:$B$5, 2, FALSE)</f>
        <v>Cassandra Brandow</v>
      </c>
      <c r="W8701" s="3" t="str">
        <f>IFERROR(VLOOKUP($B8701, 'Returns'!$A$2:$B$801, 2, FALSE), "No")</f>
        <v>Yes</v>
      </c>
    </row>
    <row r="8702" spans="1:23" x14ac:dyDescent="0.3">
      <c r="A8702" s="1">
        <v>8701</v>
      </c>
      <c r="B8702" t="s">
        <v>6116</v>
      </c>
      <c r="C8702" s="2">
        <v>43631</v>
      </c>
      <c r="D8702" s="2">
        <v>43636</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s="3" t="str">
        <f>VLOOKUP($M8702,People!$A$2:$B$5, 2, FALSE)</f>
        <v>Cassandra Brandow</v>
      </c>
      <c r="W8702" s="3" t="str">
        <f>IFERROR(VLOOKUP($B8702, 'Returns'!$A$2:$B$801, 2, FALSE), "No")</f>
        <v>Yes</v>
      </c>
    </row>
    <row r="8703" spans="1:23" x14ac:dyDescent="0.3">
      <c r="A8703" s="1">
        <v>8702</v>
      </c>
      <c r="B8703" t="s">
        <v>6116</v>
      </c>
      <c r="C8703" s="2">
        <v>43631</v>
      </c>
      <c r="D8703" s="2">
        <v>43636</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s="3" t="str">
        <f>VLOOKUP($M8703,People!$A$2:$B$5, 2, FALSE)</f>
        <v>Cassandra Brandow</v>
      </c>
      <c r="W8703" s="3" t="str">
        <f>IFERROR(VLOOKUP($B8703, 'Returns'!$A$2:$B$801, 2, FALSE), "No")</f>
        <v>Yes</v>
      </c>
    </row>
    <row r="8704" spans="1:23" x14ac:dyDescent="0.3">
      <c r="A8704" s="1">
        <v>8703</v>
      </c>
      <c r="B8704" t="s">
        <v>6116</v>
      </c>
      <c r="C8704" s="2">
        <v>43631</v>
      </c>
      <c r="D8704" s="2">
        <v>43636</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s="3" t="str">
        <f>VLOOKUP($M8704,People!$A$2:$B$5, 2, FALSE)</f>
        <v>Cassandra Brandow</v>
      </c>
      <c r="W8704" s="3" t="str">
        <f>IFERROR(VLOOKUP($B8704, 'Returns'!$A$2:$B$801, 2, FALSE), "No")</f>
        <v>Yes</v>
      </c>
    </row>
    <row r="8705" spans="1:23" x14ac:dyDescent="0.3">
      <c r="A8705" s="1">
        <v>8704</v>
      </c>
      <c r="B8705" t="s">
        <v>10307</v>
      </c>
      <c r="C8705" s="2">
        <v>42795</v>
      </c>
      <c r="D8705" s="2">
        <v>42799</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s="3" t="str">
        <f>VLOOKUP($M8705,People!$A$2:$B$5, 2, FALSE)</f>
        <v>Chuck Magee</v>
      </c>
      <c r="W8705" s="3" t="str">
        <f>IFERROR(VLOOKUP($B8705, 'Returns'!$A$2:$B$801, 2, FALSE), "No")</f>
        <v>No</v>
      </c>
    </row>
    <row r="8706" spans="1:23" x14ac:dyDescent="0.3">
      <c r="A8706" s="1">
        <v>8705</v>
      </c>
      <c r="B8706" t="s">
        <v>10308</v>
      </c>
      <c r="C8706" s="2">
        <v>43304</v>
      </c>
      <c r="D8706" s="2">
        <v>43307</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s="3" t="str">
        <f>VLOOKUP($M8706,People!$A$2:$B$5, 2, FALSE)</f>
        <v>Kelly Williams</v>
      </c>
      <c r="W8706" s="3" t="str">
        <f>IFERROR(VLOOKUP($B8706, 'Returns'!$A$2:$B$801, 2, FALSE), "No")</f>
        <v>No</v>
      </c>
    </row>
    <row r="8707" spans="1:23" x14ac:dyDescent="0.3">
      <c r="A8707" s="1">
        <v>8706</v>
      </c>
      <c r="B8707" t="s">
        <v>10309</v>
      </c>
      <c r="C8707" s="2">
        <v>42644</v>
      </c>
      <c r="D8707" s="2">
        <v>42648</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s="3" t="str">
        <f>VLOOKUP($M8707,People!$A$2:$B$5, 2, FALSE)</f>
        <v>Anna Andreadi</v>
      </c>
      <c r="W8707" s="3" t="str">
        <f>IFERROR(VLOOKUP($B8707, 'Returns'!$A$2:$B$801, 2, FALSE), "No")</f>
        <v>No</v>
      </c>
    </row>
    <row r="8708" spans="1:23" x14ac:dyDescent="0.3">
      <c r="A8708" s="1">
        <v>8707</v>
      </c>
      <c r="B8708" t="s">
        <v>10310</v>
      </c>
      <c r="C8708" s="2">
        <v>42621</v>
      </c>
      <c r="D8708" s="2">
        <v>42626</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s="3" t="str">
        <f>VLOOKUP($M8708,People!$A$2:$B$5, 2, FALSE)</f>
        <v>Chuck Magee</v>
      </c>
      <c r="W8708" s="3" t="str">
        <f>IFERROR(VLOOKUP($B8708, 'Returns'!$A$2:$B$801, 2, FALSE), "No")</f>
        <v>No</v>
      </c>
    </row>
    <row r="8709" spans="1:23" x14ac:dyDescent="0.3">
      <c r="A8709" s="1">
        <v>8708</v>
      </c>
      <c r="B8709" t="s">
        <v>10310</v>
      </c>
      <c r="C8709" s="2">
        <v>42621</v>
      </c>
      <c r="D8709" s="2">
        <v>42626</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s="3" t="str">
        <f>VLOOKUP($M8709,People!$A$2:$B$5, 2, FALSE)</f>
        <v>Chuck Magee</v>
      </c>
      <c r="W8709" s="3" t="str">
        <f>IFERROR(VLOOKUP($B8709, 'Returns'!$A$2:$B$801, 2, FALSE), "No")</f>
        <v>No</v>
      </c>
    </row>
    <row r="8710" spans="1:23" x14ac:dyDescent="0.3">
      <c r="A8710" s="1">
        <v>8709</v>
      </c>
      <c r="B8710" t="s">
        <v>10311</v>
      </c>
      <c r="C8710" s="2">
        <v>42690</v>
      </c>
      <c r="D8710" s="2">
        <v>42692</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s="3" t="str">
        <f>VLOOKUP($M8710,People!$A$2:$B$5, 2, FALSE)</f>
        <v>Anna Andreadi</v>
      </c>
      <c r="W8710" s="3" t="str">
        <f>IFERROR(VLOOKUP($B8710, 'Returns'!$A$2:$B$801, 2, FALSE), "No")</f>
        <v>No</v>
      </c>
    </row>
    <row r="8711" spans="1:23" x14ac:dyDescent="0.3">
      <c r="A8711" s="1">
        <v>8710</v>
      </c>
      <c r="B8711" t="s">
        <v>10311</v>
      </c>
      <c r="C8711" s="2">
        <v>42690</v>
      </c>
      <c r="D8711" s="2">
        <v>42692</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s="3" t="str">
        <f>VLOOKUP($M8711,People!$A$2:$B$5, 2, FALSE)</f>
        <v>Anna Andreadi</v>
      </c>
      <c r="W8711" s="3" t="str">
        <f>IFERROR(VLOOKUP($B8711, 'Returns'!$A$2:$B$801, 2, FALSE), "No")</f>
        <v>No</v>
      </c>
    </row>
    <row r="8712" spans="1:23" x14ac:dyDescent="0.3">
      <c r="A8712" s="1">
        <v>8711</v>
      </c>
      <c r="B8712" t="s">
        <v>10311</v>
      </c>
      <c r="C8712" s="2">
        <v>42690</v>
      </c>
      <c r="D8712" s="2">
        <v>42692</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s="3" t="str">
        <f>VLOOKUP($M8712,People!$A$2:$B$5, 2, FALSE)</f>
        <v>Anna Andreadi</v>
      </c>
      <c r="W8712" s="3" t="str">
        <f>IFERROR(VLOOKUP($B8712, 'Returns'!$A$2:$B$801, 2, FALSE), "No")</f>
        <v>No</v>
      </c>
    </row>
    <row r="8713" spans="1:23" x14ac:dyDescent="0.3">
      <c r="A8713" s="1">
        <v>8712</v>
      </c>
      <c r="B8713" t="s">
        <v>10312</v>
      </c>
      <c r="C8713" s="2">
        <v>42432</v>
      </c>
      <c r="D8713" s="2">
        <v>42436</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s="3" t="str">
        <f>VLOOKUP($M8713,People!$A$2:$B$5, 2, FALSE)</f>
        <v>Anna Andreadi</v>
      </c>
      <c r="W8713" s="3" t="str">
        <f>IFERROR(VLOOKUP($B8713, 'Returns'!$A$2:$B$801, 2, FALSE), "No")</f>
        <v>No</v>
      </c>
    </row>
    <row r="8714" spans="1:23" x14ac:dyDescent="0.3">
      <c r="A8714" s="1">
        <v>8713</v>
      </c>
      <c r="B8714" t="s">
        <v>10313</v>
      </c>
      <c r="C8714" s="2">
        <v>43072</v>
      </c>
      <c r="D8714" s="2">
        <v>43076</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s="3" t="str">
        <f>VLOOKUP($M8714,People!$A$2:$B$5, 2, FALSE)</f>
        <v>Anna Andreadi</v>
      </c>
      <c r="W8714" s="3" t="str">
        <f>IFERROR(VLOOKUP($B8714, 'Returns'!$A$2:$B$801, 2, FALSE), "No")</f>
        <v>No</v>
      </c>
    </row>
    <row r="8715" spans="1:23" x14ac:dyDescent="0.3">
      <c r="A8715" s="1">
        <v>8714</v>
      </c>
      <c r="B8715" t="s">
        <v>10314</v>
      </c>
      <c r="C8715" s="2">
        <v>43657</v>
      </c>
      <c r="D8715" s="2">
        <v>43662</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s="3" t="str">
        <f>VLOOKUP($M8715,People!$A$2:$B$5, 2, FALSE)</f>
        <v>Anna Andreadi</v>
      </c>
      <c r="W8715" s="3" t="str">
        <f>IFERROR(VLOOKUP($B8715, 'Returns'!$A$2:$B$801, 2, FALSE), "No")</f>
        <v>No</v>
      </c>
    </row>
    <row r="8716" spans="1:23" x14ac:dyDescent="0.3">
      <c r="A8716" s="1">
        <v>8715</v>
      </c>
      <c r="B8716" t="s">
        <v>10314</v>
      </c>
      <c r="C8716" s="2">
        <v>43657</v>
      </c>
      <c r="D8716" s="2">
        <v>43662</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s="3" t="str">
        <f>VLOOKUP($M8716,People!$A$2:$B$5, 2, FALSE)</f>
        <v>Anna Andreadi</v>
      </c>
      <c r="W8716" s="3" t="str">
        <f>IFERROR(VLOOKUP($B8716, 'Returns'!$A$2:$B$801, 2, FALSE), "No")</f>
        <v>No</v>
      </c>
    </row>
    <row r="8717" spans="1:23" x14ac:dyDescent="0.3">
      <c r="A8717" s="1">
        <v>8716</v>
      </c>
      <c r="B8717" t="s">
        <v>10315</v>
      </c>
      <c r="C8717" s="2">
        <v>43785</v>
      </c>
      <c r="D8717" s="2">
        <v>43789</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s="3" t="str">
        <f>VLOOKUP($M8717,People!$A$2:$B$5, 2, FALSE)</f>
        <v>Chuck Magee</v>
      </c>
      <c r="W8717" s="3" t="str">
        <f>IFERROR(VLOOKUP($B8717, 'Returns'!$A$2:$B$801, 2, FALSE), "No")</f>
        <v>No</v>
      </c>
    </row>
    <row r="8718" spans="1:23" x14ac:dyDescent="0.3">
      <c r="A8718" s="1">
        <v>8717</v>
      </c>
      <c r="B8718" t="s">
        <v>10316</v>
      </c>
      <c r="C8718" s="2">
        <v>43263</v>
      </c>
      <c r="D8718" s="2">
        <v>43267</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s="3" t="str">
        <f>VLOOKUP($M8718,People!$A$2:$B$5, 2, FALSE)</f>
        <v>Kelly Williams</v>
      </c>
      <c r="W8718" s="3" t="str">
        <f>IFERROR(VLOOKUP($B8718, 'Returns'!$A$2:$B$801, 2, FALSE), "No")</f>
        <v>No</v>
      </c>
    </row>
    <row r="8719" spans="1:23" x14ac:dyDescent="0.3">
      <c r="A8719" s="1">
        <v>8718</v>
      </c>
      <c r="B8719" t="s">
        <v>10316</v>
      </c>
      <c r="C8719" s="2">
        <v>43263</v>
      </c>
      <c r="D8719" s="2">
        <v>43267</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s="3" t="str">
        <f>VLOOKUP($M8719,People!$A$2:$B$5, 2, FALSE)</f>
        <v>Kelly Williams</v>
      </c>
      <c r="W8719" s="3" t="str">
        <f>IFERROR(VLOOKUP($B8719, 'Returns'!$A$2:$B$801, 2, FALSE), "No")</f>
        <v>No</v>
      </c>
    </row>
    <row r="8720" spans="1:23" x14ac:dyDescent="0.3">
      <c r="A8720" s="1">
        <v>8719</v>
      </c>
      <c r="B8720" t="s">
        <v>10316</v>
      </c>
      <c r="C8720" s="2">
        <v>43263</v>
      </c>
      <c r="D8720" s="2">
        <v>43267</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s="3" t="str">
        <f>VLOOKUP($M8720,People!$A$2:$B$5, 2, FALSE)</f>
        <v>Kelly Williams</v>
      </c>
      <c r="W8720" s="3" t="str">
        <f>IFERROR(VLOOKUP($B8720, 'Returns'!$A$2:$B$801, 2, FALSE), "No")</f>
        <v>No</v>
      </c>
    </row>
    <row r="8721" spans="1:23" x14ac:dyDescent="0.3">
      <c r="A8721" s="1">
        <v>8720</v>
      </c>
      <c r="B8721" t="s">
        <v>10316</v>
      </c>
      <c r="C8721" s="2">
        <v>43263</v>
      </c>
      <c r="D8721" s="2">
        <v>43267</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s="3" t="str">
        <f>VLOOKUP($M8721,People!$A$2:$B$5, 2, FALSE)</f>
        <v>Kelly Williams</v>
      </c>
      <c r="W8721" s="3" t="str">
        <f>IFERROR(VLOOKUP($B8721, 'Returns'!$A$2:$B$801, 2, FALSE), "No")</f>
        <v>No</v>
      </c>
    </row>
    <row r="8722" spans="1:23" x14ac:dyDescent="0.3">
      <c r="A8722" s="1">
        <v>8721</v>
      </c>
      <c r="B8722" t="s">
        <v>10316</v>
      </c>
      <c r="C8722" s="2">
        <v>43263</v>
      </c>
      <c r="D8722" s="2">
        <v>43267</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s="3" t="str">
        <f>VLOOKUP($M8722,People!$A$2:$B$5, 2, FALSE)</f>
        <v>Kelly Williams</v>
      </c>
      <c r="W8722" s="3" t="str">
        <f>IFERROR(VLOOKUP($B8722, 'Returns'!$A$2:$B$801, 2, FALSE), "No")</f>
        <v>No</v>
      </c>
    </row>
    <row r="8723" spans="1:23" x14ac:dyDescent="0.3">
      <c r="A8723" s="1">
        <v>8722</v>
      </c>
      <c r="B8723" t="s">
        <v>10316</v>
      </c>
      <c r="C8723" s="2">
        <v>43263</v>
      </c>
      <c r="D8723" s="2">
        <v>43267</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s="3" t="str">
        <f>VLOOKUP($M8723,People!$A$2:$B$5, 2, FALSE)</f>
        <v>Kelly Williams</v>
      </c>
      <c r="W8723" s="3" t="str">
        <f>IFERROR(VLOOKUP($B8723, 'Returns'!$A$2:$B$801, 2, FALSE), "No")</f>
        <v>No</v>
      </c>
    </row>
    <row r="8724" spans="1:23" x14ac:dyDescent="0.3">
      <c r="A8724" s="1">
        <v>8723</v>
      </c>
      <c r="B8724" t="s">
        <v>10316</v>
      </c>
      <c r="C8724" s="2">
        <v>43263</v>
      </c>
      <c r="D8724" s="2">
        <v>43267</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s="3" t="str">
        <f>VLOOKUP($M8724,People!$A$2:$B$5, 2, FALSE)</f>
        <v>Kelly Williams</v>
      </c>
      <c r="W8724" s="3" t="str">
        <f>IFERROR(VLOOKUP($B8724, 'Returns'!$A$2:$B$801, 2, FALSE), "No")</f>
        <v>No</v>
      </c>
    </row>
    <row r="8725" spans="1:23" x14ac:dyDescent="0.3">
      <c r="A8725" s="1">
        <v>8724</v>
      </c>
      <c r="B8725" t="s">
        <v>10317</v>
      </c>
      <c r="C8725" s="2">
        <v>43463</v>
      </c>
      <c r="D8725" s="2">
        <v>43465</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s="3" t="str">
        <f>VLOOKUP($M8725,People!$A$2:$B$5, 2, FALSE)</f>
        <v>Cassandra Brandow</v>
      </c>
      <c r="W8725" s="3" t="str">
        <f>IFERROR(VLOOKUP($B8725, 'Returns'!$A$2:$B$801, 2, FALSE), "No")</f>
        <v>No</v>
      </c>
    </row>
    <row r="8726" spans="1:23" x14ac:dyDescent="0.3">
      <c r="A8726" s="1">
        <v>8725</v>
      </c>
      <c r="B8726" t="s">
        <v>10317</v>
      </c>
      <c r="C8726" s="2">
        <v>43463</v>
      </c>
      <c r="D8726" s="2">
        <v>43465</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s="3" t="str">
        <f>VLOOKUP($M8726,People!$A$2:$B$5, 2, FALSE)</f>
        <v>Cassandra Brandow</v>
      </c>
      <c r="W8726" s="3" t="str">
        <f>IFERROR(VLOOKUP($B8726, 'Returns'!$A$2:$B$801, 2, FALSE), "No")</f>
        <v>No</v>
      </c>
    </row>
    <row r="8727" spans="1:23" x14ac:dyDescent="0.3">
      <c r="A8727" s="1">
        <v>8726</v>
      </c>
      <c r="B8727" t="s">
        <v>10318</v>
      </c>
      <c r="C8727" s="2">
        <v>43542</v>
      </c>
      <c r="D8727" s="2">
        <v>43547</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s="3" t="str">
        <f>VLOOKUP($M8727,People!$A$2:$B$5, 2, FALSE)</f>
        <v>Anna Andreadi</v>
      </c>
      <c r="W8727" s="3" t="str">
        <f>IFERROR(VLOOKUP($B8727, 'Returns'!$A$2:$B$801, 2, FALSE), "No")</f>
        <v>No</v>
      </c>
    </row>
    <row r="8728" spans="1:23" x14ac:dyDescent="0.3">
      <c r="A8728" s="1">
        <v>8727</v>
      </c>
      <c r="B8728" t="s">
        <v>10319</v>
      </c>
      <c r="C8728" s="2">
        <v>43096</v>
      </c>
      <c r="D8728" s="2">
        <v>43100</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s="3" t="str">
        <f>VLOOKUP($M8728,People!$A$2:$B$5, 2, FALSE)</f>
        <v>Cassandra Brandow</v>
      </c>
      <c r="W8728" s="3" t="str">
        <f>IFERROR(VLOOKUP($B8728, 'Returns'!$A$2:$B$801, 2, FALSE), "No")</f>
        <v>No</v>
      </c>
    </row>
    <row r="8729" spans="1:23" x14ac:dyDescent="0.3">
      <c r="A8729" s="1">
        <v>8728</v>
      </c>
      <c r="B8729" t="s">
        <v>10319</v>
      </c>
      <c r="C8729" s="2">
        <v>43096</v>
      </c>
      <c r="D8729" s="2">
        <v>43100</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s="3" t="str">
        <f>VLOOKUP($M8729,People!$A$2:$B$5, 2, FALSE)</f>
        <v>Cassandra Brandow</v>
      </c>
      <c r="W8729" s="3" t="str">
        <f>IFERROR(VLOOKUP($B8729, 'Returns'!$A$2:$B$801, 2, FALSE), "No")</f>
        <v>No</v>
      </c>
    </row>
    <row r="8730" spans="1:23" x14ac:dyDescent="0.3">
      <c r="A8730" s="1">
        <v>8729</v>
      </c>
      <c r="B8730" t="s">
        <v>10319</v>
      </c>
      <c r="C8730" s="2">
        <v>43096</v>
      </c>
      <c r="D8730" s="2">
        <v>43100</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s="3" t="str">
        <f>VLOOKUP($M8730,People!$A$2:$B$5, 2, FALSE)</f>
        <v>Cassandra Brandow</v>
      </c>
      <c r="W8730" s="3" t="str">
        <f>IFERROR(VLOOKUP($B8730, 'Returns'!$A$2:$B$801, 2, FALSE), "No")</f>
        <v>No</v>
      </c>
    </row>
    <row r="8731" spans="1:23" x14ac:dyDescent="0.3">
      <c r="A8731" s="1">
        <v>8730</v>
      </c>
      <c r="B8731" t="s">
        <v>10319</v>
      </c>
      <c r="C8731" s="2">
        <v>43096</v>
      </c>
      <c r="D8731" s="2">
        <v>43100</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s="3" t="str">
        <f>VLOOKUP($M8731,People!$A$2:$B$5, 2, FALSE)</f>
        <v>Cassandra Brandow</v>
      </c>
      <c r="W8731" s="3" t="str">
        <f>IFERROR(VLOOKUP($B8731, 'Returns'!$A$2:$B$801, 2, FALSE), "No")</f>
        <v>No</v>
      </c>
    </row>
    <row r="8732" spans="1:23" x14ac:dyDescent="0.3">
      <c r="A8732" s="1">
        <v>8731</v>
      </c>
      <c r="B8732" t="s">
        <v>10319</v>
      </c>
      <c r="C8732" s="2">
        <v>43096</v>
      </c>
      <c r="D8732" s="2">
        <v>43100</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s="3" t="str">
        <f>VLOOKUP($M8732,People!$A$2:$B$5, 2, FALSE)</f>
        <v>Cassandra Brandow</v>
      </c>
      <c r="W8732" s="3" t="str">
        <f>IFERROR(VLOOKUP($B8732, 'Returns'!$A$2:$B$801, 2, FALSE), "No")</f>
        <v>No</v>
      </c>
    </row>
    <row r="8733" spans="1:23" x14ac:dyDescent="0.3">
      <c r="A8733" s="1">
        <v>8732</v>
      </c>
      <c r="B8733" t="s">
        <v>10320</v>
      </c>
      <c r="C8733" s="2">
        <v>42947</v>
      </c>
      <c r="D8733" s="2">
        <v>42953</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s="3" t="str">
        <f>VLOOKUP($M8733,People!$A$2:$B$5, 2, FALSE)</f>
        <v>Kelly Williams</v>
      </c>
      <c r="W8733" s="3" t="str">
        <f>IFERROR(VLOOKUP($B8733, 'Returns'!$A$2:$B$801, 2, FALSE), "No")</f>
        <v>No</v>
      </c>
    </row>
    <row r="8734" spans="1:23" x14ac:dyDescent="0.3">
      <c r="A8734" s="1">
        <v>8733</v>
      </c>
      <c r="B8734" t="s">
        <v>10321</v>
      </c>
      <c r="C8734" s="2">
        <v>43643</v>
      </c>
      <c r="D8734" s="2">
        <v>43645</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s="3" t="str">
        <f>VLOOKUP($M8734,People!$A$2:$B$5, 2, FALSE)</f>
        <v>Anna Andreadi</v>
      </c>
      <c r="W8734" s="3" t="str">
        <f>IFERROR(VLOOKUP($B8734, 'Returns'!$A$2:$B$801, 2, FALSE), "No")</f>
        <v>No</v>
      </c>
    </row>
    <row r="8735" spans="1:23" x14ac:dyDescent="0.3">
      <c r="A8735" s="1">
        <v>8734</v>
      </c>
      <c r="B8735" t="s">
        <v>10321</v>
      </c>
      <c r="C8735" s="2">
        <v>43643</v>
      </c>
      <c r="D8735" s="2">
        <v>43645</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s="3" t="str">
        <f>VLOOKUP($M8735,People!$A$2:$B$5, 2, FALSE)</f>
        <v>Anna Andreadi</v>
      </c>
      <c r="W8735" s="3" t="str">
        <f>IFERROR(VLOOKUP($B8735, 'Returns'!$A$2:$B$801, 2, FALSE), "No")</f>
        <v>No</v>
      </c>
    </row>
    <row r="8736" spans="1:23" x14ac:dyDescent="0.3">
      <c r="A8736" s="1">
        <v>8735</v>
      </c>
      <c r="B8736" t="s">
        <v>10321</v>
      </c>
      <c r="C8736" s="2">
        <v>43643</v>
      </c>
      <c r="D8736" s="2">
        <v>43645</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s="3" t="str">
        <f>VLOOKUP($M8736,People!$A$2:$B$5, 2, FALSE)</f>
        <v>Anna Andreadi</v>
      </c>
      <c r="W8736" s="3" t="str">
        <f>IFERROR(VLOOKUP($B8736, 'Returns'!$A$2:$B$801, 2, FALSE), "No")</f>
        <v>No</v>
      </c>
    </row>
    <row r="8737" spans="1:23" x14ac:dyDescent="0.3">
      <c r="A8737" s="1">
        <v>8736</v>
      </c>
      <c r="B8737" t="s">
        <v>10322</v>
      </c>
      <c r="C8737" s="2">
        <v>42407</v>
      </c>
      <c r="D8737" s="2">
        <v>42410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s="3" t="str">
        <f>VLOOKUP($M8737,People!$A$2:$B$5, 2, FALSE)</f>
        <v>Chuck Magee</v>
      </c>
      <c r="W8737" s="3" t="str">
        <f>IFERROR(VLOOKUP($B8737, 'Returns'!$A$2:$B$801, 2, FALSE), "No")</f>
        <v>No</v>
      </c>
    </row>
    <row r="8738" spans="1:23" x14ac:dyDescent="0.3">
      <c r="A8738" s="1">
        <v>8737</v>
      </c>
      <c r="B8738" t="s">
        <v>10323</v>
      </c>
      <c r="C8738" s="2">
        <v>43347</v>
      </c>
      <c r="D8738" s="2">
        <v>43352</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s="3" t="str">
        <f>VLOOKUP($M8738,People!$A$2:$B$5, 2, FALSE)</f>
        <v>Kelly Williams</v>
      </c>
      <c r="W8738" s="3" t="str">
        <f>IFERROR(VLOOKUP($B8738, 'Returns'!$A$2:$B$801, 2, FALSE), "No")</f>
        <v>No</v>
      </c>
    </row>
    <row r="8739" spans="1:23" x14ac:dyDescent="0.3">
      <c r="A8739" s="1">
        <v>8738</v>
      </c>
      <c r="B8739" t="s">
        <v>10324</v>
      </c>
      <c r="C8739" s="2">
        <v>43561</v>
      </c>
      <c r="D8739" s="2">
        <v>43565</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s="3" t="str">
        <f>VLOOKUP($M8739,People!$A$2:$B$5, 2, FALSE)</f>
        <v>Cassandra Brandow</v>
      </c>
      <c r="W8739" s="3" t="str">
        <f>IFERROR(VLOOKUP($B8739, 'Returns'!$A$2:$B$801, 2, FALSE), "No")</f>
        <v>No</v>
      </c>
    </row>
    <row r="8740" spans="1:23" x14ac:dyDescent="0.3">
      <c r="A8740" s="1">
        <v>8739</v>
      </c>
      <c r="B8740" t="s">
        <v>10325</v>
      </c>
      <c r="C8740" s="2">
        <v>43807</v>
      </c>
      <c r="D8740" s="2">
        <v>43810</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s="3" t="str">
        <f>VLOOKUP($M8740,People!$A$2:$B$5, 2, FALSE)</f>
        <v>Chuck Magee</v>
      </c>
      <c r="W8740" s="3" t="str">
        <f>IFERROR(VLOOKUP($B8740, 'Returns'!$A$2:$B$801, 2, FALSE), "No")</f>
        <v>No</v>
      </c>
    </row>
    <row r="8741" spans="1:23" x14ac:dyDescent="0.3">
      <c r="A8741" s="1">
        <v>8740</v>
      </c>
      <c r="B8741" t="s">
        <v>10325</v>
      </c>
      <c r="C8741" s="2">
        <v>43807</v>
      </c>
      <c r="D8741" s="2">
        <v>43810</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s="3" t="str">
        <f>VLOOKUP($M8741,People!$A$2:$B$5, 2, FALSE)</f>
        <v>Chuck Magee</v>
      </c>
      <c r="W8741" s="3" t="str">
        <f>IFERROR(VLOOKUP($B8741, 'Returns'!$A$2:$B$801, 2, FALSE), "No")</f>
        <v>No</v>
      </c>
    </row>
    <row r="8742" spans="1:23" x14ac:dyDescent="0.3">
      <c r="A8742" s="1">
        <v>8741</v>
      </c>
      <c r="B8742" t="s">
        <v>10326</v>
      </c>
      <c r="C8742" s="2">
        <v>43305</v>
      </c>
      <c r="D8742" s="2">
        <v>43306</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s="3" t="str">
        <f>VLOOKUP($M8742,People!$A$2:$B$5, 2, FALSE)</f>
        <v>Cassandra Brandow</v>
      </c>
      <c r="W8742" s="3" t="str">
        <f>IFERROR(VLOOKUP($B8742, 'Returns'!$A$2:$B$801, 2, FALSE), "No")</f>
        <v>No</v>
      </c>
    </row>
    <row r="8743" spans="1:23" x14ac:dyDescent="0.3">
      <c r="A8743" s="1">
        <v>8742</v>
      </c>
      <c r="B8743" t="s">
        <v>10327</v>
      </c>
      <c r="C8743" s="2">
        <v>43048</v>
      </c>
      <c r="D8743" s="2">
        <v>43048</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s="3" t="str">
        <f>VLOOKUP($M8743,People!$A$2:$B$5, 2, FALSE)</f>
        <v>Kelly Williams</v>
      </c>
      <c r="W8743" s="3" t="str">
        <f>IFERROR(VLOOKUP($B8743, 'Returns'!$A$2:$B$801, 2, FALSE), "No")</f>
        <v>No</v>
      </c>
    </row>
    <row r="8744" spans="1:23" x14ac:dyDescent="0.3">
      <c r="A8744" s="1">
        <v>8743</v>
      </c>
      <c r="B8744" t="s">
        <v>10328</v>
      </c>
      <c r="C8744" s="2">
        <v>43010</v>
      </c>
      <c r="D8744" s="2">
        <v>43012</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s="3" t="str">
        <f>VLOOKUP($M8744,People!$A$2:$B$5, 2, FALSE)</f>
        <v>Anna Andreadi</v>
      </c>
      <c r="W8744" s="3" t="str">
        <f>IFERROR(VLOOKUP($B8744, 'Returns'!$A$2:$B$801, 2, FALSE), "No")</f>
        <v>No</v>
      </c>
    </row>
    <row r="8745" spans="1:23" x14ac:dyDescent="0.3">
      <c r="A8745" s="1">
        <v>8744</v>
      </c>
      <c r="B8745" t="s">
        <v>10328</v>
      </c>
      <c r="C8745" s="2">
        <v>43010</v>
      </c>
      <c r="D8745" s="2">
        <v>43012</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s="3" t="str">
        <f>VLOOKUP($M8745,People!$A$2:$B$5, 2, FALSE)</f>
        <v>Anna Andreadi</v>
      </c>
      <c r="W8745" s="3" t="str">
        <f>IFERROR(VLOOKUP($B8745, 'Returns'!$A$2:$B$801, 2, FALSE), "No")</f>
        <v>No</v>
      </c>
    </row>
    <row r="8746" spans="1:23" x14ac:dyDescent="0.3">
      <c r="A8746" s="1">
        <v>8745</v>
      </c>
      <c r="B8746" t="s">
        <v>10329</v>
      </c>
      <c r="C8746" s="2">
        <v>43061</v>
      </c>
      <c r="D8746" s="2">
        <v>43064</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s="3" t="str">
        <f>VLOOKUP($M8746,People!$A$2:$B$5, 2, FALSE)</f>
        <v>Chuck Magee</v>
      </c>
      <c r="W8746" s="3" t="str">
        <f>IFERROR(VLOOKUP($B8746, 'Returns'!$A$2:$B$801, 2, FALSE), "No")</f>
        <v>No</v>
      </c>
    </row>
    <row r="8747" spans="1:23" x14ac:dyDescent="0.3">
      <c r="A8747" s="1">
        <v>8746</v>
      </c>
      <c r="B8747" t="s">
        <v>10329</v>
      </c>
      <c r="C8747" s="2">
        <v>43061</v>
      </c>
      <c r="D8747" s="2">
        <v>43064</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s="3" t="str">
        <f>VLOOKUP($M8747,People!$A$2:$B$5, 2, FALSE)</f>
        <v>Chuck Magee</v>
      </c>
      <c r="W8747" s="3" t="str">
        <f>IFERROR(VLOOKUP($B8747, 'Returns'!$A$2:$B$801, 2, FALSE), "No")</f>
        <v>No</v>
      </c>
    </row>
    <row r="8748" spans="1:23" x14ac:dyDescent="0.3">
      <c r="A8748" s="1">
        <v>8747</v>
      </c>
      <c r="B8748" t="s">
        <v>10330</v>
      </c>
      <c r="C8748" s="2">
        <v>43498</v>
      </c>
      <c r="D8748" s="2">
        <v>43503</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s="3" t="str">
        <f>VLOOKUP($M8748,People!$A$2:$B$5, 2, FALSE)</f>
        <v>Anna Andreadi</v>
      </c>
      <c r="W8748" s="3" t="str">
        <f>IFERROR(VLOOKUP($B8748, 'Returns'!$A$2:$B$801, 2, FALSE), "No")</f>
        <v>No</v>
      </c>
    </row>
    <row r="8749" spans="1:23" x14ac:dyDescent="0.3">
      <c r="A8749" s="1">
        <v>8748</v>
      </c>
      <c r="B8749" t="s">
        <v>10330</v>
      </c>
      <c r="C8749" s="2">
        <v>43498</v>
      </c>
      <c r="D8749" s="2">
        <v>43503</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s="3" t="str">
        <f>VLOOKUP($M8749,People!$A$2:$B$5, 2, FALSE)</f>
        <v>Anna Andreadi</v>
      </c>
      <c r="W8749" s="3" t="str">
        <f>IFERROR(VLOOKUP($B8749, 'Returns'!$A$2:$B$801, 2, FALSE), "No")</f>
        <v>No</v>
      </c>
    </row>
    <row r="8750" spans="1:23" x14ac:dyDescent="0.3">
      <c r="A8750" s="1">
        <v>8749</v>
      </c>
      <c r="B8750" t="s">
        <v>10330</v>
      </c>
      <c r="C8750" s="2">
        <v>43498</v>
      </c>
      <c r="D8750" s="2">
        <v>43503</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s="3" t="str">
        <f>VLOOKUP($M8750,People!$A$2:$B$5, 2, FALSE)</f>
        <v>Anna Andreadi</v>
      </c>
      <c r="W8750" s="3" t="str">
        <f>IFERROR(VLOOKUP($B8750, 'Returns'!$A$2:$B$801, 2, FALSE), "No")</f>
        <v>No</v>
      </c>
    </row>
    <row r="8751" spans="1:23" x14ac:dyDescent="0.3">
      <c r="A8751" s="1">
        <v>8750</v>
      </c>
      <c r="B8751" t="s">
        <v>10331</v>
      </c>
      <c r="C8751" s="2">
        <v>42902</v>
      </c>
      <c r="D8751" s="2">
        <v>42905</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s="3" t="str">
        <f>VLOOKUP($M8751,People!$A$2:$B$5, 2, FALSE)</f>
        <v>Chuck Magee</v>
      </c>
      <c r="W8751" s="3" t="str">
        <f>IFERROR(VLOOKUP($B8751, 'Returns'!$A$2:$B$801, 2, FALSE), "No")</f>
        <v>No</v>
      </c>
    </row>
    <row r="8752" spans="1:23" x14ac:dyDescent="0.3">
      <c r="A8752" s="1">
        <v>8751</v>
      </c>
      <c r="B8752" t="s">
        <v>10331</v>
      </c>
      <c r="C8752" s="2">
        <v>42902</v>
      </c>
      <c r="D8752" s="2">
        <v>42905</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s="3" t="str">
        <f>VLOOKUP($M8752,People!$A$2:$B$5, 2, FALSE)</f>
        <v>Chuck Magee</v>
      </c>
      <c r="W8752" s="3" t="str">
        <f>IFERROR(VLOOKUP($B8752, 'Returns'!$A$2:$B$801, 2, FALSE), "No")</f>
        <v>No</v>
      </c>
    </row>
    <row r="8753" spans="1:23" x14ac:dyDescent="0.3">
      <c r="A8753" s="1">
        <v>8752</v>
      </c>
      <c r="B8753" t="s">
        <v>10332</v>
      </c>
      <c r="C8753" s="2">
        <v>43225</v>
      </c>
      <c r="D8753" s="2">
        <v>43229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s="3" t="str">
        <f>VLOOKUP($M8753,People!$A$2:$B$5, 2, FALSE)</f>
        <v>Cassandra Brandow</v>
      </c>
      <c r="W8753" s="3" t="str">
        <f>IFERROR(VLOOKUP($B8753, 'Returns'!$A$2:$B$801, 2, FALSE), "No")</f>
        <v>No</v>
      </c>
    </row>
    <row r="8754" spans="1:23" x14ac:dyDescent="0.3">
      <c r="A8754" s="1">
        <v>8753</v>
      </c>
      <c r="B8754" t="s">
        <v>10332</v>
      </c>
      <c r="C8754" s="2">
        <v>43225</v>
      </c>
      <c r="D8754" s="2">
        <v>43229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s="3" t="str">
        <f>VLOOKUP($M8754,People!$A$2:$B$5, 2, FALSE)</f>
        <v>Cassandra Brandow</v>
      </c>
      <c r="W8754" s="3" t="str">
        <f>IFERROR(VLOOKUP($B8754, 'Returns'!$A$2:$B$801, 2, FALSE), "No")</f>
        <v>No</v>
      </c>
    </row>
    <row r="8755" spans="1:23" x14ac:dyDescent="0.3">
      <c r="A8755" s="1">
        <v>8754</v>
      </c>
      <c r="B8755" t="s">
        <v>10333</v>
      </c>
      <c r="C8755" s="2">
        <v>43717</v>
      </c>
      <c r="D8755" s="2">
        <v>43718</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s="3" t="str">
        <f>VLOOKUP($M8755,People!$A$2:$B$5, 2, FALSE)</f>
        <v>Chuck Magee</v>
      </c>
      <c r="W8755" s="3" t="str">
        <f>IFERROR(VLOOKUP($B8755, 'Returns'!$A$2:$B$801, 2, FALSE), "No")</f>
        <v>No</v>
      </c>
    </row>
    <row r="8756" spans="1:23" x14ac:dyDescent="0.3">
      <c r="A8756" s="1">
        <v>8755</v>
      </c>
      <c r="B8756" t="s">
        <v>10333</v>
      </c>
      <c r="C8756" s="2">
        <v>43717</v>
      </c>
      <c r="D8756" s="2">
        <v>43718</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s="3" t="str">
        <f>VLOOKUP($M8756,People!$A$2:$B$5, 2, FALSE)</f>
        <v>Chuck Magee</v>
      </c>
      <c r="W8756" s="3" t="str">
        <f>IFERROR(VLOOKUP($B8756, 'Returns'!$A$2:$B$801, 2, FALSE), "No")</f>
        <v>No</v>
      </c>
    </row>
    <row r="8757" spans="1:23" x14ac:dyDescent="0.3">
      <c r="A8757" s="1">
        <v>8756</v>
      </c>
      <c r="B8757" t="s">
        <v>10333</v>
      </c>
      <c r="C8757" s="2">
        <v>43717</v>
      </c>
      <c r="D8757" s="2">
        <v>43718</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s="3" t="str">
        <f>VLOOKUP($M8757,People!$A$2:$B$5, 2, FALSE)</f>
        <v>Chuck Magee</v>
      </c>
      <c r="W8757" s="3" t="str">
        <f>IFERROR(VLOOKUP($B8757, 'Returns'!$A$2:$B$801, 2, FALSE), "No")</f>
        <v>No</v>
      </c>
    </row>
    <row r="8758" spans="1:23" x14ac:dyDescent="0.3">
      <c r="A8758" s="1">
        <v>8757</v>
      </c>
      <c r="B8758" t="s">
        <v>6044</v>
      </c>
      <c r="C8758" s="2">
        <v>43303</v>
      </c>
      <c r="D8758" s="2">
        <v>43307</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s="3" t="str">
        <f>VLOOKUP($M8758,People!$A$2:$B$5, 2, FALSE)</f>
        <v>Chuck Magee</v>
      </c>
      <c r="W8758" s="3" t="str">
        <f>IFERROR(VLOOKUP($B8758, 'Returns'!$A$2:$B$801, 2, FALSE), "No")</f>
        <v>Yes</v>
      </c>
    </row>
    <row r="8759" spans="1:23" x14ac:dyDescent="0.3">
      <c r="A8759" s="1">
        <v>8758</v>
      </c>
      <c r="B8759" t="s">
        <v>6044</v>
      </c>
      <c r="C8759" s="2">
        <v>43303</v>
      </c>
      <c r="D8759" s="2">
        <v>43307</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s="3" t="str">
        <f>VLOOKUP($M8759,People!$A$2:$B$5, 2, FALSE)</f>
        <v>Chuck Magee</v>
      </c>
      <c r="W8759" s="3" t="str">
        <f>IFERROR(VLOOKUP($B8759, 'Returns'!$A$2:$B$801, 2, FALSE), "No")</f>
        <v>Yes</v>
      </c>
    </row>
    <row r="8760" spans="1:23" x14ac:dyDescent="0.3">
      <c r="A8760" s="1">
        <v>8759</v>
      </c>
      <c r="B8760" t="s">
        <v>6044</v>
      </c>
      <c r="C8760" s="2">
        <v>43303</v>
      </c>
      <c r="D8760" s="2">
        <v>43307</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s="3" t="str">
        <f>VLOOKUP($M8760,People!$A$2:$B$5, 2, FALSE)</f>
        <v>Chuck Magee</v>
      </c>
      <c r="W8760" s="3" t="str">
        <f>IFERROR(VLOOKUP($B8760, 'Returns'!$A$2:$B$801, 2, FALSE), "No")</f>
        <v>Yes</v>
      </c>
    </row>
    <row r="8761" spans="1:23" x14ac:dyDescent="0.3">
      <c r="A8761" s="1">
        <v>8760</v>
      </c>
      <c r="B8761" t="s">
        <v>6044</v>
      </c>
      <c r="C8761" s="2">
        <v>43303</v>
      </c>
      <c r="D8761" s="2">
        <v>43307</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s="3" t="str">
        <f>VLOOKUP($M8761,People!$A$2:$B$5, 2, FALSE)</f>
        <v>Chuck Magee</v>
      </c>
      <c r="W8761" s="3" t="str">
        <f>IFERROR(VLOOKUP($B8761, 'Returns'!$A$2:$B$801, 2, FALSE), "No")</f>
        <v>Yes</v>
      </c>
    </row>
    <row r="8762" spans="1:23" x14ac:dyDescent="0.3">
      <c r="A8762" s="1">
        <v>8761</v>
      </c>
      <c r="B8762" t="s">
        <v>10334</v>
      </c>
      <c r="C8762" s="2">
        <v>43131</v>
      </c>
      <c r="D8762" s="2">
        <v>43137</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s="3" t="str">
        <f>VLOOKUP($M8762,People!$A$2:$B$5, 2, FALSE)</f>
        <v>Cassandra Brandow</v>
      </c>
      <c r="W8762" s="3" t="str">
        <f>IFERROR(VLOOKUP($B8762, 'Returns'!$A$2:$B$801, 2, FALSE), "No")</f>
        <v>No</v>
      </c>
    </row>
    <row r="8763" spans="1:23" x14ac:dyDescent="0.3">
      <c r="A8763" s="1">
        <v>8762</v>
      </c>
      <c r="B8763" t="s">
        <v>10334</v>
      </c>
      <c r="C8763" s="2">
        <v>43131</v>
      </c>
      <c r="D8763" s="2">
        <v>43137</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s="3" t="str">
        <f>VLOOKUP($M8763,People!$A$2:$B$5, 2, FALSE)</f>
        <v>Cassandra Brandow</v>
      </c>
      <c r="W8763" s="3" t="str">
        <f>IFERROR(VLOOKUP($B8763, 'Returns'!$A$2:$B$801, 2, FALSE), "No")</f>
        <v>No</v>
      </c>
    </row>
    <row r="8764" spans="1:23" x14ac:dyDescent="0.3">
      <c r="A8764" s="1">
        <v>8763</v>
      </c>
      <c r="B8764" t="s">
        <v>10335</v>
      </c>
      <c r="C8764" s="2">
        <v>43463</v>
      </c>
      <c r="D8764" s="2">
        <v>43467</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s="3" t="str">
        <f>VLOOKUP($M8764,People!$A$2:$B$5, 2, FALSE)</f>
        <v>Anna Andreadi</v>
      </c>
      <c r="W8764" s="3" t="str">
        <f>IFERROR(VLOOKUP($B8764, 'Returns'!$A$2:$B$801, 2, FALSE), "No")</f>
        <v>No</v>
      </c>
    </row>
    <row r="8765" spans="1:23" x14ac:dyDescent="0.3">
      <c r="A8765" s="1">
        <v>8764</v>
      </c>
      <c r="B8765" t="s">
        <v>10335</v>
      </c>
      <c r="C8765" s="2">
        <v>43463</v>
      </c>
      <c r="D8765" s="2">
        <v>43467</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s="3" t="str">
        <f>VLOOKUP($M8765,People!$A$2:$B$5, 2, FALSE)</f>
        <v>Anna Andreadi</v>
      </c>
      <c r="W8765" s="3" t="str">
        <f>IFERROR(VLOOKUP($B8765, 'Returns'!$A$2:$B$801, 2, FALSE), "No")</f>
        <v>No</v>
      </c>
    </row>
    <row r="8766" spans="1:23" x14ac:dyDescent="0.3">
      <c r="A8766" s="1">
        <v>8765</v>
      </c>
      <c r="B8766" t="s">
        <v>10336</v>
      </c>
      <c r="C8766" s="2">
        <v>43060</v>
      </c>
      <c r="D8766" s="2">
        <v>43066</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s="3" t="str">
        <f>VLOOKUP($M8766,People!$A$2:$B$5, 2, FALSE)</f>
        <v>Kelly Williams</v>
      </c>
      <c r="W8766" s="3" t="str">
        <f>IFERROR(VLOOKUP($B8766, 'Returns'!$A$2:$B$801, 2, FALSE), "No")</f>
        <v>No</v>
      </c>
    </row>
    <row r="8767" spans="1:23" x14ac:dyDescent="0.3">
      <c r="A8767" s="1">
        <v>8766</v>
      </c>
      <c r="B8767" t="s">
        <v>10336</v>
      </c>
      <c r="C8767" s="2">
        <v>43060</v>
      </c>
      <c r="D8767" s="2">
        <v>43066</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s="3" t="str">
        <f>VLOOKUP($M8767,People!$A$2:$B$5, 2, FALSE)</f>
        <v>Kelly Williams</v>
      </c>
      <c r="W8767" s="3" t="str">
        <f>IFERROR(VLOOKUP($B8767, 'Returns'!$A$2:$B$801, 2, FALSE), "No")</f>
        <v>No</v>
      </c>
    </row>
    <row r="8768" spans="1:23" x14ac:dyDescent="0.3">
      <c r="A8768" s="1">
        <v>8767</v>
      </c>
      <c r="B8768" t="s">
        <v>10336</v>
      </c>
      <c r="C8768" s="2">
        <v>43060</v>
      </c>
      <c r="D8768" s="2">
        <v>43066</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s="3" t="str">
        <f>VLOOKUP($M8768,People!$A$2:$B$5, 2, FALSE)</f>
        <v>Kelly Williams</v>
      </c>
      <c r="W8768" s="3" t="str">
        <f>IFERROR(VLOOKUP($B8768, 'Returns'!$A$2:$B$801, 2, FALSE), "No")</f>
        <v>No</v>
      </c>
    </row>
    <row r="8769" spans="1:23" x14ac:dyDescent="0.3">
      <c r="A8769" s="1">
        <v>8768</v>
      </c>
      <c r="B8769" t="s">
        <v>10336</v>
      </c>
      <c r="C8769" s="2">
        <v>43060</v>
      </c>
      <c r="D8769" s="2">
        <v>43066</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s="3" t="str">
        <f>VLOOKUP($M8769,People!$A$2:$B$5, 2, FALSE)</f>
        <v>Kelly Williams</v>
      </c>
      <c r="W8769" s="3" t="str">
        <f>IFERROR(VLOOKUP($B8769, 'Returns'!$A$2:$B$801, 2, FALSE), "No")</f>
        <v>No</v>
      </c>
    </row>
    <row r="8770" spans="1:23" x14ac:dyDescent="0.3">
      <c r="A8770" s="1">
        <v>8769</v>
      </c>
      <c r="B8770" t="s">
        <v>10337</v>
      </c>
      <c r="C8770" s="2">
        <v>43013</v>
      </c>
      <c r="D8770" s="2">
        <v>43017</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s="3" t="str">
        <f>VLOOKUP($M8770,People!$A$2:$B$5, 2, FALSE)</f>
        <v>Chuck Magee</v>
      </c>
      <c r="W8770" s="3" t="str">
        <f>IFERROR(VLOOKUP($B8770, 'Returns'!$A$2:$B$801, 2, FALSE), "No")</f>
        <v>No</v>
      </c>
    </row>
    <row r="8771" spans="1:23" x14ac:dyDescent="0.3">
      <c r="A8771" s="1">
        <v>8770</v>
      </c>
      <c r="B8771" t="s">
        <v>10338</v>
      </c>
      <c r="C8771" s="2">
        <v>43355</v>
      </c>
      <c r="D8771" s="2">
        <v>43356</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s="3" t="str">
        <f>VLOOKUP($M8771,People!$A$2:$B$5, 2, FALSE)</f>
        <v>Anna Andreadi</v>
      </c>
      <c r="W8771" s="3" t="str">
        <f>IFERROR(VLOOKUP($B8771, 'Returns'!$A$2:$B$801, 2, FALSE), "No")</f>
        <v>No</v>
      </c>
    </row>
    <row r="8772" spans="1:23" x14ac:dyDescent="0.3">
      <c r="A8772" s="1">
        <v>8771</v>
      </c>
      <c r="B8772" t="s">
        <v>10338</v>
      </c>
      <c r="C8772" s="2">
        <v>43355</v>
      </c>
      <c r="D8772" s="2">
        <v>43356</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s="3" t="str">
        <f>VLOOKUP($M8772,People!$A$2:$B$5, 2, FALSE)</f>
        <v>Anna Andreadi</v>
      </c>
      <c r="W8772" s="3" t="str">
        <f>IFERROR(VLOOKUP($B8772, 'Returns'!$A$2:$B$801, 2, FALSE), "No")</f>
        <v>No</v>
      </c>
    </row>
    <row r="8773" spans="1:23" x14ac:dyDescent="0.3">
      <c r="A8773" s="1">
        <v>8772</v>
      </c>
      <c r="B8773" t="s">
        <v>10339</v>
      </c>
      <c r="C8773" s="2">
        <v>43722</v>
      </c>
      <c r="D8773" s="2">
        <v>43725</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s="3" t="str">
        <f>VLOOKUP($M8773,People!$A$2:$B$5, 2, FALSE)</f>
        <v>Cassandra Brandow</v>
      </c>
      <c r="W8773" s="3" t="str">
        <f>IFERROR(VLOOKUP($B8773, 'Returns'!$A$2:$B$801, 2, FALSE), "No")</f>
        <v>No</v>
      </c>
    </row>
    <row r="8774" spans="1:23" x14ac:dyDescent="0.3">
      <c r="A8774" s="1">
        <v>8773</v>
      </c>
      <c r="B8774" t="s">
        <v>10339</v>
      </c>
      <c r="C8774" s="2">
        <v>43722</v>
      </c>
      <c r="D8774" s="2">
        <v>43725</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s="3" t="str">
        <f>VLOOKUP($M8774,People!$A$2:$B$5, 2, FALSE)</f>
        <v>Cassandra Brandow</v>
      </c>
      <c r="W8774" s="3" t="str">
        <f>IFERROR(VLOOKUP($B8774, 'Returns'!$A$2:$B$801, 2, FALSE), "No")</f>
        <v>No</v>
      </c>
    </row>
    <row r="8775" spans="1:23" x14ac:dyDescent="0.3">
      <c r="A8775" s="1">
        <v>8774</v>
      </c>
      <c r="B8775" t="s">
        <v>10340</v>
      </c>
      <c r="C8775" s="2">
        <v>42789</v>
      </c>
      <c r="D8775" s="2">
        <v>42794</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s="3" t="str">
        <f>VLOOKUP($M8775,People!$A$2:$B$5, 2, FALSE)</f>
        <v>Chuck Magee</v>
      </c>
      <c r="W8775" s="3" t="str">
        <f>IFERROR(VLOOKUP($B8775, 'Returns'!$A$2:$B$801, 2, FALSE), "No")</f>
        <v>No</v>
      </c>
    </row>
    <row r="8776" spans="1:23" x14ac:dyDescent="0.3">
      <c r="A8776" s="1">
        <v>8775</v>
      </c>
      <c r="B8776" t="s">
        <v>10340</v>
      </c>
      <c r="C8776" s="2">
        <v>42789</v>
      </c>
      <c r="D8776" s="2">
        <v>42794</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s="3" t="str">
        <f>VLOOKUP($M8776,People!$A$2:$B$5, 2, FALSE)</f>
        <v>Chuck Magee</v>
      </c>
      <c r="W8776" s="3" t="str">
        <f>IFERROR(VLOOKUP($B8776, 'Returns'!$A$2:$B$801, 2, FALSE), "No")</f>
        <v>No</v>
      </c>
    </row>
    <row r="8777" spans="1:23" x14ac:dyDescent="0.3">
      <c r="A8777" s="1">
        <v>8776</v>
      </c>
      <c r="B8777" t="s">
        <v>10341</v>
      </c>
      <c r="C8777" s="2">
        <v>43439</v>
      </c>
      <c r="D8777" s="2">
        <v>43443</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s="3" t="str">
        <f>VLOOKUP($M8777,People!$A$2:$B$5, 2, FALSE)</f>
        <v>Kelly Williams</v>
      </c>
      <c r="W8777" s="3" t="str">
        <f>IFERROR(VLOOKUP($B8777, 'Returns'!$A$2:$B$801, 2, FALSE), "No")</f>
        <v>No</v>
      </c>
    </row>
    <row r="8778" spans="1:23" x14ac:dyDescent="0.3">
      <c r="A8778" s="1">
        <v>8777</v>
      </c>
      <c r="B8778" t="s">
        <v>10342</v>
      </c>
      <c r="C8778" s="2">
        <v>43283</v>
      </c>
      <c r="D8778" s="2">
        <v>43284</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s="3" t="str">
        <f>VLOOKUP($M8778,People!$A$2:$B$5, 2, FALSE)</f>
        <v>Kelly Williams</v>
      </c>
      <c r="W8778" s="3" t="str">
        <f>IFERROR(VLOOKUP($B8778, 'Returns'!$A$2:$B$801, 2, FALSE), "No")</f>
        <v>No</v>
      </c>
    </row>
    <row r="8779" spans="1:23" x14ac:dyDescent="0.3">
      <c r="A8779" s="1">
        <v>8778</v>
      </c>
      <c r="B8779" t="s">
        <v>10342</v>
      </c>
      <c r="C8779" s="2">
        <v>43283</v>
      </c>
      <c r="D8779" s="2">
        <v>43284</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s="3" t="str">
        <f>VLOOKUP($M8779,People!$A$2:$B$5, 2, FALSE)</f>
        <v>Kelly Williams</v>
      </c>
      <c r="W8779" s="3" t="str">
        <f>IFERROR(VLOOKUP($B8779, 'Returns'!$A$2:$B$801, 2, FALSE), "No")</f>
        <v>No</v>
      </c>
    </row>
    <row r="8780" spans="1:23" x14ac:dyDescent="0.3">
      <c r="A8780" s="1">
        <v>8779</v>
      </c>
      <c r="B8780" t="s">
        <v>10343</v>
      </c>
      <c r="C8780" s="2">
        <v>43812</v>
      </c>
      <c r="D8780" s="2">
        <v>43817</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s="3" t="str">
        <f>VLOOKUP($M8780,People!$A$2:$B$5, 2, FALSE)</f>
        <v>Chuck Magee</v>
      </c>
      <c r="W8780" s="3" t="str">
        <f>IFERROR(VLOOKUP($B8780, 'Returns'!$A$2:$B$801, 2, FALSE), "No")</f>
        <v>No</v>
      </c>
    </row>
    <row r="8781" spans="1:23" x14ac:dyDescent="0.3">
      <c r="A8781" s="1">
        <v>8780</v>
      </c>
      <c r="B8781" t="s">
        <v>10344</v>
      </c>
      <c r="C8781" s="2">
        <v>42814</v>
      </c>
      <c r="D8781" s="2">
        <v>42816</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s="3" t="str">
        <f>VLOOKUP($M8781,People!$A$2:$B$5, 2, FALSE)</f>
        <v>Anna Andreadi</v>
      </c>
      <c r="W8781" s="3" t="str">
        <f>IFERROR(VLOOKUP($B8781, 'Returns'!$A$2:$B$801, 2, FALSE), "No")</f>
        <v>No</v>
      </c>
    </row>
    <row r="8782" spans="1:23" x14ac:dyDescent="0.3">
      <c r="A8782" s="1">
        <v>8781</v>
      </c>
      <c r="B8782" t="s">
        <v>10345</v>
      </c>
      <c r="C8782" s="2">
        <v>42795</v>
      </c>
      <c r="D8782" s="2">
        <v>42798</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s="3" t="str">
        <f>VLOOKUP($M8782,People!$A$2:$B$5, 2, FALSE)</f>
        <v>Kelly Williams</v>
      </c>
      <c r="W8782" s="3" t="str">
        <f>IFERROR(VLOOKUP($B8782, 'Returns'!$A$2:$B$801, 2, FALSE), "No")</f>
        <v>No</v>
      </c>
    </row>
    <row r="8783" spans="1:23" x14ac:dyDescent="0.3">
      <c r="A8783" s="1">
        <v>8782</v>
      </c>
      <c r="B8783" t="s">
        <v>10345</v>
      </c>
      <c r="C8783" s="2">
        <v>42795</v>
      </c>
      <c r="D8783" s="2">
        <v>42798</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s="3" t="str">
        <f>VLOOKUP($M8783,People!$A$2:$B$5, 2, FALSE)</f>
        <v>Kelly Williams</v>
      </c>
      <c r="W8783" s="3" t="str">
        <f>IFERROR(VLOOKUP($B8783, 'Returns'!$A$2:$B$801, 2, FALSE), "No")</f>
        <v>No</v>
      </c>
    </row>
    <row r="8784" spans="1:23" x14ac:dyDescent="0.3">
      <c r="A8784" s="1">
        <v>8783</v>
      </c>
      <c r="B8784" t="s">
        <v>10346</v>
      </c>
      <c r="C8784" s="2">
        <v>43358</v>
      </c>
      <c r="D8784" s="2">
        <v>43363</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s="3" t="str">
        <f>VLOOKUP($M8784,People!$A$2:$B$5, 2, FALSE)</f>
        <v>Anna Andreadi</v>
      </c>
      <c r="W8784" s="3" t="str">
        <f>IFERROR(VLOOKUP($B8784, 'Returns'!$A$2:$B$801, 2, FALSE), "No")</f>
        <v>No</v>
      </c>
    </row>
    <row r="8785" spans="1:23" x14ac:dyDescent="0.3">
      <c r="A8785" s="1">
        <v>8784</v>
      </c>
      <c r="B8785" t="s">
        <v>10346</v>
      </c>
      <c r="C8785" s="2">
        <v>43358</v>
      </c>
      <c r="D8785" s="2">
        <v>43363</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s="3" t="str">
        <f>VLOOKUP($M8785,People!$A$2:$B$5, 2, FALSE)</f>
        <v>Anna Andreadi</v>
      </c>
      <c r="W8785" s="3" t="str">
        <f>IFERROR(VLOOKUP($B8785, 'Returns'!$A$2:$B$801, 2, FALSE), "No")</f>
        <v>No</v>
      </c>
    </row>
    <row r="8786" spans="1:23" x14ac:dyDescent="0.3">
      <c r="A8786" s="1">
        <v>8785</v>
      </c>
      <c r="B8786" t="s">
        <v>10347</v>
      </c>
      <c r="C8786" s="2">
        <v>43541</v>
      </c>
      <c r="D8786" s="2">
        <v>43547</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s="3" t="str">
        <f>VLOOKUP($M8786,People!$A$2:$B$5, 2, FALSE)</f>
        <v>Cassandra Brandow</v>
      </c>
      <c r="W8786" s="3" t="str">
        <f>IFERROR(VLOOKUP($B8786, 'Returns'!$A$2:$B$801, 2, FALSE), "No")</f>
        <v>No</v>
      </c>
    </row>
    <row r="8787" spans="1:23" x14ac:dyDescent="0.3">
      <c r="A8787" s="1">
        <v>8786</v>
      </c>
      <c r="B8787" t="s">
        <v>10348</v>
      </c>
      <c r="C8787" s="2">
        <v>43613</v>
      </c>
      <c r="D8787" s="2">
        <v>43618</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s="3" t="str">
        <f>VLOOKUP($M8787,People!$A$2:$B$5, 2, FALSE)</f>
        <v>Anna Andreadi</v>
      </c>
      <c r="W8787" s="3" t="str">
        <f>IFERROR(VLOOKUP($B8787, 'Returns'!$A$2:$B$801, 2, FALSE), "No")</f>
        <v>No</v>
      </c>
    </row>
    <row r="8788" spans="1:23" x14ac:dyDescent="0.3">
      <c r="A8788" s="1">
        <v>8787</v>
      </c>
      <c r="B8788" t="s">
        <v>10348</v>
      </c>
      <c r="C8788" s="2">
        <v>43613</v>
      </c>
      <c r="D8788" s="2">
        <v>43618</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s="3" t="str">
        <f>VLOOKUP($M8788,People!$A$2:$B$5, 2, FALSE)</f>
        <v>Anna Andreadi</v>
      </c>
      <c r="W8788" s="3" t="str">
        <f>IFERROR(VLOOKUP($B8788, 'Returns'!$A$2:$B$801, 2, FALSE), "No")</f>
        <v>No</v>
      </c>
    </row>
    <row r="8789" spans="1:23" x14ac:dyDescent="0.3">
      <c r="A8789" s="1">
        <v>8788</v>
      </c>
      <c r="B8789" t="s">
        <v>10348</v>
      </c>
      <c r="C8789" s="2">
        <v>43613</v>
      </c>
      <c r="D8789" s="2">
        <v>43618</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s="3" t="str">
        <f>VLOOKUP($M8789,People!$A$2:$B$5, 2, FALSE)</f>
        <v>Anna Andreadi</v>
      </c>
      <c r="W8789" s="3" t="str">
        <f>IFERROR(VLOOKUP($B8789, 'Returns'!$A$2:$B$801, 2, FALSE), "No")</f>
        <v>No</v>
      </c>
    </row>
    <row r="8790" spans="1:23" x14ac:dyDescent="0.3">
      <c r="A8790" s="1">
        <v>8789</v>
      </c>
      <c r="B8790" t="s">
        <v>10349</v>
      </c>
      <c r="C8790" s="2">
        <v>43631</v>
      </c>
      <c r="D8790" s="2">
        <v>43635</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s="3" t="str">
        <f>VLOOKUP($M8790,People!$A$2:$B$5, 2, FALSE)</f>
        <v>Cassandra Brandow</v>
      </c>
      <c r="W8790" s="3" t="str">
        <f>IFERROR(VLOOKUP($B8790, 'Returns'!$A$2:$B$801, 2, FALSE), "No")</f>
        <v>No</v>
      </c>
    </row>
    <row r="8791" spans="1:23" x14ac:dyDescent="0.3">
      <c r="A8791" s="1">
        <v>8790</v>
      </c>
      <c r="B8791" t="s">
        <v>10349</v>
      </c>
      <c r="C8791" s="2">
        <v>43631</v>
      </c>
      <c r="D8791" s="2">
        <v>43635</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s="3" t="str">
        <f>VLOOKUP($M8791,People!$A$2:$B$5, 2, FALSE)</f>
        <v>Cassandra Brandow</v>
      </c>
      <c r="W8791" s="3" t="str">
        <f>IFERROR(VLOOKUP($B8791, 'Returns'!$A$2:$B$801, 2, FALSE), "No")</f>
        <v>No</v>
      </c>
    </row>
    <row r="8792" spans="1:23" x14ac:dyDescent="0.3">
      <c r="A8792" s="1">
        <v>8791</v>
      </c>
      <c r="B8792" t="s">
        <v>10350</v>
      </c>
      <c r="C8792" s="2">
        <v>42984</v>
      </c>
      <c r="D8792" s="2">
        <v>42990</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s="3" t="str">
        <f>VLOOKUP($M8792,People!$A$2:$B$5, 2, FALSE)</f>
        <v>Cassandra Brandow</v>
      </c>
      <c r="W8792" s="3" t="str">
        <f>IFERROR(VLOOKUP($B8792, 'Returns'!$A$2:$B$801, 2, FALSE), "No")</f>
        <v>No</v>
      </c>
    </row>
    <row r="8793" spans="1:23" x14ac:dyDescent="0.3">
      <c r="A8793" s="1">
        <v>8792</v>
      </c>
      <c r="B8793" t="s">
        <v>10351</v>
      </c>
      <c r="C8793" s="2">
        <v>43542</v>
      </c>
      <c r="D8793" s="2">
        <v>43548</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s="3" t="str">
        <f>VLOOKUP($M8793,People!$A$2:$B$5, 2, FALSE)</f>
        <v>Kelly Williams</v>
      </c>
      <c r="W8793" s="3" t="str">
        <f>IFERROR(VLOOKUP($B8793, 'Returns'!$A$2:$B$801, 2, FALSE), "No")</f>
        <v>No</v>
      </c>
    </row>
    <row r="8794" spans="1:23" x14ac:dyDescent="0.3">
      <c r="A8794" s="1">
        <v>8793</v>
      </c>
      <c r="B8794" t="s">
        <v>10352</v>
      </c>
      <c r="C8794" s="2">
        <v>42723</v>
      </c>
      <c r="D8794" s="2">
        <v>42725</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s="3" t="str">
        <f>VLOOKUP($M8794,People!$A$2:$B$5, 2, FALSE)</f>
        <v>Anna Andreadi</v>
      </c>
      <c r="W8794" s="3" t="str">
        <f>IFERROR(VLOOKUP($B8794, 'Returns'!$A$2:$B$801, 2, FALSE), "No")</f>
        <v>No</v>
      </c>
    </row>
    <row r="8795" spans="1:23" x14ac:dyDescent="0.3">
      <c r="A8795" s="1">
        <v>8794</v>
      </c>
      <c r="B8795" t="s">
        <v>10352</v>
      </c>
      <c r="C8795" s="2">
        <v>42723</v>
      </c>
      <c r="D8795" s="2">
        <v>42725</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s="3" t="str">
        <f>VLOOKUP($M8795,People!$A$2:$B$5, 2, FALSE)</f>
        <v>Anna Andreadi</v>
      </c>
      <c r="W8795" s="3" t="str">
        <f>IFERROR(VLOOKUP($B8795, 'Returns'!$A$2:$B$801, 2, FALSE), "No")</f>
        <v>No</v>
      </c>
    </row>
    <row r="8796" spans="1:23" x14ac:dyDescent="0.3">
      <c r="A8796" s="1">
        <v>8795</v>
      </c>
      <c r="B8796" t="s">
        <v>10352</v>
      </c>
      <c r="C8796" s="2">
        <v>42723</v>
      </c>
      <c r="D8796" s="2">
        <v>42725</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s="3" t="str">
        <f>VLOOKUP($M8796,People!$A$2:$B$5, 2, FALSE)</f>
        <v>Anna Andreadi</v>
      </c>
      <c r="W8796" s="3" t="str">
        <f>IFERROR(VLOOKUP($B8796, 'Returns'!$A$2:$B$801, 2, FALSE), "No")</f>
        <v>No</v>
      </c>
    </row>
    <row r="8797" spans="1:23" x14ac:dyDescent="0.3">
      <c r="A8797" s="1">
        <v>8796</v>
      </c>
      <c r="B8797" t="s">
        <v>10352</v>
      </c>
      <c r="C8797" s="2">
        <v>42723</v>
      </c>
      <c r="D8797" s="2">
        <v>42725</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s="3" t="str">
        <f>VLOOKUP($M8797,People!$A$2:$B$5, 2, FALSE)</f>
        <v>Anna Andreadi</v>
      </c>
      <c r="W8797" s="3" t="str">
        <f>IFERROR(VLOOKUP($B8797, 'Returns'!$A$2:$B$801, 2, FALSE), "No")</f>
        <v>No</v>
      </c>
    </row>
    <row r="8798" spans="1:23" x14ac:dyDescent="0.3">
      <c r="A8798" s="1">
        <v>8797</v>
      </c>
      <c r="B8798" t="s">
        <v>10353</v>
      </c>
      <c r="C8798" s="2">
        <v>43288</v>
      </c>
      <c r="D8798" s="2">
        <v>43294</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s="3" t="str">
        <f>VLOOKUP($M8798,People!$A$2:$B$5, 2, FALSE)</f>
        <v>Anna Andreadi</v>
      </c>
      <c r="W8798" s="3" t="str">
        <f>IFERROR(VLOOKUP($B8798, 'Returns'!$A$2:$B$801, 2, FALSE), "No")</f>
        <v>No</v>
      </c>
    </row>
    <row r="8799" spans="1:23" x14ac:dyDescent="0.3">
      <c r="A8799" s="1">
        <v>8798</v>
      </c>
      <c r="B8799" t="s">
        <v>10353</v>
      </c>
      <c r="C8799" s="2">
        <v>43288</v>
      </c>
      <c r="D8799" s="2">
        <v>43294</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s="3" t="str">
        <f>VLOOKUP($M8799,People!$A$2:$B$5, 2, FALSE)</f>
        <v>Anna Andreadi</v>
      </c>
      <c r="W8799" s="3" t="str">
        <f>IFERROR(VLOOKUP($B8799, 'Returns'!$A$2:$B$801, 2, FALSE), "No")</f>
        <v>No</v>
      </c>
    </row>
    <row r="8800" spans="1:23" x14ac:dyDescent="0.3">
      <c r="A8800" s="1">
        <v>8799</v>
      </c>
      <c r="B8800" t="s">
        <v>10354</v>
      </c>
      <c r="C8800" s="2">
        <v>43196</v>
      </c>
      <c r="D8800" s="2">
        <v>43200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s="3" t="str">
        <f>VLOOKUP($M8800,People!$A$2:$B$5, 2, FALSE)</f>
        <v>Chuck Magee</v>
      </c>
      <c r="W8800" s="3" t="str">
        <f>IFERROR(VLOOKUP($B8800, 'Returns'!$A$2:$B$801, 2, FALSE), "No")</f>
        <v>No</v>
      </c>
    </row>
    <row r="8801" spans="1:23" x14ac:dyDescent="0.3">
      <c r="A8801" s="1">
        <v>8800</v>
      </c>
      <c r="B8801" t="s">
        <v>10355</v>
      </c>
      <c r="C8801" s="2">
        <v>42498</v>
      </c>
      <c r="D8801" s="2">
        <v>42500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s="3" t="str">
        <f>VLOOKUP($M8801,People!$A$2:$B$5, 2, FALSE)</f>
        <v>Chuck Magee</v>
      </c>
      <c r="W8801" s="3" t="str">
        <f>IFERROR(VLOOKUP($B8801, 'Returns'!$A$2:$B$801, 2, FALSE), "No")</f>
        <v>No</v>
      </c>
    </row>
    <row r="8802" spans="1:23" x14ac:dyDescent="0.3">
      <c r="A8802" s="1">
        <v>8801</v>
      </c>
      <c r="B8802" t="s">
        <v>10356</v>
      </c>
      <c r="C8802" s="2">
        <v>43792</v>
      </c>
      <c r="D8802" s="2">
        <v>43796</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s="3" t="str">
        <f>VLOOKUP($M8802,People!$A$2:$B$5, 2, FALSE)</f>
        <v>Kelly Williams</v>
      </c>
      <c r="W8802" s="3" t="str">
        <f>IFERROR(VLOOKUP($B8802, 'Returns'!$A$2:$B$801, 2, FALSE), "No")</f>
        <v>No</v>
      </c>
    </row>
    <row r="8803" spans="1:23" x14ac:dyDescent="0.3">
      <c r="A8803" s="1">
        <v>8802</v>
      </c>
      <c r="B8803" t="s">
        <v>10357</v>
      </c>
      <c r="C8803" s="2">
        <v>43414</v>
      </c>
      <c r="D8803" s="2">
        <v>43416</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s="3" t="str">
        <f>VLOOKUP($M8803,People!$A$2:$B$5, 2, FALSE)</f>
        <v>Kelly Williams</v>
      </c>
      <c r="W8803" s="3" t="str">
        <f>IFERROR(VLOOKUP($B8803, 'Returns'!$A$2:$B$801, 2, FALSE), "No")</f>
        <v>No</v>
      </c>
    </row>
    <row r="8804" spans="1:23" x14ac:dyDescent="0.3">
      <c r="A8804" s="1">
        <v>8803</v>
      </c>
      <c r="B8804" t="s">
        <v>10357</v>
      </c>
      <c r="C8804" s="2">
        <v>43414</v>
      </c>
      <c r="D8804" s="2">
        <v>43416</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s="3" t="str">
        <f>VLOOKUP($M8804,People!$A$2:$B$5, 2, FALSE)</f>
        <v>Kelly Williams</v>
      </c>
      <c r="W8804" s="3" t="str">
        <f>IFERROR(VLOOKUP($B8804, 'Returns'!$A$2:$B$801, 2, FALSE), "No")</f>
        <v>No</v>
      </c>
    </row>
    <row r="8805" spans="1:23" x14ac:dyDescent="0.3">
      <c r="A8805" s="1">
        <v>8804</v>
      </c>
      <c r="B8805" t="s">
        <v>10358</v>
      </c>
      <c r="C8805" s="2">
        <v>42735</v>
      </c>
      <c r="D8805" s="2">
        <v>42736</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s="3" t="str">
        <f>VLOOKUP($M8805,People!$A$2:$B$5, 2, FALSE)</f>
        <v>Chuck Magee</v>
      </c>
      <c r="W8805" s="3" t="str">
        <f>IFERROR(VLOOKUP($B8805, 'Returns'!$A$2:$B$801, 2, FALSE), "No")</f>
        <v>No</v>
      </c>
    </row>
    <row r="8806" spans="1:23" x14ac:dyDescent="0.3">
      <c r="A8806" s="1">
        <v>8805</v>
      </c>
      <c r="B8806" t="s">
        <v>10358</v>
      </c>
      <c r="C8806" s="2">
        <v>42735</v>
      </c>
      <c r="D8806" s="2">
        <v>42736</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s="3" t="str">
        <f>VLOOKUP($M8806,People!$A$2:$B$5, 2, FALSE)</f>
        <v>Chuck Magee</v>
      </c>
      <c r="W8806" s="3" t="str">
        <f>IFERROR(VLOOKUP($B8806, 'Returns'!$A$2:$B$801, 2, FALSE), "No")</f>
        <v>No</v>
      </c>
    </row>
    <row r="8807" spans="1:23" x14ac:dyDescent="0.3">
      <c r="A8807" s="1">
        <v>8806</v>
      </c>
      <c r="B8807" t="s">
        <v>10359</v>
      </c>
      <c r="C8807" s="2">
        <v>43696</v>
      </c>
      <c r="D8807" s="2">
        <v>43700</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s="3" t="str">
        <f>VLOOKUP($M8807,People!$A$2:$B$5, 2, FALSE)</f>
        <v>Anna Andreadi</v>
      </c>
      <c r="W8807" s="3" t="str">
        <f>IFERROR(VLOOKUP($B8807, 'Returns'!$A$2:$B$801, 2, FALSE), "No")</f>
        <v>No</v>
      </c>
    </row>
    <row r="8808" spans="1:23" x14ac:dyDescent="0.3">
      <c r="A8808" s="1">
        <v>8807</v>
      </c>
      <c r="B8808" t="s">
        <v>10360</v>
      </c>
      <c r="C8808" s="2">
        <v>43355</v>
      </c>
      <c r="D8808" s="2">
        <v>43359</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s="3" t="str">
        <f>VLOOKUP($M8808,People!$A$2:$B$5, 2, FALSE)</f>
        <v>Chuck Magee</v>
      </c>
      <c r="W8808" s="3" t="str">
        <f>IFERROR(VLOOKUP($B8808, 'Returns'!$A$2:$B$801, 2, FALSE), "No")</f>
        <v>No</v>
      </c>
    </row>
    <row r="8809" spans="1:23" x14ac:dyDescent="0.3">
      <c r="A8809" s="1">
        <v>8808</v>
      </c>
      <c r="B8809" t="s">
        <v>10361</v>
      </c>
      <c r="C8809" s="2">
        <v>43764</v>
      </c>
      <c r="D8809" s="2">
        <v>43769</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s="3" t="str">
        <f>VLOOKUP($M8809,People!$A$2:$B$5, 2, FALSE)</f>
        <v>Chuck Magee</v>
      </c>
      <c r="W8809" s="3" t="str">
        <f>IFERROR(VLOOKUP($B8809, 'Returns'!$A$2:$B$801, 2, FALSE), "No")</f>
        <v>No</v>
      </c>
    </row>
    <row r="8810" spans="1:23" x14ac:dyDescent="0.3">
      <c r="A8810" s="1">
        <v>8809</v>
      </c>
      <c r="B8810" t="s">
        <v>10361</v>
      </c>
      <c r="C8810" s="2">
        <v>43764</v>
      </c>
      <c r="D8810" s="2">
        <v>43769</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s="3" t="str">
        <f>VLOOKUP($M8810,People!$A$2:$B$5, 2, FALSE)</f>
        <v>Chuck Magee</v>
      </c>
      <c r="W8810" s="3" t="str">
        <f>IFERROR(VLOOKUP($B8810, 'Returns'!$A$2:$B$801, 2, FALSE), "No")</f>
        <v>No</v>
      </c>
    </row>
    <row r="8811" spans="1:23" x14ac:dyDescent="0.3">
      <c r="A8811" s="1">
        <v>8810</v>
      </c>
      <c r="B8811" t="s">
        <v>10361</v>
      </c>
      <c r="C8811" s="2">
        <v>43764</v>
      </c>
      <c r="D8811" s="2">
        <v>43769</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s="3" t="str">
        <f>VLOOKUP($M8811,People!$A$2:$B$5, 2, FALSE)</f>
        <v>Chuck Magee</v>
      </c>
      <c r="W8811" s="3" t="str">
        <f>IFERROR(VLOOKUP($B8811, 'Returns'!$A$2:$B$801, 2, FALSE), "No")</f>
        <v>No</v>
      </c>
    </row>
    <row r="8812" spans="1:23" x14ac:dyDescent="0.3">
      <c r="A8812" s="1">
        <v>8811</v>
      </c>
      <c r="B8812" t="s">
        <v>10362</v>
      </c>
      <c r="C8812" s="2">
        <v>43615</v>
      </c>
      <c r="D8812" s="2">
        <v>43620</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s="3" t="str">
        <f>VLOOKUP($M8812,People!$A$2:$B$5, 2, FALSE)</f>
        <v>Anna Andreadi</v>
      </c>
      <c r="W8812" s="3" t="str">
        <f>IFERROR(VLOOKUP($B8812, 'Returns'!$A$2:$B$801, 2, FALSE), "No")</f>
        <v>No</v>
      </c>
    </row>
    <row r="8813" spans="1:23" x14ac:dyDescent="0.3">
      <c r="A8813" s="1">
        <v>8812</v>
      </c>
      <c r="B8813" t="s">
        <v>6210</v>
      </c>
      <c r="C8813" s="2">
        <v>43167</v>
      </c>
      <c r="D8813" s="2">
        <v>43172</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s="3" t="str">
        <f>VLOOKUP($M8813,People!$A$2:$B$5, 2, FALSE)</f>
        <v>Kelly Williams</v>
      </c>
      <c r="W8813" s="3" t="str">
        <f>IFERROR(VLOOKUP($B8813, 'Returns'!$A$2:$B$801, 2, FALSE), "No")</f>
        <v>Yes</v>
      </c>
    </row>
    <row r="8814" spans="1:23" x14ac:dyDescent="0.3">
      <c r="A8814" s="1">
        <v>8813</v>
      </c>
      <c r="B8814" t="s">
        <v>6210</v>
      </c>
      <c r="C8814" s="2">
        <v>43167</v>
      </c>
      <c r="D8814" s="2">
        <v>43172</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s="3" t="str">
        <f>VLOOKUP($M8814,People!$A$2:$B$5, 2, FALSE)</f>
        <v>Kelly Williams</v>
      </c>
      <c r="W8814" s="3" t="str">
        <f>IFERROR(VLOOKUP($B8814, 'Returns'!$A$2:$B$801, 2, FALSE), "No")</f>
        <v>Yes</v>
      </c>
    </row>
    <row r="8815" spans="1:23" x14ac:dyDescent="0.3">
      <c r="A8815" s="1">
        <v>8814</v>
      </c>
      <c r="B8815" t="s">
        <v>10363</v>
      </c>
      <c r="C8815" s="2">
        <v>42942</v>
      </c>
      <c r="D8815" s="2">
        <v>42947</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s="3" t="str">
        <f>VLOOKUP($M8815,People!$A$2:$B$5, 2, FALSE)</f>
        <v>Anna Andreadi</v>
      </c>
      <c r="W8815" s="3" t="str">
        <f>IFERROR(VLOOKUP($B8815, 'Returns'!$A$2:$B$801, 2, FALSE), "No")</f>
        <v>No</v>
      </c>
    </row>
    <row r="8816" spans="1:23" x14ac:dyDescent="0.3">
      <c r="A8816" s="1">
        <v>8815</v>
      </c>
      <c r="B8816" t="s">
        <v>10364</v>
      </c>
      <c r="C8816" s="2">
        <v>43062</v>
      </c>
      <c r="D8816" s="2">
        <v>43064</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s="3" t="str">
        <f>VLOOKUP($M8816,People!$A$2:$B$5, 2, FALSE)</f>
        <v>Chuck Magee</v>
      </c>
      <c r="W8816" s="3" t="str">
        <f>IFERROR(VLOOKUP($B8816, 'Returns'!$A$2:$B$801, 2, FALSE), "No")</f>
        <v>No</v>
      </c>
    </row>
    <row r="8817" spans="1:23" x14ac:dyDescent="0.3">
      <c r="A8817" s="1">
        <v>8816</v>
      </c>
      <c r="B8817" t="s">
        <v>10364</v>
      </c>
      <c r="C8817" s="2">
        <v>43062</v>
      </c>
      <c r="D8817" s="2">
        <v>43064</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s="3" t="str">
        <f>VLOOKUP($M8817,People!$A$2:$B$5, 2, FALSE)</f>
        <v>Chuck Magee</v>
      </c>
      <c r="W8817" s="3" t="str">
        <f>IFERROR(VLOOKUP($B8817, 'Returns'!$A$2:$B$801, 2, FALSE), "No")</f>
        <v>No</v>
      </c>
    </row>
    <row r="8818" spans="1:23" x14ac:dyDescent="0.3">
      <c r="A8818" s="1">
        <v>8817</v>
      </c>
      <c r="B8818" t="s">
        <v>10364</v>
      </c>
      <c r="C8818" s="2">
        <v>43062</v>
      </c>
      <c r="D8818" s="2">
        <v>43064</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s="3" t="str">
        <f>VLOOKUP($M8818,People!$A$2:$B$5, 2, FALSE)</f>
        <v>Chuck Magee</v>
      </c>
      <c r="W8818" s="3" t="str">
        <f>IFERROR(VLOOKUP($B8818, 'Returns'!$A$2:$B$801, 2, FALSE), "No")</f>
        <v>No</v>
      </c>
    </row>
    <row r="8819" spans="1:23" x14ac:dyDescent="0.3">
      <c r="A8819" s="1">
        <v>8818</v>
      </c>
      <c r="B8819" t="s">
        <v>10364</v>
      </c>
      <c r="C8819" s="2">
        <v>43062</v>
      </c>
      <c r="D8819" s="2">
        <v>43064</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s="3" t="str">
        <f>VLOOKUP($M8819,People!$A$2:$B$5, 2, FALSE)</f>
        <v>Chuck Magee</v>
      </c>
      <c r="W8819" s="3" t="str">
        <f>IFERROR(VLOOKUP($B8819, 'Returns'!$A$2:$B$801, 2, FALSE), "No")</f>
        <v>No</v>
      </c>
    </row>
    <row r="8820" spans="1:23" x14ac:dyDescent="0.3">
      <c r="A8820" s="1">
        <v>8819</v>
      </c>
      <c r="B8820" t="s">
        <v>10364</v>
      </c>
      <c r="C8820" s="2">
        <v>43062</v>
      </c>
      <c r="D8820" s="2">
        <v>43064</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s="3" t="str">
        <f>VLOOKUP($M8820,People!$A$2:$B$5, 2, FALSE)</f>
        <v>Chuck Magee</v>
      </c>
      <c r="W8820" s="3" t="str">
        <f>IFERROR(VLOOKUP($B8820, 'Returns'!$A$2:$B$801, 2, FALSE), "No")</f>
        <v>No</v>
      </c>
    </row>
    <row r="8821" spans="1:23" x14ac:dyDescent="0.3">
      <c r="A8821" s="1">
        <v>8820</v>
      </c>
      <c r="B8821" t="s">
        <v>10365</v>
      </c>
      <c r="C8821" s="2">
        <v>43067</v>
      </c>
      <c r="D8821" s="2">
        <v>43071</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s="3" t="str">
        <f>VLOOKUP($M8821,People!$A$2:$B$5, 2, FALSE)</f>
        <v>Kelly Williams</v>
      </c>
      <c r="W8821" s="3" t="str">
        <f>IFERROR(VLOOKUP($B8821, 'Returns'!$A$2:$B$801, 2, FALSE), "No")</f>
        <v>No</v>
      </c>
    </row>
    <row r="8822" spans="1:23" x14ac:dyDescent="0.3">
      <c r="A8822" s="1">
        <v>8821</v>
      </c>
      <c r="B8822" t="s">
        <v>10366</v>
      </c>
      <c r="C8822" s="2">
        <v>43772</v>
      </c>
      <c r="D8822" s="2">
        <v>43776</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s="3" t="str">
        <f>VLOOKUP($M8822,People!$A$2:$B$5, 2, FALSE)</f>
        <v>Cassandra Brandow</v>
      </c>
      <c r="W8822" s="3" t="str">
        <f>IFERROR(VLOOKUP($B8822, 'Returns'!$A$2:$B$801, 2, FALSE), "No")</f>
        <v>No</v>
      </c>
    </row>
    <row r="8823" spans="1:23" x14ac:dyDescent="0.3">
      <c r="A8823" s="1">
        <v>8822</v>
      </c>
      <c r="B8823" t="s">
        <v>10366</v>
      </c>
      <c r="C8823" s="2">
        <v>43772</v>
      </c>
      <c r="D8823" s="2">
        <v>43776</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s="3" t="str">
        <f>VLOOKUP($M8823,People!$A$2:$B$5, 2, FALSE)</f>
        <v>Cassandra Brandow</v>
      </c>
      <c r="W8823" s="3" t="str">
        <f>IFERROR(VLOOKUP($B8823, 'Returns'!$A$2:$B$801, 2, FALSE), "No")</f>
        <v>No</v>
      </c>
    </row>
    <row r="8824" spans="1:23" x14ac:dyDescent="0.3">
      <c r="A8824" s="1">
        <v>8823</v>
      </c>
      <c r="B8824" t="s">
        <v>10366</v>
      </c>
      <c r="C8824" s="2">
        <v>43772</v>
      </c>
      <c r="D8824" s="2">
        <v>43776</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s="3" t="str">
        <f>VLOOKUP($M8824,People!$A$2:$B$5, 2, FALSE)</f>
        <v>Cassandra Brandow</v>
      </c>
      <c r="W8824" s="3" t="str">
        <f>IFERROR(VLOOKUP($B8824, 'Returns'!$A$2:$B$801, 2, FALSE), "No")</f>
        <v>No</v>
      </c>
    </row>
    <row r="8825" spans="1:23" x14ac:dyDescent="0.3">
      <c r="A8825" s="1">
        <v>8824</v>
      </c>
      <c r="B8825" t="s">
        <v>10366</v>
      </c>
      <c r="C8825" s="2">
        <v>43772</v>
      </c>
      <c r="D8825" s="2">
        <v>43776</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s="3" t="str">
        <f>VLOOKUP($M8825,People!$A$2:$B$5, 2, FALSE)</f>
        <v>Cassandra Brandow</v>
      </c>
      <c r="W8825" s="3" t="str">
        <f>IFERROR(VLOOKUP($B8825, 'Returns'!$A$2:$B$801, 2, FALSE), "No")</f>
        <v>No</v>
      </c>
    </row>
    <row r="8826" spans="1:23" x14ac:dyDescent="0.3">
      <c r="A8826" s="1">
        <v>8825</v>
      </c>
      <c r="B8826" t="s">
        <v>10367</v>
      </c>
      <c r="C8826" s="2">
        <v>43545</v>
      </c>
      <c r="D8826" s="2">
        <v>43547</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s="3" t="str">
        <f>VLOOKUP($M8826,People!$A$2:$B$5, 2, FALSE)</f>
        <v>Chuck Magee</v>
      </c>
      <c r="W8826" s="3" t="str">
        <f>IFERROR(VLOOKUP($B8826, 'Returns'!$A$2:$B$801, 2, FALSE), "No")</f>
        <v>No</v>
      </c>
    </row>
    <row r="8827" spans="1:23" x14ac:dyDescent="0.3">
      <c r="A8827" s="1">
        <v>8826</v>
      </c>
      <c r="B8827" t="s">
        <v>10368</v>
      </c>
      <c r="C8827" s="2">
        <v>43088</v>
      </c>
      <c r="D8827" s="2">
        <v>43091</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s="3" t="str">
        <f>VLOOKUP($M8827,People!$A$2:$B$5, 2, FALSE)</f>
        <v>Chuck Magee</v>
      </c>
      <c r="W8827" s="3" t="str">
        <f>IFERROR(VLOOKUP($B8827, 'Returns'!$A$2:$B$801, 2, FALSE), "No")</f>
        <v>No</v>
      </c>
    </row>
    <row r="8828" spans="1:23" x14ac:dyDescent="0.3">
      <c r="A8828" s="1">
        <v>8827</v>
      </c>
      <c r="B8828" t="s">
        <v>10369</v>
      </c>
      <c r="C8828" s="2">
        <v>42462</v>
      </c>
      <c r="D8828" s="2">
        <v>42466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s="3" t="str">
        <f>VLOOKUP($M8828,People!$A$2:$B$5, 2, FALSE)</f>
        <v>Kelly Williams</v>
      </c>
      <c r="W8828" s="3" t="str">
        <f>IFERROR(VLOOKUP($B8828, 'Returns'!$A$2:$B$801, 2, FALSE), "No")</f>
        <v>No</v>
      </c>
    </row>
    <row r="8829" spans="1:23" x14ac:dyDescent="0.3">
      <c r="A8829" s="1">
        <v>8828</v>
      </c>
      <c r="B8829" t="s">
        <v>10369</v>
      </c>
      <c r="C8829" s="2">
        <v>42462</v>
      </c>
      <c r="D8829" s="2">
        <v>42466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s="3" t="str">
        <f>VLOOKUP($M8829,People!$A$2:$B$5, 2, FALSE)</f>
        <v>Kelly Williams</v>
      </c>
      <c r="W8829" s="3" t="str">
        <f>IFERROR(VLOOKUP($B8829, 'Returns'!$A$2:$B$801, 2, FALSE), "No")</f>
        <v>No</v>
      </c>
    </row>
    <row r="8830" spans="1:23" x14ac:dyDescent="0.3">
      <c r="A8830" s="1">
        <v>8829</v>
      </c>
      <c r="B8830" t="s">
        <v>10370</v>
      </c>
      <c r="C8830" s="2">
        <v>42891</v>
      </c>
      <c r="D8830" s="2">
        <v>42895</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s="3" t="str">
        <f>VLOOKUP($M8830,People!$A$2:$B$5, 2, FALSE)</f>
        <v>Kelly Williams</v>
      </c>
      <c r="W8830" s="3" t="str">
        <f>IFERROR(VLOOKUP($B8830, 'Returns'!$A$2:$B$801, 2, FALSE), "No")</f>
        <v>No</v>
      </c>
    </row>
    <row r="8831" spans="1:23" x14ac:dyDescent="0.3">
      <c r="A8831" s="1">
        <v>8830</v>
      </c>
      <c r="B8831" t="s">
        <v>10371</v>
      </c>
      <c r="C8831" s="2">
        <v>42649</v>
      </c>
      <c r="D8831" s="2">
        <v>42652</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s="3" t="str">
        <f>VLOOKUP($M8831,People!$A$2:$B$5, 2, FALSE)</f>
        <v>Kelly Williams</v>
      </c>
      <c r="W8831" s="3" t="str">
        <f>IFERROR(VLOOKUP($B8831, 'Returns'!$A$2:$B$801, 2, FALSE), "No")</f>
        <v>No</v>
      </c>
    </row>
    <row r="8832" spans="1:23" x14ac:dyDescent="0.3">
      <c r="A8832" s="1">
        <v>8831</v>
      </c>
      <c r="B8832" t="s">
        <v>10372</v>
      </c>
      <c r="C8832" s="2">
        <v>43333</v>
      </c>
      <c r="D8832" s="2">
        <v>43336</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s="3" t="str">
        <f>VLOOKUP($M8832,People!$A$2:$B$5, 2, FALSE)</f>
        <v>Anna Andreadi</v>
      </c>
      <c r="W8832" s="3" t="str">
        <f>IFERROR(VLOOKUP($B8832, 'Returns'!$A$2:$B$801, 2, FALSE), "No")</f>
        <v>No</v>
      </c>
    </row>
    <row r="8833" spans="1:23" x14ac:dyDescent="0.3">
      <c r="A8833" s="1">
        <v>8832</v>
      </c>
      <c r="B8833" t="s">
        <v>10373</v>
      </c>
      <c r="C8833" s="2">
        <v>43054</v>
      </c>
      <c r="D8833" s="2">
        <v>43058</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s="3" t="str">
        <f>VLOOKUP($M8833,People!$A$2:$B$5, 2, FALSE)</f>
        <v>Cassandra Brandow</v>
      </c>
      <c r="W8833" s="3" t="str">
        <f>IFERROR(VLOOKUP($B8833, 'Returns'!$A$2:$B$801, 2, FALSE), "No")</f>
        <v>No</v>
      </c>
    </row>
    <row r="8834" spans="1:23" x14ac:dyDescent="0.3">
      <c r="A8834" s="1">
        <v>8833</v>
      </c>
      <c r="B8834" t="s">
        <v>10374</v>
      </c>
      <c r="C8834" s="2">
        <v>42908</v>
      </c>
      <c r="D8834" s="2">
        <v>42913</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s="3" t="str">
        <f>VLOOKUP($M8834,People!$A$2:$B$5, 2, FALSE)</f>
        <v>Chuck Magee</v>
      </c>
      <c r="W8834" s="3" t="str">
        <f>IFERROR(VLOOKUP($B8834, 'Returns'!$A$2:$B$801, 2, FALSE), "No")</f>
        <v>No</v>
      </c>
    </row>
    <row r="8835" spans="1:23" x14ac:dyDescent="0.3">
      <c r="A8835" s="1">
        <v>8834</v>
      </c>
      <c r="B8835" t="s">
        <v>10375</v>
      </c>
      <c r="C8835" s="2">
        <v>43732</v>
      </c>
      <c r="D8835" s="2">
        <v>43736</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s="3" t="str">
        <f>VLOOKUP($M8835,People!$A$2:$B$5, 2, FALSE)</f>
        <v>Cassandra Brandow</v>
      </c>
      <c r="W8835" s="3" t="str">
        <f>IFERROR(VLOOKUP($B8835, 'Returns'!$A$2:$B$801, 2, FALSE), "No")</f>
        <v>No</v>
      </c>
    </row>
    <row r="8836" spans="1:23" x14ac:dyDescent="0.3">
      <c r="A8836" s="1">
        <v>8835</v>
      </c>
      <c r="B8836" t="s">
        <v>10375</v>
      </c>
      <c r="C8836" s="2">
        <v>43732</v>
      </c>
      <c r="D8836" s="2">
        <v>43736</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s="3" t="str">
        <f>VLOOKUP($M8836,People!$A$2:$B$5, 2, FALSE)</f>
        <v>Cassandra Brandow</v>
      </c>
      <c r="W8836" s="3" t="str">
        <f>IFERROR(VLOOKUP($B8836, 'Returns'!$A$2:$B$801, 2, FALSE), "No")</f>
        <v>No</v>
      </c>
    </row>
    <row r="8837" spans="1:23" x14ac:dyDescent="0.3">
      <c r="A8837" s="1">
        <v>8836</v>
      </c>
      <c r="B8837" t="s">
        <v>10375</v>
      </c>
      <c r="C8837" s="2">
        <v>43732</v>
      </c>
      <c r="D8837" s="2">
        <v>43736</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s="3" t="str">
        <f>VLOOKUP($M8837,People!$A$2:$B$5, 2, FALSE)</f>
        <v>Cassandra Brandow</v>
      </c>
      <c r="W8837" s="3" t="str">
        <f>IFERROR(VLOOKUP($B8837, 'Returns'!$A$2:$B$801, 2, FALSE), "No")</f>
        <v>No</v>
      </c>
    </row>
    <row r="8838" spans="1:23" x14ac:dyDescent="0.3">
      <c r="A8838" s="1">
        <v>8837</v>
      </c>
      <c r="B8838" t="s">
        <v>10375</v>
      </c>
      <c r="C8838" s="2">
        <v>43732</v>
      </c>
      <c r="D8838" s="2">
        <v>43736</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s="3" t="str">
        <f>VLOOKUP($M8838,People!$A$2:$B$5, 2, FALSE)</f>
        <v>Cassandra Brandow</v>
      </c>
      <c r="W8838" s="3" t="str">
        <f>IFERROR(VLOOKUP($B8838, 'Returns'!$A$2:$B$801, 2, FALSE), "No")</f>
        <v>No</v>
      </c>
    </row>
    <row r="8839" spans="1:23" x14ac:dyDescent="0.3">
      <c r="A8839" s="1">
        <v>8838</v>
      </c>
      <c r="B8839" t="s">
        <v>10375</v>
      </c>
      <c r="C8839" s="2">
        <v>43732</v>
      </c>
      <c r="D8839" s="2">
        <v>43736</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s="3" t="str">
        <f>VLOOKUP($M8839,People!$A$2:$B$5, 2, FALSE)</f>
        <v>Cassandra Brandow</v>
      </c>
      <c r="W8839" s="3" t="str">
        <f>IFERROR(VLOOKUP($B8839, 'Returns'!$A$2:$B$801, 2, FALSE), "No")</f>
        <v>No</v>
      </c>
    </row>
    <row r="8840" spans="1:23" x14ac:dyDescent="0.3">
      <c r="A8840" s="1">
        <v>8839</v>
      </c>
      <c r="B8840" t="s">
        <v>10376</v>
      </c>
      <c r="C8840" s="2">
        <v>42466</v>
      </c>
      <c r="D8840" s="2">
        <v>42470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s="3" t="str">
        <f>VLOOKUP($M8840,People!$A$2:$B$5, 2, FALSE)</f>
        <v>Anna Andreadi</v>
      </c>
      <c r="W8840" s="3" t="str">
        <f>IFERROR(VLOOKUP($B8840, 'Returns'!$A$2:$B$801, 2, FALSE), "No")</f>
        <v>No</v>
      </c>
    </row>
    <row r="8841" spans="1:23" x14ac:dyDescent="0.3">
      <c r="A8841" s="1">
        <v>8840</v>
      </c>
      <c r="B8841" t="s">
        <v>10376</v>
      </c>
      <c r="C8841" s="2">
        <v>42466</v>
      </c>
      <c r="D8841" s="2">
        <v>42470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s="3" t="str">
        <f>VLOOKUP($M8841,People!$A$2:$B$5, 2, FALSE)</f>
        <v>Anna Andreadi</v>
      </c>
      <c r="W8841" s="3" t="str">
        <f>IFERROR(VLOOKUP($B8841, 'Returns'!$A$2:$B$801, 2, FALSE), "No")</f>
        <v>No</v>
      </c>
    </row>
    <row r="8842" spans="1:23" x14ac:dyDescent="0.3">
      <c r="A8842" s="1">
        <v>8841</v>
      </c>
      <c r="B8842" t="s">
        <v>10376</v>
      </c>
      <c r="C8842" s="2">
        <v>42466</v>
      </c>
      <c r="D8842" s="2">
        <v>42470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s="3" t="str">
        <f>VLOOKUP($M8842,People!$A$2:$B$5, 2, FALSE)</f>
        <v>Anna Andreadi</v>
      </c>
      <c r="W8842" s="3" t="str">
        <f>IFERROR(VLOOKUP($B8842, 'Returns'!$A$2:$B$801, 2, FALSE), "No")</f>
        <v>No</v>
      </c>
    </row>
    <row r="8843" spans="1:23" x14ac:dyDescent="0.3">
      <c r="A8843" s="1">
        <v>8842</v>
      </c>
      <c r="B8843" t="s">
        <v>10377</v>
      </c>
      <c r="C8843" s="2">
        <v>43140</v>
      </c>
      <c r="D8843" s="2">
        <v>43144</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s="3" t="str">
        <f>VLOOKUP($M8843,People!$A$2:$B$5, 2, FALSE)</f>
        <v>Anna Andreadi</v>
      </c>
      <c r="W8843" s="3" t="str">
        <f>IFERROR(VLOOKUP($B8843, 'Returns'!$A$2:$B$801, 2, FALSE), "No")</f>
        <v>No</v>
      </c>
    </row>
    <row r="8844" spans="1:23" x14ac:dyDescent="0.3">
      <c r="A8844" s="1">
        <v>8843</v>
      </c>
      <c r="B8844" t="s">
        <v>10377</v>
      </c>
      <c r="C8844" s="2">
        <v>43140</v>
      </c>
      <c r="D8844" s="2">
        <v>43144</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s="3" t="str">
        <f>VLOOKUP($M8844,People!$A$2:$B$5, 2, FALSE)</f>
        <v>Anna Andreadi</v>
      </c>
      <c r="W8844" s="3" t="str">
        <f>IFERROR(VLOOKUP($B8844, 'Returns'!$A$2:$B$801, 2, FALSE), "No")</f>
        <v>No</v>
      </c>
    </row>
    <row r="8845" spans="1:23" x14ac:dyDescent="0.3">
      <c r="A8845" s="1">
        <v>8844</v>
      </c>
      <c r="B8845" t="s">
        <v>10378</v>
      </c>
      <c r="C8845" s="2">
        <v>42692</v>
      </c>
      <c r="D8845" s="2">
        <v>42694</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s="3" t="str">
        <f>VLOOKUP($M8845,People!$A$2:$B$5, 2, FALSE)</f>
        <v>Kelly Williams</v>
      </c>
      <c r="W8845" s="3" t="str">
        <f>IFERROR(VLOOKUP($B8845, 'Returns'!$A$2:$B$801, 2, FALSE), "No")</f>
        <v>No</v>
      </c>
    </row>
    <row r="8846" spans="1:23" x14ac:dyDescent="0.3">
      <c r="A8846" s="1">
        <v>8845</v>
      </c>
      <c r="B8846" t="s">
        <v>10379</v>
      </c>
      <c r="C8846" s="2">
        <v>43817</v>
      </c>
      <c r="D8846" s="2">
        <v>43822</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s="3" t="str">
        <f>VLOOKUP($M8846,People!$A$2:$B$5, 2, FALSE)</f>
        <v>Chuck Magee</v>
      </c>
      <c r="W8846" s="3" t="str">
        <f>IFERROR(VLOOKUP($B8846, 'Returns'!$A$2:$B$801, 2, FALSE), "No")</f>
        <v>No</v>
      </c>
    </row>
    <row r="8847" spans="1:23" x14ac:dyDescent="0.3">
      <c r="A8847" s="1">
        <v>8846</v>
      </c>
      <c r="B8847" t="s">
        <v>10379</v>
      </c>
      <c r="C8847" s="2">
        <v>43817</v>
      </c>
      <c r="D8847" s="2">
        <v>43822</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s="3" t="str">
        <f>VLOOKUP($M8847,People!$A$2:$B$5, 2, FALSE)</f>
        <v>Chuck Magee</v>
      </c>
      <c r="W8847" s="3" t="str">
        <f>IFERROR(VLOOKUP($B8847, 'Returns'!$A$2:$B$801, 2, FALSE), "No")</f>
        <v>No</v>
      </c>
    </row>
    <row r="8848" spans="1:23" x14ac:dyDescent="0.3">
      <c r="A8848" s="1">
        <v>8847</v>
      </c>
      <c r="B8848" t="s">
        <v>10379</v>
      </c>
      <c r="C8848" s="2">
        <v>43817</v>
      </c>
      <c r="D8848" s="2">
        <v>43822</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s="3" t="str">
        <f>VLOOKUP($M8848,People!$A$2:$B$5, 2, FALSE)</f>
        <v>Chuck Magee</v>
      </c>
      <c r="W8848" s="3" t="str">
        <f>IFERROR(VLOOKUP($B8848, 'Returns'!$A$2:$B$801, 2, FALSE), "No")</f>
        <v>No</v>
      </c>
    </row>
    <row r="8849" spans="1:23" x14ac:dyDescent="0.3">
      <c r="A8849" s="1">
        <v>8848</v>
      </c>
      <c r="B8849" t="s">
        <v>10379</v>
      </c>
      <c r="C8849" s="2">
        <v>43817</v>
      </c>
      <c r="D8849" s="2">
        <v>43822</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s="3" t="str">
        <f>VLOOKUP($M8849,People!$A$2:$B$5, 2, FALSE)</f>
        <v>Chuck Magee</v>
      </c>
      <c r="W8849" s="3" t="str">
        <f>IFERROR(VLOOKUP($B8849, 'Returns'!$A$2:$B$801, 2, FALSE), "No")</f>
        <v>No</v>
      </c>
    </row>
    <row r="8850" spans="1:23" x14ac:dyDescent="0.3">
      <c r="A8850" s="1">
        <v>8849</v>
      </c>
      <c r="B8850" t="s">
        <v>10380</v>
      </c>
      <c r="C8850" s="2">
        <v>42918</v>
      </c>
      <c r="D8850" s="2">
        <v>42920</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s="3" t="str">
        <f>VLOOKUP($M8850,People!$A$2:$B$5, 2, FALSE)</f>
        <v>Cassandra Brandow</v>
      </c>
      <c r="W8850" s="3" t="str">
        <f>IFERROR(VLOOKUP($B8850, 'Returns'!$A$2:$B$801, 2, FALSE), "No")</f>
        <v>No</v>
      </c>
    </row>
    <row r="8851" spans="1:23" x14ac:dyDescent="0.3">
      <c r="A8851" s="1">
        <v>8850</v>
      </c>
      <c r="B8851" t="s">
        <v>10380</v>
      </c>
      <c r="C8851" s="2">
        <v>42918</v>
      </c>
      <c r="D8851" s="2">
        <v>42920</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s="3" t="str">
        <f>VLOOKUP($M8851,People!$A$2:$B$5, 2, FALSE)</f>
        <v>Cassandra Brandow</v>
      </c>
      <c r="W8851" s="3" t="str">
        <f>IFERROR(VLOOKUP($B8851, 'Returns'!$A$2:$B$801, 2, FALSE), "No")</f>
        <v>No</v>
      </c>
    </row>
    <row r="8852" spans="1:23" x14ac:dyDescent="0.3">
      <c r="A8852" s="1">
        <v>8851</v>
      </c>
      <c r="B8852" t="s">
        <v>10380</v>
      </c>
      <c r="C8852" s="2">
        <v>42918</v>
      </c>
      <c r="D8852" s="2">
        <v>42920</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s="3" t="str">
        <f>VLOOKUP($M8852,People!$A$2:$B$5, 2, FALSE)</f>
        <v>Cassandra Brandow</v>
      </c>
      <c r="W8852" s="3" t="str">
        <f>IFERROR(VLOOKUP($B8852, 'Returns'!$A$2:$B$801, 2, FALSE), "No")</f>
        <v>No</v>
      </c>
    </row>
    <row r="8853" spans="1:23" x14ac:dyDescent="0.3">
      <c r="A8853" s="1">
        <v>8852</v>
      </c>
      <c r="B8853" t="s">
        <v>10380</v>
      </c>
      <c r="C8853" s="2">
        <v>42918</v>
      </c>
      <c r="D8853" s="2">
        <v>42920</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s="3" t="str">
        <f>VLOOKUP($M8853,People!$A$2:$B$5, 2, FALSE)</f>
        <v>Cassandra Brandow</v>
      </c>
      <c r="W8853" s="3" t="str">
        <f>IFERROR(VLOOKUP($B8853, 'Returns'!$A$2:$B$801, 2, FALSE), "No")</f>
        <v>No</v>
      </c>
    </row>
    <row r="8854" spans="1:23" x14ac:dyDescent="0.3">
      <c r="A8854" s="1">
        <v>8853</v>
      </c>
      <c r="B8854" t="s">
        <v>10381</v>
      </c>
      <c r="C8854" s="2">
        <v>42651</v>
      </c>
      <c r="D8854" s="2">
        <v>42656</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s="3" t="str">
        <f>VLOOKUP($M8854,People!$A$2:$B$5, 2, FALSE)</f>
        <v>Chuck Magee</v>
      </c>
      <c r="W8854" s="3" t="str">
        <f>IFERROR(VLOOKUP($B8854, 'Returns'!$A$2:$B$801, 2, FALSE), "No")</f>
        <v>No</v>
      </c>
    </row>
    <row r="8855" spans="1:23" x14ac:dyDescent="0.3">
      <c r="A8855" s="1">
        <v>8854</v>
      </c>
      <c r="B8855" t="s">
        <v>10382</v>
      </c>
      <c r="C8855" s="2">
        <v>43000</v>
      </c>
      <c r="D8855" s="2">
        <v>43003</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s="3" t="str">
        <f>VLOOKUP($M8855,People!$A$2:$B$5, 2, FALSE)</f>
        <v>Chuck Magee</v>
      </c>
      <c r="W8855" s="3" t="str">
        <f>IFERROR(VLOOKUP($B8855, 'Returns'!$A$2:$B$801, 2, FALSE), "No")</f>
        <v>No</v>
      </c>
    </row>
    <row r="8856" spans="1:23" x14ac:dyDescent="0.3">
      <c r="A8856" s="1">
        <v>8855</v>
      </c>
      <c r="B8856" t="s">
        <v>10382</v>
      </c>
      <c r="C8856" s="2">
        <v>43000</v>
      </c>
      <c r="D8856" s="2">
        <v>43003</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s="3" t="str">
        <f>VLOOKUP($M8856,People!$A$2:$B$5, 2, FALSE)</f>
        <v>Chuck Magee</v>
      </c>
      <c r="W8856" s="3" t="str">
        <f>IFERROR(VLOOKUP($B8856, 'Returns'!$A$2:$B$801, 2, FALSE), "No")</f>
        <v>No</v>
      </c>
    </row>
    <row r="8857" spans="1:23" x14ac:dyDescent="0.3">
      <c r="A8857" s="1">
        <v>8856</v>
      </c>
      <c r="B8857" t="s">
        <v>10383</v>
      </c>
      <c r="C8857" s="2">
        <v>43823</v>
      </c>
      <c r="D8857" s="2">
        <v>43829</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s="3" t="str">
        <f>VLOOKUP($M8857,People!$A$2:$B$5, 2, FALSE)</f>
        <v>Anna Andreadi</v>
      </c>
      <c r="W8857" s="3" t="str">
        <f>IFERROR(VLOOKUP($B8857, 'Returns'!$A$2:$B$801, 2, FALSE), "No")</f>
        <v>No</v>
      </c>
    </row>
    <row r="8858" spans="1:23" x14ac:dyDescent="0.3">
      <c r="A8858" s="1">
        <v>8857</v>
      </c>
      <c r="B8858" t="s">
        <v>10384</v>
      </c>
      <c r="C8858" s="2">
        <v>43751</v>
      </c>
      <c r="D8858" s="2">
        <v>43758</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s="3" t="str">
        <f>VLOOKUP($M8858,People!$A$2:$B$5, 2, FALSE)</f>
        <v>Anna Andreadi</v>
      </c>
      <c r="W8858" s="3" t="str">
        <f>IFERROR(VLOOKUP($B8858, 'Returns'!$A$2:$B$801, 2, FALSE), "No")</f>
        <v>No</v>
      </c>
    </row>
    <row r="8859" spans="1:23" x14ac:dyDescent="0.3">
      <c r="A8859" s="1">
        <v>8858</v>
      </c>
      <c r="B8859" t="s">
        <v>10384</v>
      </c>
      <c r="C8859" s="2">
        <v>43751</v>
      </c>
      <c r="D8859" s="2">
        <v>43758</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s="3" t="str">
        <f>VLOOKUP($M8859,People!$A$2:$B$5, 2, FALSE)</f>
        <v>Anna Andreadi</v>
      </c>
      <c r="W8859" s="3" t="str">
        <f>IFERROR(VLOOKUP($B8859, 'Returns'!$A$2:$B$801, 2, FALSE), "No")</f>
        <v>No</v>
      </c>
    </row>
    <row r="8860" spans="1:23" x14ac:dyDescent="0.3">
      <c r="A8860" s="1">
        <v>8859</v>
      </c>
      <c r="B8860" t="s">
        <v>10384</v>
      </c>
      <c r="C8860" s="2">
        <v>43751</v>
      </c>
      <c r="D8860" s="2">
        <v>43758</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s="3" t="str">
        <f>VLOOKUP($M8860,People!$A$2:$B$5, 2, FALSE)</f>
        <v>Anna Andreadi</v>
      </c>
      <c r="W8860" s="3" t="str">
        <f>IFERROR(VLOOKUP($B8860, 'Returns'!$A$2:$B$801, 2, FALSE), "No")</f>
        <v>No</v>
      </c>
    </row>
    <row r="8861" spans="1:23" x14ac:dyDescent="0.3">
      <c r="A8861" s="1">
        <v>8860</v>
      </c>
      <c r="B8861" t="s">
        <v>10385</v>
      </c>
      <c r="C8861" s="2">
        <v>43697</v>
      </c>
      <c r="D8861" s="2">
        <v>43703</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s="3" t="str">
        <f>VLOOKUP($M8861,People!$A$2:$B$5, 2, FALSE)</f>
        <v>Cassandra Brandow</v>
      </c>
      <c r="W8861" s="3" t="str">
        <f>IFERROR(VLOOKUP($B8861, 'Returns'!$A$2:$B$801, 2, FALSE), "No")</f>
        <v>No</v>
      </c>
    </row>
    <row r="8862" spans="1:23" x14ac:dyDescent="0.3">
      <c r="A8862" s="1">
        <v>8861</v>
      </c>
      <c r="B8862" t="s">
        <v>10386</v>
      </c>
      <c r="C8862" s="2">
        <v>42989</v>
      </c>
      <c r="D8862" s="2">
        <v>42996</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s="3" t="str">
        <f>VLOOKUP($M8862,People!$A$2:$B$5, 2, FALSE)</f>
        <v>Chuck Magee</v>
      </c>
      <c r="W8862" s="3" t="str">
        <f>IFERROR(VLOOKUP($B8862, 'Returns'!$A$2:$B$801, 2, FALSE), "No")</f>
        <v>No</v>
      </c>
    </row>
    <row r="8863" spans="1:23" x14ac:dyDescent="0.3">
      <c r="A8863" s="1">
        <v>8862</v>
      </c>
      <c r="B8863" t="s">
        <v>10386</v>
      </c>
      <c r="C8863" s="2">
        <v>42989</v>
      </c>
      <c r="D8863" s="2">
        <v>42996</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s="3" t="str">
        <f>VLOOKUP($M8863,People!$A$2:$B$5, 2, FALSE)</f>
        <v>Chuck Magee</v>
      </c>
      <c r="W8863" s="3" t="str">
        <f>IFERROR(VLOOKUP($B8863, 'Returns'!$A$2:$B$801, 2, FALSE), "No")</f>
        <v>No</v>
      </c>
    </row>
    <row r="8864" spans="1:23" x14ac:dyDescent="0.3">
      <c r="A8864" s="1">
        <v>8863</v>
      </c>
      <c r="B8864" t="s">
        <v>10386</v>
      </c>
      <c r="C8864" s="2">
        <v>42989</v>
      </c>
      <c r="D8864" s="2">
        <v>42996</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s="3" t="str">
        <f>VLOOKUP($M8864,People!$A$2:$B$5, 2, FALSE)</f>
        <v>Chuck Magee</v>
      </c>
      <c r="W8864" s="3" t="str">
        <f>IFERROR(VLOOKUP($B8864, 'Returns'!$A$2:$B$801, 2, FALSE), "No")</f>
        <v>No</v>
      </c>
    </row>
    <row r="8865" spans="1:23" x14ac:dyDescent="0.3">
      <c r="A8865" s="1">
        <v>8864</v>
      </c>
      <c r="B8865" t="s">
        <v>10386</v>
      </c>
      <c r="C8865" s="2">
        <v>42989</v>
      </c>
      <c r="D8865" s="2">
        <v>42996</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s="3" t="str">
        <f>VLOOKUP($M8865,People!$A$2:$B$5, 2, FALSE)</f>
        <v>Chuck Magee</v>
      </c>
      <c r="W8865" s="3" t="str">
        <f>IFERROR(VLOOKUP($B8865, 'Returns'!$A$2:$B$801, 2, FALSE), "No")</f>
        <v>No</v>
      </c>
    </row>
    <row r="8866" spans="1:23" x14ac:dyDescent="0.3">
      <c r="A8866" s="1">
        <v>8865</v>
      </c>
      <c r="B8866" t="s">
        <v>10386</v>
      </c>
      <c r="C8866" s="2">
        <v>42989</v>
      </c>
      <c r="D8866" s="2">
        <v>42996</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s="3" t="str">
        <f>VLOOKUP($M8866,People!$A$2:$B$5, 2, FALSE)</f>
        <v>Chuck Magee</v>
      </c>
      <c r="W8866" s="3" t="str">
        <f>IFERROR(VLOOKUP($B8866, 'Returns'!$A$2:$B$801, 2, FALSE), "No")</f>
        <v>No</v>
      </c>
    </row>
    <row r="8867" spans="1:23" x14ac:dyDescent="0.3">
      <c r="A8867" s="1">
        <v>8866</v>
      </c>
      <c r="B8867" t="s">
        <v>10387</v>
      </c>
      <c r="C8867" s="2">
        <v>43089</v>
      </c>
      <c r="D8867" s="2">
        <v>43095</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s="3" t="str">
        <f>VLOOKUP($M8867,People!$A$2:$B$5, 2, FALSE)</f>
        <v>Cassandra Brandow</v>
      </c>
      <c r="W8867" s="3" t="str">
        <f>IFERROR(VLOOKUP($B8867, 'Returns'!$A$2:$B$801, 2, FALSE), "No")</f>
        <v>No</v>
      </c>
    </row>
    <row r="8868" spans="1:23" x14ac:dyDescent="0.3">
      <c r="A8868" s="1">
        <v>8867</v>
      </c>
      <c r="B8868" t="s">
        <v>10388</v>
      </c>
      <c r="C8868" s="2">
        <v>42633</v>
      </c>
      <c r="D8868" s="2">
        <v>42636</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s="3" t="str">
        <f>VLOOKUP($M8868,People!$A$2:$B$5, 2, FALSE)</f>
        <v>Kelly Williams</v>
      </c>
      <c r="W8868" s="3" t="str">
        <f>IFERROR(VLOOKUP($B8868, 'Returns'!$A$2:$B$801, 2, FALSE), "No")</f>
        <v>No</v>
      </c>
    </row>
    <row r="8869" spans="1:23" x14ac:dyDescent="0.3">
      <c r="A8869" s="1">
        <v>8868</v>
      </c>
      <c r="B8869" t="s">
        <v>10388</v>
      </c>
      <c r="C8869" s="2">
        <v>42633</v>
      </c>
      <c r="D8869" s="2">
        <v>42636</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s="3" t="str">
        <f>VLOOKUP($M8869,People!$A$2:$B$5, 2, FALSE)</f>
        <v>Kelly Williams</v>
      </c>
      <c r="W8869" s="3" t="str">
        <f>IFERROR(VLOOKUP($B8869, 'Returns'!$A$2:$B$801, 2, FALSE), "No")</f>
        <v>No</v>
      </c>
    </row>
    <row r="8870" spans="1:23" x14ac:dyDescent="0.3">
      <c r="A8870" s="1">
        <v>8869</v>
      </c>
      <c r="B8870" t="s">
        <v>10389</v>
      </c>
      <c r="C8870" s="2">
        <v>43408</v>
      </c>
      <c r="D8870" s="2">
        <v>43412</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s="3" t="str">
        <f>VLOOKUP($M8870,People!$A$2:$B$5, 2, FALSE)</f>
        <v>Anna Andreadi</v>
      </c>
      <c r="W8870" s="3" t="str">
        <f>IFERROR(VLOOKUP($B8870, 'Returns'!$A$2:$B$801, 2, FALSE), "No")</f>
        <v>No</v>
      </c>
    </row>
    <row r="8871" spans="1:23" x14ac:dyDescent="0.3">
      <c r="A8871" s="1">
        <v>8870</v>
      </c>
      <c r="B8871" t="s">
        <v>6097</v>
      </c>
      <c r="C8871" s="2">
        <v>43800</v>
      </c>
      <c r="D8871" s="2">
        <v>43805</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s="3" t="str">
        <f>VLOOKUP($M8871,People!$A$2:$B$5, 2, FALSE)</f>
        <v>Anna Andreadi</v>
      </c>
      <c r="W8871" s="3" t="str">
        <f>IFERROR(VLOOKUP($B8871, 'Returns'!$A$2:$B$801, 2, FALSE), "No")</f>
        <v>Yes</v>
      </c>
    </row>
    <row r="8872" spans="1:23" x14ac:dyDescent="0.3">
      <c r="A8872" s="1">
        <v>8871</v>
      </c>
      <c r="B8872" t="s">
        <v>6097</v>
      </c>
      <c r="C8872" s="2">
        <v>43800</v>
      </c>
      <c r="D8872" s="2">
        <v>43805</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s="3" t="str">
        <f>VLOOKUP($M8872,People!$A$2:$B$5, 2, FALSE)</f>
        <v>Anna Andreadi</v>
      </c>
      <c r="W8872" s="3" t="str">
        <f>IFERROR(VLOOKUP($B8872, 'Returns'!$A$2:$B$801, 2, FALSE), "No")</f>
        <v>Yes</v>
      </c>
    </row>
    <row r="8873" spans="1:23" x14ac:dyDescent="0.3">
      <c r="A8873" s="1">
        <v>8872</v>
      </c>
      <c r="B8873" t="s">
        <v>6097</v>
      </c>
      <c r="C8873" s="2">
        <v>43800</v>
      </c>
      <c r="D8873" s="2">
        <v>43805</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s="3" t="str">
        <f>VLOOKUP($M8873,People!$A$2:$B$5, 2, FALSE)</f>
        <v>Anna Andreadi</v>
      </c>
      <c r="W8873" s="3" t="str">
        <f>IFERROR(VLOOKUP($B8873, 'Returns'!$A$2:$B$801, 2, FALSE), "No")</f>
        <v>Yes</v>
      </c>
    </row>
    <row r="8874" spans="1:23" x14ac:dyDescent="0.3">
      <c r="A8874" s="1">
        <v>8873</v>
      </c>
      <c r="B8874" t="s">
        <v>6186</v>
      </c>
      <c r="C8874" s="2">
        <v>42653</v>
      </c>
      <c r="D8874" s="2">
        <v>42653</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s="3" t="str">
        <f>VLOOKUP($M8874,People!$A$2:$B$5, 2, FALSE)</f>
        <v>Chuck Magee</v>
      </c>
      <c r="W8874" s="3" t="str">
        <f>IFERROR(VLOOKUP($B8874, 'Returns'!$A$2:$B$801, 2, FALSE), "No")</f>
        <v>Yes</v>
      </c>
    </row>
    <row r="8875" spans="1:23" x14ac:dyDescent="0.3">
      <c r="A8875" s="1">
        <v>8874</v>
      </c>
      <c r="B8875" t="s">
        <v>6186</v>
      </c>
      <c r="C8875" s="2">
        <v>42653</v>
      </c>
      <c r="D8875" s="2">
        <v>42653</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s="3" t="str">
        <f>VLOOKUP($M8875,People!$A$2:$B$5, 2, FALSE)</f>
        <v>Chuck Magee</v>
      </c>
      <c r="W8875" s="3" t="str">
        <f>IFERROR(VLOOKUP($B8875, 'Returns'!$A$2:$B$801, 2, FALSE), "No")</f>
        <v>Yes</v>
      </c>
    </row>
    <row r="8876" spans="1:23" x14ac:dyDescent="0.3">
      <c r="A8876" s="1">
        <v>8875</v>
      </c>
      <c r="B8876" t="s">
        <v>10390</v>
      </c>
      <c r="C8876" s="2">
        <v>43783</v>
      </c>
      <c r="D8876" s="2">
        <v>43785</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s="3" t="str">
        <f>VLOOKUP($M8876,People!$A$2:$B$5, 2, FALSE)</f>
        <v>Kelly Williams</v>
      </c>
      <c r="W8876" s="3" t="str">
        <f>IFERROR(VLOOKUP($B8876, 'Returns'!$A$2:$B$801, 2, FALSE), "No")</f>
        <v>No</v>
      </c>
    </row>
    <row r="8877" spans="1:23" x14ac:dyDescent="0.3">
      <c r="A8877" s="1">
        <v>8876</v>
      </c>
      <c r="B8877" t="s">
        <v>10391</v>
      </c>
      <c r="C8877" s="2">
        <v>43325</v>
      </c>
      <c r="D8877" s="2">
        <v>43331</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s="3" t="str">
        <f>VLOOKUP($M8877,People!$A$2:$B$5, 2, FALSE)</f>
        <v>Kelly Williams</v>
      </c>
      <c r="W8877" s="3" t="str">
        <f>IFERROR(VLOOKUP($B8877, 'Returns'!$A$2:$B$801, 2, FALSE), "No")</f>
        <v>No</v>
      </c>
    </row>
    <row r="8878" spans="1:23" x14ac:dyDescent="0.3">
      <c r="A8878" s="1">
        <v>8877</v>
      </c>
      <c r="B8878" t="s">
        <v>10391</v>
      </c>
      <c r="C8878" s="2">
        <v>43325</v>
      </c>
      <c r="D8878" s="2">
        <v>43331</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s="3" t="str">
        <f>VLOOKUP($M8878,People!$A$2:$B$5, 2, FALSE)</f>
        <v>Kelly Williams</v>
      </c>
      <c r="W8878" s="3" t="str">
        <f>IFERROR(VLOOKUP($B8878, 'Returns'!$A$2:$B$801, 2, FALSE), "No")</f>
        <v>No</v>
      </c>
    </row>
    <row r="8879" spans="1:23" x14ac:dyDescent="0.3">
      <c r="A8879" s="1">
        <v>8878</v>
      </c>
      <c r="B8879" t="s">
        <v>10392</v>
      </c>
      <c r="C8879" s="2">
        <v>43725</v>
      </c>
      <c r="D8879" s="2">
        <v>43731</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s="3" t="str">
        <f>VLOOKUP($M8879,People!$A$2:$B$5, 2, FALSE)</f>
        <v>Chuck Magee</v>
      </c>
      <c r="W8879" s="3" t="str">
        <f>IFERROR(VLOOKUP($B8879, 'Returns'!$A$2:$B$801, 2, FALSE), "No")</f>
        <v>No</v>
      </c>
    </row>
    <row r="8880" spans="1:23" x14ac:dyDescent="0.3">
      <c r="A8880" s="1">
        <v>8879</v>
      </c>
      <c r="B8880" t="s">
        <v>10392</v>
      </c>
      <c r="C8880" s="2">
        <v>43725</v>
      </c>
      <c r="D8880" s="2">
        <v>43731</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s="3" t="str">
        <f>VLOOKUP($M8880,People!$A$2:$B$5, 2, FALSE)</f>
        <v>Chuck Magee</v>
      </c>
      <c r="W8880" s="3" t="str">
        <f>IFERROR(VLOOKUP($B8880, 'Returns'!$A$2:$B$801, 2, FALSE), "No")</f>
        <v>No</v>
      </c>
    </row>
    <row r="8881" spans="1:23" x14ac:dyDescent="0.3">
      <c r="A8881" s="1">
        <v>8880</v>
      </c>
      <c r="B8881" t="s">
        <v>10393</v>
      </c>
      <c r="C8881" s="2">
        <v>42817</v>
      </c>
      <c r="D8881" s="2">
        <v>42819</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s="3" t="str">
        <f>VLOOKUP($M8881,People!$A$2:$B$5, 2, FALSE)</f>
        <v>Anna Andreadi</v>
      </c>
      <c r="W8881" s="3" t="str">
        <f>IFERROR(VLOOKUP($B8881, 'Returns'!$A$2:$B$801, 2, FALSE), "No")</f>
        <v>No</v>
      </c>
    </row>
    <row r="8882" spans="1:23" x14ac:dyDescent="0.3">
      <c r="A8882" s="1">
        <v>8881</v>
      </c>
      <c r="B8882" t="s">
        <v>10393</v>
      </c>
      <c r="C8882" s="2">
        <v>42817</v>
      </c>
      <c r="D8882" s="2">
        <v>42819</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s="3" t="str">
        <f>VLOOKUP($M8882,People!$A$2:$B$5, 2, FALSE)</f>
        <v>Anna Andreadi</v>
      </c>
      <c r="W8882" s="3" t="str">
        <f>IFERROR(VLOOKUP($B8882, 'Returns'!$A$2:$B$801, 2, FALSE), "No")</f>
        <v>No</v>
      </c>
    </row>
    <row r="8883" spans="1:23" x14ac:dyDescent="0.3">
      <c r="A8883" s="1">
        <v>8882</v>
      </c>
      <c r="B8883" t="s">
        <v>10394</v>
      </c>
      <c r="C8883" s="2">
        <v>43281</v>
      </c>
      <c r="D8883" s="2">
        <v>43284</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s="3" t="str">
        <f>VLOOKUP($M8883,People!$A$2:$B$5, 2, FALSE)</f>
        <v>Kelly Williams</v>
      </c>
      <c r="W8883" s="3" t="str">
        <f>IFERROR(VLOOKUP($B8883, 'Returns'!$A$2:$B$801, 2, FALSE), "No")</f>
        <v>No</v>
      </c>
    </row>
    <row r="8884" spans="1:23" x14ac:dyDescent="0.3">
      <c r="A8884" s="1">
        <v>8883</v>
      </c>
      <c r="B8884" t="s">
        <v>10395</v>
      </c>
      <c r="C8884" s="2">
        <v>43758</v>
      </c>
      <c r="D8884" s="2">
        <v>43763</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s="3" t="str">
        <f>VLOOKUP($M8884,People!$A$2:$B$5, 2, FALSE)</f>
        <v>Cassandra Brandow</v>
      </c>
      <c r="W8884" s="3" t="str">
        <f>IFERROR(VLOOKUP($B8884, 'Returns'!$A$2:$B$801, 2, FALSE), "No")</f>
        <v>No</v>
      </c>
    </row>
    <row r="8885" spans="1:23" x14ac:dyDescent="0.3">
      <c r="A8885" s="1">
        <v>8884</v>
      </c>
      <c r="B8885" t="s">
        <v>10395</v>
      </c>
      <c r="C8885" s="2">
        <v>43758</v>
      </c>
      <c r="D8885" s="2">
        <v>43763</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s="3" t="str">
        <f>VLOOKUP($M8885,People!$A$2:$B$5, 2, FALSE)</f>
        <v>Cassandra Brandow</v>
      </c>
      <c r="W8885" s="3" t="str">
        <f>IFERROR(VLOOKUP($B8885, 'Returns'!$A$2:$B$801, 2, FALSE), "No")</f>
        <v>No</v>
      </c>
    </row>
    <row r="8886" spans="1:23" x14ac:dyDescent="0.3">
      <c r="A8886" s="1">
        <v>8885</v>
      </c>
      <c r="B8886" t="s">
        <v>10396</v>
      </c>
      <c r="C8886" s="2">
        <v>42607</v>
      </c>
      <c r="D8886" s="2">
        <v>42612</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s="3" t="str">
        <f>VLOOKUP($M8886,People!$A$2:$B$5, 2, FALSE)</f>
        <v>Chuck Magee</v>
      </c>
      <c r="W8886" s="3" t="str">
        <f>IFERROR(VLOOKUP($B8886, 'Returns'!$A$2:$B$801, 2, FALSE), "No")</f>
        <v>No</v>
      </c>
    </row>
    <row r="8887" spans="1:23" x14ac:dyDescent="0.3">
      <c r="A8887" s="1">
        <v>8886</v>
      </c>
      <c r="B8887" t="s">
        <v>10396</v>
      </c>
      <c r="C8887" s="2">
        <v>42607</v>
      </c>
      <c r="D8887" s="2">
        <v>42612</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s="3" t="str">
        <f>VLOOKUP($M8887,People!$A$2:$B$5, 2, FALSE)</f>
        <v>Chuck Magee</v>
      </c>
      <c r="W8887" s="3" t="str">
        <f>IFERROR(VLOOKUP($B8887, 'Returns'!$A$2:$B$801, 2, FALSE), "No")</f>
        <v>No</v>
      </c>
    </row>
    <row r="8888" spans="1:23" x14ac:dyDescent="0.3">
      <c r="A8888" s="1">
        <v>8887</v>
      </c>
      <c r="B8888" t="s">
        <v>10396</v>
      </c>
      <c r="C8888" s="2">
        <v>42607</v>
      </c>
      <c r="D8888" s="2">
        <v>42612</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s="3" t="str">
        <f>VLOOKUP($M8888,People!$A$2:$B$5, 2, FALSE)</f>
        <v>Chuck Magee</v>
      </c>
      <c r="W8888" s="3" t="str">
        <f>IFERROR(VLOOKUP($B8888, 'Returns'!$A$2:$B$801, 2, FALSE), "No")</f>
        <v>No</v>
      </c>
    </row>
    <row r="8889" spans="1:23" x14ac:dyDescent="0.3">
      <c r="A8889" s="1">
        <v>8888</v>
      </c>
      <c r="B8889" t="s">
        <v>10397</v>
      </c>
      <c r="C8889" s="2">
        <v>42578</v>
      </c>
      <c r="D8889" s="2">
        <v>42581</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s="3" t="str">
        <f>VLOOKUP($M8889,People!$A$2:$B$5, 2, FALSE)</f>
        <v>Anna Andreadi</v>
      </c>
      <c r="W8889" s="3" t="str">
        <f>IFERROR(VLOOKUP($B8889, 'Returns'!$A$2:$B$801, 2, FALSE), "No")</f>
        <v>No</v>
      </c>
    </row>
    <row r="8890" spans="1:23" x14ac:dyDescent="0.3">
      <c r="A8890" s="1">
        <v>8889</v>
      </c>
      <c r="B8890" t="s">
        <v>10398</v>
      </c>
      <c r="C8890" s="2">
        <v>43800</v>
      </c>
      <c r="D8890" s="2">
        <v>43806</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s="3" t="str">
        <f>VLOOKUP($M8890,People!$A$2:$B$5, 2, FALSE)</f>
        <v>Anna Andreadi</v>
      </c>
      <c r="W8890" s="3" t="str">
        <f>IFERROR(VLOOKUP($B8890, 'Returns'!$A$2:$B$801, 2, FALSE), "No")</f>
        <v>No</v>
      </c>
    </row>
    <row r="8891" spans="1:23" x14ac:dyDescent="0.3">
      <c r="A8891" s="1">
        <v>8890</v>
      </c>
      <c r="B8891" t="s">
        <v>10399</v>
      </c>
      <c r="C8891" s="2">
        <v>43390</v>
      </c>
      <c r="D8891" s="2">
        <v>43394</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s="3" t="str">
        <f>VLOOKUP($M8891,People!$A$2:$B$5, 2, FALSE)</f>
        <v>Kelly Williams</v>
      </c>
      <c r="W8891" s="3" t="str">
        <f>IFERROR(VLOOKUP($B8891, 'Returns'!$A$2:$B$801, 2, FALSE), "No")</f>
        <v>No</v>
      </c>
    </row>
    <row r="8892" spans="1:23" x14ac:dyDescent="0.3">
      <c r="A8892" s="1">
        <v>8891</v>
      </c>
      <c r="B8892" t="s">
        <v>10399</v>
      </c>
      <c r="C8892" s="2">
        <v>43390</v>
      </c>
      <c r="D8892" s="2">
        <v>43394</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s="3" t="str">
        <f>VLOOKUP($M8892,People!$A$2:$B$5, 2, FALSE)</f>
        <v>Kelly Williams</v>
      </c>
      <c r="W8892" s="3" t="str">
        <f>IFERROR(VLOOKUP($B8892, 'Returns'!$A$2:$B$801, 2, FALSE), "No")</f>
        <v>No</v>
      </c>
    </row>
    <row r="8893" spans="1:23" x14ac:dyDescent="0.3">
      <c r="A8893" s="1">
        <v>8892</v>
      </c>
      <c r="B8893" t="s">
        <v>6088</v>
      </c>
      <c r="C8893" s="2">
        <v>43359</v>
      </c>
      <c r="D8893" s="2">
        <v>43361</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s="3" t="str">
        <f>VLOOKUP($M8893,People!$A$2:$B$5, 2, FALSE)</f>
        <v>Cassandra Brandow</v>
      </c>
      <c r="W8893" s="3" t="str">
        <f>IFERROR(VLOOKUP($B8893, 'Returns'!$A$2:$B$801, 2, FALSE), "No")</f>
        <v>Yes</v>
      </c>
    </row>
    <row r="8894" spans="1:23" x14ac:dyDescent="0.3">
      <c r="A8894" s="1">
        <v>8893</v>
      </c>
      <c r="B8894" t="s">
        <v>10400</v>
      </c>
      <c r="C8894" s="2">
        <v>43070</v>
      </c>
      <c r="D8894" s="2">
        <v>43075</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s="3" t="str">
        <f>VLOOKUP($M8894,People!$A$2:$B$5, 2, FALSE)</f>
        <v>Anna Andreadi</v>
      </c>
      <c r="W8894" s="3" t="str">
        <f>IFERROR(VLOOKUP($B8894, 'Returns'!$A$2:$B$801, 2, FALSE), "No")</f>
        <v>No</v>
      </c>
    </row>
    <row r="8895" spans="1:23" x14ac:dyDescent="0.3">
      <c r="A8895" s="1">
        <v>8894</v>
      </c>
      <c r="B8895" t="s">
        <v>10401</v>
      </c>
      <c r="C8895" s="2">
        <v>42587</v>
      </c>
      <c r="D8895" s="2">
        <v>42594</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s="3" t="str">
        <f>VLOOKUP($M8895,People!$A$2:$B$5, 2, FALSE)</f>
        <v>Kelly Williams</v>
      </c>
      <c r="W8895" s="3" t="str">
        <f>IFERROR(VLOOKUP($B8895, 'Returns'!$A$2:$B$801, 2, FALSE), "No")</f>
        <v>No</v>
      </c>
    </row>
    <row r="8896" spans="1:23" x14ac:dyDescent="0.3">
      <c r="A8896" s="1">
        <v>8895</v>
      </c>
      <c r="B8896" t="s">
        <v>10402</v>
      </c>
      <c r="C8896" s="2">
        <v>43327</v>
      </c>
      <c r="D8896" s="2">
        <v>43334</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s="3" t="str">
        <f>VLOOKUP($M8896,People!$A$2:$B$5, 2, FALSE)</f>
        <v>Anna Andreadi</v>
      </c>
      <c r="W8896" s="3" t="str">
        <f>IFERROR(VLOOKUP($B8896, 'Returns'!$A$2:$B$801, 2, FALSE), "No")</f>
        <v>No</v>
      </c>
    </row>
    <row r="8897" spans="1:23" x14ac:dyDescent="0.3">
      <c r="A8897" s="1">
        <v>8896</v>
      </c>
      <c r="B8897" t="s">
        <v>10402</v>
      </c>
      <c r="C8897" s="2">
        <v>43327</v>
      </c>
      <c r="D8897" s="2">
        <v>43334</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s="3" t="str">
        <f>VLOOKUP($M8897,People!$A$2:$B$5, 2, FALSE)</f>
        <v>Anna Andreadi</v>
      </c>
      <c r="W8897" s="3" t="str">
        <f>IFERROR(VLOOKUP($B8897, 'Returns'!$A$2:$B$801, 2, FALSE), "No")</f>
        <v>No</v>
      </c>
    </row>
    <row r="8898" spans="1:23" x14ac:dyDescent="0.3">
      <c r="A8898" s="1">
        <v>8897</v>
      </c>
      <c r="B8898" t="s">
        <v>10402</v>
      </c>
      <c r="C8898" s="2">
        <v>43327</v>
      </c>
      <c r="D8898" s="2">
        <v>43334</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s="3" t="str">
        <f>VLOOKUP($M8898,People!$A$2:$B$5, 2, FALSE)</f>
        <v>Anna Andreadi</v>
      </c>
      <c r="W8898" s="3" t="str">
        <f>IFERROR(VLOOKUP($B8898, 'Returns'!$A$2:$B$801, 2, FALSE), "No")</f>
        <v>No</v>
      </c>
    </row>
    <row r="8899" spans="1:23" x14ac:dyDescent="0.3">
      <c r="A8899" s="1">
        <v>8898</v>
      </c>
      <c r="B8899" t="s">
        <v>10402</v>
      </c>
      <c r="C8899" s="2">
        <v>43327</v>
      </c>
      <c r="D8899" s="2">
        <v>43334</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s="3" t="str">
        <f>VLOOKUP($M8899,People!$A$2:$B$5, 2, FALSE)</f>
        <v>Anna Andreadi</v>
      </c>
      <c r="W8899" s="3" t="str">
        <f>IFERROR(VLOOKUP($B8899, 'Returns'!$A$2:$B$801, 2, FALSE), "No")</f>
        <v>No</v>
      </c>
    </row>
    <row r="8900" spans="1:23" x14ac:dyDescent="0.3">
      <c r="A8900" s="1">
        <v>8899</v>
      </c>
      <c r="B8900" t="s">
        <v>10403</v>
      </c>
      <c r="C8900" s="2">
        <v>42954</v>
      </c>
      <c r="D8900" s="2">
        <v>42956</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s="3" t="str">
        <f>VLOOKUP($M8900,People!$A$2:$B$5, 2, FALSE)</f>
        <v>Cassandra Brandow</v>
      </c>
      <c r="W8900" s="3" t="str">
        <f>IFERROR(VLOOKUP($B8900, 'Returns'!$A$2:$B$801, 2, FALSE), "No")</f>
        <v>No</v>
      </c>
    </row>
    <row r="8901" spans="1:23" x14ac:dyDescent="0.3">
      <c r="A8901" s="1">
        <v>8900</v>
      </c>
      <c r="B8901" t="s">
        <v>10403</v>
      </c>
      <c r="C8901" s="2">
        <v>42954</v>
      </c>
      <c r="D8901" s="2">
        <v>42956</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s="3" t="str">
        <f>VLOOKUP($M8901,People!$A$2:$B$5, 2, FALSE)</f>
        <v>Cassandra Brandow</v>
      </c>
      <c r="W8901" s="3" t="str">
        <f>IFERROR(VLOOKUP($B8901, 'Returns'!$A$2:$B$801, 2, FALSE), "No")</f>
        <v>No</v>
      </c>
    </row>
    <row r="8902" spans="1:23" x14ac:dyDescent="0.3">
      <c r="A8902" s="1">
        <v>8901</v>
      </c>
      <c r="B8902" t="s">
        <v>10404</v>
      </c>
      <c r="C8902" s="2">
        <v>43251</v>
      </c>
      <c r="D8902" s="2">
        <v>43255</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s="3" t="str">
        <f>VLOOKUP($M8902,People!$A$2:$B$5, 2, FALSE)</f>
        <v>Kelly Williams</v>
      </c>
      <c r="W8902" s="3" t="str">
        <f>IFERROR(VLOOKUP($B8902, 'Returns'!$A$2:$B$801, 2, FALSE), "No")</f>
        <v>No</v>
      </c>
    </row>
    <row r="8903" spans="1:23" x14ac:dyDescent="0.3">
      <c r="A8903" s="1">
        <v>8902</v>
      </c>
      <c r="B8903" t="s">
        <v>10404</v>
      </c>
      <c r="C8903" s="2">
        <v>43251</v>
      </c>
      <c r="D8903" s="2">
        <v>43255</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s="3" t="str">
        <f>VLOOKUP($M8903,People!$A$2:$B$5, 2, FALSE)</f>
        <v>Kelly Williams</v>
      </c>
      <c r="W8903" s="3" t="str">
        <f>IFERROR(VLOOKUP($B8903, 'Returns'!$A$2:$B$801, 2, FALSE), "No")</f>
        <v>No</v>
      </c>
    </row>
    <row r="8904" spans="1:23" x14ac:dyDescent="0.3">
      <c r="A8904" s="1">
        <v>8903</v>
      </c>
      <c r="B8904" t="s">
        <v>10404</v>
      </c>
      <c r="C8904" s="2">
        <v>43251</v>
      </c>
      <c r="D8904" s="2">
        <v>43255</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s="3" t="str">
        <f>VLOOKUP($M8904,People!$A$2:$B$5, 2, FALSE)</f>
        <v>Kelly Williams</v>
      </c>
      <c r="W8904" s="3" t="str">
        <f>IFERROR(VLOOKUP($B8904, 'Returns'!$A$2:$B$801, 2, FALSE), "No")</f>
        <v>No</v>
      </c>
    </row>
    <row r="8905" spans="1:23" x14ac:dyDescent="0.3">
      <c r="A8905" s="1">
        <v>8904</v>
      </c>
      <c r="B8905" t="s">
        <v>10404</v>
      </c>
      <c r="C8905" s="2">
        <v>43251</v>
      </c>
      <c r="D8905" s="2">
        <v>43255</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s="3" t="str">
        <f>VLOOKUP($M8905,People!$A$2:$B$5, 2, FALSE)</f>
        <v>Kelly Williams</v>
      </c>
      <c r="W8905" s="3" t="str">
        <f>IFERROR(VLOOKUP($B8905, 'Returns'!$A$2:$B$801, 2, FALSE), "No")</f>
        <v>No</v>
      </c>
    </row>
    <row r="8906" spans="1:23" x14ac:dyDescent="0.3">
      <c r="A8906" s="1">
        <v>8905</v>
      </c>
      <c r="B8906" t="s">
        <v>10405</v>
      </c>
      <c r="C8906" s="2">
        <v>43282</v>
      </c>
      <c r="D8906" s="2">
        <v>43282</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s="3" t="str">
        <f>VLOOKUP($M8906,People!$A$2:$B$5, 2, FALSE)</f>
        <v>Chuck Magee</v>
      </c>
      <c r="W8906" s="3" t="str">
        <f>IFERROR(VLOOKUP($B8906, 'Returns'!$A$2:$B$801, 2, FALSE), "No")</f>
        <v>No</v>
      </c>
    </row>
    <row r="8907" spans="1:23" x14ac:dyDescent="0.3">
      <c r="A8907" s="1">
        <v>8906</v>
      </c>
      <c r="B8907" t="s">
        <v>10405</v>
      </c>
      <c r="C8907" s="2">
        <v>43282</v>
      </c>
      <c r="D8907" s="2">
        <v>43282</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s="3" t="str">
        <f>VLOOKUP($M8907,People!$A$2:$B$5, 2, FALSE)</f>
        <v>Chuck Magee</v>
      </c>
      <c r="W8907" s="3" t="str">
        <f>IFERROR(VLOOKUP($B8907, 'Returns'!$A$2:$B$801, 2, FALSE), "No")</f>
        <v>No</v>
      </c>
    </row>
    <row r="8908" spans="1:23" x14ac:dyDescent="0.3">
      <c r="A8908" s="1">
        <v>8907</v>
      </c>
      <c r="B8908" t="s">
        <v>10405</v>
      </c>
      <c r="C8908" s="2">
        <v>43282</v>
      </c>
      <c r="D8908" s="2">
        <v>43282</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s="3" t="str">
        <f>VLOOKUP($M8908,People!$A$2:$B$5, 2, FALSE)</f>
        <v>Chuck Magee</v>
      </c>
      <c r="W8908" s="3" t="str">
        <f>IFERROR(VLOOKUP($B8908, 'Returns'!$A$2:$B$801, 2, FALSE), "No")</f>
        <v>No</v>
      </c>
    </row>
    <row r="8909" spans="1:23" x14ac:dyDescent="0.3">
      <c r="A8909" s="1">
        <v>8908</v>
      </c>
      <c r="B8909" t="s">
        <v>10406</v>
      </c>
      <c r="C8909" s="2">
        <v>43452</v>
      </c>
      <c r="D8909" s="2">
        <v>43454</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s="3" t="str">
        <f>VLOOKUP($M8909,People!$A$2:$B$5, 2, FALSE)</f>
        <v>Anna Andreadi</v>
      </c>
      <c r="W8909" s="3" t="str">
        <f>IFERROR(VLOOKUP($B8909, 'Returns'!$A$2:$B$801, 2, FALSE), "No")</f>
        <v>No</v>
      </c>
    </row>
    <row r="8910" spans="1:23" x14ac:dyDescent="0.3">
      <c r="A8910" s="1">
        <v>8909</v>
      </c>
      <c r="B8910" t="s">
        <v>10407</v>
      </c>
      <c r="C8910" s="2">
        <v>42761</v>
      </c>
      <c r="D8910" s="2">
        <v>42767</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s="3" t="str">
        <f>VLOOKUP($M8910,People!$A$2:$B$5, 2, FALSE)</f>
        <v>Anna Andreadi</v>
      </c>
      <c r="W8910" s="3" t="str">
        <f>IFERROR(VLOOKUP($B8910, 'Returns'!$A$2:$B$801, 2, FALSE), "No")</f>
        <v>No</v>
      </c>
    </row>
    <row r="8911" spans="1:23" x14ac:dyDescent="0.3">
      <c r="A8911" s="1">
        <v>8910</v>
      </c>
      <c r="B8911" t="s">
        <v>10408</v>
      </c>
      <c r="C8911" s="2">
        <v>43766</v>
      </c>
      <c r="D8911" s="2">
        <v>43770</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s="3" t="str">
        <f>VLOOKUP($M8911,People!$A$2:$B$5, 2, FALSE)</f>
        <v>Chuck Magee</v>
      </c>
      <c r="W8911" s="3" t="str">
        <f>IFERROR(VLOOKUP($B8911, 'Returns'!$A$2:$B$801, 2, FALSE), "No")</f>
        <v>No</v>
      </c>
    </row>
    <row r="8912" spans="1:23" x14ac:dyDescent="0.3">
      <c r="A8912" s="1">
        <v>8911</v>
      </c>
      <c r="B8912" t="s">
        <v>10409</v>
      </c>
      <c r="C8912" s="2">
        <v>43773</v>
      </c>
      <c r="D8912" s="2">
        <v>43777</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s="3" t="str">
        <f>VLOOKUP($M8912,People!$A$2:$B$5, 2, FALSE)</f>
        <v>Cassandra Brandow</v>
      </c>
      <c r="W8912" s="3" t="str">
        <f>IFERROR(VLOOKUP($B8912, 'Returns'!$A$2:$B$801, 2, FALSE), "No")</f>
        <v>No</v>
      </c>
    </row>
    <row r="8913" spans="1:23" x14ac:dyDescent="0.3">
      <c r="A8913" s="1">
        <v>8912</v>
      </c>
      <c r="B8913" t="s">
        <v>10409</v>
      </c>
      <c r="C8913" s="2">
        <v>43773</v>
      </c>
      <c r="D8913" s="2">
        <v>43777</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s="3" t="str">
        <f>VLOOKUP($M8913,People!$A$2:$B$5, 2, FALSE)</f>
        <v>Cassandra Brandow</v>
      </c>
      <c r="W8913" s="3" t="str">
        <f>IFERROR(VLOOKUP($B8913, 'Returns'!$A$2:$B$801, 2, FALSE), "No")</f>
        <v>No</v>
      </c>
    </row>
    <row r="8914" spans="1:23" x14ac:dyDescent="0.3">
      <c r="A8914" s="1">
        <v>8913</v>
      </c>
      <c r="B8914" t="s">
        <v>10409</v>
      </c>
      <c r="C8914" s="2">
        <v>43773</v>
      </c>
      <c r="D8914" s="2">
        <v>43777</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s="3" t="str">
        <f>VLOOKUP($M8914,People!$A$2:$B$5, 2, FALSE)</f>
        <v>Cassandra Brandow</v>
      </c>
      <c r="W8914" s="3" t="str">
        <f>IFERROR(VLOOKUP($B8914, 'Returns'!$A$2:$B$801, 2, FALSE), "No")</f>
        <v>No</v>
      </c>
    </row>
    <row r="8915" spans="1:23" x14ac:dyDescent="0.3">
      <c r="A8915" s="1">
        <v>8914</v>
      </c>
      <c r="B8915" t="s">
        <v>10409</v>
      </c>
      <c r="C8915" s="2">
        <v>43773</v>
      </c>
      <c r="D8915" s="2">
        <v>43777</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s="3" t="str">
        <f>VLOOKUP($M8915,People!$A$2:$B$5, 2, FALSE)</f>
        <v>Cassandra Brandow</v>
      </c>
      <c r="W8915" s="3" t="str">
        <f>IFERROR(VLOOKUP($B8915, 'Returns'!$A$2:$B$801, 2, FALSE), "No")</f>
        <v>No</v>
      </c>
    </row>
    <row r="8916" spans="1:23" x14ac:dyDescent="0.3">
      <c r="A8916" s="1">
        <v>8915</v>
      </c>
      <c r="B8916" t="s">
        <v>6211</v>
      </c>
      <c r="C8916" s="2">
        <v>43229</v>
      </c>
      <c r="D8916" s="2">
        <v>43233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s="3" t="str">
        <f>VLOOKUP($M8916,People!$A$2:$B$5, 2, FALSE)</f>
        <v>Kelly Williams</v>
      </c>
      <c r="W8916" s="3" t="str">
        <f>IFERROR(VLOOKUP($B8916, 'Returns'!$A$2:$B$801, 2, FALSE), "No")</f>
        <v>Yes</v>
      </c>
    </row>
    <row r="8917" spans="1:23" x14ac:dyDescent="0.3">
      <c r="A8917" s="1">
        <v>8916</v>
      </c>
      <c r="B8917" t="s">
        <v>6211</v>
      </c>
      <c r="C8917" s="2">
        <v>43229</v>
      </c>
      <c r="D8917" s="2">
        <v>43233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s="3" t="str">
        <f>VLOOKUP($M8917,People!$A$2:$B$5, 2, FALSE)</f>
        <v>Kelly Williams</v>
      </c>
      <c r="W8917" s="3" t="str">
        <f>IFERROR(VLOOKUP($B8917, 'Returns'!$A$2:$B$801, 2, FALSE), "No")</f>
        <v>Yes</v>
      </c>
    </row>
    <row r="8918" spans="1:23" x14ac:dyDescent="0.3">
      <c r="A8918" s="1">
        <v>8917</v>
      </c>
      <c r="B8918" t="s">
        <v>6211</v>
      </c>
      <c r="C8918" s="2">
        <v>43229</v>
      </c>
      <c r="D8918" s="2">
        <v>43233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s="3" t="str">
        <f>VLOOKUP($M8918,People!$A$2:$B$5, 2, FALSE)</f>
        <v>Kelly Williams</v>
      </c>
      <c r="W8918" s="3" t="str">
        <f>IFERROR(VLOOKUP($B8918, 'Returns'!$A$2:$B$801, 2, FALSE), "No")</f>
        <v>Yes</v>
      </c>
    </row>
    <row r="8919" spans="1:23" x14ac:dyDescent="0.3">
      <c r="A8919" s="1">
        <v>8918</v>
      </c>
      <c r="B8919" t="s">
        <v>6211</v>
      </c>
      <c r="C8919" s="2">
        <v>43229</v>
      </c>
      <c r="D8919" s="2">
        <v>43233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s="3" t="str">
        <f>VLOOKUP($M8919,People!$A$2:$B$5, 2, FALSE)</f>
        <v>Kelly Williams</v>
      </c>
      <c r="W8919" s="3" t="str">
        <f>IFERROR(VLOOKUP($B8919, 'Returns'!$A$2:$B$801, 2, FALSE), "No")</f>
        <v>Yes</v>
      </c>
    </row>
    <row r="8920" spans="1:23" x14ac:dyDescent="0.3">
      <c r="A8920" s="1">
        <v>8919</v>
      </c>
      <c r="B8920" t="s">
        <v>6211</v>
      </c>
      <c r="C8920" s="2">
        <v>43229</v>
      </c>
      <c r="D8920" s="2">
        <v>43233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s="3" t="str">
        <f>VLOOKUP($M8920,People!$A$2:$B$5, 2, FALSE)</f>
        <v>Kelly Williams</v>
      </c>
      <c r="W8920" s="3" t="str">
        <f>IFERROR(VLOOKUP($B8920, 'Returns'!$A$2:$B$801, 2, FALSE), "No")</f>
        <v>Yes</v>
      </c>
    </row>
    <row r="8921" spans="1:23" x14ac:dyDescent="0.3">
      <c r="A8921" s="1">
        <v>8920</v>
      </c>
      <c r="B8921" t="s">
        <v>10410</v>
      </c>
      <c r="C8921" s="2">
        <v>42462</v>
      </c>
      <c r="D8921" s="2">
        <v>42468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s="3" t="str">
        <f>VLOOKUP($M8921,People!$A$2:$B$5, 2, FALSE)</f>
        <v>Cassandra Brandow</v>
      </c>
      <c r="W8921" s="3" t="str">
        <f>IFERROR(VLOOKUP($B8921, 'Returns'!$A$2:$B$801, 2, FALSE), "No")</f>
        <v>No</v>
      </c>
    </row>
    <row r="8922" spans="1:23" x14ac:dyDescent="0.3">
      <c r="A8922" s="1">
        <v>8921</v>
      </c>
      <c r="B8922" t="s">
        <v>10411</v>
      </c>
      <c r="C8922" s="2">
        <v>42488</v>
      </c>
      <c r="D8922" s="2">
        <v>42493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s="3" t="str">
        <f>VLOOKUP($M8922,People!$A$2:$B$5, 2, FALSE)</f>
        <v>Chuck Magee</v>
      </c>
      <c r="W8922" s="3" t="str">
        <f>IFERROR(VLOOKUP($B8922, 'Returns'!$A$2:$B$801, 2, FALSE), "No")</f>
        <v>No</v>
      </c>
    </row>
    <row r="8923" spans="1:23" x14ac:dyDescent="0.3">
      <c r="A8923" s="1">
        <v>8922</v>
      </c>
      <c r="B8923" t="s">
        <v>10412</v>
      </c>
      <c r="C8923" s="2">
        <v>43377</v>
      </c>
      <c r="D8923" s="2">
        <v>43381</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s="3" t="str">
        <f>VLOOKUP($M8923,People!$A$2:$B$5, 2, FALSE)</f>
        <v>Cassandra Brandow</v>
      </c>
      <c r="W8923" s="3" t="str">
        <f>IFERROR(VLOOKUP($B8923, 'Returns'!$A$2:$B$801, 2, FALSE), "No")</f>
        <v>No</v>
      </c>
    </row>
    <row r="8924" spans="1:23" x14ac:dyDescent="0.3">
      <c r="A8924" s="1">
        <v>8923</v>
      </c>
      <c r="B8924" t="s">
        <v>10412</v>
      </c>
      <c r="C8924" s="2">
        <v>43377</v>
      </c>
      <c r="D8924" s="2">
        <v>43381</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s="3" t="str">
        <f>VLOOKUP($M8924,People!$A$2:$B$5, 2, FALSE)</f>
        <v>Cassandra Brandow</v>
      </c>
      <c r="W8924" s="3" t="str">
        <f>IFERROR(VLOOKUP($B8924, 'Returns'!$A$2:$B$801, 2, FALSE), "No")</f>
        <v>No</v>
      </c>
    </row>
    <row r="8925" spans="1:23" x14ac:dyDescent="0.3">
      <c r="A8925" s="1">
        <v>8924</v>
      </c>
      <c r="B8925" t="s">
        <v>10413</v>
      </c>
      <c r="C8925" s="2">
        <v>43627</v>
      </c>
      <c r="D8925" s="2">
        <v>43633</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s="3" t="str">
        <f>VLOOKUP($M8925,People!$A$2:$B$5, 2, FALSE)</f>
        <v>Cassandra Brandow</v>
      </c>
      <c r="W8925" s="3" t="str">
        <f>IFERROR(VLOOKUP($B8925, 'Returns'!$A$2:$B$801, 2, FALSE), "No")</f>
        <v>No</v>
      </c>
    </row>
    <row r="8926" spans="1:23" x14ac:dyDescent="0.3">
      <c r="A8926" s="1">
        <v>8925</v>
      </c>
      <c r="B8926" t="s">
        <v>10414</v>
      </c>
      <c r="C8926" s="2">
        <v>43130</v>
      </c>
      <c r="D8926" s="2">
        <v>43134</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s="3" t="str">
        <f>VLOOKUP($M8926,People!$A$2:$B$5, 2, FALSE)</f>
        <v>Kelly Williams</v>
      </c>
      <c r="W8926" s="3" t="str">
        <f>IFERROR(VLOOKUP($B8926, 'Returns'!$A$2:$B$801, 2, FALSE), "No")</f>
        <v>No</v>
      </c>
    </row>
    <row r="8927" spans="1:23" x14ac:dyDescent="0.3">
      <c r="A8927" s="1">
        <v>8926</v>
      </c>
      <c r="B8927" t="s">
        <v>10414</v>
      </c>
      <c r="C8927" s="2">
        <v>43130</v>
      </c>
      <c r="D8927" s="2">
        <v>43134</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s="3" t="str">
        <f>VLOOKUP($M8927,People!$A$2:$B$5, 2, FALSE)</f>
        <v>Kelly Williams</v>
      </c>
      <c r="W8927" s="3" t="str">
        <f>IFERROR(VLOOKUP($B8927, 'Returns'!$A$2:$B$801, 2, FALSE), "No")</f>
        <v>No</v>
      </c>
    </row>
    <row r="8928" spans="1:23" x14ac:dyDescent="0.3">
      <c r="A8928" s="1">
        <v>8927</v>
      </c>
      <c r="B8928" t="s">
        <v>10414</v>
      </c>
      <c r="C8928" s="2">
        <v>43130</v>
      </c>
      <c r="D8928" s="2">
        <v>43134</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s="3" t="str">
        <f>VLOOKUP($M8928,People!$A$2:$B$5, 2, FALSE)</f>
        <v>Kelly Williams</v>
      </c>
      <c r="W8928" s="3" t="str">
        <f>IFERROR(VLOOKUP($B8928, 'Returns'!$A$2:$B$801, 2, FALSE), "No")</f>
        <v>No</v>
      </c>
    </row>
    <row r="8929" spans="1:23" x14ac:dyDescent="0.3">
      <c r="A8929" s="1">
        <v>8928</v>
      </c>
      <c r="B8929" t="s">
        <v>10415</v>
      </c>
      <c r="C8929" s="2">
        <v>43005</v>
      </c>
      <c r="D8929" s="2">
        <v>43007</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s="3" t="str">
        <f>VLOOKUP($M8929,People!$A$2:$B$5, 2, FALSE)</f>
        <v>Anna Andreadi</v>
      </c>
      <c r="W8929" s="3" t="str">
        <f>IFERROR(VLOOKUP($B8929, 'Returns'!$A$2:$B$801, 2, FALSE), "No")</f>
        <v>No</v>
      </c>
    </row>
    <row r="8930" spans="1:23" x14ac:dyDescent="0.3">
      <c r="A8930" s="1">
        <v>8929</v>
      </c>
      <c r="B8930" t="s">
        <v>10416</v>
      </c>
      <c r="C8930" s="2">
        <v>42838</v>
      </c>
      <c r="D8930" s="2">
        <v>42842</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s="3" t="str">
        <f>VLOOKUP($M8930,People!$A$2:$B$5, 2, FALSE)</f>
        <v>Kelly Williams</v>
      </c>
      <c r="W8930" s="3" t="str">
        <f>IFERROR(VLOOKUP($B8930, 'Returns'!$A$2:$B$801, 2, FALSE), "No")</f>
        <v>No</v>
      </c>
    </row>
    <row r="8931" spans="1:23" x14ac:dyDescent="0.3">
      <c r="A8931" s="1">
        <v>8930</v>
      </c>
      <c r="B8931" t="s">
        <v>10416</v>
      </c>
      <c r="C8931" s="2">
        <v>42838</v>
      </c>
      <c r="D8931" s="2">
        <v>42842</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s="3" t="str">
        <f>VLOOKUP($M8931,People!$A$2:$B$5, 2, FALSE)</f>
        <v>Kelly Williams</v>
      </c>
      <c r="W8931" s="3" t="str">
        <f>IFERROR(VLOOKUP($B8931, 'Returns'!$A$2:$B$801, 2, FALSE), "No")</f>
        <v>No</v>
      </c>
    </row>
    <row r="8932" spans="1:23" x14ac:dyDescent="0.3">
      <c r="A8932" s="1">
        <v>8931</v>
      </c>
      <c r="B8932" t="s">
        <v>10416</v>
      </c>
      <c r="C8932" s="2">
        <v>42838</v>
      </c>
      <c r="D8932" s="2">
        <v>42842</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s="3" t="str">
        <f>VLOOKUP($M8932,People!$A$2:$B$5, 2, FALSE)</f>
        <v>Kelly Williams</v>
      </c>
      <c r="W8932" s="3" t="str">
        <f>IFERROR(VLOOKUP($B8932, 'Returns'!$A$2:$B$801, 2, FALSE), "No")</f>
        <v>No</v>
      </c>
    </row>
    <row r="8933" spans="1:23" x14ac:dyDescent="0.3">
      <c r="A8933" s="1">
        <v>8932</v>
      </c>
      <c r="B8933" t="s">
        <v>10417</v>
      </c>
      <c r="C8933" s="2">
        <v>43817</v>
      </c>
      <c r="D8933" s="2">
        <v>43823</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s="3" t="str">
        <f>VLOOKUP($M8933,People!$A$2:$B$5, 2, FALSE)</f>
        <v>Kelly Williams</v>
      </c>
      <c r="W8933" s="3" t="str">
        <f>IFERROR(VLOOKUP($B8933, 'Returns'!$A$2:$B$801, 2, FALSE), "No")</f>
        <v>No</v>
      </c>
    </row>
    <row r="8934" spans="1:23" x14ac:dyDescent="0.3">
      <c r="A8934" s="1">
        <v>8933</v>
      </c>
      <c r="B8934" t="s">
        <v>10417</v>
      </c>
      <c r="C8934" s="2">
        <v>43817</v>
      </c>
      <c r="D8934" s="2">
        <v>43823</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s="3" t="str">
        <f>VLOOKUP($M8934,People!$A$2:$B$5, 2, FALSE)</f>
        <v>Kelly Williams</v>
      </c>
      <c r="W8934" s="3" t="str">
        <f>IFERROR(VLOOKUP($B8934, 'Returns'!$A$2:$B$801, 2, FALSE), "No")</f>
        <v>No</v>
      </c>
    </row>
    <row r="8935" spans="1:23" x14ac:dyDescent="0.3">
      <c r="A8935" s="1">
        <v>8934</v>
      </c>
      <c r="B8935" t="s">
        <v>10418</v>
      </c>
      <c r="C8935" s="2">
        <v>43173</v>
      </c>
      <c r="D8935" s="2">
        <v>43178</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s="3" t="str">
        <f>VLOOKUP($M8935,People!$A$2:$B$5, 2, FALSE)</f>
        <v>Kelly Williams</v>
      </c>
      <c r="W8935" s="3" t="str">
        <f>IFERROR(VLOOKUP($B8935, 'Returns'!$A$2:$B$801, 2, FALSE), "No")</f>
        <v>No</v>
      </c>
    </row>
    <row r="8936" spans="1:23" x14ac:dyDescent="0.3">
      <c r="A8936" s="1">
        <v>8935</v>
      </c>
      <c r="B8936" t="s">
        <v>10419</v>
      </c>
      <c r="C8936" s="2">
        <v>43704</v>
      </c>
      <c r="D8936" s="2">
        <v>43704</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s="3" t="str">
        <f>VLOOKUP($M8936,People!$A$2:$B$5, 2, FALSE)</f>
        <v>Chuck Magee</v>
      </c>
      <c r="W8936" s="3" t="str">
        <f>IFERROR(VLOOKUP($B8936, 'Returns'!$A$2:$B$801, 2, FALSE), "No")</f>
        <v>No</v>
      </c>
    </row>
    <row r="8937" spans="1:23" x14ac:dyDescent="0.3">
      <c r="A8937" s="1">
        <v>8936</v>
      </c>
      <c r="B8937" t="s">
        <v>10419</v>
      </c>
      <c r="C8937" s="2">
        <v>43704</v>
      </c>
      <c r="D8937" s="2">
        <v>43704</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s="3" t="str">
        <f>VLOOKUP($M8937,People!$A$2:$B$5, 2, FALSE)</f>
        <v>Chuck Magee</v>
      </c>
      <c r="W8937" s="3" t="str">
        <f>IFERROR(VLOOKUP($B8937, 'Returns'!$A$2:$B$801, 2, FALSE), "No")</f>
        <v>No</v>
      </c>
    </row>
    <row r="8938" spans="1:23" x14ac:dyDescent="0.3">
      <c r="A8938" s="1">
        <v>8937</v>
      </c>
      <c r="B8938" t="s">
        <v>10420</v>
      </c>
      <c r="C8938" s="2">
        <v>43086</v>
      </c>
      <c r="D8938" s="2">
        <v>43088</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s="3" t="str">
        <f>VLOOKUP($M8938,People!$A$2:$B$5, 2, FALSE)</f>
        <v>Anna Andreadi</v>
      </c>
      <c r="W8938" s="3" t="str">
        <f>IFERROR(VLOOKUP($B8938, 'Returns'!$A$2:$B$801, 2, FALSE), "No")</f>
        <v>No</v>
      </c>
    </row>
    <row r="8939" spans="1:23" x14ac:dyDescent="0.3">
      <c r="A8939" s="1">
        <v>8938</v>
      </c>
      <c r="B8939" t="s">
        <v>10420</v>
      </c>
      <c r="C8939" s="2">
        <v>43086</v>
      </c>
      <c r="D8939" s="2">
        <v>43088</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s="3" t="str">
        <f>VLOOKUP($M8939,People!$A$2:$B$5, 2, FALSE)</f>
        <v>Anna Andreadi</v>
      </c>
      <c r="W8939" s="3" t="str">
        <f>IFERROR(VLOOKUP($B8939, 'Returns'!$A$2:$B$801, 2, FALSE), "No")</f>
        <v>No</v>
      </c>
    </row>
    <row r="8940" spans="1:23" x14ac:dyDescent="0.3">
      <c r="A8940" s="1">
        <v>8939</v>
      </c>
      <c r="B8940" t="s">
        <v>10420</v>
      </c>
      <c r="C8940" s="2">
        <v>43086</v>
      </c>
      <c r="D8940" s="2">
        <v>43088</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s="3" t="str">
        <f>VLOOKUP($M8940,People!$A$2:$B$5, 2, FALSE)</f>
        <v>Anna Andreadi</v>
      </c>
      <c r="W8940" s="3" t="str">
        <f>IFERROR(VLOOKUP($B8940, 'Returns'!$A$2:$B$801, 2, FALSE), "No")</f>
        <v>No</v>
      </c>
    </row>
    <row r="8941" spans="1:23" x14ac:dyDescent="0.3">
      <c r="A8941" s="1">
        <v>8940</v>
      </c>
      <c r="B8941" t="s">
        <v>10420</v>
      </c>
      <c r="C8941" s="2">
        <v>43086</v>
      </c>
      <c r="D8941" s="2">
        <v>43088</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s="3" t="str">
        <f>VLOOKUP($M8941,People!$A$2:$B$5, 2, FALSE)</f>
        <v>Anna Andreadi</v>
      </c>
      <c r="W8941" s="3" t="str">
        <f>IFERROR(VLOOKUP($B8941, 'Returns'!$A$2:$B$801, 2, FALSE), "No")</f>
        <v>No</v>
      </c>
    </row>
    <row r="8942" spans="1:23" x14ac:dyDescent="0.3">
      <c r="A8942" s="1">
        <v>8941</v>
      </c>
      <c r="B8942" t="s">
        <v>10421</v>
      </c>
      <c r="C8942" s="2">
        <v>42604</v>
      </c>
      <c r="D8942" s="2">
        <v>42606</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s="3" t="str">
        <f>VLOOKUP($M8942,People!$A$2:$B$5, 2, FALSE)</f>
        <v>Cassandra Brandow</v>
      </c>
      <c r="W8942" s="3" t="str">
        <f>IFERROR(VLOOKUP($B8942, 'Returns'!$A$2:$B$801, 2, FALSE), "No")</f>
        <v>No</v>
      </c>
    </row>
    <row r="8943" spans="1:23" x14ac:dyDescent="0.3">
      <c r="A8943" s="1">
        <v>8942</v>
      </c>
      <c r="B8943" t="s">
        <v>6083</v>
      </c>
      <c r="C8943" s="2">
        <v>43407</v>
      </c>
      <c r="D8943" s="2">
        <v>43409</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s="3" t="str">
        <f>VLOOKUP($M8943,People!$A$2:$B$5, 2, FALSE)</f>
        <v>Anna Andreadi</v>
      </c>
      <c r="W8943" s="3" t="str">
        <f>IFERROR(VLOOKUP($B8943, 'Returns'!$A$2:$B$801, 2, FALSE), "No")</f>
        <v>Yes</v>
      </c>
    </row>
    <row r="8944" spans="1:23" x14ac:dyDescent="0.3">
      <c r="A8944" s="1">
        <v>8943</v>
      </c>
      <c r="B8944" t="s">
        <v>6083</v>
      </c>
      <c r="C8944" s="2">
        <v>43407</v>
      </c>
      <c r="D8944" s="2">
        <v>43409</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s="3" t="str">
        <f>VLOOKUP($M8944,People!$A$2:$B$5, 2, FALSE)</f>
        <v>Anna Andreadi</v>
      </c>
      <c r="W8944" s="3" t="str">
        <f>IFERROR(VLOOKUP($B8944, 'Returns'!$A$2:$B$801, 2, FALSE), "No")</f>
        <v>Yes</v>
      </c>
    </row>
    <row r="8945" spans="1:23" x14ac:dyDescent="0.3">
      <c r="A8945" s="1">
        <v>8944</v>
      </c>
      <c r="B8945" t="s">
        <v>10422</v>
      </c>
      <c r="C8945" s="2">
        <v>43748</v>
      </c>
      <c r="D8945" s="2">
        <v>43754</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s="3" t="str">
        <f>VLOOKUP($M8945,People!$A$2:$B$5, 2, FALSE)</f>
        <v>Kelly Williams</v>
      </c>
      <c r="W8945" s="3" t="str">
        <f>IFERROR(VLOOKUP($B8945, 'Returns'!$A$2:$B$801, 2, FALSE), "No")</f>
        <v>No</v>
      </c>
    </row>
    <row r="8946" spans="1:23" x14ac:dyDescent="0.3">
      <c r="A8946" s="1">
        <v>8945</v>
      </c>
      <c r="B8946" t="s">
        <v>10423</v>
      </c>
      <c r="C8946" s="2">
        <v>42711</v>
      </c>
      <c r="D8946" s="2">
        <v>42712</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s="3" t="str">
        <f>VLOOKUP($M8946,People!$A$2:$B$5, 2, FALSE)</f>
        <v>Anna Andreadi</v>
      </c>
      <c r="W8946" s="3" t="str">
        <f>IFERROR(VLOOKUP($B8946, 'Returns'!$A$2:$B$801, 2, FALSE), "No")</f>
        <v>No</v>
      </c>
    </row>
    <row r="8947" spans="1:23" x14ac:dyDescent="0.3">
      <c r="A8947" s="1">
        <v>8946</v>
      </c>
      <c r="B8947" t="s">
        <v>10424</v>
      </c>
      <c r="C8947" s="2">
        <v>42689</v>
      </c>
      <c r="D8947" s="2">
        <v>42691</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s="3" t="str">
        <f>VLOOKUP($M8947,People!$A$2:$B$5, 2, FALSE)</f>
        <v>Anna Andreadi</v>
      </c>
      <c r="W8947" s="3" t="str">
        <f>IFERROR(VLOOKUP($B8947, 'Returns'!$A$2:$B$801, 2, FALSE), "No")</f>
        <v>No</v>
      </c>
    </row>
    <row r="8948" spans="1:23" x14ac:dyDescent="0.3">
      <c r="A8948" s="1">
        <v>8947</v>
      </c>
      <c r="B8948" t="s">
        <v>10425</v>
      </c>
      <c r="C8948" s="2">
        <v>43823</v>
      </c>
      <c r="D8948" s="2">
        <v>43827</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s="3" t="str">
        <f>VLOOKUP($M8948,People!$A$2:$B$5, 2, FALSE)</f>
        <v>Chuck Magee</v>
      </c>
      <c r="W8948" s="3" t="str">
        <f>IFERROR(VLOOKUP($B8948, 'Returns'!$A$2:$B$801, 2, FALSE), "No")</f>
        <v>No</v>
      </c>
    </row>
    <row r="8949" spans="1:23" x14ac:dyDescent="0.3">
      <c r="A8949" s="1">
        <v>8948</v>
      </c>
      <c r="B8949" t="s">
        <v>10425</v>
      </c>
      <c r="C8949" s="2">
        <v>43823</v>
      </c>
      <c r="D8949" s="2">
        <v>43827</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s="3" t="str">
        <f>VLOOKUP($M8949,People!$A$2:$B$5, 2, FALSE)</f>
        <v>Chuck Magee</v>
      </c>
      <c r="W8949" s="3" t="str">
        <f>IFERROR(VLOOKUP($B8949, 'Returns'!$A$2:$B$801, 2, FALSE), "No")</f>
        <v>No</v>
      </c>
    </row>
    <row r="8950" spans="1:23" x14ac:dyDescent="0.3">
      <c r="A8950" s="1">
        <v>8949</v>
      </c>
      <c r="B8950" t="s">
        <v>10426</v>
      </c>
      <c r="C8950" s="2">
        <v>42728</v>
      </c>
      <c r="D8950" s="2">
        <v>42730</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s="3" t="str">
        <f>VLOOKUP($M8950,People!$A$2:$B$5, 2, FALSE)</f>
        <v>Anna Andreadi</v>
      </c>
      <c r="W8950" s="3" t="str">
        <f>IFERROR(VLOOKUP($B8950, 'Returns'!$A$2:$B$801, 2, FALSE), "No")</f>
        <v>No</v>
      </c>
    </row>
    <row r="8951" spans="1:23" x14ac:dyDescent="0.3">
      <c r="A8951" s="1">
        <v>8950</v>
      </c>
      <c r="B8951" t="s">
        <v>6159</v>
      </c>
      <c r="C8951" s="2">
        <v>43821</v>
      </c>
      <c r="D8951" s="2">
        <v>43827</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s="3" t="str">
        <f>VLOOKUP($M8951,People!$A$2:$B$5, 2, FALSE)</f>
        <v>Cassandra Brandow</v>
      </c>
      <c r="W8951" s="3" t="str">
        <f>IFERROR(VLOOKUP($B8951, 'Returns'!$A$2:$B$801, 2, FALSE), "No")</f>
        <v>Yes</v>
      </c>
    </row>
    <row r="8952" spans="1:23" x14ac:dyDescent="0.3">
      <c r="A8952" s="1">
        <v>8951</v>
      </c>
      <c r="B8952" t="s">
        <v>6159</v>
      </c>
      <c r="C8952" s="2">
        <v>43821</v>
      </c>
      <c r="D8952" s="2">
        <v>43827</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s="3" t="str">
        <f>VLOOKUP($M8952,People!$A$2:$B$5, 2, FALSE)</f>
        <v>Cassandra Brandow</v>
      </c>
      <c r="W8952" s="3" t="str">
        <f>IFERROR(VLOOKUP($B8952, 'Returns'!$A$2:$B$801, 2, FALSE), "No")</f>
        <v>Yes</v>
      </c>
    </row>
    <row r="8953" spans="1:23" x14ac:dyDescent="0.3">
      <c r="A8953" s="1">
        <v>8952</v>
      </c>
      <c r="B8953" t="s">
        <v>6159</v>
      </c>
      <c r="C8953" s="2">
        <v>43821</v>
      </c>
      <c r="D8953" s="2">
        <v>43827</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s="3" t="str">
        <f>VLOOKUP($M8953,People!$A$2:$B$5, 2, FALSE)</f>
        <v>Cassandra Brandow</v>
      </c>
      <c r="W8953" s="3" t="str">
        <f>IFERROR(VLOOKUP($B8953, 'Returns'!$A$2:$B$801, 2, FALSE), "No")</f>
        <v>Yes</v>
      </c>
    </row>
    <row r="8954" spans="1:23" x14ac:dyDescent="0.3">
      <c r="A8954" s="1">
        <v>8953</v>
      </c>
      <c r="B8954" t="s">
        <v>6159</v>
      </c>
      <c r="C8954" s="2">
        <v>43821</v>
      </c>
      <c r="D8954" s="2">
        <v>43827</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s="3" t="str">
        <f>VLOOKUP($M8954,People!$A$2:$B$5, 2, FALSE)</f>
        <v>Cassandra Brandow</v>
      </c>
      <c r="W8954" s="3" t="str">
        <f>IFERROR(VLOOKUP($B8954, 'Returns'!$A$2:$B$801, 2, FALSE), "No")</f>
        <v>Yes</v>
      </c>
    </row>
    <row r="8955" spans="1:23" x14ac:dyDescent="0.3">
      <c r="A8955" s="1">
        <v>8954</v>
      </c>
      <c r="B8955" t="s">
        <v>6159</v>
      </c>
      <c r="C8955" s="2">
        <v>43821</v>
      </c>
      <c r="D8955" s="2">
        <v>43827</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s="3" t="str">
        <f>VLOOKUP($M8955,People!$A$2:$B$5, 2, FALSE)</f>
        <v>Cassandra Brandow</v>
      </c>
      <c r="W8955" s="3" t="str">
        <f>IFERROR(VLOOKUP($B8955, 'Returns'!$A$2:$B$801, 2, FALSE), "No")</f>
        <v>Yes</v>
      </c>
    </row>
    <row r="8956" spans="1:23" x14ac:dyDescent="0.3">
      <c r="A8956" s="1">
        <v>8955</v>
      </c>
      <c r="B8956" t="s">
        <v>10427</v>
      </c>
      <c r="C8956" s="2">
        <v>42590</v>
      </c>
      <c r="D8956" s="2">
        <v>42592</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s="3" t="str">
        <f>VLOOKUP($M8956,People!$A$2:$B$5, 2, FALSE)</f>
        <v>Cassandra Brandow</v>
      </c>
      <c r="W8956" s="3" t="str">
        <f>IFERROR(VLOOKUP($B8956, 'Returns'!$A$2:$B$801, 2, FALSE), "No")</f>
        <v>No</v>
      </c>
    </row>
    <row r="8957" spans="1:23" x14ac:dyDescent="0.3">
      <c r="A8957" s="1">
        <v>8956</v>
      </c>
      <c r="B8957" t="s">
        <v>10428</v>
      </c>
      <c r="C8957" s="2">
        <v>42633</v>
      </c>
      <c r="D8957" s="2">
        <v>42637</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s="3" t="str">
        <f>VLOOKUP($M8957,People!$A$2:$B$5, 2, FALSE)</f>
        <v>Anna Andreadi</v>
      </c>
      <c r="W8957" s="3" t="str">
        <f>IFERROR(VLOOKUP($B8957, 'Returns'!$A$2:$B$801, 2, FALSE), "No")</f>
        <v>No</v>
      </c>
    </row>
    <row r="8958" spans="1:23" x14ac:dyDescent="0.3">
      <c r="A8958" s="1">
        <v>8957</v>
      </c>
      <c r="B8958" t="s">
        <v>10429</v>
      </c>
      <c r="C8958" s="2">
        <v>43824</v>
      </c>
      <c r="D8958" s="2">
        <v>43827</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s="3" t="str">
        <f>VLOOKUP($M8958,People!$A$2:$B$5, 2, FALSE)</f>
        <v>Cassandra Brandow</v>
      </c>
      <c r="W8958" s="3" t="str">
        <f>IFERROR(VLOOKUP($B8958, 'Returns'!$A$2:$B$801, 2, FALSE), "No")</f>
        <v>No</v>
      </c>
    </row>
    <row r="8959" spans="1:23" x14ac:dyDescent="0.3">
      <c r="A8959" s="1">
        <v>8958</v>
      </c>
      <c r="B8959" t="s">
        <v>10429</v>
      </c>
      <c r="C8959" s="2">
        <v>43824</v>
      </c>
      <c r="D8959" s="2">
        <v>43827</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s="3" t="str">
        <f>VLOOKUP($M8959,People!$A$2:$B$5, 2, FALSE)</f>
        <v>Cassandra Brandow</v>
      </c>
      <c r="W8959" s="3" t="str">
        <f>IFERROR(VLOOKUP($B8959, 'Returns'!$A$2:$B$801, 2, FALSE), "No")</f>
        <v>No</v>
      </c>
    </row>
    <row r="8960" spans="1:23" x14ac:dyDescent="0.3">
      <c r="A8960" s="1">
        <v>8959</v>
      </c>
      <c r="B8960" t="s">
        <v>10430</v>
      </c>
      <c r="C8960" s="2">
        <v>43794</v>
      </c>
      <c r="D8960" s="2">
        <v>43799</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s="3" t="str">
        <f>VLOOKUP($M8960,People!$A$2:$B$5, 2, FALSE)</f>
        <v>Kelly Williams</v>
      </c>
      <c r="W8960" s="3" t="str">
        <f>IFERROR(VLOOKUP($B8960, 'Returns'!$A$2:$B$801, 2, FALSE), "No")</f>
        <v>No</v>
      </c>
    </row>
    <row r="8961" spans="1:23" x14ac:dyDescent="0.3">
      <c r="A8961" s="1">
        <v>8960</v>
      </c>
      <c r="B8961" t="s">
        <v>10430</v>
      </c>
      <c r="C8961" s="2">
        <v>43794</v>
      </c>
      <c r="D8961" s="2">
        <v>43799</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s="3" t="str">
        <f>VLOOKUP($M8961,People!$A$2:$B$5, 2, FALSE)</f>
        <v>Kelly Williams</v>
      </c>
      <c r="W8961" s="3" t="str">
        <f>IFERROR(VLOOKUP($B8961, 'Returns'!$A$2:$B$801, 2, FALSE), "No")</f>
        <v>No</v>
      </c>
    </row>
    <row r="8962" spans="1:23" x14ac:dyDescent="0.3">
      <c r="A8962" s="1">
        <v>8961</v>
      </c>
      <c r="B8962" t="s">
        <v>10430</v>
      </c>
      <c r="C8962" s="2">
        <v>43794</v>
      </c>
      <c r="D8962" s="2">
        <v>43799</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s="3" t="str">
        <f>VLOOKUP($M8962,People!$A$2:$B$5, 2, FALSE)</f>
        <v>Kelly Williams</v>
      </c>
      <c r="W8962" s="3" t="str">
        <f>IFERROR(VLOOKUP($B8962, 'Returns'!$A$2:$B$801, 2, FALSE), "No")</f>
        <v>No</v>
      </c>
    </row>
    <row r="8963" spans="1:23" x14ac:dyDescent="0.3">
      <c r="A8963" s="1">
        <v>8962</v>
      </c>
      <c r="B8963" t="s">
        <v>10430</v>
      </c>
      <c r="C8963" s="2">
        <v>43794</v>
      </c>
      <c r="D8963" s="2">
        <v>43799</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s="3" t="str">
        <f>VLOOKUP($M8963,People!$A$2:$B$5, 2, FALSE)</f>
        <v>Kelly Williams</v>
      </c>
      <c r="W8963" s="3" t="str">
        <f>IFERROR(VLOOKUP($B8963, 'Returns'!$A$2:$B$801, 2, FALSE), "No")</f>
        <v>No</v>
      </c>
    </row>
    <row r="8964" spans="1:23" x14ac:dyDescent="0.3">
      <c r="A8964" s="1">
        <v>8963</v>
      </c>
      <c r="B8964" t="s">
        <v>6082</v>
      </c>
      <c r="C8964" s="2">
        <v>43409</v>
      </c>
      <c r="D8964" s="2">
        <v>43411</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s="3" t="str">
        <f>VLOOKUP($M8964,People!$A$2:$B$5, 2, FALSE)</f>
        <v>Cassandra Brandow</v>
      </c>
      <c r="W8964" s="3" t="str">
        <f>IFERROR(VLOOKUP($B8964, 'Returns'!$A$2:$B$801, 2, FALSE), "No")</f>
        <v>Yes</v>
      </c>
    </row>
    <row r="8965" spans="1:23" x14ac:dyDescent="0.3">
      <c r="A8965" s="1">
        <v>8964</v>
      </c>
      <c r="B8965" t="s">
        <v>6082</v>
      </c>
      <c r="C8965" s="2">
        <v>43409</v>
      </c>
      <c r="D8965" s="2">
        <v>43411</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s="3" t="str">
        <f>VLOOKUP($M8965,People!$A$2:$B$5, 2, FALSE)</f>
        <v>Cassandra Brandow</v>
      </c>
      <c r="W8965" s="3" t="str">
        <f>IFERROR(VLOOKUP($B8965, 'Returns'!$A$2:$B$801, 2, FALSE), "No")</f>
        <v>Yes</v>
      </c>
    </row>
    <row r="8966" spans="1:23" x14ac:dyDescent="0.3">
      <c r="A8966" s="1">
        <v>8965</v>
      </c>
      <c r="B8966" t="s">
        <v>6082</v>
      </c>
      <c r="C8966" s="2">
        <v>43409</v>
      </c>
      <c r="D8966" s="2">
        <v>43411</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s="3" t="str">
        <f>VLOOKUP($M8966,People!$A$2:$B$5, 2, FALSE)</f>
        <v>Cassandra Brandow</v>
      </c>
      <c r="W8966" s="3" t="str">
        <f>IFERROR(VLOOKUP($B8966, 'Returns'!$A$2:$B$801, 2, FALSE), "No")</f>
        <v>Yes</v>
      </c>
    </row>
    <row r="8967" spans="1:23" x14ac:dyDescent="0.3">
      <c r="A8967" s="1">
        <v>8966</v>
      </c>
      <c r="B8967" t="s">
        <v>10431</v>
      </c>
      <c r="C8967" s="2">
        <v>43775</v>
      </c>
      <c r="D8967" s="2">
        <v>43781</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s="3" t="str">
        <f>VLOOKUP($M8967,People!$A$2:$B$5, 2, FALSE)</f>
        <v>Kelly Williams</v>
      </c>
      <c r="W8967" s="3" t="str">
        <f>IFERROR(VLOOKUP($B8967, 'Returns'!$A$2:$B$801, 2, FALSE), "No")</f>
        <v>No</v>
      </c>
    </row>
    <row r="8968" spans="1:23" x14ac:dyDescent="0.3">
      <c r="A8968" s="1">
        <v>8967</v>
      </c>
      <c r="B8968" t="s">
        <v>10432</v>
      </c>
      <c r="C8968" s="2">
        <v>43407</v>
      </c>
      <c r="D8968" s="2">
        <v>43411</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s="3" t="str">
        <f>VLOOKUP($M8968,People!$A$2:$B$5, 2, FALSE)</f>
        <v>Chuck Magee</v>
      </c>
      <c r="W8968" s="3" t="str">
        <f>IFERROR(VLOOKUP($B8968, 'Returns'!$A$2:$B$801, 2, FALSE), "No")</f>
        <v>No</v>
      </c>
    </row>
    <row r="8969" spans="1:23" x14ac:dyDescent="0.3">
      <c r="A8969" s="1">
        <v>8968</v>
      </c>
      <c r="B8969" t="s">
        <v>10432</v>
      </c>
      <c r="C8969" s="2">
        <v>43407</v>
      </c>
      <c r="D8969" s="2">
        <v>43411</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s="3" t="str">
        <f>VLOOKUP($M8969,People!$A$2:$B$5, 2, FALSE)</f>
        <v>Chuck Magee</v>
      </c>
      <c r="W8969" s="3" t="str">
        <f>IFERROR(VLOOKUP($B8969, 'Returns'!$A$2:$B$801, 2, FALSE), "No")</f>
        <v>No</v>
      </c>
    </row>
    <row r="8970" spans="1:23" x14ac:dyDescent="0.3">
      <c r="A8970" s="1">
        <v>8969</v>
      </c>
      <c r="B8970" t="s">
        <v>10433</v>
      </c>
      <c r="C8970" s="2">
        <v>42734</v>
      </c>
      <c r="D8970" s="2">
        <v>42736</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s="3" t="str">
        <f>VLOOKUP($M8970,People!$A$2:$B$5, 2, FALSE)</f>
        <v>Cassandra Brandow</v>
      </c>
      <c r="W8970" s="3" t="str">
        <f>IFERROR(VLOOKUP($B8970, 'Returns'!$A$2:$B$801, 2, FALSE), "No")</f>
        <v>No</v>
      </c>
    </row>
    <row r="8971" spans="1:23" x14ac:dyDescent="0.3">
      <c r="A8971" s="1">
        <v>8970</v>
      </c>
      <c r="B8971" t="s">
        <v>10434</v>
      </c>
      <c r="C8971" s="2">
        <v>43801</v>
      </c>
      <c r="D8971" s="2">
        <v>43806</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s="3" t="str">
        <f>VLOOKUP($M8971,People!$A$2:$B$5, 2, FALSE)</f>
        <v>Chuck Magee</v>
      </c>
      <c r="W8971" s="3" t="str">
        <f>IFERROR(VLOOKUP($B8971, 'Returns'!$A$2:$B$801, 2, FALSE), "No")</f>
        <v>No</v>
      </c>
    </row>
    <row r="8972" spans="1:23" x14ac:dyDescent="0.3">
      <c r="A8972" s="1">
        <v>8971</v>
      </c>
      <c r="B8972" t="s">
        <v>10434</v>
      </c>
      <c r="C8972" s="2">
        <v>43801</v>
      </c>
      <c r="D8972" s="2">
        <v>43806</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s="3" t="str">
        <f>VLOOKUP($M8972,People!$A$2:$B$5, 2, FALSE)</f>
        <v>Chuck Magee</v>
      </c>
      <c r="W8972" s="3" t="str">
        <f>IFERROR(VLOOKUP($B8972, 'Returns'!$A$2:$B$801, 2, FALSE), "No")</f>
        <v>No</v>
      </c>
    </row>
    <row r="8973" spans="1:23" x14ac:dyDescent="0.3">
      <c r="A8973" s="1">
        <v>8972</v>
      </c>
      <c r="B8973" t="s">
        <v>10435</v>
      </c>
      <c r="C8973" s="2">
        <v>43548</v>
      </c>
      <c r="D8973" s="2">
        <v>43552</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s="3" t="str">
        <f>VLOOKUP($M8973,People!$A$2:$B$5, 2, FALSE)</f>
        <v>Chuck Magee</v>
      </c>
      <c r="W8973" s="3" t="str">
        <f>IFERROR(VLOOKUP($B8973, 'Returns'!$A$2:$B$801, 2, FALSE), "No")</f>
        <v>No</v>
      </c>
    </row>
    <row r="8974" spans="1:23" x14ac:dyDescent="0.3">
      <c r="A8974" s="1">
        <v>8973</v>
      </c>
      <c r="B8974" t="s">
        <v>10436</v>
      </c>
      <c r="C8974" s="2">
        <v>42693</v>
      </c>
      <c r="D8974" s="2">
        <v>42695</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s="3" t="str">
        <f>VLOOKUP($M8974,People!$A$2:$B$5, 2, FALSE)</f>
        <v>Chuck Magee</v>
      </c>
      <c r="W8974" s="3" t="str">
        <f>IFERROR(VLOOKUP($B8974, 'Returns'!$A$2:$B$801, 2, FALSE), "No")</f>
        <v>No</v>
      </c>
    </row>
    <row r="8975" spans="1:23" x14ac:dyDescent="0.3">
      <c r="A8975" s="1">
        <v>8974</v>
      </c>
      <c r="B8975" t="s">
        <v>10437</v>
      </c>
      <c r="C8975" s="2">
        <v>43580</v>
      </c>
      <c r="D8975" s="2">
        <v>43582</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s="3" t="str">
        <f>VLOOKUP($M8975,People!$A$2:$B$5, 2, FALSE)</f>
        <v>Anna Andreadi</v>
      </c>
      <c r="W8975" s="3" t="str">
        <f>IFERROR(VLOOKUP($B8975, 'Returns'!$A$2:$B$801, 2, FALSE), "No")</f>
        <v>No</v>
      </c>
    </row>
    <row r="8976" spans="1:23" x14ac:dyDescent="0.3">
      <c r="A8976" s="1">
        <v>8975</v>
      </c>
      <c r="B8976" t="s">
        <v>10438</v>
      </c>
      <c r="C8976" s="2">
        <v>43792</v>
      </c>
      <c r="D8976" s="2">
        <v>43795</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s="3" t="str">
        <f>VLOOKUP($M8976,People!$A$2:$B$5, 2, FALSE)</f>
        <v>Kelly Williams</v>
      </c>
      <c r="W8976" s="3" t="str">
        <f>IFERROR(VLOOKUP($B8976, 'Returns'!$A$2:$B$801, 2, FALSE), "No")</f>
        <v>No</v>
      </c>
    </row>
    <row r="8977" spans="1:23" x14ac:dyDescent="0.3">
      <c r="A8977" s="1">
        <v>8976</v>
      </c>
      <c r="B8977" t="s">
        <v>10438</v>
      </c>
      <c r="C8977" s="2">
        <v>43792</v>
      </c>
      <c r="D8977" s="2">
        <v>43795</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s="3" t="str">
        <f>VLOOKUP($M8977,People!$A$2:$B$5, 2, FALSE)</f>
        <v>Kelly Williams</v>
      </c>
      <c r="W8977" s="3" t="str">
        <f>IFERROR(VLOOKUP($B8977, 'Returns'!$A$2:$B$801, 2, FALSE), "No")</f>
        <v>No</v>
      </c>
    </row>
    <row r="8978" spans="1:23" x14ac:dyDescent="0.3">
      <c r="A8978" s="1">
        <v>8977</v>
      </c>
      <c r="B8978" t="s">
        <v>10438</v>
      </c>
      <c r="C8978" s="2">
        <v>43792</v>
      </c>
      <c r="D8978" s="2">
        <v>43795</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s="3" t="str">
        <f>VLOOKUP($M8978,People!$A$2:$B$5, 2, FALSE)</f>
        <v>Kelly Williams</v>
      </c>
      <c r="W8978" s="3" t="str">
        <f>IFERROR(VLOOKUP($B8978, 'Returns'!$A$2:$B$801, 2, FALSE), "No")</f>
        <v>No</v>
      </c>
    </row>
    <row r="8979" spans="1:23" x14ac:dyDescent="0.3">
      <c r="A8979" s="1">
        <v>8978</v>
      </c>
      <c r="B8979" t="s">
        <v>10438</v>
      </c>
      <c r="C8979" s="2">
        <v>43792</v>
      </c>
      <c r="D8979" s="2">
        <v>43795</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s="3" t="str">
        <f>VLOOKUP($M8979,People!$A$2:$B$5, 2, FALSE)</f>
        <v>Kelly Williams</v>
      </c>
      <c r="W8979" s="3" t="str">
        <f>IFERROR(VLOOKUP($B8979, 'Returns'!$A$2:$B$801, 2, FALSE), "No")</f>
        <v>No</v>
      </c>
    </row>
    <row r="8980" spans="1:23" x14ac:dyDescent="0.3">
      <c r="A8980" s="1">
        <v>8979</v>
      </c>
      <c r="B8980" t="s">
        <v>10439</v>
      </c>
      <c r="C8980" s="2">
        <v>42677</v>
      </c>
      <c r="D8980" s="2">
        <v>42679</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s="3" t="str">
        <f>VLOOKUP($M8980,People!$A$2:$B$5, 2, FALSE)</f>
        <v>Chuck Magee</v>
      </c>
      <c r="W8980" s="3" t="str">
        <f>IFERROR(VLOOKUP($B8980, 'Returns'!$A$2:$B$801, 2, FALSE), "No")</f>
        <v>No</v>
      </c>
    </row>
    <row r="8981" spans="1:23" x14ac:dyDescent="0.3">
      <c r="A8981" s="1">
        <v>8980</v>
      </c>
      <c r="B8981" t="s">
        <v>10440</v>
      </c>
      <c r="C8981" s="2">
        <v>43027</v>
      </c>
      <c r="D8981" s="2">
        <v>43032</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s="3" t="str">
        <f>VLOOKUP($M8981,People!$A$2:$B$5, 2, FALSE)</f>
        <v>Kelly Williams</v>
      </c>
      <c r="W8981" s="3" t="str">
        <f>IFERROR(VLOOKUP($B8981, 'Returns'!$A$2:$B$801, 2, FALSE), "No")</f>
        <v>No</v>
      </c>
    </row>
    <row r="8982" spans="1:23" x14ac:dyDescent="0.3">
      <c r="A8982" s="1">
        <v>8981</v>
      </c>
      <c r="B8982" t="s">
        <v>10441</v>
      </c>
      <c r="C8982" s="2">
        <v>42406</v>
      </c>
      <c r="D8982" s="2">
        <v>42410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s="3" t="str">
        <f>VLOOKUP($M8982,People!$A$2:$B$5, 2, FALSE)</f>
        <v>Kelly Williams</v>
      </c>
      <c r="W8982" s="3" t="str">
        <f>IFERROR(VLOOKUP($B8982, 'Returns'!$A$2:$B$801, 2, FALSE), "No")</f>
        <v>No</v>
      </c>
    </row>
    <row r="8983" spans="1:23" x14ac:dyDescent="0.3">
      <c r="A8983" s="1">
        <v>8982</v>
      </c>
      <c r="B8983" t="s">
        <v>10442</v>
      </c>
      <c r="C8983" s="2">
        <v>43165</v>
      </c>
      <c r="D8983" s="2">
        <v>43171</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s="3" t="str">
        <f>VLOOKUP($M8983,People!$A$2:$B$5, 2, FALSE)</f>
        <v>Kelly Williams</v>
      </c>
      <c r="W8983" s="3" t="str">
        <f>IFERROR(VLOOKUP($B8983, 'Returns'!$A$2:$B$801, 2, FALSE), "No")</f>
        <v>No</v>
      </c>
    </row>
    <row r="8984" spans="1:23" x14ac:dyDescent="0.3">
      <c r="A8984" s="1">
        <v>8983</v>
      </c>
      <c r="B8984" t="s">
        <v>10442</v>
      </c>
      <c r="C8984" s="2">
        <v>43165</v>
      </c>
      <c r="D8984" s="2">
        <v>43171</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s="3" t="str">
        <f>VLOOKUP($M8984,People!$A$2:$B$5, 2, FALSE)</f>
        <v>Kelly Williams</v>
      </c>
      <c r="W8984" s="3" t="str">
        <f>IFERROR(VLOOKUP($B8984, 'Returns'!$A$2:$B$801, 2, FALSE), "No")</f>
        <v>No</v>
      </c>
    </row>
    <row r="8985" spans="1:23" x14ac:dyDescent="0.3">
      <c r="A8985" s="1">
        <v>8984</v>
      </c>
      <c r="B8985" t="s">
        <v>10442</v>
      </c>
      <c r="C8985" s="2">
        <v>43165</v>
      </c>
      <c r="D8985" s="2">
        <v>43171</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s="3" t="str">
        <f>VLOOKUP($M8985,People!$A$2:$B$5, 2, FALSE)</f>
        <v>Kelly Williams</v>
      </c>
      <c r="W8985" s="3" t="str">
        <f>IFERROR(VLOOKUP($B8985, 'Returns'!$A$2:$B$801, 2, FALSE), "No")</f>
        <v>No</v>
      </c>
    </row>
    <row r="8986" spans="1:23" x14ac:dyDescent="0.3">
      <c r="A8986" s="1">
        <v>8985</v>
      </c>
      <c r="B8986" t="s">
        <v>10442</v>
      </c>
      <c r="C8986" s="2">
        <v>43165</v>
      </c>
      <c r="D8986" s="2">
        <v>43171</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s="3" t="str">
        <f>VLOOKUP($M8986,People!$A$2:$B$5, 2, FALSE)</f>
        <v>Kelly Williams</v>
      </c>
      <c r="W8986" s="3" t="str">
        <f>IFERROR(VLOOKUP($B8986, 'Returns'!$A$2:$B$801, 2, FALSE), "No")</f>
        <v>No</v>
      </c>
    </row>
    <row r="8987" spans="1:23" x14ac:dyDescent="0.3">
      <c r="A8987" s="1">
        <v>8986</v>
      </c>
      <c r="B8987" t="s">
        <v>10443</v>
      </c>
      <c r="C8987" s="2">
        <v>43072</v>
      </c>
      <c r="D8987" s="2">
        <v>43076</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s="3" t="str">
        <f>VLOOKUP($M8987,People!$A$2:$B$5, 2, FALSE)</f>
        <v>Cassandra Brandow</v>
      </c>
      <c r="W8987" s="3" t="str">
        <f>IFERROR(VLOOKUP($B8987, 'Returns'!$A$2:$B$801, 2, FALSE), "No")</f>
        <v>No</v>
      </c>
    </row>
    <row r="8988" spans="1:23" x14ac:dyDescent="0.3">
      <c r="A8988" s="1">
        <v>8987</v>
      </c>
      <c r="B8988" t="s">
        <v>10443</v>
      </c>
      <c r="C8988" s="2">
        <v>43072</v>
      </c>
      <c r="D8988" s="2">
        <v>43076</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s="3" t="str">
        <f>VLOOKUP($M8988,People!$A$2:$B$5, 2, FALSE)</f>
        <v>Cassandra Brandow</v>
      </c>
      <c r="W8988" s="3" t="str">
        <f>IFERROR(VLOOKUP($B8988, 'Returns'!$A$2:$B$801, 2, FALSE), "No")</f>
        <v>No</v>
      </c>
    </row>
    <row r="8989" spans="1:23" x14ac:dyDescent="0.3">
      <c r="A8989" s="1">
        <v>8988</v>
      </c>
      <c r="B8989" t="s">
        <v>10443</v>
      </c>
      <c r="C8989" s="2">
        <v>43072</v>
      </c>
      <c r="D8989" s="2">
        <v>43076</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s="3" t="str">
        <f>VLOOKUP($M8989,People!$A$2:$B$5, 2, FALSE)</f>
        <v>Cassandra Brandow</v>
      </c>
      <c r="W8989" s="3" t="str">
        <f>IFERROR(VLOOKUP($B8989, 'Returns'!$A$2:$B$801, 2, FALSE), "No")</f>
        <v>No</v>
      </c>
    </row>
    <row r="8990" spans="1:23" x14ac:dyDescent="0.3">
      <c r="A8990" s="1">
        <v>8989</v>
      </c>
      <c r="B8990" t="s">
        <v>10443</v>
      </c>
      <c r="C8990" s="2">
        <v>43072</v>
      </c>
      <c r="D8990" s="2">
        <v>43076</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s="3" t="str">
        <f>VLOOKUP($M8990,People!$A$2:$B$5, 2, FALSE)</f>
        <v>Cassandra Brandow</v>
      </c>
      <c r="W8990" s="3" t="str">
        <f>IFERROR(VLOOKUP($B8990, 'Returns'!$A$2:$B$801, 2, FALSE), "No")</f>
        <v>No</v>
      </c>
    </row>
    <row r="8991" spans="1:23" x14ac:dyDescent="0.3">
      <c r="A8991" s="1">
        <v>8990</v>
      </c>
      <c r="B8991" t="s">
        <v>10444</v>
      </c>
      <c r="C8991" s="2">
        <v>43093</v>
      </c>
      <c r="D8991" s="2">
        <v>43099</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s="3" t="str">
        <f>VLOOKUP($M8991,People!$A$2:$B$5, 2, FALSE)</f>
        <v>Kelly Williams</v>
      </c>
      <c r="W8991" s="3" t="str">
        <f>IFERROR(VLOOKUP($B8991, 'Returns'!$A$2:$B$801, 2, FALSE), "No")</f>
        <v>No</v>
      </c>
    </row>
    <row r="8992" spans="1:23" x14ac:dyDescent="0.3">
      <c r="A8992" s="1">
        <v>8991</v>
      </c>
      <c r="B8992" t="s">
        <v>10444</v>
      </c>
      <c r="C8992" s="2">
        <v>43093</v>
      </c>
      <c r="D8992" s="2">
        <v>43099</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s="3" t="str">
        <f>VLOOKUP($M8992,People!$A$2:$B$5, 2, FALSE)</f>
        <v>Kelly Williams</v>
      </c>
      <c r="W8992" s="3" t="str">
        <f>IFERROR(VLOOKUP($B8992, 'Returns'!$A$2:$B$801, 2, FALSE), "No")</f>
        <v>No</v>
      </c>
    </row>
    <row r="8993" spans="1:23" x14ac:dyDescent="0.3">
      <c r="A8993" s="1">
        <v>8992</v>
      </c>
      <c r="B8993" t="s">
        <v>10445</v>
      </c>
      <c r="C8993" s="2">
        <v>43739</v>
      </c>
      <c r="D8993" s="2">
        <v>43744</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s="3" t="str">
        <f>VLOOKUP($M8993,People!$A$2:$B$5, 2, FALSE)</f>
        <v>Anna Andreadi</v>
      </c>
      <c r="W8993" s="3" t="str">
        <f>IFERROR(VLOOKUP($B8993, 'Returns'!$A$2:$B$801, 2, FALSE), "No")</f>
        <v>No</v>
      </c>
    </row>
    <row r="8994" spans="1:23" x14ac:dyDescent="0.3">
      <c r="A8994" s="1">
        <v>8993</v>
      </c>
      <c r="B8994" t="s">
        <v>10446</v>
      </c>
      <c r="C8994" s="2">
        <v>43754</v>
      </c>
      <c r="D8994" s="2">
        <v>43759</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s="3" t="str">
        <f>VLOOKUP($M8994,People!$A$2:$B$5, 2, FALSE)</f>
        <v>Cassandra Brandow</v>
      </c>
      <c r="W8994" s="3" t="str">
        <f>IFERROR(VLOOKUP($B8994, 'Returns'!$A$2:$B$801, 2, FALSE), "No")</f>
        <v>No</v>
      </c>
    </row>
    <row r="8995" spans="1:23" x14ac:dyDescent="0.3">
      <c r="A8995" s="1">
        <v>8994</v>
      </c>
      <c r="B8995" t="s">
        <v>10446</v>
      </c>
      <c r="C8995" s="2">
        <v>43754</v>
      </c>
      <c r="D8995" s="2">
        <v>43759</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s="3" t="str">
        <f>VLOOKUP($M8995,People!$A$2:$B$5, 2, FALSE)</f>
        <v>Cassandra Brandow</v>
      </c>
      <c r="W8995" s="3" t="str">
        <f>IFERROR(VLOOKUP($B8995, 'Returns'!$A$2:$B$801, 2, FALSE), "No")</f>
        <v>No</v>
      </c>
    </row>
    <row r="8996" spans="1:23" x14ac:dyDescent="0.3">
      <c r="A8996" s="1">
        <v>8995</v>
      </c>
      <c r="B8996" t="s">
        <v>10447</v>
      </c>
      <c r="C8996" s="2">
        <v>42597</v>
      </c>
      <c r="D8996" s="2">
        <v>42599</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s="3" t="str">
        <f>VLOOKUP($M8996,People!$A$2:$B$5, 2, FALSE)</f>
        <v>Cassandra Brandow</v>
      </c>
      <c r="W8996" s="3" t="str">
        <f>IFERROR(VLOOKUP($B8996, 'Returns'!$A$2:$B$801, 2, FALSE), "No")</f>
        <v>No</v>
      </c>
    </row>
    <row r="8997" spans="1:23" x14ac:dyDescent="0.3">
      <c r="A8997" s="1">
        <v>8996</v>
      </c>
      <c r="B8997" t="s">
        <v>10447</v>
      </c>
      <c r="C8997" s="2">
        <v>42597</v>
      </c>
      <c r="D8997" s="2">
        <v>42599</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s="3" t="str">
        <f>VLOOKUP($M8997,People!$A$2:$B$5, 2, FALSE)</f>
        <v>Cassandra Brandow</v>
      </c>
      <c r="W8997" s="3" t="str">
        <f>IFERROR(VLOOKUP($B8997, 'Returns'!$A$2:$B$801, 2, FALSE), "No")</f>
        <v>No</v>
      </c>
    </row>
    <row r="8998" spans="1:23" x14ac:dyDescent="0.3">
      <c r="A8998" s="1">
        <v>8997</v>
      </c>
      <c r="B8998" t="s">
        <v>10448</v>
      </c>
      <c r="C8998" s="2">
        <v>43780</v>
      </c>
      <c r="D8998" s="2">
        <v>43782</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s="3" t="str">
        <f>VLOOKUP($M8998,People!$A$2:$B$5, 2, FALSE)</f>
        <v>Kelly Williams</v>
      </c>
      <c r="W8998" s="3" t="str">
        <f>IFERROR(VLOOKUP($B8998, 'Returns'!$A$2:$B$801, 2, FALSE), "No")</f>
        <v>No</v>
      </c>
    </row>
    <row r="8999" spans="1:23" x14ac:dyDescent="0.3">
      <c r="A8999" s="1">
        <v>8998</v>
      </c>
      <c r="B8999" t="s">
        <v>10449</v>
      </c>
      <c r="C8999" s="2">
        <v>43544</v>
      </c>
      <c r="D8999" s="2">
        <v>43544</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s="3" t="str">
        <f>VLOOKUP($M8999,People!$A$2:$B$5, 2, FALSE)</f>
        <v>Kelly Williams</v>
      </c>
      <c r="W8999" s="3" t="str">
        <f>IFERROR(VLOOKUP($B8999, 'Returns'!$A$2:$B$801, 2, FALSE), "No")</f>
        <v>No</v>
      </c>
    </row>
    <row r="9000" spans="1:23" x14ac:dyDescent="0.3">
      <c r="A9000" s="1">
        <v>8999</v>
      </c>
      <c r="B9000" t="s">
        <v>10449</v>
      </c>
      <c r="C9000" s="2">
        <v>43544</v>
      </c>
      <c r="D9000" s="2">
        <v>43544</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s="3" t="str">
        <f>VLOOKUP($M9000,People!$A$2:$B$5, 2, FALSE)</f>
        <v>Kelly Williams</v>
      </c>
      <c r="W9000" s="3" t="str">
        <f>IFERROR(VLOOKUP($B9000, 'Returns'!$A$2:$B$801, 2, FALSE), "No")</f>
        <v>No</v>
      </c>
    </row>
    <row r="9001" spans="1:23" x14ac:dyDescent="0.3">
      <c r="A9001" s="1">
        <v>9000</v>
      </c>
      <c r="B9001" t="s">
        <v>10450</v>
      </c>
      <c r="C9001" s="2">
        <v>43598</v>
      </c>
      <c r="D9001" s="2">
        <v>43602</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s="3" t="str">
        <f>VLOOKUP($M9001,People!$A$2:$B$5, 2, FALSE)</f>
        <v>Chuck Magee</v>
      </c>
      <c r="W9001" s="3" t="str">
        <f>IFERROR(VLOOKUP($B9001, 'Returns'!$A$2:$B$801, 2, FALSE), "No")</f>
        <v>No</v>
      </c>
    </row>
    <row r="9002" spans="1:23" x14ac:dyDescent="0.3">
      <c r="A9002" s="1">
        <v>9001</v>
      </c>
      <c r="B9002" t="s">
        <v>10451</v>
      </c>
      <c r="C9002" s="2">
        <v>42543</v>
      </c>
      <c r="D9002" s="2">
        <v>42543</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s="3" t="str">
        <f>VLOOKUP($M9002,People!$A$2:$B$5, 2, FALSE)</f>
        <v>Anna Andreadi</v>
      </c>
      <c r="W9002" s="3" t="str">
        <f>IFERROR(VLOOKUP($B9002, 'Returns'!$A$2:$B$801, 2, FALSE), "No")</f>
        <v>No</v>
      </c>
    </row>
    <row r="9003" spans="1:23" x14ac:dyDescent="0.3">
      <c r="A9003" s="1">
        <v>9002</v>
      </c>
      <c r="B9003" t="s">
        <v>10452</v>
      </c>
      <c r="C9003" s="2">
        <v>42706</v>
      </c>
      <c r="D9003" s="2">
        <v>42713</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s="3" t="str">
        <f>VLOOKUP($M9003,People!$A$2:$B$5, 2, FALSE)</f>
        <v>Cassandra Brandow</v>
      </c>
      <c r="W9003" s="3" t="str">
        <f>IFERROR(VLOOKUP($B9003, 'Returns'!$A$2:$B$801, 2, FALSE), "No")</f>
        <v>No</v>
      </c>
    </row>
    <row r="9004" spans="1:23" x14ac:dyDescent="0.3">
      <c r="A9004" s="1">
        <v>9003</v>
      </c>
      <c r="B9004" t="s">
        <v>10452</v>
      </c>
      <c r="C9004" s="2">
        <v>42706</v>
      </c>
      <c r="D9004" s="2">
        <v>42713</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s="3" t="str">
        <f>VLOOKUP($M9004,People!$A$2:$B$5, 2, FALSE)</f>
        <v>Cassandra Brandow</v>
      </c>
      <c r="W9004" s="3" t="str">
        <f>IFERROR(VLOOKUP($B9004, 'Returns'!$A$2:$B$801, 2, FALSE), "No")</f>
        <v>No</v>
      </c>
    </row>
    <row r="9005" spans="1:23" x14ac:dyDescent="0.3">
      <c r="A9005" s="1">
        <v>9004</v>
      </c>
      <c r="B9005" t="s">
        <v>10453</v>
      </c>
      <c r="C9005" s="2">
        <v>42830</v>
      </c>
      <c r="D9005" s="2">
        <v>42831</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s="3" t="str">
        <f>VLOOKUP($M9005,People!$A$2:$B$5, 2, FALSE)</f>
        <v>Anna Andreadi</v>
      </c>
      <c r="W9005" s="3" t="str">
        <f>IFERROR(VLOOKUP($B9005, 'Returns'!$A$2:$B$801, 2, FALSE), "No")</f>
        <v>No</v>
      </c>
    </row>
    <row r="9006" spans="1:23" x14ac:dyDescent="0.3">
      <c r="A9006" s="1">
        <v>9005</v>
      </c>
      <c r="B9006" t="s">
        <v>10453</v>
      </c>
      <c r="C9006" s="2">
        <v>42830</v>
      </c>
      <c r="D9006" s="2">
        <v>42831</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s="3" t="str">
        <f>VLOOKUP($M9006,People!$A$2:$B$5, 2, FALSE)</f>
        <v>Anna Andreadi</v>
      </c>
      <c r="W9006" s="3" t="str">
        <f>IFERROR(VLOOKUP($B9006, 'Returns'!$A$2:$B$801, 2, FALSE), "No")</f>
        <v>No</v>
      </c>
    </row>
    <row r="9007" spans="1:23" x14ac:dyDescent="0.3">
      <c r="A9007" s="1">
        <v>9006</v>
      </c>
      <c r="B9007" t="s">
        <v>6100</v>
      </c>
      <c r="C9007" s="2">
        <v>43787</v>
      </c>
      <c r="D9007" s="2">
        <v>43787</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s="3" t="str">
        <f>VLOOKUP($M9007,People!$A$2:$B$5, 2, FALSE)</f>
        <v>Kelly Williams</v>
      </c>
      <c r="W9007" s="3" t="str">
        <f>IFERROR(VLOOKUP($B9007, 'Returns'!$A$2:$B$801, 2, FALSE), "No")</f>
        <v>Yes</v>
      </c>
    </row>
    <row r="9008" spans="1:23" x14ac:dyDescent="0.3">
      <c r="A9008" s="1">
        <v>9007</v>
      </c>
      <c r="B9008" t="s">
        <v>6100</v>
      </c>
      <c r="C9008" s="2">
        <v>43787</v>
      </c>
      <c r="D9008" s="2">
        <v>43787</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s="3" t="str">
        <f>VLOOKUP($M9008,People!$A$2:$B$5, 2, FALSE)</f>
        <v>Kelly Williams</v>
      </c>
      <c r="W9008" s="3" t="str">
        <f>IFERROR(VLOOKUP($B9008, 'Returns'!$A$2:$B$801, 2, FALSE), "No")</f>
        <v>Yes</v>
      </c>
    </row>
    <row r="9009" spans="1:23" x14ac:dyDescent="0.3">
      <c r="A9009" s="1">
        <v>9008</v>
      </c>
      <c r="B9009" t="s">
        <v>6100</v>
      </c>
      <c r="C9009" s="2">
        <v>43787</v>
      </c>
      <c r="D9009" s="2">
        <v>43787</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s="3" t="str">
        <f>VLOOKUP($M9009,People!$A$2:$B$5, 2, FALSE)</f>
        <v>Kelly Williams</v>
      </c>
      <c r="W9009" s="3" t="str">
        <f>IFERROR(VLOOKUP($B9009, 'Returns'!$A$2:$B$801, 2, FALSE), "No")</f>
        <v>Yes</v>
      </c>
    </row>
    <row r="9010" spans="1:23" x14ac:dyDescent="0.3">
      <c r="A9010" s="1">
        <v>9009</v>
      </c>
      <c r="B9010" t="s">
        <v>6100</v>
      </c>
      <c r="C9010" s="2">
        <v>43787</v>
      </c>
      <c r="D9010" s="2">
        <v>43787</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s="3" t="str">
        <f>VLOOKUP($M9010,People!$A$2:$B$5, 2, FALSE)</f>
        <v>Kelly Williams</v>
      </c>
      <c r="W9010" s="3" t="str">
        <f>IFERROR(VLOOKUP($B9010, 'Returns'!$A$2:$B$801, 2, FALSE), "No")</f>
        <v>Yes</v>
      </c>
    </row>
    <row r="9011" spans="1:23" x14ac:dyDescent="0.3">
      <c r="A9011" s="1">
        <v>9010</v>
      </c>
      <c r="B9011" t="s">
        <v>10454</v>
      </c>
      <c r="C9011" s="2">
        <v>43658</v>
      </c>
      <c r="D9011" s="2">
        <v>43664</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s="3" t="str">
        <f>VLOOKUP($M9011,People!$A$2:$B$5, 2, FALSE)</f>
        <v>Chuck Magee</v>
      </c>
      <c r="W9011" s="3" t="str">
        <f>IFERROR(VLOOKUP($B9011, 'Returns'!$A$2:$B$801, 2, FALSE), "No")</f>
        <v>No</v>
      </c>
    </row>
    <row r="9012" spans="1:23" x14ac:dyDescent="0.3">
      <c r="A9012" s="1">
        <v>9011</v>
      </c>
      <c r="B9012" t="s">
        <v>10455</v>
      </c>
      <c r="C9012" s="2">
        <v>43604</v>
      </c>
      <c r="D9012" s="2">
        <v>43608</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s="3" t="str">
        <f>VLOOKUP($M9012,People!$A$2:$B$5, 2, FALSE)</f>
        <v>Cassandra Brandow</v>
      </c>
      <c r="W9012" s="3" t="str">
        <f>IFERROR(VLOOKUP($B9012, 'Returns'!$A$2:$B$801, 2, FALSE), "No")</f>
        <v>No</v>
      </c>
    </row>
    <row r="9013" spans="1:23" x14ac:dyDescent="0.3">
      <c r="A9013" s="1">
        <v>9012</v>
      </c>
      <c r="B9013" t="s">
        <v>10456</v>
      </c>
      <c r="C9013" s="2">
        <v>43089</v>
      </c>
      <c r="D9013" s="2">
        <v>43090</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s="3" t="str">
        <f>VLOOKUP($M9013,People!$A$2:$B$5, 2, FALSE)</f>
        <v>Kelly Williams</v>
      </c>
      <c r="W9013" s="3" t="str">
        <f>IFERROR(VLOOKUP($B9013, 'Returns'!$A$2:$B$801, 2, FALSE), "No")</f>
        <v>No</v>
      </c>
    </row>
    <row r="9014" spans="1:23" x14ac:dyDescent="0.3">
      <c r="A9014" s="1">
        <v>9013</v>
      </c>
      <c r="B9014" t="s">
        <v>10457</v>
      </c>
      <c r="C9014" s="2">
        <v>43152</v>
      </c>
      <c r="D9014" s="2">
        <v>43153</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s="3" t="str">
        <f>VLOOKUP($M9014,People!$A$2:$B$5, 2, FALSE)</f>
        <v>Chuck Magee</v>
      </c>
      <c r="W9014" s="3" t="str">
        <f>IFERROR(VLOOKUP($B9014, 'Returns'!$A$2:$B$801, 2, FALSE), "No")</f>
        <v>No</v>
      </c>
    </row>
    <row r="9015" spans="1:23" x14ac:dyDescent="0.3">
      <c r="A9015" s="1">
        <v>9014</v>
      </c>
      <c r="B9015" t="s">
        <v>6153</v>
      </c>
      <c r="C9015" s="2">
        <v>43542</v>
      </c>
      <c r="D9015" s="2">
        <v>43546</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s="3" t="str">
        <f>VLOOKUP($M9015,People!$A$2:$B$5, 2, FALSE)</f>
        <v>Anna Andreadi</v>
      </c>
      <c r="W9015" s="3" t="str">
        <f>IFERROR(VLOOKUP($B9015, 'Returns'!$A$2:$B$801, 2, FALSE), "No")</f>
        <v>Yes</v>
      </c>
    </row>
    <row r="9016" spans="1:23" x14ac:dyDescent="0.3">
      <c r="A9016" s="1">
        <v>9015</v>
      </c>
      <c r="B9016" t="s">
        <v>6153</v>
      </c>
      <c r="C9016" s="2">
        <v>43542</v>
      </c>
      <c r="D9016" s="2">
        <v>43546</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s="3" t="str">
        <f>VLOOKUP($M9016,People!$A$2:$B$5, 2, FALSE)</f>
        <v>Anna Andreadi</v>
      </c>
      <c r="W9016" s="3" t="str">
        <f>IFERROR(VLOOKUP($B9016, 'Returns'!$A$2:$B$801, 2, FALSE), "No")</f>
        <v>Yes</v>
      </c>
    </row>
    <row r="9017" spans="1:23" x14ac:dyDescent="0.3">
      <c r="A9017" s="1">
        <v>9016</v>
      </c>
      <c r="B9017" t="s">
        <v>10458</v>
      </c>
      <c r="C9017" s="2">
        <v>43451</v>
      </c>
      <c r="D9017" s="2">
        <v>43457</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s="3" t="str">
        <f>VLOOKUP($M9017,People!$A$2:$B$5, 2, FALSE)</f>
        <v>Anna Andreadi</v>
      </c>
      <c r="W9017" s="3" t="str">
        <f>IFERROR(VLOOKUP($B9017, 'Returns'!$A$2:$B$801, 2, FALSE), "No")</f>
        <v>No</v>
      </c>
    </row>
    <row r="9018" spans="1:23" x14ac:dyDescent="0.3">
      <c r="A9018" s="1">
        <v>9017</v>
      </c>
      <c r="B9018" t="s">
        <v>10458</v>
      </c>
      <c r="C9018" s="2">
        <v>43451</v>
      </c>
      <c r="D9018" s="2">
        <v>43457</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s="3" t="str">
        <f>VLOOKUP($M9018,People!$A$2:$B$5, 2, FALSE)</f>
        <v>Anna Andreadi</v>
      </c>
      <c r="W9018" s="3" t="str">
        <f>IFERROR(VLOOKUP($B9018, 'Returns'!$A$2:$B$801, 2, FALSE), "No")</f>
        <v>No</v>
      </c>
    </row>
    <row r="9019" spans="1:23" x14ac:dyDescent="0.3">
      <c r="A9019" s="1">
        <v>9018</v>
      </c>
      <c r="B9019" t="s">
        <v>10459</v>
      </c>
      <c r="C9019" s="2">
        <v>43185</v>
      </c>
      <c r="D9019" s="2">
        <v>43187</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s="3" t="str">
        <f>VLOOKUP($M9019,People!$A$2:$B$5, 2, FALSE)</f>
        <v>Anna Andreadi</v>
      </c>
      <c r="W9019" s="3" t="str">
        <f>IFERROR(VLOOKUP($B9019, 'Returns'!$A$2:$B$801, 2, FALSE), "No")</f>
        <v>No</v>
      </c>
    </row>
    <row r="9020" spans="1:23" x14ac:dyDescent="0.3">
      <c r="A9020" s="1">
        <v>9019</v>
      </c>
      <c r="B9020" t="s">
        <v>10459</v>
      </c>
      <c r="C9020" s="2">
        <v>43185</v>
      </c>
      <c r="D9020" s="2">
        <v>43187</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s="3" t="str">
        <f>VLOOKUP($M9020,People!$A$2:$B$5, 2, FALSE)</f>
        <v>Anna Andreadi</v>
      </c>
      <c r="W9020" s="3" t="str">
        <f>IFERROR(VLOOKUP($B9020, 'Returns'!$A$2:$B$801, 2, FALSE), "No")</f>
        <v>No</v>
      </c>
    </row>
    <row r="9021" spans="1:23" x14ac:dyDescent="0.3">
      <c r="A9021" s="1">
        <v>9020</v>
      </c>
      <c r="B9021" t="s">
        <v>10460</v>
      </c>
      <c r="C9021" s="2">
        <v>42720</v>
      </c>
      <c r="D9021" s="2">
        <v>42722</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s="3" t="str">
        <f>VLOOKUP($M9021,People!$A$2:$B$5, 2, FALSE)</f>
        <v>Cassandra Brandow</v>
      </c>
      <c r="W9021" s="3" t="str">
        <f>IFERROR(VLOOKUP($B9021, 'Returns'!$A$2:$B$801, 2, FALSE), "No")</f>
        <v>No</v>
      </c>
    </row>
    <row r="9022" spans="1:23" x14ac:dyDescent="0.3">
      <c r="A9022" s="1">
        <v>9021</v>
      </c>
      <c r="B9022" t="s">
        <v>10460</v>
      </c>
      <c r="C9022" s="2">
        <v>42720</v>
      </c>
      <c r="D9022" s="2">
        <v>42722</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s="3" t="str">
        <f>VLOOKUP($M9022,People!$A$2:$B$5, 2, FALSE)</f>
        <v>Cassandra Brandow</v>
      </c>
      <c r="W9022" s="3" t="str">
        <f>IFERROR(VLOOKUP($B9022, 'Returns'!$A$2:$B$801, 2, FALSE), "No")</f>
        <v>No</v>
      </c>
    </row>
    <row r="9023" spans="1:23" x14ac:dyDescent="0.3">
      <c r="A9023" s="1">
        <v>9022</v>
      </c>
      <c r="B9023" t="s">
        <v>10461</v>
      </c>
      <c r="C9023" s="2">
        <v>43054</v>
      </c>
      <c r="D9023" s="2">
        <v>43059</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s="3" t="str">
        <f>VLOOKUP($M9023,People!$A$2:$B$5, 2, FALSE)</f>
        <v>Chuck Magee</v>
      </c>
      <c r="W9023" s="3" t="str">
        <f>IFERROR(VLOOKUP($B9023, 'Returns'!$A$2:$B$801, 2, FALSE), "No")</f>
        <v>No</v>
      </c>
    </row>
    <row r="9024" spans="1:23" x14ac:dyDescent="0.3">
      <c r="A9024" s="1">
        <v>9023</v>
      </c>
      <c r="B9024" t="s">
        <v>10462</v>
      </c>
      <c r="C9024" s="2">
        <v>43334</v>
      </c>
      <c r="D9024" s="2">
        <v>43335</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s="3" t="str">
        <f>VLOOKUP($M9024,People!$A$2:$B$5, 2, FALSE)</f>
        <v>Anna Andreadi</v>
      </c>
      <c r="W9024" s="3" t="str">
        <f>IFERROR(VLOOKUP($B9024, 'Returns'!$A$2:$B$801, 2, FALSE), "No")</f>
        <v>No</v>
      </c>
    </row>
    <row r="9025" spans="1:23" x14ac:dyDescent="0.3">
      <c r="A9025" s="1">
        <v>9024</v>
      </c>
      <c r="B9025" t="s">
        <v>10463</v>
      </c>
      <c r="C9025" s="2">
        <v>42915</v>
      </c>
      <c r="D9025" s="2">
        <v>42918</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s="3" t="str">
        <f>VLOOKUP($M9025,People!$A$2:$B$5, 2, FALSE)</f>
        <v>Chuck Magee</v>
      </c>
      <c r="W9025" s="3" t="str">
        <f>IFERROR(VLOOKUP($B9025, 'Returns'!$A$2:$B$801, 2, FALSE), "No")</f>
        <v>No</v>
      </c>
    </row>
    <row r="9026" spans="1:23" x14ac:dyDescent="0.3">
      <c r="A9026" s="1">
        <v>9025</v>
      </c>
      <c r="B9026" t="s">
        <v>10464</v>
      </c>
      <c r="C9026" s="2">
        <v>43277</v>
      </c>
      <c r="D9026" s="2">
        <v>43283</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s="3" t="str">
        <f>VLOOKUP($M9026,People!$A$2:$B$5, 2, FALSE)</f>
        <v>Chuck Magee</v>
      </c>
      <c r="W9026" s="3" t="str">
        <f>IFERROR(VLOOKUP($B9026, 'Returns'!$A$2:$B$801, 2, FALSE), "No")</f>
        <v>No</v>
      </c>
    </row>
    <row r="9027" spans="1:23" x14ac:dyDescent="0.3">
      <c r="A9027" s="1">
        <v>9026</v>
      </c>
      <c r="B9027" t="s">
        <v>10464</v>
      </c>
      <c r="C9027" s="2">
        <v>43277</v>
      </c>
      <c r="D9027" s="2">
        <v>43283</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s="3" t="str">
        <f>VLOOKUP($M9027,People!$A$2:$B$5, 2, FALSE)</f>
        <v>Chuck Magee</v>
      </c>
      <c r="W9027" s="3" t="str">
        <f>IFERROR(VLOOKUP($B9027, 'Returns'!$A$2:$B$801, 2, FALSE), "No")</f>
        <v>No</v>
      </c>
    </row>
    <row r="9028" spans="1:23" x14ac:dyDescent="0.3">
      <c r="A9028" s="1">
        <v>9027</v>
      </c>
      <c r="B9028" t="s">
        <v>10464</v>
      </c>
      <c r="C9028" s="2">
        <v>43277</v>
      </c>
      <c r="D9028" s="2">
        <v>43283</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s="3" t="str">
        <f>VLOOKUP($M9028,People!$A$2:$B$5, 2, FALSE)</f>
        <v>Chuck Magee</v>
      </c>
      <c r="W9028" s="3" t="str">
        <f>IFERROR(VLOOKUP($B9028, 'Returns'!$A$2:$B$801, 2, FALSE), "No")</f>
        <v>No</v>
      </c>
    </row>
    <row r="9029" spans="1:23" x14ac:dyDescent="0.3">
      <c r="A9029" s="1">
        <v>9028</v>
      </c>
      <c r="B9029" t="s">
        <v>10465</v>
      </c>
      <c r="C9029" s="2">
        <v>43360</v>
      </c>
      <c r="D9029" s="2">
        <v>43365</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s="3" t="str">
        <f>VLOOKUP($M9029,People!$A$2:$B$5, 2, FALSE)</f>
        <v>Chuck Magee</v>
      </c>
      <c r="W9029" s="3" t="str">
        <f>IFERROR(VLOOKUP($B9029, 'Returns'!$A$2:$B$801, 2, FALSE), "No")</f>
        <v>No</v>
      </c>
    </row>
    <row r="9030" spans="1:23" x14ac:dyDescent="0.3">
      <c r="A9030" s="1">
        <v>9029</v>
      </c>
      <c r="B9030" t="s">
        <v>10465</v>
      </c>
      <c r="C9030" s="2">
        <v>43360</v>
      </c>
      <c r="D9030" s="2">
        <v>43365</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s="3" t="str">
        <f>VLOOKUP($M9030,People!$A$2:$B$5, 2, FALSE)</f>
        <v>Chuck Magee</v>
      </c>
      <c r="W9030" s="3" t="str">
        <f>IFERROR(VLOOKUP($B9030, 'Returns'!$A$2:$B$801, 2, FALSE), "No")</f>
        <v>No</v>
      </c>
    </row>
    <row r="9031" spans="1:23" x14ac:dyDescent="0.3">
      <c r="A9031" s="1">
        <v>9030</v>
      </c>
      <c r="B9031" t="s">
        <v>10466</v>
      </c>
      <c r="C9031" s="2">
        <v>42569</v>
      </c>
      <c r="D9031" s="2">
        <v>42574</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s="3" t="str">
        <f>VLOOKUP($M9031,People!$A$2:$B$5, 2, FALSE)</f>
        <v>Chuck Magee</v>
      </c>
      <c r="W9031" s="3" t="str">
        <f>IFERROR(VLOOKUP($B9031, 'Returns'!$A$2:$B$801, 2, FALSE), "No")</f>
        <v>No</v>
      </c>
    </row>
    <row r="9032" spans="1:23" x14ac:dyDescent="0.3">
      <c r="A9032" s="1">
        <v>9031</v>
      </c>
      <c r="B9032" t="s">
        <v>10467</v>
      </c>
      <c r="C9032" s="2">
        <v>43709</v>
      </c>
      <c r="D9032" s="2">
        <v>43709</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s="3" t="str">
        <f>VLOOKUP($M9032,People!$A$2:$B$5, 2, FALSE)</f>
        <v>Anna Andreadi</v>
      </c>
      <c r="W9032" s="3" t="str">
        <f>IFERROR(VLOOKUP($B9032, 'Returns'!$A$2:$B$801, 2, FALSE), "No")</f>
        <v>No</v>
      </c>
    </row>
    <row r="9033" spans="1:23" x14ac:dyDescent="0.3">
      <c r="A9033" s="1">
        <v>9032</v>
      </c>
      <c r="B9033" t="s">
        <v>10467</v>
      </c>
      <c r="C9033" s="2">
        <v>43709</v>
      </c>
      <c r="D9033" s="2">
        <v>43709</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s="3" t="str">
        <f>VLOOKUP($M9033,People!$A$2:$B$5, 2, FALSE)</f>
        <v>Anna Andreadi</v>
      </c>
      <c r="W9033" s="3" t="str">
        <f>IFERROR(VLOOKUP($B9033, 'Returns'!$A$2:$B$801, 2, FALSE), "No")</f>
        <v>No</v>
      </c>
    </row>
    <row r="9034" spans="1:23" x14ac:dyDescent="0.3">
      <c r="A9034" s="1">
        <v>9033</v>
      </c>
      <c r="B9034" t="s">
        <v>10468</v>
      </c>
      <c r="C9034" s="2">
        <v>43638</v>
      </c>
      <c r="D9034" s="2">
        <v>43642</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s="3" t="str">
        <f>VLOOKUP($M9034,People!$A$2:$B$5, 2, FALSE)</f>
        <v>Kelly Williams</v>
      </c>
      <c r="W9034" s="3" t="str">
        <f>IFERROR(VLOOKUP($B9034, 'Returns'!$A$2:$B$801, 2, FALSE), "No")</f>
        <v>No</v>
      </c>
    </row>
    <row r="9035" spans="1:23" x14ac:dyDescent="0.3">
      <c r="A9035" s="1">
        <v>9034</v>
      </c>
      <c r="B9035" t="s">
        <v>10469</v>
      </c>
      <c r="C9035" s="2">
        <v>42615</v>
      </c>
      <c r="D9035" s="2">
        <v>42620</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s="3" t="str">
        <f>VLOOKUP($M9035,People!$A$2:$B$5, 2, FALSE)</f>
        <v>Cassandra Brandow</v>
      </c>
      <c r="W9035" s="3" t="str">
        <f>IFERROR(VLOOKUP($B9035, 'Returns'!$A$2:$B$801, 2, FALSE), "No")</f>
        <v>No</v>
      </c>
    </row>
    <row r="9036" spans="1:23" x14ac:dyDescent="0.3">
      <c r="A9036" s="1">
        <v>9035</v>
      </c>
      <c r="B9036" t="s">
        <v>6014</v>
      </c>
      <c r="C9036" s="2">
        <v>43009</v>
      </c>
      <c r="D9036" s="2">
        <v>43013</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s="3" t="str">
        <f>VLOOKUP($M9036,People!$A$2:$B$5, 2, FALSE)</f>
        <v>Kelly Williams</v>
      </c>
      <c r="W9036" s="3" t="str">
        <f>IFERROR(VLOOKUP($B9036, 'Returns'!$A$2:$B$801, 2, FALSE), "No")</f>
        <v>Yes</v>
      </c>
    </row>
    <row r="9037" spans="1:23" x14ac:dyDescent="0.3">
      <c r="A9037" s="1">
        <v>9036</v>
      </c>
      <c r="B9037" t="s">
        <v>6014</v>
      </c>
      <c r="C9037" s="2">
        <v>43009</v>
      </c>
      <c r="D9037" s="2">
        <v>43013</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s="3" t="str">
        <f>VLOOKUP($M9037,People!$A$2:$B$5, 2, FALSE)</f>
        <v>Kelly Williams</v>
      </c>
      <c r="W9037" s="3" t="str">
        <f>IFERROR(VLOOKUP($B9037, 'Returns'!$A$2:$B$801, 2, FALSE), "No")</f>
        <v>Yes</v>
      </c>
    </row>
    <row r="9038" spans="1:23" x14ac:dyDescent="0.3">
      <c r="A9038" s="1">
        <v>9037</v>
      </c>
      <c r="B9038" t="s">
        <v>10470</v>
      </c>
      <c r="C9038" s="2">
        <v>42832</v>
      </c>
      <c r="D9038" s="2">
        <v>42835</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s="3" t="str">
        <f>VLOOKUP($M9038,People!$A$2:$B$5, 2, FALSE)</f>
        <v>Chuck Magee</v>
      </c>
      <c r="W9038" s="3" t="str">
        <f>IFERROR(VLOOKUP($B9038, 'Returns'!$A$2:$B$801, 2, FALSE), "No")</f>
        <v>No</v>
      </c>
    </row>
    <row r="9039" spans="1:23" x14ac:dyDescent="0.3">
      <c r="A9039" s="1">
        <v>9038</v>
      </c>
      <c r="B9039" t="s">
        <v>10470</v>
      </c>
      <c r="C9039" s="2">
        <v>42832</v>
      </c>
      <c r="D9039" s="2">
        <v>42835</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s="3" t="str">
        <f>VLOOKUP($M9039,People!$A$2:$B$5, 2, FALSE)</f>
        <v>Chuck Magee</v>
      </c>
      <c r="W9039" s="3" t="str">
        <f>IFERROR(VLOOKUP($B9039, 'Returns'!$A$2:$B$801, 2, FALSE), "No")</f>
        <v>No</v>
      </c>
    </row>
    <row r="9040" spans="1:23" x14ac:dyDescent="0.3">
      <c r="A9040" s="1">
        <v>9039</v>
      </c>
      <c r="B9040" t="s">
        <v>10471</v>
      </c>
      <c r="C9040" s="2">
        <v>43790</v>
      </c>
      <c r="D9040" s="2">
        <v>43790</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s="3" t="str">
        <f>VLOOKUP($M9040,People!$A$2:$B$5, 2, FALSE)</f>
        <v>Kelly Williams</v>
      </c>
      <c r="W9040" s="3" t="str">
        <f>IFERROR(VLOOKUP($B9040, 'Returns'!$A$2:$B$801, 2, FALSE), "No")</f>
        <v>No</v>
      </c>
    </row>
    <row r="9041" spans="1:23" x14ac:dyDescent="0.3">
      <c r="A9041" s="1">
        <v>9040</v>
      </c>
      <c r="B9041" t="s">
        <v>10472</v>
      </c>
      <c r="C9041" s="2">
        <v>43451</v>
      </c>
      <c r="D9041" s="2">
        <v>43455</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s="3" t="str">
        <f>VLOOKUP($M9041,People!$A$2:$B$5, 2, FALSE)</f>
        <v>Kelly Williams</v>
      </c>
      <c r="W9041" s="3" t="str">
        <f>IFERROR(VLOOKUP($B9041, 'Returns'!$A$2:$B$801, 2, FALSE), "No")</f>
        <v>No</v>
      </c>
    </row>
    <row r="9042" spans="1:23" x14ac:dyDescent="0.3">
      <c r="A9042" s="1">
        <v>9041</v>
      </c>
      <c r="B9042" t="s">
        <v>10473</v>
      </c>
      <c r="C9042" s="2">
        <v>42632</v>
      </c>
      <c r="D9042" s="2">
        <v>42637</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s="3" t="str">
        <f>VLOOKUP($M9042,People!$A$2:$B$5, 2, FALSE)</f>
        <v>Anna Andreadi</v>
      </c>
      <c r="W9042" s="3" t="str">
        <f>IFERROR(VLOOKUP($B9042, 'Returns'!$A$2:$B$801, 2, FALSE), "No")</f>
        <v>No</v>
      </c>
    </row>
    <row r="9043" spans="1:23" x14ac:dyDescent="0.3">
      <c r="A9043" s="1">
        <v>9042</v>
      </c>
      <c r="B9043" t="s">
        <v>10474</v>
      </c>
      <c r="C9043" s="2">
        <v>42641</v>
      </c>
      <c r="D9043" s="2">
        <v>42646</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s="3" t="str">
        <f>VLOOKUP($M9043,People!$A$2:$B$5, 2, FALSE)</f>
        <v>Cassandra Brandow</v>
      </c>
      <c r="W9043" s="3" t="str">
        <f>IFERROR(VLOOKUP($B9043, 'Returns'!$A$2:$B$801, 2, FALSE), "No")</f>
        <v>No</v>
      </c>
    </row>
    <row r="9044" spans="1:23" x14ac:dyDescent="0.3">
      <c r="A9044" s="1">
        <v>9043</v>
      </c>
      <c r="B9044" t="s">
        <v>10475</v>
      </c>
      <c r="C9044" s="2">
        <v>43000</v>
      </c>
      <c r="D9044" s="2">
        <v>43004</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s="3" t="str">
        <f>VLOOKUP($M9044,People!$A$2:$B$5, 2, FALSE)</f>
        <v>Anna Andreadi</v>
      </c>
      <c r="W9044" s="3" t="str">
        <f>IFERROR(VLOOKUP($B9044, 'Returns'!$A$2:$B$801, 2, FALSE), "No")</f>
        <v>No</v>
      </c>
    </row>
    <row r="9045" spans="1:23" x14ac:dyDescent="0.3">
      <c r="A9045" s="1">
        <v>9044</v>
      </c>
      <c r="B9045" t="s">
        <v>10476</v>
      </c>
      <c r="C9045" s="2">
        <v>43411</v>
      </c>
      <c r="D9045" s="2">
        <v>43417</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s="3" t="str">
        <f>VLOOKUP($M9045,People!$A$2:$B$5, 2, FALSE)</f>
        <v>Anna Andreadi</v>
      </c>
      <c r="W9045" s="3" t="str">
        <f>IFERROR(VLOOKUP($B9045, 'Returns'!$A$2:$B$801, 2, FALSE), "No")</f>
        <v>No</v>
      </c>
    </row>
    <row r="9046" spans="1:23" x14ac:dyDescent="0.3">
      <c r="A9046" s="1">
        <v>9045</v>
      </c>
      <c r="B9046" t="s">
        <v>10477</v>
      </c>
      <c r="C9046" s="2">
        <v>43815</v>
      </c>
      <c r="D9046" s="2">
        <v>43819</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s="3" t="str">
        <f>VLOOKUP($M9046,People!$A$2:$B$5, 2, FALSE)</f>
        <v>Anna Andreadi</v>
      </c>
      <c r="W9046" s="3" t="str">
        <f>IFERROR(VLOOKUP($B9046, 'Returns'!$A$2:$B$801, 2, FALSE), "No")</f>
        <v>No</v>
      </c>
    </row>
    <row r="9047" spans="1:23" x14ac:dyDescent="0.3">
      <c r="A9047" s="1">
        <v>9046</v>
      </c>
      <c r="B9047" t="s">
        <v>10477</v>
      </c>
      <c r="C9047" s="2">
        <v>43815</v>
      </c>
      <c r="D9047" s="2">
        <v>43819</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s="3" t="str">
        <f>VLOOKUP($M9047,People!$A$2:$B$5, 2, FALSE)</f>
        <v>Anna Andreadi</v>
      </c>
      <c r="W9047" s="3" t="str">
        <f>IFERROR(VLOOKUP($B9047, 'Returns'!$A$2:$B$801, 2, FALSE), "No")</f>
        <v>No</v>
      </c>
    </row>
    <row r="9048" spans="1:23" x14ac:dyDescent="0.3">
      <c r="A9048" s="1">
        <v>9047</v>
      </c>
      <c r="B9048" t="s">
        <v>10477</v>
      </c>
      <c r="C9048" s="2">
        <v>43815</v>
      </c>
      <c r="D9048" s="2">
        <v>43819</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s="3" t="str">
        <f>VLOOKUP($M9048,People!$A$2:$B$5, 2, FALSE)</f>
        <v>Anna Andreadi</v>
      </c>
      <c r="W9048" s="3" t="str">
        <f>IFERROR(VLOOKUP($B9048, 'Returns'!$A$2:$B$801, 2, FALSE), "No")</f>
        <v>No</v>
      </c>
    </row>
    <row r="9049" spans="1:23" x14ac:dyDescent="0.3">
      <c r="A9049" s="1">
        <v>9048</v>
      </c>
      <c r="B9049" t="s">
        <v>10477</v>
      </c>
      <c r="C9049" s="2">
        <v>43815</v>
      </c>
      <c r="D9049" s="2">
        <v>43819</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s="3" t="str">
        <f>VLOOKUP($M9049,People!$A$2:$B$5, 2, FALSE)</f>
        <v>Anna Andreadi</v>
      </c>
      <c r="W9049" s="3" t="str">
        <f>IFERROR(VLOOKUP($B9049, 'Returns'!$A$2:$B$801, 2, FALSE), "No")</f>
        <v>No</v>
      </c>
    </row>
    <row r="9050" spans="1:23" x14ac:dyDescent="0.3">
      <c r="A9050" s="1">
        <v>9049</v>
      </c>
      <c r="B9050" t="s">
        <v>10477</v>
      </c>
      <c r="C9050" s="2">
        <v>43815</v>
      </c>
      <c r="D9050" s="2">
        <v>43819</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s="3" t="str">
        <f>VLOOKUP($M9050,People!$A$2:$B$5, 2, FALSE)</f>
        <v>Anna Andreadi</v>
      </c>
      <c r="W9050" s="3" t="str">
        <f>IFERROR(VLOOKUP($B9050, 'Returns'!$A$2:$B$801, 2, FALSE), "No")</f>
        <v>No</v>
      </c>
    </row>
    <row r="9051" spans="1:23" x14ac:dyDescent="0.3">
      <c r="A9051" s="1">
        <v>9050</v>
      </c>
      <c r="B9051" t="s">
        <v>10478</v>
      </c>
      <c r="C9051" s="2">
        <v>42634</v>
      </c>
      <c r="D9051" s="2">
        <v>42638</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s="3" t="str">
        <f>VLOOKUP($M9051,People!$A$2:$B$5, 2, FALSE)</f>
        <v>Chuck Magee</v>
      </c>
      <c r="W9051" s="3" t="str">
        <f>IFERROR(VLOOKUP($B9051, 'Returns'!$A$2:$B$801, 2, FALSE), "No")</f>
        <v>No</v>
      </c>
    </row>
    <row r="9052" spans="1:23" x14ac:dyDescent="0.3">
      <c r="A9052" s="1">
        <v>9051</v>
      </c>
      <c r="B9052" t="s">
        <v>10479</v>
      </c>
      <c r="C9052" s="2">
        <v>42873</v>
      </c>
      <c r="D9052" s="2">
        <v>42877</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s="3" t="str">
        <f>VLOOKUP($M9052,People!$A$2:$B$5, 2, FALSE)</f>
        <v>Anna Andreadi</v>
      </c>
      <c r="W9052" s="3" t="str">
        <f>IFERROR(VLOOKUP($B9052, 'Returns'!$A$2:$B$801, 2, FALSE), "No")</f>
        <v>No</v>
      </c>
    </row>
    <row r="9053" spans="1:23" x14ac:dyDescent="0.3">
      <c r="A9053" s="1">
        <v>9052</v>
      </c>
      <c r="B9053" t="s">
        <v>10480</v>
      </c>
      <c r="C9053" s="2">
        <v>42455</v>
      </c>
      <c r="D9053" s="2">
        <v>42460</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s="3" t="str">
        <f>VLOOKUP($M9053,People!$A$2:$B$5, 2, FALSE)</f>
        <v>Anna Andreadi</v>
      </c>
      <c r="W9053" s="3" t="str">
        <f>IFERROR(VLOOKUP($B9053, 'Returns'!$A$2:$B$801, 2, FALSE), "No")</f>
        <v>No</v>
      </c>
    </row>
    <row r="9054" spans="1:23" x14ac:dyDescent="0.3">
      <c r="A9054" s="1">
        <v>9053</v>
      </c>
      <c r="B9054" t="s">
        <v>10480</v>
      </c>
      <c r="C9054" s="2">
        <v>42455</v>
      </c>
      <c r="D9054" s="2">
        <v>42460</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s="3" t="str">
        <f>VLOOKUP($M9054,People!$A$2:$B$5, 2, FALSE)</f>
        <v>Anna Andreadi</v>
      </c>
      <c r="W9054" s="3" t="str">
        <f>IFERROR(VLOOKUP($B9054, 'Returns'!$A$2:$B$801, 2, FALSE), "No")</f>
        <v>No</v>
      </c>
    </row>
    <row r="9055" spans="1:23" x14ac:dyDescent="0.3">
      <c r="A9055" s="1">
        <v>9054</v>
      </c>
      <c r="B9055" t="s">
        <v>10480</v>
      </c>
      <c r="C9055" s="2">
        <v>42455</v>
      </c>
      <c r="D9055" s="2">
        <v>42460</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s="3" t="str">
        <f>VLOOKUP($M9055,People!$A$2:$B$5, 2, FALSE)</f>
        <v>Anna Andreadi</v>
      </c>
      <c r="W9055" s="3" t="str">
        <f>IFERROR(VLOOKUP($B9055, 'Returns'!$A$2:$B$801, 2, FALSE), "No")</f>
        <v>No</v>
      </c>
    </row>
    <row r="9056" spans="1:23" x14ac:dyDescent="0.3">
      <c r="A9056" s="1">
        <v>9055</v>
      </c>
      <c r="B9056" t="s">
        <v>10481</v>
      </c>
      <c r="C9056" s="2">
        <v>43730</v>
      </c>
      <c r="D9056" s="2">
        <v>43736</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s="3" t="str">
        <f>VLOOKUP($M9056,People!$A$2:$B$5, 2, FALSE)</f>
        <v>Anna Andreadi</v>
      </c>
      <c r="W9056" s="3" t="str">
        <f>IFERROR(VLOOKUP($B9056, 'Returns'!$A$2:$B$801, 2, FALSE), "No")</f>
        <v>No</v>
      </c>
    </row>
    <row r="9057" spans="1:23" x14ac:dyDescent="0.3">
      <c r="A9057" s="1">
        <v>9056</v>
      </c>
      <c r="B9057" t="s">
        <v>10482</v>
      </c>
      <c r="C9057" s="2">
        <v>42990</v>
      </c>
      <c r="D9057" s="2">
        <v>42995</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s="3" t="str">
        <f>VLOOKUP($M9057,People!$A$2:$B$5, 2, FALSE)</f>
        <v>Anna Andreadi</v>
      </c>
      <c r="W9057" s="3" t="str">
        <f>IFERROR(VLOOKUP($B9057, 'Returns'!$A$2:$B$801, 2, FALSE), "No")</f>
        <v>No</v>
      </c>
    </row>
    <row r="9058" spans="1:23" x14ac:dyDescent="0.3">
      <c r="A9058" s="1">
        <v>9057</v>
      </c>
      <c r="B9058" t="s">
        <v>10483</v>
      </c>
      <c r="C9058" s="2">
        <v>43041</v>
      </c>
      <c r="D9058" s="2">
        <v>43043</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s="3" t="str">
        <f>VLOOKUP($M9058,People!$A$2:$B$5, 2, FALSE)</f>
        <v>Chuck Magee</v>
      </c>
      <c r="W9058" s="3" t="str">
        <f>IFERROR(VLOOKUP($B9058, 'Returns'!$A$2:$B$801, 2, FALSE), "No")</f>
        <v>No</v>
      </c>
    </row>
    <row r="9059" spans="1:23" x14ac:dyDescent="0.3">
      <c r="A9059" s="1">
        <v>9058</v>
      </c>
      <c r="B9059" t="s">
        <v>10484</v>
      </c>
      <c r="C9059" s="2">
        <v>43028</v>
      </c>
      <c r="D9059" s="2">
        <v>43032</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s="3" t="str">
        <f>VLOOKUP($M9059,People!$A$2:$B$5, 2, FALSE)</f>
        <v>Anna Andreadi</v>
      </c>
      <c r="W9059" s="3" t="str">
        <f>IFERROR(VLOOKUP($B9059, 'Returns'!$A$2:$B$801, 2, FALSE), "No")</f>
        <v>No</v>
      </c>
    </row>
    <row r="9060" spans="1:23" x14ac:dyDescent="0.3">
      <c r="A9060" s="1">
        <v>9059</v>
      </c>
      <c r="B9060" t="s">
        <v>10484</v>
      </c>
      <c r="C9060" s="2">
        <v>43028</v>
      </c>
      <c r="D9060" s="2">
        <v>43032</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s="3" t="str">
        <f>VLOOKUP($M9060,People!$A$2:$B$5, 2, FALSE)</f>
        <v>Anna Andreadi</v>
      </c>
      <c r="W9060" s="3" t="str">
        <f>IFERROR(VLOOKUP($B9060, 'Returns'!$A$2:$B$801, 2, FALSE), "No")</f>
        <v>No</v>
      </c>
    </row>
    <row r="9061" spans="1:23" x14ac:dyDescent="0.3">
      <c r="A9061" s="1">
        <v>9060</v>
      </c>
      <c r="B9061" t="s">
        <v>10485</v>
      </c>
      <c r="C9061" s="2">
        <v>43265</v>
      </c>
      <c r="D9061" s="2">
        <v>43269</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s="3" t="str">
        <f>VLOOKUP($M9061,People!$A$2:$B$5, 2, FALSE)</f>
        <v>Anna Andreadi</v>
      </c>
      <c r="W9061" s="3" t="str">
        <f>IFERROR(VLOOKUP($B9061, 'Returns'!$A$2:$B$801, 2, FALSE), "No")</f>
        <v>No</v>
      </c>
    </row>
    <row r="9062" spans="1:23" x14ac:dyDescent="0.3">
      <c r="A9062" s="1">
        <v>9061</v>
      </c>
      <c r="B9062" t="s">
        <v>10486</v>
      </c>
      <c r="C9062" s="2">
        <v>43059</v>
      </c>
      <c r="D9062" s="2">
        <v>43060</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s="3" t="str">
        <f>VLOOKUP($M9062,People!$A$2:$B$5, 2, FALSE)</f>
        <v>Anna Andreadi</v>
      </c>
      <c r="W9062" s="3" t="str">
        <f>IFERROR(VLOOKUP($B9062, 'Returns'!$A$2:$B$801, 2, FALSE), "No")</f>
        <v>No</v>
      </c>
    </row>
    <row r="9063" spans="1:23" x14ac:dyDescent="0.3">
      <c r="A9063" s="1">
        <v>9062</v>
      </c>
      <c r="B9063" t="s">
        <v>10486</v>
      </c>
      <c r="C9063" s="2">
        <v>43059</v>
      </c>
      <c r="D9063" s="2">
        <v>43060</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s="3" t="str">
        <f>VLOOKUP($M9063,People!$A$2:$B$5, 2, FALSE)</f>
        <v>Anna Andreadi</v>
      </c>
      <c r="W9063" s="3" t="str">
        <f>IFERROR(VLOOKUP($B9063, 'Returns'!$A$2:$B$801, 2, FALSE), "No")</f>
        <v>No</v>
      </c>
    </row>
    <row r="9064" spans="1:23" x14ac:dyDescent="0.3">
      <c r="A9064" s="1">
        <v>9063</v>
      </c>
      <c r="B9064" t="s">
        <v>10487</v>
      </c>
      <c r="C9064" s="2">
        <v>43159</v>
      </c>
      <c r="D9064" s="2">
        <v>43165</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s="3" t="str">
        <f>VLOOKUP($M9064,People!$A$2:$B$5, 2, FALSE)</f>
        <v>Chuck Magee</v>
      </c>
      <c r="W9064" s="3" t="str">
        <f>IFERROR(VLOOKUP($B9064, 'Returns'!$A$2:$B$801, 2, FALSE), "No")</f>
        <v>No</v>
      </c>
    </row>
    <row r="9065" spans="1:23" x14ac:dyDescent="0.3">
      <c r="A9065" s="1">
        <v>9064</v>
      </c>
      <c r="B9065" t="s">
        <v>10488</v>
      </c>
      <c r="C9065" s="2">
        <v>42657</v>
      </c>
      <c r="D9065" s="2">
        <v>42663</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s="3" t="str">
        <f>VLOOKUP($M9065,People!$A$2:$B$5, 2, FALSE)</f>
        <v>Kelly Williams</v>
      </c>
      <c r="W9065" s="3" t="str">
        <f>IFERROR(VLOOKUP($B9065, 'Returns'!$A$2:$B$801, 2, FALSE), "No")</f>
        <v>No</v>
      </c>
    </row>
    <row r="9066" spans="1:23" x14ac:dyDescent="0.3">
      <c r="A9066" s="1">
        <v>9065</v>
      </c>
      <c r="B9066" t="s">
        <v>10488</v>
      </c>
      <c r="C9066" s="2">
        <v>42657</v>
      </c>
      <c r="D9066" s="2">
        <v>42663</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s="3" t="str">
        <f>VLOOKUP($M9066,People!$A$2:$B$5, 2, FALSE)</f>
        <v>Kelly Williams</v>
      </c>
      <c r="W9066" s="3" t="str">
        <f>IFERROR(VLOOKUP($B9066, 'Returns'!$A$2:$B$801, 2, FALSE), "No")</f>
        <v>No</v>
      </c>
    </row>
    <row r="9067" spans="1:23" x14ac:dyDescent="0.3">
      <c r="A9067" s="1">
        <v>9066</v>
      </c>
      <c r="B9067" t="s">
        <v>10488</v>
      </c>
      <c r="C9067" s="2">
        <v>42657</v>
      </c>
      <c r="D9067" s="2">
        <v>42663</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s="3" t="str">
        <f>VLOOKUP($M9067,People!$A$2:$B$5, 2, FALSE)</f>
        <v>Kelly Williams</v>
      </c>
      <c r="W9067" s="3" t="str">
        <f>IFERROR(VLOOKUP($B9067, 'Returns'!$A$2:$B$801, 2, FALSE), "No")</f>
        <v>No</v>
      </c>
    </row>
    <row r="9068" spans="1:23" x14ac:dyDescent="0.3">
      <c r="A9068" s="1">
        <v>9067</v>
      </c>
      <c r="B9068" t="s">
        <v>10489</v>
      </c>
      <c r="C9068" s="2">
        <v>43611</v>
      </c>
      <c r="D9068" s="2">
        <v>43615</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s="3" t="str">
        <f>VLOOKUP($M9068,People!$A$2:$B$5, 2, FALSE)</f>
        <v>Cassandra Brandow</v>
      </c>
      <c r="W9068" s="3" t="str">
        <f>IFERROR(VLOOKUP($B9068, 'Returns'!$A$2:$B$801, 2, FALSE), "No")</f>
        <v>No</v>
      </c>
    </row>
    <row r="9069" spans="1:23" x14ac:dyDescent="0.3">
      <c r="A9069" s="1">
        <v>9068</v>
      </c>
      <c r="B9069" t="s">
        <v>6078</v>
      </c>
      <c r="C9069" s="2">
        <v>43135</v>
      </c>
      <c r="D9069" s="2">
        <v>43141</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s="3" t="str">
        <f>VLOOKUP($M9069,People!$A$2:$B$5, 2, FALSE)</f>
        <v>Chuck Magee</v>
      </c>
      <c r="W9069" s="3" t="str">
        <f>IFERROR(VLOOKUP($B9069, 'Returns'!$A$2:$B$801, 2, FALSE), "No")</f>
        <v>Yes</v>
      </c>
    </row>
    <row r="9070" spans="1:23" x14ac:dyDescent="0.3">
      <c r="A9070" s="1">
        <v>9069</v>
      </c>
      <c r="B9070" t="s">
        <v>10490</v>
      </c>
      <c r="C9070" s="2">
        <v>43345</v>
      </c>
      <c r="D9070" s="2">
        <v>43348</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s="3" t="str">
        <f>VLOOKUP($M9070,People!$A$2:$B$5, 2, FALSE)</f>
        <v>Anna Andreadi</v>
      </c>
      <c r="W9070" s="3" t="str">
        <f>IFERROR(VLOOKUP($B9070, 'Returns'!$A$2:$B$801, 2, FALSE), "No")</f>
        <v>No</v>
      </c>
    </row>
    <row r="9071" spans="1:23" x14ac:dyDescent="0.3">
      <c r="A9071" s="1">
        <v>9070</v>
      </c>
      <c r="B9071" t="s">
        <v>10490</v>
      </c>
      <c r="C9071" s="2">
        <v>43345</v>
      </c>
      <c r="D9071" s="2">
        <v>43348</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s="3" t="str">
        <f>VLOOKUP($M9071,People!$A$2:$B$5, 2, FALSE)</f>
        <v>Anna Andreadi</v>
      </c>
      <c r="W9071" s="3" t="str">
        <f>IFERROR(VLOOKUP($B9071, 'Returns'!$A$2:$B$801, 2, FALSE), "No")</f>
        <v>No</v>
      </c>
    </row>
    <row r="9072" spans="1:23" x14ac:dyDescent="0.3">
      <c r="A9072" s="1">
        <v>9071</v>
      </c>
      <c r="B9072" t="s">
        <v>10491</v>
      </c>
      <c r="C9072" s="2">
        <v>43803</v>
      </c>
      <c r="D9072" s="2">
        <v>43804</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s="3" t="str">
        <f>VLOOKUP($M9072,People!$A$2:$B$5, 2, FALSE)</f>
        <v>Chuck Magee</v>
      </c>
      <c r="W9072" s="3" t="str">
        <f>IFERROR(VLOOKUP($B9072, 'Returns'!$A$2:$B$801, 2, FALSE), "No")</f>
        <v>No</v>
      </c>
    </row>
    <row r="9073" spans="1:23" x14ac:dyDescent="0.3">
      <c r="A9073" s="1">
        <v>9072</v>
      </c>
      <c r="B9073" t="s">
        <v>10492</v>
      </c>
      <c r="C9073" s="2">
        <v>42898</v>
      </c>
      <c r="D9073" s="2">
        <v>42902</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s="3" t="str">
        <f>VLOOKUP($M9073,People!$A$2:$B$5, 2, FALSE)</f>
        <v>Kelly Williams</v>
      </c>
      <c r="W9073" s="3" t="str">
        <f>IFERROR(VLOOKUP($B9073, 'Returns'!$A$2:$B$801, 2, FALSE), "No")</f>
        <v>No</v>
      </c>
    </row>
    <row r="9074" spans="1:23" x14ac:dyDescent="0.3">
      <c r="A9074" s="1">
        <v>9073</v>
      </c>
      <c r="B9074" t="s">
        <v>10493</v>
      </c>
      <c r="C9074" s="2">
        <v>43347</v>
      </c>
      <c r="D9074" s="2">
        <v>43351</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s="3" t="str">
        <f>VLOOKUP($M9074,People!$A$2:$B$5, 2, FALSE)</f>
        <v>Kelly Williams</v>
      </c>
      <c r="W9074" s="3" t="str">
        <f>IFERROR(VLOOKUP($B9074, 'Returns'!$A$2:$B$801, 2, FALSE), "No")</f>
        <v>No</v>
      </c>
    </row>
    <row r="9075" spans="1:23" x14ac:dyDescent="0.3">
      <c r="A9075" s="1">
        <v>9074</v>
      </c>
      <c r="B9075" t="s">
        <v>10493</v>
      </c>
      <c r="C9075" s="2">
        <v>43347</v>
      </c>
      <c r="D9075" s="2">
        <v>43351</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s="3" t="str">
        <f>VLOOKUP($M9075,People!$A$2:$B$5, 2, FALSE)</f>
        <v>Kelly Williams</v>
      </c>
      <c r="W9075" s="3" t="str">
        <f>IFERROR(VLOOKUP($B9075, 'Returns'!$A$2:$B$801, 2, FALSE), "No")</f>
        <v>No</v>
      </c>
    </row>
    <row r="9076" spans="1:23" x14ac:dyDescent="0.3">
      <c r="A9076" s="1">
        <v>9075</v>
      </c>
      <c r="B9076" t="s">
        <v>10494</v>
      </c>
      <c r="C9076" s="2">
        <v>42481</v>
      </c>
      <c r="D9076" s="2">
        <v>42486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s="3" t="str">
        <f>VLOOKUP($M9076,People!$A$2:$B$5, 2, FALSE)</f>
        <v>Cassandra Brandow</v>
      </c>
      <c r="W9076" s="3" t="str">
        <f>IFERROR(VLOOKUP($B9076, 'Returns'!$A$2:$B$801, 2, FALSE), "No")</f>
        <v>No</v>
      </c>
    </row>
    <row r="9077" spans="1:23" x14ac:dyDescent="0.3">
      <c r="A9077" s="1">
        <v>9076</v>
      </c>
      <c r="B9077" t="s">
        <v>10495</v>
      </c>
      <c r="C9077" s="2">
        <v>43044</v>
      </c>
      <c r="D9077" s="2">
        <v>43047</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s="3" t="str">
        <f>VLOOKUP($M9077,People!$A$2:$B$5, 2, FALSE)</f>
        <v>Chuck Magee</v>
      </c>
      <c r="W9077" s="3" t="str">
        <f>IFERROR(VLOOKUP($B9077, 'Returns'!$A$2:$B$801, 2, FALSE), "No")</f>
        <v>No</v>
      </c>
    </row>
    <row r="9078" spans="1:23" x14ac:dyDescent="0.3">
      <c r="A9078" s="1">
        <v>9077</v>
      </c>
      <c r="B9078" t="s">
        <v>10495</v>
      </c>
      <c r="C9078" s="2">
        <v>43044</v>
      </c>
      <c r="D9078" s="2">
        <v>43047</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s="3" t="str">
        <f>VLOOKUP($M9078,People!$A$2:$B$5, 2, FALSE)</f>
        <v>Chuck Magee</v>
      </c>
      <c r="W9078" s="3" t="str">
        <f>IFERROR(VLOOKUP($B9078, 'Returns'!$A$2:$B$801, 2, FALSE), "No")</f>
        <v>No</v>
      </c>
    </row>
    <row r="9079" spans="1:23" x14ac:dyDescent="0.3">
      <c r="A9079" s="1">
        <v>9078</v>
      </c>
      <c r="B9079" t="s">
        <v>10496</v>
      </c>
      <c r="C9079" s="2">
        <v>42677</v>
      </c>
      <c r="D9079" s="2">
        <v>42681</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s="3" t="str">
        <f>VLOOKUP($M9079,People!$A$2:$B$5, 2, FALSE)</f>
        <v>Kelly Williams</v>
      </c>
      <c r="W9079" s="3" t="str">
        <f>IFERROR(VLOOKUP($B9079, 'Returns'!$A$2:$B$801, 2, FALSE), "No")</f>
        <v>No</v>
      </c>
    </row>
    <row r="9080" spans="1:23" x14ac:dyDescent="0.3">
      <c r="A9080" s="1">
        <v>9079</v>
      </c>
      <c r="B9080" t="s">
        <v>10497</v>
      </c>
      <c r="C9080" s="2">
        <v>43147</v>
      </c>
      <c r="D9080" s="2">
        <v>43154</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s="3" t="str">
        <f>VLOOKUP($M9080,People!$A$2:$B$5, 2, FALSE)</f>
        <v>Cassandra Brandow</v>
      </c>
      <c r="W9080" s="3" t="str">
        <f>IFERROR(VLOOKUP($B9080, 'Returns'!$A$2:$B$801, 2, FALSE), "No")</f>
        <v>No</v>
      </c>
    </row>
    <row r="9081" spans="1:23" x14ac:dyDescent="0.3">
      <c r="A9081" s="1">
        <v>9080</v>
      </c>
      <c r="B9081" t="s">
        <v>10497</v>
      </c>
      <c r="C9081" s="2">
        <v>43147</v>
      </c>
      <c r="D9081" s="2">
        <v>43154</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s="3" t="str">
        <f>VLOOKUP($M9081,People!$A$2:$B$5, 2, FALSE)</f>
        <v>Cassandra Brandow</v>
      </c>
      <c r="W9081" s="3" t="str">
        <f>IFERROR(VLOOKUP($B9081, 'Returns'!$A$2:$B$801, 2, FALSE), "No")</f>
        <v>No</v>
      </c>
    </row>
    <row r="9082" spans="1:23" x14ac:dyDescent="0.3">
      <c r="A9082" s="1">
        <v>9081</v>
      </c>
      <c r="B9082" t="s">
        <v>6179</v>
      </c>
      <c r="C9082" s="2">
        <v>43719</v>
      </c>
      <c r="D9082" s="2">
        <v>43721</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s="3" t="str">
        <f>VLOOKUP($M9082,People!$A$2:$B$5, 2, FALSE)</f>
        <v>Anna Andreadi</v>
      </c>
      <c r="W9082" s="3" t="str">
        <f>IFERROR(VLOOKUP($B9082, 'Returns'!$A$2:$B$801, 2, FALSE), "No")</f>
        <v>Yes</v>
      </c>
    </row>
    <row r="9083" spans="1:23" x14ac:dyDescent="0.3">
      <c r="A9083" s="1">
        <v>9082</v>
      </c>
      <c r="B9083" t="s">
        <v>6179</v>
      </c>
      <c r="C9083" s="2">
        <v>43719</v>
      </c>
      <c r="D9083" s="2">
        <v>43721</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s="3" t="str">
        <f>VLOOKUP($M9083,People!$A$2:$B$5, 2, FALSE)</f>
        <v>Anna Andreadi</v>
      </c>
      <c r="W9083" s="3" t="str">
        <f>IFERROR(VLOOKUP($B9083, 'Returns'!$A$2:$B$801, 2, FALSE), "No")</f>
        <v>Yes</v>
      </c>
    </row>
    <row r="9084" spans="1:23" x14ac:dyDescent="0.3">
      <c r="A9084" s="1">
        <v>9083</v>
      </c>
      <c r="B9084" t="s">
        <v>10498</v>
      </c>
      <c r="C9084" s="2">
        <v>43771</v>
      </c>
      <c r="D9084" s="2">
        <v>43775</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s="3" t="str">
        <f>VLOOKUP($M9084,People!$A$2:$B$5, 2, FALSE)</f>
        <v>Cassandra Brandow</v>
      </c>
      <c r="W9084" s="3" t="str">
        <f>IFERROR(VLOOKUP($B9084, 'Returns'!$A$2:$B$801, 2, FALSE), "No")</f>
        <v>No</v>
      </c>
    </row>
    <row r="9085" spans="1:23" x14ac:dyDescent="0.3">
      <c r="A9085" s="1">
        <v>9084</v>
      </c>
      <c r="B9085" t="s">
        <v>10499</v>
      </c>
      <c r="C9085" s="2">
        <v>42772</v>
      </c>
      <c r="D9085" s="2">
        <v>42774</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s="3" t="str">
        <f>VLOOKUP($M9085,People!$A$2:$B$5, 2, FALSE)</f>
        <v>Cassandra Brandow</v>
      </c>
      <c r="W9085" s="3" t="str">
        <f>IFERROR(VLOOKUP($B9085, 'Returns'!$A$2:$B$801, 2, FALSE), "No")</f>
        <v>No</v>
      </c>
    </row>
    <row r="9086" spans="1:23" x14ac:dyDescent="0.3">
      <c r="A9086" s="1">
        <v>9085</v>
      </c>
      <c r="B9086" t="s">
        <v>10499</v>
      </c>
      <c r="C9086" s="2">
        <v>42772</v>
      </c>
      <c r="D9086" s="2">
        <v>42774</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s="3" t="str">
        <f>VLOOKUP($M9086,People!$A$2:$B$5, 2, FALSE)</f>
        <v>Cassandra Brandow</v>
      </c>
      <c r="W9086" s="3" t="str">
        <f>IFERROR(VLOOKUP($B9086, 'Returns'!$A$2:$B$801, 2, FALSE), "No")</f>
        <v>No</v>
      </c>
    </row>
    <row r="9087" spans="1:23" x14ac:dyDescent="0.3">
      <c r="A9087" s="1">
        <v>9086</v>
      </c>
      <c r="B9087" t="s">
        <v>10500</v>
      </c>
      <c r="C9087" s="2">
        <v>43353</v>
      </c>
      <c r="D9087" s="2">
        <v>43355</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s="3" t="str">
        <f>VLOOKUP($M9087,People!$A$2:$B$5, 2, FALSE)</f>
        <v>Anna Andreadi</v>
      </c>
      <c r="W9087" s="3" t="str">
        <f>IFERROR(VLOOKUP($B9087, 'Returns'!$A$2:$B$801, 2, FALSE), "No")</f>
        <v>No</v>
      </c>
    </row>
    <row r="9088" spans="1:23" x14ac:dyDescent="0.3">
      <c r="A9088" s="1">
        <v>9087</v>
      </c>
      <c r="B9088" t="s">
        <v>10501</v>
      </c>
      <c r="C9088" s="2">
        <v>43369</v>
      </c>
      <c r="D9088" s="2">
        <v>43373</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s="3" t="str">
        <f>VLOOKUP($M9088,People!$A$2:$B$5, 2, FALSE)</f>
        <v>Kelly Williams</v>
      </c>
      <c r="W9088" s="3" t="str">
        <f>IFERROR(VLOOKUP($B9088, 'Returns'!$A$2:$B$801, 2, FALSE), "No")</f>
        <v>No</v>
      </c>
    </row>
    <row r="9089" spans="1:23" x14ac:dyDescent="0.3">
      <c r="A9089" s="1">
        <v>9088</v>
      </c>
      <c r="B9089" t="s">
        <v>10501</v>
      </c>
      <c r="C9089" s="2">
        <v>43369</v>
      </c>
      <c r="D9089" s="2">
        <v>43373</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s="3" t="str">
        <f>VLOOKUP($M9089,People!$A$2:$B$5, 2, FALSE)</f>
        <v>Kelly Williams</v>
      </c>
      <c r="W9089" s="3" t="str">
        <f>IFERROR(VLOOKUP($B9089, 'Returns'!$A$2:$B$801, 2, FALSE), "No")</f>
        <v>No</v>
      </c>
    </row>
    <row r="9090" spans="1:23" x14ac:dyDescent="0.3">
      <c r="A9090" s="1">
        <v>9089</v>
      </c>
      <c r="B9090" t="s">
        <v>10502</v>
      </c>
      <c r="C9090" s="2">
        <v>43084</v>
      </c>
      <c r="D9090" s="2">
        <v>43089</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s="3" t="str">
        <f>VLOOKUP($M9090,People!$A$2:$B$5, 2, FALSE)</f>
        <v>Cassandra Brandow</v>
      </c>
      <c r="W9090" s="3" t="str">
        <f>IFERROR(VLOOKUP($B9090, 'Returns'!$A$2:$B$801, 2, FALSE), "No")</f>
        <v>No</v>
      </c>
    </row>
    <row r="9091" spans="1:23" x14ac:dyDescent="0.3">
      <c r="A9091" s="1">
        <v>9090</v>
      </c>
      <c r="B9091" t="s">
        <v>10503</v>
      </c>
      <c r="C9091" s="2">
        <v>43360</v>
      </c>
      <c r="D9091" s="2">
        <v>43363</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s="3" t="str">
        <f>VLOOKUP($M9091,People!$A$2:$B$5, 2, FALSE)</f>
        <v>Chuck Magee</v>
      </c>
      <c r="W9091" s="3" t="str">
        <f>IFERROR(VLOOKUP($B9091, 'Returns'!$A$2:$B$801, 2, FALSE), "No")</f>
        <v>No</v>
      </c>
    </row>
    <row r="9092" spans="1:23" x14ac:dyDescent="0.3">
      <c r="A9092" s="1">
        <v>9091</v>
      </c>
      <c r="B9092" t="s">
        <v>10504</v>
      </c>
      <c r="C9092" s="2">
        <v>43751</v>
      </c>
      <c r="D9092" s="2">
        <v>43753</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s="3" t="str">
        <f>VLOOKUP($M9092,People!$A$2:$B$5, 2, FALSE)</f>
        <v>Cassandra Brandow</v>
      </c>
      <c r="W9092" s="3" t="str">
        <f>IFERROR(VLOOKUP($B9092, 'Returns'!$A$2:$B$801, 2, FALSE), "No")</f>
        <v>No</v>
      </c>
    </row>
    <row r="9093" spans="1:23" x14ac:dyDescent="0.3">
      <c r="A9093" s="1">
        <v>9092</v>
      </c>
      <c r="B9093" t="s">
        <v>10505</v>
      </c>
      <c r="C9093" s="2">
        <v>42914</v>
      </c>
      <c r="D9093" s="2">
        <v>42919</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s="3" t="str">
        <f>VLOOKUP($M9093,People!$A$2:$B$5, 2, FALSE)</f>
        <v>Chuck Magee</v>
      </c>
      <c r="W9093" s="3" t="str">
        <f>IFERROR(VLOOKUP($B9093, 'Returns'!$A$2:$B$801, 2, FALSE), "No")</f>
        <v>No</v>
      </c>
    </row>
    <row r="9094" spans="1:23" x14ac:dyDescent="0.3">
      <c r="A9094" s="1">
        <v>9093</v>
      </c>
      <c r="B9094" t="s">
        <v>10505</v>
      </c>
      <c r="C9094" s="2">
        <v>42914</v>
      </c>
      <c r="D9094" s="2">
        <v>42919</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s="3" t="str">
        <f>VLOOKUP($M9094,People!$A$2:$B$5, 2, FALSE)</f>
        <v>Chuck Magee</v>
      </c>
      <c r="W9094" s="3" t="str">
        <f>IFERROR(VLOOKUP($B9094, 'Returns'!$A$2:$B$801, 2, FALSE), "No")</f>
        <v>No</v>
      </c>
    </row>
    <row r="9095" spans="1:23" x14ac:dyDescent="0.3">
      <c r="A9095" s="1">
        <v>9094</v>
      </c>
      <c r="B9095" t="s">
        <v>10506</v>
      </c>
      <c r="C9095" s="2">
        <v>42887</v>
      </c>
      <c r="D9095" s="2">
        <v>42891</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s="3" t="str">
        <f>VLOOKUP($M9095,People!$A$2:$B$5, 2, FALSE)</f>
        <v>Kelly Williams</v>
      </c>
      <c r="W9095" s="3" t="str">
        <f>IFERROR(VLOOKUP($B9095, 'Returns'!$A$2:$B$801, 2, FALSE), "No")</f>
        <v>No</v>
      </c>
    </row>
    <row r="9096" spans="1:23" x14ac:dyDescent="0.3">
      <c r="A9096" s="1">
        <v>9095</v>
      </c>
      <c r="B9096" t="s">
        <v>10506</v>
      </c>
      <c r="C9096" s="2">
        <v>42887</v>
      </c>
      <c r="D9096" s="2">
        <v>42891</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s="3" t="str">
        <f>VLOOKUP($M9096,People!$A$2:$B$5, 2, FALSE)</f>
        <v>Kelly Williams</v>
      </c>
      <c r="W9096" s="3" t="str">
        <f>IFERROR(VLOOKUP($B9096, 'Returns'!$A$2:$B$801, 2, FALSE), "No")</f>
        <v>No</v>
      </c>
    </row>
    <row r="9097" spans="1:23" x14ac:dyDescent="0.3">
      <c r="A9097" s="1">
        <v>9096</v>
      </c>
      <c r="B9097" t="s">
        <v>10506</v>
      </c>
      <c r="C9097" s="2">
        <v>42887</v>
      </c>
      <c r="D9097" s="2">
        <v>42891</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s="3" t="str">
        <f>VLOOKUP($M9097,People!$A$2:$B$5, 2, FALSE)</f>
        <v>Kelly Williams</v>
      </c>
      <c r="W9097" s="3" t="str">
        <f>IFERROR(VLOOKUP($B9097, 'Returns'!$A$2:$B$801, 2, FALSE), "No")</f>
        <v>No</v>
      </c>
    </row>
    <row r="9098" spans="1:23" x14ac:dyDescent="0.3">
      <c r="A9098" s="1">
        <v>9097</v>
      </c>
      <c r="B9098" t="s">
        <v>10506</v>
      </c>
      <c r="C9098" s="2">
        <v>42887</v>
      </c>
      <c r="D9098" s="2">
        <v>42891</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s="3" t="str">
        <f>VLOOKUP($M9098,People!$A$2:$B$5, 2, FALSE)</f>
        <v>Kelly Williams</v>
      </c>
      <c r="W9098" s="3" t="str">
        <f>IFERROR(VLOOKUP($B9098, 'Returns'!$A$2:$B$801, 2, FALSE), "No")</f>
        <v>No</v>
      </c>
    </row>
    <row r="9099" spans="1:23" x14ac:dyDescent="0.3">
      <c r="A9099" s="1">
        <v>9098</v>
      </c>
      <c r="B9099" t="s">
        <v>10507</v>
      </c>
      <c r="C9099" s="2">
        <v>42472</v>
      </c>
      <c r="D9099" s="2">
        <v>42477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s="3" t="str">
        <f>VLOOKUP($M9099,People!$A$2:$B$5, 2, FALSE)</f>
        <v>Kelly Williams</v>
      </c>
      <c r="W9099" s="3" t="str">
        <f>IFERROR(VLOOKUP($B9099, 'Returns'!$A$2:$B$801, 2, FALSE), "No")</f>
        <v>No</v>
      </c>
    </row>
    <row r="9100" spans="1:23" x14ac:dyDescent="0.3">
      <c r="A9100" s="1">
        <v>9099</v>
      </c>
      <c r="B9100" t="s">
        <v>10508</v>
      </c>
      <c r="C9100" s="2">
        <v>43750</v>
      </c>
      <c r="D9100" s="2">
        <v>43754</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s="3" t="str">
        <f>VLOOKUP($M9100,People!$A$2:$B$5, 2, FALSE)</f>
        <v>Kelly Williams</v>
      </c>
      <c r="W9100" s="3" t="str">
        <f>IFERROR(VLOOKUP($B9100, 'Returns'!$A$2:$B$801, 2, FALSE), "No")</f>
        <v>No</v>
      </c>
    </row>
    <row r="9101" spans="1:23" x14ac:dyDescent="0.3">
      <c r="A9101" s="1">
        <v>9100</v>
      </c>
      <c r="B9101" t="s">
        <v>10508</v>
      </c>
      <c r="C9101" s="2">
        <v>43750</v>
      </c>
      <c r="D9101" s="2">
        <v>43754</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s="3" t="str">
        <f>VLOOKUP($M9101,People!$A$2:$B$5, 2, FALSE)</f>
        <v>Kelly Williams</v>
      </c>
      <c r="W9101" s="3" t="str">
        <f>IFERROR(VLOOKUP($B9101, 'Returns'!$A$2:$B$801, 2, FALSE), "No")</f>
        <v>No</v>
      </c>
    </row>
    <row r="9102" spans="1:23" x14ac:dyDescent="0.3">
      <c r="A9102" s="1">
        <v>9101</v>
      </c>
      <c r="B9102" t="s">
        <v>10508</v>
      </c>
      <c r="C9102" s="2">
        <v>43750</v>
      </c>
      <c r="D9102" s="2">
        <v>43754</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s="3" t="str">
        <f>VLOOKUP($M9102,People!$A$2:$B$5, 2, FALSE)</f>
        <v>Kelly Williams</v>
      </c>
      <c r="W9102" s="3" t="str">
        <f>IFERROR(VLOOKUP($B9102, 'Returns'!$A$2:$B$801, 2, FALSE), "No")</f>
        <v>No</v>
      </c>
    </row>
    <row r="9103" spans="1:23" x14ac:dyDescent="0.3">
      <c r="A9103" s="1">
        <v>9102</v>
      </c>
      <c r="B9103" t="s">
        <v>10509</v>
      </c>
      <c r="C9103" s="2">
        <v>43046</v>
      </c>
      <c r="D9103" s="2">
        <v>43051</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s="3" t="str">
        <f>VLOOKUP($M9103,People!$A$2:$B$5, 2, FALSE)</f>
        <v>Kelly Williams</v>
      </c>
      <c r="W9103" s="3" t="str">
        <f>IFERROR(VLOOKUP($B9103, 'Returns'!$A$2:$B$801, 2, FALSE), "No")</f>
        <v>No</v>
      </c>
    </row>
    <row r="9104" spans="1:23" x14ac:dyDescent="0.3">
      <c r="A9104" s="1">
        <v>9103</v>
      </c>
      <c r="B9104" t="s">
        <v>10509</v>
      </c>
      <c r="C9104" s="2">
        <v>43046</v>
      </c>
      <c r="D9104" s="2">
        <v>43051</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s="3" t="str">
        <f>VLOOKUP($M9104,People!$A$2:$B$5, 2, FALSE)</f>
        <v>Kelly Williams</v>
      </c>
      <c r="W9104" s="3" t="str">
        <f>IFERROR(VLOOKUP($B9104, 'Returns'!$A$2:$B$801, 2, FALSE), "No")</f>
        <v>No</v>
      </c>
    </row>
    <row r="9105" spans="1:23" x14ac:dyDescent="0.3">
      <c r="A9105" s="1">
        <v>9104</v>
      </c>
      <c r="B9105" t="s">
        <v>10509</v>
      </c>
      <c r="C9105" s="2">
        <v>43046</v>
      </c>
      <c r="D9105" s="2">
        <v>43051</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s="3" t="str">
        <f>VLOOKUP($M9105,People!$A$2:$B$5, 2, FALSE)</f>
        <v>Kelly Williams</v>
      </c>
      <c r="W9105" s="3" t="str">
        <f>IFERROR(VLOOKUP($B9105, 'Returns'!$A$2:$B$801, 2, FALSE), "No")</f>
        <v>No</v>
      </c>
    </row>
    <row r="9106" spans="1:23" x14ac:dyDescent="0.3">
      <c r="A9106" s="1">
        <v>9105</v>
      </c>
      <c r="B9106" t="s">
        <v>10509</v>
      </c>
      <c r="C9106" s="2">
        <v>43046</v>
      </c>
      <c r="D9106" s="2">
        <v>43051</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s="3" t="str">
        <f>VLOOKUP($M9106,People!$A$2:$B$5, 2, FALSE)</f>
        <v>Kelly Williams</v>
      </c>
      <c r="W9106" s="3" t="str">
        <f>IFERROR(VLOOKUP($B9106, 'Returns'!$A$2:$B$801, 2, FALSE), "No")</f>
        <v>No</v>
      </c>
    </row>
    <row r="9107" spans="1:23" x14ac:dyDescent="0.3">
      <c r="A9107" s="1">
        <v>9106</v>
      </c>
      <c r="B9107" t="s">
        <v>10509</v>
      </c>
      <c r="C9107" s="2">
        <v>43046</v>
      </c>
      <c r="D9107" s="2">
        <v>43051</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s="3" t="str">
        <f>VLOOKUP($M9107,People!$A$2:$B$5, 2, FALSE)</f>
        <v>Kelly Williams</v>
      </c>
      <c r="W9107" s="3" t="str">
        <f>IFERROR(VLOOKUP($B9107, 'Returns'!$A$2:$B$801, 2, FALSE), "No")</f>
        <v>No</v>
      </c>
    </row>
    <row r="9108" spans="1:23" x14ac:dyDescent="0.3">
      <c r="A9108" s="1">
        <v>9107</v>
      </c>
      <c r="B9108" t="s">
        <v>10509</v>
      </c>
      <c r="C9108" s="2">
        <v>43046</v>
      </c>
      <c r="D9108" s="2">
        <v>43051</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s="3" t="str">
        <f>VLOOKUP($M9108,People!$A$2:$B$5, 2, FALSE)</f>
        <v>Kelly Williams</v>
      </c>
      <c r="W9108" s="3" t="str">
        <f>IFERROR(VLOOKUP($B9108, 'Returns'!$A$2:$B$801, 2, FALSE), "No")</f>
        <v>No</v>
      </c>
    </row>
    <row r="9109" spans="1:23" x14ac:dyDescent="0.3">
      <c r="A9109" s="1">
        <v>9108</v>
      </c>
      <c r="B9109" t="s">
        <v>5998</v>
      </c>
      <c r="C9109" s="2">
        <v>42880</v>
      </c>
      <c r="D9109" s="2">
        <v>42883</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s="3" t="str">
        <f>VLOOKUP($M9109,People!$A$2:$B$5, 2, FALSE)</f>
        <v>Kelly Williams</v>
      </c>
      <c r="W9109" s="3" t="str">
        <f>IFERROR(VLOOKUP($B9109, 'Returns'!$A$2:$B$801, 2, FALSE), "No")</f>
        <v>Yes</v>
      </c>
    </row>
    <row r="9110" spans="1:23" x14ac:dyDescent="0.3">
      <c r="A9110" s="1">
        <v>9109</v>
      </c>
      <c r="B9110" t="s">
        <v>5998</v>
      </c>
      <c r="C9110" s="2">
        <v>42880</v>
      </c>
      <c r="D9110" s="2">
        <v>42883</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s="3" t="str">
        <f>VLOOKUP($M9110,People!$A$2:$B$5, 2, FALSE)</f>
        <v>Kelly Williams</v>
      </c>
      <c r="W9110" s="3" t="str">
        <f>IFERROR(VLOOKUP($B9110, 'Returns'!$A$2:$B$801, 2, FALSE), "No")</f>
        <v>Yes</v>
      </c>
    </row>
    <row r="9111" spans="1:23" x14ac:dyDescent="0.3">
      <c r="A9111" s="1">
        <v>9110</v>
      </c>
      <c r="B9111" t="s">
        <v>5998</v>
      </c>
      <c r="C9111" s="2">
        <v>42880</v>
      </c>
      <c r="D9111" s="2">
        <v>42883</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s="3" t="str">
        <f>VLOOKUP($M9111,People!$A$2:$B$5, 2, FALSE)</f>
        <v>Kelly Williams</v>
      </c>
      <c r="W9111" s="3" t="str">
        <f>IFERROR(VLOOKUP($B9111, 'Returns'!$A$2:$B$801, 2, FALSE), "No")</f>
        <v>Yes</v>
      </c>
    </row>
    <row r="9112" spans="1:23" x14ac:dyDescent="0.3">
      <c r="A9112" s="1">
        <v>9111</v>
      </c>
      <c r="B9112" t="s">
        <v>10510</v>
      </c>
      <c r="C9112" s="2">
        <v>42656</v>
      </c>
      <c r="D9112" s="2">
        <v>42658</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s="3" t="str">
        <f>VLOOKUP($M9112,People!$A$2:$B$5, 2, FALSE)</f>
        <v>Cassandra Brandow</v>
      </c>
      <c r="W9112" s="3" t="str">
        <f>IFERROR(VLOOKUP($B9112, 'Returns'!$A$2:$B$801, 2, FALSE), "No")</f>
        <v>No</v>
      </c>
    </row>
    <row r="9113" spans="1:23" x14ac:dyDescent="0.3">
      <c r="A9113" s="1">
        <v>9112</v>
      </c>
      <c r="B9113" t="s">
        <v>10510</v>
      </c>
      <c r="C9113" s="2">
        <v>42656</v>
      </c>
      <c r="D9113" s="2">
        <v>42658</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s="3" t="str">
        <f>VLOOKUP($M9113,People!$A$2:$B$5, 2, FALSE)</f>
        <v>Cassandra Brandow</v>
      </c>
      <c r="W9113" s="3" t="str">
        <f>IFERROR(VLOOKUP($B9113, 'Returns'!$A$2:$B$801, 2, FALSE), "No")</f>
        <v>No</v>
      </c>
    </row>
    <row r="9114" spans="1:23" x14ac:dyDescent="0.3">
      <c r="A9114" s="1">
        <v>9113</v>
      </c>
      <c r="B9114" t="s">
        <v>10510</v>
      </c>
      <c r="C9114" s="2">
        <v>42656</v>
      </c>
      <c r="D9114" s="2">
        <v>42658</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s="3" t="str">
        <f>VLOOKUP($M9114,People!$A$2:$B$5, 2, FALSE)</f>
        <v>Cassandra Brandow</v>
      </c>
      <c r="W9114" s="3" t="str">
        <f>IFERROR(VLOOKUP($B9114, 'Returns'!$A$2:$B$801, 2, FALSE), "No")</f>
        <v>No</v>
      </c>
    </row>
    <row r="9115" spans="1:23" x14ac:dyDescent="0.3">
      <c r="A9115" s="1">
        <v>9114</v>
      </c>
      <c r="B9115" t="s">
        <v>10510</v>
      </c>
      <c r="C9115" s="2">
        <v>42656</v>
      </c>
      <c r="D9115" s="2">
        <v>42658</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s="3" t="str">
        <f>VLOOKUP($M9115,People!$A$2:$B$5, 2, FALSE)</f>
        <v>Cassandra Brandow</v>
      </c>
      <c r="W9115" s="3" t="str">
        <f>IFERROR(VLOOKUP($B9115, 'Returns'!$A$2:$B$801, 2, FALSE), "No")</f>
        <v>No</v>
      </c>
    </row>
    <row r="9116" spans="1:23" x14ac:dyDescent="0.3">
      <c r="A9116" s="1">
        <v>9115</v>
      </c>
      <c r="B9116" t="s">
        <v>10511</v>
      </c>
      <c r="C9116" s="2">
        <v>43138</v>
      </c>
      <c r="D9116" s="2">
        <v>43141</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s="3" t="str">
        <f>VLOOKUP($M9116,People!$A$2:$B$5, 2, FALSE)</f>
        <v>Anna Andreadi</v>
      </c>
      <c r="W9116" s="3" t="str">
        <f>IFERROR(VLOOKUP($B9116, 'Returns'!$A$2:$B$801, 2, FALSE), "No")</f>
        <v>No</v>
      </c>
    </row>
    <row r="9117" spans="1:23" x14ac:dyDescent="0.3">
      <c r="A9117" s="1">
        <v>9116</v>
      </c>
      <c r="B9117" t="s">
        <v>10512</v>
      </c>
      <c r="C9117" s="2">
        <v>43484</v>
      </c>
      <c r="D9117" s="2">
        <v>43489</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s="3" t="str">
        <f>VLOOKUP($M9117,People!$A$2:$B$5, 2, FALSE)</f>
        <v>Chuck Magee</v>
      </c>
      <c r="W9117" s="3" t="str">
        <f>IFERROR(VLOOKUP($B9117, 'Returns'!$A$2:$B$801, 2, FALSE), "No")</f>
        <v>No</v>
      </c>
    </row>
    <row r="9118" spans="1:23" x14ac:dyDescent="0.3">
      <c r="A9118" s="1">
        <v>9117</v>
      </c>
      <c r="B9118" t="s">
        <v>10512</v>
      </c>
      <c r="C9118" s="2">
        <v>43484</v>
      </c>
      <c r="D9118" s="2">
        <v>43489</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s="3" t="str">
        <f>VLOOKUP($M9118,People!$A$2:$B$5, 2, FALSE)</f>
        <v>Chuck Magee</v>
      </c>
      <c r="W9118" s="3" t="str">
        <f>IFERROR(VLOOKUP($B9118, 'Returns'!$A$2:$B$801, 2, FALSE), "No")</f>
        <v>No</v>
      </c>
    </row>
    <row r="9119" spans="1:23" x14ac:dyDescent="0.3">
      <c r="A9119" s="1">
        <v>9118</v>
      </c>
      <c r="B9119" t="s">
        <v>10512</v>
      </c>
      <c r="C9119" s="2">
        <v>43484</v>
      </c>
      <c r="D9119" s="2">
        <v>43489</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s="3" t="str">
        <f>VLOOKUP($M9119,People!$A$2:$B$5, 2, FALSE)</f>
        <v>Chuck Magee</v>
      </c>
      <c r="W9119" s="3" t="str">
        <f>IFERROR(VLOOKUP($B9119, 'Returns'!$A$2:$B$801, 2, FALSE), "No")</f>
        <v>No</v>
      </c>
    </row>
    <row r="9120" spans="1:23" x14ac:dyDescent="0.3">
      <c r="A9120" s="1">
        <v>9119</v>
      </c>
      <c r="B9120" t="s">
        <v>10512</v>
      </c>
      <c r="C9120" s="2">
        <v>43484</v>
      </c>
      <c r="D9120" s="2">
        <v>43489</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s="3" t="str">
        <f>VLOOKUP($M9120,People!$A$2:$B$5, 2, FALSE)</f>
        <v>Chuck Magee</v>
      </c>
      <c r="W9120" s="3" t="str">
        <f>IFERROR(VLOOKUP($B9120, 'Returns'!$A$2:$B$801, 2, FALSE), "No")</f>
        <v>No</v>
      </c>
    </row>
    <row r="9121" spans="1:23" x14ac:dyDescent="0.3">
      <c r="A9121" s="1">
        <v>9120</v>
      </c>
      <c r="B9121" t="s">
        <v>10513</v>
      </c>
      <c r="C9121" s="2">
        <v>43257</v>
      </c>
      <c r="D9121" s="2">
        <v>43263</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s="3" t="str">
        <f>VLOOKUP($M9121,People!$A$2:$B$5, 2, FALSE)</f>
        <v>Anna Andreadi</v>
      </c>
      <c r="W9121" s="3" t="str">
        <f>IFERROR(VLOOKUP($B9121, 'Returns'!$A$2:$B$801, 2, FALSE), "No")</f>
        <v>No</v>
      </c>
    </row>
    <row r="9122" spans="1:23" x14ac:dyDescent="0.3">
      <c r="A9122" s="1">
        <v>9121</v>
      </c>
      <c r="B9122" t="s">
        <v>10513</v>
      </c>
      <c r="C9122" s="2">
        <v>43257</v>
      </c>
      <c r="D9122" s="2">
        <v>43263</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s="3" t="str">
        <f>VLOOKUP($M9122,People!$A$2:$B$5, 2, FALSE)</f>
        <v>Anna Andreadi</v>
      </c>
      <c r="W9122" s="3" t="str">
        <f>IFERROR(VLOOKUP($B9122, 'Returns'!$A$2:$B$801, 2, FALSE), "No")</f>
        <v>No</v>
      </c>
    </row>
    <row r="9123" spans="1:23" x14ac:dyDescent="0.3">
      <c r="A9123" s="1">
        <v>9122</v>
      </c>
      <c r="B9123" t="s">
        <v>6119</v>
      </c>
      <c r="C9123" s="2">
        <v>43542</v>
      </c>
      <c r="D9123" s="2">
        <v>43544</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s="3" t="str">
        <f>VLOOKUP($M9123,People!$A$2:$B$5, 2, FALSE)</f>
        <v>Anna Andreadi</v>
      </c>
      <c r="W9123" s="3" t="str">
        <f>IFERROR(VLOOKUP($B9123, 'Returns'!$A$2:$B$801, 2, FALSE), "No")</f>
        <v>Yes</v>
      </c>
    </row>
    <row r="9124" spans="1:23" x14ac:dyDescent="0.3">
      <c r="A9124" s="1">
        <v>9123</v>
      </c>
      <c r="B9124" t="s">
        <v>10514</v>
      </c>
      <c r="C9124" s="2">
        <v>43793</v>
      </c>
      <c r="D9124" s="2">
        <v>43793</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s="3" t="str">
        <f>VLOOKUP($M9124,People!$A$2:$B$5, 2, FALSE)</f>
        <v>Anna Andreadi</v>
      </c>
      <c r="W9124" s="3" t="str">
        <f>IFERROR(VLOOKUP($B9124, 'Returns'!$A$2:$B$801, 2, FALSE), "No")</f>
        <v>No</v>
      </c>
    </row>
    <row r="9125" spans="1:23" x14ac:dyDescent="0.3">
      <c r="A9125" s="1">
        <v>9124</v>
      </c>
      <c r="B9125" t="s">
        <v>10515</v>
      </c>
      <c r="C9125" s="2">
        <v>43430</v>
      </c>
      <c r="D9125" s="2">
        <v>43432</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s="3" t="str">
        <f>VLOOKUP($M9125,People!$A$2:$B$5, 2, FALSE)</f>
        <v>Chuck Magee</v>
      </c>
      <c r="W9125" s="3" t="str">
        <f>IFERROR(VLOOKUP($B9125, 'Returns'!$A$2:$B$801, 2, FALSE), "No")</f>
        <v>No</v>
      </c>
    </row>
    <row r="9126" spans="1:23" x14ac:dyDescent="0.3">
      <c r="A9126" s="1">
        <v>9125</v>
      </c>
      <c r="B9126" t="s">
        <v>10516</v>
      </c>
      <c r="C9126" s="2">
        <v>43330</v>
      </c>
      <c r="D9126" s="2">
        <v>43332</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s="3" t="str">
        <f>VLOOKUP($M9126,People!$A$2:$B$5, 2, FALSE)</f>
        <v>Kelly Williams</v>
      </c>
      <c r="W9126" s="3" t="str">
        <f>IFERROR(VLOOKUP($B9126, 'Returns'!$A$2:$B$801, 2, FALSE), "No")</f>
        <v>No</v>
      </c>
    </row>
    <row r="9127" spans="1:23" x14ac:dyDescent="0.3">
      <c r="A9127" s="1">
        <v>9126</v>
      </c>
      <c r="B9127" t="s">
        <v>10516</v>
      </c>
      <c r="C9127" s="2">
        <v>43330</v>
      </c>
      <c r="D9127" s="2">
        <v>43332</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s="3" t="str">
        <f>VLOOKUP($M9127,People!$A$2:$B$5, 2, FALSE)</f>
        <v>Kelly Williams</v>
      </c>
      <c r="W9127" s="3" t="str">
        <f>IFERROR(VLOOKUP($B9127, 'Returns'!$A$2:$B$801, 2, FALSE), "No")</f>
        <v>No</v>
      </c>
    </row>
    <row r="9128" spans="1:23" x14ac:dyDescent="0.3">
      <c r="A9128" s="1">
        <v>9127</v>
      </c>
      <c r="B9128" t="s">
        <v>10517</v>
      </c>
      <c r="C9128" s="2">
        <v>43067</v>
      </c>
      <c r="D9128" s="2">
        <v>43072</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s="3" t="str">
        <f>VLOOKUP($M9128,People!$A$2:$B$5, 2, FALSE)</f>
        <v>Anna Andreadi</v>
      </c>
      <c r="W9128" s="3" t="str">
        <f>IFERROR(VLOOKUP($B9128, 'Returns'!$A$2:$B$801, 2, FALSE), "No")</f>
        <v>No</v>
      </c>
    </row>
    <row r="9129" spans="1:23" x14ac:dyDescent="0.3">
      <c r="A9129" s="1">
        <v>9128</v>
      </c>
      <c r="B9129" t="s">
        <v>10518</v>
      </c>
      <c r="C9129" s="2">
        <v>43610</v>
      </c>
      <c r="D9129" s="2">
        <v>43617</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s="3" t="str">
        <f>VLOOKUP($M9129,People!$A$2:$B$5, 2, FALSE)</f>
        <v>Kelly Williams</v>
      </c>
      <c r="W9129" s="3" t="str">
        <f>IFERROR(VLOOKUP($B9129, 'Returns'!$A$2:$B$801, 2, FALSE), "No")</f>
        <v>No</v>
      </c>
    </row>
    <row r="9130" spans="1:23" x14ac:dyDescent="0.3">
      <c r="A9130" s="1">
        <v>9129</v>
      </c>
      <c r="B9130" t="s">
        <v>10519</v>
      </c>
      <c r="C9130" s="2">
        <v>43712</v>
      </c>
      <c r="D9130" s="2">
        <v>43713</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s="3" t="str">
        <f>VLOOKUP($M9130,People!$A$2:$B$5, 2, FALSE)</f>
        <v>Anna Andreadi</v>
      </c>
      <c r="W9130" s="3" t="str">
        <f>IFERROR(VLOOKUP($B9130, 'Returns'!$A$2:$B$801, 2, FALSE), "No")</f>
        <v>No</v>
      </c>
    </row>
    <row r="9131" spans="1:23" x14ac:dyDescent="0.3">
      <c r="A9131" s="1">
        <v>9130</v>
      </c>
      <c r="B9131" t="s">
        <v>10520</v>
      </c>
      <c r="C9131" s="2">
        <v>43183</v>
      </c>
      <c r="D9131" s="2">
        <v>43185</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s="3" t="str">
        <f>VLOOKUP($M9131,People!$A$2:$B$5, 2, FALSE)</f>
        <v>Chuck Magee</v>
      </c>
      <c r="W9131" s="3" t="str">
        <f>IFERROR(VLOOKUP($B9131, 'Returns'!$A$2:$B$801, 2, FALSE), "No")</f>
        <v>No</v>
      </c>
    </row>
    <row r="9132" spans="1:23" x14ac:dyDescent="0.3">
      <c r="A9132" s="1">
        <v>9131</v>
      </c>
      <c r="B9132" t="s">
        <v>10520</v>
      </c>
      <c r="C9132" s="2">
        <v>43183</v>
      </c>
      <c r="D9132" s="2">
        <v>43185</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s="3" t="str">
        <f>VLOOKUP($M9132,People!$A$2:$B$5, 2, FALSE)</f>
        <v>Chuck Magee</v>
      </c>
      <c r="W9132" s="3" t="str">
        <f>IFERROR(VLOOKUP($B9132, 'Returns'!$A$2:$B$801, 2, FALSE), "No")</f>
        <v>No</v>
      </c>
    </row>
    <row r="9133" spans="1:23" x14ac:dyDescent="0.3">
      <c r="A9133" s="1">
        <v>9132</v>
      </c>
      <c r="B9133" t="s">
        <v>10521</v>
      </c>
      <c r="C9133" s="2">
        <v>43613</v>
      </c>
      <c r="D9133" s="2">
        <v>43617</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s="3" t="str">
        <f>VLOOKUP($M9133,People!$A$2:$B$5, 2, FALSE)</f>
        <v>Chuck Magee</v>
      </c>
      <c r="W9133" s="3" t="str">
        <f>IFERROR(VLOOKUP($B9133, 'Returns'!$A$2:$B$801, 2, FALSE), "No")</f>
        <v>No</v>
      </c>
    </row>
    <row r="9134" spans="1:23" x14ac:dyDescent="0.3">
      <c r="A9134" s="1">
        <v>9133</v>
      </c>
      <c r="B9134" t="s">
        <v>10521</v>
      </c>
      <c r="C9134" s="2">
        <v>43613</v>
      </c>
      <c r="D9134" s="2">
        <v>43617</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s="3" t="str">
        <f>VLOOKUP($M9134,People!$A$2:$B$5, 2, FALSE)</f>
        <v>Chuck Magee</v>
      </c>
      <c r="W9134" s="3" t="str">
        <f>IFERROR(VLOOKUP($B9134, 'Returns'!$A$2:$B$801, 2, FALSE), "No")</f>
        <v>No</v>
      </c>
    </row>
    <row r="9135" spans="1:23" x14ac:dyDescent="0.3">
      <c r="A9135" s="1">
        <v>9134</v>
      </c>
      <c r="B9135" t="s">
        <v>10522</v>
      </c>
      <c r="C9135" s="2">
        <v>42978</v>
      </c>
      <c r="D9135" s="2">
        <v>42982</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s="3" t="str">
        <f>VLOOKUP($M9135,People!$A$2:$B$5, 2, FALSE)</f>
        <v>Anna Andreadi</v>
      </c>
      <c r="W9135" s="3" t="str">
        <f>IFERROR(VLOOKUP($B9135, 'Returns'!$A$2:$B$801, 2, FALSE), "No")</f>
        <v>No</v>
      </c>
    </row>
    <row r="9136" spans="1:23" x14ac:dyDescent="0.3">
      <c r="A9136" s="1">
        <v>9135</v>
      </c>
      <c r="B9136" t="s">
        <v>10523</v>
      </c>
      <c r="C9136" s="2">
        <v>43202</v>
      </c>
      <c r="D9136" s="2">
        <v>43207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s="3" t="str">
        <f>VLOOKUP($M9136,People!$A$2:$B$5, 2, FALSE)</f>
        <v>Cassandra Brandow</v>
      </c>
      <c r="W9136" s="3" t="str">
        <f>IFERROR(VLOOKUP($B9136, 'Returns'!$A$2:$B$801, 2, FALSE), "No")</f>
        <v>No</v>
      </c>
    </row>
    <row r="9137" spans="1:23" x14ac:dyDescent="0.3">
      <c r="A9137" s="1">
        <v>9136</v>
      </c>
      <c r="B9137" t="s">
        <v>10523</v>
      </c>
      <c r="C9137" s="2">
        <v>43202</v>
      </c>
      <c r="D9137" s="2">
        <v>43207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s="3" t="str">
        <f>VLOOKUP($M9137,People!$A$2:$B$5, 2, FALSE)</f>
        <v>Cassandra Brandow</v>
      </c>
      <c r="W9137" s="3" t="str">
        <f>IFERROR(VLOOKUP($B9137, 'Returns'!$A$2:$B$801, 2, FALSE), "No")</f>
        <v>No</v>
      </c>
    </row>
    <row r="9138" spans="1:23" x14ac:dyDescent="0.3">
      <c r="A9138" s="1">
        <v>9137</v>
      </c>
      <c r="B9138" t="s">
        <v>10523</v>
      </c>
      <c r="C9138" s="2">
        <v>43202</v>
      </c>
      <c r="D9138" s="2">
        <v>43207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s="3" t="str">
        <f>VLOOKUP($M9138,People!$A$2:$B$5, 2, FALSE)</f>
        <v>Cassandra Brandow</v>
      </c>
      <c r="W9138" s="3" t="str">
        <f>IFERROR(VLOOKUP($B9138, 'Returns'!$A$2:$B$801, 2, FALSE), "No")</f>
        <v>No</v>
      </c>
    </row>
    <row r="9139" spans="1:23" x14ac:dyDescent="0.3">
      <c r="A9139" s="1">
        <v>9138</v>
      </c>
      <c r="B9139" t="s">
        <v>10524</v>
      </c>
      <c r="C9139" s="2">
        <v>42402</v>
      </c>
      <c r="D9139" s="2">
        <v>42409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s="3" t="str">
        <f>VLOOKUP($M9139,People!$A$2:$B$5, 2, FALSE)</f>
        <v>Cassandra Brandow</v>
      </c>
      <c r="W9139" s="3" t="str">
        <f>IFERROR(VLOOKUP($B9139, 'Returns'!$A$2:$B$801, 2, FALSE), "No")</f>
        <v>No</v>
      </c>
    </row>
    <row r="9140" spans="1:23" x14ac:dyDescent="0.3">
      <c r="A9140" s="1">
        <v>9139</v>
      </c>
      <c r="B9140" t="s">
        <v>10524</v>
      </c>
      <c r="C9140" s="2">
        <v>42402</v>
      </c>
      <c r="D9140" s="2">
        <v>42409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s="3" t="str">
        <f>VLOOKUP($M9140,People!$A$2:$B$5, 2, FALSE)</f>
        <v>Cassandra Brandow</v>
      </c>
      <c r="W9140" s="3" t="str">
        <f>IFERROR(VLOOKUP($B9140, 'Returns'!$A$2:$B$801, 2, FALSE), "No")</f>
        <v>No</v>
      </c>
    </row>
    <row r="9141" spans="1:23" x14ac:dyDescent="0.3">
      <c r="A9141" s="1">
        <v>9140</v>
      </c>
      <c r="B9141" t="s">
        <v>10525</v>
      </c>
      <c r="C9141" s="2">
        <v>42615</v>
      </c>
      <c r="D9141" s="2">
        <v>42621</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s="3" t="str">
        <f>VLOOKUP($M9141,People!$A$2:$B$5, 2, FALSE)</f>
        <v>Kelly Williams</v>
      </c>
      <c r="W9141" s="3" t="str">
        <f>IFERROR(VLOOKUP($B9141, 'Returns'!$A$2:$B$801, 2, FALSE), "No")</f>
        <v>No</v>
      </c>
    </row>
    <row r="9142" spans="1:23" x14ac:dyDescent="0.3">
      <c r="A9142" s="1">
        <v>9141</v>
      </c>
      <c r="B9142" t="s">
        <v>10526</v>
      </c>
      <c r="C9142" s="2">
        <v>43738</v>
      </c>
      <c r="D9142" s="2">
        <v>43740</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s="3" t="str">
        <f>VLOOKUP($M9142,People!$A$2:$B$5, 2, FALSE)</f>
        <v>Anna Andreadi</v>
      </c>
      <c r="W9142" s="3" t="str">
        <f>IFERROR(VLOOKUP($B9142, 'Returns'!$A$2:$B$801, 2, FALSE), "No")</f>
        <v>No</v>
      </c>
    </row>
    <row r="9143" spans="1:23" x14ac:dyDescent="0.3">
      <c r="A9143" s="1">
        <v>9142</v>
      </c>
      <c r="B9143" t="s">
        <v>10527</v>
      </c>
      <c r="C9143" s="2">
        <v>43348</v>
      </c>
      <c r="D9143" s="2">
        <v>43350</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s="3" t="str">
        <f>VLOOKUP($M9143,People!$A$2:$B$5, 2, FALSE)</f>
        <v>Chuck Magee</v>
      </c>
      <c r="W9143" s="3" t="str">
        <f>IFERROR(VLOOKUP($B9143, 'Returns'!$A$2:$B$801, 2, FALSE), "No")</f>
        <v>No</v>
      </c>
    </row>
    <row r="9144" spans="1:23" x14ac:dyDescent="0.3">
      <c r="A9144" s="1">
        <v>9143</v>
      </c>
      <c r="B9144" t="s">
        <v>10528</v>
      </c>
      <c r="C9144" s="2">
        <v>43605</v>
      </c>
      <c r="D9144" s="2">
        <v>43611</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s="3" t="str">
        <f>VLOOKUP($M9144,People!$A$2:$B$5, 2, FALSE)</f>
        <v>Anna Andreadi</v>
      </c>
      <c r="W9144" s="3" t="str">
        <f>IFERROR(VLOOKUP($B9144, 'Returns'!$A$2:$B$801, 2, FALSE), "No")</f>
        <v>No</v>
      </c>
    </row>
    <row r="9145" spans="1:23" x14ac:dyDescent="0.3">
      <c r="A9145" s="1">
        <v>9144</v>
      </c>
      <c r="B9145" t="s">
        <v>10528</v>
      </c>
      <c r="C9145" s="2">
        <v>43605</v>
      </c>
      <c r="D9145" s="2">
        <v>43611</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s="3" t="str">
        <f>VLOOKUP($M9145,People!$A$2:$B$5, 2, FALSE)</f>
        <v>Anna Andreadi</v>
      </c>
      <c r="W9145" s="3" t="str">
        <f>IFERROR(VLOOKUP($B9145, 'Returns'!$A$2:$B$801, 2, FALSE), "No")</f>
        <v>No</v>
      </c>
    </row>
    <row r="9146" spans="1:23" x14ac:dyDescent="0.3">
      <c r="A9146" s="1">
        <v>9145</v>
      </c>
      <c r="B9146" t="s">
        <v>10528</v>
      </c>
      <c r="C9146" s="2">
        <v>43605</v>
      </c>
      <c r="D9146" s="2">
        <v>43611</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s="3" t="str">
        <f>VLOOKUP($M9146,People!$A$2:$B$5, 2, FALSE)</f>
        <v>Anna Andreadi</v>
      </c>
      <c r="W9146" s="3" t="str">
        <f>IFERROR(VLOOKUP($B9146, 'Returns'!$A$2:$B$801, 2, FALSE), "No")</f>
        <v>No</v>
      </c>
    </row>
    <row r="9147" spans="1:23" x14ac:dyDescent="0.3">
      <c r="A9147" s="1">
        <v>9146</v>
      </c>
      <c r="B9147" t="s">
        <v>10529</v>
      </c>
      <c r="C9147" s="2">
        <v>42998</v>
      </c>
      <c r="D9147" s="2">
        <v>43002</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s="3" t="str">
        <f>VLOOKUP($M9147,People!$A$2:$B$5, 2, FALSE)</f>
        <v>Kelly Williams</v>
      </c>
      <c r="W9147" s="3" t="str">
        <f>IFERROR(VLOOKUP($B9147, 'Returns'!$A$2:$B$801, 2, FALSE), "No")</f>
        <v>No</v>
      </c>
    </row>
    <row r="9148" spans="1:23" x14ac:dyDescent="0.3">
      <c r="A9148" s="1">
        <v>9147</v>
      </c>
      <c r="B9148" t="s">
        <v>10530</v>
      </c>
      <c r="C9148" s="2">
        <v>43123</v>
      </c>
      <c r="D9148" s="2">
        <v>43127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s="3" t="str">
        <f>VLOOKUP($M9148,People!$A$2:$B$5, 2, FALSE)</f>
        <v>Chuck Magee</v>
      </c>
      <c r="W9148" s="3" t="str">
        <f>IFERROR(VLOOKUP($B9148, 'Returns'!$A$2:$B$801, 2, FALSE), "No")</f>
        <v>No</v>
      </c>
    </row>
    <row r="9149" spans="1:23" x14ac:dyDescent="0.3">
      <c r="A9149" s="1">
        <v>9148</v>
      </c>
      <c r="B9149" t="s">
        <v>10530</v>
      </c>
      <c r="C9149" s="2">
        <v>43123</v>
      </c>
      <c r="D9149" s="2">
        <v>43127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s="3" t="str">
        <f>VLOOKUP($M9149,People!$A$2:$B$5, 2, FALSE)</f>
        <v>Chuck Magee</v>
      </c>
      <c r="W9149" s="3" t="str">
        <f>IFERROR(VLOOKUP($B9149, 'Returns'!$A$2:$B$801, 2, FALSE), "No")</f>
        <v>No</v>
      </c>
    </row>
    <row r="9150" spans="1:23" x14ac:dyDescent="0.3">
      <c r="A9150" s="1">
        <v>9149</v>
      </c>
      <c r="B9150" t="s">
        <v>10530</v>
      </c>
      <c r="C9150" s="2">
        <v>43123</v>
      </c>
      <c r="D9150" s="2">
        <v>43127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s="3" t="str">
        <f>VLOOKUP($M9150,People!$A$2:$B$5, 2, FALSE)</f>
        <v>Chuck Magee</v>
      </c>
      <c r="W9150" s="3" t="str">
        <f>IFERROR(VLOOKUP($B9150, 'Returns'!$A$2:$B$801, 2, FALSE), "No")</f>
        <v>No</v>
      </c>
    </row>
    <row r="9151" spans="1:23" x14ac:dyDescent="0.3">
      <c r="A9151" s="1">
        <v>9150</v>
      </c>
      <c r="B9151" t="s">
        <v>10531</v>
      </c>
      <c r="C9151" s="2">
        <v>42522</v>
      </c>
      <c r="D9151" s="2">
        <v>42527</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s="3" t="str">
        <f>VLOOKUP($M9151,People!$A$2:$B$5, 2, FALSE)</f>
        <v>Kelly Williams</v>
      </c>
      <c r="W9151" s="3" t="str">
        <f>IFERROR(VLOOKUP($B9151, 'Returns'!$A$2:$B$801, 2, FALSE), "No")</f>
        <v>No</v>
      </c>
    </row>
    <row r="9152" spans="1:23" x14ac:dyDescent="0.3">
      <c r="A9152" s="1">
        <v>9151</v>
      </c>
      <c r="B9152" t="s">
        <v>10531</v>
      </c>
      <c r="C9152" s="2">
        <v>42522</v>
      </c>
      <c r="D9152" s="2">
        <v>42527</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s="3" t="str">
        <f>VLOOKUP($M9152,People!$A$2:$B$5, 2, FALSE)</f>
        <v>Kelly Williams</v>
      </c>
      <c r="W9152" s="3" t="str">
        <f>IFERROR(VLOOKUP($B9152, 'Returns'!$A$2:$B$801, 2, FALSE), "No")</f>
        <v>No</v>
      </c>
    </row>
    <row r="9153" spans="1:23" x14ac:dyDescent="0.3">
      <c r="A9153" s="1">
        <v>9152</v>
      </c>
      <c r="B9153" t="s">
        <v>10532</v>
      </c>
      <c r="C9153" s="2">
        <v>43002</v>
      </c>
      <c r="D9153" s="2">
        <v>43007</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s="3" t="str">
        <f>VLOOKUP($M9153,People!$A$2:$B$5, 2, FALSE)</f>
        <v>Anna Andreadi</v>
      </c>
      <c r="W9153" s="3" t="str">
        <f>IFERROR(VLOOKUP($B9153, 'Returns'!$A$2:$B$801, 2, FALSE), "No")</f>
        <v>No</v>
      </c>
    </row>
    <row r="9154" spans="1:23" x14ac:dyDescent="0.3">
      <c r="A9154" s="1">
        <v>9153</v>
      </c>
      <c r="B9154" t="s">
        <v>10532</v>
      </c>
      <c r="C9154" s="2">
        <v>43002</v>
      </c>
      <c r="D9154" s="2">
        <v>43007</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s="3" t="str">
        <f>VLOOKUP($M9154,People!$A$2:$B$5, 2, FALSE)</f>
        <v>Anna Andreadi</v>
      </c>
      <c r="W9154" s="3" t="str">
        <f>IFERROR(VLOOKUP($B9154, 'Returns'!$A$2:$B$801, 2, FALSE), "No")</f>
        <v>No</v>
      </c>
    </row>
    <row r="9155" spans="1:23" x14ac:dyDescent="0.3">
      <c r="A9155" s="1">
        <v>9154</v>
      </c>
      <c r="B9155" t="s">
        <v>10532</v>
      </c>
      <c r="C9155" s="2">
        <v>43002</v>
      </c>
      <c r="D9155" s="2">
        <v>43007</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s="3" t="str">
        <f>VLOOKUP($M9155,People!$A$2:$B$5, 2, FALSE)</f>
        <v>Anna Andreadi</v>
      </c>
      <c r="W9155" s="3" t="str">
        <f>IFERROR(VLOOKUP($B9155, 'Returns'!$A$2:$B$801, 2, FALSE), "No")</f>
        <v>No</v>
      </c>
    </row>
    <row r="9156" spans="1:23" x14ac:dyDescent="0.3">
      <c r="A9156" s="1">
        <v>9155</v>
      </c>
      <c r="B9156" t="s">
        <v>10533</v>
      </c>
      <c r="C9156" s="2">
        <v>43313</v>
      </c>
      <c r="D9156" s="2">
        <v>43315</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s="3" t="str">
        <f>VLOOKUP($M9156,People!$A$2:$B$5, 2, FALSE)</f>
        <v>Chuck Magee</v>
      </c>
      <c r="W9156" s="3" t="str">
        <f>IFERROR(VLOOKUP($B9156, 'Returns'!$A$2:$B$801, 2, FALSE), "No")</f>
        <v>No</v>
      </c>
    </row>
    <row r="9157" spans="1:23" x14ac:dyDescent="0.3">
      <c r="A9157" s="1">
        <v>9156</v>
      </c>
      <c r="B9157" t="s">
        <v>10534</v>
      </c>
      <c r="C9157" s="2">
        <v>42392</v>
      </c>
      <c r="D9157" s="2">
        <v>42397</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s="3" t="str">
        <f>VLOOKUP($M9157,People!$A$2:$B$5, 2, FALSE)</f>
        <v>Anna Andreadi</v>
      </c>
      <c r="W9157" s="3" t="str">
        <f>IFERROR(VLOOKUP($B9157, 'Returns'!$A$2:$B$801, 2, FALSE), "No")</f>
        <v>No</v>
      </c>
    </row>
    <row r="9158" spans="1:23" x14ac:dyDescent="0.3">
      <c r="A9158" s="1">
        <v>9157</v>
      </c>
      <c r="B9158" t="s">
        <v>10535</v>
      </c>
      <c r="C9158" s="2">
        <v>42586</v>
      </c>
      <c r="D9158" s="2">
        <v>42590</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s="3" t="str">
        <f>VLOOKUP($M9158,People!$A$2:$B$5, 2, FALSE)</f>
        <v>Chuck Magee</v>
      </c>
      <c r="W9158" s="3" t="str">
        <f>IFERROR(VLOOKUP($B9158, 'Returns'!$A$2:$B$801, 2, FALSE), "No")</f>
        <v>No</v>
      </c>
    </row>
    <row r="9159" spans="1:23" x14ac:dyDescent="0.3">
      <c r="A9159" s="1">
        <v>9158</v>
      </c>
      <c r="B9159" t="s">
        <v>10535</v>
      </c>
      <c r="C9159" s="2">
        <v>42586</v>
      </c>
      <c r="D9159" s="2">
        <v>42590</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s="3" t="str">
        <f>VLOOKUP($M9159,People!$A$2:$B$5, 2, FALSE)</f>
        <v>Chuck Magee</v>
      </c>
      <c r="W9159" s="3" t="str">
        <f>IFERROR(VLOOKUP($B9159, 'Returns'!$A$2:$B$801, 2, FALSE), "No")</f>
        <v>No</v>
      </c>
    </row>
    <row r="9160" spans="1:23" x14ac:dyDescent="0.3">
      <c r="A9160" s="1">
        <v>9159</v>
      </c>
      <c r="B9160" t="s">
        <v>10535</v>
      </c>
      <c r="C9160" s="2">
        <v>42586</v>
      </c>
      <c r="D9160" s="2">
        <v>42590</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s="3" t="str">
        <f>VLOOKUP($M9160,People!$A$2:$B$5, 2, FALSE)</f>
        <v>Chuck Magee</v>
      </c>
      <c r="W9160" s="3" t="str">
        <f>IFERROR(VLOOKUP($B9160, 'Returns'!$A$2:$B$801, 2, FALSE), "No")</f>
        <v>No</v>
      </c>
    </row>
    <row r="9161" spans="1:23" x14ac:dyDescent="0.3">
      <c r="A9161" s="1">
        <v>9160</v>
      </c>
      <c r="B9161" t="s">
        <v>10536</v>
      </c>
      <c r="C9161" s="2">
        <v>43321</v>
      </c>
      <c r="D9161" s="2">
        <v>43326</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s="3" t="str">
        <f>VLOOKUP($M9161,People!$A$2:$B$5, 2, FALSE)</f>
        <v>Cassandra Brandow</v>
      </c>
      <c r="W9161" s="3" t="str">
        <f>IFERROR(VLOOKUP($B9161, 'Returns'!$A$2:$B$801, 2, FALSE), "No")</f>
        <v>No</v>
      </c>
    </row>
    <row r="9162" spans="1:23" x14ac:dyDescent="0.3">
      <c r="A9162" s="1">
        <v>9161</v>
      </c>
      <c r="B9162" t="s">
        <v>10536</v>
      </c>
      <c r="C9162" s="2">
        <v>43321</v>
      </c>
      <c r="D9162" s="2">
        <v>43326</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s="3" t="str">
        <f>VLOOKUP($M9162,People!$A$2:$B$5, 2, FALSE)</f>
        <v>Cassandra Brandow</v>
      </c>
      <c r="W9162" s="3" t="str">
        <f>IFERROR(VLOOKUP($B9162, 'Returns'!$A$2:$B$801, 2, FALSE), "No")</f>
        <v>No</v>
      </c>
    </row>
    <row r="9163" spans="1:23" x14ac:dyDescent="0.3">
      <c r="A9163" s="1">
        <v>9162</v>
      </c>
      <c r="B9163" t="s">
        <v>10537</v>
      </c>
      <c r="C9163" s="2">
        <v>43442</v>
      </c>
      <c r="D9163" s="2">
        <v>43446</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s="3" t="str">
        <f>VLOOKUP($M9163,People!$A$2:$B$5, 2, FALSE)</f>
        <v>Kelly Williams</v>
      </c>
      <c r="W9163" s="3" t="str">
        <f>IFERROR(VLOOKUP($B9163, 'Returns'!$A$2:$B$801, 2, FALSE), "No")</f>
        <v>No</v>
      </c>
    </row>
    <row r="9164" spans="1:23" x14ac:dyDescent="0.3">
      <c r="A9164" s="1">
        <v>9163</v>
      </c>
      <c r="B9164" t="s">
        <v>10537</v>
      </c>
      <c r="C9164" s="2">
        <v>43442</v>
      </c>
      <c r="D9164" s="2">
        <v>43446</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s="3" t="str">
        <f>VLOOKUP($M9164,People!$A$2:$B$5, 2, FALSE)</f>
        <v>Kelly Williams</v>
      </c>
      <c r="W9164" s="3" t="str">
        <f>IFERROR(VLOOKUP($B9164, 'Returns'!$A$2:$B$801, 2, FALSE), "No")</f>
        <v>No</v>
      </c>
    </row>
    <row r="9165" spans="1:23" x14ac:dyDescent="0.3">
      <c r="A9165" s="1">
        <v>9164</v>
      </c>
      <c r="B9165" t="s">
        <v>10538</v>
      </c>
      <c r="C9165" s="2">
        <v>42894</v>
      </c>
      <c r="D9165" s="2">
        <v>42898</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s="3" t="str">
        <f>VLOOKUP($M9165,People!$A$2:$B$5, 2, FALSE)</f>
        <v>Kelly Williams</v>
      </c>
      <c r="W9165" s="3" t="str">
        <f>IFERROR(VLOOKUP($B9165, 'Returns'!$A$2:$B$801, 2, FALSE), "No")</f>
        <v>No</v>
      </c>
    </row>
    <row r="9166" spans="1:23" x14ac:dyDescent="0.3">
      <c r="A9166" s="1">
        <v>9165</v>
      </c>
      <c r="B9166" t="s">
        <v>10538</v>
      </c>
      <c r="C9166" s="2">
        <v>42894</v>
      </c>
      <c r="D9166" s="2">
        <v>42898</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s="3" t="str">
        <f>VLOOKUP($M9166,People!$A$2:$B$5, 2, FALSE)</f>
        <v>Kelly Williams</v>
      </c>
      <c r="W9166" s="3" t="str">
        <f>IFERROR(VLOOKUP($B9166, 'Returns'!$A$2:$B$801, 2, FALSE), "No")</f>
        <v>No</v>
      </c>
    </row>
    <row r="9167" spans="1:23" x14ac:dyDescent="0.3">
      <c r="A9167" s="1">
        <v>9166</v>
      </c>
      <c r="B9167" t="s">
        <v>10539</v>
      </c>
      <c r="C9167" s="2">
        <v>43275</v>
      </c>
      <c r="D9167" s="2">
        <v>43277</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s="3" t="str">
        <f>VLOOKUP($M9167,People!$A$2:$B$5, 2, FALSE)</f>
        <v>Anna Andreadi</v>
      </c>
      <c r="W9167" s="3" t="str">
        <f>IFERROR(VLOOKUP($B9167, 'Returns'!$A$2:$B$801, 2, FALSE), "No")</f>
        <v>No</v>
      </c>
    </row>
    <row r="9168" spans="1:23" x14ac:dyDescent="0.3">
      <c r="A9168" s="1">
        <v>9167</v>
      </c>
      <c r="B9168" t="s">
        <v>10539</v>
      </c>
      <c r="C9168" s="2">
        <v>43275</v>
      </c>
      <c r="D9168" s="2">
        <v>43277</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s="3" t="str">
        <f>VLOOKUP($M9168,People!$A$2:$B$5, 2, FALSE)</f>
        <v>Anna Andreadi</v>
      </c>
      <c r="W9168" s="3" t="str">
        <f>IFERROR(VLOOKUP($B9168, 'Returns'!$A$2:$B$801, 2, FALSE), "No")</f>
        <v>No</v>
      </c>
    </row>
    <row r="9169" spans="1:23" x14ac:dyDescent="0.3">
      <c r="A9169" s="1">
        <v>9168</v>
      </c>
      <c r="B9169" t="s">
        <v>10539</v>
      </c>
      <c r="C9169" s="2">
        <v>43275</v>
      </c>
      <c r="D9169" s="2">
        <v>43277</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s="3" t="str">
        <f>VLOOKUP($M9169,People!$A$2:$B$5, 2, FALSE)</f>
        <v>Anna Andreadi</v>
      </c>
      <c r="W9169" s="3" t="str">
        <f>IFERROR(VLOOKUP($B9169, 'Returns'!$A$2:$B$801, 2, FALSE), "No")</f>
        <v>No</v>
      </c>
    </row>
    <row r="9170" spans="1:23" x14ac:dyDescent="0.3">
      <c r="A9170" s="1">
        <v>9169</v>
      </c>
      <c r="B9170" t="s">
        <v>10540</v>
      </c>
      <c r="C9170" s="2">
        <v>43174</v>
      </c>
      <c r="D9170" s="2">
        <v>43178</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s="3" t="str">
        <f>VLOOKUP($M9170,People!$A$2:$B$5, 2, FALSE)</f>
        <v>Cassandra Brandow</v>
      </c>
      <c r="W9170" s="3" t="str">
        <f>IFERROR(VLOOKUP($B9170, 'Returns'!$A$2:$B$801, 2, FALSE), "No")</f>
        <v>No</v>
      </c>
    </row>
    <row r="9171" spans="1:23" x14ac:dyDescent="0.3">
      <c r="A9171" s="1">
        <v>9170</v>
      </c>
      <c r="B9171" t="s">
        <v>10540</v>
      </c>
      <c r="C9171" s="2">
        <v>43174</v>
      </c>
      <c r="D9171" s="2">
        <v>43178</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s="3" t="str">
        <f>VLOOKUP($M9171,People!$A$2:$B$5, 2, FALSE)</f>
        <v>Cassandra Brandow</v>
      </c>
      <c r="W9171" s="3" t="str">
        <f>IFERROR(VLOOKUP($B9171, 'Returns'!$A$2:$B$801, 2, FALSE), "No")</f>
        <v>No</v>
      </c>
    </row>
    <row r="9172" spans="1:23" x14ac:dyDescent="0.3">
      <c r="A9172" s="1">
        <v>9171</v>
      </c>
      <c r="B9172" t="s">
        <v>10541</v>
      </c>
      <c r="C9172" s="2">
        <v>43435</v>
      </c>
      <c r="D9172" s="2">
        <v>43435</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s="3" t="str">
        <f>VLOOKUP($M9172,People!$A$2:$B$5, 2, FALSE)</f>
        <v>Anna Andreadi</v>
      </c>
      <c r="W9172" s="3" t="str">
        <f>IFERROR(VLOOKUP($B9172, 'Returns'!$A$2:$B$801, 2, FALSE), "No")</f>
        <v>No</v>
      </c>
    </row>
    <row r="9173" spans="1:23" x14ac:dyDescent="0.3">
      <c r="A9173" s="1">
        <v>9172</v>
      </c>
      <c r="B9173" t="s">
        <v>10541</v>
      </c>
      <c r="C9173" s="2">
        <v>43435</v>
      </c>
      <c r="D9173" s="2">
        <v>43435</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s="3" t="str">
        <f>VLOOKUP($M9173,People!$A$2:$B$5, 2, FALSE)</f>
        <v>Anna Andreadi</v>
      </c>
      <c r="W9173" s="3" t="str">
        <f>IFERROR(VLOOKUP($B9173, 'Returns'!$A$2:$B$801, 2, FALSE), "No")</f>
        <v>No</v>
      </c>
    </row>
    <row r="9174" spans="1:23" x14ac:dyDescent="0.3">
      <c r="A9174" s="1">
        <v>9173</v>
      </c>
      <c r="B9174" t="s">
        <v>10541</v>
      </c>
      <c r="C9174" s="2">
        <v>43435</v>
      </c>
      <c r="D9174" s="2">
        <v>43435</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s="3" t="str">
        <f>VLOOKUP($M9174,People!$A$2:$B$5, 2, FALSE)</f>
        <v>Anna Andreadi</v>
      </c>
      <c r="W9174" s="3" t="str">
        <f>IFERROR(VLOOKUP($B9174, 'Returns'!$A$2:$B$801, 2, FALSE), "No")</f>
        <v>No</v>
      </c>
    </row>
    <row r="9175" spans="1:23" x14ac:dyDescent="0.3">
      <c r="A9175" s="1">
        <v>9174</v>
      </c>
      <c r="B9175" t="s">
        <v>10541</v>
      </c>
      <c r="C9175" s="2">
        <v>43435</v>
      </c>
      <c r="D9175" s="2">
        <v>43435</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s="3" t="str">
        <f>VLOOKUP($M9175,People!$A$2:$B$5, 2, FALSE)</f>
        <v>Anna Andreadi</v>
      </c>
      <c r="W9175" s="3" t="str">
        <f>IFERROR(VLOOKUP($B9175, 'Returns'!$A$2:$B$801, 2, FALSE), "No")</f>
        <v>No</v>
      </c>
    </row>
    <row r="9176" spans="1:23" x14ac:dyDescent="0.3">
      <c r="A9176" s="1">
        <v>9175</v>
      </c>
      <c r="B9176" t="s">
        <v>10542</v>
      </c>
      <c r="C9176" s="2">
        <v>43628</v>
      </c>
      <c r="D9176" s="2">
        <v>43630</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s="3" t="str">
        <f>VLOOKUP($M9176,People!$A$2:$B$5, 2, FALSE)</f>
        <v>Anna Andreadi</v>
      </c>
      <c r="W9176" s="3" t="str">
        <f>IFERROR(VLOOKUP($B9176, 'Returns'!$A$2:$B$801, 2, FALSE), "No")</f>
        <v>No</v>
      </c>
    </row>
    <row r="9177" spans="1:23" x14ac:dyDescent="0.3">
      <c r="A9177" s="1">
        <v>9176</v>
      </c>
      <c r="B9177" t="s">
        <v>10542</v>
      </c>
      <c r="C9177" s="2">
        <v>43628</v>
      </c>
      <c r="D9177" s="2">
        <v>43630</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s="3" t="str">
        <f>VLOOKUP($M9177,People!$A$2:$B$5, 2, FALSE)</f>
        <v>Anna Andreadi</v>
      </c>
      <c r="W9177" s="3" t="str">
        <f>IFERROR(VLOOKUP($B9177, 'Returns'!$A$2:$B$801, 2, FALSE), "No")</f>
        <v>No</v>
      </c>
    </row>
    <row r="9178" spans="1:23" x14ac:dyDescent="0.3">
      <c r="A9178" s="1">
        <v>9177</v>
      </c>
      <c r="B9178" t="s">
        <v>10543</v>
      </c>
      <c r="C9178" s="2">
        <v>43178</v>
      </c>
      <c r="D9178" s="2">
        <v>43183</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s="3" t="str">
        <f>VLOOKUP($M9178,People!$A$2:$B$5, 2, FALSE)</f>
        <v>Cassandra Brandow</v>
      </c>
      <c r="W9178" s="3" t="str">
        <f>IFERROR(VLOOKUP($B9178, 'Returns'!$A$2:$B$801, 2, FALSE), "No")</f>
        <v>No</v>
      </c>
    </row>
    <row r="9179" spans="1:23" x14ac:dyDescent="0.3">
      <c r="A9179" s="1">
        <v>9178</v>
      </c>
      <c r="B9179" t="s">
        <v>10544</v>
      </c>
      <c r="C9179" s="2">
        <v>43418</v>
      </c>
      <c r="D9179" s="2">
        <v>43422</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s="3" t="str">
        <f>VLOOKUP($M9179,People!$A$2:$B$5, 2, FALSE)</f>
        <v>Chuck Magee</v>
      </c>
      <c r="W9179" s="3" t="str">
        <f>IFERROR(VLOOKUP($B9179, 'Returns'!$A$2:$B$801, 2, FALSE), "No")</f>
        <v>No</v>
      </c>
    </row>
    <row r="9180" spans="1:23" x14ac:dyDescent="0.3">
      <c r="A9180" s="1">
        <v>9179</v>
      </c>
      <c r="B9180" t="s">
        <v>10544</v>
      </c>
      <c r="C9180" s="2">
        <v>43418</v>
      </c>
      <c r="D9180" s="2">
        <v>43422</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s="3" t="str">
        <f>VLOOKUP($M9180,People!$A$2:$B$5, 2, FALSE)</f>
        <v>Chuck Magee</v>
      </c>
      <c r="W9180" s="3" t="str">
        <f>IFERROR(VLOOKUP($B9180, 'Returns'!$A$2:$B$801, 2, FALSE), "No")</f>
        <v>No</v>
      </c>
    </row>
    <row r="9181" spans="1:23" x14ac:dyDescent="0.3">
      <c r="A9181" s="1">
        <v>9180</v>
      </c>
      <c r="B9181" t="s">
        <v>10545</v>
      </c>
      <c r="C9181" s="2">
        <v>43684</v>
      </c>
      <c r="D9181" s="2">
        <v>43688</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s="3" t="str">
        <f>VLOOKUP($M9181,People!$A$2:$B$5, 2, FALSE)</f>
        <v>Anna Andreadi</v>
      </c>
      <c r="W9181" s="3" t="str">
        <f>IFERROR(VLOOKUP($B9181, 'Returns'!$A$2:$B$801, 2, FALSE), "No")</f>
        <v>No</v>
      </c>
    </row>
    <row r="9182" spans="1:23" x14ac:dyDescent="0.3">
      <c r="A9182" s="1">
        <v>9181</v>
      </c>
      <c r="B9182" t="s">
        <v>10545</v>
      </c>
      <c r="C9182" s="2">
        <v>43684</v>
      </c>
      <c r="D9182" s="2">
        <v>43688</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s="3" t="str">
        <f>VLOOKUP($M9182,People!$A$2:$B$5, 2, FALSE)</f>
        <v>Anna Andreadi</v>
      </c>
      <c r="W9182" s="3" t="str">
        <f>IFERROR(VLOOKUP($B9182, 'Returns'!$A$2:$B$801, 2, FALSE), "No")</f>
        <v>No</v>
      </c>
    </row>
    <row r="9183" spans="1:23" x14ac:dyDescent="0.3">
      <c r="A9183" s="1">
        <v>9182</v>
      </c>
      <c r="B9183" t="s">
        <v>10545</v>
      </c>
      <c r="C9183" s="2">
        <v>43684</v>
      </c>
      <c r="D9183" s="2">
        <v>43688</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s="3" t="str">
        <f>VLOOKUP($M9183,People!$A$2:$B$5, 2, FALSE)</f>
        <v>Anna Andreadi</v>
      </c>
      <c r="W9183" s="3" t="str">
        <f>IFERROR(VLOOKUP($B9183, 'Returns'!$A$2:$B$801, 2, FALSE), "No")</f>
        <v>No</v>
      </c>
    </row>
    <row r="9184" spans="1:23" x14ac:dyDescent="0.3">
      <c r="A9184" s="1">
        <v>9183</v>
      </c>
      <c r="B9184" t="s">
        <v>10545</v>
      </c>
      <c r="C9184" s="2">
        <v>43684</v>
      </c>
      <c r="D9184" s="2">
        <v>43688</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s="3" t="str">
        <f>VLOOKUP($M9184,People!$A$2:$B$5, 2, FALSE)</f>
        <v>Anna Andreadi</v>
      </c>
      <c r="W9184" s="3" t="str">
        <f>IFERROR(VLOOKUP($B9184, 'Returns'!$A$2:$B$801, 2, FALSE), "No")</f>
        <v>No</v>
      </c>
    </row>
    <row r="9185" spans="1:23" x14ac:dyDescent="0.3">
      <c r="A9185" s="1">
        <v>9184</v>
      </c>
      <c r="B9185" t="s">
        <v>10545</v>
      </c>
      <c r="C9185" s="2">
        <v>43684</v>
      </c>
      <c r="D9185" s="2">
        <v>43688</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s="3" t="str">
        <f>VLOOKUP($M9185,People!$A$2:$B$5, 2, FALSE)</f>
        <v>Anna Andreadi</v>
      </c>
      <c r="W9185" s="3" t="str">
        <f>IFERROR(VLOOKUP($B9185, 'Returns'!$A$2:$B$801, 2, FALSE), "No")</f>
        <v>No</v>
      </c>
    </row>
    <row r="9186" spans="1:23" x14ac:dyDescent="0.3">
      <c r="A9186" s="1">
        <v>9185</v>
      </c>
      <c r="B9186" t="s">
        <v>10545</v>
      </c>
      <c r="C9186" s="2">
        <v>43684</v>
      </c>
      <c r="D9186" s="2">
        <v>43688</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s="3" t="str">
        <f>VLOOKUP($M9186,People!$A$2:$B$5, 2, FALSE)</f>
        <v>Anna Andreadi</v>
      </c>
      <c r="W9186" s="3" t="str">
        <f>IFERROR(VLOOKUP($B9186, 'Returns'!$A$2:$B$801, 2, FALSE), "No")</f>
        <v>No</v>
      </c>
    </row>
    <row r="9187" spans="1:23" x14ac:dyDescent="0.3">
      <c r="A9187" s="1">
        <v>9186</v>
      </c>
      <c r="B9187" t="s">
        <v>10545</v>
      </c>
      <c r="C9187" s="2">
        <v>43684</v>
      </c>
      <c r="D9187" s="2">
        <v>43688</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s="3" t="str">
        <f>VLOOKUP($M9187,People!$A$2:$B$5, 2, FALSE)</f>
        <v>Anna Andreadi</v>
      </c>
      <c r="W9187" s="3" t="str">
        <f>IFERROR(VLOOKUP($B9187, 'Returns'!$A$2:$B$801, 2, FALSE), "No")</f>
        <v>No</v>
      </c>
    </row>
    <row r="9188" spans="1:23" x14ac:dyDescent="0.3">
      <c r="A9188" s="1">
        <v>9187</v>
      </c>
      <c r="B9188" t="s">
        <v>10545</v>
      </c>
      <c r="C9188" s="2">
        <v>43684</v>
      </c>
      <c r="D9188" s="2">
        <v>43688</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s="3" t="str">
        <f>VLOOKUP($M9188,People!$A$2:$B$5, 2, FALSE)</f>
        <v>Anna Andreadi</v>
      </c>
      <c r="W9188" s="3" t="str">
        <f>IFERROR(VLOOKUP($B9188, 'Returns'!$A$2:$B$801, 2, FALSE), "No")</f>
        <v>No</v>
      </c>
    </row>
    <row r="9189" spans="1:23" x14ac:dyDescent="0.3">
      <c r="A9189" s="1">
        <v>9188</v>
      </c>
      <c r="B9189" t="s">
        <v>10546</v>
      </c>
      <c r="C9189" s="2">
        <v>42968</v>
      </c>
      <c r="D9189" s="2">
        <v>42972</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s="3" t="str">
        <f>VLOOKUP($M9189,People!$A$2:$B$5, 2, FALSE)</f>
        <v>Chuck Magee</v>
      </c>
      <c r="W9189" s="3" t="str">
        <f>IFERROR(VLOOKUP($B9189, 'Returns'!$A$2:$B$801, 2, FALSE), "No")</f>
        <v>No</v>
      </c>
    </row>
    <row r="9190" spans="1:23" x14ac:dyDescent="0.3">
      <c r="A9190" s="1">
        <v>9189</v>
      </c>
      <c r="B9190" t="s">
        <v>10546</v>
      </c>
      <c r="C9190" s="2">
        <v>42968</v>
      </c>
      <c r="D9190" s="2">
        <v>42972</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s="3" t="str">
        <f>VLOOKUP($M9190,People!$A$2:$B$5, 2, FALSE)</f>
        <v>Chuck Magee</v>
      </c>
      <c r="W9190" s="3" t="str">
        <f>IFERROR(VLOOKUP($B9190, 'Returns'!$A$2:$B$801, 2, FALSE), "No")</f>
        <v>No</v>
      </c>
    </row>
    <row r="9191" spans="1:23" x14ac:dyDescent="0.3">
      <c r="A9191" s="1">
        <v>9190</v>
      </c>
      <c r="B9191" t="s">
        <v>10546</v>
      </c>
      <c r="C9191" s="2">
        <v>42968</v>
      </c>
      <c r="D9191" s="2">
        <v>42972</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s="3" t="str">
        <f>VLOOKUP($M9191,People!$A$2:$B$5, 2, FALSE)</f>
        <v>Chuck Magee</v>
      </c>
      <c r="W9191" s="3" t="str">
        <f>IFERROR(VLOOKUP($B9191, 'Returns'!$A$2:$B$801, 2, FALSE), "No")</f>
        <v>No</v>
      </c>
    </row>
    <row r="9192" spans="1:23" x14ac:dyDescent="0.3">
      <c r="A9192" s="1">
        <v>9191</v>
      </c>
      <c r="B9192" t="s">
        <v>10546</v>
      </c>
      <c r="C9192" s="2">
        <v>42968</v>
      </c>
      <c r="D9192" s="2">
        <v>42972</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s="3" t="str">
        <f>VLOOKUP($M9192,People!$A$2:$B$5, 2, FALSE)</f>
        <v>Chuck Magee</v>
      </c>
      <c r="W9192" s="3" t="str">
        <f>IFERROR(VLOOKUP($B9192, 'Returns'!$A$2:$B$801, 2, FALSE), "No")</f>
        <v>No</v>
      </c>
    </row>
    <row r="9193" spans="1:23" x14ac:dyDescent="0.3">
      <c r="A9193" s="1">
        <v>9192</v>
      </c>
      <c r="B9193" t="s">
        <v>10546</v>
      </c>
      <c r="C9193" s="2">
        <v>42968</v>
      </c>
      <c r="D9193" s="2">
        <v>42972</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s="3" t="str">
        <f>VLOOKUP($M9193,People!$A$2:$B$5, 2, FALSE)</f>
        <v>Chuck Magee</v>
      </c>
      <c r="W9193" s="3" t="str">
        <f>IFERROR(VLOOKUP($B9193, 'Returns'!$A$2:$B$801, 2, FALSE), "No")</f>
        <v>No</v>
      </c>
    </row>
    <row r="9194" spans="1:23" x14ac:dyDescent="0.3">
      <c r="A9194" s="1">
        <v>9193</v>
      </c>
      <c r="B9194" t="s">
        <v>10547</v>
      </c>
      <c r="C9194" s="2">
        <v>43041</v>
      </c>
      <c r="D9194" s="2">
        <v>43046</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s="3" t="str">
        <f>VLOOKUP($M9194,People!$A$2:$B$5, 2, FALSE)</f>
        <v>Kelly Williams</v>
      </c>
      <c r="W9194" s="3" t="str">
        <f>IFERROR(VLOOKUP($B9194, 'Returns'!$A$2:$B$801, 2, FALSE), "No")</f>
        <v>No</v>
      </c>
    </row>
    <row r="9195" spans="1:23" x14ac:dyDescent="0.3">
      <c r="A9195" s="1">
        <v>9194</v>
      </c>
      <c r="B9195" t="s">
        <v>10547</v>
      </c>
      <c r="C9195" s="2">
        <v>43041</v>
      </c>
      <c r="D9195" s="2">
        <v>43046</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s="3" t="str">
        <f>VLOOKUP($M9195,People!$A$2:$B$5, 2, FALSE)</f>
        <v>Kelly Williams</v>
      </c>
      <c r="W9195" s="3" t="str">
        <f>IFERROR(VLOOKUP($B9195, 'Returns'!$A$2:$B$801, 2, FALSE), "No")</f>
        <v>No</v>
      </c>
    </row>
    <row r="9196" spans="1:23" x14ac:dyDescent="0.3">
      <c r="A9196" s="1">
        <v>9195</v>
      </c>
      <c r="B9196" t="s">
        <v>10548</v>
      </c>
      <c r="C9196" s="2">
        <v>42704</v>
      </c>
      <c r="D9196" s="2">
        <v>42710</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s="3" t="str">
        <f>VLOOKUP($M9196,People!$A$2:$B$5, 2, FALSE)</f>
        <v>Anna Andreadi</v>
      </c>
      <c r="W9196" s="3" t="str">
        <f>IFERROR(VLOOKUP($B9196, 'Returns'!$A$2:$B$801, 2, FALSE), "No")</f>
        <v>No</v>
      </c>
    </row>
    <row r="9197" spans="1:23" x14ac:dyDescent="0.3">
      <c r="A9197" s="1">
        <v>9196</v>
      </c>
      <c r="B9197" t="s">
        <v>10548</v>
      </c>
      <c r="C9197" s="2">
        <v>42704</v>
      </c>
      <c r="D9197" s="2">
        <v>42710</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s="3" t="str">
        <f>VLOOKUP($M9197,People!$A$2:$B$5, 2, FALSE)</f>
        <v>Anna Andreadi</v>
      </c>
      <c r="W9197" s="3" t="str">
        <f>IFERROR(VLOOKUP($B9197, 'Returns'!$A$2:$B$801, 2, FALSE), "No")</f>
        <v>No</v>
      </c>
    </row>
    <row r="9198" spans="1:23" x14ac:dyDescent="0.3">
      <c r="A9198" s="1">
        <v>9197</v>
      </c>
      <c r="B9198" t="s">
        <v>10549</v>
      </c>
      <c r="C9198" s="2">
        <v>42500</v>
      </c>
      <c r="D9198" s="2">
        <v>42505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s="3" t="str">
        <f>VLOOKUP($M9198,People!$A$2:$B$5, 2, FALSE)</f>
        <v>Anna Andreadi</v>
      </c>
      <c r="W9198" s="3" t="str">
        <f>IFERROR(VLOOKUP($B9198, 'Returns'!$A$2:$B$801, 2, FALSE), "No")</f>
        <v>No</v>
      </c>
    </row>
    <row r="9199" spans="1:23" x14ac:dyDescent="0.3">
      <c r="A9199" s="1">
        <v>9198</v>
      </c>
      <c r="B9199" t="s">
        <v>10549</v>
      </c>
      <c r="C9199" s="2">
        <v>42500</v>
      </c>
      <c r="D9199" s="2">
        <v>42505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s="3" t="str">
        <f>VLOOKUP($M9199,People!$A$2:$B$5, 2, FALSE)</f>
        <v>Anna Andreadi</v>
      </c>
      <c r="W9199" s="3" t="str">
        <f>IFERROR(VLOOKUP($B9199, 'Returns'!$A$2:$B$801, 2, FALSE), "No")</f>
        <v>No</v>
      </c>
    </row>
    <row r="9200" spans="1:23" x14ac:dyDescent="0.3">
      <c r="A9200" s="1">
        <v>9199</v>
      </c>
      <c r="B9200" t="s">
        <v>10549</v>
      </c>
      <c r="C9200" s="2">
        <v>42500</v>
      </c>
      <c r="D9200" s="2">
        <v>42505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s="3" t="str">
        <f>VLOOKUP($M9200,People!$A$2:$B$5, 2, FALSE)</f>
        <v>Anna Andreadi</v>
      </c>
      <c r="W9200" s="3" t="str">
        <f>IFERROR(VLOOKUP($B9200, 'Returns'!$A$2:$B$801, 2, FALSE), "No")</f>
        <v>No</v>
      </c>
    </row>
    <row r="9201" spans="1:23" x14ac:dyDescent="0.3">
      <c r="A9201" s="1">
        <v>9200</v>
      </c>
      <c r="B9201" t="s">
        <v>10549</v>
      </c>
      <c r="C9201" s="2">
        <v>42500</v>
      </c>
      <c r="D9201" s="2">
        <v>42505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s="3" t="str">
        <f>VLOOKUP($M9201,People!$A$2:$B$5, 2, FALSE)</f>
        <v>Anna Andreadi</v>
      </c>
      <c r="W9201" s="3" t="str">
        <f>IFERROR(VLOOKUP($B9201, 'Returns'!$A$2:$B$801, 2, FALSE), "No")</f>
        <v>No</v>
      </c>
    </row>
    <row r="9202" spans="1:23" x14ac:dyDescent="0.3">
      <c r="A9202" s="1">
        <v>9201</v>
      </c>
      <c r="B9202" t="s">
        <v>10550</v>
      </c>
      <c r="C9202" s="2">
        <v>43390</v>
      </c>
      <c r="D9202" s="2">
        <v>43393</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s="3" t="str">
        <f>VLOOKUP($M9202,People!$A$2:$B$5, 2, FALSE)</f>
        <v>Chuck Magee</v>
      </c>
      <c r="W9202" s="3" t="str">
        <f>IFERROR(VLOOKUP($B9202, 'Returns'!$A$2:$B$801, 2, FALSE), "No")</f>
        <v>No</v>
      </c>
    </row>
    <row r="9203" spans="1:23" x14ac:dyDescent="0.3">
      <c r="A9203" s="1">
        <v>9202</v>
      </c>
      <c r="B9203" t="s">
        <v>10550</v>
      </c>
      <c r="C9203" s="2">
        <v>43390</v>
      </c>
      <c r="D9203" s="2">
        <v>43393</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s="3" t="str">
        <f>VLOOKUP($M9203,People!$A$2:$B$5, 2, FALSE)</f>
        <v>Chuck Magee</v>
      </c>
      <c r="W9203" s="3" t="str">
        <f>IFERROR(VLOOKUP($B9203, 'Returns'!$A$2:$B$801, 2, FALSE), "No")</f>
        <v>No</v>
      </c>
    </row>
    <row r="9204" spans="1:23" x14ac:dyDescent="0.3">
      <c r="A9204" s="1">
        <v>9203</v>
      </c>
      <c r="B9204" t="s">
        <v>10551</v>
      </c>
      <c r="C9204" s="2">
        <v>43403</v>
      </c>
      <c r="D9204" s="2">
        <v>43407</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s="3" t="str">
        <f>VLOOKUP($M9204,People!$A$2:$B$5, 2, FALSE)</f>
        <v>Chuck Magee</v>
      </c>
      <c r="W9204" s="3" t="str">
        <f>IFERROR(VLOOKUP($B9204, 'Returns'!$A$2:$B$801, 2, FALSE), "No")</f>
        <v>No</v>
      </c>
    </row>
    <row r="9205" spans="1:23" x14ac:dyDescent="0.3">
      <c r="A9205" s="1">
        <v>9204</v>
      </c>
      <c r="B9205" t="s">
        <v>10551</v>
      </c>
      <c r="C9205" s="2">
        <v>43403</v>
      </c>
      <c r="D9205" s="2">
        <v>43407</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s="3" t="str">
        <f>VLOOKUP($M9205,People!$A$2:$B$5, 2, FALSE)</f>
        <v>Chuck Magee</v>
      </c>
      <c r="W9205" s="3" t="str">
        <f>IFERROR(VLOOKUP($B9205, 'Returns'!$A$2:$B$801, 2, FALSE), "No")</f>
        <v>No</v>
      </c>
    </row>
    <row r="9206" spans="1:23" x14ac:dyDescent="0.3">
      <c r="A9206" s="1">
        <v>9205</v>
      </c>
      <c r="B9206" t="s">
        <v>6033</v>
      </c>
      <c r="C9206" s="2">
        <v>43435</v>
      </c>
      <c r="D9206" s="2">
        <v>43439</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s="3" t="str">
        <f>VLOOKUP($M9206,People!$A$2:$B$5, 2, FALSE)</f>
        <v>Anna Andreadi</v>
      </c>
      <c r="W9206" s="3" t="str">
        <f>IFERROR(VLOOKUP($B9206, 'Returns'!$A$2:$B$801, 2, FALSE), "No")</f>
        <v>Yes</v>
      </c>
    </row>
    <row r="9207" spans="1:23" x14ac:dyDescent="0.3">
      <c r="A9207" s="1">
        <v>9206</v>
      </c>
      <c r="B9207" t="s">
        <v>10552</v>
      </c>
      <c r="C9207" s="2">
        <v>43211</v>
      </c>
      <c r="D9207" s="2">
        <v>43211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s="3" t="str">
        <f>VLOOKUP($M9207,People!$A$2:$B$5, 2, FALSE)</f>
        <v>Chuck Magee</v>
      </c>
      <c r="W9207" s="3" t="str">
        <f>IFERROR(VLOOKUP($B9207, 'Returns'!$A$2:$B$801, 2, FALSE), "No")</f>
        <v>No</v>
      </c>
    </row>
    <row r="9208" spans="1:23" x14ac:dyDescent="0.3">
      <c r="A9208" s="1">
        <v>9207</v>
      </c>
      <c r="B9208" t="s">
        <v>10552</v>
      </c>
      <c r="C9208" s="2">
        <v>43211</v>
      </c>
      <c r="D9208" s="2">
        <v>43211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s="3" t="str">
        <f>VLOOKUP($M9208,People!$A$2:$B$5, 2, FALSE)</f>
        <v>Chuck Magee</v>
      </c>
      <c r="W9208" s="3" t="str">
        <f>IFERROR(VLOOKUP($B9208, 'Returns'!$A$2:$B$801, 2, FALSE), "No")</f>
        <v>No</v>
      </c>
    </row>
    <row r="9209" spans="1:23" x14ac:dyDescent="0.3">
      <c r="A9209" s="1">
        <v>9208</v>
      </c>
      <c r="B9209" t="s">
        <v>10553</v>
      </c>
      <c r="C9209" s="2">
        <v>43680</v>
      </c>
      <c r="D9209" s="2">
        <v>43684</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s="3" t="str">
        <f>VLOOKUP($M9209,People!$A$2:$B$5, 2, FALSE)</f>
        <v>Kelly Williams</v>
      </c>
      <c r="W9209" s="3" t="str">
        <f>IFERROR(VLOOKUP($B9209, 'Returns'!$A$2:$B$801, 2, FALSE), "No")</f>
        <v>No</v>
      </c>
    </row>
    <row r="9210" spans="1:23" x14ac:dyDescent="0.3">
      <c r="A9210" s="1">
        <v>9209</v>
      </c>
      <c r="B9210" t="s">
        <v>10554</v>
      </c>
      <c r="C9210" s="2">
        <v>43680</v>
      </c>
      <c r="D9210" s="2">
        <v>43685</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s="3" t="str">
        <f>VLOOKUP($M9210,People!$A$2:$B$5, 2, FALSE)</f>
        <v>Anna Andreadi</v>
      </c>
      <c r="W9210" s="3" t="str">
        <f>IFERROR(VLOOKUP($B9210, 'Returns'!$A$2:$B$801, 2, FALSE), "No")</f>
        <v>No</v>
      </c>
    </row>
    <row r="9211" spans="1:23" x14ac:dyDescent="0.3">
      <c r="A9211" s="1">
        <v>9210</v>
      </c>
      <c r="B9211" t="s">
        <v>10555</v>
      </c>
      <c r="C9211" s="2">
        <v>43810</v>
      </c>
      <c r="D9211" s="2">
        <v>43813</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s="3" t="str">
        <f>VLOOKUP($M9211,People!$A$2:$B$5, 2, FALSE)</f>
        <v>Kelly Williams</v>
      </c>
      <c r="W9211" s="3" t="str">
        <f>IFERROR(VLOOKUP($B9211, 'Returns'!$A$2:$B$801, 2, FALSE), "No")</f>
        <v>No</v>
      </c>
    </row>
    <row r="9212" spans="1:23" x14ac:dyDescent="0.3">
      <c r="A9212" s="1">
        <v>9211</v>
      </c>
      <c r="B9212" t="s">
        <v>10555</v>
      </c>
      <c r="C9212" s="2">
        <v>43810</v>
      </c>
      <c r="D9212" s="2">
        <v>43813</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s="3" t="str">
        <f>VLOOKUP($M9212,People!$A$2:$B$5, 2, FALSE)</f>
        <v>Kelly Williams</v>
      </c>
      <c r="W9212" s="3" t="str">
        <f>IFERROR(VLOOKUP($B9212, 'Returns'!$A$2:$B$801, 2, FALSE), "No")</f>
        <v>No</v>
      </c>
    </row>
    <row r="9213" spans="1:23" x14ac:dyDescent="0.3">
      <c r="A9213" s="1">
        <v>9212</v>
      </c>
      <c r="B9213" t="s">
        <v>10556</v>
      </c>
      <c r="C9213" s="2">
        <v>42808</v>
      </c>
      <c r="D9213" s="2">
        <v>42813</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s="3" t="str">
        <f>VLOOKUP($M9213,People!$A$2:$B$5, 2, FALSE)</f>
        <v>Anna Andreadi</v>
      </c>
      <c r="W9213" s="3" t="str">
        <f>IFERROR(VLOOKUP($B9213, 'Returns'!$A$2:$B$801, 2, FALSE), "No")</f>
        <v>No</v>
      </c>
    </row>
    <row r="9214" spans="1:23" x14ac:dyDescent="0.3">
      <c r="A9214" s="1">
        <v>9213</v>
      </c>
      <c r="B9214" t="s">
        <v>10557</v>
      </c>
      <c r="C9214" s="2">
        <v>42712</v>
      </c>
      <c r="D9214" s="2">
        <v>42719</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s="3" t="str">
        <f>VLOOKUP($M9214,People!$A$2:$B$5, 2, FALSE)</f>
        <v>Anna Andreadi</v>
      </c>
      <c r="W9214" s="3" t="str">
        <f>IFERROR(VLOOKUP($B9214, 'Returns'!$A$2:$B$801, 2, FALSE), "No")</f>
        <v>No</v>
      </c>
    </row>
    <row r="9215" spans="1:23" x14ac:dyDescent="0.3">
      <c r="A9215" s="1">
        <v>9214</v>
      </c>
      <c r="B9215" t="s">
        <v>10557</v>
      </c>
      <c r="C9215" s="2">
        <v>42712</v>
      </c>
      <c r="D9215" s="2">
        <v>42719</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s="3" t="str">
        <f>VLOOKUP($M9215,People!$A$2:$B$5, 2, FALSE)</f>
        <v>Anna Andreadi</v>
      </c>
      <c r="W9215" s="3" t="str">
        <f>IFERROR(VLOOKUP($B9215, 'Returns'!$A$2:$B$801, 2, FALSE), "No")</f>
        <v>No</v>
      </c>
    </row>
    <row r="9216" spans="1:23" x14ac:dyDescent="0.3">
      <c r="A9216" s="1">
        <v>9215</v>
      </c>
      <c r="B9216" t="s">
        <v>10558</v>
      </c>
      <c r="C9216" s="2">
        <v>43738</v>
      </c>
      <c r="D9216" s="2">
        <v>43740</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s="3" t="str">
        <f>VLOOKUP($M9216,People!$A$2:$B$5, 2, FALSE)</f>
        <v>Chuck Magee</v>
      </c>
      <c r="W9216" s="3" t="str">
        <f>IFERROR(VLOOKUP($B9216, 'Returns'!$A$2:$B$801, 2, FALSE), "No")</f>
        <v>No</v>
      </c>
    </row>
    <row r="9217" spans="1:23" x14ac:dyDescent="0.3">
      <c r="A9217" s="1">
        <v>9216</v>
      </c>
      <c r="B9217" t="s">
        <v>10559</v>
      </c>
      <c r="C9217" s="2">
        <v>43425</v>
      </c>
      <c r="D9217" s="2">
        <v>43430</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s="3" t="str">
        <f>VLOOKUP($M9217,People!$A$2:$B$5, 2, FALSE)</f>
        <v>Anna Andreadi</v>
      </c>
      <c r="W9217" s="3" t="str">
        <f>IFERROR(VLOOKUP($B9217, 'Returns'!$A$2:$B$801, 2, FALSE), "No")</f>
        <v>No</v>
      </c>
    </row>
    <row r="9218" spans="1:23" x14ac:dyDescent="0.3">
      <c r="A9218" s="1">
        <v>9217</v>
      </c>
      <c r="B9218" t="s">
        <v>10560</v>
      </c>
      <c r="C9218" s="2">
        <v>43793</v>
      </c>
      <c r="D9218" s="2">
        <v>43799</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s="3" t="str">
        <f>VLOOKUP($M9218,People!$A$2:$B$5, 2, FALSE)</f>
        <v>Kelly Williams</v>
      </c>
      <c r="W9218" s="3" t="str">
        <f>IFERROR(VLOOKUP($B9218, 'Returns'!$A$2:$B$801, 2, FALSE), "No")</f>
        <v>No</v>
      </c>
    </row>
    <row r="9219" spans="1:23" x14ac:dyDescent="0.3">
      <c r="A9219" s="1">
        <v>9218</v>
      </c>
      <c r="B9219" t="s">
        <v>10561</v>
      </c>
      <c r="C9219" s="2">
        <v>43783</v>
      </c>
      <c r="D9219" s="2">
        <v>43786</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s="3" t="str">
        <f>VLOOKUP($M9219,People!$A$2:$B$5, 2, FALSE)</f>
        <v>Kelly Williams</v>
      </c>
      <c r="W9219" s="3" t="str">
        <f>IFERROR(VLOOKUP($B9219, 'Returns'!$A$2:$B$801, 2, FALSE), "No")</f>
        <v>No</v>
      </c>
    </row>
    <row r="9220" spans="1:23" x14ac:dyDescent="0.3">
      <c r="A9220" s="1">
        <v>9219</v>
      </c>
      <c r="B9220" t="s">
        <v>10562</v>
      </c>
      <c r="C9220" s="2">
        <v>42963</v>
      </c>
      <c r="D9220" s="2">
        <v>42967</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s="3" t="str">
        <f>VLOOKUP($M9220,People!$A$2:$B$5, 2, FALSE)</f>
        <v>Chuck Magee</v>
      </c>
      <c r="W9220" s="3" t="str">
        <f>IFERROR(VLOOKUP($B9220, 'Returns'!$A$2:$B$801, 2, FALSE), "No")</f>
        <v>No</v>
      </c>
    </row>
    <row r="9221" spans="1:23" x14ac:dyDescent="0.3">
      <c r="A9221" s="1">
        <v>9220</v>
      </c>
      <c r="B9221" t="s">
        <v>10562</v>
      </c>
      <c r="C9221" s="2">
        <v>42963</v>
      </c>
      <c r="D9221" s="2">
        <v>42967</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s="3" t="str">
        <f>VLOOKUP($M9221,People!$A$2:$B$5, 2, FALSE)</f>
        <v>Chuck Magee</v>
      </c>
      <c r="W9221" s="3" t="str">
        <f>IFERROR(VLOOKUP($B9221, 'Returns'!$A$2:$B$801, 2, FALSE), "No")</f>
        <v>No</v>
      </c>
    </row>
    <row r="9222" spans="1:23" x14ac:dyDescent="0.3">
      <c r="A9222" s="1">
        <v>9221</v>
      </c>
      <c r="B9222" t="s">
        <v>10563</v>
      </c>
      <c r="C9222" s="2">
        <v>43751</v>
      </c>
      <c r="D9222" s="2">
        <v>43752</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s="3" t="str">
        <f>VLOOKUP($M9222,People!$A$2:$B$5, 2, FALSE)</f>
        <v>Cassandra Brandow</v>
      </c>
      <c r="W9222" s="3" t="str">
        <f>IFERROR(VLOOKUP($B9222, 'Returns'!$A$2:$B$801, 2, FALSE), "No")</f>
        <v>No</v>
      </c>
    </row>
    <row r="9223" spans="1:23" x14ac:dyDescent="0.3">
      <c r="A9223" s="1">
        <v>9222</v>
      </c>
      <c r="B9223" t="s">
        <v>10563</v>
      </c>
      <c r="C9223" s="2">
        <v>43751</v>
      </c>
      <c r="D9223" s="2">
        <v>43752</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s="3" t="str">
        <f>VLOOKUP($M9223,People!$A$2:$B$5, 2, FALSE)</f>
        <v>Cassandra Brandow</v>
      </c>
      <c r="W9223" s="3" t="str">
        <f>IFERROR(VLOOKUP($B9223, 'Returns'!$A$2:$B$801, 2, FALSE), "No")</f>
        <v>No</v>
      </c>
    </row>
    <row r="9224" spans="1:23" x14ac:dyDescent="0.3">
      <c r="A9224" s="1">
        <v>9223</v>
      </c>
      <c r="B9224" t="s">
        <v>10563</v>
      </c>
      <c r="C9224" s="2">
        <v>43751</v>
      </c>
      <c r="D9224" s="2">
        <v>43752</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s="3" t="str">
        <f>VLOOKUP($M9224,People!$A$2:$B$5, 2, FALSE)</f>
        <v>Cassandra Brandow</v>
      </c>
      <c r="W9224" s="3" t="str">
        <f>IFERROR(VLOOKUP($B9224, 'Returns'!$A$2:$B$801, 2, FALSE), "No")</f>
        <v>No</v>
      </c>
    </row>
    <row r="9225" spans="1:23" x14ac:dyDescent="0.3">
      <c r="A9225" s="1">
        <v>9224</v>
      </c>
      <c r="B9225" t="s">
        <v>10564</v>
      </c>
      <c r="C9225" s="2">
        <v>43773</v>
      </c>
      <c r="D9225" s="2">
        <v>43773</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s="3" t="str">
        <f>VLOOKUP($M9225,People!$A$2:$B$5, 2, FALSE)</f>
        <v>Kelly Williams</v>
      </c>
      <c r="W9225" s="3" t="str">
        <f>IFERROR(VLOOKUP($B9225, 'Returns'!$A$2:$B$801, 2, FALSE), "No")</f>
        <v>No</v>
      </c>
    </row>
    <row r="9226" spans="1:23" x14ac:dyDescent="0.3">
      <c r="A9226" s="1">
        <v>9225</v>
      </c>
      <c r="B9226" t="s">
        <v>10564</v>
      </c>
      <c r="C9226" s="2">
        <v>43773</v>
      </c>
      <c r="D9226" s="2">
        <v>43773</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s="3" t="str">
        <f>VLOOKUP($M9226,People!$A$2:$B$5, 2, FALSE)</f>
        <v>Kelly Williams</v>
      </c>
      <c r="W9226" s="3" t="str">
        <f>IFERROR(VLOOKUP($B9226, 'Returns'!$A$2:$B$801, 2, FALSE), "No")</f>
        <v>No</v>
      </c>
    </row>
    <row r="9227" spans="1:23" x14ac:dyDescent="0.3">
      <c r="A9227" s="1">
        <v>9226</v>
      </c>
      <c r="B9227" t="s">
        <v>10564</v>
      </c>
      <c r="C9227" s="2">
        <v>43773</v>
      </c>
      <c r="D9227" s="2">
        <v>43773</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s="3" t="str">
        <f>VLOOKUP($M9227,People!$A$2:$B$5, 2, FALSE)</f>
        <v>Kelly Williams</v>
      </c>
      <c r="W9227" s="3" t="str">
        <f>IFERROR(VLOOKUP($B9227, 'Returns'!$A$2:$B$801, 2, FALSE), "No")</f>
        <v>No</v>
      </c>
    </row>
    <row r="9228" spans="1:23" x14ac:dyDescent="0.3">
      <c r="A9228" s="1">
        <v>9227</v>
      </c>
      <c r="B9228" t="s">
        <v>10564</v>
      </c>
      <c r="C9228" s="2">
        <v>43773</v>
      </c>
      <c r="D9228" s="2">
        <v>43773</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s="3" t="str">
        <f>VLOOKUP($M9228,People!$A$2:$B$5, 2, FALSE)</f>
        <v>Kelly Williams</v>
      </c>
      <c r="W9228" s="3" t="str">
        <f>IFERROR(VLOOKUP($B9228, 'Returns'!$A$2:$B$801, 2, FALSE), "No")</f>
        <v>No</v>
      </c>
    </row>
    <row r="9229" spans="1:23" x14ac:dyDescent="0.3">
      <c r="A9229" s="1">
        <v>9228</v>
      </c>
      <c r="B9229" t="s">
        <v>10565</v>
      </c>
      <c r="C9229" s="2">
        <v>43543</v>
      </c>
      <c r="D9229" s="2">
        <v>43548</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s="3" t="str">
        <f>VLOOKUP($M9229,People!$A$2:$B$5, 2, FALSE)</f>
        <v>Anna Andreadi</v>
      </c>
      <c r="W9229" s="3" t="str">
        <f>IFERROR(VLOOKUP($B9229, 'Returns'!$A$2:$B$801, 2, FALSE), "No")</f>
        <v>No</v>
      </c>
    </row>
    <row r="9230" spans="1:23" x14ac:dyDescent="0.3">
      <c r="A9230" s="1">
        <v>9229</v>
      </c>
      <c r="B9230" t="s">
        <v>10566</v>
      </c>
      <c r="C9230" s="2">
        <v>42677</v>
      </c>
      <c r="D9230" s="2">
        <v>42677</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s="3" t="str">
        <f>VLOOKUP($M9230,People!$A$2:$B$5, 2, FALSE)</f>
        <v>Anna Andreadi</v>
      </c>
      <c r="W9230" s="3" t="str">
        <f>IFERROR(VLOOKUP($B9230, 'Returns'!$A$2:$B$801, 2, FALSE), "No")</f>
        <v>No</v>
      </c>
    </row>
    <row r="9231" spans="1:23" x14ac:dyDescent="0.3">
      <c r="A9231" s="1">
        <v>9230</v>
      </c>
      <c r="B9231" t="s">
        <v>10567</v>
      </c>
      <c r="C9231" s="2">
        <v>43669</v>
      </c>
      <c r="D9231" s="2">
        <v>43672</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s="3" t="str">
        <f>VLOOKUP($M9231,People!$A$2:$B$5, 2, FALSE)</f>
        <v>Anna Andreadi</v>
      </c>
      <c r="W9231" s="3" t="str">
        <f>IFERROR(VLOOKUP($B9231, 'Returns'!$A$2:$B$801, 2, FALSE), "No")</f>
        <v>No</v>
      </c>
    </row>
    <row r="9232" spans="1:23" x14ac:dyDescent="0.3">
      <c r="A9232" s="1">
        <v>9231</v>
      </c>
      <c r="B9232" t="s">
        <v>10567</v>
      </c>
      <c r="C9232" s="2">
        <v>43669</v>
      </c>
      <c r="D9232" s="2">
        <v>43672</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s="3" t="str">
        <f>VLOOKUP($M9232,People!$A$2:$B$5, 2, FALSE)</f>
        <v>Anna Andreadi</v>
      </c>
      <c r="W9232" s="3" t="str">
        <f>IFERROR(VLOOKUP($B9232, 'Returns'!$A$2:$B$801, 2, FALSE), "No")</f>
        <v>No</v>
      </c>
    </row>
    <row r="9233" spans="1:23" x14ac:dyDescent="0.3">
      <c r="A9233" s="1">
        <v>9232</v>
      </c>
      <c r="B9233" t="s">
        <v>10568</v>
      </c>
      <c r="C9233" s="2">
        <v>42731</v>
      </c>
      <c r="D9233" s="2">
        <v>42735</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s="3" t="str">
        <f>VLOOKUP($M9233,People!$A$2:$B$5, 2, FALSE)</f>
        <v>Anna Andreadi</v>
      </c>
      <c r="W9233" s="3" t="str">
        <f>IFERROR(VLOOKUP($B9233, 'Returns'!$A$2:$B$801, 2, FALSE), "No")</f>
        <v>No</v>
      </c>
    </row>
    <row r="9234" spans="1:23" x14ac:dyDescent="0.3">
      <c r="A9234" s="1">
        <v>9233</v>
      </c>
      <c r="B9234" t="s">
        <v>6056</v>
      </c>
      <c r="C9234" s="2">
        <v>43345</v>
      </c>
      <c r="D9234" s="2">
        <v>43349</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s="3" t="str">
        <f>VLOOKUP($M9234,People!$A$2:$B$5, 2, FALSE)</f>
        <v>Anna Andreadi</v>
      </c>
      <c r="W9234" s="3" t="str">
        <f>IFERROR(VLOOKUP($B9234, 'Returns'!$A$2:$B$801, 2, FALSE), "No")</f>
        <v>Yes</v>
      </c>
    </row>
    <row r="9235" spans="1:23" x14ac:dyDescent="0.3">
      <c r="A9235" s="1">
        <v>9234</v>
      </c>
      <c r="B9235" t="s">
        <v>6056</v>
      </c>
      <c r="C9235" s="2">
        <v>43345</v>
      </c>
      <c r="D9235" s="2">
        <v>43349</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s="3" t="str">
        <f>VLOOKUP($M9235,People!$A$2:$B$5, 2, FALSE)</f>
        <v>Anna Andreadi</v>
      </c>
      <c r="W9235" s="3" t="str">
        <f>IFERROR(VLOOKUP($B9235, 'Returns'!$A$2:$B$801, 2, FALSE), "No")</f>
        <v>Yes</v>
      </c>
    </row>
    <row r="9236" spans="1:23" x14ac:dyDescent="0.3">
      <c r="A9236" s="1">
        <v>9235</v>
      </c>
      <c r="B9236" t="s">
        <v>6056</v>
      </c>
      <c r="C9236" s="2">
        <v>43345</v>
      </c>
      <c r="D9236" s="2">
        <v>43349</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s="3" t="str">
        <f>VLOOKUP($M9236,People!$A$2:$B$5, 2, FALSE)</f>
        <v>Anna Andreadi</v>
      </c>
      <c r="W9236" s="3" t="str">
        <f>IFERROR(VLOOKUP($B9236, 'Returns'!$A$2:$B$801, 2, FALSE), "No")</f>
        <v>Yes</v>
      </c>
    </row>
    <row r="9237" spans="1:23" x14ac:dyDescent="0.3">
      <c r="A9237" s="1">
        <v>9236</v>
      </c>
      <c r="B9237" t="s">
        <v>6056</v>
      </c>
      <c r="C9237" s="2">
        <v>43345</v>
      </c>
      <c r="D9237" s="2">
        <v>43349</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s="3" t="str">
        <f>VLOOKUP($M9237,People!$A$2:$B$5, 2, FALSE)</f>
        <v>Anna Andreadi</v>
      </c>
      <c r="W9237" s="3" t="str">
        <f>IFERROR(VLOOKUP($B9237, 'Returns'!$A$2:$B$801, 2, FALSE), "No")</f>
        <v>Yes</v>
      </c>
    </row>
    <row r="9238" spans="1:23" x14ac:dyDescent="0.3">
      <c r="A9238" s="1">
        <v>9237</v>
      </c>
      <c r="B9238" t="s">
        <v>6056</v>
      </c>
      <c r="C9238" s="2">
        <v>43345</v>
      </c>
      <c r="D9238" s="2">
        <v>43349</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s="3" t="str">
        <f>VLOOKUP($M9238,People!$A$2:$B$5, 2, FALSE)</f>
        <v>Anna Andreadi</v>
      </c>
      <c r="W9238" s="3" t="str">
        <f>IFERROR(VLOOKUP($B9238, 'Returns'!$A$2:$B$801, 2, FALSE), "No")</f>
        <v>Yes</v>
      </c>
    </row>
    <row r="9239" spans="1:23" x14ac:dyDescent="0.3">
      <c r="A9239" s="1">
        <v>9238</v>
      </c>
      <c r="B9239" t="s">
        <v>6056</v>
      </c>
      <c r="C9239" s="2">
        <v>43345</v>
      </c>
      <c r="D9239" s="2">
        <v>43349</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s="3" t="str">
        <f>VLOOKUP($M9239,People!$A$2:$B$5, 2, FALSE)</f>
        <v>Anna Andreadi</v>
      </c>
      <c r="W9239" s="3" t="str">
        <f>IFERROR(VLOOKUP($B9239, 'Returns'!$A$2:$B$801, 2, FALSE), "No")</f>
        <v>Yes</v>
      </c>
    </row>
    <row r="9240" spans="1:23" x14ac:dyDescent="0.3">
      <c r="A9240" s="1">
        <v>9239</v>
      </c>
      <c r="B9240" t="s">
        <v>10569</v>
      </c>
      <c r="C9240" s="2">
        <v>43507</v>
      </c>
      <c r="D9240" s="2">
        <v>43510</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s="3" t="str">
        <f>VLOOKUP($M9240,People!$A$2:$B$5, 2, FALSE)</f>
        <v>Chuck Magee</v>
      </c>
      <c r="W9240" s="3" t="str">
        <f>IFERROR(VLOOKUP($B9240, 'Returns'!$A$2:$B$801, 2, FALSE), "No")</f>
        <v>No</v>
      </c>
    </row>
    <row r="9241" spans="1:23" x14ac:dyDescent="0.3">
      <c r="A9241" s="1">
        <v>9240</v>
      </c>
      <c r="B9241" t="s">
        <v>10570</v>
      </c>
      <c r="C9241" s="2">
        <v>43765</v>
      </c>
      <c r="D9241" s="2">
        <v>43771</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s="3" t="str">
        <f>VLOOKUP($M9241,People!$A$2:$B$5, 2, FALSE)</f>
        <v>Cassandra Brandow</v>
      </c>
      <c r="W9241" s="3" t="str">
        <f>IFERROR(VLOOKUP($B9241, 'Returns'!$A$2:$B$801, 2, FALSE), "No")</f>
        <v>No</v>
      </c>
    </row>
    <row r="9242" spans="1:23" x14ac:dyDescent="0.3">
      <c r="A9242" s="1">
        <v>9241</v>
      </c>
      <c r="B9242" t="s">
        <v>10570</v>
      </c>
      <c r="C9242" s="2">
        <v>43765</v>
      </c>
      <c r="D9242" s="2">
        <v>43771</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s="3" t="str">
        <f>VLOOKUP($M9242,People!$A$2:$B$5, 2, FALSE)</f>
        <v>Cassandra Brandow</v>
      </c>
      <c r="W9242" s="3" t="str">
        <f>IFERROR(VLOOKUP($B9242, 'Returns'!$A$2:$B$801, 2, FALSE), "No")</f>
        <v>No</v>
      </c>
    </row>
    <row r="9243" spans="1:23" x14ac:dyDescent="0.3">
      <c r="A9243" s="1">
        <v>9242</v>
      </c>
      <c r="B9243" t="s">
        <v>10570</v>
      </c>
      <c r="C9243" s="2">
        <v>43765</v>
      </c>
      <c r="D9243" s="2">
        <v>43771</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s="3" t="str">
        <f>VLOOKUP($M9243,People!$A$2:$B$5, 2, FALSE)</f>
        <v>Cassandra Brandow</v>
      </c>
      <c r="W9243" s="3" t="str">
        <f>IFERROR(VLOOKUP($B9243, 'Returns'!$A$2:$B$801, 2, FALSE), "No")</f>
        <v>No</v>
      </c>
    </row>
    <row r="9244" spans="1:23" x14ac:dyDescent="0.3">
      <c r="A9244" s="1">
        <v>9243</v>
      </c>
      <c r="B9244" t="s">
        <v>10571</v>
      </c>
      <c r="C9244" s="2">
        <v>42560</v>
      </c>
      <c r="D9244" s="2">
        <v>42565</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s="3" t="str">
        <f>VLOOKUP($M9244,People!$A$2:$B$5, 2, FALSE)</f>
        <v>Anna Andreadi</v>
      </c>
      <c r="W9244" s="3" t="str">
        <f>IFERROR(VLOOKUP($B9244, 'Returns'!$A$2:$B$801, 2, FALSE), "No")</f>
        <v>No</v>
      </c>
    </row>
    <row r="9245" spans="1:23" x14ac:dyDescent="0.3">
      <c r="A9245" s="1">
        <v>9244</v>
      </c>
      <c r="B9245" t="s">
        <v>10571</v>
      </c>
      <c r="C9245" s="2">
        <v>42560</v>
      </c>
      <c r="D9245" s="2">
        <v>42565</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s="3" t="str">
        <f>VLOOKUP($M9245,People!$A$2:$B$5, 2, FALSE)</f>
        <v>Anna Andreadi</v>
      </c>
      <c r="W9245" s="3" t="str">
        <f>IFERROR(VLOOKUP($B9245, 'Returns'!$A$2:$B$801, 2, FALSE), "No")</f>
        <v>No</v>
      </c>
    </row>
    <row r="9246" spans="1:23" x14ac:dyDescent="0.3">
      <c r="A9246" s="1">
        <v>9245</v>
      </c>
      <c r="B9246" t="s">
        <v>10571</v>
      </c>
      <c r="C9246" s="2">
        <v>42560</v>
      </c>
      <c r="D9246" s="2">
        <v>42565</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s="3" t="str">
        <f>VLOOKUP($M9246,People!$A$2:$B$5, 2, FALSE)</f>
        <v>Anna Andreadi</v>
      </c>
      <c r="W9246" s="3" t="str">
        <f>IFERROR(VLOOKUP($B9246, 'Returns'!$A$2:$B$801, 2, FALSE), "No")</f>
        <v>No</v>
      </c>
    </row>
    <row r="9247" spans="1:23" x14ac:dyDescent="0.3">
      <c r="A9247" s="1">
        <v>9246</v>
      </c>
      <c r="B9247" t="s">
        <v>10571</v>
      </c>
      <c r="C9247" s="2">
        <v>42560</v>
      </c>
      <c r="D9247" s="2">
        <v>42565</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s="3" t="str">
        <f>VLOOKUP($M9247,People!$A$2:$B$5, 2, FALSE)</f>
        <v>Anna Andreadi</v>
      </c>
      <c r="W9247" s="3" t="str">
        <f>IFERROR(VLOOKUP($B9247, 'Returns'!$A$2:$B$801, 2, FALSE), "No")</f>
        <v>No</v>
      </c>
    </row>
    <row r="9248" spans="1:23" x14ac:dyDescent="0.3">
      <c r="A9248" s="1">
        <v>9247</v>
      </c>
      <c r="B9248" t="s">
        <v>10572</v>
      </c>
      <c r="C9248" s="2">
        <v>43607</v>
      </c>
      <c r="D9248" s="2">
        <v>43611</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s="3" t="str">
        <f>VLOOKUP($M9248,People!$A$2:$B$5, 2, FALSE)</f>
        <v>Anna Andreadi</v>
      </c>
      <c r="W9248" s="3" t="str">
        <f>IFERROR(VLOOKUP($B9248, 'Returns'!$A$2:$B$801, 2, FALSE), "No")</f>
        <v>No</v>
      </c>
    </row>
    <row r="9249" spans="1:23" x14ac:dyDescent="0.3">
      <c r="A9249" s="1">
        <v>9248</v>
      </c>
      <c r="B9249" t="s">
        <v>10572</v>
      </c>
      <c r="C9249" s="2">
        <v>43607</v>
      </c>
      <c r="D9249" s="2">
        <v>43611</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s="3" t="str">
        <f>VLOOKUP($M9249,People!$A$2:$B$5, 2, FALSE)</f>
        <v>Anna Andreadi</v>
      </c>
      <c r="W9249" s="3" t="str">
        <f>IFERROR(VLOOKUP($B9249, 'Returns'!$A$2:$B$801, 2, FALSE), "No")</f>
        <v>No</v>
      </c>
    </row>
    <row r="9250" spans="1:23" x14ac:dyDescent="0.3">
      <c r="A9250" s="1">
        <v>9249</v>
      </c>
      <c r="B9250" t="s">
        <v>10573</v>
      </c>
      <c r="C9250" s="2">
        <v>43414</v>
      </c>
      <c r="D9250" s="2">
        <v>43418</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s="3" t="str">
        <f>VLOOKUP($M9250,People!$A$2:$B$5, 2, FALSE)</f>
        <v>Chuck Magee</v>
      </c>
      <c r="W9250" s="3" t="str">
        <f>IFERROR(VLOOKUP($B9250, 'Returns'!$A$2:$B$801, 2, FALSE), "No")</f>
        <v>No</v>
      </c>
    </row>
    <row r="9251" spans="1:23" x14ac:dyDescent="0.3">
      <c r="A9251" s="1">
        <v>9250</v>
      </c>
      <c r="B9251" t="s">
        <v>10573</v>
      </c>
      <c r="C9251" s="2">
        <v>43414</v>
      </c>
      <c r="D9251" s="2">
        <v>43418</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s="3" t="str">
        <f>VLOOKUP($M9251,People!$A$2:$B$5, 2, FALSE)</f>
        <v>Chuck Magee</v>
      </c>
      <c r="W9251" s="3" t="str">
        <f>IFERROR(VLOOKUP($B9251, 'Returns'!$A$2:$B$801, 2, FALSE), "No")</f>
        <v>No</v>
      </c>
    </row>
    <row r="9252" spans="1:23" x14ac:dyDescent="0.3">
      <c r="A9252" s="1">
        <v>9251</v>
      </c>
      <c r="B9252" t="s">
        <v>10574</v>
      </c>
      <c r="C9252" s="2">
        <v>43436</v>
      </c>
      <c r="D9252" s="2">
        <v>43440</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s="3" t="str">
        <f>VLOOKUP($M9252,People!$A$2:$B$5, 2, FALSE)</f>
        <v>Kelly Williams</v>
      </c>
      <c r="W9252" s="3" t="str">
        <f>IFERROR(VLOOKUP($B9252, 'Returns'!$A$2:$B$801, 2, FALSE), "No")</f>
        <v>No</v>
      </c>
    </row>
    <row r="9253" spans="1:23" x14ac:dyDescent="0.3">
      <c r="A9253" s="1">
        <v>9252</v>
      </c>
      <c r="B9253" t="s">
        <v>6165</v>
      </c>
      <c r="C9253" s="2">
        <v>43526</v>
      </c>
      <c r="D9253" s="2">
        <v>43532</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s="3" t="str">
        <f>VLOOKUP($M9253,People!$A$2:$B$5, 2, FALSE)</f>
        <v>Anna Andreadi</v>
      </c>
      <c r="W9253" s="3" t="str">
        <f>IFERROR(VLOOKUP($B9253, 'Returns'!$A$2:$B$801, 2, FALSE), "No")</f>
        <v>Yes</v>
      </c>
    </row>
    <row r="9254" spans="1:23" x14ac:dyDescent="0.3">
      <c r="A9254" s="1">
        <v>9253</v>
      </c>
      <c r="B9254" t="s">
        <v>10575</v>
      </c>
      <c r="C9254" s="2">
        <v>43731</v>
      </c>
      <c r="D9254" s="2">
        <v>43733</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s="3" t="str">
        <f>VLOOKUP($M9254,People!$A$2:$B$5, 2, FALSE)</f>
        <v>Cassandra Brandow</v>
      </c>
      <c r="W9254" s="3" t="str">
        <f>IFERROR(VLOOKUP($B9254, 'Returns'!$A$2:$B$801, 2, FALSE), "No")</f>
        <v>No</v>
      </c>
    </row>
    <row r="9255" spans="1:23" x14ac:dyDescent="0.3">
      <c r="A9255" s="1">
        <v>9254</v>
      </c>
      <c r="B9255" t="s">
        <v>10575</v>
      </c>
      <c r="C9255" s="2">
        <v>43731</v>
      </c>
      <c r="D9255" s="2">
        <v>43733</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s="3" t="str">
        <f>VLOOKUP($M9255,People!$A$2:$B$5, 2, FALSE)</f>
        <v>Cassandra Brandow</v>
      </c>
      <c r="W9255" s="3" t="str">
        <f>IFERROR(VLOOKUP($B9255, 'Returns'!$A$2:$B$801, 2, FALSE), "No")</f>
        <v>No</v>
      </c>
    </row>
    <row r="9256" spans="1:23" x14ac:dyDescent="0.3">
      <c r="A9256" s="1">
        <v>9255</v>
      </c>
      <c r="B9256" t="s">
        <v>10576</v>
      </c>
      <c r="C9256" s="2">
        <v>42411</v>
      </c>
      <c r="D9256" s="2">
        <v>42415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s="3" t="str">
        <f>VLOOKUP($M9256,People!$A$2:$B$5, 2, FALSE)</f>
        <v>Kelly Williams</v>
      </c>
      <c r="W9256" s="3" t="str">
        <f>IFERROR(VLOOKUP($B9256, 'Returns'!$A$2:$B$801, 2, FALSE), "No")</f>
        <v>No</v>
      </c>
    </row>
    <row r="9257" spans="1:23" x14ac:dyDescent="0.3">
      <c r="A9257" s="1">
        <v>9256</v>
      </c>
      <c r="B9257" t="s">
        <v>10576</v>
      </c>
      <c r="C9257" s="2">
        <v>42411</v>
      </c>
      <c r="D9257" s="2">
        <v>42415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s="3" t="str">
        <f>VLOOKUP($M9257,People!$A$2:$B$5, 2, FALSE)</f>
        <v>Kelly Williams</v>
      </c>
      <c r="W9257" s="3" t="str">
        <f>IFERROR(VLOOKUP($B9257, 'Returns'!$A$2:$B$801, 2, FALSE), "No")</f>
        <v>No</v>
      </c>
    </row>
    <row r="9258" spans="1:23" x14ac:dyDescent="0.3">
      <c r="A9258" s="1">
        <v>9257</v>
      </c>
      <c r="B9258" t="s">
        <v>10576</v>
      </c>
      <c r="C9258" s="2">
        <v>42411</v>
      </c>
      <c r="D9258" s="2">
        <v>42415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s="3" t="str">
        <f>VLOOKUP($M9258,People!$A$2:$B$5, 2, FALSE)</f>
        <v>Kelly Williams</v>
      </c>
      <c r="W9258" s="3" t="str">
        <f>IFERROR(VLOOKUP($B9258, 'Returns'!$A$2:$B$801, 2, FALSE), "No")</f>
        <v>No</v>
      </c>
    </row>
    <row r="9259" spans="1:23" x14ac:dyDescent="0.3">
      <c r="A9259" s="1">
        <v>9258</v>
      </c>
      <c r="B9259" t="s">
        <v>10576</v>
      </c>
      <c r="C9259" s="2">
        <v>42411</v>
      </c>
      <c r="D9259" s="2">
        <v>42415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s="3" t="str">
        <f>VLOOKUP($M9259,People!$A$2:$B$5, 2, FALSE)</f>
        <v>Kelly Williams</v>
      </c>
      <c r="W9259" s="3" t="str">
        <f>IFERROR(VLOOKUP($B9259, 'Returns'!$A$2:$B$801, 2, FALSE), "No")</f>
        <v>No</v>
      </c>
    </row>
    <row r="9260" spans="1:23" x14ac:dyDescent="0.3">
      <c r="A9260" s="1">
        <v>9259</v>
      </c>
      <c r="B9260" t="s">
        <v>10576</v>
      </c>
      <c r="C9260" s="2">
        <v>42411</v>
      </c>
      <c r="D9260" s="2">
        <v>42415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s="3" t="str">
        <f>VLOOKUP($M9260,People!$A$2:$B$5, 2, FALSE)</f>
        <v>Kelly Williams</v>
      </c>
      <c r="W9260" s="3" t="str">
        <f>IFERROR(VLOOKUP($B9260, 'Returns'!$A$2:$B$801, 2, FALSE), "No")</f>
        <v>No</v>
      </c>
    </row>
    <row r="9261" spans="1:23" x14ac:dyDescent="0.3">
      <c r="A9261" s="1">
        <v>9260</v>
      </c>
      <c r="B9261" t="s">
        <v>10576</v>
      </c>
      <c r="C9261" s="2">
        <v>42411</v>
      </c>
      <c r="D9261" s="2">
        <v>42415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s="3" t="str">
        <f>VLOOKUP($M9261,People!$A$2:$B$5, 2, FALSE)</f>
        <v>Kelly Williams</v>
      </c>
      <c r="W9261" s="3" t="str">
        <f>IFERROR(VLOOKUP($B9261, 'Returns'!$A$2:$B$801, 2, FALSE), "No")</f>
        <v>No</v>
      </c>
    </row>
    <row r="9262" spans="1:23" x14ac:dyDescent="0.3">
      <c r="A9262" s="1">
        <v>9261</v>
      </c>
      <c r="B9262" t="s">
        <v>10577</v>
      </c>
      <c r="C9262" s="2">
        <v>43780</v>
      </c>
      <c r="D9262" s="2">
        <v>43783</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s="3" t="str">
        <f>VLOOKUP($M9262,People!$A$2:$B$5, 2, FALSE)</f>
        <v>Kelly Williams</v>
      </c>
      <c r="W9262" s="3" t="str">
        <f>IFERROR(VLOOKUP($B9262, 'Returns'!$A$2:$B$801, 2, FALSE), "No")</f>
        <v>No</v>
      </c>
    </row>
    <row r="9263" spans="1:23" x14ac:dyDescent="0.3">
      <c r="A9263" s="1">
        <v>9262</v>
      </c>
      <c r="B9263" t="s">
        <v>10578</v>
      </c>
      <c r="C9263" s="2">
        <v>43710</v>
      </c>
      <c r="D9263" s="2">
        <v>43710</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s="3" t="str">
        <f>VLOOKUP($M9263,People!$A$2:$B$5, 2, FALSE)</f>
        <v>Anna Andreadi</v>
      </c>
      <c r="W9263" s="3" t="str">
        <f>IFERROR(VLOOKUP($B9263, 'Returns'!$A$2:$B$801, 2, FALSE), "No")</f>
        <v>No</v>
      </c>
    </row>
    <row r="9264" spans="1:23" x14ac:dyDescent="0.3">
      <c r="A9264" s="1">
        <v>9263</v>
      </c>
      <c r="B9264" t="s">
        <v>10579</v>
      </c>
      <c r="C9264" s="2">
        <v>43017</v>
      </c>
      <c r="D9264" s="2">
        <v>43021</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s="3" t="str">
        <f>VLOOKUP($M9264,People!$A$2:$B$5, 2, FALSE)</f>
        <v>Kelly Williams</v>
      </c>
      <c r="W9264" s="3" t="str">
        <f>IFERROR(VLOOKUP($B9264, 'Returns'!$A$2:$B$801, 2, FALSE), "No")</f>
        <v>No</v>
      </c>
    </row>
    <row r="9265" spans="1:23" x14ac:dyDescent="0.3">
      <c r="A9265" s="1">
        <v>9264</v>
      </c>
      <c r="B9265" t="s">
        <v>10579</v>
      </c>
      <c r="C9265" s="2">
        <v>43017</v>
      </c>
      <c r="D9265" s="2">
        <v>43021</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s="3" t="str">
        <f>VLOOKUP($M9265,People!$A$2:$B$5, 2, FALSE)</f>
        <v>Kelly Williams</v>
      </c>
      <c r="W9265" s="3" t="str">
        <f>IFERROR(VLOOKUP($B9265, 'Returns'!$A$2:$B$801, 2, FALSE), "No")</f>
        <v>No</v>
      </c>
    </row>
    <row r="9266" spans="1:23" x14ac:dyDescent="0.3">
      <c r="A9266" s="1">
        <v>9265</v>
      </c>
      <c r="B9266" t="s">
        <v>10580</v>
      </c>
      <c r="C9266" s="2">
        <v>43793</v>
      </c>
      <c r="D9266" s="2">
        <v>43800</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s="3" t="str">
        <f>VLOOKUP($M9266,People!$A$2:$B$5, 2, FALSE)</f>
        <v>Cassandra Brandow</v>
      </c>
      <c r="W9266" s="3" t="str">
        <f>IFERROR(VLOOKUP($B9266, 'Returns'!$A$2:$B$801, 2, FALSE), "No")</f>
        <v>No</v>
      </c>
    </row>
    <row r="9267" spans="1:23" x14ac:dyDescent="0.3">
      <c r="A9267" s="1">
        <v>9266</v>
      </c>
      <c r="B9267" t="s">
        <v>10580</v>
      </c>
      <c r="C9267" s="2">
        <v>43793</v>
      </c>
      <c r="D9267" s="2">
        <v>43800</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s="3" t="str">
        <f>VLOOKUP($M9267,People!$A$2:$B$5, 2, FALSE)</f>
        <v>Cassandra Brandow</v>
      </c>
      <c r="W9267" s="3" t="str">
        <f>IFERROR(VLOOKUP($B9267, 'Returns'!$A$2:$B$801, 2, FALSE), "No")</f>
        <v>No</v>
      </c>
    </row>
    <row r="9268" spans="1:23" x14ac:dyDescent="0.3">
      <c r="A9268" s="1">
        <v>9267</v>
      </c>
      <c r="B9268" t="s">
        <v>10581</v>
      </c>
      <c r="C9268" s="2">
        <v>42408</v>
      </c>
      <c r="D9268" s="2">
        <v>42409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s="3" t="str">
        <f>VLOOKUP($M9268,People!$A$2:$B$5, 2, FALSE)</f>
        <v>Anna Andreadi</v>
      </c>
      <c r="W9268" s="3" t="str">
        <f>IFERROR(VLOOKUP($B9268, 'Returns'!$A$2:$B$801, 2, FALSE), "No")</f>
        <v>No</v>
      </c>
    </row>
    <row r="9269" spans="1:23" x14ac:dyDescent="0.3">
      <c r="A9269" s="1">
        <v>9268</v>
      </c>
      <c r="B9269" t="s">
        <v>10582</v>
      </c>
      <c r="C9269" s="2">
        <v>43003</v>
      </c>
      <c r="D9269" s="2">
        <v>43003</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s="3" t="str">
        <f>VLOOKUP($M9269,People!$A$2:$B$5, 2, FALSE)</f>
        <v>Chuck Magee</v>
      </c>
      <c r="W9269" s="3" t="str">
        <f>IFERROR(VLOOKUP($B9269, 'Returns'!$A$2:$B$801, 2, FALSE), "No")</f>
        <v>No</v>
      </c>
    </row>
    <row r="9270" spans="1:23" x14ac:dyDescent="0.3">
      <c r="A9270" s="1">
        <v>9269</v>
      </c>
      <c r="B9270" t="s">
        <v>10582</v>
      </c>
      <c r="C9270" s="2">
        <v>43003</v>
      </c>
      <c r="D9270" s="2">
        <v>43003</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s="3" t="str">
        <f>VLOOKUP($M9270,People!$A$2:$B$5, 2, FALSE)</f>
        <v>Chuck Magee</v>
      </c>
      <c r="W9270" s="3" t="str">
        <f>IFERROR(VLOOKUP($B9270, 'Returns'!$A$2:$B$801, 2, FALSE), "No")</f>
        <v>No</v>
      </c>
    </row>
    <row r="9271" spans="1:23" x14ac:dyDescent="0.3">
      <c r="A9271" s="1">
        <v>9270</v>
      </c>
      <c r="B9271" t="s">
        <v>10583</v>
      </c>
      <c r="C9271" s="2">
        <v>43698</v>
      </c>
      <c r="D9271" s="2">
        <v>43705</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s="3" t="str">
        <f>VLOOKUP($M9271,People!$A$2:$B$5, 2, FALSE)</f>
        <v>Chuck Magee</v>
      </c>
      <c r="W9271" s="3" t="str">
        <f>IFERROR(VLOOKUP($B9271, 'Returns'!$A$2:$B$801, 2, FALSE), "No")</f>
        <v>No</v>
      </c>
    </row>
    <row r="9272" spans="1:23" x14ac:dyDescent="0.3">
      <c r="A9272" s="1">
        <v>9271</v>
      </c>
      <c r="B9272" t="s">
        <v>10583</v>
      </c>
      <c r="C9272" s="2">
        <v>43698</v>
      </c>
      <c r="D9272" s="2">
        <v>43705</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s="3" t="str">
        <f>VLOOKUP($M9272,People!$A$2:$B$5, 2, FALSE)</f>
        <v>Chuck Magee</v>
      </c>
      <c r="W9272" s="3" t="str">
        <f>IFERROR(VLOOKUP($B9272, 'Returns'!$A$2:$B$801, 2, FALSE), "No")</f>
        <v>No</v>
      </c>
    </row>
    <row r="9273" spans="1:23" x14ac:dyDescent="0.3">
      <c r="A9273" s="1">
        <v>9272</v>
      </c>
      <c r="B9273" t="s">
        <v>10584</v>
      </c>
      <c r="C9273" s="2">
        <v>43232</v>
      </c>
      <c r="D9273" s="2">
        <v>43237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s="3" t="str">
        <f>VLOOKUP($M9273,People!$A$2:$B$5, 2, FALSE)</f>
        <v>Chuck Magee</v>
      </c>
      <c r="W9273" s="3" t="str">
        <f>IFERROR(VLOOKUP($B9273, 'Returns'!$A$2:$B$801, 2, FALSE), "No")</f>
        <v>No</v>
      </c>
    </row>
    <row r="9274" spans="1:23" x14ac:dyDescent="0.3">
      <c r="A9274" s="1">
        <v>9273</v>
      </c>
      <c r="B9274" t="s">
        <v>10584</v>
      </c>
      <c r="C9274" s="2">
        <v>43232</v>
      </c>
      <c r="D9274" s="2">
        <v>43237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s="3" t="str">
        <f>VLOOKUP($M9274,People!$A$2:$B$5, 2, FALSE)</f>
        <v>Chuck Magee</v>
      </c>
      <c r="W9274" s="3" t="str">
        <f>IFERROR(VLOOKUP($B9274, 'Returns'!$A$2:$B$801, 2, FALSE), "No")</f>
        <v>No</v>
      </c>
    </row>
    <row r="9275" spans="1:23" x14ac:dyDescent="0.3">
      <c r="A9275" s="1">
        <v>9274</v>
      </c>
      <c r="B9275" t="s">
        <v>10585</v>
      </c>
      <c r="C9275" s="2">
        <v>43710</v>
      </c>
      <c r="D9275" s="2">
        <v>43714</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s="3" t="str">
        <f>VLOOKUP($M9275,People!$A$2:$B$5, 2, FALSE)</f>
        <v>Cassandra Brandow</v>
      </c>
      <c r="W9275" s="3" t="str">
        <f>IFERROR(VLOOKUP($B9275, 'Returns'!$A$2:$B$801, 2, FALSE), "No")</f>
        <v>No</v>
      </c>
    </row>
    <row r="9276" spans="1:23" x14ac:dyDescent="0.3">
      <c r="A9276" s="1">
        <v>9275</v>
      </c>
      <c r="B9276" t="s">
        <v>10586</v>
      </c>
      <c r="C9276" s="2">
        <v>42653</v>
      </c>
      <c r="D9276" s="2">
        <v>42653</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s="3" t="str">
        <f>VLOOKUP($M9276,People!$A$2:$B$5, 2, FALSE)</f>
        <v>Anna Andreadi</v>
      </c>
      <c r="W9276" s="3" t="str">
        <f>IFERROR(VLOOKUP($B9276, 'Returns'!$A$2:$B$801, 2, FALSE), "No")</f>
        <v>No</v>
      </c>
    </row>
    <row r="9277" spans="1:23" x14ac:dyDescent="0.3">
      <c r="A9277" s="1">
        <v>9276</v>
      </c>
      <c r="B9277" t="s">
        <v>10587</v>
      </c>
      <c r="C9277" s="2">
        <v>43246</v>
      </c>
      <c r="D9277" s="2">
        <v>43249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s="3" t="str">
        <f>VLOOKUP($M9277,People!$A$2:$B$5, 2, FALSE)</f>
        <v>Cassandra Brandow</v>
      </c>
      <c r="W9277" s="3" t="str">
        <f>IFERROR(VLOOKUP($B9277, 'Returns'!$A$2:$B$801, 2, FALSE), "No")</f>
        <v>No</v>
      </c>
    </row>
    <row r="9278" spans="1:23" x14ac:dyDescent="0.3">
      <c r="A9278" s="1">
        <v>9277</v>
      </c>
      <c r="B9278" t="s">
        <v>10587</v>
      </c>
      <c r="C9278" s="2">
        <v>43246</v>
      </c>
      <c r="D9278" s="2">
        <v>43249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s="3" t="str">
        <f>VLOOKUP($M9278,People!$A$2:$B$5, 2, FALSE)</f>
        <v>Cassandra Brandow</v>
      </c>
      <c r="W9278" s="3" t="str">
        <f>IFERROR(VLOOKUP($B9278, 'Returns'!$A$2:$B$801, 2, FALSE), "No")</f>
        <v>No</v>
      </c>
    </row>
    <row r="9279" spans="1:23" x14ac:dyDescent="0.3">
      <c r="A9279" s="1">
        <v>9278</v>
      </c>
      <c r="B9279" t="s">
        <v>10588</v>
      </c>
      <c r="C9279" s="2">
        <v>43800</v>
      </c>
      <c r="D9279" s="2">
        <v>43804</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s="3" t="str">
        <f>VLOOKUP($M9279,People!$A$2:$B$5, 2, FALSE)</f>
        <v>Chuck Magee</v>
      </c>
      <c r="W9279" s="3" t="str">
        <f>IFERROR(VLOOKUP($B9279, 'Returns'!$A$2:$B$801, 2, FALSE), "No")</f>
        <v>No</v>
      </c>
    </row>
    <row r="9280" spans="1:23" x14ac:dyDescent="0.3">
      <c r="A9280" s="1">
        <v>9279</v>
      </c>
      <c r="B9280" t="s">
        <v>10588</v>
      </c>
      <c r="C9280" s="2">
        <v>43800</v>
      </c>
      <c r="D9280" s="2">
        <v>43804</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s="3" t="str">
        <f>VLOOKUP($M9280,People!$A$2:$B$5, 2, FALSE)</f>
        <v>Chuck Magee</v>
      </c>
      <c r="W9280" s="3" t="str">
        <f>IFERROR(VLOOKUP($B9280, 'Returns'!$A$2:$B$801, 2, FALSE), "No")</f>
        <v>No</v>
      </c>
    </row>
    <row r="9281" spans="1:23" x14ac:dyDescent="0.3">
      <c r="A9281" s="1">
        <v>9280</v>
      </c>
      <c r="B9281" t="s">
        <v>10588</v>
      </c>
      <c r="C9281" s="2">
        <v>43800</v>
      </c>
      <c r="D9281" s="2">
        <v>43804</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s="3" t="str">
        <f>VLOOKUP($M9281,People!$A$2:$B$5, 2, FALSE)</f>
        <v>Chuck Magee</v>
      </c>
      <c r="W9281" s="3" t="str">
        <f>IFERROR(VLOOKUP($B9281, 'Returns'!$A$2:$B$801, 2, FALSE), "No")</f>
        <v>No</v>
      </c>
    </row>
    <row r="9282" spans="1:23" x14ac:dyDescent="0.3">
      <c r="A9282" s="1">
        <v>9281</v>
      </c>
      <c r="B9282" t="s">
        <v>10589</v>
      </c>
      <c r="C9282" s="2">
        <v>43363</v>
      </c>
      <c r="D9282" s="2">
        <v>43367</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s="3" t="str">
        <f>VLOOKUP($M9282,People!$A$2:$B$5, 2, FALSE)</f>
        <v>Anna Andreadi</v>
      </c>
      <c r="W9282" s="3" t="str">
        <f>IFERROR(VLOOKUP($B9282, 'Returns'!$A$2:$B$801, 2, FALSE), "No")</f>
        <v>No</v>
      </c>
    </row>
    <row r="9283" spans="1:23" x14ac:dyDescent="0.3">
      <c r="A9283" s="1">
        <v>9282</v>
      </c>
      <c r="B9283" t="s">
        <v>10590</v>
      </c>
      <c r="C9283" s="2">
        <v>43719</v>
      </c>
      <c r="D9283" s="2">
        <v>43723</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s="3" t="str">
        <f>VLOOKUP($M9283,People!$A$2:$B$5, 2, FALSE)</f>
        <v>Cassandra Brandow</v>
      </c>
      <c r="W9283" s="3" t="str">
        <f>IFERROR(VLOOKUP($B9283, 'Returns'!$A$2:$B$801, 2, FALSE), "No")</f>
        <v>No</v>
      </c>
    </row>
    <row r="9284" spans="1:23" x14ac:dyDescent="0.3">
      <c r="A9284" s="1">
        <v>9283</v>
      </c>
      <c r="B9284" t="s">
        <v>10591</v>
      </c>
      <c r="C9284" s="2">
        <v>43464</v>
      </c>
      <c r="D9284" s="2">
        <v>43469</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s="3" t="str">
        <f>VLOOKUP($M9284,People!$A$2:$B$5, 2, FALSE)</f>
        <v>Cassandra Brandow</v>
      </c>
      <c r="W9284" s="3" t="str">
        <f>IFERROR(VLOOKUP($B9284, 'Returns'!$A$2:$B$801, 2, FALSE), "No")</f>
        <v>No</v>
      </c>
    </row>
    <row r="9285" spans="1:23" x14ac:dyDescent="0.3">
      <c r="A9285" s="1">
        <v>9284</v>
      </c>
      <c r="B9285" t="s">
        <v>10592</v>
      </c>
      <c r="C9285" s="2">
        <v>43710</v>
      </c>
      <c r="D9285" s="2">
        <v>43712</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s="3" t="str">
        <f>VLOOKUP($M9285,People!$A$2:$B$5, 2, FALSE)</f>
        <v>Anna Andreadi</v>
      </c>
      <c r="W9285" s="3" t="str">
        <f>IFERROR(VLOOKUP($B9285, 'Returns'!$A$2:$B$801, 2, FALSE), "No")</f>
        <v>No</v>
      </c>
    </row>
    <row r="9286" spans="1:23" x14ac:dyDescent="0.3">
      <c r="A9286" s="1">
        <v>9285</v>
      </c>
      <c r="B9286" t="s">
        <v>10593</v>
      </c>
      <c r="C9286" s="2">
        <v>42692</v>
      </c>
      <c r="D9286" s="2">
        <v>42697</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s="3" t="str">
        <f>VLOOKUP($M9286,People!$A$2:$B$5, 2, FALSE)</f>
        <v>Kelly Williams</v>
      </c>
      <c r="W9286" s="3" t="str">
        <f>IFERROR(VLOOKUP($B9286, 'Returns'!$A$2:$B$801, 2, FALSE), "No")</f>
        <v>No</v>
      </c>
    </row>
    <row r="9287" spans="1:23" x14ac:dyDescent="0.3">
      <c r="A9287" s="1">
        <v>9286</v>
      </c>
      <c r="B9287" t="s">
        <v>10594</v>
      </c>
      <c r="C9287" s="2">
        <v>43060</v>
      </c>
      <c r="D9287" s="2">
        <v>43063</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s="3" t="str">
        <f>VLOOKUP($M9287,People!$A$2:$B$5, 2, FALSE)</f>
        <v>Cassandra Brandow</v>
      </c>
      <c r="W9287" s="3" t="str">
        <f>IFERROR(VLOOKUP($B9287, 'Returns'!$A$2:$B$801, 2, FALSE), "No")</f>
        <v>No</v>
      </c>
    </row>
    <row r="9288" spans="1:23" x14ac:dyDescent="0.3">
      <c r="A9288" s="1">
        <v>9287</v>
      </c>
      <c r="B9288" t="s">
        <v>10595</v>
      </c>
      <c r="C9288" s="2">
        <v>43635</v>
      </c>
      <c r="D9288" s="2">
        <v>43642</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s="3" t="str">
        <f>VLOOKUP($M9288,People!$A$2:$B$5, 2, FALSE)</f>
        <v>Kelly Williams</v>
      </c>
      <c r="W9288" s="3" t="str">
        <f>IFERROR(VLOOKUP($B9288, 'Returns'!$A$2:$B$801, 2, FALSE), "No")</f>
        <v>No</v>
      </c>
    </row>
    <row r="9289" spans="1:23" x14ac:dyDescent="0.3">
      <c r="A9289" s="1">
        <v>9288</v>
      </c>
      <c r="B9289" t="s">
        <v>10595</v>
      </c>
      <c r="C9289" s="2">
        <v>43635</v>
      </c>
      <c r="D9289" s="2">
        <v>43642</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s="3" t="str">
        <f>VLOOKUP($M9289,People!$A$2:$B$5, 2, FALSE)</f>
        <v>Kelly Williams</v>
      </c>
      <c r="W9289" s="3" t="str">
        <f>IFERROR(VLOOKUP($B9289, 'Returns'!$A$2:$B$801, 2, FALSE), "No")</f>
        <v>No</v>
      </c>
    </row>
    <row r="9290" spans="1:23" x14ac:dyDescent="0.3">
      <c r="A9290" s="1">
        <v>9289</v>
      </c>
      <c r="B9290" t="s">
        <v>10596</v>
      </c>
      <c r="C9290" s="2">
        <v>43799</v>
      </c>
      <c r="D9290" s="2">
        <v>43802</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s="3" t="str">
        <f>VLOOKUP($M9290,People!$A$2:$B$5, 2, FALSE)</f>
        <v>Chuck Magee</v>
      </c>
      <c r="W9290" s="3" t="str">
        <f>IFERROR(VLOOKUP($B9290, 'Returns'!$A$2:$B$801, 2, FALSE), "No")</f>
        <v>No</v>
      </c>
    </row>
    <row r="9291" spans="1:23" x14ac:dyDescent="0.3">
      <c r="A9291" s="1">
        <v>9290</v>
      </c>
      <c r="B9291" t="s">
        <v>10597</v>
      </c>
      <c r="C9291" s="2">
        <v>42483</v>
      </c>
      <c r="D9291" s="2">
        <v>42486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s="3" t="str">
        <f>VLOOKUP($M9291,People!$A$2:$B$5, 2, FALSE)</f>
        <v>Anna Andreadi</v>
      </c>
      <c r="W9291" s="3" t="str">
        <f>IFERROR(VLOOKUP($B9291, 'Returns'!$A$2:$B$801, 2, FALSE), "No")</f>
        <v>No</v>
      </c>
    </row>
    <row r="9292" spans="1:23" x14ac:dyDescent="0.3">
      <c r="A9292" s="1">
        <v>9291</v>
      </c>
      <c r="B9292" t="s">
        <v>10598</v>
      </c>
      <c r="C9292" s="2">
        <v>42636</v>
      </c>
      <c r="D9292" s="2">
        <v>42638</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s="3" t="str">
        <f>VLOOKUP($M9292,People!$A$2:$B$5, 2, FALSE)</f>
        <v>Chuck Magee</v>
      </c>
      <c r="W9292" s="3" t="str">
        <f>IFERROR(VLOOKUP($B9292, 'Returns'!$A$2:$B$801, 2, FALSE), "No")</f>
        <v>No</v>
      </c>
    </row>
    <row r="9293" spans="1:23" x14ac:dyDescent="0.3">
      <c r="A9293" s="1">
        <v>9292</v>
      </c>
      <c r="B9293" t="s">
        <v>10598</v>
      </c>
      <c r="C9293" s="2">
        <v>42636</v>
      </c>
      <c r="D9293" s="2">
        <v>42638</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s="3" t="str">
        <f>VLOOKUP($M9293,People!$A$2:$B$5, 2, FALSE)</f>
        <v>Chuck Magee</v>
      </c>
      <c r="W9293" s="3" t="str">
        <f>IFERROR(VLOOKUP($B9293, 'Returns'!$A$2:$B$801, 2, FALSE), "No")</f>
        <v>No</v>
      </c>
    </row>
    <row r="9294" spans="1:23" x14ac:dyDescent="0.3">
      <c r="A9294" s="1">
        <v>9293</v>
      </c>
      <c r="B9294" t="s">
        <v>10599</v>
      </c>
      <c r="C9294" s="2">
        <v>43526</v>
      </c>
      <c r="D9294" s="2">
        <v>43526</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s="3" t="str">
        <f>VLOOKUP($M9294,People!$A$2:$B$5, 2, FALSE)</f>
        <v>Kelly Williams</v>
      </c>
      <c r="W9294" s="3" t="str">
        <f>IFERROR(VLOOKUP($B9294, 'Returns'!$A$2:$B$801, 2, FALSE), "No")</f>
        <v>No</v>
      </c>
    </row>
    <row r="9295" spans="1:23" x14ac:dyDescent="0.3">
      <c r="A9295" s="1">
        <v>9294</v>
      </c>
      <c r="B9295" t="s">
        <v>10600</v>
      </c>
      <c r="C9295" s="2">
        <v>43786</v>
      </c>
      <c r="D9295" s="2">
        <v>43790</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s="3" t="str">
        <f>VLOOKUP($M9295,People!$A$2:$B$5, 2, FALSE)</f>
        <v>Chuck Magee</v>
      </c>
      <c r="W9295" s="3" t="str">
        <f>IFERROR(VLOOKUP($B9295, 'Returns'!$A$2:$B$801, 2, FALSE), "No")</f>
        <v>No</v>
      </c>
    </row>
    <row r="9296" spans="1:23" x14ac:dyDescent="0.3">
      <c r="A9296" s="1">
        <v>9295</v>
      </c>
      <c r="B9296" t="s">
        <v>10601</v>
      </c>
      <c r="C9296" s="2">
        <v>43613</v>
      </c>
      <c r="D9296" s="2">
        <v>43617</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s="3" t="str">
        <f>VLOOKUP($M9296,People!$A$2:$B$5, 2, FALSE)</f>
        <v>Chuck Magee</v>
      </c>
      <c r="W9296" s="3" t="str">
        <f>IFERROR(VLOOKUP($B9296, 'Returns'!$A$2:$B$801, 2, FALSE), "No")</f>
        <v>No</v>
      </c>
    </row>
    <row r="9297" spans="1:23" x14ac:dyDescent="0.3">
      <c r="A9297" s="1">
        <v>9296</v>
      </c>
      <c r="B9297" t="s">
        <v>10601</v>
      </c>
      <c r="C9297" s="2">
        <v>43613</v>
      </c>
      <c r="D9297" s="2">
        <v>43617</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s="3" t="str">
        <f>VLOOKUP($M9297,People!$A$2:$B$5, 2, FALSE)</f>
        <v>Chuck Magee</v>
      </c>
      <c r="W9297" s="3" t="str">
        <f>IFERROR(VLOOKUP($B9297, 'Returns'!$A$2:$B$801, 2, FALSE), "No")</f>
        <v>No</v>
      </c>
    </row>
    <row r="9298" spans="1:23" x14ac:dyDescent="0.3">
      <c r="A9298" s="1">
        <v>9297</v>
      </c>
      <c r="B9298" t="s">
        <v>10602</v>
      </c>
      <c r="C9298" s="2">
        <v>42843</v>
      </c>
      <c r="D9298" s="2">
        <v>42847</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s="3" t="str">
        <f>VLOOKUP($M9298,People!$A$2:$B$5, 2, FALSE)</f>
        <v>Kelly Williams</v>
      </c>
      <c r="W9298" s="3" t="str">
        <f>IFERROR(VLOOKUP($B9298, 'Returns'!$A$2:$B$801, 2, FALSE), "No")</f>
        <v>No</v>
      </c>
    </row>
    <row r="9299" spans="1:23" x14ac:dyDescent="0.3">
      <c r="A9299" s="1">
        <v>9298</v>
      </c>
      <c r="B9299" t="s">
        <v>10602</v>
      </c>
      <c r="C9299" s="2">
        <v>42843</v>
      </c>
      <c r="D9299" s="2">
        <v>42847</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s="3" t="str">
        <f>VLOOKUP($M9299,People!$A$2:$B$5, 2, FALSE)</f>
        <v>Kelly Williams</v>
      </c>
      <c r="W9299" s="3" t="str">
        <f>IFERROR(VLOOKUP($B9299, 'Returns'!$A$2:$B$801, 2, FALSE), "No")</f>
        <v>No</v>
      </c>
    </row>
    <row r="9300" spans="1:23" x14ac:dyDescent="0.3">
      <c r="A9300" s="1">
        <v>9299</v>
      </c>
      <c r="B9300" t="s">
        <v>10602</v>
      </c>
      <c r="C9300" s="2">
        <v>42843</v>
      </c>
      <c r="D9300" s="2">
        <v>42847</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s="3" t="str">
        <f>VLOOKUP($M9300,People!$A$2:$B$5, 2, FALSE)</f>
        <v>Kelly Williams</v>
      </c>
      <c r="W9300" s="3" t="str">
        <f>IFERROR(VLOOKUP($B9300, 'Returns'!$A$2:$B$801, 2, FALSE), "No")</f>
        <v>No</v>
      </c>
    </row>
    <row r="9301" spans="1:23" x14ac:dyDescent="0.3">
      <c r="A9301" s="1">
        <v>9300</v>
      </c>
      <c r="B9301" t="s">
        <v>10602</v>
      </c>
      <c r="C9301" s="2">
        <v>42843</v>
      </c>
      <c r="D9301" s="2">
        <v>42847</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s="3" t="str">
        <f>VLOOKUP($M9301,People!$A$2:$B$5, 2, FALSE)</f>
        <v>Kelly Williams</v>
      </c>
      <c r="W9301" s="3" t="str">
        <f>IFERROR(VLOOKUP($B9301, 'Returns'!$A$2:$B$801, 2, FALSE), "No")</f>
        <v>No</v>
      </c>
    </row>
    <row r="9302" spans="1:23" x14ac:dyDescent="0.3">
      <c r="A9302" s="1">
        <v>9301</v>
      </c>
      <c r="B9302" t="s">
        <v>10602</v>
      </c>
      <c r="C9302" s="2">
        <v>42843</v>
      </c>
      <c r="D9302" s="2">
        <v>42847</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s="3" t="str">
        <f>VLOOKUP($M9302,People!$A$2:$B$5, 2, FALSE)</f>
        <v>Kelly Williams</v>
      </c>
      <c r="W9302" s="3" t="str">
        <f>IFERROR(VLOOKUP($B9302, 'Returns'!$A$2:$B$801, 2, FALSE), "No")</f>
        <v>No</v>
      </c>
    </row>
    <row r="9303" spans="1:23" x14ac:dyDescent="0.3">
      <c r="A9303" s="1">
        <v>9302</v>
      </c>
      <c r="B9303" t="s">
        <v>10602</v>
      </c>
      <c r="C9303" s="2">
        <v>42843</v>
      </c>
      <c r="D9303" s="2">
        <v>42847</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s="3" t="str">
        <f>VLOOKUP($M9303,People!$A$2:$B$5, 2, FALSE)</f>
        <v>Kelly Williams</v>
      </c>
      <c r="W9303" s="3" t="str">
        <f>IFERROR(VLOOKUP($B9303, 'Returns'!$A$2:$B$801, 2, FALSE), "No")</f>
        <v>No</v>
      </c>
    </row>
    <row r="9304" spans="1:23" x14ac:dyDescent="0.3">
      <c r="A9304" s="1">
        <v>9303</v>
      </c>
      <c r="B9304" t="s">
        <v>10602</v>
      </c>
      <c r="C9304" s="2">
        <v>42843</v>
      </c>
      <c r="D9304" s="2">
        <v>42847</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s="3" t="str">
        <f>VLOOKUP($M9304,People!$A$2:$B$5, 2, FALSE)</f>
        <v>Kelly Williams</v>
      </c>
      <c r="W9304" s="3" t="str">
        <f>IFERROR(VLOOKUP($B9304, 'Returns'!$A$2:$B$801, 2, FALSE), "No")</f>
        <v>No</v>
      </c>
    </row>
    <row r="9305" spans="1:23" x14ac:dyDescent="0.3">
      <c r="A9305" s="1">
        <v>9304</v>
      </c>
      <c r="B9305" t="s">
        <v>10602</v>
      </c>
      <c r="C9305" s="2">
        <v>42843</v>
      </c>
      <c r="D9305" s="2">
        <v>42847</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s="3" t="str">
        <f>VLOOKUP($M9305,People!$A$2:$B$5, 2, FALSE)</f>
        <v>Kelly Williams</v>
      </c>
      <c r="W9305" s="3" t="str">
        <f>IFERROR(VLOOKUP($B9305, 'Returns'!$A$2:$B$801, 2, FALSE), "No")</f>
        <v>No</v>
      </c>
    </row>
    <row r="9306" spans="1:23" x14ac:dyDescent="0.3">
      <c r="A9306" s="1">
        <v>9305</v>
      </c>
      <c r="B9306" t="s">
        <v>10602</v>
      </c>
      <c r="C9306" s="2">
        <v>42843</v>
      </c>
      <c r="D9306" s="2">
        <v>42847</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s="3" t="str">
        <f>VLOOKUP($M9306,People!$A$2:$B$5, 2, FALSE)</f>
        <v>Kelly Williams</v>
      </c>
      <c r="W9306" s="3" t="str">
        <f>IFERROR(VLOOKUP($B9306, 'Returns'!$A$2:$B$801, 2, FALSE), "No")</f>
        <v>No</v>
      </c>
    </row>
    <row r="9307" spans="1:23" x14ac:dyDescent="0.3">
      <c r="A9307" s="1">
        <v>9306</v>
      </c>
      <c r="B9307" t="s">
        <v>10603</v>
      </c>
      <c r="C9307" s="2">
        <v>42997</v>
      </c>
      <c r="D9307" s="2">
        <v>43002</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s="3" t="str">
        <f>VLOOKUP($M9307,People!$A$2:$B$5, 2, FALSE)</f>
        <v>Anna Andreadi</v>
      </c>
      <c r="W9307" s="3" t="str">
        <f>IFERROR(VLOOKUP($B9307, 'Returns'!$A$2:$B$801, 2, FALSE), "No")</f>
        <v>No</v>
      </c>
    </row>
    <row r="9308" spans="1:23" x14ac:dyDescent="0.3">
      <c r="A9308" s="1">
        <v>9307</v>
      </c>
      <c r="B9308" t="s">
        <v>10604</v>
      </c>
      <c r="C9308" s="2">
        <v>42454</v>
      </c>
      <c r="D9308" s="2">
        <v>42459</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s="3" t="str">
        <f>VLOOKUP($M9308,People!$A$2:$B$5, 2, FALSE)</f>
        <v>Anna Andreadi</v>
      </c>
      <c r="W9308" s="3" t="str">
        <f>IFERROR(VLOOKUP($B9308, 'Returns'!$A$2:$B$801, 2, FALSE), "No")</f>
        <v>No</v>
      </c>
    </row>
    <row r="9309" spans="1:23" x14ac:dyDescent="0.3">
      <c r="A9309" s="1">
        <v>9308</v>
      </c>
      <c r="B9309" t="s">
        <v>10604</v>
      </c>
      <c r="C9309" s="2">
        <v>42454</v>
      </c>
      <c r="D9309" s="2">
        <v>42459</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s="3" t="str">
        <f>VLOOKUP($M9309,People!$A$2:$B$5, 2, FALSE)</f>
        <v>Anna Andreadi</v>
      </c>
      <c r="W9309" s="3" t="str">
        <f>IFERROR(VLOOKUP($B9309, 'Returns'!$A$2:$B$801, 2, FALSE), "No")</f>
        <v>No</v>
      </c>
    </row>
    <row r="9310" spans="1:23" x14ac:dyDescent="0.3">
      <c r="A9310" s="1">
        <v>9309</v>
      </c>
      <c r="B9310" t="s">
        <v>10604</v>
      </c>
      <c r="C9310" s="2">
        <v>42454</v>
      </c>
      <c r="D9310" s="2">
        <v>42459</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s="3" t="str">
        <f>VLOOKUP($M9310,People!$A$2:$B$5, 2, FALSE)</f>
        <v>Anna Andreadi</v>
      </c>
      <c r="W9310" s="3" t="str">
        <f>IFERROR(VLOOKUP($B9310, 'Returns'!$A$2:$B$801, 2, FALSE), "No")</f>
        <v>No</v>
      </c>
    </row>
    <row r="9311" spans="1:23" x14ac:dyDescent="0.3">
      <c r="A9311" s="1">
        <v>9310</v>
      </c>
      <c r="B9311" t="s">
        <v>10604</v>
      </c>
      <c r="C9311" s="2">
        <v>42454</v>
      </c>
      <c r="D9311" s="2">
        <v>42459</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s="3" t="str">
        <f>VLOOKUP($M9311,People!$A$2:$B$5, 2, FALSE)</f>
        <v>Anna Andreadi</v>
      </c>
      <c r="W9311" s="3" t="str">
        <f>IFERROR(VLOOKUP($B9311, 'Returns'!$A$2:$B$801, 2, FALSE), "No")</f>
        <v>No</v>
      </c>
    </row>
    <row r="9312" spans="1:23" x14ac:dyDescent="0.3">
      <c r="A9312" s="1">
        <v>9311</v>
      </c>
      <c r="B9312" t="s">
        <v>10605</v>
      </c>
      <c r="C9312" s="2">
        <v>43338</v>
      </c>
      <c r="D9312" s="2">
        <v>43343</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s="3" t="str">
        <f>VLOOKUP($M9312,People!$A$2:$B$5, 2, FALSE)</f>
        <v>Chuck Magee</v>
      </c>
      <c r="W9312" s="3" t="str">
        <f>IFERROR(VLOOKUP($B9312, 'Returns'!$A$2:$B$801, 2, FALSE), "No")</f>
        <v>No</v>
      </c>
    </row>
    <row r="9313" spans="1:23" x14ac:dyDescent="0.3">
      <c r="A9313" s="1">
        <v>9312</v>
      </c>
      <c r="B9313" t="s">
        <v>10606</v>
      </c>
      <c r="C9313" s="2">
        <v>43530</v>
      </c>
      <c r="D9313" s="2">
        <v>43536</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s="3" t="str">
        <f>VLOOKUP($M9313,People!$A$2:$B$5, 2, FALSE)</f>
        <v>Kelly Williams</v>
      </c>
      <c r="W9313" s="3" t="str">
        <f>IFERROR(VLOOKUP($B9313, 'Returns'!$A$2:$B$801, 2, FALSE), "No")</f>
        <v>No</v>
      </c>
    </row>
    <row r="9314" spans="1:23" x14ac:dyDescent="0.3">
      <c r="A9314" s="1">
        <v>9313</v>
      </c>
      <c r="B9314" t="s">
        <v>10606</v>
      </c>
      <c r="C9314" s="2">
        <v>43530</v>
      </c>
      <c r="D9314" s="2">
        <v>43536</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s="3" t="str">
        <f>VLOOKUP($M9314,People!$A$2:$B$5, 2, FALSE)</f>
        <v>Kelly Williams</v>
      </c>
      <c r="W9314" s="3" t="str">
        <f>IFERROR(VLOOKUP($B9314, 'Returns'!$A$2:$B$801, 2, FALSE), "No")</f>
        <v>No</v>
      </c>
    </row>
    <row r="9315" spans="1:23" x14ac:dyDescent="0.3">
      <c r="A9315" s="1">
        <v>9314</v>
      </c>
      <c r="B9315" t="s">
        <v>5986</v>
      </c>
      <c r="C9315" s="2">
        <v>43050</v>
      </c>
      <c r="D9315" s="2">
        <v>43050</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s="3" t="str">
        <f>VLOOKUP($M9315,People!$A$2:$B$5, 2, FALSE)</f>
        <v>Kelly Williams</v>
      </c>
      <c r="W9315" s="3" t="str">
        <f>IFERROR(VLOOKUP($B9315, 'Returns'!$A$2:$B$801, 2, FALSE), "No")</f>
        <v>Yes</v>
      </c>
    </row>
    <row r="9316" spans="1:23" x14ac:dyDescent="0.3">
      <c r="A9316" s="1">
        <v>9315</v>
      </c>
      <c r="B9316" t="s">
        <v>5986</v>
      </c>
      <c r="C9316" s="2">
        <v>43050</v>
      </c>
      <c r="D9316" s="2">
        <v>43050</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s="3" t="str">
        <f>VLOOKUP($M9316,People!$A$2:$B$5, 2, FALSE)</f>
        <v>Kelly Williams</v>
      </c>
      <c r="W9316" s="3" t="str">
        <f>IFERROR(VLOOKUP($B9316, 'Returns'!$A$2:$B$801, 2, FALSE), "No")</f>
        <v>Yes</v>
      </c>
    </row>
    <row r="9317" spans="1:23" x14ac:dyDescent="0.3">
      <c r="A9317" s="1">
        <v>9316</v>
      </c>
      <c r="B9317" t="s">
        <v>10607</v>
      </c>
      <c r="C9317" s="2">
        <v>43195</v>
      </c>
      <c r="D9317" s="2">
        <v>43199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s="3" t="str">
        <f>VLOOKUP($M9317,People!$A$2:$B$5, 2, FALSE)</f>
        <v>Chuck Magee</v>
      </c>
      <c r="W9317" s="3" t="str">
        <f>IFERROR(VLOOKUP($B9317, 'Returns'!$A$2:$B$801, 2, FALSE), "No")</f>
        <v>No</v>
      </c>
    </row>
    <row r="9318" spans="1:23" x14ac:dyDescent="0.3">
      <c r="A9318" s="1">
        <v>9317</v>
      </c>
      <c r="B9318" t="s">
        <v>10607</v>
      </c>
      <c r="C9318" s="2">
        <v>43195</v>
      </c>
      <c r="D9318" s="2">
        <v>43199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s="3" t="str">
        <f>VLOOKUP($M9318,People!$A$2:$B$5, 2, FALSE)</f>
        <v>Chuck Magee</v>
      </c>
      <c r="W9318" s="3" t="str">
        <f>IFERROR(VLOOKUP($B9318, 'Returns'!$A$2:$B$801, 2, FALSE), "No")</f>
        <v>No</v>
      </c>
    </row>
    <row r="9319" spans="1:23" x14ac:dyDescent="0.3">
      <c r="A9319" s="1">
        <v>9318</v>
      </c>
      <c r="B9319" t="s">
        <v>10608</v>
      </c>
      <c r="C9319" s="2">
        <v>43517</v>
      </c>
      <c r="D9319" s="2">
        <v>43522</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s="3" t="str">
        <f>VLOOKUP($M9319,People!$A$2:$B$5, 2, FALSE)</f>
        <v>Kelly Williams</v>
      </c>
      <c r="W9319" s="3" t="str">
        <f>IFERROR(VLOOKUP($B9319, 'Returns'!$A$2:$B$801, 2, FALSE), "No")</f>
        <v>No</v>
      </c>
    </row>
    <row r="9320" spans="1:23" x14ac:dyDescent="0.3">
      <c r="A9320" s="1">
        <v>9319</v>
      </c>
      <c r="B9320" t="s">
        <v>10609</v>
      </c>
      <c r="C9320" s="2">
        <v>43666</v>
      </c>
      <c r="D9320" s="2">
        <v>43671</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s="3" t="str">
        <f>VLOOKUP($M9320,People!$A$2:$B$5, 2, FALSE)</f>
        <v>Chuck Magee</v>
      </c>
      <c r="W9320" s="3" t="str">
        <f>IFERROR(VLOOKUP($B9320, 'Returns'!$A$2:$B$801, 2, FALSE), "No")</f>
        <v>No</v>
      </c>
    </row>
    <row r="9321" spans="1:23" x14ac:dyDescent="0.3">
      <c r="A9321" s="1">
        <v>9320</v>
      </c>
      <c r="B9321" t="s">
        <v>10609</v>
      </c>
      <c r="C9321" s="2">
        <v>43666</v>
      </c>
      <c r="D9321" s="2">
        <v>43671</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s="3" t="str">
        <f>VLOOKUP($M9321,People!$A$2:$B$5, 2, FALSE)</f>
        <v>Chuck Magee</v>
      </c>
      <c r="W9321" s="3" t="str">
        <f>IFERROR(VLOOKUP($B9321, 'Returns'!$A$2:$B$801, 2, FALSE), "No")</f>
        <v>No</v>
      </c>
    </row>
    <row r="9322" spans="1:23" x14ac:dyDescent="0.3">
      <c r="A9322" s="1">
        <v>9321</v>
      </c>
      <c r="B9322" t="s">
        <v>10609</v>
      </c>
      <c r="C9322" s="2">
        <v>43666</v>
      </c>
      <c r="D9322" s="2">
        <v>43671</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s="3" t="str">
        <f>VLOOKUP($M9322,People!$A$2:$B$5, 2, FALSE)</f>
        <v>Chuck Magee</v>
      </c>
      <c r="W9322" s="3" t="str">
        <f>IFERROR(VLOOKUP($B9322, 'Returns'!$A$2:$B$801, 2, FALSE), "No")</f>
        <v>No</v>
      </c>
    </row>
    <row r="9323" spans="1:23" x14ac:dyDescent="0.3">
      <c r="A9323" s="1">
        <v>9322</v>
      </c>
      <c r="B9323" t="s">
        <v>10610</v>
      </c>
      <c r="C9323" s="2">
        <v>43408</v>
      </c>
      <c r="D9323" s="2">
        <v>43412</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s="3" t="str">
        <f>VLOOKUP($M9323,People!$A$2:$B$5, 2, FALSE)</f>
        <v>Kelly Williams</v>
      </c>
      <c r="W9323" s="3" t="str">
        <f>IFERROR(VLOOKUP($B9323, 'Returns'!$A$2:$B$801, 2, FALSE), "No")</f>
        <v>No</v>
      </c>
    </row>
    <row r="9324" spans="1:23" x14ac:dyDescent="0.3">
      <c r="A9324" s="1">
        <v>9323</v>
      </c>
      <c r="B9324" t="s">
        <v>10610</v>
      </c>
      <c r="C9324" s="2">
        <v>43408</v>
      </c>
      <c r="D9324" s="2">
        <v>43412</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s="3" t="str">
        <f>VLOOKUP($M9324,People!$A$2:$B$5, 2, FALSE)</f>
        <v>Kelly Williams</v>
      </c>
      <c r="W9324" s="3" t="str">
        <f>IFERROR(VLOOKUP($B9324, 'Returns'!$A$2:$B$801, 2, FALSE), "No")</f>
        <v>No</v>
      </c>
    </row>
    <row r="9325" spans="1:23" x14ac:dyDescent="0.3">
      <c r="A9325" s="1">
        <v>9324</v>
      </c>
      <c r="B9325" t="s">
        <v>6118</v>
      </c>
      <c r="C9325" s="2">
        <v>43731</v>
      </c>
      <c r="D9325" s="2">
        <v>43737</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s="3" t="str">
        <f>VLOOKUP($M9325,People!$A$2:$B$5, 2, FALSE)</f>
        <v>Anna Andreadi</v>
      </c>
      <c r="W9325" s="3" t="str">
        <f>IFERROR(VLOOKUP($B9325, 'Returns'!$A$2:$B$801, 2, FALSE), "No")</f>
        <v>Yes</v>
      </c>
    </row>
    <row r="9326" spans="1:23" x14ac:dyDescent="0.3">
      <c r="A9326" s="1">
        <v>9325</v>
      </c>
      <c r="B9326" t="s">
        <v>6118</v>
      </c>
      <c r="C9326" s="2">
        <v>43731</v>
      </c>
      <c r="D9326" s="2">
        <v>43737</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s="3" t="str">
        <f>VLOOKUP($M9326,People!$A$2:$B$5, 2, FALSE)</f>
        <v>Anna Andreadi</v>
      </c>
      <c r="W9326" s="3" t="str">
        <f>IFERROR(VLOOKUP($B9326, 'Returns'!$A$2:$B$801, 2, FALSE), "No")</f>
        <v>Yes</v>
      </c>
    </row>
    <row r="9327" spans="1:23" x14ac:dyDescent="0.3">
      <c r="A9327" s="1">
        <v>9326</v>
      </c>
      <c r="B9327" t="s">
        <v>6118</v>
      </c>
      <c r="C9327" s="2">
        <v>43731</v>
      </c>
      <c r="D9327" s="2">
        <v>43737</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s="3" t="str">
        <f>VLOOKUP($M9327,People!$A$2:$B$5, 2, FALSE)</f>
        <v>Anna Andreadi</v>
      </c>
      <c r="W9327" s="3" t="str">
        <f>IFERROR(VLOOKUP($B9327, 'Returns'!$A$2:$B$801, 2, FALSE), "No")</f>
        <v>Yes</v>
      </c>
    </row>
    <row r="9328" spans="1:23" x14ac:dyDescent="0.3">
      <c r="A9328" s="1">
        <v>9327</v>
      </c>
      <c r="B9328" t="s">
        <v>10611</v>
      </c>
      <c r="C9328" s="2">
        <v>43715</v>
      </c>
      <c r="D9328" s="2">
        <v>43718</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s="3" t="str">
        <f>VLOOKUP($M9328,People!$A$2:$B$5, 2, FALSE)</f>
        <v>Anna Andreadi</v>
      </c>
      <c r="W9328" s="3" t="str">
        <f>IFERROR(VLOOKUP($B9328, 'Returns'!$A$2:$B$801, 2, FALSE), "No")</f>
        <v>No</v>
      </c>
    </row>
    <row r="9329" spans="1:23" x14ac:dyDescent="0.3">
      <c r="A9329" s="1">
        <v>9328</v>
      </c>
      <c r="B9329" t="s">
        <v>10611</v>
      </c>
      <c r="C9329" s="2">
        <v>43715</v>
      </c>
      <c r="D9329" s="2">
        <v>43718</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s="3" t="str">
        <f>VLOOKUP($M9329,People!$A$2:$B$5, 2, FALSE)</f>
        <v>Anna Andreadi</v>
      </c>
      <c r="W9329" s="3" t="str">
        <f>IFERROR(VLOOKUP($B9329, 'Returns'!$A$2:$B$801, 2, FALSE), "No")</f>
        <v>No</v>
      </c>
    </row>
    <row r="9330" spans="1:23" x14ac:dyDescent="0.3">
      <c r="A9330" s="1">
        <v>9329</v>
      </c>
      <c r="B9330" t="s">
        <v>10611</v>
      </c>
      <c r="C9330" s="2">
        <v>43715</v>
      </c>
      <c r="D9330" s="2">
        <v>43718</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s="3" t="str">
        <f>VLOOKUP($M9330,People!$A$2:$B$5, 2, FALSE)</f>
        <v>Anna Andreadi</v>
      </c>
      <c r="W9330" s="3" t="str">
        <f>IFERROR(VLOOKUP($B9330, 'Returns'!$A$2:$B$801, 2, FALSE), "No")</f>
        <v>No</v>
      </c>
    </row>
    <row r="9331" spans="1:23" x14ac:dyDescent="0.3">
      <c r="A9331" s="1">
        <v>9330</v>
      </c>
      <c r="B9331" t="s">
        <v>10612</v>
      </c>
      <c r="C9331" s="2">
        <v>43067</v>
      </c>
      <c r="D9331" s="2">
        <v>43069</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s="3" t="str">
        <f>VLOOKUP($M9331,People!$A$2:$B$5, 2, FALSE)</f>
        <v>Anna Andreadi</v>
      </c>
      <c r="W9331" s="3" t="str">
        <f>IFERROR(VLOOKUP($B9331, 'Returns'!$A$2:$B$801, 2, FALSE), "No")</f>
        <v>No</v>
      </c>
    </row>
    <row r="9332" spans="1:23" x14ac:dyDescent="0.3">
      <c r="A9332" s="1">
        <v>9331</v>
      </c>
      <c r="B9332" t="s">
        <v>10613</v>
      </c>
      <c r="C9332" s="2">
        <v>43051</v>
      </c>
      <c r="D9332" s="2">
        <v>43057</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s="3" t="str">
        <f>VLOOKUP($M9332,People!$A$2:$B$5, 2, FALSE)</f>
        <v>Chuck Magee</v>
      </c>
      <c r="W9332" s="3" t="str">
        <f>IFERROR(VLOOKUP($B9332, 'Returns'!$A$2:$B$801, 2, FALSE), "No")</f>
        <v>No</v>
      </c>
    </row>
    <row r="9333" spans="1:23" x14ac:dyDescent="0.3">
      <c r="A9333" s="1">
        <v>9332</v>
      </c>
      <c r="B9333" t="s">
        <v>10614</v>
      </c>
      <c r="C9333" s="2">
        <v>43372</v>
      </c>
      <c r="D9333" s="2">
        <v>43376</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s="3" t="str">
        <f>VLOOKUP($M9333,People!$A$2:$B$5, 2, FALSE)</f>
        <v>Anna Andreadi</v>
      </c>
      <c r="W9333" s="3" t="str">
        <f>IFERROR(VLOOKUP($B9333, 'Returns'!$A$2:$B$801, 2, FALSE), "No")</f>
        <v>No</v>
      </c>
    </row>
    <row r="9334" spans="1:23" x14ac:dyDescent="0.3">
      <c r="A9334" s="1">
        <v>9333</v>
      </c>
      <c r="B9334" t="s">
        <v>10615</v>
      </c>
      <c r="C9334" s="2">
        <v>43719</v>
      </c>
      <c r="D9334" s="2">
        <v>43721</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s="3" t="str">
        <f>VLOOKUP($M9334,People!$A$2:$B$5, 2, FALSE)</f>
        <v>Cassandra Brandow</v>
      </c>
      <c r="W9334" s="3" t="str">
        <f>IFERROR(VLOOKUP($B9334, 'Returns'!$A$2:$B$801, 2, FALSE), "No")</f>
        <v>No</v>
      </c>
    </row>
    <row r="9335" spans="1:23" x14ac:dyDescent="0.3">
      <c r="A9335" s="1">
        <v>9334</v>
      </c>
      <c r="B9335" t="s">
        <v>10615</v>
      </c>
      <c r="C9335" s="2">
        <v>43719</v>
      </c>
      <c r="D9335" s="2">
        <v>43721</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s="3" t="str">
        <f>VLOOKUP($M9335,People!$A$2:$B$5, 2, FALSE)</f>
        <v>Cassandra Brandow</v>
      </c>
      <c r="W9335" s="3" t="str">
        <f>IFERROR(VLOOKUP($B9335, 'Returns'!$A$2:$B$801, 2, FALSE), "No")</f>
        <v>No</v>
      </c>
    </row>
    <row r="9336" spans="1:23" x14ac:dyDescent="0.3">
      <c r="A9336" s="1">
        <v>9335</v>
      </c>
      <c r="B9336" t="s">
        <v>10616</v>
      </c>
      <c r="C9336" s="2">
        <v>43586</v>
      </c>
      <c r="D9336" s="2">
        <v>43587</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s="3" t="str">
        <f>VLOOKUP($M9336,People!$A$2:$B$5, 2, FALSE)</f>
        <v>Cassandra Brandow</v>
      </c>
      <c r="W9336" s="3" t="str">
        <f>IFERROR(VLOOKUP($B9336, 'Returns'!$A$2:$B$801, 2, FALSE), "No")</f>
        <v>No</v>
      </c>
    </row>
    <row r="9337" spans="1:23" x14ac:dyDescent="0.3">
      <c r="A9337" s="1">
        <v>9336</v>
      </c>
      <c r="B9337" t="s">
        <v>10616</v>
      </c>
      <c r="C9337" s="2">
        <v>43586</v>
      </c>
      <c r="D9337" s="2">
        <v>43587</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s="3" t="str">
        <f>VLOOKUP($M9337,People!$A$2:$B$5, 2, FALSE)</f>
        <v>Cassandra Brandow</v>
      </c>
      <c r="W9337" s="3" t="str">
        <f>IFERROR(VLOOKUP($B9337, 'Returns'!$A$2:$B$801, 2, FALSE), "No")</f>
        <v>No</v>
      </c>
    </row>
    <row r="9338" spans="1:23" x14ac:dyDescent="0.3">
      <c r="A9338" s="1">
        <v>9337</v>
      </c>
      <c r="B9338" t="s">
        <v>10617</v>
      </c>
      <c r="C9338" s="2">
        <v>43724</v>
      </c>
      <c r="D9338" s="2">
        <v>43728</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s="3" t="str">
        <f>VLOOKUP($M9338,People!$A$2:$B$5, 2, FALSE)</f>
        <v>Anna Andreadi</v>
      </c>
      <c r="W9338" s="3" t="str">
        <f>IFERROR(VLOOKUP($B9338, 'Returns'!$A$2:$B$801, 2, FALSE), "No")</f>
        <v>No</v>
      </c>
    </row>
    <row r="9339" spans="1:23" x14ac:dyDescent="0.3">
      <c r="A9339" s="1">
        <v>9338</v>
      </c>
      <c r="B9339" t="s">
        <v>10618</v>
      </c>
      <c r="C9339" s="2">
        <v>42662</v>
      </c>
      <c r="D9339" s="2">
        <v>42665</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s="3" t="str">
        <f>VLOOKUP($M9339,People!$A$2:$B$5, 2, FALSE)</f>
        <v>Anna Andreadi</v>
      </c>
      <c r="W9339" s="3" t="str">
        <f>IFERROR(VLOOKUP($B9339, 'Returns'!$A$2:$B$801, 2, FALSE), "No")</f>
        <v>No</v>
      </c>
    </row>
    <row r="9340" spans="1:23" x14ac:dyDescent="0.3">
      <c r="A9340" s="1">
        <v>9339</v>
      </c>
      <c r="B9340" t="s">
        <v>10618</v>
      </c>
      <c r="C9340" s="2">
        <v>42662</v>
      </c>
      <c r="D9340" s="2">
        <v>42665</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s="3" t="str">
        <f>VLOOKUP($M9340,People!$A$2:$B$5, 2, FALSE)</f>
        <v>Anna Andreadi</v>
      </c>
      <c r="W9340" s="3" t="str">
        <f>IFERROR(VLOOKUP($B9340, 'Returns'!$A$2:$B$801, 2, FALSE), "No")</f>
        <v>No</v>
      </c>
    </row>
    <row r="9341" spans="1:23" x14ac:dyDescent="0.3">
      <c r="A9341" s="1">
        <v>9340</v>
      </c>
      <c r="B9341" t="s">
        <v>10618</v>
      </c>
      <c r="C9341" s="2">
        <v>42662</v>
      </c>
      <c r="D9341" s="2">
        <v>42665</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s="3" t="str">
        <f>VLOOKUP($M9341,People!$A$2:$B$5, 2, FALSE)</f>
        <v>Anna Andreadi</v>
      </c>
      <c r="W9341" s="3" t="str">
        <f>IFERROR(VLOOKUP($B9341, 'Returns'!$A$2:$B$801, 2, FALSE), "No")</f>
        <v>No</v>
      </c>
    </row>
    <row r="9342" spans="1:23" x14ac:dyDescent="0.3">
      <c r="A9342" s="1">
        <v>9341</v>
      </c>
      <c r="B9342" t="s">
        <v>10618</v>
      </c>
      <c r="C9342" s="2">
        <v>42662</v>
      </c>
      <c r="D9342" s="2">
        <v>42665</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s="3" t="str">
        <f>VLOOKUP($M9342,People!$A$2:$B$5, 2, FALSE)</f>
        <v>Anna Andreadi</v>
      </c>
      <c r="W9342" s="3" t="str">
        <f>IFERROR(VLOOKUP($B9342, 'Returns'!$A$2:$B$801, 2, FALSE), "No")</f>
        <v>No</v>
      </c>
    </row>
    <row r="9343" spans="1:23" x14ac:dyDescent="0.3">
      <c r="A9343" s="1">
        <v>9342</v>
      </c>
      <c r="B9343" t="s">
        <v>10618</v>
      </c>
      <c r="C9343" s="2">
        <v>42662</v>
      </c>
      <c r="D9343" s="2">
        <v>42665</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s="3" t="str">
        <f>VLOOKUP($M9343,People!$A$2:$B$5, 2, FALSE)</f>
        <v>Anna Andreadi</v>
      </c>
      <c r="W9343" s="3" t="str">
        <f>IFERROR(VLOOKUP($B9343, 'Returns'!$A$2:$B$801, 2, FALSE), "No")</f>
        <v>No</v>
      </c>
    </row>
    <row r="9344" spans="1:23" x14ac:dyDescent="0.3">
      <c r="A9344" s="1">
        <v>9343</v>
      </c>
      <c r="B9344" t="s">
        <v>10619</v>
      </c>
      <c r="C9344" s="2">
        <v>43172</v>
      </c>
      <c r="D9344" s="2">
        <v>43177</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s="3" t="str">
        <f>VLOOKUP($M9344,People!$A$2:$B$5, 2, FALSE)</f>
        <v>Anna Andreadi</v>
      </c>
      <c r="W9344" s="3" t="str">
        <f>IFERROR(VLOOKUP($B9344, 'Returns'!$A$2:$B$801, 2, FALSE), "No")</f>
        <v>No</v>
      </c>
    </row>
    <row r="9345" spans="1:23" x14ac:dyDescent="0.3">
      <c r="A9345" s="1">
        <v>9344</v>
      </c>
      <c r="B9345" t="s">
        <v>6103</v>
      </c>
      <c r="C9345" s="2">
        <v>43513</v>
      </c>
      <c r="D9345" s="2">
        <v>43516</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s="3" t="str">
        <f>VLOOKUP($M9345,People!$A$2:$B$5, 2, FALSE)</f>
        <v>Chuck Magee</v>
      </c>
      <c r="W9345" s="3" t="str">
        <f>IFERROR(VLOOKUP($B9345, 'Returns'!$A$2:$B$801, 2, FALSE), "No")</f>
        <v>Yes</v>
      </c>
    </row>
    <row r="9346" spans="1:23" x14ac:dyDescent="0.3">
      <c r="A9346" s="1">
        <v>9345</v>
      </c>
      <c r="B9346" t="s">
        <v>6103</v>
      </c>
      <c r="C9346" s="2">
        <v>43513</v>
      </c>
      <c r="D9346" s="2">
        <v>43516</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s="3" t="str">
        <f>VLOOKUP($M9346,People!$A$2:$B$5, 2, FALSE)</f>
        <v>Chuck Magee</v>
      </c>
      <c r="W9346" s="3" t="str">
        <f>IFERROR(VLOOKUP($B9346, 'Returns'!$A$2:$B$801, 2, FALSE), "No")</f>
        <v>Yes</v>
      </c>
    </row>
    <row r="9347" spans="1:23" x14ac:dyDescent="0.3">
      <c r="A9347" s="1">
        <v>9346</v>
      </c>
      <c r="B9347" t="s">
        <v>6103</v>
      </c>
      <c r="C9347" s="2">
        <v>43513</v>
      </c>
      <c r="D9347" s="2">
        <v>43516</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s="3" t="str">
        <f>VLOOKUP($M9347,People!$A$2:$B$5, 2, FALSE)</f>
        <v>Chuck Magee</v>
      </c>
      <c r="W9347" s="3" t="str">
        <f>IFERROR(VLOOKUP($B9347, 'Returns'!$A$2:$B$801, 2, FALSE), "No")</f>
        <v>Yes</v>
      </c>
    </row>
    <row r="9348" spans="1:23" x14ac:dyDescent="0.3">
      <c r="A9348" s="1">
        <v>9347</v>
      </c>
      <c r="B9348" t="s">
        <v>6103</v>
      </c>
      <c r="C9348" s="2">
        <v>43513</v>
      </c>
      <c r="D9348" s="2">
        <v>43516</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s="3" t="str">
        <f>VLOOKUP($M9348,People!$A$2:$B$5, 2, FALSE)</f>
        <v>Chuck Magee</v>
      </c>
      <c r="W9348" s="3" t="str">
        <f>IFERROR(VLOOKUP($B9348, 'Returns'!$A$2:$B$801, 2, FALSE), "No")</f>
        <v>Yes</v>
      </c>
    </row>
    <row r="9349" spans="1:23" x14ac:dyDescent="0.3">
      <c r="A9349" s="1">
        <v>9348</v>
      </c>
      <c r="B9349" t="s">
        <v>6103</v>
      </c>
      <c r="C9349" s="2">
        <v>43513</v>
      </c>
      <c r="D9349" s="2">
        <v>43516</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s="3" t="str">
        <f>VLOOKUP($M9349,People!$A$2:$B$5, 2, FALSE)</f>
        <v>Chuck Magee</v>
      </c>
      <c r="W9349" s="3" t="str">
        <f>IFERROR(VLOOKUP($B9349, 'Returns'!$A$2:$B$801, 2, FALSE), "No")</f>
        <v>Yes</v>
      </c>
    </row>
    <row r="9350" spans="1:23" x14ac:dyDescent="0.3">
      <c r="A9350" s="1">
        <v>9349</v>
      </c>
      <c r="B9350" t="s">
        <v>10620</v>
      </c>
      <c r="C9350" s="2">
        <v>43456</v>
      </c>
      <c r="D9350" s="2">
        <v>43462</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s="3" t="str">
        <f>VLOOKUP($M9350,People!$A$2:$B$5, 2, FALSE)</f>
        <v>Anna Andreadi</v>
      </c>
      <c r="W9350" s="3" t="str">
        <f>IFERROR(VLOOKUP($B9350, 'Returns'!$A$2:$B$801, 2, FALSE), "No")</f>
        <v>No</v>
      </c>
    </row>
    <row r="9351" spans="1:23" x14ac:dyDescent="0.3">
      <c r="A9351" s="1">
        <v>9350</v>
      </c>
      <c r="B9351" t="s">
        <v>10620</v>
      </c>
      <c r="C9351" s="2">
        <v>43456</v>
      </c>
      <c r="D9351" s="2">
        <v>43462</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s="3" t="str">
        <f>VLOOKUP($M9351,People!$A$2:$B$5, 2, FALSE)</f>
        <v>Anna Andreadi</v>
      </c>
      <c r="W9351" s="3" t="str">
        <f>IFERROR(VLOOKUP($B9351, 'Returns'!$A$2:$B$801, 2, FALSE), "No")</f>
        <v>No</v>
      </c>
    </row>
    <row r="9352" spans="1:23" x14ac:dyDescent="0.3">
      <c r="A9352" s="1">
        <v>9351</v>
      </c>
      <c r="B9352" t="s">
        <v>10621</v>
      </c>
      <c r="C9352" s="2">
        <v>43366</v>
      </c>
      <c r="D9352" s="2">
        <v>43370</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s="3" t="str">
        <f>VLOOKUP($M9352,People!$A$2:$B$5, 2, FALSE)</f>
        <v>Anna Andreadi</v>
      </c>
      <c r="W9352" s="3" t="str">
        <f>IFERROR(VLOOKUP($B9352, 'Returns'!$A$2:$B$801, 2, FALSE), "No")</f>
        <v>No</v>
      </c>
    </row>
    <row r="9353" spans="1:23" x14ac:dyDescent="0.3">
      <c r="A9353" s="1">
        <v>9352</v>
      </c>
      <c r="B9353" t="s">
        <v>10621</v>
      </c>
      <c r="C9353" s="2">
        <v>43366</v>
      </c>
      <c r="D9353" s="2">
        <v>43370</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s="3" t="str">
        <f>VLOOKUP($M9353,People!$A$2:$B$5, 2, FALSE)</f>
        <v>Anna Andreadi</v>
      </c>
      <c r="W9353" s="3" t="str">
        <f>IFERROR(VLOOKUP($B9353, 'Returns'!$A$2:$B$801, 2, FALSE), "No")</f>
        <v>No</v>
      </c>
    </row>
    <row r="9354" spans="1:23" x14ac:dyDescent="0.3">
      <c r="A9354" s="1">
        <v>9353</v>
      </c>
      <c r="B9354" t="s">
        <v>10622</v>
      </c>
      <c r="C9354" s="2">
        <v>43732</v>
      </c>
      <c r="D9354" s="2">
        <v>43734</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s="3" t="str">
        <f>VLOOKUP($M9354,People!$A$2:$B$5, 2, FALSE)</f>
        <v>Kelly Williams</v>
      </c>
      <c r="W9354" s="3" t="str">
        <f>IFERROR(VLOOKUP($B9354, 'Returns'!$A$2:$B$801, 2, FALSE), "No")</f>
        <v>No</v>
      </c>
    </row>
    <row r="9355" spans="1:23" x14ac:dyDescent="0.3">
      <c r="A9355" s="1">
        <v>9354</v>
      </c>
      <c r="B9355" t="s">
        <v>10622</v>
      </c>
      <c r="C9355" s="2">
        <v>43732</v>
      </c>
      <c r="D9355" s="2">
        <v>43734</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s="3" t="str">
        <f>VLOOKUP($M9355,People!$A$2:$B$5, 2, FALSE)</f>
        <v>Kelly Williams</v>
      </c>
      <c r="W9355" s="3" t="str">
        <f>IFERROR(VLOOKUP($B9355, 'Returns'!$A$2:$B$801, 2, FALSE), "No")</f>
        <v>No</v>
      </c>
    </row>
    <row r="9356" spans="1:23" x14ac:dyDescent="0.3">
      <c r="A9356" s="1">
        <v>9355</v>
      </c>
      <c r="B9356" t="s">
        <v>10623</v>
      </c>
      <c r="C9356" s="2">
        <v>43070</v>
      </c>
      <c r="D9356" s="2">
        <v>43074</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s="3" t="str">
        <f>VLOOKUP($M9356,People!$A$2:$B$5, 2, FALSE)</f>
        <v>Kelly Williams</v>
      </c>
      <c r="W9356" s="3" t="str">
        <f>IFERROR(VLOOKUP($B9356, 'Returns'!$A$2:$B$801, 2, FALSE), "No")</f>
        <v>No</v>
      </c>
    </row>
    <row r="9357" spans="1:23" x14ac:dyDescent="0.3">
      <c r="A9357" s="1">
        <v>9356</v>
      </c>
      <c r="B9357" t="s">
        <v>10623</v>
      </c>
      <c r="C9357" s="2">
        <v>43070</v>
      </c>
      <c r="D9357" s="2">
        <v>43074</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s="3" t="str">
        <f>VLOOKUP($M9357,People!$A$2:$B$5, 2, FALSE)</f>
        <v>Kelly Williams</v>
      </c>
      <c r="W9357" s="3" t="str">
        <f>IFERROR(VLOOKUP($B9357, 'Returns'!$A$2:$B$801, 2, FALSE), "No")</f>
        <v>No</v>
      </c>
    </row>
    <row r="9358" spans="1:23" x14ac:dyDescent="0.3">
      <c r="A9358" s="1">
        <v>9357</v>
      </c>
      <c r="B9358" t="s">
        <v>10623</v>
      </c>
      <c r="C9358" s="2">
        <v>43070</v>
      </c>
      <c r="D9358" s="2">
        <v>43074</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s="3" t="str">
        <f>VLOOKUP($M9358,People!$A$2:$B$5, 2, FALSE)</f>
        <v>Kelly Williams</v>
      </c>
      <c r="W9358" s="3" t="str">
        <f>IFERROR(VLOOKUP($B9358, 'Returns'!$A$2:$B$801, 2, FALSE), "No")</f>
        <v>No</v>
      </c>
    </row>
    <row r="9359" spans="1:23" x14ac:dyDescent="0.3">
      <c r="A9359" s="1">
        <v>9358</v>
      </c>
      <c r="B9359" t="s">
        <v>10624</v>
      </c>
      <c r="C9359" s="2">
        <v>43125</v>
      </c>
      <c r="D9359" s="2">
        <v>43128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s="3" t="str">
        <f>VLOOKUP($M9359,People!$A$2:$B$5, 2, FALSE)</f>
        <v>Chuck Magee</v>
      </c>
      <c r="W9359" s="3" t="str">
        <f>IFERROR(VLOOKUP($B9359, 'Returns'!$A$2:$B$801, 2, FALSE), "No")</f>
        <v>No</v>
      </c>
    </row>
    <row r="9360" spans="1:23" x14ac:dyDescent="0.3">
      <c r="A9360" s="1">
        <v>9359</v>
      </c>
      <c r="B9360" t="s">
        <v>10624</v>
      </c>
      <c r="C9360" s="2">
        <v>43125</v>
      </c>
      <c r="D9360" s="2">
        <v>43128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s="3" t="str">
        <f>VLOOKUP($M9360,People!$A$2:$B$5, 2, FALSE)</f>
        <v>Chuck Magee</v>
      </c>
      <c r="W9360" s="3" t="str">
        <f>IFERROR(VLOOKUP($B9360, 'Returns'!$A$2:$B$801, 2, FALSE), "No")</f>
        <v>No</v>
      </c>
    </row>
    <row r="9361" spans="1:23" x14ac:dyDescent="0.3">
      <c r="A9361" s="1">
        <v>9360</v>
      </c>
      <c r="B9361" t="s">
        <v>10624</v>
      </c>
      <c r="C9361" s="2">
        <v>43125</v>
      </c>
      <c r="D9361" s="2">
        <v>43128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s="3" t="str">
        <f>VLOOKUP($M9361,People!$A$2:$B$5, 2, FALSE)</f>
        <v>Chuck Magee</v>
      </c>
      <c r="W9361" s="3" t="str">
        <f>IFERROR(VLOOKUP($B9361, 'Returns'!$A$2:$B$801, 2, FALSE), "No")</f>
        <v>No</v>
      </c>
    </row>
    <row r="9362" spans="1:23" x14ac:dyDescent="0.3">
      <c r="A9362" s="1">
        <v>9361</v>
      </c>
      <c r="B9362" t="s">
        <v>10624</v>
      </c>
      <c r="C9362" s="2">
        <v>43125</v>
      </c>
      <c r="D9362" s="2">
        <v>43128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s="3" t="str">
        <f>VLOOKUP($M9362,People!$A$2:$B$5, 2, FALSE)</f>
        <v>Chuck Magee</v>
      </c>
      <c r="W9362" s="3" t="str">
        <f>IFERROR(VLOOKUP($B9362, 'Returns'!$A$2:$B$801, 2, FALSE), "No")</f>
        <v>No</v>
      </c>
    </row>
    <row r="9363" spans="1:23" x14ac:dyDescent="0.3">
      <c r="A9363" s="1">
        <v>9362</v>
      </c>
      <c r="B9363" t="s">
        <v>10625</v>
      </c>
      <c r="C9363" s="2">
        <v>43545</v>
      </c>
      <c r="D9363" s="2">
        <v>43549</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s="3" t="str">
        <f>VLOOKUP($M9363,People!$A$2:$B$5, 2, FALSE)</f>
        <v>Anna Andreadi</v>
      </c>
      <c r="W9363" s="3" t="str">
        <f>IFERROR(VLOOKUP($B9363, 'Returns'!$A$2:$B$801, 2, FALSE), "No")</f>
        <v>No</v>
      </c>
    </row>
    <row r="9364" spans="1:23" x14ac:dyDescent="0.3">
      <c r="A9364" s="1">
        <v>9363</v>
      </c>
      <c r="B9364" t="s">
        <v>10625</v>
      </c>
      <c r="C9364" s="2">
        <v>43545</v>
      </c>
      <c r="D9364" s="2">
        <v>43549</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s="3" t="str">
        <f>VLOOKUP($M9364,People!$A$2:$B$5, 2, FALSE)</f>
        <v>Anna Andreadi</v>
      </c>
      <c r="W9364" s="3" t="str">
        <f>IFERROR(VLOOKUP($B9364, 'Returns'!$A$2:$B$801, 2, FALSE), "No")</f>
        <v>No</v>
      </c>
    </row>
    <row r="9365" spans="1:23" x14ac:dyDescent="0.3">
      <c r="A9365" s="1">
        <v>9364</v>
      </c>
      <c r="B9365" t="s">
        <v>10625</v>
      </c>
      <c r="C9365" s="2">
        <v>43545</v>
      </c>
      <c r="D9365" s="2">
        <v>43549</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s="3" t="str">
        <f>VLOOKUP($M9365,People!$A$2:$B$5, 2, FALSE)</f>
        <v>Anna Andreadi</v>
      </c>
      <c r="W9365" s="3" t="str">
        <f>IFERROR(VLOOKUP($B9365, 'Returns'!$A$2:$B$801, 2, FALSE), "No")</f>
        <v>No</v>
      </c>
    </row>
    <row r="9366" spans="1:23" x14ac:dyDescent="0.3">
      <c r="A9366" s="1">
        <v>9365</v>
      </c>
      <c r="B9366" t="s">
        <v>10625</v>
      </c>
      <c r="C9366" s="2">
        <v>43545</v>
      </c>
      <c r="D9366" s="2">
        <v>43549</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s="3" t="str">
        <f>VLOOKUP($M9366,People!$A$2:$B$5, 2, FALSE)</f>
        <v>Anna Andreadi</v>
      </c>
      <c r="W9366" s="3" t="str">
        <f>IFERROR(VLOOKUP($B9366, 'Returns'!$A$2:$B$801, 2, FALSE), "No")</f>
        <v>No</v>
      </c>
    </row>
    <row r="9367" spans="1:23" x14ac:dyDescent="0.3">
      <c r="A9367" s="1">
        <v>9366</v>
      </c>
      <c r="B9367" t="s">
        <v>10626</v>
      </c>
      <c r="C9367" s="2">
        <v>42604</v>
      </c>
      <c r="D9367" s="2">
        <v>42607</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s="3" t="str">
        <f>VLOOKUP($M9367,People!$A$2:$B$5, 2, FALSE)</f>
        <v>Kelly Williams</v>
      </c>
      <c r="W9367" s="3" t="str">
        <f>IFERROR(VLOOKUP($B9367, 'Returns'!$A$2:$B$801, 2, FALSE), "No")</f>
        <v>No</v>
      </c>
    </row>
    <row r="9368" spans="1:23" x14ac:dyDescent="0.3">
      <c r="A9368" s="1">
        <v>9367</v>
      </c>
      <c r="B9368" t="s">
        <v>10627</v>
      </c>
      <c r="C9368" s="2">
        <v>42529</v>
      </c>
      <c r="D9368" s="2">
        <v>42534</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s="3" t="str">
        <f>VLOOKUP($M9368,People!$A$2:$B$5, 2, FALSE)</f>
        <v>Chuck Magee</v>
      </c>
      <c r="W9368" s="3" t="str">
        <f>IFERROR(VLOOKUP($B9368, 'Returns'!$A$2:$B$801, 2, FALSE), "No")</f>
        <v>No</v>
      </c>
    </row>
    <row r="9369" spans="1:23" x14ac:dyDescent="0.3">
      <c r="A9369" s="1">
        <v>9368</v>
      </c>
      <c r="B9369" t="s">
        <v>10627</v>
      </c>
      <c r="C9369" s="2">
        <v>42529</v>
      </c>
      <c r="D9369" s="2">
        <v>42534</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s="3" t="str">
        <f>VLOOKUP($M9369,People!$A$2:$B$5, 2, FALSE)</f>
        <v>Chuck Magee</v>
      </c>
      <c r="W9369" s="3" t="str">
        <f>IFERROR(VLOOKUP($B9369, 'Returns'!$A$2:$B$801, 2, FALSE), "No")</f>
        <v>No</v>
      </c>
    </row>
    <row r="9370" spans="1:23" x14ac:dyDescent="0.3">
      <c r="A9370" s="1">
        <v>9369</v>
      </c>
      <c r="B9370" t="s">
        <v>10628</v>
      </c>
      <c r="C9370" s="2">
        <v>43197</v>
      </c>
      <c r="D9370" s="2">
        <v>43199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s="3" t="str">
        <f>VLOOKUP($M9370,People!$A$2:$B$5, 2, FALSE)</f>
        <v>Chuck Magee</v>
      </c>
      <c r="W9370" s="3" t="str">
        <f>IFERROR(VLOOKUP($B9370, 'Returns'!$A$2:$B$801, 2, FALSE), "No")</f>
        <v>No</v>
      </c>
    </row>
    <row r="9371" spans="1:23" x14ac:dyDescent="0.3">
      <c r="A9371" s="1">
        <v>9370</v>
      </c>
      <c r="B9371" t="s">
        <v>10629</v>
      </c>
      <c r="C9371" s="2">
        <v>43776</v>
      </c>
      <c r="D9371" s="2">
        <v>43778</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s="3" t="str">
        <f>VLOOKUP($M9371,People!$A$2:$B$5, 2, FALSE)</f>
        <v>Chuck Magee</v>
      </c>
      <c r="W9371" s="3" t="str">
        <f>IFERROR(VLOOKUP($B9371, 'Returns'!$A$2:$B$801, 2, FALSE), "No")</f>
        <v>No</v>
      </c>
    </row>
    <row r="9372" spans="1:23" x14ac:dyDescent="0.3">
      <c r="A9372" s="1">
        <v>9371</v>
      </c>
      <c r="B9372" t="s">
        <v>10630</v>
      </c>
      <c r="C9372" s="2">
        <v>42884</v>
      </c>
      <c r="D9372" s="2">
        <v>42886</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s="3" t="str">
        <f>VLOOKUP($M9372,People!$A$2:$B$5, 2, FALSE)</f>
        <v>Chuck Magee</v>
      </c>
      <c r="W9372" s="3" t="str">
        <f>IFERROR(VLOOKUP($B9372, 'Returns'!$A$2:$B$801, 2, FALSE), "No")</f>
        <v>No</v>
      </c>
    </row>
    <row r="9373" spans="1:23" x14ac:dyDescent="0.3">
      <c r="A9373" s="1">
        <v>9372</v>
      </c>
      <c r="B9373" t="s">
        <v>10630</v>
      </c>
      <c r="C9373" s="2">
        <v>42884</v>
      </c>
      <c r="D9373" s="2">
        <v>42886</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s="3" t="str">
        <f>VLOOKUP($M9373,People!$A$2:$B$5, 2, FALSE)</f>
        <v>Chuck Magee</v>
      </c>
      <c r="W9373" s="3" t="str">
        <f>IFERROR(VLOOKUP($B9373, 'Returns'!$A$2:$B$801, 2, FALSE), "No")</f>
        <v>No</v>
      </c>
    </row>
    <row r="9374" spans="1:23" x14ac:dyDescent="0.3">
      <c r="A9374" s="1">
        <v>9373</v>
      </c>
      <c r="B9374" t="s">
        <v>10630</v>
      </c>
      <c r="C9374" s="2">
        <v>42884</v>
      </c>
      <c r="D9374" s="2">
        <v>42886</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s="3" t="str">
        <f>VLOOKUP($M9374,People!$A$2:$B$5, 2, FALSE)</f>
        <v>Chuck Magee</v>
      </c>
      <c r="W9374" s="3" t="str">
        <f>IFERROR(VLOOKUP($B9374, 'Returns'!$A$2:$B$801, 2, FALSE), "No")</f>
        <v>No</v>
      </c>
    </row>
    <row r="9375" spans="1:23" x14ac:dyDescent="0.3">
      <c r="A9375" s="1">
        <v>9374</v>
      </c>
      <c r="B9375" t="s">
        <v>10631</v>
      </c>
      <c r="C9375" s="2">
        <v>43592</v>
      </c>
      <c r="D9375" s="2">
        <v>43596</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s="3" t="str">
        <f>VLOOKUP($M9375,People!$A$2:$B$5, 2, FALSE)</f>
        <v>Anna Andreadi</v>
      </c>
      <c r="W9375" s="3" t="str">
        <f>IFERROR(VLOOKUP($B9375, 'Returns'!$A$2:$B$801, 2, FALSE), "No")</f>
        <v>No</v>
      </c>
    </row>
    <row r="9376" spans="1:23" x14ac:dyDescent="0.3">
      <c r="A9376" s="1">
        <v>9375</v>
      </c>
      <c r="B9376" t="s">
        <v>10632</v>
      </c>
      <c r="C9376" s="2">
        <v>43256</v>
      </c>
      <c r="D9376" s="2">
        <v>43260</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s="3" t="str">
        <f>VLOOKUP($M9376,People!$A$2:$B$5, 2, FALSE)</f>
        <v>Anna Andreadi</v>
      </c>
      <c r="W9376" s="3" t="str">
        <f>IFERROR(VLOOKUP($B9376, 'Returns'!$A$2:$B$801, 2, FALSE), "No")</f>
        <v>No</v>
      </c>
    </row>
    <row r="9377" spans="1:23" x14ac:dyDescent="0.3">
      <c r="A9377" s="1">
        <v>9376</v>
      </c>
      <c r="B9377" t="s">
        <v>10633</v>
      </c>
      <c r="C9377" s="2">
        <v>43083</v>
      </c>
      <c r="D9377" s="2">
        <v>43088</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s="3" t="str">
        <f>VLOOKUP($M9377,People!$A$2:$B$5, 2, FALSE)</f>
        <v>Anna Andreadi</v>
      </c>
      <c r="W9377" s="3" t="str">
        <f>IFERROR(VLOOKUP($B9377, 'Returns'!$A$2:$B$801, 2, FALSE), "No")</f>
        <v>No</v>
      </c>
    </row>
    <row r="9378" spans="1:23" x14ac:dyDescent="0.3">
      <c r="A9378" s="1">
        <v>9377</v>
      </c>
      <c r="B9378" t="s">
        <v>10634</v>
      </c>
      <c r="C9378" s="2">
        <v>43824</v>
      </c>
      <c r="D9378" s="2">
        <v>43828</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s="3" t="str">
        <f>VLOOKUP($M9378,People!$A$2:$B$5, 2, FALSE)</f>
        <v>Chuck Magee</v>
      </c>
      <c r="W9378" s="3" t="str">
        <f>IFERROR(VLOOKUP($B9378, 'Returns'!$A$2:$B$801, 2, FALSE), "No")</f>
        <v>No</v>
      </c>
    </row>
    <row r="9379" spans="1:23" x14ac:dyDescent="0.3">
      <c r="A9379" s="1">
        <v>9378</v>
      </c>
      <c r="B9379" t="s">
        <v>10635</v>
      </c>
      <c r="C9379" s="2">
        <v>43816</v>
      </c>
      <c r="D9379" s="2">
        <v>43820</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s="3" t="str">
        <f>VLOOKUP($M9379,People!$A$2:$B$5, 2, FALSE)</f>
        <v>Kelly Williams</v>
      </c>
      <c r="W9379" s="3" t="str">
        <f>IFERROR(VLOOKUP($B9379, 'Returns'!$A$2:$B$801, 2, FALSE), "No")</f>
        <v>No</v>
      </c>
    </row>
    <row r="9380" spans="1:23" x14ac:dyDescent="0.3">
      <c r="A9380" s="1">
        <v>9379</v>
      </c>
      <c r="B9380" t="s">
        <v>10636</v>
      </c>
      <c r="C9380" s="2">
        <v>43230</v>
      </c>
      <c r="D9380" s="2">
        <v>43235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s="3" t="str">
        <f>VLOOKUP($M9380,People!$A$2:$B$5, 2, FALSE)</f>
        <v>Kelly Williams</v>
      </c>
      <c r="W9380" s="3" t="str">
        <f>IFERROR(VLOOKUP($B9380, 'Returns'!$A$2:$B$801, 2, FALSE), "No")</f>
        <v>No</v>
      </c>
    </row>
    <row r="9381" spans="1:23" x14ac:dyDescent="0.3">
      <c r="A9381" s="1">
        <v>9380</v>
      </c>
      <c r="B9381" t="s">
        <v>10637</v>
      </c>
      <c r="C9381" s="2">
        <v>42727</v>
      </c>
      <c r="D9381" s="2">
        <v>42731</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s="3" t="str">
        <f>VLOOKUP($M9381,People!$A$2:$B$5, 2, FALSE)</f>
        <v>Cassandra Brandow</v>
      </c>
      <c r="W9381" s="3" t="str">
        <f>IFERROR(VLOOKUP($B9381, 'Returns'!$A$2:$B$801, 2, FALSE), "No")</f>
        <v>No</v>
      </c>
    </row>
    <row r="9382" spans="1:23" x14ac:dyDescent="0.3">
      <c r="A9382" s="1">
        <v>9381</v>
      </c>
      <c r="B9382" t="s">
        <v>10637</v>
      </c>
      <c r="C9382" s="2">
        <v>42727</v>
      </c>
      <c r="D9382" s="2">
        <v>42731</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s="3" t="str">
        <f>VLOOKUP($M9382,People!$A$2:$B$5, 2, FALSE)</f>
        <v>Cassandra Brandow</v>
      </c>
      <c r="W9382" s="3" t="str">
        <f>IFERROR(VLOOKUP($B9382, 'Returns'!$A$2:$B$801, 2, FALSE), "No")</f>
        <v>No</v>
      </c>
    </row>
    <row r="9383" spans="1:23" x14ac:dyDescent="0.3">
      <c r="A9383" s="1">
        <v>9382</v>
      </c>
      <c r="B9383" t="s">
        <v>10637</v>
      </c>
      <c r="C9383" s="2">
        <v>42727</v>
      </c>
      <c r="D9383" s="2">
        <v>42731</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s="3" t="str">
        <f>VLOOKUP($M9383,People!$A$2:$B$5, 2, FALSE)</f>
        <v>Cassandra Brandow</v>
      </c>
      <c r="W9383" s="3" t="str">
        <f>IFERROR(VLOOKUP($B9383, 'Returns'!$A$2:$B$801, 2, FALSE), "No")</f>
        <v>No</v>
      </c>
    </row>
    <row r="9384" spans="1:23" x14ac:dyDescent="0.3">
      <c r="A9384" s="1">
        <v>9383</v>
      </c>
      <c r="B9384" t="s">
        <v>10637</v>
      </c>
      <c r="C9384" s="2">
        <v>42727</v>
      </c>
      <c r="D9384" s="2">
        <v>42731</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s="3" t="str">
        <f>VLOOKUP($M9384,People!$A$2:$B$5, 2, FALSE)</f>
        <v>Cassandra Brandow</v>
      </c>
      <c r="W9384" s="3" t="str">
        <f>IFERROR(VLOOKUP($B9384, 'Returns'!$A$2:$B$801, 2, FALSE), "No")</f>
        <v>No</v>
      </c>
    </row>
    <row r="9385" spans="1:23" x14ac:dyDescent="0.3">
      <c r="A9385" s="1">
        <v>9384</v>
      </c>
      <c r="B9385" t="s">
        <v>10637</v>
      </c>
      <c r="C9385" s="2">
        <v>42727</v>
      </c>
      <c r="D9385" s="2">
        <v>42731</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s="3" t="str">
        <f>VLOOKUP($M9385,People!$A$2:$B$5, 2, FALSE)</f>
        <v>Cassandra Brandow</v>
      </c>
      <c r="W9385" s="3" t="str">
        <f>IFERROR(VLOOKUP($B9385, 'Returns'!$A$2:$B$801, 2, FALSE), "No")</f>
        <v>No</v>
      </c>
    </row>
    <row r="9386" spans="1:23" x14ac:dyDescent="0.3">
      <c r="A9386" s="1">
        <v>9385</v>
      </c>
      <c r="B9386" t="s">
        <v>10638</v>
      </c>
      <c r="C9386" s="2">
        <v>43688</v>
      </c>
      <c r="D9386" s="2">
        <v>43693</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s="3" t="str">
        <f>VLOOKUP($M9386,People!$A$2:$B$5, 2, FALSE)</f>
        <v>Chuck Magee</v>
      </c>
      <c r="W9386" s="3" t="str">
        <f>IFERROR(VLOOKUP($B9386, 'Returns'!$A$2:$B$801, 2, FALSE), "No")</f>
        <v>No</v>
      </c>
    </row>
    <row r="9387" spans="1:23" x14ac:dyDescent="0.3">
      <c r="A9387" s="1">
        <v>9386</v>
      </c>
      <c r="B9387" t="s">
        <v>10639</v>
      </c>
      <c r="C9387" s="2">
        <v>43704</v>
      </c>
      <c r="D9387" s="2">
        <v>43708</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s="3" t="str">
        <f>VLOOKUP($M9387,People!$A$2:$B$5, 2, FALSE)</f>
        <v>Anna Andreadi</v>
      </c>
      <c r="W9387" s="3" t="str">
        <f>IFERROR(VLOOKUP($B9387, 'Returns'!$A$2:$B$801, 2, FALSE), "No")</f>
        <v>No</v>
      </c>
    </row>
    <row r="9388" spans="1:23" x14ac:dyDescent="0.3">
      <c r="A9388" s="1">
        <v>9387</v>
      </c>
      <c r="B9388" t="s">
        <v>10640</v>
      </c>
      <c r="C9388" s="2">
        <v>43484</v>
      </c>
      <c r="D9388" s="2">
        <v>43488</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s="3" t="str">
        <f>VLOOKUP($M9388,People!$A$2:$B$5, 2, FALSE)</f>
        <v>Chuck Magee</v>
      </c>
      <c r="W9388" s="3" t="str">
        <f>IFERROR(VLOOKUP($B9388, 'Returns'!$A$2:$B$801, 2, FALSE), "No")</f>
        <v>No</v>
      </c>
    </row>
    <row r="9389" spans="1:23" x14ac:dyDescent="0.3">
      <c r="A9389" s="1">
        <v>9388</v>
      </c>
      <c r="B9389" t="s">
        <v>10640</v>
      </c>
      <c r="C9389" s="2">
        <v>43484</v>
      </c>
      <c r="D9389" s="2">
        <v>43488</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s="3" t="str">
        <f>VLOOKUP($M9389,People!$A$2:$B$5, 2, FALSE)</f>
        <v>Chuck Magee</v>
      </c>
      <c r="W9389" s="3" t="str">
        <f>IFERROR(VLOOKUP($B9389, 'Returns'!$A$2:$B$801, 2, FALSE), "No")</f>
        <v>No</v>
      </c>
    </row>
    <row r="9390" spans="1:23" x14ac:dyDescent="0.3">
      <c r="A9390" s="1">
        <v>9389</v>
      </c>
      <c r="B9390" t="s">
        <v>10640</v>
      </c>
      <c r="C9390" s="2">
        <v>43484</v>
      </c>
      <c r="D9390" s="2">
        <v>43488</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s="3" t="str">
        <f>VLOOKUP($M9390,People!$A$2:$B$5, 2, FALSE)</f>
        <v>Chuck Magee</v>
      </c>
      <c r="W9390" s="3" t="str">
        <f>IFERROR(VLOOKUP($B9390, 'Returns'!$A$2:$B$801, 2, FALSE), "No")</f>
        <v>No</v>
      </c>
    </row>
    <row r="9391" spans="1:23" x14ac:dyDescent="0.3">
      <c r="A9391" s="1">
        <v>9390</v>
      </c>
      <c r="B9391" t="s">
        <v>10640</v>
      </c>
      <c r="C9391" s="2">
        <v>43484</v>
      </c>
      <c r="D9391" s="2">
        <v>43488</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s="3" t="str">
        <f>VLOOKUP($M9391,People!$A$2:$B$5, 2, FALSE)</f>
        <v>Chuck Magee</v>
      </c>
      <c r="W9391" s="3" t="str">
        <f>IFERROR(VLOOKUP($B9391, 'Returns'!$A$2:$B$801, 2, FALSE), "No")</f>
        <v>No</v>
      </c>
    </row>
    <row r="9392" spans="1:23" x14ac:dyDescent="0.3">
      <c r="A9392" s="1">
        <v>9391</v>
      </c>
      <c r="B9392" t="s">
        <v>10641</v>
      </c>
      <c r="C9392" s="2">
        <v>42905</v>
      </c>
      <c r="D9392" s="2">
        <v>42910</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s="3" t="str">
        <f>VLOOKUP($M9392,People!$A$2:$B$5, 2, FALSE)</f>
        <v>Kelly Williams</v>
      </c>
      <c r="W9392" s="3" t="str">
        <f>IFERROR(VLOOKUP($B9392, 'Returns'!$A$2:$B$801, 2, FALSE), "No")</f>
        <v>No</v>
      </c>
    </row>
    <row r="9393" spans="1:23" x14ac:dyDescent="0.3">
      <c r="A9393" s="1">
        <v>9392</v>
      </c>
      <c r="B9393" t="s">
        <v>10642</v>
      </c>
      <c r="C9393" s="2">
        <v>43537</v>
      </c>
      <c r="D9393" s="2">
        <v>43540</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s="3" t="str">
        <f>VLOOKUP($M9393,People!$A$2:$B$5, 2, FALSE)</f>
        <v>Kelly Williams</v>
      </c>
      <c r="W9393" s="3" t="str">
        <f>IFERROR(VLOOKUP($B9393, 'Returns'!$A$2:$B$801, 2, FALSE), "No")</f>
        <v>No</v>
      </c>
    </row>
    <row r="9394" spans="1:23" x14ac:dyDescent="0.3">
      <c r="A9394" s="1">
        <v>9393</v>
      </c>
      <c r="B9394" t="s">
        <v>10643</v>
      </c>
      <c r="C9394" s="2">
        <v>43033</v>
      </c>
      <c r="D9394" s="2">
        <v>43033</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s="3" t="str">
        <f>VLOOKUP($M9394,People!$A$2:$B$5, 2, FALSE)</f>
        <v>Anna Andreadi</v>
      </c>
      <c r="W9394" s="3" t="str">
        <f>IFERROR(VLOOKUP($B9394, 'Returns'!$A$2:$B$801, 2, FALSE), "No")</f>
        <v>No</v>
      </c>
    </row>
    <row r="9395" spans="1:23" x14ac:dyDescent="0.3">
      <c r="A9395" s="1">
        <v>9394</v>
      </c>
      <c r="B9395" t="s">
        <v>10644</v>
      </c>
      <c r="C9395" s="2">
        <v>42633</v>
      </c>
      <c r="D9395" s="2">
        <v>42636</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s="3" t="str">
        <f>VLOOKUP($M9395,People!$A$2:$B$5, 2, FALSE)</f>
        <v>Chuck Magee</v>
      </c>
      <c r="W9395" s="3" t="str">
        <f>IFERROR(VLOOKUP($B9395, 'Returns'!$A$2:$B$801, 2, FALSE), "No")</f>
        <v>No</v>
      </c>
    </row>
    <row r="9396" spans="1:23" x14ac:dyDescent="0.3">
      <c r="A9396" s="1">
        <v>9395</v>
      </c>
      <c r="B9396" t="s">
        <v>10644</v>
      </c>
      <c r="C9396" s="2">
        <v>42633</v>
      </c>
      <c r="D9396" s="2">
        <v>42636</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s="3" t="str">
        <f>VLOOKUP($M9396,People!$A$2:$B$5, 2, FALSE)</f>
        <v>Chuck Magee</v>
      </c>
      <c r="W9396" s="3" t="str">
        <f>IFERROR(VLOOKUP($B9396, 'Returns'!$A$2:$B$801, 2, FALSE), "No")</f>
        <v>No</v>
      </c>
    </row>
    <row r="9397" spans="1:23" x14ac:dyDescent="0.3">
      <c r="A9397" s="1">
        <v>9396</v>
      </c>
      <c r="B9397" t="s">
        <v>10644</v>
      </c>
      <c r="C9397" s="2">
        <v>42633</v>
      </c>
      <c r="D9397" s="2">
        <v>42636</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s="3" t="str">
        <f>VLOOKUP($M9397,People!$A$2:$B$5, 2, FALSE)</f>
        <v>Chuck Magee</v>
      </c>
      <c r="W9397" s="3" t="str">
        <f>IFERROR(VLOOKUP($B9397, 'Returns'!$A$2:$B$801, 2, FALSE), "No")</f>
        <v>No</v>
      </c>
    </row>
    <row r="9398" spans="1:23" x14ac:dyDescent="0.3">
      <c r="A9398" s="1">
        <v>9397</v>
      </c>
      <c r="B9398" t="s">
        <v>10644</v>
      </c>
      <c r="C9398" s="2">
        <v>42633</v>
      </c>
      <c r="D9398" s="2">
        <v>42636</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s="3" t="str">
        <f>VLOOKUP($M9398,People!$A$2:$B$5, 2, FALSE)</f>
        <v>Chuck Magee</v>
      </c>
      <c r="W9398" s="3" t="str">
        <f>IFERROR(VLOOKUP($B9398, 'Returns'!$A$2:$B$801, 2, FALSE), "No")</f>
        <v>No</v>
      </c>
    </row>
    <row r="9399" spans="1:23" x14ac:dyDescent="0.3">
      <c r="A9399" s="1">
        <v>9398</v>
      </c>
      <c r="B9399" t="s">
        <v>10644</v>
      </c>
      <c r="C9399" s="2">
        <v>42633</v>
      </c>
      <c r="D9399" s="2">
        <v>42636</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s="3" t="str">
        <f>VLOOKUP($M9399,People!$A$2:$B$5, 2, FALSE)</f>
        <v>Chuck Magee</v>
      </c>
      <c r="W9399" s="3" t="str">
        <f>IFERROR(VLOOKUP($B9399, 'Returns'!$A$2:$B$801, 2, FALSE), "No")</f>
        <v>No</v>
      </c>
    </row>
    <row r="9400" spans="1:23" x14ac:dyDescent="0.3">
      <c r="A9400" s="1">
        <v>9399</v>
      </c>
      <c r="B9400" t="s">
        <v>10644</v>
      </c>
      <c r="C9400" s="2">
        <v>42633</v>
      </c>
      <c r="D9400" s="2">
        <v>42636</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s="3" t="str">
        <f>VLOOKUP($M9400,People!$A$2:$B$5, 2, FALSE)</f>
        <v>Chuck Magee</v>
      </c>
      <c r="W9400" s="3" t="str">
        <f>IFERROR(VLOOKUP($B9400, 'Returns'!$A$2:$B$801, 2, FALSE), "No")</f>
        <v>No</v>
      </c>
    </row>
    <row r="9401" spans="1:23" x14ac:dyDescent="0.3">
      <c r="A9401" s="1">
        <v>9400</v>
      </c>
      <c r="B9401" t="s">
        <v>10645</v>
      </c>
      <c r="C9401" s="2">
        <v>43415</v>
      </c>
      <c r="D9401" s="2">
        <v>43419</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s="3" t="str">
        <f>VLOOKUP($M9401,People!$A$2:$B$5, 2, FALSE)</f>
        <v>Kelly Williams</v>
      </c>
      <c r="W9401" s="3" t="str">
        <f>IFERROR(VLOOKUP($B9401, 'Returns'!$A$2:$B$801, 2, FALSE), "No")</f>
        <v>No</v>
      </c>
    </row>
    <row r="9402" spans="1:23" x14ac:dyDescent="0.3">
      <c r="A9402" s="1">
        <v>9401</v>
      </c>
      <c r="B9402" t="s">
        <v>10646</v>
      </c>
      <c r="C9402" s="2">
        <v>42994</v>
      </c>
      <c r="D9402" s="2">
        <v>42999</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s="3" t="str">
        <f>VLOOKUP($M9402,People!$A$2:$B$5, 2, FALSE)</f>
        <v>Cassandra Brandow</v>
      </c>
      <c r="W9402" s="3" t="str">
        <f>IFERROR(VLOOKUP($B9402, 'Returns'!$A$2:$B$801, 2, FALSE), "No")</f>
        <v>No</v>
      </c>
    </row>
    <row r="9403" spans="1:23" x14ac:dyDescent="0.3">
      <c r="A9403" s="1">
        <v>9402</v>
      </c>
      <c r="B9403" t="s">
        <v>10647</v>
      </c>
      <c r="C9403" s="2">
        <v>42545</v>
      </c>
      <c r="D9403" s="2">
        <v>42549</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s="3" t="str">
        <f>VLOOKUP($M9403,People!$A$2:$B$5, 2, FALSE)</f>
        <v>Anna Andreadi</v>
      </c>
      <c r="W9403" s="3" t="str">
        <f>IFERROR(VLOOKUP($B9403, 'Returns'!$A$2:$B$801, 2, FALSE), "No")</f>
        <v>No</v>
      </c>
    </row>
    <row r="9404" spans="1:23" x14ac:dyDescent="0.3">
      <c r="A9404" s="1">
        <v>9403</v>
      </c>
      <c r="B9404" t="s">
        <v>10648</v>
      </c>
      <c r="C9404" s="2">
        <v>43324</v>
      </c>
      <c r="D9404" s="2">
        <v>43329</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s="3" t="str">
        <f>VLOOKUP($M9404,People!$A$2:$B$5, 2, FALSE)</f>
        <v>Chuck Magee</v>
      </c>
      <c r="W9404" s="3" t="str">
        <f>IFERROR(VLOOKUP($B9404, 'Returns'!$A$2:$B$801, 2, FALSE), "No")</f>
        <v>No</v>
      </c>
    </row>
    <row r="9405" spans="1:23" x14ac:dyDescent="0.3">
      <c r="A9405" s="1">
        <v>9404</v>
      </c>
      <c r="B9405" t="s">
        <v>10648</v>
      </c>
      <c r="C9405" s="2">
        <v>43324</v>
      </c>
      <c r="D9405" s="2">
        <v>43329</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s="3" t="str">
        <f>VLOOKUP($M9405,People!$A$2:$B$5, 2, FALSE)</f>
        <v>Chuck Magee</v>
      </c>
      <c r="W9405" s="3" t="str">
        <f>IFERROR(VLOOKUP($B9405, 'Returns'!$A$2:$B$801, 2, FALSE), "No")</f>
        <v>No</v>
      </c>
    </row>
    <row r="9406" spans="1:23" x14ac:dyDescent="0.3">
      <c r="A9406" s="1">
        <v>9405</v>
      </c>
      <c r="B9406" t="s">
        <v>10649</v>
      </c>
      <c r="C9406" s="2">
        <v>43568</v>
      </c>
      <c r="D9406" s="2">
        <v>43572</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s="3" t="str">
        <f>VLOOKUP($M9406,People!$A$2:$B$5, 2, FALSE)</f>
        <v>Chuck Magee</v>
      </c>
      <c r="W9406" s="3" t="str">
        <f>IFERROR(VLOOKUP($B9406, 'Returns'!$A$2:$B$801, 2, FALSE), "No")</f>
        <v>No</v>
      </c>
    </row>
    <row r="9407" spans="1:23" x14ac:dyDescent="0.3">
      <c r="A9407" s="1">
        <v>9406</v>
      </c>
      <c r="B9407" t="s">
        <v>10650</v>
      </c>
      <c r="C9407" s="2">
        <v>42443</v>
      </c>
      <c r="D9407" s="2">
        <v>42446</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s="3" t="str">
        <f>VLOOKUP($M9407,People!$A$2:$B$5, 2, FALSE)</f>
        <v>Kelly Williams</v>
      </c>
      <c r="W9407" s="3" t="str">
        <f>IFERROR(VLOOKUP($B9407, 'Returns'!$A$2:$B$801, 2, FALSE), "No")</f>
        <v>No</v>
      </c>
    </row>
    <row r="9408" spans="1:23" x14ac:dyDescent="0.3">
      <c r="A9408" s="1">
        <v>9407</v>
      </c>
      <c r="B9408" t="s">
        <v>10650</v>
      </c>
      <c r="C9408" s="2">
        <v>42443</v>
      </c>
      <c r="D9408" s="2">
        <v>42446</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s="3" t="str">
        <f>VLOOKUP($M9408,People!$A$2:$B$5, 2, FALSE)</f>
        <v>Kelly Williams</v>
      </c>
      <c r="W9408" s="3" t="str">
        <f>IFERROR(VLOOKUP($B9408, 'Returns'!$A$2:$B$801, 2, FALSE), "No")</f>
        <v>No</v>
      </c>
    </row>
    <row r="9409" spans="1:23" x14ac:dyDescent="0.3">
      <c r="A9409" s="1">
        <v>9408</v>
      </c>
      <c r="B9409" t="s">
        <v>10651</v>
      </c>
      <c r="C9409" s="2">
        <v>43730</v>
      </c>
      <c r="D9409" s="2">
        <v>43732</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s="3" t="str">
        <f>VLOOKUP($M9409,People!$A$2:$B$5, 2, FALSE)</f>
        <v>Chuck Magee</v>
      </c>
      <c r="W9409" s="3" t="str">
        <f>IFERROR(VLOOKUP($B9409, 'Returns'!$A$2:$B$801, 2, FALSE), "No")</f>
        <v>No</v>
      </c>
    </row>
    <row r="9410" spans="1:23" x14ac:dyDescent="0.3">
      <c r="A9410" s="1">
        <v>9409</v>
      </c>
      <c r="B9410" t="s">
        <v>10651</v>
      </c>
      <c r="C9410" s="2">
        <v>43730</v>
      </c>
      <c r="D9410" s="2">
        <v>43732</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s="3" t="str">
        <f>VLOOKUP($M9410,People!$A$2:$B$5, 2, FALSE)</f>
        <v>Chuck Magee</v>
      </c>
      <c r="W9410" s="3" t="str">
        <f>IFERROR(VLOOKUP($B9410, 'Returns'!$A$2:$B$801, 2, FALSE), "No")</f>
        <v>No</v>
      </c>
    </row>
    <row r="9411" spans="1:23" x14ac:dyDescent="0.3">
      <c r="A9411" s="1">
        <v>9410</v>
      </c>
      <c r="B9411" t="s">
        <v>10652</v>
      </c>
      <c r="C9411" s="2">
        <v>43809</v>
      </c>
      <c r="D9411" s="2">
        <v>43812</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s="3" t="str">
        <f>VLOOKUP($M9411,People!$A$2:$B$5, 2, FALSE)</f>
        <v>Chuck Magee</v>
      </c>
      <c r="W9411" s="3" t="str">
        <f>IFERROR(VLOOKUP($B9411, 'Returns'!$A$2:$B$801, 2, FALSE), "No")</f>
        <v>No</v>
      </c>
    </row>
    <row r="9412" spans="1:23" x14ac:dyDescent="0.3">
      <c r="A9412" s="1">
        <v>9411</v>
      </c>
      <c r="B9412" t="s">
        <v>10652</v>
      </c>
      <c r="C9412" s="2">
        <v>43809</v>
      </c>
      <c r="D9412" s="2">
        <v>43812</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s="3" t="str">
        <f>VLOOKUP($M9412,People!$A$2:$B$5, 2, FALSE)</f>
        <v>Chuck Magee</v>
      </c>
      <c r="W9412" s="3" t="str">
        <f>IFERROR(VLOOKUP($B9412, 'Returns'!$A$2:$B$801, 2, FALSE), "No")</f>
        <v>No</v>
      </c>
    </row>
    <row r="9413" spans="1:23" x14ac:dyDescent="0.3">
      <c r="A9413" s="1">
        <v>9412</v>
      </c>
      <c r="B9413" t="s">
        <v>10653</v>
      </c>
      <c r="C9413" s="2">
        <v>43169</v>
      </c>
      <c r="D9413" s="2">
        <v>43173</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s="3" t="str">
        <f>VLOOKUP($M9413,People!$A$2:$B$5, 2, FALSE)</f>
        <v>Anna Andreadi</v>
      </c>
      <c r="W9413" s="3" t="str">
        <f>IFERROR(VLOOKUP($B9413, 'Returns'!$A$2:$B$801, 2, FALSE), "No")</f>
        <v>No</v>
      </c>
    </row>
    <row r="9414" spans="1:23" x14ac:dyDescent="0.3">
      <c r="A9414" s="1">
        <v>9413</v>
      </c>
      <c r="B9414" t="s">
        <v>10654</v>
      </c>
      <c r="C9414" s="2">
        <v>42762</v>
      </c>
      <c r="D9414" s="2">
        <v>42764</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s="3" t="str">
        <f>VLOOKUP($M9414,People!$A$2:$B$5, 2, FALSE)</f>
        <v>Anna Andreadi</v>
      </c>
      <c r="W9414" s="3" t="str">
        <f>IFERROR(VLOOKUP($B9414, 'Returns'!$A$2:$B$801, 2, FALSE), "No")</f>
        <v>No</v>
      </c>
    </row>
    <row r="9415" spans="1:23" x14ac:dyDescent="0.3">
      <c r="A9415" s="1">
        <v>9414</v>
      </c>
      <c r="B9415" t="s">
        <v>10655</v>
      </c>
      <c r="C9415" s="2">
        <v>43369</v>
      </c>
      <c r="D9415" s="2">
        <v>43370</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s="3" t="str">
        <f>VLOOKUP($M9415,People!$A$2:$B$5, 2, FALSE)</f>
        <v>Kelly Williams</v>
      </c>
      <c r="W9415" s="3" t="str">
        <f>IFERROR(VLOOKUP($B9415, 'Returns'!$A$2:$B$801, 2, FALSE), "No")</f>
        <v>No</v>
      </c>
    </row>
    <row r="9416" spans="1:23" x14ac:dyDescent="0.3">
      <c r="A9416" s="1">
        <v>9415</v>
      </c>
      <c r="B9416" t="s">
        <v>10656</v>
      </c>
      <c r="C9416" s="2">
        <v>43026</v>
      </c>
      <c r="D9416" s="2">
        <v>43030</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s="3" t="str">
        <f>VLOOKUP($M9416,People!$A$2:$B$5, 2, FALSE)</f>
        <v>Anna Andreadi</v>
      </c>
      <c r="W9416" s="3" t="str">
        <f>IFERROR(VLOOKUP($B9416, 'Returns'!$A$2:$B$801, 2, FALSE), "No")</f>
        <v>No</v>
      </c>
    </row>
    <row r="9417" spans="1:23" x14ac:dyDescent="0.3">
      <c r="A9417" s="1">
        <v>9416</v>
      </c>
      <c r="B9417" t="s">
        <v>10656</v>
      </c>
      <c r="C9417" s="2">
        <v>43026</v>
      </c>
      <c r="D9417" s="2">
        <v>43030</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s="3" t="str">
        <f>VLOOKUP($M9417,People!$A$2:$B$5, 2, FALSE)</f>
        <v>Anna Andreadi</v>
      </c>
      <c r="W9417" s="3" t="str">
        <f>IFERROR(VLOOKUP($B9417, 'Returns'!$A$2:$B$801, 2, FALSE), "No")</f>
        <v>No</v>
      </c>
    </row>
    <row r="9418" spans="1:23" x14ac:dyDescent="0.3">
      <c r="A9418" s="1">
        <v>9417</v>
      </c>
      <c r="B9418" t="s">
        <v>10656</v>
      </c>
      <c r="C9418" s="2">
        <v>43026</v>
      </c>
      <c r="D9418" s="2">
        <v>43030</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s="3" t="str">
        <f>VLOOKUP($M9418,People!$A$2:$B$5, 2, FALSE)</f>
        <v>Anna Andreadi</v>
      </c>
      <c r="W9418" s="3" t="str">
        <f>IFERROR(VLOOKUP($B9418, 'Returns'!$A$2:$B$801, 2, FALSE), "No")</f>
        <v>No</v>
      </c>
    </row>
    <row r="9419" spans="1:23" x14ac:dyDescent="0.3">
      <c r="A9419" s="1">
        <v>9418</v>
      </c>
      <c r="B9419" t="s">
        <v>10657</v>
      </c>
      <c r="C9419" s="2">
        <v>42670</v>
      </c>
      <c r="D9419" s="2">
        <v>42675</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s="3" t="str">
        <f>VLOOKUP($M9419,People!$A$2:$B$5, 2, FALSE)</f>
        <v>Cassandra Brandow</v>
      </c>
      <c r="W9419" s="3" t="str">
        <f>IFERROR(VLOOKUP($B9419, 'Returns'!$A$2:$B$801, 2, FALSE), "No")</f>
        <v>No</v>
      </c>
    </row>
    <row r="9420" spans="1:23" x14ac:dyDescent="0.3">
      <c r="A9420" s="1">
        <v>9419</v>
      </c>
      <c r="B9420" t="s">
        <v>10657</v>
      </c>
      <c r="C9420" s="2">
        <v>42670</v>
      </c>
      <c r="D9420" s="2">
        <v>42675</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s="3" t="str">
        <f>VLOOKUP($M9420,People!$A$2:$B$5, 2, FALSE)</f>
        <v>Cassandra Brandow</v>
      </c>
      <c r="W9420" s="3" t="str">
        <f>IFERROR(VLOOKUP($B9420, 'Returns'!$A$2:$B$801, 2, FALSE), "No")</f>
        <v>No</v>
      </c>
    </row>
    <row r="9421" spans="1:23" x14ac:dyDescent="0.3">
      <c r="A9421" s="1">
        <v>9420</v>
      </c>
      <c r="B9421" t="s">
        <v>10658</v>
      </c>
      <c r="C9421" s="2">
        <v>43740</v>
      </c>
      <c r="D9421" s="2">
        <v>43742</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s="3" t="str">
        <f>VLOOKUP($M9421,People!$A$2:$B$5, 2, FALSE)</f>
        <v>Kelly Williams</v>
      </c>
      <c r="W9421" s="3" t="str">
        <f>IFERROR(VLOOKUP($B9421, 'Returns'!$A$2:$B$801, 2, FALSE), "No")</f>
        <v>No</v>
      </c>
    </row>
    <row r="9422" spans="1:23" x14ac:dyDescent="0.3">
      <c r="A9422" s="1">
        <v>9421</v>
      </c>
      <c r="B9422" t="s">
        <v>10658</v>
      </c>
      <c r="C9422" s="2">
        <v>43740</v>
      </c>
      <c r="D9422" s="2">
        <v>43742</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s="3" t="str">
        <f>VLOOKUP($M9422,People!$A$2:$B$5, 2, FALSE)</f>
        <v>Kelly Williams</v>
      </c>
      <c r="W9422" s="3" t="str">
        <f>IFERROR(VLOOKUP($B9422, 'Returns'!$A$2:$B$801, 2, FALSE), "No")</f>
        <v>No</v>
      </c>
    </row>
    <row r="9423" spans="1:23" x14ac:dyDescent="0.3">
      <c r="A9423" s="1">
        <v>9422</v>
      </c>
      <c r="B9423" t="s">
        <v>10659</v>
      </c>
      <c r="C9423" s="2">
        <v>42574</v>
      </c>
      <c r="D9423" s="2">
        <v>42578</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s="3" t="str">
        <f>VLOOKUP($M9423,People!$A$2:$B$5, 2, FALSE)</f>
        <v>Anna Andreadi</v>
      </c>
      <c r="W9423" s="3" t="str">
        <f>IFERROR(VLOOKUP($B9423, 'Returns'!$A$2:$B$801, 2, FALSE), "No")</f>
        <v>No</v>
      </c>
    </row>
    <row r="9424" spans="1:23" x14ac:dyDescent="0.3">
      <c r="A9424" s="1">
        <v>9423</v>
      </c>
      <c r="B9424" t="s">
        <v>10659</v>
      </c>
      <c r="C9424" s="2">
        <v>42574</v>
      </c>
      <c r="D9424" s="2">
        <v>42578</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s="3" t="str">
        <f>VLOOKUP($M9424,People!$A$2:$B$5, 2, FALSE)</f>
        <v>Anna Andreadi</v>
      </c>
      <c r="W9424" s="3" t="str">
        <f>IFERROR(VLOOKUP($B9424, 'Returns'!$A$2:$B$801, 2, FALSE), "No")</f>
        <v>No</v>
      </c>
    </row>
    <row r="9425" spans="1:23" x14ac:dyDescent="0.3">
      <c r="A9425" s="1">
        <v>9424</v>
      </c>
      <c r="B9425" t="s">
        <v>10659</v>
      </c>
      <c r="C9425" s="2">
        <v>42574</v>
      </c>
      <c r="D9425" s="2">
        <v>42578</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s="3" t="str">
        <f>VLOOKUP($M9425,People!$A$2:$B$5, 2, FALSE)</f>
        <v>Anna Andreadi</v>
      </c>
      <c r="W9425" s="3" t="str">
        <f>IFERROR(VLOOKUP($B9425, 'Returns'!$A$2:$B$801, 2, FALSE), "No")</f>
        <v>No</v>
      </c>
    </row>
    <row r="9426" spans="1:23" x14ac:dyDescent="0.3">
      <c r="A9426" s="1">
        <v>9425</v>
      </c>
      <c r="B9426" t="s">
        <v>10659</v>
      </c>
      <c r="C9426" s="2">
        <v>42574</v>
      </c>
      <c r="D9426" s="2">
        <v>42578</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s="3" t="str">
        <f>VLOOKUP($M9426,People!$A$2:$B$5, 2, FALSE)</f>
        <v>Anna Andreadi</v>
      </c>
      <c r="W9426" s="3" t="str">
        <f>IFERROR(VLOOKUP($B9426, 'Returns'!$A$2:$B$801, 2, FALSE), "No")</f>
        <v>No</v>
      </c>
    </row>
    <row r="9427" spans="1:23" x14ac:dyDescent="0.3">
      <c r="A9427" s="1">
        <v>9426</v>
      </c>
      <c r="B9427" t="s">
        <v>10660</v>
      </c>
      <c r="C9427" s="2">
        <v>42625</v>
      </c>
      <c r="D9427" s="2">
        <v>42630</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s="3" t="str">
        <f>VLOOKUP($M9427,People!$A$2:$B$5, 2, FALSE)</f>
        <v>Chuck Magee</v>
      </c>
      <c r="W9427" s="3" t="str">
        <f>IFERROR(VLOOKUP($B9427, 'Returns'!$A$2:$B$801, 2, FALSE), "No")</f>
        <v>No</v>
      </c>
    </row>
    <row r="9428" spans="1:23" x14ac:dyDescent="0.3">
      <c r="A9428" s="1">
        <v>9427</v>
      </c>
      <c r="B9428" t="s">
        <v>10661</v>
      </c>
      <c r="C9428" s="2">
        <v>43358</v>
      </c>
      <c r="D9428" s="2">
        <v>43363</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s="3" t="str">
        <f>VLOOKUP($M9428,People!$A$2:$B$5, 2, FALSE)</f>
        <v>Anna Andreadi</v>
      </c>
      <c r="W9428" s="3" t="str">
        <f>IFERROR(VLOOKUP($B9428, 'Returns'!$A$2:$B$801, 2, FALSE), "No")</f>
        <v>No</v>
      </c>
    </row>
    <row r="9429" spans="1:23" x14ac:dyDescent="0.3">
      <c r="A9429" s="1">
        <v>9428</v>
      </c>
      <c r="B9429" t="s">
        <v>10662</v>
      </c>
      <c r="C9429" s="2">
        <v>42701</v>
      </c>
      <c r="D9429" s="2">
        <v>42705</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s="3" t="str">
        <f>VLOOKUP($M9429,People!$A$2:$B$5, 2, FALSE)</f>
        <v>Chuck Magee</v>
      </c>
      <c r="W9429" s="3" t="str">
        <f>IFERROR(VLOOKUP($B9429, 'Returns'!$A$2:$B$801, 2, FALSE), "No")</f>
        <v>No</v>
      </c>
    </row>
    <row r="9430" spans="1:23" x14ac:dyDescent="0.3">
      <c r="A9430" s="1">
        <v>9429</v>
      </c>
      <c r="B9430" t="s">
        <v>10663</v>
      </c>
      <c r="C9430" s="2">
        <v>42501</v>
      </c>
      <c r="D9430" s="2">
        <v>42506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s="3" t="str">
        <f>VLOOKUP($M9430,People!$A$2:$B$5, 2, FALSE)</f>
        <v>Kelly Williams</v>
      </c>
      <c r="W9430" s="3" t="str">
        <f>IFERROR(VLOOKUP($B9430, 'Returns'!$A$2:$B$801, 2, FALSE), "No")</f>
        <v>No</v>
      </c>
    </row>
    <row r="9431" spans="1:23" x14ac:dyDescent="0.3">
      <c r="A9431" s="1">
        <v>9430</v>
      </c>
      <c r="B9431" t="s">
        <v>10664</v>
      </c>
      <c r="C9431" s="2">
        <v>42975</v>
      </c>
      <c r="D9431" s="2">
        <v>42979</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s="3" t="str">
        <f>VLOOKUP($M9431,People!$A$2:$B$5, 2, FALSE)</f>
        <v>Kelly Williams</v>
      </c>
      <c r="W9431" s="3" t="str">
        <f>IFERROR(VLOOKUP($B9431, 'Returns'!$A$2:$B$801, 2, FALSE), "No")</f>
        <v>No</v>
      </c>
    </row>
    <row r="9432" spans="1:23" x14ac:dyDescent="0.3">
      <c r="A9432" s="1">
        <v>9431</v>
      </c>
      <c r="B9432" t="s">
        <v>10664</v>
      </c>
      <c r="C9432" s="2">
        <v>42975</v>
      </c>
      <c r="D9432" s="2">
        <v>42979</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s="3" t="str">
        <f>VLOOKUP($M9432,People!$A$2:$B$5, 2, FALSE)</f>
        <v>Kelly Williams</v>
      </c>
      <c r="W9432" s="3" t="str">
        <f>IFERROR(VLOOKUP($B9432, 'Returns'!$A$2:$B$801, 2, FALSE), "No")</f>
        <v>No</v>
      </c>
    </row>
    <row r="9433" spans="1:23" x14ac:dyDescent="0.3">
      <c r="A9433" s="1">
        <v>9432</v>
      </c>
      <c r="B9433" t="s">
        <v>10665</v>
      </c>
      <c r="C9433" s="2">
        <v>42905</v>
      </c>
      <c r="D9433" s="2">
        <v>42905</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s="3" t="str">
        <f>VLOOKUP($M9433,People!$A$2:$B$5, 2, FALSE)</f>
        <v>Chuck Magee</v>
      </c>
      <c r="W9433" s="3" t="str">
        <f>IFERROR(VLOOKUP($B9433, 'Returns'!$A$2:$B$801, 2, FALSE), "No")</f>
        <v>No</v>
      </c>
    </row>
    <row r="9434" spans="1:23" x14ac:dyDescent="0.3">
      <c r="A9434" s="1">
        <v>9433</v>
      </c>
      <c r="B9434" t="s">
        <v>10666</v>
      </c>
      <c r="C9434" s="2">
        <v>42964</v>
      </c>
      <c r="D9434" s="2">
        <v>42970</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s="3" t="str">
        <f>VLOOKUP($M9434,People!$A$2:$B$5, 2, FALSE)</f>
        <v>Anna Andreadi</v>
      </c>
      <c r="W9434" s="3" t="str">
        <f>IFERROR(VLOOKUP($B9434, 'Returns'!$A$2:$B$801, 2, FALSE), "No")</f>
        <v>No</v>
      </c>
    </row>
    <row r="9435" spans="1:23" x14ac:dyDescent="0.3">
      <c r="A9435" s="1">
        <v>9434</v>
      </c>
      <c r="B9435" t="s">
        <v>10666</v>
      </c>
      <c r="C9435" s="2">
        <v>42964</v>
      </c>
      <c r="D9435" s="2">
        <v>42970</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s="3" t="str">
        <f>VLOOKUP($M9435,People!$A$2:$B$5, 2, FALSE)</f>
        <v>Anna Andreadi</v>
      </c>
      <c r="W9435" s="3" t="str">
        <f>IFERROR(VLOOKUP($B9435, 'Returns'!$A$2:$B$801, 2, FALSE), "No")</f>
        <v>No</v>
      </c>
    </row>
    <row r="9436" spans="1:23" x14ac:dyDescent="0.3">
      <c r="A9436" s="1">
        <v>9435</v>
      </c>
      <c r="B9436" t="s">
        <v>10666</v>
      </c>
      <c r="C9436" s="2">
        <v>42964</v>
      </c>
      <c r="D9436" s="2">
        <v>42970</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s="3" t="str">
        <f>VLOOKUP($M9436,People!$A$2:$B$5, 2, FALSE)</f>
        <v>Anna Andreadi</v>
      </c>
      <c r="W9436" s="3" t="str">
        <f>IFERROR(VLOOKUP($B9436, 'Returns'!$A$2:$B$801, 2, FALSE), "No")</f>
        <v>No</v>
      </c>
    </row>
    <row r="9437" spans="1:23" x14ac:dyDescent="0.3">
      <c r="A9437" s="1">
        <v>9436</v>
      </c>
      <c r="B9437" t="s">
        <v>10666</v>
      </c>
      <c r="C9437" s="2">
        <v>42964</v>
      </c>
      <c r="D9437" s="2">
        <v>42970</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s="3" t="str">
        <f>VLOOKUP($M9437,People!$A$2:$B$5, 2, FALSE)</f>
        <v>Anna Andreadi</v>
      </c>
      <c r="W9437" s="3" t="str">
        <f>IFERROR(VLOOKUP($B9437, 'Returns'!$A$2:$B$801, 2, FALSE), "No")</f>
        <v>No</v>
      </c>
    </row>
    <row r="9438" spans="1:23" x14ac:dyDescent="0.3">
      <c r="A9438" s="1">
        <v>9437</v>
      </c>
      <c r="B9438" t="s">
        <v>10667</v>
      </c>
      <c r="C9438" s="2">
        <v>43003</v>
      </c>
      <c r="D9438" s="2">
        <v>43003</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s="3" t="str">
        <f>VLOOKUP($M9438,People!$A$2:$B$5, 2, FALSE)</f>
        <v>Chuck Magee</v>
      </c>
      <c r="W9438" s="3" t="str">
        <f>IFERROR(VLOOKUP($B9438, 'Returns'!$A$2:$B$801, 2, FALSE), "No")</f>
        <v>No</v>
      </c>
    </row>
    <row r="9439" spans="1:23" x14ac:dyDescent="0.3">
      <c r="A9439" s="1">
        <v>9438</v>
      </c>
      <c r="B9439" t="s">
        <v>10668</v>
      </c>
      <c r="C9439" s="2">
        <v>43611</v>
      </c>
      <c r="D9439" s="2">
        <v>43616</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s="3" t="str">
        <f>VLOOKUP($M9439,People!$A$2:$B$5, 2, FALSE)</f>
        <v>Anna Andreadi</v>
      </c>
      <c r="W9439" s="3" t="str">
        <f>IFERROR(VLOOKUP($B9439, 'Returns'!$A$2:$B$801, 2, FALSE), "No")</f>
        <v>No</v>
      </c>
    </row>
    <row r="9440" spans="1:23" x14ac:dyDescent="0.3">
      <c r="A9440" s="1">
        <v>9439</v>
      </c>
      <c r="B9440" t="s">
        <v>10669</v>
      </c>
      <c r="C9440" s="2">
        <v>43677</v>
      </c>
      <c r="D9440" s="2">
        <v>43682</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s="3" t="str">
        <f>VLOOKUP($M9440,People!$A$2:$B$5, 2, FALSE)</f>
        <v>Chuck Magee</v>
      </c>
      <c r="W9440" s="3" t="str">
        <f>IFERROR(VLOOKUP($B9440, 'Returns'!$A$2:$B$801, 2, FALSE), "No")</f>
        <v>No</v>
      </c>
    </row>
    <row r="9441" spans="1:23" x14ac:dyDescent="0.3">
      <c r="A9441" s="1">
        <v>9440</v>
      </c>
      <c r="B9441" t="s">
        <v>10670</v>
      </c>
      <c r="C9441" s="2">
        <v>42655</v>
      </c>
      <c r="D9441" s="2">
        <v>42660</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s="3" t="str">
        <f>VLOOKUP($M9441,People!$A$2:$B$5, 2, FALSE)</f>
        <v>Kelly Williams</v>
      </c>
      <c r="W9441" s="3" t="str">
        <f>IFERROR(VLOOKUP($B9441, 'Returns'!$A$2:$B$801, 2, FALSE), "No")</f>
        <v>No</v>
      </c>
    </row>
    <row r="9442" spans="1:23" x14ac:dyDescent="0.3">
      <c r="A9442" s="1">
        <v>9441</v>
      </c>
      <c r="B9442" t="s">
        <v>10671</v>
      </c>
      <c r="C9442" s="2">
        <v>42515</v>
      </c>
      <c r="D9442" s="2">
        <v>42519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s="3" t="str">
        <f>VLOOKUP($M9442,People!$A$2:$B$5, 2, FALSE)</f>
        <v>Chuck Magee</v>
      </c>
      <c r="W9442" s="3" t="str">
        <f>IFERROR(VLOOKUP($B9442, 'Returns'!$A$2:$B$801, 2, FALSE), "No")</f>
        <v>No</v>
      </c>
    </row>
    <row r="9443" spans="1:23" x14ac:dyDescent="0.3">
      <c r="A9443" s="1">
        <v>9442</v>
      </c>
      <c r="B9443" t="s">
        <v>10672</v>
      </c>
      <c r="C9443" s="2">
        <v>42733</v>
      </c>
      <c r="D9443" s="2">
        <v>42735</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s="3" t="str">
        <f>VLOOKUP($M9443,People!$A$2:$B$5, 2, FALSE)</f>
        <v>Chuck Magee</v>
      </c>
      <c r="W9443" s="3" t="str">
        <f>IFERROR(VLOOKUP($B9443, 'Returns'!$A$2:$B$801, 2, FALSE), "No")</f>
        <v>No</v>
      </c>
    </row>
    <row r="9444" spans="1:23" x14ac:dyDescent="0.3">
      <c r="A9444" s="1">
        <v>9443</v>
      </c>
      <c r="B9444" t="s">
        <v>10673</v>
      </c>
      <c r="C9444" s="2">
        <v>43562</v>
      </c>
      <c r="D9444" s="2">
        <v>43566</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s="3" t="str">
        <f>VLOOKUP($M9444,People!$A$2:$B$5, 2, FALSE)</f>
        <v>Cassandra Brandow</v>
      </c>
      <c r="W9444" s="3" t="str">
        <f>IFERROR(VLOOKUP($B9444, 'Returns'!$A$2:$B$801, 2, FALSE), "No")</f>
        <v>No</v>
      </c>
    </row>
    <row r="9445" spans="1:23" x14ac:dyDescent="0.3">
      <c r="A9445" s="1">
        <v>9444</v>
      </c>
      <c r="B9445" t="s">
        <v>10673</v>
      </c>
      <c r="C9445" s="2">
        <v>43562</v>
      </c>
      <c r="D9445" s="2">
        <v>43566</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s="3" t="str">
        <f>VLOOKUP($M9445,People!$A$2:$B$5, 2, FALSE)</f>
        <v>Cassandra Brandow</v>
      </c>
      <c r="W9445" s="3" t="str">
        <f>IFERROR(VLOOKUP($B9445, 'Returns'!$A$2:$B$801, 2, FALSE), "No")</f>
        <v>No</v>
      </c>
    </row>
    <row r="9446" spans="1:23" x14ac:dyDescent="0.3">
      <c r="A9446" s="1">
        <v>9445</v>
      </c>
      <c r="B9446" t="s">
        <v>10674</v>
      </c>
      <c r="C9446" s="2">
        <v>42795</v>
      </c>
      <c r="D9446" s="2">
        <v>42796</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s="3" t="str">
        <f>VLOOKUP($M9446,People!$A$2:$B$5, 2, FALSE)</f>
        <v>Kelly Williams</v>
      </c>
      <c r="W9446" s="3" t="str">
        <f>IFERROR(VLOOKUP($B9446, 'Returns'!$A$2:$B$801, 2, FALSE), "No")</f>
        <v>No</v>
      </c>
    </row>
    <row r="9447" spans="1:23" x14ac:dyDescent="0.3">
      <c r="A9447" s="1">
        <v>9446</v>
      </c>
      <c r="B9447" t="s">
        <v>10675</v>
      </c>
      <c r="C9447" s="2">
        <v>42884</v>
      </c>
      <c r="D9447" s="2">
        <v>42889</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s="3" t="str">
        <f>VLOOKUP($M9447,People!$A$2:$B$5, 2, FALSE)</f>
        <v>Kelly Williams</v>
      </c>
      <c r="W9447" s="3" t="str">
        <f>IFERROR(VLOOKUP($B9447, 'Returns'!$A$2:$B$801, 2, FALSE), "No")</f>
        <v>No</v>
      </c>
    </row>
    <row r="9448" spans="1:23" x14ac:dyDescent="0.3">
      <c r="A9448" s="1">
        <v>9447</v>
      </c>
      <c r="B9448" t="s">
        <v>10676</v>
      </c>
      <c r="C9448" s="2">
        <v>43365</v>
      </c>
      <c r="D9448" s="2">
        <v>43371</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s="3" t="str">
        <f>VLOOKUP($M9448,People!$A$2:$B$5, 2, FALSE)</f>
        <v>Kelly Williams</v>
      </c>
      <c r="W9448" s="3" t="str">
        <f>IFERROR(VLOOKUP($B9448, 'Returns'!$A$2:$B$801, 2, FALSE), "No")</f>
        <v>No</v>
      </c>
    </row>
    <row r="9449" spans="1:23" x14ac:dyDescent="0.3">
      <c r="A9449" s="1">
        <v>9448</v>
      </c>
      <c r="B9449" t="s">
        <v>10677</v>
      </c>
      <c r="C9449" s="2">
        <v>43612</v>
      </c>
      <c r="D9449" s="2">
        <v>43619</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s="3" t="str">
        <f>VLOOKUP($M9449,People!$A$2:$B$5, 2, FALSE)</f>
        <v>Kelly Williams</v>
      </c>
      <c r="W9449" s="3" t="str">
        <f>IFERROR(VLOOKUP($B9449, 'Returns'!$A$2:$B$801, 2, FALSE), "No")</f>
        <v>No</v>
      </c>
    </row>
    <row r="9450" spans="1:23" x14ac:dyDescent="0.3">
      <c r="A9450" s="1">
        <v>9449</v>
      </c>
      <c r="B9450" t="s">
        <v>6212</v>
      </c>
      <c r="C9450" s="2">
        <v>43360</v>
      </c>
      <c r="D9450" s="2">
        <v>43366</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s="3" t="str">
        <f>VLOOKUP($M9450,People!$A$2:$B$5, 2, FALSE)</f>
        <v>Anna Andreadi</v>
      </c>
      <c r="W9450" s="3" t="str">
        <f>IFERROR(VLOOKUP($B9450, 'Returns'!$A$2:$B$801, 2, FALSE), "No")</f>
        <v>Yes</v>
      </c>
    </row>
    <row r="9451" spans="1:23" x14ac:dyDescent="0.3">
      <c r="A9451" s="1">
        <v>9450</v>
      </c>
      <c r="B9451" t="s">
        <v>10678</v>
      </c>
      <c r="C9451" s="2">
        <v>42621</v>
      </c>
      <c r="D9451" s="2">
        <v>42626</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s="3" t="str">
        <f>VLOOKUP($M9451,People!$A$2:$B$5, 2, FALSE)</f>
        <v>Anna Andreadi</v>
      </c>
      <c r="W9451" s="3" t="str">
        <f>IFERROR(VLOOKUP($B9451, 'Returns'!$A$2:$B$801, 2, FALSE), "No")</f>
        <v>No</v>
      </c>
    </row>
    <row r="9452" spans="1:23" x14ac:dyDescent="0.3">
      <c r="A9452" s="1">
        <v>9451</v>
      </c>
      <c r="B9452" t="s">
        <v>10679</v>
      </c>
      <c r="C9452" s="2">
        <v>43619</v>
      </c>
      <c r="D9452" s="2">
        <v>43623</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s="3" t="str">
        <f>VLOOKUP($M9452,People!$A$2:$B$5, 2, FALSE)</f>
        <v>Anna Andreadi</v>
      </c>
      <c r="W9452" s="3" t="str">
        <f>IFERROR(VLOOKUP($B9452, 'Returns'!$A$2:$B$801, 2, FALSE), "No")</f>
        <v>No</v>
      </c>
    </row>
    <row r="9453" spans="1:23" x14ac:dyDescent="0.3">
      <c r="A9453" s="1">
        <v>9452</v>
      </c>
      <c r="B9453" t="s">
        <v>10680</v>
      </c>
      <c r="C9453" s="2">
        <v>43006</v>
      </c>
      <c r="D9453" s="2">
        <v>43013</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s="3" t="str">
        <f>VLOOKUP($M9453,People!$A$2:$B$5, 2, FALSE)</f>
        <v>Anna Andreadi</v>
      </c>
      <c r="W9453" s="3" t="str">
        <f>IFERROR(VLOOKUP($B9453, 'Returns'!$A$2:$B$801, 2, FALSE), "No")</f>
        <v>No</v>
      </c>
    </row>
    <row r="9454" spans="1:23" x14ac:dyDescent="0.3">
      <c r="A9454" s="1">
        <v>9453</v>
      </c>
      <c r="B9454" t="s">
        <v>10680</v>
      </c>
      <c r="C9454" s="2">
        <v>43006</v>
      </c>
      <c r="D9454" s="2">
        <v>43013</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s="3" t="str">
        <f>VLOOKUP($M9454,People!$A$2:$B$5, 2, FALSE)</f>
        <v>Anna Andreadi</v>
      </c>
      <c r="W9454" s="3" t="str">
        <f>IFERROR(VLOOKUP($B9454, 'Returns'!$A$2:$B$801, 2, FALSE), "No")</f>
        <v>No</v>
      </c>
    </row>
    <row r="9455" spans="1:23" x14ac:dyDescent="0.3">
      <c r="A9455" s="1">
        <v>9454</v>
      </c>
      <c r="B9455" t="s">
        <v>10680</v>
      </c>
      <c r="C9455" s="2">
        <v>43006</v>
      </c>
      <c r="D9455" s="2">
        <v>43013</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s="3" t="str">
        <f>VLOOKUP($M9455,People!$A$2:$B$5, 2, FALSE)</f>
        <v>Anna Andreadi</v>
      </c>
      <c r="W9455" s="3" t="str">
        <f>IFERROR(VLOOKUP($B9455, 'Returns'!$A$2:$B$801, 2, FALSE), "No")</f>
        <v>No</v>
      </c>
    </row>
    <row r="9456" spans="1:23" x14ac:dyDescent="0.3">
      <c r="A9456" s="1">
        <v>9455</v>
      </c>
      <c r="B9456" t="s">
        <v>10680</v>
      </c>
      <c r="C9456" s="2">
        <v>43006</v>
      </c>
      <c r="D9456" s="2">
        <v>43013</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s="3" t="str">
        <f>VLOOKUP($M9456,People!$A$2:$B$5, 2, FALSE)</f>
        <v>Anna Andreadi</v>
      </c>
      <c r="W9456" s="3" t="str">
        <f>IFERROR(VLOOKUP($B9456, 'Returns'!$A$2:$B$801, 2, FALSE), "No")</f>
        <v>No</v>
      </c>
    </row>
    <row r="9457" spans="1:23" x14ac:dyDescent="0.3">
      <c r="A9457" s="1">
        <v>9456</v>
      </c>
      <c r="B9457" t="s">
        <v>10681</v>
      </c>
      <c r="C9457" s="2">
        <v>43267</v>
      </c>
      <c r="D9457" s="2">
        <v>43270</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s="3" t="str">
        <f>VLOOKUP($M9457,People!$A$2:$B$5, 2, FALSE)</f>
        <v>Cassandra Brandow</v>
      </c>
      <c r="W9457" s="3" t="str">
        <f>IFERROR(VLOOKUP($B9457, 'Returns'!$A$2:$B$801, 2, FALSE), "No")</f>
        <v>No</v>
      </c>
    </row>
    <row r="9458" spans="1:23" x14ac:dyDescent="0.3">
      <c r="A9458" s="1">
        <v>9457</v>
      </c>
      <c r="B9458" t="s">
        <v>10682</v>
      </c>
      <c r="C9458" s="2">
        <v>43612</v>
      </c>
      <c r="D9458" s="2">
        <v>43619</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s="3" t="str">
        <f>VLOOKUP($M9458,People!$A$2:$B$5, 2, FALSE)</f>
        <v>Cassandra Brandow</v>
      </c>
      <c r="W9458" s="3" t="str">
        <f>IFERROR(VLOOKUP($B9458, 'Returns'!$A$2:$B$801, 2, FALSE), "No")</f>
        <v>No</v>
      </c>
    </row>
    <row r="9459" spans="1:23" x14ac:dyDescent="0.3">
      <c r="A9459" s="1">
        <v>9458</v>
      </c>
      <c r="B9459" t="s">
        <v>10682</v>
      </c>
      <c r="C9459" s="2">
        <v>43612</v>
      </c>
      <c r="D9459" s="2">
        <v>43619</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s="3" t="str">
        <f>VLOOKUP($M9459,People!$A$2:$B$5, 2, FALSE)</f>
        <v>Cassandra Brandow</v>
      </c>
      <c r="W9459" s="3" t="str">
        <f>IFERROR(VLOOKUP($B9459, 'Returns'!$A$2:$B$801, 2, FALSE), "No")</f>
        <v>No</v>
      </c>
    </row>
    <row r="9460" spans="1:23" x14ac:dyDescent="0.3">
      <c r="A9460" s="1">
        <v>9459</v>
      </c>
      <c r="B9460" t="s">
        <v>10683</v>
      </c>
      <c r="C9460" s="2">
        <v>42652</v>
      </c>
      <c r="D9460" s="2">
        <v>42657</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s="3" t="str">
        <f>VLOOKUP($M9460,People!$A$2:$B$5, 2, FALSE)</f>
        <v>Anna Andreadi</v>
      </c>
      <c r="W9460" s="3" t="str">
        <f>IFERROR(VLOOKUP($B9460, 'Returns'!$A$2:$B$801, 2, FALSE), "No")</f>
        <v>No</v>
      </c>
    </row>
    <row r="9461" spans="1:23" x14ac:dyDescent="0.3">
      <c r="A9461" s="1">
        <v>9460</v>
      </c>
      <c r="B9461" t="s">
        <v>10683</v>
      </c>
      <c r="C9461" s="2">
        <v>42652</v>
      </c>
      <c r="D9461" s="2">
        <v>42657</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s="3" t="str">
        <f>VLOOKUP($M9461,People!$A$2:$B$5, 2, FALSE)</f>
        <v>Anna Andreadi</v>
      </c>
      <c r="W9461" s="3" t="str">
        <f>IFERROR(VLOOKUP($B9461, 'Returns'!$A$2:$B$801, 2, FALSE), "No")</f>
        <v>No</v>
      </c>
    </row>
    <row r="9462" spans="1:23" x14ac:dyDescent="0.3">
      <c r="A9462" s="1">
        <v>9461</v>
      </c>
      <c r="B9462" t="s">
        <v>10684</v>
      </c>
      <c r="C9462" s="2">
        <v>42691</v>
      </c>
      <c r="D9462" s="2">
        <v>42696</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s="3" t="str">
        <f>VLOOKUP($M9462,People!$A$2:$B$5, 2, FALSE)</f>
        <v>Chuck Magee</v>
      </c>
      <c r="W9462" s="3" t="str">
        <f>IFERROR(VLOOKUP($B9462, 'Returns'!$A$2:$B$801, 2, FALSE), "No")</f>
        <v>No</v>
      </c>
    </row>
    <row r="9463" spans="1:23" x14ac:dyDescent="0.3">
      <c r="A9463" s="1">
        <v>9462</v>
      </c>
      <c r="B9463" t="s">
        <v>5934</v>
      </c>
      <c r="C9463" s="2">
        <v>42662</v>
      </c>
      <c r="D9463" s="2">
        <v>42667</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s="3" t="str">
        <f>VLOOKUP($M9463,People!$A$2:$B$5, 2, FALSE)</f>
        <v>Anna Andreadi</v>
      </c>
      <c r="W9463" s="3" t="str">
        <f>IFERROR(VLOOKUP($B9463, 'Returns'!$A$2:$B$801, 2, FALSE), "No")</f>
        <v>Yes</v>
      </c>
    </row>
    <row r="9464" spans="1:23" x14ac:dyDescent="0.3">
      <c r="A9464" s="1">
        <v>9463</v>
      </c>
      <c r="B9464" t="s">
        <v>10685</v>
      </c>
      <c r="C9464" s="2">
        <v>43794</v>
      </c>
      <c r="D9464" s="2">
        <v>43799</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s="3" t="str">
        <f>VLOOKUP($M9464,People!$A$2:$B$5, 2, FALSE)</f>
        <v>Cassandra Brandow</v>
      </c>
      <c r="W9464" s="3" t="str">
        <f>IFERROR(VLOOKUP($B9464, 'Returns'!$A$2:$B$801, 2, FALSE), "No")</f>
        <v>No</v>
      </c>
    </row>
    <row r="9465" spans="1:23" x14ac:dyDescent="0.3">
      <c r="A9465" s="1">
        <v>9464</v>
      </c>
      <c r="B9465" t="s">
        <v>10686</v>
      </c>
      <c r="C9465" s="2">
        <v>42427</v>
      </c>
      <c r="D9465" s="2">
        <v>42432</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s="3" t="str">
        <f>VLOOKUP($M9465,People!$A$2:$B$5, 2, FALSE)</f>
        <v>Chuck Magee</v>
      </c>
      <c r="W9465" s="3" t="str">
        <f>IFERROR(VLOOKUP($B9465, 'Returns'!$A$2:$B$801, 2, FALSE), "No")</f>
        <v>No</v>
      </c>
    </row>
    <row r="9466" spans="1:23" x14ac:dyDescent="0.3">
      <c r="A9466" s="1">
        <v>9465</v>
      </c>
      <c r="B9466" t="s">
        <v>10687</v>
      </c>
      <c r="C9466" s="2">
        <v>42725</v>
      </c>
      <c r="D9466" s="2">
        <v>42729</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s="3" t="str">
        <f>VLOOKUP($M9466,People!$A$2:$B$5, 2, FALSE)</f>
        <v>Chuck Magee</v>
      </c>
      <c r="W9466" s="3" t="str">
        <f>IFERROR(VLOOKUP($B9466, 'Returns'!$A$2:$B$801, 2, FALSE), "No")</f>
        <v>No</v>
      </c>
    </row>
    <row r="9467" spans="1:23" x14ac:dyDescent="0.3">
      <c r="A9467" s="1">
        <v>9466</v>
      </c>
      <c r="B9467" t="s">
        <v>10688</v>
      </c>
      <c r="C9467" s="2">
        <v>43423</v>
      </c>
      <c r="D9467" s="2">
        <v>43427</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s="3" t="str">
        <f>VLOOKUP($M9467,People!$A$2:$B$5, 2, FALSE)</f>
        <v>Anna Andreadi</v>
      </c>
      <c r="W9467" s="3" t="str">
        <f>IFERROR(VLOOKUP($B9467, 'Returns'!$A$2:$B$801, 2, FALSE), "No")</f>
        <v>No</v>
      </c>
    </row>
    <row r="9468" spans="1:23" x14ac:dyDescent="0.3">
      <c r="A9468" s="1">
        <v>9467</v>
      </c>
      <c r="B9468" t="s">
        <v>10689</v>
      </c>
      <c r="C9468" s="2">
        <v>43774</v>
      </c>
      <c r="D9468" s="2">
        <v>43779</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s="3" t="str">
        <f>VLOOKUP($M9468,People!$A$2:$B$5, 2, FALSE)</f>
        <v>Chuck Magee</v>
      </c>
      <c r="W9468" s="3" t="str">
        <f>IFERROR(VLOOKUP($B9468, 'Returns'!$A$2:$B$801, 2, FALSE), "No")</f>
        <v>No</v>
      </c>
    </row>
    <row r="9469" spans="1:23" x14ac:dyDescent="0.3">
      <c r="A9469" s="1">
        <v>9468</v>
      </c>
      <c r="B9469" t="s">
        <v>10689</v>
      </c>
      <c r="C9469" s="2">
        <v>43774</v>
      </c>
      <c r="D9469" s="2">
        <v>43779</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s="3" t="str">
        <f>VLOOKUP($M9469,People!$A$2:$B$5, 2, FALSE)</f>
        <v>Chuck Magee</v>
      </c>
      <c r="W9469" s="3" t="str">
        <f>IFERROR(VLOOKUP($B9469, 'Returns'!$A$2:$B$801, 2, FALSE), "No")</f>
        <v>No</v>
      </c>
    </row>
    <row r="9470" spans="1:23" x14ac:dyDescent="0.3">
      <c r="A9470" s="1">
        <v>9469</v>
      </c>
      <c r="B9470" t="s">
        <v>10689</v>
      </c>
      <c r="C9470" s="2">
        <v>43774</v>
      </c>
      <c r="D9470" s="2">
        <v>43779</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s="3" t="str">
        <f>VLOOKUP($M9470,People!$A$2:$B$5, 2, FALSE)</f>
        <v>Chuck Magee</v>
      </c>
      <c r="W9470" s="3" t="str">
        <f>IFERROR(VLOOKUP($B9470, 'Returns'!$A$2:$B$801, 2, FALSE), "No")</f>
        <v>No</v>
      </c>
    </row>
    <row r="9471" spans="1:23" x14ac:dyDescent="0.3">
      <c r="A9471" s="1">
        <v>9470</v>
      </c>
      <c r="B9471" t="s">
        <v>10689</v>
      </c>
      <c r="C9471" s="2">
        <v>43774</v>
      </c>
      <c r="D9471" s="2">
        <v>43779</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s="3" t="str">
        <f>VLOOKUP($M9471,People!$A$2:$B$5, 2, FALSE)</f>
        <v>Chuck Magee</v>
      </c>
      <c r="W9471" s="3" t="str">
        <f>IFERROR(VLOOKUP($B9471, 'Returns'!$A$2:$B$801, 2, FALSE), "No")</f>
        <v>No</v>
      </c>
    </row>
    <row r="9472" spans="1:23" x14ac:dyDescent="0.3">
      <c r="A9472" s="1">
        <v>9471</v>
      </c>
      <c r="B9472" t="s">
        <v>10689</v>
      </c>
      <c r="C9472" s="2">
        <v>43774</v>
      </c>
      <c r="D9472" s="2">
        <v>43779</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s="3" t="str">
        <f>VLOOKUP($M9472,People!$A$2:$B$5, 2, FALSE)</f>
        <v>Chuck Magee</v>
      </c>
      <c r="W9472" s="3" t="str">
        <f>IFERROR(VLOOKUP($B9472, 'Returns'!$A$2:$B$801, 2, FALSE), "No")</f>
        <v>No</v>
      </c>
    </row>
    <row r="9473" spans="1:23" x14ac:dyDescent="0.3">
      <c r="A9473" s="1">
        <v>9472</v>
      </c>
      <c r="B9473" t="s">
        <v>10689</v>
      </c>
      <c r="C9473" s="2">
        <v>43774</v>
      </c>
      <c r="D9473" s="2">
        <v>43779</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s="3" t="str">
        <f>VLOOKUP($M9473,People!$A$2:$B$5, 2, FALSE)</f>
        <v>Chuck Magee</v>
      </c>
      <c r="W9473" s="3" t="str">
        <f>IFERROR(VLOOKUP($B9473, 'Returns'!$A$2:$B$801, 2, FALSE), "No")</f>
        <v>No</v>
      </c>
    </row>
    <row r="9474" spans="1:23" x14ac:dyDescent="0.3">
      <c r="A9474" s="1">
        <v>9473</v>
      </c>
      <c r="B9474" t="s">
        <v>10689</v>
      </c>
      <c r="C9474" s="2">
        <v>43774</v>
      </c>
      <c r="D9474" s="2">
        <v>43779</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s="3" t="str">
        <f>VLOOKUP($M9474,People!$A$2:$B$5, 2, FALSE)</f>
        <v>Chuck Magee</v>
      </c>
      <c r="W9474" s="3" t="str">
        <f>IFERROR(VLOOKUP($B9474, 'Returns'!$A$2:$B$801, 2, FALSE), "No")</f>
        <v>No</v>
      </c>
    </row>
    <row r="9475" spans="1:23" x14ac:dyDescent="0.3">
      <c r="A9475" s="1">
        <v>9474</v>
      </c>
      <c r="B9475" t="s">
        <v>10689</v>
      </c>
      <c r="C9475" s="2">
        <v>43774</v>
      </c>
      <c r="D9475" s="2">
        <v>43779</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s="3" t="str">
        <f>VLOOKUP($M9475,People!$A$2:$B$5, 2, FALSE)</f>
        <v>Chuck Magee</v>
      </c>
      <c r="W9475" s="3" t="str">
        <f>IFERROR(VLOOKUP($B9475, 'Returns'!$A$2:$B$801, 2, FALSE), "No")</f>
        <v>No</v>
      </c>
    </row>
    <row r="9476" spans="1:23" x14ac:dyDescent="0.3">
      <c r="A9476" s="1">
        <v>9475</v>
      </c>
      <c r="B9476" t="s">
        <v>10690</v>
      </c>
      <c r="C9476" s="2">
        <v>42886</v>
      </c>
      <c r="D9476" s="2">
        <v>42891</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s="3" t="str">
        <f>VLOOKUP($M9476,People!$A$2:$B$5, 2, FALSE)</f>
        <v>Kelly Williams</v>
      </c>
      <c r="W9476" s="3" t="str">
        <f>IFERROR(VLOOKUP($B9476, 'Returns'!$A$2:$B$801, 2, FALSE), "No")</f>
        <v>No</v>
      </c>
    </row>
    <row r="9477" spans="1:23" x14ac:dyDescent="0.3">
      <c r="A9477" s="1">
        <v>9476</v>
      </c>
      <c r="B9477" t="s">
        <v>10690</v>
      </c>
      <c r="C9477" s="2">
        <v>42886</v>
      </c>
      <c r="D9477" s="2">
        <v>42891</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s="3" t="str">
        <f>VLOOKUP($M9477,People!$A$2:$B$5, 2, FALSE)</f>
        <v>Kelly Williams</v>
      </c>
      <c r="W9477" s="3" t="str">
        <f>IFERROR(VLOOKUP($B9477, 'Returns'!$A$2:$B$801, 2, FALSE), "No")</f>
        <v>No</v>
      </c>
    </row>
    <row r="9478" spans="1:23" x14ac:dyDescent="0.3">
      <c r="A9478" s="1">
        <v>9477</v>
      </c>
      <c r="B9478" t="s">
        <v>10690</v>
      </c>
      <c r="C9478" s="2">
        <v>42886</v>
      </c>
      <c r="D9478" s="2">
        <v>42891</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s="3" t="str">
        <f>VLOOKUP($M9478,People!$A$2:$B$5, 2, FALSE)</f>
        <v>Kelly Williams</v>
      </c>
      <c r="W9478" s="3" t="str">
        <f>IFERROR(VLOOKUP($B9478, 'Returns'!$A$2:$B$801, 2, FALSE), "No")</f>
        <v>No</v>
      </c>
    </row>
    <row r="9479" spans="1:23" x14ac:dyDescent="0.3">
      <c r="A9479" s="1">
        <v>9478</v>
      </c>
      <c r="B9479" t="s">
        <v>10690</v>
      </c>
      <c r="C9479" s="2">
        <v>42886</v>
      </c>
      <c r="D9479" s="2">
        <v>42891</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s="3" t="str">
        <f>VLOOKUP($M9479,People!$A$2:$B$5, 2, FALSE)</f>
        <v>Kelly Williams</v>
      </c>
      <c r="W9479" s="3" t="str">
        <f>IFERROR(VLOOKUP($B9479, 'Returns'!$A$2:$B$801, 2, FALSE), "No")</f>
        <v>No</v>
      </c>
    </row>
    <row r="9480" spans="1:23" x14ac:dyDescent="0.3">
      <c r="A9480" s="1">
        <v>9479</v>
      </c>
      <c r="B9480" t="s">
        <v>10691</v>
      </c>
      <c r="C9480" s="2">
        <v>42620</v>
      </c>
      <c r="D9480" s="2">
        <v>42627</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s="3" t="str">
        <f>VLOOKUP($M9480,People!$A$2:$B$5, 2, FALSE)</f>
        <v>Kelly Williams</v>
      </c>
      <c r="W9480" s="3" t="str">
        <f>IFERROR(VLOOKUP($B9480, 'Returns'!$A$2:$B$801, 2, FALSE), "No")</f>
        <v>No</v>
      </c>
    </row>
    <row r="9481" spans="1:23" x14ac:dyDescent="0.3">
      <c r="A9481" s="1">
        <v>9480</v>
      </c>
      <c r="B9481" t="s">
        <v>10691</v>
      </c>
      <c r="C9481" s="2">
        <v>42620</v>
      </c>
      <c r="D9481" s="2">
        <v>42627</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s="3" t="str">
        <f>VLOOKUP($M9481,People!$A$2:$B$5, 2, FALSE)</f>
        <v>Kelly Williams</v>
      </c>
      <c r="W9481" s="3" t="str">
        <f>IFERROR(VLOOKUP($B9481, 'Returns'!$A$2:$B$801, 2, FALSE), "No")</f>
        <v>No</v>
      </c>
    </row>
    <row r="9482" spans="1:23" x14ac:dyDescent="0.3">
      <c r="A9482" s="1">
        <v>9481</v>
      </c>
      <c r="B9482" t="s">
        <v>10691</v>
      </c>
      <c r="C9482" s="2">
        <v>42620</v>
      </c>
      <c r="D9482" s="2">
        <v>42627</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s="3" t="str">
        <f>VLOOKUP($M9482,People!$A$2:$B$5, 2, FALSE)</f>
        <v>Kelly Williams</v>
      </c>
      <c r="W9482" s="3" t="str">
        <f>IFERROR(VLOOKUP($B9482, 'Returns'!$A$2:$B$801, 2, FALSE), "No")</f>
        <v>No</v>
      </c>
    </row>
    <row r="9483" spans="1:23" x14ac:dyDescent="0.3">
      <c r="A9483" s="1">
        <v>9482</v>
      </c>
      <c r="B9483" t="s">
        <v>10692</v>
      </c>
      <c r="C9483" s="2">
        <v>43775</v>
      </c>
      <c r="D9483" s="2">
        <v>43781</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s="3" t="str">
        <f>VLOOKUP($M9483,People!$A$2:$B$5, 2, FALSE)</f>
        <v>Kelly Williams</v>
      </c>
      <c r="W9483" s="3" t="str">
        <f>IFERROR(VLOOKUP($B9483, 'Returns'!$A$2:$B$801, 2, FALSE), "No")</f>
        <v>No</v>
      </c>
    </row>
    <row r="9484" spans="1:23" x14ac:dyDescent="0.3">
      <c r="A9484" s="1">
        <v>9483</v>
      </c>
      <c r="B9484" t="s">
        <v>10693</v>
      </c>
      <c r="C9484" s="2">
        <v>42906</v>
      </c>
      <c r="D9484" s="2">
        <v>42910</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s="3" t="str">
        <f>VLOOKUP($M9484,People!$A$2:$B$5, 2, FALSE)</f>
        <v>Chuck Magee</v>
      </c>
      <c r="W9484" s="3" t="str">
        <f>IFERROR(VLOOKUP($B9484, 'Returns'!$A$2:$B$801, 2, FALSE), "No")</f>
        <v>No</v>
      </c>
    </row>
    <row r="9485" spans="1:23" x14ac:dyDescent="0.3">
      <c r="A9485" s="1">
        <v>9484</v>
      </c>
      <c r="B9485" t="s">
        <v>10694</v>
      </c>
      <c r="C9485" s="2">
        <v>42573</v>
      </c>
      <c r="D9485" s="2">
        <v>42579</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s="3" t="str">
        <f>VLOOKUP($M9485,People!$A$2:$B$5, 2, FALSE)</f>
        <v>Anna Andreadi</v>
      </c>
      <c r="W9485" s="3" t="str">
        <f>IFERROR(VLOOKUP($B9485, 'Returns'!$A$2:$B$801, 2, FALSE), "No")</f>
        <v>No</v>
      </c>
    </row>
    <row r="9486" spans="1:23" x14ac:dyDescent="0.3">
      <c r="A9486" s="1">
        <v>9485</v>
      </c>
      <c r="B9486" t="s">
        <v>10695</v>
      </c>
      <c r="C9486" s="2">
        <v>43436</v>
      </c>
      <c r="D9486" s="2">
        <v>43438</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s="3" t="str">
        <f>VLOOKUP($M9486,People!$A$2:$B$5, 2, FALSE)</f>
        <v>Kelly Williams</v>
      </c>
      <c r="W9486" s="3" t="str">
        <f>IFERROR(VLOOKUP($B9486, 'Returns'!$A$2:$B$801, 2, FALSE), "No")</f>
        <v>No</v>
      </c>
    </row>
    <row r="9487" spans="1:23" x14ac:dyDescent="0.3">
      <c r="A9487" s="1">
        <v>9486</v>
      </c>
      <c r="B9487" t="s">
        <v>10695</v>
      </c>
      <c r="C9487" s="2">
        <v>43436</v>
      </c>
      <c r="D9487" s="2">
        <v>43438</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s="3" t="str">
        <f>VLOOKUP($M9487,People!$A$2:$B$5, 2, FALSE)</f>
        <v>Kelly Williams</v>
      </c>
      <c r="W9487" s="3" t="str">
        <f>IFERROR(VLOOKUP($B9487, 'Returns'!$A$2:$B$801, 2, FALSE), "No")</f>
        <v>No</v>
      </c>
    </row>
    <row r="9488" spans="1:23" x14ac:dyDescent="0.3">
      <c r="A9488" s="1">
        <v>9487</v>
      </c>
      <c r="B9488" t="s">
        <v>10696</v>
      </c>
      <c r="C9488" s="2">
        <v>43750</v>
      </c>
      <c r="D9488" s="2">
        <v>43750</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s="3" t="str">
        <f>VLOOKUP($M9488,People!$A$2:$B$5, 2, FALSE)</f>
        <v>Chuck Magee</v>
      </c>
      <c r="W9488" s="3" t="str">
        <f>IFERROR(VLOOKUP($B9488, 'Returns'!$A$2:$B$801, 2, FALSE), "No")</f>
        <v>No</v>
      </c>
    </row>
    <row r="9489" spans="1:23" x14ac:dyDescent="0.3">
      <c r="A9489" s="1">
        <v>9488</v>
      </c>
      <c r="B9489" t="s">
        <v>10697</v>
      </c>
      <c r="C9489" s="2">
        <v>43810</v>
      </c>
      <c r="D9489" s="2">
        <v>43812</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s="3" t="str">
        <f>VLOOKUP($M9489,People!$A$2:$B$5, 2, FALSE)</f>
        <v>Chuck Magee</v>
      </c>
      <c r="W9489" s="3" t="str">
        <f>IFERROR(VLOOKUP($B9489, 'Returns'!$A$2:$B$801, 2, FALSE), "No")</f>
        <v>No</v>
      </c>
    </row>
    <row r="9490" spans="1:23" x14ac:dyDescent="0.3">
      <c r="A9490" s="1">
        <v>9489</v>
      </c>
      <c r="B9490" t="s">
        <v>10698</v>
      </c>
      <c r="C9490" s="2">
        <v>43009</v>
      </c>
      <c r="D9490" s="2">
        <v>43012</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s="3" t="str">
        <f>VLOOKUP($M9490,People!$A$2:$B$5, 2, FALSE)</f>
        <v>Anna Andreadi</v>
      </c>
      <c r="W9490" s="3" t="str">
        <f>IFERROR(VLOOKUP($B9490, 'Returns'!$A$2:$B$801, 2, FALSE), "No")</f>
        <v>No</v>
      </c>
    </row>
    <row r="9491" spans="1:23" x14ac:dyDescent="0.3">
      <c r="A9491" s="1">
        <v>9490</v>
      </c>
      <c r="B9491" t="s">
        <v>10699</v>
      </c>
      <c r="C9491" s="2">
        <v>43317</v>
      </c>
      <c r="D9491" s="2">
        <v>43323</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s="3" t="str">
        <f>VLOOKUP($M9491,People!$A$2:$B$5, 2, FALSE)</f>
        <v>Cassandra Brandow</v>
      </c>
      <c r="W9491" s="3" t="str">
        <f>IFERROR(VLOOKUP($B9491, 'Returns'!$A$2:$B$801, 2, FALSE), "No")</f>
        <v>No</v>
      </c>
    </row>
    <row r="9492" spans="1:23" x14ac:dyDescent="0.3">
      <c r="A9492" s="1">
        <v>9491</v>
      </c>
      <c r="B9492" t="s">
        <v>10700</v>
      </c>
      <c r="C9492" s="2">
        <v>43468</v>
      </c>
      <c r="D9492" s="2">
        <v>43472</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s="3" t="str">
        <f>VLOOKUP($M9492,People!$A$2:$B$5, 2, FALSE)</f>
        <v>Anna Andreadi</v>
      </c>
      <c r="W9492" s="3" t="str">
        <f>IFERROR(VLOOKUP($B9492, 'Returns'!$A$2:$B$801, 2, FALSE), "No")</f>
        <v>No</v>
      </c>
    </row>
    <row r="9493" spans="1:23" x14ac:dyDescent="0.3">
      <c r="A9493" s="1">
        <v>9492</v>
      </c>
      <c r="B9493" t="s">
        <v>10700</v>
      </c>
      <c r="C9493" s="2">
        <v>43468</v>
      </c>
      <c r="D9493" s="2">
        <v>43472</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s="3" t="str">
        <f>VLOOKUP($M9493,People!$A$2:$B$5, 2, FALSE)</f>
        <v>Anna Andreadi</v>
      </c>
      <c r="W9493" s="3" t="str">
        <f>IFERROR(VLOOKUP($B9493, 'Returns'!$A$2:$B$801, 2, FALSE), "No")</f>
        <v>No</v>
      </c>
    </row>
    <row r="9494" spans="1:23" x14ac:dyDescent="0.3">
      <c r="A9494" s="1">
        <v>9493</v>
      </c>
      <c r="B9494" t="s">
        <v>10701</v>
      </c>
      <c r="C9494" s="2">
        <v>43776</v>
      </c>
      <c r="D9494" s="2">
        <v>43776</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s="3" t="str">
        <f>VLOOKUP($M9494,People!$A$2:$B$5, 2, FALSE)</f>
        <v>Kelly Williams</v>
      </c>
      <c r="W9494" s="3" t="str">
        <f>IFERROR(VLOOKUP($B9494, 'Returns'!$A$2:$B$801, 2, FALSE), "No")</f>
        <v>No</v>
      </c>
    </row>
    <row r="9495" spans="1:23" x14ac:dyDescent="0.3">
      <c r="A9495" s="1">
        <v>9494</v>
      </c>
      <c r="B9495" t="s">
        <v>10702</v>
      </c>
      <c r="C9495" s="2">
        <v>43103</v>
      </c>
      <c r="D9495" s="2">
        <v>43108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s="3" t="str">
        <f>VLOOKUP($M9495,People!$A$2:$B$5, 2, FALSE)</f>
        <v>Kelly Williams</v>
      </c>
      <c r="W9495" s="3" t="str">
        <f>IFERROR(VLOOKUP($B9495, 'Returns'!$A$2:$B$801, 2, FALSE), "No")</f>
        <v>No</v>
      </c>
    </row>
    <row r="9496" spans="1:23" x14ac:dyDescent="0.3">
      <c r="A9496" s="1">
        <v>9495</v>
      </c>
      <c r="B9496" t="s">
        <v>10702</v>
      </c>
      <c r="C9496" s="2">
        <v>43103</v>
      </c>
      <c r="D9496" s="2">
        <v>43108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s="3" t="str">
        <f>VLOOKUP($M9496,People!$A$2:$B$5, 2, FALSE)</f>
        <v>Kelly Williams</v>
      </c>
      <c r="W9496" s="3" t="str">
        <f>IFERROR(VLOOKUP($B9496, 'Returns'!$A$2:$B$801, 2, FALSE), "No")</f>
        <v>No</v>
      </c>
    </row>
    <row r="9497" spans="1:23" x14ac:dyDescent="0.3">
      <c r="A9497" s="1">
        <v>9496</v>
      </c>
      <c r="B9497" t="s">
        <v>10703</v>
      </c>
      <c r="C9497" s="2">
        <v>43232</v>
      </c>
      <c r="D9497" s="2">
        <v>43236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s="3" t="str">
        <f>VLOOKUP($M9497,People!$A$2:$B$5, 2, FALSE)</f>
        <v>Anna Andreadi</v>
      </c>
      <c r="W9497" s="3" t="str">
        <f>IFERROR(VLOOKUP($B9497, 'Returns'!$A$2:$B$801, 2, FALSE), "No")</f>
        <v>No</v>
      </c>
    </row>
    <row r="9498" spans="1:23" x14ac:dyDescent="0.3">
      <c r="A9498" s="1">
        <v>9497</v>
      </c>
      <c r="B9498" t="s">
        <v>10703</v>
      </c>
      <c r="C9498" s="2">
        <v>43232</v>
      </c>
      <c r="D9498" s="2">
        <v>43236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s="3" t="str">
        <f>VLOOKUP($M9498,People!$A$2:$B$5, 2, FALSE)</f>
        <v>Anna Andreadi</v>
      </c>
      <c r="W9498" s="3" t="str">
        <f>IFERROR(VLOOKUP($B9498, 'Returns'!$A$2:$B$801, 2, FALSE), "No")</f>
        <v>No</v>
      </c>
    </row>
    <row r="9499" spans="1:23" x14ac:dyDescent="0.3">
      <c r="A9499" s="1">
        <v>9498</v>
      </c>
      <c r="B9499" t="s">
        <v>10704</v>
      </c>
      <c r="C9499" s="2">
        <v>43774</v>
      </c>
      <c r="D9499" s="2">
        <v>43776</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s="3" t="str">
        <f>VLOOKUP($M9499,People!$A$2:$B$5, 2, FALSE)</f>
        <v>Kelly Williams</v>
      </c>
      <c r="W9499" s="3" t="str">
        <f>IFERROR(VLOOKUP($B9499, 'Returns'!$A$2:$B$801, 2, FALSE), "No")</f>
        <v>No</v>
      </c>
    </row>
    <row r="9500" spans="1:23" x14ac:dyDescent="0.3">
      <c r="A9500" s="1">
        <v>9499</v>
      </c>
      <c r="B9500" t="s">
        <v>10704</v>
      </c>
      <c r="C9500" s="2">
        <v>43774</v>
      </c>
      <c r="D9500" s="2">
        <v>43776</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s="3" t="str">
        <f>VLOOKUP($M9500,People!$A$2:$B$5, 2, FALSE)</f>
        <v>Kelly Williams</v>
      </c>
      <c r="W9500" s="3" t="str">
        <f>IFERROR(VLOOKUP($B9500, 'Returns'!$A$2:$B$801, 2, FALSE), "No")</f>
        <v>No</v>
      </c>
    </row>
    <row r="9501" spans="1:23" x14ac:dyDescent="0.3">
      <c r="A9501" s="1">
        <v>9500</v>
      </c>
      <c r="B9501" t="s">
        <v>10704</v>
      </c>
      <c r="C9501" s="2">
        <v>43774</v>
      </c>
      <c r="D9501" s="2">
        <v>43776</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s="3" t="str">
        <f>VLOOKUP($M9501,People!$A$2:$B$5, 2, FALSE)</f>
        <v>Kelly Williams</v>
      </c>
      <c r="W9501" s="3" t="str">
        <f>IFERROR(VLOOKUP($B9501, 'Returns'!$A$2:$B$801, 2, FALSE), "No")</f>
        <v>No</v>
      </c>
    </row>
    <row r="9502" spans="1:23" x14ac:dyDescent="0.3">
      <c r="A9502" s="1">
        <v>9501</v>
      </c>
      <c r="B9502" t="s">
        <v>10705</v>
      </c>
      <c r="C9502" s="2">
        <v>43246</v>
      </c>
      <c r="D9502" s="2">
        <v>43250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s="3" t="str">
        <f>VLOOKUP($M9502,People!$A$2:$B$5, 2, FALSE)</f>
        <v>Kelly Williams</v>
      </c>
      <c r="W9502" s="3" t="str">
        <f>IFERROR(VLOOKUP($B9502, 'Returns'!$A$2:$B$801, 2, FALSE), "No")</f>
        <v>No</v>
      </c>
    </row>
    <row r="9503" spans="1:23" x14ac:dyDescent="0.3">
      <c r="A9503" s="1">
        <v>9502</v>
      </c>
      <c r="B9503" t="s">
        <v>10706</v>
      </c>
      <c r="C9503" s="2">
        <v>43059</v>
      </c>
      <c r="D9503" s="2">
        <v>43063</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s="3" t="str">
        <f>VLOOKUP($M9503,People!$A$2:$B$5, 2, FALSE)</f>
        <v>Anna Andreadi</v>
      </c>
      <c r="W9503" s="3" t="str">
        <f>IFERROR(VLOOKUP($B9503, 'Returns'!$A$2:$B$801, 2, FALSE), "No")</f>
        <v>No</v>
      </c>
    </row>
    <row r="9504" spans="1:23" x14ac:dyDescent="0.3">
      <c r="A9504" s="1">
        <v>9503</v>
      </c>
      <c r="B9504" t="s">
        <v>10707</v>
      </c>
      <c r="C9504" s="2">
        <v>43212</v>
      </c>
      <c r="D9504" s="2">
        <v>43219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s="3" t="str">
        <f>VLOOKUP($M9504,People!$A$2:$B$5, 2, FALSE)</f>
        <v>Chuck Magee</v>
      </c>
      <c r="W9504" s="3" t="str">
        <f>IFERROR(VLOOKUP($B9504, 'Returns'!$A$2:$B$801, 2, FALSE), "No")</f>
        <v>No</v>
      </c>
    </row>
    <row r="9505" spans="1:23" x14ac:dyDescent="0.3">
      <c r="A9505" s="1">
        <v>9504</v>
      </c>
      <c r="B9505" t="s">
        <v>10707</v>
      </c>
      <c r="C9505" s="2">
        <v>43212</v>
      </c>
      <c r="D9505" s="2">
        <v>43219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s="3" t="str">
        <f>VLOOKUP($M9505,People!$A$2:$B$5, 2, FALSE)</f>
        <v>Chuck Magee</v>
      </c>
      <c r="W9505" s="3" t="str">
        <f>IFERROR(VLOOKUP($B9505, 'Returns'!$A$2:$B$801, 2, FALSE), "No")</f>
        <v>No</v>
      </c>
    </row>
    <row r="9506" spans="1:23" x14ac:dyDescent="0.3">
      <c r="A9506" s="1">
        <v>9505</v>
      </c>
      <c r="B9506" t="s">
        <v>10708</v>
      </c>
      <c r="C9506" s="2">
        <v>43387</v>
      </c>
      <c r="D9506" s="2">
        <v>43391</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s="3" t="str">
        <f>VLOOKUP($M9506,People!$A$2:$B$5, 2, FALSE)</f>
        <v>Chuck Magee</v>
      </c>
      <c r="W9506" s="3" t="str">
        <f>IFERROR(VLOOKUP($B9506, 'Returns'!$A$2:$B$801, 2, FALSE), "No")</f>
        <v>No</v>
      </c>
    </row>
    <row r="9507" spans="1:23" x14ac:dyDescent="0.3">
      <c r="A9507" s="1">
        <v>9506</v>
      </c>
      <c r="B9507" t="s">
        <v>10708</v>
      </c>
      <c r="C9507" s="2">
        <v>43387</v>
      </c>
      <c r="D9507" s="2">
        <v>43391</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s="3" t="str">
        <f>VLOOKUP($M9507,People!$A$2:$B$5, 2, FALSE)</f>
        <v>Chuck Magee</v>
      </c>
      <c r="W9507" s="3" t="str">
        <f>IFERROR(VLOOKUP($B9507, 'Returns'!$A$2:$B$801, 2, FALSE), "No")</f>
        <v>No</v>
      </c>
    </row>
    <row r="9508" spans="1:23" x14ac:dyDescent="0.3">
      <c r="A9508" s="1">
        <v>9507</v>
      </c>
      <c r="B9508" t="s">
        <v>10709</v>
      </c>
      <c r="C9508" s="2">
        <v>42465</v>
      </c>
      <c r="D9508" s="2">
        <v>42467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s="3" t="str">
        <f>VLOOKUP($M9508,People!$A$2:$B$5, 2, FALSE)</f>
        <v>Kelly Williams</v>
      </c>
      <c r="W9508" s="3" t="str">
        <f>IFERROR(VLOOKUP($B9508, 'Returns'!$A$2:$B$801, 2, FALSE), "No")</f>
        <v>No</v>
      </c>
    </row>
    <row r="9509" spans="1:23" x14ac:dyDescent="0.3">
      <c r="A9509" s="1">
        <v>9508</v>
      </c>
      <c r="B9509" t="s">
        <v>10709</v>
      </c>
      <c r="C9509" s="2">
        <v>42465</v>
      </c>
      <c r="D9509" s="2">
        <v>42467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s="3" t="str">
        <f>VLOOKUP($M9509,People!$A$2:$B$5, 2, FALSE)</f>
        <v>Kelly Williams</v>
      </c>
      <c r="W9509" s="3" t="str">
        <f>IFERROR(VLOOKUP($B9509, 'Returns'!$A$2:$B$801, 2, FALSE), "No")</f>
        <v>No</v>
      </c>
    </row>
    <row r="9510" spans="1:23" x14ac:dyDescent="0.3">
      <c r="A9510" s="1">
        <v>9509</v>
      </c>
      <c r="B9510" t="s">
        <v>10709</v>
      </c>
      <c r="C9510" s="2">
        <v>42465</v>
      </c>
      <c r="D9510" s="2">
        <v>42467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s="3" t="str">
        <f>VLOOKUP($M9510,People!$A$2:$B$5, 2, FALSE)</f>
        <v>Kelly Williams</v>
      </c>
      <c r="W9510" s="3" t="str">
        <f>IFERROR(VLOOKUP($B9510, 'Returns'!$A$2:$B$801, 2, FALSE), "No")</f>
        <v>No</v>
      </c>
    </row>
    <row r="9511" spans="1:23" x14ac:dyDescent="0.3">
      <c r="A9511" s="1">
        <v>9510</v>
      </c>
      <c r="B9511" t="s">
        <v>10709</v>
      </c>
      <c r="C9511" s="2">
        <v>42465</v>
      </c>
      <c r="D9511" s="2">
        <v>42467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s="3" t="str">
        <f>VLOOKUP($M9511,People!$A$2:$B$5, 2, FALSE)</f>
        <v>Kelly Williams</v>
      </c>
      <c r="W9511" s="3" t="str">
        <f>IFERROR(VLOOKUP($B9511, 'Returns'!$A$2:$B$801, 2, FALSE), "No")</f>
        <v>No</v>
      </c>
    </row>
    <row r="9512" spans="1:23" x14ac:dyDescent="0.3">
      <c r="A9512" s="1">
        <v>9511</v>
      </c>
      <c r="B9512" t="s">
        <v>10710</v>
      </c>
      <c r="C9512" s="2">
        <v>43318</v>
      </c>
      <c r="D9512" s="2">
        <v>43323</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s="3" t="str">
        <f>VLOOKUP($M9512,People!$A$2:$B$5, 2, FALSE)</f>
        <v>Chuck Magee</v>
      </c>
      <c r="W9512" s="3" t="str">
        <f>IFERROR(VLOOKUP($B9512, 'Returns'!$A$2:$B$801, 2, FALSE), "No")</f>
        <v>No</v>
      </c>
    </row>
    <row r="9513" spans="1:23" x14ac:dyDescent="0.3">
      <c r="A9513" s="1">
        <v>9512</v>
      </c>
      <c r="B9513" t="s">
        <v>10711</v>
      </c>
      <c r="C9513" s="2">
        <v>42718</v>
      </c>
      <c r="D9513" s="2">
        <v>42720</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s="3" t="str">
        <f>VLOOKUP($M9513,People!$A$2:$B$5, 2, FALSE)</f>
        <v>Kelly Williams</v>
      </c>
      <c r="W9513" s="3" t="str">
        <f>IFERROR(VLOOKUP($B9513, 'Returns'!$A$2:$B$801, 2, FALSE), "No")</f>
        <v>No</v>
      </c>
    </row>
    <row r="9514" spans="1:23" x14ac:dyDescent="0.3">
      <c r="A9514" s="1">
        <v>9513</v>
      </c>
      <c r="B9514" t="s">
        <v>10712</v>
      </c>
      <c r="C9514" s="2">
        <v>43615</v>
      </c>
      <c r="D9514" s="2">
        <v>43619</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s="3" t="str">
        <f>VLOOKUP($M9514,People!$A$2:$B$5, 2, FALSE)</f>
        <v>Kelly Williams</v>
      </c>
      <c r="W9514" s="3" t="str">
        <f>IFERROR(VLOOKUP($B9514, 'Returns'!$A$2:$B$801, 2, FALSE), "No")</f>
        <v>No</v>
      </c>
    </row>
    <row r="9515" spans="1:23" x14ac:dyDescent="0.3">
      <c r="A9515" s="1">
        <v>9514</v>
      </c>
      <c r="B9515" t="s">
        <v>10713</v>
      </c>
      <c r="C9515" s="2">
        <v>43387</v>
      </c>
      <c r="D9515" s="2">
        <v>43392</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s="3" t="str">
        <f>VLOOKUP($M9515,People!$A$2:$B$5, 2, FALSE)</f>
        <v>Kelly Williams</v>
      </c>
      <c r="W9515" s="3" t="str">
        <f>IFERROR(VLOOKUP($B9515, 'Returns'!$A$2:$B$801, 2, FALSE), "No")</f>
        <v>No</v>
      </c>
    </row>
    <row r="9516" spans="1:23" x14ac:dyDescent="0.3">
      <c r="A9516" s="1">
        <v>9515</v>
      </c>
      <c r="B9516" t="s">
        <v>10714</v>
      </c>
      <c r="C9516" s="2">
        <v>42443</v>
      </c>
      <c r="D9516" s="2">
        <v>42447</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s="3" t="str">
        <f>VLOOKUP($M9516,People!$A$2:$B$5, 2, FALSE)</f>
        <v>Cassandra Brandow</v>
      </c>
      <c r="W9516" s="3" t="str">
        <f>IFERROR(VLOOKUP($B9516, 'Returns'!$A$2:$B$801, 2, FALSE), "No")</f>
        <v>No</v>
      </c>
    </row>
    <row r="9517" spans="1:23" x14ac:dyDescent="0.3">
      <c r="A9517" s="1">
        <v>9516</v>
      </c>
      <c r="B9517" t="s">
        <v>10715</v>
      </c>
      <c r="C9517" s="2">
        <v>42417</v>
      </c>
      <c r="D9517" s="2">
        <v>42424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s="3" t="str">
        <f>VLOOKUP($M9517,People!$A$2:$B$5, 2, FALSE)</f>
        <v>Kelly Williams</v>
      </c>
      <c r="W9517" s="3" t="str">
        <f>IFERROR(VLOOKUP($B9517, 'Returns'!$A$2:$B$801, 2, FALSE), "No")</f>
        <v>No</v>
      </c>
    </row>
    <row r="9518" spans="1:23" x14ac:dyDescent="0.3">
      <c r="A9518" s="1">
        <v>9517</v>
      </c>
      <c r="B9518" t="s">
        <v>10716</v>
      </c>
      <c r="C9518" s="2">
        <v>42971</v>
      </c>
      <c r="D9518" s="2">
        <v>42973</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s="3" t="str">
        <f>VLOOKUP($M9518,People!$A$2:$B$5, 2, FALSE)</f>
        <v>Chuck Magee</v>
      </c>
      <c r="W9518" s="3" t="str">
        <f>IFERROR(VLOOKUP($B9518, 'Returns'!$A$2:$B$801, 2, FALSE), "No")</f>
        <v>No</v>
      </c>
    </row>
    <row r="9519" spans="1:23" x14ac:dyDescent="0.3">
      <c r="A9519" s="1">
        <v>9518</v>
      </c>
      <c r="B9519" t="s">
        <v>10716</v>
      </c>
      <c r="C9519" s="2">
        <v>42971</v>
      </c>
      <c r="D9519" s="2">
        <v>42973</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s="3" t="str">
        <f>VLOOKUP($M9519,People!$A$2:$B$5, 2, FALSE)</f>
        <v>Chuck Magee</v>
      </c>
      <c r="W9519" s="3" t="str">
        <f>IFERROR(VLOOKUP($B9519, 'Returns'!$A$2:$B$801, 2, FALSE), "No")</f>
        <v>No</v>
      </c>
    </row>
    <row r="9520" spans="1:23" x14ac:dyDescent="0.3">
      <c r="A9520" s="1">
        <v>9519</v>
      </c>
      <c r="B9520" t="s">
        <v>10716</v>
      </c>
      <c r="C9520" s="2">
        <v>42971</v>
      </c>
      <c r="D9520" s="2">
        <v>42973</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s="3" t="str">
        <f>VLOOKUP($M9520,People!$A$2:$B$5, 2, FALSE)</f>
        <v>Chuck Magee</v>
      </c>
      <c r="W9520" s="3" t="str">
        <f>IFERROR(VLOOKUP($B9520, 'Returns'!$A$2:$B$801, 2, FALSE), "No")</f>
        <v>No</v>
      </c>
    </row>
    <row r="9521" spans="1:23" x14ac:dyDescent="0.3">
      <c r="A9521" s="1">
        <v>9520</v>
      </c>
      <c r="B9521" t="s">
        <v>10717</v>
      </c>
      <c r="C9521" s="2">
        <v>43593</v>
      </c>
      <c r="D9521" s="2">
        <v>43597</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s="3" t="str">
        <f>VLOOKUP($M9521,People!$A$2:$B$5, 2, FALSE)</f>
        <v>Anna Andreadi</v>
      </c>
      <c r="W9521" s="3" t="str">
        <f>IFERROR(VLOOKUP($B9521, 'Returns'!$A$2:$B$801, 2, FALSE), "No")</f>
        <v>No</v>
      </c>
    </row>
    <row r="9522" spans="1:23" x14ac:dyDescent="0.3">
      <c r="A9522" s="1">
        <v>9521</v>
      </c>
      <c r="B9522" t="s">
        <v>10718</v>
      </c>
      <c r="C9522" s="2">
        <v>43135</v>
      </c>
      <c r="D9522" s="2">
        <v>43140</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s="3" t="str">
        <f>VLOOKUP($M9522,People!$A$2:$B$5, 2, FALSE)</f>
        <v>Anna Andreadi</v>
      </c>
      <c r="W9522" s="3" t="str">
        <f>IFERROR(VLOOKUP($B9522, 'Returns'!$A$2:$B$801, 2, FALSE), "No")</f>
        <v>No</v>
      </c>
    </row>
    <row r="9523" spans="1:23" x14ac:dyDescent="0.3">
      <c r="A9523" s="1">
        <v>9522</v>
      </c>
      <c r="B9523" t="s">
        <v>10719</v>
      </c>
      <c r="C9523" s="2">
        <v>42723</v>
      </c>
      <c r="D9523" s="2">
        <v>42729</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s="3" t="str">
        <f>VLOOKUP($M9523,People!$A$2:$B$5, 2, FALSE)</f>
        <v>Kelly Williams</v>
      </c>
      <c r="W9523" s="3" t="str">
        <f>IFERROR(VLOOKUP($B9523, 'Returns'!$A$2:$B$801, 2, FALSE), "No")</f>
        <v>No</v>
      </c>
    </row>
    <row r="9524" spans="1:23" x14ac:dyDescent="0.3">
      <c r="A9524" s="1">
        <v>9523</v>
      </c>
      <c r="B9524" t="s">
        <v>10719</v>
      </c>
      <c r="C9524" s="2">
        <v>42723</v>
      </c>
      <c r="D9524" s="2">
        <v>42729</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s="3" t="str">
        <f>VLOOKUP($M9524,People!$A$2:$B$5, 2, FALSE)</f>
        <v>Kelly Williams</v>
      </c>
      <c r="W9524" s="3" t="str">
        <f>IFERROR(VLOOKUP($B9524, 'Returns'!$A$2:$B$801, 2, FALSE), "No")</f>
        <v>No</v>
      </c>
    </row>
    <row r="9525" spans="1:23" x14ac:dyDescent="0.3">
      <c r="A9525" s="1">
        <v>9524</v>
      </c>
      <c r="B9525" t="s">
        <v>10719</v>
      </c>
      <c r="C9525" s="2">
        <v>42723</v>
      </c>
      <c r="D9525" s="2">
        <v>42729</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s="3" t="str">
        <f>VLOOKUP($M9525,People!$A$2:$B$5, 2, FALSE)</f>
        <v>Kelly Williams</v>
      </c>
      <c r="W9525" s="3" t="str">
        <f>IFERROR(VLOOKUP($B9525, 'Returns'!$A$2:$B$801, 2, FALSE), "No")</f>
        <v>No</v>
      </c>
    </row>
    <row r="9526" spans="1:23" x14ac:dyDescent="0.3">
      <c r="A9526" s="1">
        <v>9525</v>
      </c>
      <c r="B9526" t="s">
        <v>6167</v>
      </c>
      <c r="C9526" s="2">
        <v>43804</v>
      </c>
      <c r="D9526" s="2">
        <v>43805</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s="3" t="str">
        <f>VLOOKUP($M9526,People!$A$2:$B$5, 2, FALSE)</f>
        <v>Anna Andreadi</v>
      </c>
      <c r="W9526" s="3" t="str">
        <f>IFERROR(VLOOKUP($B9526, 'Returns'!$A$2:$B$801, 2, FALSE), "No")</f>
        <v>Yes</v>
      </c>
    </row>
    <row r="9527" spans="1:23" x14ac:dyDescent="0.3">
      <c r="A9527" s="1">
        <v>9526</v>
      </c>
      <c r="B9527" t="s">
        <v>6167</v>
      </c>
      <c r="C9527" s="2">
        <v>43804</v>
      </c>
      <c r="D9527" s="2">
        <v>43805</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s="3" t="str">
        <f>VLOOKUP($M9527,People!$A$2:$B$5, 2, FALSE)</f>
        <v>Anna Andreadi</v>
      </c>
      <c r="W9527" s="3" t="str">
        <f>IFERROR(VLOOKUP($B9527, 'Returns'!$A$2:$B$801, 2, FALSE), "No")</f>
        <v>Yes</v>
      </c>
    </row>
    <row r="9528" spans="1:23" x14ac:dyDescent="0.3">
      <c r="A9528" s="1">
        <v>9527</v>
      </c>
      <c r="B9528" t="s">
        <v>6167</v>
      </c>
      <c r="C9528" s="2">
        <v>43804</v>
      </c>
      <c r="D9528" s="2">
        <v>43805</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s="3" t="str">
        <f>VLOOKUP($M9528,People!$A$2:$B$5, 2, FALSE)</f>
        <v>Anna Andreadi</v>
      </c>
      <c r="W9528" s="3" t="str">
        <f>IFERROR(VLOOKUP($B9528, 'Returns'!$A$2:$B$801, 2, FALSE), "No")</f>
        <v>Yes</v>
      </c>
    </row>
    <row r="9529" spans="1:23" x14ac:dyDescent="0.3">
      <c r="A9529" s="1">
        <v>9528</v>
      </c>
      <c r="B9529" t="s">
        <v>6167</v>
      </c>
      <c r="C9529" s="2">
        <v>43804</v>
      </c>
      <c r="D9529" s="2">
        <v>43805</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s="3" t="str">
        <f>VLOOKUP($M9529,People!$A$2:$B$5, 2, FALSE)</f>
        <v>Anna Andreadi</v>
      </c>
      <c r="W9529" s="3" t="str">
        <f>IFERROR(VLOOKUP($B9529, 'Returns'!$A$2:$B$801, 2, FALSE), "No")</f>
        <v>Yes</v>
      </c>
    </row>
    <row r="9530" spans="1:23" x14ac:dyDescent="0.3">
      <c r="A9530" s="1">
        <v>9529</v>
      </c>
      <c r="B9530" t="s">
        <v>6167</v>
      </c>
      <c r="C9530" s="2">
        <v>43804</v>
      </c>
      <c r="D9530" s="2">
        <v>43805</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s="3" t="str">
        <f>VLOOKUP($M9530,People!$A$2:$B$5, 2, FALSE)</f>
        <v>Anna Andreadi</v>
      </c>
      <c r="W9530" s="3" t="str">
        <f>IFERROR(VLOOKUP($B9530, 'Returns'!$A$2:$B$801, 2, FALSE), "No")</f>
        <v>Yes</v>
      </c>
    </row>
    <row r="9531" spans="1:23" x14ac:dyDescent="0.3">
      <c r="A9531" s="1">
        <v>9530</v>
      </c>
      <c r="B9531" t="s">
        <v>10720</v>
      </c>
      <c r="C9531" s="2">
        <v>43548</v>
      </c>
      <c r="D9531" s="2">
        <v>43549</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s="3" t="str">
        <f>VLOOKUP($M9531,People!$A$2:$B$5, 2, FALSE)</f>
        <v>Kelly Williams</v>
      </c>
      <c r="W9531" s="3" t="str">
        <f>IFERROR(VLOOKUP($B9531, 'Returns'!$A$2:$B$801, 2, FALSE), "No")</f>
        <v>No</v>
      </c>
    </row>
    <row r="9532" spans="1:23" x14ac:dyDescent="0.3">
      <c r="A9532" s="1">
        <v>9531</v>
      </c>
      <c r="B9532" t="s">
        <v>10721</v>
      </c>
      <c r="C9532" s="2">
        <v>43654</v>
      </c>
      <c r="D9532" s="2">
        <v>43658</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s="3" t="str">
        <f>VLOOKUP($M9532,People!$A$2:$B$5, 2, FALSE)</f>
        <v>Anna Andreadi</v>
      </c>
      <c r="W9532" s="3" t="str">
        <f>IFERROR(VLOOKUP($B9532, 'Returns'!$A$2:$B$801, 2, FALSE), "No")</f>
        <v>No</v>
      </c>
    </row>
    <row r="9533" spans="1:23" x14ac:dyDescent="0.3">
      <c r="A9533" s="1">
        <v>9532</v>
      </c>
      <c r="B9533" t="s">
        <v>10722</v>
      </c>
      <c r="C9533" s="2">
        <v>43764</v>
      </c>
      <c r="D9533" s="2">
        <v>43769</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s="3" t="str">
        <f>VLOOKUP($M9533,People!$A$2:$B$5, 2, FALSE)</f>
        <v>Kelly Williams</v>
      </c>
      <c r="W9533" s="3" t="str">
        <f>IFERROR(VLOOKUP($B9533, 'Returns'!$A$2:$B$801, 2, FALSE), "No")</f>
        <v>No</v>
      </c>
    </row>
    <row r="9534" spans="1:23" x14ac:dyDescent="0.3">
      <c r="A9534" s="1">
        <v>9533</v>
      </c>
      <c r="B9534" t="s">
        <v>10723</v>
      </c>
      <c r="C9534" s="2">
        <v>43400</v>
      </c>
      <c r="D9534" s="2">
        <v>43404</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s="3" t="str">
        <f>VLOOKUP($M9534,People!$A$2:$B$5, 2, FALSE)</f>
        <v>Chuck Magee</v>
      </c>
      <c r="W9534" s="3" t="str">
        <f>IFERROR(VLOOKUP($B9534, 'Returns'!$A$2:$B$801, 2, FALSE), "No")</f>
        <v>No</v>
      </c>
    </row>
    <row r="9535" spans="1:23" x14ac:dyDescent="0.3">
      <c r="A9535" s="1">
        <v>9534</v>
      </c>
      <c r="B9535" t="s">
        <v>10723</v>
      </c>
      <c r="C9535" s="2">
        <v>43400</v>
      </c>
      <c r="D9535" s="2">
        <v>43404</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s="3" t="str">
        <f>VLOOKUP($M9535,People!$A$2:$B$5, 2, FALSE)</f>
        <v>Chuck Magee</v>
      </c>
      <c r="W9535" s="3" t="str">
        <f>IFERROR(VLOOKUP($B9535, 'Returns'!$A$2:$B$801, 2, FALSE), "No")</f>
        <v>No</v>
      </c>
    </row>
    <row r="9536" spans="1:23" x14ac:dyDescent="0.3">
      <c r="A9536" s="1">
        <v>9535</v>
      </c>
      <c r="B9536" t="s">
        <v>10723</v>
      </c>
      <c r="C9536" s="2">
        <v>43400</v>
      </c>
      <c r="D9536" s="2">
        <v>43404</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s="3" t="str">
        <f>VLOOKUP($M9536,People!$A$2:$B$5, 2, FALSE)</f>
        <v>Chuck Magee</v>
      </c>
      <c r="W9536" s="3" t="str">
        <f>IFERROR(VLOOKUP($B9536, 'Returns'!$A$2:$B$801, 2, FALSE), "No")</f>
        <v>No</v>
      </c>
    </row>
    <row r="9537" spans="1:23" x14ac:dyDescent="0.3">
      <c r="A9537" s="1">
        <v>9536</v>
      </c>
      <c r="B9537" t="s">
        <v>10723</v>
      </c>
      <c r="C9537" s="2">
        <v>43400</v>
      </c>
      <c r="D9537" s="2">
        <v>43404</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s="3" t="str">
        <f>VLOOKUP($M9537,People!$A$2:$B$5, 2, FALSE)</f>
        <v>Chuck Magee</v>
      </c>
      <c r="W9537" s="3" t="str">
        <f>IFERROR(VLOOKUP($B9537, 'Returns'!$A$2:$B$801, 2, FALSE), "No")</f>
        <v>No</v>
      </c>
    </row>
    <row r="9538" spans="1:23" x14ac:dyDescent="0.3">
      <c r="A9538" s="1">
        <v>9537</v>
      </c>
      <c r="B9538" t="s">
        <v>10724</v>
      </c>
      <c r="C9538" s="2">
        <v>43628</v>
      </c>
      <c r="D9538" s="2">
        <v>43630</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s="3" t="str">
        <f>VLOOKUP($M9538,People!$A$2:$B$5, 2, FALSE)</f>
        <v>Kelly Williams</v>
      </c>
      <c r="W9538" s="3" t="str">
        <f>IFERROR(VLOOKUP($B9538, 'Returns'!$A$2:$B$801, 2, FALSE), "No")</f>
        <v>No</v>
      </c>
    </row>
    <row r="9539" spans="1:23" x14ac:dyDescent="0.3">
      <c r="A9539" s="1">
        <v>9538</v>
      </c>
      <c r="B9539" t="s">
        <v>10725</v>
      </c>
      <c r="C9539" s="2">
        <v>43368</v>
      </c>
      <c r="D9539" s="2">
        <v>43370</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s="3" t="str">
        <f>VLOOKUP($M9539,People!$A$2:$B$5, 2, FALSE)</f>
        <v>Anna Andreadi</v>
      </c>
      <c r="W9539" s="3" t="str">
        <f>IFERROR(VLOOKUP($B9539, 'Returns'!$A$2:$B$801, 2, FALSE), "No")</f>
        <v>No</v>
      </c>
    </row>
    <row r="9540" spans="1:23" x14ac:dyDescent="0.3">
      <c r="A9540" s="1">
        <v>9539</v>
      </c>
      <c r="B9540" t="s">
        <v>10726</v>
      </c>
      <c r="C9540" s="2">
        <v>43715</v>
      </c>
      <c r="D9540" s="2">
        <v>43717</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s="3" t="str">
        <f>VLOOKUP($M9540,People!$A$2:$B$5, 2, FALSE)</f>
        <v>Chuck Magee</v>
      </c>
      <c r="W9540" s="3" t="str">
        <f>IFERROR(VLOOKUP($B9540, 'Returns'!$A$2:$B$801, 2, FALSE), "No")</f>
        <v>No</v>
      </c>
    </row>
    <row r="9541" spans="1:23" x14ac:dyDescent="0.3">
      <c r="A9541" s="1">
        <v>9540</v>
      </c>
      <c r="B9541" t="s">
        <v>10726</v>
      </c>
      <c r="C9541" s="2">
        <v>43715</v>
      </c>
      <c r="D9541" s="2">
        <v>43717</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s="3" t="str">
        <f>VLOOKUP($M9541,People!$A$2:$B$5, 2, FALSE)</f>
        <v>Chuck Magee</v>
      </c>
      <c r="W9541" s="3" t="str">
        <f>IFERROR(VLOOKUP($B9541, 'Returns'!$A$2:$B$801, 2, FALSE), "No")</f>
        <v>No</v>
      </c>
    </row>
    <row r="9542" spans="1:23" x14ac:dyDescent="0.3">
      <c r="A9542" s="1">
        <v>9541</v>
      </c>
      <c r="B9542" t="s">
        <v>10727</v>
      </c>
      <c r="C9542" s="2">
        <v>42866</v>
      </c>
      <c r="D9542" s="2">
        <v>42871</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s="3" t="str">
        <f>VLOOKUP($M9542,People!$A$2:$B$5, 2, FALSE)</f>
        <v>Anna Andreadi</v>
      </c>
      <c r="W9542" s="3" t="str">
        <f>IFERROR(VLOOKUP($B9542, 'Returns'!$A$2:$B$801, 2, FALSE), "No")</f>
        <v>No</v>
      </c>
    </row>
    <row r="9543" spans="1:23" x14ac:dyDescent="0.3">
      <c r="A9543" s="1">
        <v>9542</v>
      </c>
      <c r="B9543" t="s">
        <v>10728</v>
      </c>
      <c r="C9543" s="2">
        <v>42953</v>
      </c>
      <c r="D9543" s="2">
        <v>42957</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s="3" t="str">
        <f>VLOOKUP($M9543,People!$A$2:$B$5, 2, FALSE)</f>
        <v>Kelly Williams</v>
      </c>
      <c r="W9543" s="3" t="str">
        <f>IFERROR(VLOOKUP($B9543, 'Returns'!$A$2:$B$801, 2, FALSE), "No")</f>
        <v>No</v>
      </c>
    </row>
    <row r="9544" spans="1:23" x14ac:dyDescent="0.3">
      <c r="A9544" s="1">
        <v>9543</v>
      </c>
      <c r="B9544" t="s">
        <v>10728</v>
      </c>
      <c r="C9544" s="2">
        <v>42953</v>
      </c>
      <c r="D9544" s="2">
        <v>42957</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s="3" t="str">
        <f>VLOOKUP($M9544,People!$A$2:$B$5, 2, FALSE)</f>
        <v>Kelly Williams</v>
      </c>
      <c r="W9544" s="3" t="str">
        <f>IFERROR(VLOOKUP($B9544, 'Returns'!$A$2:$B$801, 2, FALSE), "No")</f>
        <v>No</v>
      </c>
    </row>
    <row r="9545" spans="1:23" x14ac:dyDescent="0.3">
      <c r="A9545" s="1">
        <v>9544</v>
      </c>
      <c r="B9545" t="s">
        <v>10728</v>
      </c>
      <c r="C9545" s="2">
        <v>42953</v>
      </c>
      <c r="D9545" s="2">
        <v>42957</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s="3" t="str">
        <f>VLOOKUP($M9545,People!$A$2:$B$5, 2, FALSE)</f>
        <v>Kelly Williams</v>
      </c>
      <c r="W9545" s="3" t="str">
        <f>IFERROR(VLOOKUP($B9545, 'Returns'!$A$2:$B$801, 2, FALSE), "No")</f>
        <v>No</v>
      </c>
    </row>
    <row r="9546" spans="1:23" x14ac:dyDescent="0.3">
      <c r="A9546" s="1">
        <v>9545</v>
      </c>
      <c r="B9546" t="s">
        <v>10728</v>
      </c>
      <c r="C9546" s="2">
        <v>42953</v>
      </c>
      <c r="D9546" s="2">
        <v>42957</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s="3" t="str">
        <f>VLOOKUP($M9546,People!$A$2:$B$5, 2, FALSE)</f>
        <v>Kelly Williams</v>
      </c>
      <c r="W9546" s="3" t="str">
        <f>IFERROR(VLOOKUP($B9546, 'Returns'!$A$2:$B$801, 2, FALSE), "No")</f>
        <v>No</v>
      </c>
    </row>
    <row r="9547" spans="1:23" x14ac:dyDescent="0.3">
      <c r="A9547" s="1">
        <v>9546</v>
      </c>
      <c r="B9547" t="s">
        <v>10729</v>
      </c>
      <c r="C9547" s="2">
        <v>42672</v>
      </c>
      <c r="D9547" s="2">
        <v>42676</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s="3" t="str">
        <f>VLOOKUP($M9547,People!$A$2:$B$5, 2, FALSE)</f>
        <v>Kelly Williams</v>
      </c>
      <c r="W9547" s="3" t="str">
        <f>IFERROR(VLOOKUP($B9547, 'Returns'!$A$2:$B$801, 2, FALSE), "No")</f>
        <v>No</v>
      </c>
    </row>
    <row r="9548" spans="1:23" x14ac:dyDescent="0.3">
      <c r="A9548" s="1">
        <v>9547</v>
      </c>
      <c r="B9548" t="s">
        <v>10729</v>
      </c>
      <c r="C9548" s="2">
        <v>42672</v>
      </c>
      <c r="D9548" s="2">
        <v>42676</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s="3" t="str">
        <f>VLOOKUP($M9548,People!$A$2:$B$5, 2, FALSE)</f>
        <v>Kelly Williams</v>
      </c>
      <c r="W9548" s="3" t="str">
        <f>IFERROR(VLOOKUP($B9548, 'Returns'!$A$2:$B$801, 2, FALSE), "No")</f>
        <v>No</v>
      </c>
    </row>
    <row r="9549" spans="1:23" x14ac:dyDescent="0.3">
      <c r="A9549" s="1">
        <v>9548</v>
      </c>
      <c r="B9549" t="s">
        <v>10730</v>
      </c>
      <c r="C9549" s="2">
        <v>43269</v>
      </c>
      <c r="D9549" s="2">
        <v>43271</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s="3" t="str">
        <f>VLOOKUP($M9549,People!$A$2:$B$5, 2, FALSE)</f>
        <v>Chuck Magee</v>
      </c>
      <c r="W9549" s="3" t="str">
        <f>IFERROR(VLOOKUP($B9549, 'Returns'!$A$2:$B$801, 2, FALSE), "No")</f>
        <v>No</v>
      </c>
    </row>
    <row r="9550" spans="1:23" x14ac:dyDescent="0.3">
      <c r="A9550" s="1">
        <v>9549</v>
      </c>
      <c r="B9550" t="s">
        <v>10730</v>
      </c>
      <c r="C9550" s="2">
        <v>43269</v>
      </c>
      <c r="D9550" s="2">
        <v>43271</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s="3" t="str">
        <f>VLOOKUP($M9550,People!$A$2:$B$5, 2, FALSE)</f>
        <v>Chuck Magee</v>
      </c>
      <c r="W9550" s="3" t="str">
        <f>IFERROR(VLOOKUP($B9550, 'Returns'!$A$2:$B$801, 2, FALSE), "No")</f>
        <v>No</v>
      </c>
    </row>
    <row r="9551" spans="1:23" x14ac:dyDescent="0.3">
      <c r="A9551" s="1">
        <v>9550</v>
      </c>
      <c r="B9551" t="s">
        <v>10730</v>
      </c>
      <c r="C9551" s="2">
        <v>43269</v>
      </c>
      <c r="D9551" s="2">
        <v>43271</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s="3" t="str">
        <f>VLOOKUP($M9551,People!$A$2:$B$5, 2, FALSE)</f>
        <v>Chuck Magee</v>
      </c>
      <c r="W9551" s="3" t="str">
        <f>IFERROR(VLOOKUP($B9551, 'Returns'!$A$2:$B$801, 2, FALSE), "No")</f>
        <v>No</v>
      </c>
    </row>
    <row r="9552" spans="1:23" x14ac:dyDescent="0.3">
      <c r="A9552" s="1">
        <v>9551</v>
      </c>
      <c r="B9552" t="s">
        <v>10731</v>
      </c>
      <c r="C9552" s="2">
        <v>42858</v>
      </c>
      <c r="D9552" s="2">
        <v>42861</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s="3" t="str">
        <f>VLOOKUP($M9552,People!$A$2:$B$5, 2, FALSE)</f>
        <v>Anna Andreadi</v>
      </c>
      <c r="W9552" s="3" t="str">
        <f>IFERROR(VLOOKUP($B9552, 'Returns'!$A$2:$B$801, 2, FALSE), "No")</f>
        <v>No</v>
      </c>
    </row>
    <row r="9553" spans="1:23" x14ac:dyDescent="0.3">
      <c r="A9553" s="1">
        <v>9552</v>
      </c>
      <c r="B9553" t="s">
        <v>10732</v>
      </c>
      <c r="C9553" s="2">
        <v>43049</v>
      </c>
      <c r="D9553" s="2">
        <v>43053</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s="3" t="str">
        <f>VLOOKUP($M9553,People!$A$2:$B$5, 2, FALSE)</f>
        <v>Chuck Magee</v>
      </c>
      <c r="W9553" s="3" t="str">
        <f>IFERROR(VLOOKUP($B9553, 'Returns'!$A$2:$B$801, 2, FALSE), "No")</f>
        <v>No</v>
      </c>
    </row>
    <row r="9554" spans="1:23" x14ac:dyDescent="0.3">
      <c r="A9554" s="1">
        <v>9553</v>
      </c>
      <c r="B9554" t="s">
        <v>10733</v>
      </c>
      <c r="C9554" s="2">
        <v>42885</v>
      </c>
      <c r="D9554" s="2">
        <v>42889</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s="3" t="str">
        <f>VLOOKUP($M9554,People!$A$2:$B$5, 2, FALSE)</f>
        <v>Cassandra Brandow</v>
      </c>
      <c r="W9554" s="3" t="str">
        <f>IFERROR(VLOOKUP($B9554, 'Returns'!$A$2:$B$801, 2, FALSE), "No")</f>
        <v>No</v>
      </c>
    </row>
    <row r="9555" spans="1:23" x14ac:dyDescent="0.3">
      <c r="A9555" s="1">
        <v>9554</v>
      </c>
      <c r="B9555" t="s">
        <v>10734</v>
      </c>
      <c r="C9555" s="2">
        <v>43365</v>
      </c>
      <c r="D9555" s="2">
        <v>43370</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s="3" t="str">
        <f>VLOOKUP($M9555,People!$A$2:$B$5, 2, FALSE)</f>
        <v>Anna Andreadi</v>
      </c>
      <c r="W9555" s="3" t="str">
        <f>IFERROR(VLOOKUP($B9555, 'Returns'!$A$2:$B$801, 2, FALSE), "No")</f>
        <v>No</v>
      </c>
    </row>
    <row r="9556" spans="1:23" x14ac:dyDescent="0.3">
      <c r="A9556" s="1">
        <v>9555</v>
      </c>
      <c r="B9556" t="s">
        <v>10735</v>
      </c>
      <c r="C9556" s="2">
        <v>43067</v>
      </c>
      <c r="D9556" s="2">
        <v>43071</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s="3" t="str">
        <f>VLOOKUP($M9556,People!$A$2:$B$5, 2, FALSE)</f>
        <v>Chuck Magee</v>
      </c>
      <c r="W9556" s="3" t="str">
        <f>IFERROR(VLOOKUP($B9556, 'Returns'!$A$2:$B$801, 2, FALSE), "No")</f>
        <v>No</v>
      </c>
    </row>
    <row r="9557" spans="1:23" x14ac:dyDescent="0.3">
      <c r="A9557" s="1">
        <v>9556</v>
      </c>
      <c r="B9557" t="s">
        <v>10735</v>
      </c>
      <c r="C9557" s="2">
        <v>43067</v>
      </c>
      <c r="D9557" s="2">
        <v>43071</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s="3" t="str">
        <f>VLOOKUP($M9557,People!$A$2:$B$5, 2, FALSE)</f>
        <v>Chuck Magee</v>
      </c>
      <c r="W9557" s="3" t="str">
        <f>IFERROR(VLOOKUP($B9557, 'Returns'!$A$2:$B$801, 2, FALSE), "No")</f>
        <v>No</v>
      </c>
    </row>
    <row r="9558" spans="1:23" x14ac:dyDescent="0.3">
      <c r="A9558" s="1">
        <v>9557</v>
      </c>
      <c r="B9558" t="s">
        <v>10736</v>
      </c>
      <c r="C9558" s="2">
        <v>43072</v>
      </c>
      <c r="D9558" s="2">
        <v>43074</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s="3" t="str">
        <f>VLOOKUP($M9558,People!$A$2:$B$5, 2, FALSE)</f>
        <v>Chuck Magee</v>
      </c>
      <c r="W9558" s="3" t="str">
        <f>IFERROR(VLOOKUP($B9558, 'Returns'!$A$2:$B$801, 2, FALSE), "No")</f>
        <v>No</v>
      </c>
    </row>
    <row r="9559" spans="1:23" x14ac:dyDescent="0.3">
      <c r="A9559" s="1">
        <v>9558</v>
      </c>
      <c r="B9559" t="s">
        <v>10737</v>
      </c>
      <c r="C9559" s="2">
        <v>42660</v>
      </c>
      <c r="D9559" s="2">
        <v>42662</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s="3" t="str">
        <f>VLOOKUP($M9559,People!$A$2:$B$5, 2, FALSE)</f>
        <v>Kelly Williams</v>
      </c>
      <c r="W9559" s="3" t="str">
        <f>IFERROR(VLOOKUP($B9559, 'Returns'!$A$2:$B$801, 2, FALSE), "No")</f>
        <v>No</v>
      </c>
    </row>
    <row r="9560" spans="1:23" x14ac:dyDescent="0.3">
      <c r="A9560" s="1">
        <v>9559</v>
      </c>
      <c r="B9560" t="s">
        <v>10738</v>
      </c>
      <c r="C9560" s="2">
        <v>43223</v>
      </c>
      <c r="D9560" s="2">
        <v>43225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s="3" t="str">
        <f>VLOOKUP($M9560,People!$A$2:$B$5, 2, FALSE)</f>
        <v>Chuck Magee</v>
      </c>
      <c r="W9560" s="3" t="str">
        <f>IFERROR(VLOOKUP($B9560, 'Returns'!$A$2:$B$801, 2, FALSE), "No")</f>
        <v>No</v>
      </c>
    </row>
    <row r="9561" spans="1:23" x14ac:dyDescent="0.3">
      <c r="A9561" s="1">
        <v>9560</v>
      </c>
      <c r="B9561" t="s">
        <v>10738</v>
      </c>
      <c r="C9561" s="2">
        <v>43223</v>
      </c>
      <c r="D9561" s="2">
        <v>43225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s="3" t="str">
        <f>VLOOKUP($M9561,People!$A$2:$B$5, 2, FALSE)</f>
        <v>Chuck Magee</v>
      </c>
      <c r="W9561" s="3" t="str">
        <f>IFERROR(VLOOKUP($B9561, 'Returns'!$A$2:$B$801, 2, FALSE), "No")</f>
        <v>No</v>
      </c>
    </row>
    <row r="9562" spans="1:23" x14ac:dyDescent="0.3">
      <c r="A9562" s="1">
        <v>9561</v>
      </c>
      <c r="B9562" t="s">
        <v>10738</v>
      </c>
      <c r="C9562" s="2">
        <v>43223</v>
      </c>
      <c r="D9562" s="2">
        <v>43225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s="3" t="str">
        <f>VLOOKUP($M9562,People!$A$2:$B$5, 2, FALSE)</f>
        <v>Chuck Magee</v>
      </c>
      <c r="W9562" s="3" t="str">
        <f>IFERROR(VLOOKUP($B9562, 'Returns'!$A$2:$B$801, 2, FALSE), "No")</f>
        <v>No</v>
      </c>
    </row>
    <row r="9563" spans="1:23" x14ac:dyDescent="0.3">
      <c r="A9563" s="1">
        <v>9562</v>
      </c>
      <c r="B9563" t="s">
        <v>10738</v>
      </c>
      <c r="C9563" s="2">
        <v>43223</v>
      </c>
      <c r="D9563" s="2">
        <v>43225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s="3" t="str">
        <f>VLOOKUP($M9563,People!$A$2:$B$5, 2, FALSE)</f>
        <v>Chuck Magee</v>
      </c>
      <c r="W9563" s="3" t="str">
        <f>IFERROR(VLOOKUP($B9563, 'Returns'!$A$2:$B$801, 2, FALSE), "No")</f>
        <v>No</v>
      </c>
    </row>
    <row r="9564" spans="1:23" x14ac:dyDescent="0.3">
      <c r="A9564" s="1">
        <v>9563</v>
      </c>
      <c r="B9564" t="s">
        <v>10738</v>
      </c>
      <c r="C9564" s="2">
        <v>43223</v>
      </c>
      <c r="D9564" s="2">
        <v>43225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s="3" t="str">
        <f>VLOOKUP($M9564,People!$A$2:$B$5, 2, FALSE)</f>
        <v>Chuck Magee</v>
      </c>
      <c r="W9564" s="3" t="str">
        <f>IFERROR(VLOOKUP($B9564, 'Returns'!$A$2:$B$801, 2, FALSE), "No")</f>
        <v>No</v>
      </c>
    </row>
    <row r="9565" spans="1:23" x14ac:dyDescent="0.3">
      <c r="A9565" s="1">
        <v>9564</v>
      </c>
      <c r="B9565" t="s">
        <v>10738</v>
      </c>
      <c r="C9565" s="2">
        <v>43223</v>
      </c>
      <c r="D9565" s="2">
        <v>43225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s="3" t="str">
        <f>VLOOKUP($M9565,People!$A$2:$B$5, 2, FALSE)</f>
        <v>Chuck Magee</v>
      </c>
      <c r="W9565" s="3" t="str">
        <f>IFERROR(VLOOKUP($B9565, 'Returns'!$A$2:$B$801, 2, FALSE), "No")</f>
        <v>No</v>
      </c>
    </row>
    <row r="9566" spans="1:23" x14ac:dyDescent="0.3">
      <c r="A9566" s="1">
        <v>9565</v>
      </c>
      <c r="B9566" t="s">
        <v>10739</v>
      </c>
      <c r="C9566" s="2">
        <v>42887</v>
      </c>
      <c r="D9566" s="2">
        <v>42894</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s="3" t="str">
        <f>VLOOKUP($M9566,People!$A$2:$B$5, 2, FALSE)</f>
        <v>Anna Andreadi</v>
      </c>
      <c r="W9566" s="3" t="str">
        <f>IFERROR(VLOOKUP($B9566, 'Returns'!$A$2:$B$801, 2, FALSE), "No")</f>
        <v>No</v>
      </c>
    </row>
    <row r="9567" spans="1:23" x14ac:dyDescent="0.3">
      <c r="A9567" s="1">
        <v>9566</v>
      </c>
      <c r="B9567" t="s">
        <v>10740</v>
      </c>
      <c r="C9567" s="2">
        <v>42460</v>
      </c>
      <c r="D9567" s="2">
        <v>42460</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s="3" t="str">
        <f>VLOOKUP($M9567,People!$A$2:$B$5, 2, FALSE)</f>
        <v>Cassandra Brandow</v>
      </c>
      <c r="W9567" s="3" t="str">
        <f>IFERROR(VLOOKUP($B9567, 'Returns'!$A$2:$B$801, 2, FALSE), "No")</f>
        <v>No</v>
      </c>
    </row>
    <row r="9568" spans="1:23" x14ac:dyDescent="0.3">
      <c r="A9568" s="1">
        <v>9567</v>
      </c>
      <c r="B9568" t="s">
        <v>10740</v>
      </c>
      <c r="C9568" s="2">
        <v>42460</v>
      </c>
      <c r="D9568" s="2">
        <v>42460</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s="3" t="str">
        <f>VLOOKUP($M9568,People!$A$2:$B$5, 2, FALSE)</f>
        <v>Cassandra Brandow</v>
      </c>
      <c r="W9568" s="3" t="str">
        <f>IFERROR(VLOOKUP($B9568, 'Returns'!$A$2:$B$801, 2, FALSE), "No")</f>
        <v>No</v>
      </c>
    </row>
    <row r="9569" spans="1:23" x14ac:dyDescent="0.3">
      <c r="A9569" s="1">
        <v>9568</v>
      </c>
      <c r="B9569" t="s">
        <v>10740</v>
      </c>
      <c r="C9569" s="2">
        <v>42460</v>
      </c>
      <c r="D9569" s="2">
        <v>42460</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s="3" t="str">
        <f>VLOOKUP($M9569,People!$A$2:$B$5, 2, FALSE)</f>
        <v>Cassandra Brandow</v>
      </c>
      <c r="W9569" s="3" t="str">
        <f>IFERROR(VLOOKUP($B9569, 'Returns'!$A$2:$B$801, 2, FALSE), "No")</f>
        <v>No</v>
      </c>
    </row>
    <row r="9570" spans="1:23" x14ac:dyDescent="0.3">
      <c r="A9570" s="1">
        <v>9569</v>
      </c>
      <c r="B9570" t="s">
        <v>10741</v>
      </c>
      <c r="C9570" s="2">
        <v>43651</v>
      </c>
      <c r="D9570" s="2">
        <v>43653</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s="3" t="str">
        <f>VLOOKUP($M9570,People!$A$2:$B$5, 2, FALSE)</f>
        <v>Kelly Williams</v>
      </c>
      <c r="W9570" s="3" t="str">
        <f>IFERROR(VLOOKUP($B9570, 'Returns'!$A$2:$B$801, 2, FALSE), "No")</f>
        <v>No</v>
      </c>
    </row>
    <row r="9571" spans="1:23" x14ac:dyDescent="0.3">
      <c r="A9571" s="1">
        <v>9570</v>
      </c>
      <c r="B9571" t="s">
        <v>10742</v>
      </c>
      <c r="C9571" s="2">
        <v>43002</v>
      </c>
      <c r="D9571" s="2">
        <v>43002</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s="3" t="str">
        <f>VLOOKUP($M9571,People!$A$2:$B$5, 2, FALSE)</f>
        <v>Chuck Magee</v>
      </c>
      <c r="W9571" s="3" t="str">
        <f>IFERROR(VLOOKUP($B9571, 'Returns'!$A$2:$B$801, 2, FALSE), "No")</f>
        <v>No</v>
      </c>
    </row>
    <row r="9572" spans="1:23" x14ac:dyDescent="0.3">
      <c r="A9572" s="1">
        <v>9571</v>
      </c>
      <c r="B9572" t="s">
        <v>10742</v>
      </c>
      <c r="C9572" s="2">
        <v>43002</v>
      </c>
      <c r="D9572" s="2">
        <v>43002</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s="3" t="str">
        <f>VLOOKUP($M9572,People!$A$2:$B$5, 2, FALSE)</f>
        <v>Chuck Magee</v>
      </c>
      <c r="W9572" s="3" t="str">
        <f>IFERROR(VLOOKUP($B9572, 'Returns'!$A$2:$B$801, 2, FALSE), "No")</f>
        <v>No</v>
      </c>
    </row>
    <row r="9573" spans="1:23" x14ac:dyDescent="0.3">
      <c r="A9573" s="1">
        <v>9572</v>
      </c>
      <c r="B9573" t="s">
        <v>10742</v>
      </c>
      <c r="C9573" s="2">
        <v>43002</v>
      </c>
      <c r="D9573" s="2">
        <v>43002</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s="3" t="str">
        <f>VLOOKUP($M9573,People!$A$2:$B$5, 2, FALSE)</f>
        <v>Chuck Magee</v>
      </c>
      <c r="W9573" s="3" t="str">
        <f>IFERROR(VLOOKUP($B9573, 'Returns'!$A$2:$B$801, 2, FALSE), "No")</f>
        <v>No</v>
      </c>
    </row>
    <row r="9574" spans="1:23" x14ac:dyDescent="0.3">
      <c r="A9574" s="1">
        <v>9573</v>
      </c>
      <c r="B9574" t="s">
        <v>10742</v>
      </c>
      <c r="C9574" s="2">
        <v>43002</v>
      </c>
      <c r="D9574" s="2">
        <v>43002</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s="3" t="str">
        <f>VLOOKUP($M9574,People!$A$2:$B$5, 2, FALSE)</f>
        <v>Chuck Magee</v>
      </c>
      <c r="W9574" s="3" t="str">
        <f>IFERROR(VLOOKUP($B9574, 'Returns'!$A$2:$B$801, 2, FALSE), "No")</f>
        <v>No</v>
      </c>
    </row>
    <row r="9575" spans="1:23" x14ac:dyDescent="0.3">
      <c r="A9575" s="1">
        <v>9574</v>
      </c>
      <c r="B9575" t="s">
        <v>10742</v>
      </c>
      <c r="C9575" s="2">
        <v>43002</v>
      </c>
      <c r="D9575" s="2">
        <v>43002</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s="3" t="str">
        <f>VLOOKUP($M9575,People!$A$2:$B$5, 2, FALSE)</f>
        <v>Chuck Magee</v>
      </c>
      <c r="W9575" s="3" t="str">
        <f>IFERROR(VLOOKUP($B9575, 'Returns'!$A$2:$B$801, 2, FALSE), "No")</f>
        <v>No</v>
      </c>
    </row>
    <row r="9576" spans="1:23" x14ac:dyDescent="0.3">
      <c r="A9576" s="1">
        <v>9575</v>
      </c>
      <c r="B9576" t="s">
        <v>10743</v>
      </c>
      <c r="C9576" s="2">
        <v>42960</v>
      </c>
      <c r="D9576" s="2">
        <v>42960</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s="3" t="str">
        <f>VLOOKUP($M9576,People!$A$2:$B$5, 2, FALSE)</f>
        <v>Anna Andreadi</v>
      </c>
      <c r="W9576" s="3" t="str">
        <f>IFERROR(VLOOKUP($B9576, 'Returns'!$A$2:$B$801, 2, FALSE), "No")</f>
        <v>No</v>
      </c>
    </row>
    <row r="9577" spans="1:23" x14ac:dyDescent="0.3">
      <c r="A9577" s="1">
        <v>9576</v>
      </c>
      <c r="B9577" t="s">
        <v>10744</v>
      </c>
      <c r="C9577" s="2">
        <v>42881</v>
      </c>
      <c r="D9577" s="2">
        <v>42883</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s="3" t="str">
        <f>VLOOKUP($M9577,People!$A$2:$B$5, 2, FALSE)</f>
        <v>Kelly Williams</v>
      </c>
      <c r="W9577" s="3" t="str">
        <f>IFERROR(VLOOKUP($B9577, 'Returns'!$A$2:$B$801, 2, FALSE), "No")</f>
        <v>No</v>
      </c>
    </row>
    <row r="9578" spans="1:23" x14ac:dyDescent="0.3">
      <c r="A9578" s="1">
        <v>9577</v>
      </c>
      <c r="B9578" t="s">
        <v>10744</v>
      </c>
      <c r="C9578" s="2">
        <v>42881</v>
      </c>
      <c r="D9578" s="2">
        <v>42883</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s="3" t="str">
        <f>VLOOKUP($M9578,People!$A$2:$B$5, 2, FALSE)</f>
        <v>Kelly Williams</v>
      </c>
      <c r="W9578" s="3" t="str">
        <f>IFERROR(VLOOKUP($B9578, 'Returns'!$A$2:$B$801, 2, FALSE), "No")</f>
        <v>No</v>
      </c>
    </row>
    <row r="9579" spans="1:23" x14ac:dyDescent="0.3">
      <c r="A9579" s="1">
        <v>9578</v>
      </c>
      <c r="B9579" t="s">
        <v>10744</v>
      </c>
      <c r="C9579" s="2">
        <v>42881</v>
      </c>
      <c r="D9579" s="2">
        <v>42883</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s="3" t="str">
        <f>VLOOKUP($M9579,People!$A$2:$B$5, 2, FALSE)</f>
        <v>Kelly Williams</v>
      </c>
      <c r="W9579" s="3" t="str">
        <f>IFERROR(VLOOKUP($B9579, 'Returns'!$A$2:$B$801, 2, FALSE), "No")</f>
        <v>No</v>
      </c>
    </row>
    <row r="9580" spans="1:23" x14ac:dyDescent="0.3">
      <c r="A9580" s="1">
        <v>9579</v>
      </c>
      <c r="B9580" t="s">
        <v>10745</v>
      </c>
      <c r="C9580" s="2">
        <v>43722</v>
      </c>
      <c r="D9580" s="2">
        <v>43724</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s="3" t="str">
        <f>VLOOKUP($M9580,People!$A$2:$B$5, 2, FALSE)</f>
        <v>Chuck Magee</v>
      </c>
      <c r="W9580" s="3" t="str">
        <f>IFERROR(VLOOKUP($B9580, 'Returns'!$A$2:$B$801, 2, FALSE), "No")</f>
        <v>No</v>
      </c>
    </row>
    <row r="9581" spans="1:23" x14ac:dyDescent="0.3">
      <c r="A9581" s="1">
        <v>9580</v>
      </c>
      <c r="B9581" t="s">
        <v>10745</v>
      </c>
      <c r="C9581" s="2">
        <v>43722</v>
      </c>
      <c r="D9581" s="2">
        <v>43724</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s="3" t="str">
        <f>VLOOKUP($M9581,People!$A$2:$B$5, 2, FALSE)</f>
        <v>Chuck Magee</v>
      </c>
      <c r="W9581" s="3" t="str">
        <f>IFERROR(VLOOKUP($B9581, 'Returns'!$A$2:$B$801, 2, FALSE), "No")</f>
        <v>No</v>
      </c>
    </row>
    <row r="9582" spans="1:23" x14ac:dyDescent="0.3">
      <c r="A9582" s="1">
        <v>9581</v>
      </c>
      <c r="B9582" t="s">
        <v>10745</v>
      </c>
      <c r="C9582" s="2">
        <v>43722</v>
      </c>
      <c r="D9582" s="2">
        <v>43724</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s="3" t="str">
        <f>VLOOKUP($M9582,People!$A$2:$B$5, 2, FALSE)</f>
        <v>Chuck Magee</v>
      </c>
      <c r="W9582" s="3" t="str">
        <f>IFERROR(VLOOKUP($B9582, 'Returns'!$A$2:$B$801, 2, FALSE), "No")</f>
        <v>No</v>
      </c>
    </row>
    <row r="9583" spans="1:23" x14ac:dyDescent="0.3">
      <c r="A9583" s="1">
        <v>9582</v>
      </c>
      <c r="B9583" t="s">
        <v>10745</v>
      </c>
      <c r="C9583" s="2">
        <v>43722</v>
      </c>
      <c r="D9583" s="2">
        <v>43724</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s="3" t="str">
        <f>VLOOKUP($M9583,People!$A$2:$B$5, 2, FALSE)</f>
        <v>Chuck Magee</v>
      </c>
      <c r="W9583" s="3" t="str">
        <f>IFERROR(VLOOKUP($B9583, 'Returns'!$A$2:$B$801, 2, FALSE), "No")</f>
        <v>No</v>
      </c>
    </row>
    <row r="9584" spans="1:23" x14ac:dyDescent="0.3">
      <c r="A9584" s="1">
        <v>9583</v>
      </c>
      <c r="B9584" t="s">
        <v>10746</v>
      </c>
      <c r="C9584" s="2">
        <v>43258</v>
      </c>
      <c r="D9584" s="2">
        <v>43262</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s="3" t="str">
        <f>VLOOKUP($M9584,People!$A$2:$B$5, 2, FALSE)</f>
        <v>Chuck Magee</v>
      </c>
      <c r="W9584" s="3" t="str">
        <f>IFERROR(VLOOKUP($B9584, 'Returns'!$A$2:$B$801, 2, FALSE), "No")</f>
        <v>No</v>
      </c>
    </row>
    <row r="9585" spans="1:23" x14ac:dyDescent="0.3">
      <c r="A9585" s="1">
        <v>9584</v>
      </c>
      <c r="B9585" t="s">
        <v>10747</v>
      </c>
      <c r="C9585" s="2">
        <v>43641</v>
      </c>
      <c r="D9585" s="2">
        <v>43643</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s="3" t="str">
        <f>VLOOKUP($M9585,People!$A$2:$B$5, 2, FALSE)</f>
        <v>Chuck Magee</v>
      </c>
      <c r="W9585" s="3" t="str">
        <f>IFERROR(VLOOKUP($B9585, 'Returns'!$A$2:$B$801, 2, FALSE), "No")</f>
        <v>No</v>
      </c>
    </row>
    <row r="9586" spans="1:23" x14ac:dyDescent="0.3">
      <c r="A9586" s="1">
        <v>9585</v>
      </c>
      <c r="B9586" t="s">
        <v>10748</v>
      </c>
      <c r="C9586" s="2">
        <v>43703</v>
      </c>
      <c r="D9586" s="2">
        <v>43704</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s="3" t="str">
        <f>VLOOKUP($M9586,People!$A$2:$B$5, 2, FALSE)</f>
        <v>Kelly Williams</v>
      </c>
      <c r="W9586" s="3" t="str">
        <f>IFERROR(VLOOKUP($B9586, 'Returns'!$A$2:$B$801, 2, FALSE), "No")</f>
        <v>No</v>
      </c>
    </row>
    <row r="9587" spans="1:23" x14ac:dyDescent="0.3">
      <c r="A9587" s="1">
        <v>9586</v>
      </c>
      <c r="B9587" t="s">
        <v>10749</v>
      </c>
      <c r="C9587" s="2">
        <v>43338</v>
      </c>
      <c r="D9587" s="2">
        <v>43340</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s="3" t="str">
        <f>VLOOKUP($M9587,People!$A$2:$B$5, 2, FALSE)</f>
        <v>Cassandra Brandow</v>
      </c>
      <c r="W9587" s="3" t="str">
        <f>IFERROR(VLOOKUP($B9587, 'Returns'!$A$2:$B$801, 2, FALSE), "No")</f>
        <v>No</v>
      </c>
    </row>
    <row r="9588" spans="1:23" x14ac:dyDescent="0.3">
      <c r="A9588" s="1">
        <v>9587</v>
      </c>
      <c r="B9588" t="s">
        <v>10750</v>
      </c>
      <c r="C9588" s="2">
        <v>43422</v>
      </c>
      <c r="D9588" s="2">
        <v>43422</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s="3" t="str">
        <f>VLOOKUP($M9588,People!$A$2:$B$5, 2, FALSE)</f>
        <v>Anna Andreadi</v>
      </c>
      <c r="W9588" s="3" t="str">
        <f>IFERROR(VLOOKUP($B9588, 'Returns'!$A$2:$B$801, 2, FALSE), "No")</f>
        <v>No</v>
      </c>
    </row>
    <row r="9589" spans="1:23" x14ac:dyDescent="0.3">
      <c r="A9589" s="1">
        <v>9588</v>
      </c>
      <c r="B9589" t="s">
        <v>10751</v>
      </c>
      <c r="C9589" s="2">
        <v>43572</v>
      </c>
      <c r="D9589" s="2">
        <v>43577</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s="3" t="str">
        <f>VLOOKUP($M9589,People!$A$2:$B$5, 2, FALSE)</f>
        <v>Kelly Williams</v>
      </c>
      <c r="W9589" s="3" t="str">
        <f>IFERROR(VLOOKUP($B9589, 'Returns'!$A$2:$B$801, 2, FALSE), "No")</f>
        <v>No</v>
      </c>
    </row>
    <row r="9590" spans="1:23" x14ac:dyDescent="0.3">
      <c r="A9590" s="1">
        <v>9589</v>
      </c>
      <c r="B9590" t="s">
        <v>10752</v>
      </c>
      <c r="C9590" s="2">
        <v>43669</v>
      </c>
      <c r="D9590" s="2">
        <v>43674</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s="3" t="str">
        <f>VLOOKUP($M9590,People!$A$2:$B$5, 2, FALSE)</f>
        <v>Kelly Williams</v>
      </c>
      <c r="W9590" s="3" t="str">
        <f>IFERROR(VLOOKUP($B9590, 'Returns'!$A$2:$B$801, 2, FALSE), "No")</f>
        <v>No</v>
      </c>
    </row>
    <row r="9591" spans="1:23" x14ac:dyDescent="0.3">
      <c r="A9591" s="1">
        <v>9590</v>
      </c>
      <c r="B9591" t="s">
        <v>10753</v>
      </c>
      <c r="C9591" s="2">
        <v>42501</v>
      </c>
      <c r="D9591" s="2">
        <v>42505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s="3" t="str">
        <f>VLOOKUP($M9591,People!$A$2:$B$5, 2, FALSE)</f>
        <v>Kelly Williams</v>
      </c>
      <c r="W9591" s="3" t="str">
        <f>IFERROR(VLOOKUP($B9591, 'Returns'!$A$2:$B$801, 2, FALSE), "No")</f>
        <v>No</v>
      </c>
    </row>
    <row r="9592" spans="1:23" x14ac:dyDescent="0.3">
      <c r="A9592" s="1">
        <v>9591</v>
      </c>
      <c r="B9592" t="s">
        <v>10753</v>
      </c>
      <c r="C9592" s="2">
        <v>42501</v>
      </c>
      <c r="D9592" s="2">
        <v>42505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s="3" t="str">
        <f>VLOOKUP($M9592,People!$A$2:$B$5, 2, FALSE)</f>
        <v>Kelly Williams</v>
      </c>
      <c r="W9592" s="3" t="str">
        <f>IFERROR(VLOOKUP($B9592, 'Returns'!$A$2:$B$801, 2, FALSE), "No")</f>
        <v>No</v>
      </c>
    </row>
    <row r="9593" spans="1:23" x14ac:dyDescent="0.3">
      <c r="A9593" s="1">
        <v>9592</v>
      </c>
      <c r="B9593" t="s">
        <v>10754</v>
      </c>
      <c r="C9593" s="2">
        <v>43309</v>
      </c>
      <c r="D9593" s="2">
        <v>43313</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s="3" t="str">
        <f>VLOOKUP($M9593,People!$A$2:$B$5, 2, FALSE)</f>
        <v>Kelly Williams</v>
      </c>
      <c r="W9593" s="3" t="str">
        <f>IFERROR(VLOOKUP($B9593, 'Returns'!$A$2:$B$801, 2, FALSE), "No")</f>
        <v>No</v>
      </c>
    </row>
    <row r="9594" spans="1:23" x14ac:dyDescent="0.3">
      <c r="A9594" s="1">
        <v>9593</v>
      </c>
      <c r="B9594" t="s">
        <v>10754</v>
      </c>
      <c r="C9594" s="2">
        <v>43309</v>
      </c>
      <c r="D9594" s="2">
        <v>43313</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s="3" t="str">
        <f>VLOOKUP($M9594,People!$A$2:$B$5, 2, FALSE)</f>
        <v>Kelly Williams</v>
      </c>
      <c r="W9594" s="3" t="str">
        <f>IFERROR(VLOOKUP($B9594, 'Returns'!$A$2:$B$801, 2, FALSE), "No")</f>
        <v>No</v>
      </c>
    </row>
    <row r="9595" spans="1:23" x14ac:dyDescent="0.3">
      <c r="A9595" s="1">
        <v>9594</v>
      </c>
      <c r="B9595" t="s">
        <v>6102</v>
      </c>
      <c r="C9595" s="2">
        <v>43722</v>
      </c>
      <c r="D9595" s="2">
        <v>43727</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s="3" t="str">
        <f>VLOOKUP($M9595,People!$A$2:$B$5, 2, FALSE)</f>
        <v>Chuck Magee</v>
      </c>
      <c r="W9595" s="3" t="str">
        <f>IFERROR(VLOOKUP($B9595, 'Returns'!$A$2:$B$801, 2, FALSE), "No")</f>
        <v>Yes</v>
      </c>
    </row>
    <row r="9596" spans="1:23" x14ac:dyDescent="0.3">
      <c r="A9596" s="1">
        <v>9595</v>
      </c>
      <c r="B9596" t="s">
        <v>6102</v>
      </c>
      <c r="C9596" s="2">
        <v>43722</v>
      </c>
      <c r="D9596" s="2">
        <v>43727</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s="3" t="str">
        <f>VLOOKUP($M9596,People!$A$2:$B$5, 2, FALSE)</f>
        <v>Chuck Magee</v>
      </c>
      <c r="W9596" s="3" t="str">
        <f>IFERROR(VLOOKUP($B9596, 'Returns'!$A$2:$B$801, 2, FALSE), "No")</f>
        <v>Yes</v>
      </c>
    </row>
    <row r="9597" spans="1:23" x14ac:dyDescent="0.3">
      <c r="A9597" s="1">
        <v>9596</v>
      </c>
      <c r="B9597" t="s">
        <v>10755</v>
      </c>
      <c r="C9597" s="2">
        <v>43489</v>
      </c>
      <c r="D9597" s="2">
        <v>43494</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s="3" t="str">
        <f>VLOOKUP($M9597,People!$A$2:$B$5, 2, FALSE)</f>
        <v>Anna Andreadi</v>
      </c>
      <c r="W9597" s="3" t="str">
        <f>IFERROR(VLOOKUP($B9597, 'Returns'!$A$2:$B$801, 2, FALSE), "No")</f>
        <v>No</v>
      </c>
    </row>
    <row r="9598" spans="1:23" x14ac:dyDescent="0.3">
      <c r="A9598" s="1">
        <v>9597</v>
      </c>
      <c r="B9598" t="s">
        <v>10755</v>
      </c>
      <c r="C9598" s="2">
        <v>43489</v>
      </c>
      <c r="D9598" s="2">
        <v>43494</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s="3" t="str">
        <f>VLOOKUP($M9598,People!$A$2:$B$5, 2, FALSE)</f>
        <v>Anna Andreadi</v>
      </c>
      <c r="W9598" s="3" t="str">
        <f>IFERROR(VLOOKUP($B9598, 'Returns'!$A$2:$B$801, 2, FALSE), "No")</f>
        <v>No</v>
      </c>
    </row>
    <row r="9599" spans="1:23" x14ac:dyDescent="0.3">
      <c r="A9599" s="1">
        <v>9598</v>
      </c>
      <c r="B9599" t="s">
        <v>10755</v>
      </c>
      <c r="C9599" s="2">
        <v>43489</v>
      </c>
      <c r="D9599" s="2">
        <v>43494</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s="3" t="str">
        <f>VLOOKUP($M9599,People!$A$2:$B$5, 2, FALSE)</f>
        <v>Anna Andreadi</v>
      </c>
      <c r="W9599" s="3" t="str">
        <f>IFERROR(VLOOKUP($B9599, 'Returns'!$A$2:$B$801, 2, FALSE), "No")</f>
        <v>No</v>
      </c>
    </row>
    <row r="9600" spans="1:23" x14ac:dyDescent="0.3">
      <c r="A9600" s="1">
        <v>9599</v>
      </c>
      <c r="B9600" t="s">
        <v>10756</v>
      </c>
      <c r="C9600" s="2">
        <v>42997</v>
      </c>
      <c r="D9600" s="2">
        <v>43001</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s="3" t="str">
        <f>VLOOKUP($M9600,People!$A$2:$B$5, 2, FALSE)</f>
        <v>Anna Andreadi</v>
      </c>
      <c r="W9600" s="3" t="str">
        <f>IFERROR(VLOOKUP($B9600, 'Returns'!$A$2:$B$801, 2, FALSE), "No")</f>
        <v>No</v>
      </c>
    </row>
    <row r="9601" spans="1:23" x14ac:dyDescent="0.3">
      <c r="A9601" s="1">
        <v>9600</v>
      </c>
      <c r="B9601" t="s">
        <v>10757</v>
      </c>
      <c r="C9601" s="2">
        <v>42839</v>
      </c>
      <c r="D9601" s="2">
        <v>42843</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s="3" t="str">
        <f>VLOOKUP($M9601,People!$A$2:$B$5, 2, FALSE)</f>
        <v>Anna Andreadi</v>
      </c>
      <c r="W9601" s="3" t="str">
        <f>IFERROR(VLOOKUP($B9601, 'Returns'!$A$2:$B$801, 2, FALSE), "No")</f>
        <v>No</v>
      </c>
    </row>
    <row r="9602" spans="1:23" x14ac:dyDescent="0.3">
      <c r="A9602" s="1">
        <v>9601</v>
      </c>
      <c r="B9602" t="s">
        <v>10758</v>
      </c>
      <c r="C9602" s="2">
        <v>43593</v>
      </c>
      <c r="D9602" s="2">
        <v>43596</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s="3" t="str">
        <f>VLOOKUP($M9602,People!$A$2:$B$5, 2, FALSE)</f>
        <v>Kelly Williams</v>
      </c>
      <c r="W9602" s="3" t="str">
        <f>IFERROR(VLOOKUP($B9602, 'Returns'!$A$2:$B$801, 2, FALSE), "No")</f>
        <v>No</v>
      </c>
    </row>
    <row r="9603" spans="1:23" x14ac:dyDescent="0.3">
      <c r="A9603" s="1">
        <v>9602</v>
      </c>
      <c r="B9603" t="s">
        <v>10759</v>
      </c>
      <c r="C9603" s="2">
        <v>43347</v>
      </c>
      <c r="D9603" s="2">
        <v>43352</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s="3" t="str">
        <f>VLOOKUP($M9603,People!$A$2:$B$5, 2, FALSE)</f>
        <v>Cassandra Brandow</v>
      </c>
      <c r="W9603" s="3" t="str">
        <f>IFERROR(VLOOKUP($B9603, 'Returns'!$A$2:$B$801, 2, FALSE), "No")</f>
        <v>No</v>
      </c>
    </row>
    <row r="9604" spans="1:23" x14ac:dyDescent="0.3">
      <c r="A9604" s="1">
        <v>9603</v>
      </c>
      <c r="B9604" t="s">
        <v>10760</v>
      </c>
      <c r="C9604" s="2">
        <v>42509</v>
      </c>
      <c r="D9604" s="2">
        <v>42512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s="3" t="str">
        <f>VLOOKUP($M9604,People!$A$2:$B$5, 2, FALSE)</f>
        <v>Cassandra Brandow</v>
      </c>
      <c r="W9604" s="3" t="str">
        <f>IFERROR(VLOOKUP($B9604, 'Returns'!$A$2:$B$801, 2, FALSE), "No")</f>
        <v>No</v>
      </c>
    </row>
    <row r="9605" spans="1:23" x14ac:dyDescent="0.3">
      <c r="A9605" s="1">
        <v>9604</v>
      </c>
      <c r="B9605" t="s">
        <v>10761</v>
      </c>
      <c r="C9605" s="2">
        <v>43268</v>
      </c>
      <c r="D9605" s="2">
        <v>43274</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s="3" t="str">
        <f>VLOOKUP($M9605,People!$A$2:$B$5, 2, FALSE)</f>
        <v>Chuck Magee</v>
      </c>
      <c r="W9605" s="3" t="str">
        <f>IFERROR(VLOOKUP($B9605, 'Returns'!$A$2:$B$801, 2, FALSE), "No")</f>
        <v>No</v>
      </c>
    </row>
    <row r="9606" spans="1:23" x14ac:dyDescent="0.3">
      <c r="A9606" s="1">
        <v>9605</v>
      </c>
      <c r="B9606" t="s">
        <v>10762</v>
      </c>
      <c r="C9606" s="2">
        <v>43041</v>
      </c>
      <c r="D9606" s="2">
        <v>43044</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s="3" t="str">
        <f>VLOOKUP($M9606,People!$A$2:$B$5, 2, FALSE)</f>
        <v>Cassandra Brandow</v>
      </c>
      <c r="W9606" s="3" t="str">
        <f>IFERROR(VLOOKUP($B9606, 'Returns'!$A$2:$B$801, 2, FALSE), "No")</f>
        <v>No</v>
      </c>
    </row>
    <row r="9607" spans="1:23" x14ac:dyDescent="0.3">
      <c r="A9607" s="1">
        <v>9606</v>
      </c>
      <c r="B9607" t="s">
        <v>10763</v>
      </c>
      <c r="C9607" s="2">
        <v>43773</v>
      </c>
      <c r="D9607" s="2">
        <v>43778</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s="3" t="str">
        <f>VLOOKUP($M9607,People!$A$2:$B$5, 2, FALSE)</f>
        <v>Chuck Magee</v>
      </c>
      <c r="W9607" s="3" t="str">
        <f>IFERROR(VLOOKUP($B9607, 'Returns'!$A$2:$B$801, 2, FALSE), "No")</f>
        <v>No</v>
      </c>
    </row>
    <row r="9608" spans="1:23" x14ac:dyDescent="0.3">
      <c r="A9608" s="1">
        <v>9607</v>
      </c>
      <c r="B9608" t="s">
        <v>10763</v>
      </c>
      <c r="C9608" s="2">
        <v>43773</v>
      </c>
      <c r="D9608" s="2">
        <v>43778</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s="3" t="str">
        <f>VLOOKUP($M9608,People!$A$2:$B$5, 2, FALSE)</f>
        <v>Chuck Magee</v>
      </c>
      <c r="W9608" s="3" t="str">
        <f>IFERROR(VLOOKUP($B9608, 'Returns'!$A$2:$B$801, 2, FALSE), "No")</f>
        <v>No</v>
      </c>
    </row>
    <row r="9609" spans="1:23" x14ac:dyDescent="0.3">
      <c r="A9609" s="1">
        <v>9608</v>
      </c>
      <c r="B9609" t="s">
        <v>10764</v>
      </c>
      <c r="C9609" s="2">
        <v>43804</v>
      </c>
      <c r="D9609" s="2">
        <v>43807</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s="3" t="str">
        <f>VLOOKUP($M9609,People!$A$2:$B$5, 2, FALSE)</f>
        <v>Chuck Magee</v>
      </c>
      <c r="W9609" s="3" t="str">
        <f>IFERROR(VLOOKUP($B9609, 'Returns'!$A$2:$B$801, 2, FALSE), "No")</f>
        <v>No</v>
      </c>
    </row>
    <row r="9610" spans="1:23" x14ac:dyDescent="0.3">
      <c r="A9610" s="1">
        <v>9609</v>
      </c>
      <c r="B9610" t="s">
        <v>10764</v>
      </c>
      <c r="C9610" s="2">
        <v>43804</v>
      </c>
      <c r="D9610" s="2">
        <v>43807</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s="3" t="str">
        <f>VLOOKUP($M9610,People!$A$2:$B$5, 2, FALSE)</f>
        <v>Chuck Magee</v>
      </c>
      <c r="W9610" s="3" t="str">
        <f>IFERROR(VLOOKUP($B9610, 'Returns'!$A$2:$B$801, 2, FALSE), "No")</f>
        <v>No</v>
      </c>
    </row>
    <row r="9611" spans="1:23" x14ac:dyDescent="0.3">
      <c r="A9611" s="1">
        <v>9610</v>
      </c>
      <c r="B9611" t="s">
        <v>6059</v>
      </c>
      <c r="C9611" s="2">
        <v>43236</v>
      </c>
      <c r="D9611" s="2">
        <v>43239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s="3" t="str">
        <f>VLOOKUP($M9611,People!$A$2:$B$5, 2, FALSE)</f>
        <v>Anna Andreadi</v>
      </c>
      <c r="W9611" s="3" t="str">
        <f>IFERROR(VLOOKUP($B9611, 'Returns'!$A$2:$B$801, 2, FALSE), "No")</f>
        <v>Yes</v>
      </c>
    </row>
    <row r="9612" spans="1:23" x14ac:dyDescent="0.3">
      <c r="A9612" s="1">
        <v>9611</v>
      </c>
      <c r="B9612" t="s">
        <v>6059</v>
      </c>
      <c r="C9612" s="2">
        <v>43236</v>
      </c>
      <c r="D9612" s="2">
        <v>43239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s="3" t="str">
        <f>VLOOKUP($M9612,People!$A$2:$B$5, 2, FALSE)</f>
        <v>Anna Andreadi</v>
      </c>
      <c r="W9612" s="3" t="str">
        <f>IFERROR(VLOOKUP($B9612, 'Returns'!$A$2:$B$801, 2, FALSE), "No")</f>
        <v>Yes</v>
      </c>
    </row>
    <row r="9613" spans="1:23" x14ac:dyDescent="0.3">
      <c r="A9613" s="1">
        <v>9612</v>
      </c>
      <c r="B9613" t="s">
        <v>10765</v>
      </c>
      <c r="C9613" s="2">
        <v>43762</v>
      </c>
      <c r="D9613" s="2">
        <v>43768</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s="3" t="str">
        <f>VLOOKUP($M9613,People!$A$2:$B$5, 2, FALSE)</f>
        <v>Cassandra Brandow</v>
      </c>
      <c r="W9613" s="3" t="str">
        <f>IFERROR(VLOOKUP($B9613, 'Returns'!$A$2:$B$801, 2, FALSE), "No")</f>
        <v>No</v>
      </c>
    </row>
    <row r="9614" spans="1:23" x14ac:dyDescent="0.3">
      <c r="A9614" s="1">
        <v>9613</v>
      </c>
      <c r="B9614" t="s">
        <v>10766</v>
      </c>
      <c r="C9614" s="2">
        <v>43361</v>
      </c>
      <c r="D9614" s="2">
        <v>43365</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s="3" t="str">
        <f>VLOOKUP($M9614,People!$A$2:$B$5, 2, FALSE)</f>
        <v>Anna Andreadi</v>
      </c>
      <c r="W9614" s="3" t="str">
        <f>IFERROR(VLOOKUP($B9614, 'Returns'!$A$2:$B$801, 2, FALSE), "No")</f>
        <v>No</v>
      </c>
    </row>
    <row r="9615" spans="1:23" x14ac:dyDescent="0.3">
      <c r="A9615" s="1">
        <v>9614</v>
      </c>
      <c r="B9615" t="s">
        <v>10767</v>
      </c>
      <c r="C9615" s="2">
        <v>42685</v>
      </c>
      <c r="D9615" s="2">
        <v>42687</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s="3" t="str">
        <f>VLOOKUP($M9615,People!$A$2:$B$5, 2, FALSE)</f>
        <v>Anna Andreadi</v>
      </c>
      <c r="W9615" s="3" t="str">
        <f>IFERROR(VLOOKUP($B9615, 'Returns'!$A$2:$B$801, 2, FALSE), "No")</f>
        <v>No</v>
      </c>
    </row>
    <row r="9616" spans="1:23" x14ac:dyDescent="0.3">
      <c r="A9616" s="1">
        <v>9615</v>
      </c>
      <c r="B9616" t="s">
        <v>10767</v>
      </c>
      <c r="C9616" s="2">
        <v>42685</v>
      </c>
      <c r="D9616" s="2">
        <v>42687</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s="3" t="str">
        <f>VLOOKUP($M9616,People!$A$2:$B$5, 2, FALSE)</f>
        <v>Anna Andreadi</v>
      </c>
      <c r="W9616" s="3" t="str">
        <f>IFERROR(VLOOKUP($B9616, 'Returns'!$A$2:$B$801, 2, FALSE), "No")</f>
        <v>No</v>
      </c>
    </row>
    <row r="9617" spans="1:23" x14ac:dyDescent="0.3">
      <c r="A9617" s="1">
        <v>9616</v>
      </c>
      <c r="B9617" t="s">
        <v>10767</v>
      </c>
      <c r="C9617" s="2">
        <v>42685</v>
      </c>
      <c r="D9617" s="2">
        <v>42687</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s="3" t="str">
        <f>VLOOKUP($M9617,People!$A$2:$B$5, 2, FALSE)</f>
        <v>Anna Andreadi</v>
      </c>
      <c r="W9617" s="3" t="str">
        <f>IFERROR(VLOOKUP($B9617, 'Returns'!$A$2:$B$801, 2, FALSE), "No")</f>
        <v>No</v>
      </c>
    </row>
    <row r="9618" spans="1:23" x14ac:dyDescent="0.3">
      <c r="A9618" s="1">
        <v>9617</v>
      </c>
      <c r="B9618" t="s">
        <v>10768</v>
      </c>
      <c r="C9618" s="2">
        <v>43334</v>
      </c>
      <c r="D9618" s="2">
        <v>43341</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s="3" t="str">
        <f>VLOOKUP($M9618,People!$A$2:$B$5, 2, FALSE)</f>
        <v>Anna Andreadi</v>
      </c>
      <c r="W9618" s="3" t="str">
        <f>IFERROR(VLOOKUP($B9618, 'Returns'!$A$2:$B$801, 2, FALSE), "No")</f>
        <v>No</v>
      </c>
    </row>
    <row r="9619" spans="1:23" x14ac:dyDescent="0.3">
      <c r="A9619" s="1">
        <v>9618</v>
      </c>
      <c r="B9619" t="s">
        <v>10769</v>
      </c>
      <c r="C9619" s="2">
        <v>43785</v>
      </c>
      <c r="D9619" s="2">
        <v>43790</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s="3" t="str">
        <f>VLOOKUP($M9619,People!$A$2:$B$5, 2, FALSE)</f>
        <v>Chuck Magee</v>
      </c>
      <c r="W9619" s="3" t="str">
        <f>IFERROR(VLOOKUP($B9619, 'Returns'!$A$2:$B$801, 2, FALSE), "No")</f>
        <v>No</v>
      </c>
    </row>
    <row r="9620" spans="1:23" x14ac:dyDescent="0.3">
      <c r="A9620" s="1">
        <v>9619</v>
      </c>
      <c r="B9620" t="s">
        <v>10769</v>
      </c>
      <c r="C9620" s="2">
        <v>43785</v>
      </c>
      <c r="D9620" s="2">
        <v>43790</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s="3" t="str">
        <f>VLOOKUP($M9620,People!$A$2:$B$5, 2, FALSE)</f>
        <v>Chuck Magee</v>
      </c>
      <c r="W9620" s="3" t="str">
        <f>IFERROR(VLOOKUP($B9620, 'Returns'!$A$2:$B$801, 2, FALSE), "No")</f>
        <v>No</v>
      </c>
    </row>
    <row r="9621" spans="1:23" x14ac:dyDescent="0.3">
      <c r="A9621" s="1">
        <v>9620</v>
      </c>
      <c r="B9621" t="s">
        <v>10769</v>
      </c>
      <c r="C9621" s="2">
        <v>43785</v>
      </c>
      <c r="D9621" s="2">
        <v>43790</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s="3" t="str">
        <f>VLOOKUP($M9621,People!$A$2:$B$5, 2, FALSE)</f>
        <v>Chuck Magee</v>
      </c>
      <c r="W9621" s="3" t="str">
        <f>IFERROR(VLOOKUP($B9621, 'Returns'!$A$2:$B$801, 2, FALSE), "No")</f>
        <v>No</v>
      </c>
    </row>
    <row r="9622" spans="1:23" x14ac:dyDescent="0.3">
      <c r="A9622" s="1">
        <v>9621</v>
      </c>
      <c r="B9622" t="s">
        <v>10770</v>
      </c>
      <c r="C9622" s="2">
        <v>42639</v>
      </c>
      <c r="D9622" s="2">
        <v>42643</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s="3" t="str">
        <f>VLOOKUP($M9622,People!$A$2:$B$5, 2, FALSE)</f>
        <v>Chuck Magee</v>
      </c>
      <c r="W9622" s="3" t="str">
        <f>IFERROR(VLOOKUP($B9622, 'Returns'!$A$2:$B$801, 2, FALSE), "No")</f>
        <v>No</v>
      </c>
    </row>
    <row r="9623" spans="1:23" x14ac:dyDescent="0.3">
      <c r="A9623" s="1">
        <v>9622</v>
      </c>
      <c r="B9623" t="s">
        <v>10770</v>
      </c>
      <c r="C9623" s="2">
        <v>42639</v>
      </c>
      <c r="D9623" s="2">
        <v>42643</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s="3" t="str">
        <f>VLOOKUP($M9623,People!$A$2:$B$5, 2, FALSE)</f>
        <v>Chuck Magee</v>
      </c>
      <c r="W9623" s="3" t="str">
        <f>IFERROR(VLOOKUP($B9623, 'Returns'!$A$2:$B$801, 2, FALSE), "No")</f>
        <v>No</v>
      </c>
    </row>
    <row r="9624" spans="1:23" x14ac:dyDescent="0.3">
      <c r="A9624" s="1">
        <v>9623</v>
      </c>
      <c r="B9624" t="s">
        <v>10770</v>
      </c>
      <c r="C9624" s="2">
        <v>42639</v>
      </c>
      <c r="D9624" s="2">
        <v>42643</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s="3" t="str">
        <f>VLOOKUP($M9624,People!$A$2:$B$5, 2, FALSE)</f>
        <v>Chuck Magee</v>
      </c>
      <c r="W9624" s="3" t="str">
        <f>IFERROR(VLOOKUP($B9624, 'Returns'!$A$2:$B$801, 2, FALSE), "No")</f>
        <v>No</v>
      </c>
    </row>
    <row r="9625" spans="1:23" x14ac:dyDescent="0.3">
      <c r="A9625" s="1">
        <v>9624</v>
      </c>
      <c r="B9625" t="s">
        <v>10771</v>
      </c>
      <c r="C9625" s="2">
        <v>43645</v>
      </c>
      <c r="D9625" s="2">
        <v>43646</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s="3" t="str">
        <f>VLOOKUP($M9625,People!$A$2:$B$5, 2, FALSE)</f>
        <v>Kelly Williams</v>
      </c>
      <c r="W9625" s="3" t="str">
        <f>IFERROR(VLOOKUP($B9625, 'Returns'!$A$2:$B$801, 2, FALSE), "No")</f>
        <v>No</v>
      </c>
    </row>
    <row r="9626" spans="1:23" x14ac:dyDescent="0.3">
      <c r="A9626" s="1">
        <v>9625</v>
      </c>
      <c r="B9626" t="s">
        <v>10771</v>
      </c>
      <c r="C9626" s="2">
        <v>43645</v>
      </c>
      <c r="D9626" s="2">
        <v>43646</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s="3" t="str">
        <f>VLOOKUP($M9626,People!$A$2:$B$5, 2, FALSE)</f>
        <v>Kelly Williams</v>
      </c>
      <c r="W9626" s="3" t="str">
        <f>IFERROR(VLOOKUP($B9626, 'Returns'!$A$2:$B$801, 2, FALSE), "No")</f>
        <v>No</v>
      </c>
    </row>
    <row r="9627" spans="1:23" x14ac:dyDescent="0.3">
      <c r="A9627" s="1">
        <v>9626</v>
      </c>
      <c r="B9627" t="s">
        <v>10771</v>
      </c>
      <c r="C9627" s="2">
        <v>43645</v>
      </c>
      <c r="D9627" s="2">
        <v>43646</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s="3" t="str">
        <f>VLOOKUP($M9627,People!$A$2:$B$5, 2, FALSE)</f>
        <v>Kelly Williams</v>
      </c>
      <c r="W9627" s="3" t="str">
        <f>IFERROR(VLOOKUP($B9627, 'Returns'!$A$2:$B$801, 2, FALSE), "No")</f>
        <v>No</v>
      </c>
    </row>
    <row r="9628" spans="1:23" x14ac:dyDescent="0.3">
      <c r="A9628" s="1">
        <v>9627</v>
      </c>
      <c r="B9628" t="s">
        <v>10772</v>
      </c>
      <c r="C9628" s="2">
        <v>43731</v>
      </c>
      <c r="D9628" s="2">
        <v>43733</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s="3" t="str">
        <f>VLOOKUP($M9628,People!$A$2:$B$5, 2, FALSE)</f>
        <v>Kelly Williams</v>
      </c>
      <c r="W9628" s="3" t="str">
        <f>IFERROR(VLOOKUP($B9628, 'Returns'!$A$2:$B$801, 2, FALSE), "No")</f>
        <v>No</v>
      </c>
    </row>
    <row r="9629" spans="1:23" x14ac:dyDescent="0.3">
      <c r="A9629" s="1">
        <v>9628</v>
      </c>
      <c r="B9629" t="s">
        <v>10773</v>
      </c>
      <c r="C9629" s="2">
        <v>42697</v>
      </c>
      <c r="D9629" s="2">
        <v>42701</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s="3" t="str">
        <f>VLOOKUP($M9629,People!$A$2:$B$5, 2, FALSE)</f>
        <v>Kelly Williams</v>
      </c>
      <c r="W9629" s="3" t="str">
        <f>IFERROR(VLOOKUP($B9629, 'Returns'!$A$2:$B$801, 2, FALSE), "No")</f>
        <v>No</v>
      </c>
    </row>
    <row r="9630" spans="1:23" x14ac:dyDescent="0.3">
      <c r="A9630" s="1">
        <v>9629</v>
      </c>
      <c r="B9630" t="s">
        <v>10774</v>
      </c>
      <c r="C9630" s="2">
        <v>42382</v>
      </c>
      <c r="D9630" s="2">
        <v>42387</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s="3" t="str">
        <f>VLOOKUP($M9630,People!$A$2:$B$5, 2, FALSE)</f>
        <v>Chuck Magee</v>
      </c>
      <c r="W9630" s="3" t="str">
        <f>IFERROR(VLOOKUP($B9630, 'Returns'!$A$2:$B$801, 2, FALSE), "No")</f>
        <v>No</v>
      </c>
    </row>
    <row r="9631" spans="1:23" x14ac:dyDescent="0.3">
      <c r="A9631" s="1">
        <v>9630</v>
      </c>
      <c r="B9631" t="s">
        <v>10774</v>
      </c>
      <c r="C9631" s="2">
        <v>42382</v>
      </c>
      <c r="D9631" s="2">
        <v>42387</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s="3" t="str">
        <f>VLOOKUP($M9631,People!$A$2:$B$5, 2, FALSE)</f>
        <v>Chuck Magee</v>
      </c>
      <c r="W9631" s="3" t="str">
        <f>IFERROR(VLOOKUP($B9631, 'Returns'!$A$2:$B$801, 2, FALSE), "No")</f>
        <v>No</v>
      </c>
    </row>
    <row r="9632" spans="1:23" x14ac:dyDescent="0.3">
      <c r="A9632" s="1">
        <v>9631</v>
      </c>
      <c r="B9632" t="s">
        <v>10775</v>
      </c>
      <c r="C9632" s="2">
        <v>43251</v>
      </c>
      <c r="D9632" s="2">
        <v>43257</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s="3" t="str">
        <f>VLOOKUP($M9632,People!$A$2:$B$5, 2, FALSE)</f>
        <v>Chuck Magee</v>
      </c>
      <c r="W9632" s="3" t="str">
        <f>IFERROR(VLOOKUP($B9632, 'Returns'!$A$2:$B$801, 2, FALSE), "No")</f>
        <v>No</v>
      </c>
    </row>
    <row r="9633" spans="1:23" x14ac:dyDescent="0.3">
      <c r="A9633" s="1">
        <v>9632</v>
      </c>
      <c r="B9633" t="s">
        <v>10775</v>
      </c>
      <c r="C9633" s="2">
        <v>43251</v>
      </c>
      <c r="D9633" s="2">
        <v>43257</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s="3" t="str">
        <f>VLOOKUP($M9633,People!$A$2:$B$5, 2, FALSE)</f>
        <v>Chuck Magee</v>
      </c>
      <c r="W9633" s="3" t="str">
        <f>IFERROR(VLOOKUP($B9633, 'Returns'!$A$2:$B$801, 2, FALSE), "No")</f>
        <v>No</v>
      </c>
    </row>
    <row r="9634" spans="1:23" x14ac:dyDescent="0.3">
      <c r="A9634" s="1">
        <v>9633</v>
      </c>
      <c r="B9634" t="s">
        <v>10776</v>
      </c>
      <c r="C9634" s="2">
        <v>43509</v>
      </c>
      <c r="D9634" s="2">
        <v>43513</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s="3" t="str">
        <f>VLOOKUP($M9634,People!$A$2:$B$5, 2, FALSE)</f>
        <v>Kelly Williams</v>
      </c>
      <c r="W9634" s="3" t="str">
        <f>IFERROR(VLOOKUP($B9634, 'Returns'!$A$2:$B$801, 2, FALSE), "No")</f>
        <v>No</v>
      </c>
    </row>
    <row r="9635" spans="1:23" x14ac:dyDescent="0.3">
      <c r="A9635" s="1">
        <v>9634</v>
      </c>
      <c r="B9635" t="s">
        <v>10777</v>
      </c>
      <c r="C9635" s="2">
        <v>42657</v>
      </c>
      <c r="D9635" s="2">
        <v>42660</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s="3" t="str">
        <f>VLOOKUP($M9635,People!$A$2:$B$5, 2, FALSE)</f>
        <v>Chuck Magee</v>
      </c>
      <c r="W9635" s="3" t="str">
        <f>IFERROR(VLOOKUP($B9635, 'Returns'!$A$2:$B$801, 2, FALSE), "No")</f>
        <v>No</v>
      </c>
    </row>
    <row r="9636" spans="1:23" x14ac:dyDescent="0.3">
      <c r="A9636" s="1">
        <v>9635</v>
      </c>
      <c r="B9636" t="s">
        <v>10777</v>
      </c>
      <c r="C9636" s="2">
        <v>42657</v>
      </c>
      <c r="D9636" s="2">
        <v>42660</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s="3" t="str">
        <f>VLOOKUP($M9636,People!$A$2:$B$5, 2, FALSE)</f>
        <v>Chuck Magee</v>
      </c>
      <c r="W9636" s="3" t="str">
        <f>IFERROR(VLOOKUP($B9636, 'Returns'!$A$2:$B$801, 2, FALSE), "No")</f>
        <v>No</v>
      </c>
    </row>
    <row r="9637" spans="1:23" x14ac:dyDescent="0.3">
      <c r="A9637" s="1">
        <v>9636</v>
      </c>
      <c r="B9637" t="s">
        <v>10777</v>
      </c>
      <c r="C9637" s="2">
        <v>42657</v>
      </c>
      <c r="D9637" s="2">
        <v>42660</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s="3" t="str">
        <f>VLOOKUP($M9637,People!$A$2:$B$5, 2, FALSE)</f>
        <v>Chuck Magee</v>
      </c>
      <c r="W9637" s="3" t="str">
        <f>IFERROR(VLOOKUP($B9637, 'Returns'!$A$2:$B$801, 2, FALSE), "No")</f>
        <v>No</v>
      </c>
    </row>
    <row r="9638" spans="1:23" x14ac:dyDescent="0.3">
      <c r="A9638" s="1">
        <v>9637</v>
      </c>
      <c r="B9638" t="s">
        <v>10778</v>
      </c>
      <c r="C9638" s="2">
        <v>42692</v>
      </c>
      <c r="D9638" s="2">
        <v>42699</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s="3" t="str">
        <f>VLOOKUP($M9638,People!$A$2:$B$5, 2, FALSE)</f>
        <v>Anna Andreadi</v>
      </c>
      <c r="W9638" s="3" t="str">
        <f>IFERROR(VLOOKUP($B9638, 'Returns'!$A$2:$B$801, 2, FALSE), "No")</f>
        <v>No</v>
      </c>
    </row>
    <row r="9639" spans="1:23" x14ac:dyDescent="0.3">
      <c r="A9639" s="1">
        <v>9638</v>
      </c>
      <c r="B9639" t="s">
        <v>10778</v>
      </c>
      <c r="C9639" s="2">
        <v>42692</v>
      </c>
      <c r="D9639" s="2">
        <v>42699</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s="3" t="str">
        <f>VLOOKUP($M9639,People!$A$2:$B$5, 2, FALSE)</f>
        <v>Anna Andreadi</v>
      </c>
      <c r="W9639" s="3" t="str">
        <f>IFERROR(VLOOKUP($B9639, 'Returns'!$A$2:$B$801, 2, FALSE), "No")</f>
        <v>No</v>
      </c>
    </row>
    <row r="9640" spans="1:23" x14ac:dyDescent="0.3">
      <c r="A9640" s="1">
        <v>9639</v>
      </c>
      <c r="B9640" t="s">
        <v>10779</v>
      </c>
      <c r="C9640" s="2">
        <v>43781</v>
      </c>
      <c r="D9640" s="2">
        <v>43784</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s="3" t="str">
        <f>VLOOKUP($M9640,People!$A$2:$B$5, 2, FALSE)</f>
        <v>Anna Andreadi</v>
      </c>
      <c r="W9640" s="3" t="str">
        <f>IFERROR(VLOOKUP($B9640, 'Returns'!$A$2:$B$801, 2, FALSE), "No")</f>
        <v>No</v>
      </c>
    </row>
    <row r="9641" spans="1:23" x14ac:dyDescent="0.3">
      <c r="A9641" s="1">
        <v>9640</v>
      </c>
      <c r="B9641" t="s">
        <v>10780</v>
      </c>
      <c r="C9641" s="2">
        <v>42763</v>
      </c>
      <c r="D9641" s="2">
        <v>42766</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s="3" t="str">
        <f>VLOOKUP($M9641,People!$A$2:$B$5, 2, FALSE)</f>
        <v>Cassandra Brandow</v>
      </c>
      <c r="W9641" s="3" t="str">
        <f>IFERROR(VLOOKUP($B9641, 'Returns'!$A$2:$B$801, 2, FALSE), "No")</f>
        <v>No</v>
      </c>
    </row>
    <row r="9642" spans="1:23" x14ac:dyDescent="0.3">
      <c r="A9642" s="1">
        <v>9641</v>
      </c>
      <c r="B9642" t="s">
        <v>10781</v>
      </c>
      <c r="C9642" s="2">
        <v>42436</v>
      </c>
      <c r="D9642" s="2">
        <v>42441</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s="3" t="str">
        <f>VLOOKUP($M9642,People!$A$2:$B$5, 2, FALSE)</f>
        <v>Anna Andreadi</v>
      </c>
      <c r="W9642" s="3" t="str">
        <f>IFERROR(VLOOKUP($B9642, 'Returns'!$A$2:$B$801, 2, FALSE), "No")</f>
        <v>No</v>
      </c>
    </row>
    <row r="9643" spans="1:23" x14ac:dyDescent="0.3">
      <c r="A9643" s="1">
        <v>9642</v>
      </c>
      <c r="B9643" t="s">
        <v>10781</v>
      </c>
      <c r="C9643" s="2">
        <v>42436</v>
      </c>
      <c r="D9643" s="2">
        <v>42441</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s="3" t="str">
        <f>VLOOKUP($M9643,People!$A$2:$B$5, 2, FALSE)</f>
        <v>Anna Andreadi</v>
      </c>
      <c r="W9643" s="3" t="str">
        <f>IFERROR(VLOOKUP($B9643, 'Returns'!$A$2:$B$801, 2, FALSE), "No")</f>
        <v>No</v>
      </c>
    </row>
    <row r="9644" spans="1:23" x14ac:dyDescent="0.3">
      <c r="A9644" s="1">
        <v>9643</v>
      </c>
      <c r="B9644" t="s">
        <v>10781</v>
      </c>
      <c r="C9644" s="2">
        <v>42436</v>
      </c>
      <c r="D9644" s="2">
        <v>42441</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s="3" t="str">
        <f>VLOOKUP($M9644,People!$A$2:$B$5, 2, FALSE)</f>
        <v>Anna Andreadi</v>
      </c>
      <c r="W9644" s="3" t="str">
        <f>IFERROR(VLOOKUP($B9644, 'Returns'!$A$2:$B$801, 2, FALSE), "No")</f>
        <v>No</v>
      </c>
    </row>
    <row r="9645" spans="1:23" x14ac:dyDescent="0.3">
      <c r="A9645" s="1">
        <v>9644</v>
      </c>
      <c r="B9645" t="s">
        <v>10781</v>
      </c>
      <c r="C9645" s="2">
        <v>42436</v>
      </c>
      <c r="D9645" s="2">
        <v>42441</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s="3" t="str">
        <f>VLOOKUP($M9645,People!$A$2:$B$5, 2, FALSE)</f>
        <v>Anna Andreadi</v>
      </c>
      <c r="W9645" s="3" t="str">
        <f>IFERROR(VLOOKUP($B9645, 'Returns'!$A$2:$B$801, 2, FALSE), "No")</f>
        <v>No</v>
      </c>
    </row>
    <row r="9646" spans="1:23" x14ac:dyDescent="0.3">
      <c r="A9646" s="1">
        <v>9645</v>
      </c>
      <c r="B9646" t="s">
        <v>10782</v>
      </c>
      <c r="C9646" s="2">
        <v>43624</v>
      </c>
      <c r="D9646" s="2">
        <v>43629</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s="3" t="str">
        <f>VLOOKUP($M9646,People!$A$2:$B$5, 2, FALSE)</f>
        <v>Anna Andreadi</v>
      </c>
      <c r="W9646" s="3" t="str">
        <f>IFERROR(VLOOKUP($B9646, 'Returns'!$A$2:$B$801, 2, FALSE), "No")</f>
        <v>No</v>
      </c>
    </row>
    <row r="9647" spans="1:23" x14ac:dyDescent="0.3">
      <c r="A9647" s="1">
        <v>9646</v>
      </c>
      <c r="B9647" t="s">
        <v>10782</v>
      </c>
      <c r="C9647" s="2">
        <v>43624</v>
      </c>
      <c r="D9647" s="2">
        <v>43629</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s="3" t="str">
        <f>VLOOKUP($M9647,People!$A$2:$B$5, 2, FALSE)</f>
        <v>Anna Andreadi</v>
      </c>
      <c r="W9647" s="3" t="str">
        <f>IFERROR(VLOOKUP($B9647, 'Returns'!$A$2:$B$801, 2, FALSE), "No")</f>
        <v>No</v>
      </c>
    </row>
    <row r="9648" spans="1:23" x14ac:dyDescent="0.3">
      <c r="A9648" s="1">
        <v>9647</v>
      </c>
      <c r="B9648" t="s">
        <v>10782</v>
      </c>
      <c r="C9648" s="2">
        <v>43624</v>
      </c>
      <c r="D9648" s="2">
        <v>43629</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s="3" t="str">
        <f>VLOOKUP($M9648,People!$A$2:$B$5, 2, FALSE)</f>
        <v>Anna Andreadi</v>
      </c>
      <c r="W9648" s="3" t="str">
        <f>IFERROR(VLOOKUP($B9648, 'Returns'!$A$2:$B$801, 2, FALSE), "No")</f>
        <v>No</v>
      </c>
    </row>
    <row r="9649" spans="1:23" x14ac:dyDescent="0.3">
      <c r="A9649" s="1">
        <v>9648</v>
      </c>
      <c r="B9649" t="s">
        <v>10783</v>
      </c>
      <c r="C9649" s="2">
        <v>42693</v>
      </c>
      <c r="D9649" s="2">
        <v>42698</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s="3" t="str">
        <f>VLOOKUP($M9649,People!$A$2:$B$5, 2, FALSE)</f>
        <v>Kelly Williams</v>
      </c>
      <c r="W9649" s="3" t="str">
        <f>IFERROR(VLOOKUP($B9649, 'Returns'!$A$2:$B$801, 2, FALSE), "No")</f>
        <v>No</v>
      </c>
    </row>
    <row r="9650" spans="1:23" x14ac:dyDescent="0.3">
      <c r="A9650" s="1">
        <v>9649</v>
      </c>
      <c r="B9650" t="s">
        <v>10783</v>
      </c>
      <c r="C9650" s="2">
        <v>42693</v>
      </c>
      <c r="D9650" s="2">
        <v>42698</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s="3" t="str">
        <f>VLOOKUP($M9650,People!$A$2:$B$5, 2, FALSE)</f>
        <v>Kelly Williams</v>
      </c>
      <c r="W9650" s="3" t="str">
        <f>IFERROR(VLOOKUP($B9650, 'Returns'!$A$2:$B$801, 2, FALSE), "No")</f>
        <v>No</v>
      </c>
    </row>
    <row r="9651" spans="1:23" x14ac:dyDescent="0.3">
      <c r="A9651" s="1">
        <v>9650</v>
      </c>
      <c r="B9651" t="s">
        <v>10784</v>
      </c>
      <c r="C9651" s="2">
        <v>43430</v>
      </c>
      <c r="D9651" s="2">
        <v>43434</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s="3" t="str">
        <f>VLOOKUP($M9651,People!$A$2:$B$5, 2, FALSE)</f>
        <v>Anna Andreadi</v>
      </c>
      <c r="W9651" s="3" t="str">
        <f>IFERROR(VLOOKUP($B9651, 'Returns'!$A$2:$B$801, 2, FALSE), "No")</f>
        <v>No</v>
      </c>
    </row>
    <row r="9652" spans="1:23" x14ac:dyDescent="0.3">
      <c r="A9652" s="1">
        <v>9651</v>
      </c>
      <c r="B9652" t="s">
        <v>10784</v>
      </c>
      <c r="C9652" s="2">
        <v>43430</v>
      </c>
      <c r="D9652" s="2">
        <v>43434</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s="3" t="str">
        <f>VLOOKUP($M9652,People!$A$2:$B$5, 2, FALSE)</f>
        <v>Anna Andreadi</v>
      </c>
      <c r="W9652" s="3" t="str">
        <f>IFERROR(VLOOKUP($B9652, 'Returns'!$A$2:$B$801, 2, FALSE), "No")</f>
        <v>No</v>
      </c>
    </row>
    <row r="9653" spans="1:23" x14ac:dyDescent="0.3">
      <c r="A9653" s="1">
        <v>9652</v>
      </c>
      <c r="B9653" t="s">
        <v>10784</v>
      </c>
      <c r="C9653" s="2">
        <v>43430</v>
      </c>
      <c r="D9653" s="2">
        <v>43434</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s="3" t="str">
        <f>VLOOKUP($M9653,People!$A$2:$B$5, 2, FALSE)</f>
        <v>Anna Andreadi</v>
      </c>
      <c r="W9653" s="3" t="str">
        <f>IFERROR(VLOOKUP($B9653, 'Returns'!$A$2:$B$801, 2, FALSE), "No")</f>
        <v>No</v>
      </c>
    </row>
    <row r="9654" spans="1:23" x14ac:dyDescent="0.3">
      <c r="A9654" s="1">
        <v>9653</v>
      </c>
      <c r="B9654" t="s">
        <v>10784</v>
      </c>
      <c r="C9654" s="2">
        <v>43430</v>
      </c>
      <c r="D9654" s="2">
        <v>43434</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s="3" t="str">
        <f>VLOOKUP($M9654,People!$A$2:$B$5, 2, FALSE)</f>
        <v>Anna Andreadi</v>
      </c>
      <c r="W9654" s="3" t="str">
        <f>IFERROR(VLOOKUP($B9654, 'Returns'!$A$2:$B$801, 2, FALSE), "No")</f>
        <v>No</v>
      </c>
    </row>
    <row r="9655" spans="1:23" x14ac:dyDescent="0.3">
      <c r="A9655" s="1">
        <v>9654</v>
      </c>
      <c r="B9655" t="s">
        <v>10785</v>
      </c>
      <c r="C9655" s="2">
        <v>43488</v>
      </c>
      <c r="D9655" s="2">
        <v>43492</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s="3" t="str">
        <f>VLOOKUP($M9655,People!$A$2:$B$5, 2, FALSE)</f>
        <v>Anna Andreadi</v>
      </c>
      <c r="W9655" s="3" t="str">
        <f>IFERROR(VLOOKUP($B9655, 'Returns'!$A$2:$B$801, 2, FALSE), "No")</f>
        <v>No</v>
      </c>
    </row>
    <row r="9656" spans="1:23" x14ac:dyDescent="0.3">
      <c r="A9656" s="1">
        <v>9655</v>
      </c>
      <c r="B9656" t="s">
        <v>10785</v>
      </c>
      <c r="C9656" s="2">
        <v>43488</v>
      </c>
      <c r="D9656" s="2">
        <v>43492</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s="3" t="str">
        <f>VLOOKUP($M9656,People!$A$2:$B$5, 2, FALSE)</f>
        <v>Anna Andreadi</v>
      </c>
      <c r="W9656" s="3" t="str">
        <f>IFERROR(VLOOKUP($B9656, 'Returns'!$A$2:$B$801, 2, FALSE), "No")</f>
        <v>No</v>
      </c>
    </row>
    <row r="9657" spans="1:23" x14ac:dyDescent="0.3">
      <c r="A9657" s="1">
        <v>9656</v>
      </c>
      <c r="B9657" t="s">
        <v>10786</v>
      </c>
      <c r="C9657" s="2">
        <v>42635</v>
      </c>
      <c r="D9657" s="2">
        <v>42642</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s="3" t="str">
        <f>VLOOKUP($M9657,People!$A$2:$B$5, 2, FALSE)</f>
        <v>Chuck Magee</v>
      </c>
      <c r="W9657" s="3" t="str">
        <f>IFERROR(VLOOKUP($B9657, 'Returns'!$A$2:$B$801, 2, FALSE), "No")</f>
        <v>No</v>
      </c>
    </row>
    <row r="9658" spans="1:23" x14ac:dyDescent="0.3">
      <c r="A9658" s="1">
        <v>9657</v>
      </c>
      <c r="B9658" t="s">
        <v>10786</v>
      </c>
      <c r="C9658" s="2">
        <v>42635</v>
      </c>
      <c r="D9658" s="2">
        <v>42642</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s="3" t="str">
        <f>VLOOKUP($M9658,People!$A$2:$B$5, 2, FALSE)</f>
        <v>Chuck Magee</v>
      </c>
      <c r="W9658" s="3" t="str">
        <f>IFERROR(VLOOKUP($B9658, 'Returns'!$A$2:$B$801, 2, FALSE), "No")</f>
        <v>No</v>
      </c>
    </row>
    <row r="9659" spans="1:23" x14ac:dyDescent="0.3">
      <c r="A9659" s="1">
        <v>9658</v>
      </c>
      <c r="B9659" t="s">
        <v>10786</v>
      </c>
      <c r="C9659" s="2">
        <v>42635</v>
      </c>
      <c r="D9659" s="2">
        <v>42642</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s="3" t="str">
        <f>VLOOKUP($M9659,People!$A$2:$B$5, 2, FALSE)</f>
        <v>Chuck Magee</v>
      </c>
      <c r="W9659" s="3" t="str">
        <f>IFERROR(VLOOKUP($B9659, 'Returns'!$A$2:$B$801, 2, FALSE), "No")</f>
        <v>No</v>
      </c>
    </row>
    <row r="9660" spans="1:23" x14ac:dyDescent="0.3">
      <c r="A9660" s="1">
        <v>9659</v>
      </c>
      <c r="B9660" t="s">
        <v>10786</v>
      </c>
      <c r="C9660" s="2">
        <v>42635</v>
      </c>
      <c r="D9660" s="2">
        <v>42642</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s="3" t="str">
        <f>VLOOKUP($M9660,People!$A$2:$B$5, 2, FALSE)</f>
        <v>Chuck Magee</v>
      </c>
      <c r="W9660" s="3" t="str">
        <f>IFERROR(VLOOKUP($B9660, 'Returns'!$A$2:$B$801, 2, FALSE), "No")</f>
        <v>No</v>
      </c>
    </row>
    <row r="9661" spans="1:23" x14ac:dyDescent="0.3">
      <c r="A9661" s="1">
        <v>9660</v>
      </c>
      <c r="B9661" t="s">
        <v>10787</v>
      </c>
      <c r="C9661" s="2">
        <v>42455</v>
      </c>
      <c r="D9661" s="2">
        <v>42459</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s="3" t="str">
        <f>VLOOKUP($M9661,People!$A$2:$B$5, 2, FALSE)</f>
        <v>Anna Andreadi</v>
      </c>
      <c r="W9661" s="3" t="str">
        <f>IFERROR(VLOOKUP($B9661, 'Returns'!$A$2:$B$801, 2, FALSE), "No")</f>
        <v>No</v>
      </c>
    </row>
    <row r="9662" spans="1:23" x14ac:dyDescent="0.3">
      <c r="A9662" s="1">
        <v>9661</v>
      </c>
      <c r="B9662" t="s">
        <v>10788</v>
      </c>
      <c r="C9662" s="2">
        <v>43257</v>
      </c>
      <c r="D9662" s="2">
        <v>43262</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s="3" t="str">
        <f>VLOOKUP($M9662,People!$A$2:$B$5, 2, FALSE)</f>
        <v>Anna Andreadi</v>
      </c>
      <c r="W9662" s="3" t="str">
        <f>IFERROR(VLOOKUP($B9662, 'Returns'!$A$2:$B$801, 2, FALSE), "No")</f>
        <v>No</v>
      </c>
    </row>
    <row r="9663" spans="1:23" x14ac:dyDescent="0.3">
      <c r="A9663" s="1">
        <v>9662</v>
      </c>
      <c r="B9663" t="s">
        <v>10788</v>
      </c>
      <c r="C9663" s="2">
        <v>43257</v>
      </c>
      <c r="D9663" s="2">
        <v>43262</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s="3" t="str">
        <f>VLOOKUP($M9663,People!$A$2:$B$5, 2, FALSE)</f>
        <v>Anna Andreadi</v>
      </c>
      <c r="W9663" s="3" t="str">
        <f>IFERROR(VLOOKUP($B9663, 'Returns'!$A$2:$B$801, 2, FALSE), "No")</f>
        <v>No</v>
      </c>
    </row>
    <row r="9664" spans="1:23" x14ac:dyDescent="0.3">
      <c r="A9664" s="1">
        <v>9663</v>
      </c>
      <c r="B9664" t="s">
        <v>10788</v>
      </c>
      <c r="C9664" s="2">
        <v>43257</v>
      </c>
      <c r="D9664" s="2">
        <v>43262</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s="3" t="str">
        <f>VLOOKUP($M9664,People!$A$2:$B$5, 2, FALSE)</f>
        <v>Anna Andreadi</v>
      </c>
      <c r="W9664" s="3" t="str">
        <f>IFERROR(VLOOKUP($B9664, 'Returns'!$A$2:$B$801, 2, FALSE), "No")</f>
        <v>No</v>
      </c>
    </row>
    <row r="9665" spans="1:23" x14ac:dyDescent="0.3">
      <c r="A9665" s="1">
        <v>9664</v>
      </c>
      <c r="B9665" t="s">
        <v>10789</v>
      </c>
      <c r="C9665" s="2">
        <v>43708</v>
      </c>
      <c r="D9665" s="2">
        <v>43713</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s="3" t="str">
        <f>VLOOKUP($M9665,People!$A$2:$B$5, 2, FALSE)</f>
        <v>Anna Andreadi</v>
      </c>
      <c r="W9665" s="3" t="str">
        <f>IFERROR(VLOOKUP($B9665, 'Returns'!$A$2:$B$801, 2, FALSE), "No")</f>
        <v>No</v>
      </c>
    </row>
    <row r="9666" spans="1:23" x14ac:dyDescent="0.3">
      <c r="A9666" s="1">
        <v>9665</v>
      </c>
      <c r="B9666" t="s">
        <v>10790</v>
      </c>
      <c r="C9666" s="2">
        <v>43076</v>
      </c>
      <c r="D9666" s="2">
        <v>43076</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s="3" t="str">
        <f>VLOOKUP($M9666,People!$A$2:$B$5, 2, FALSE)</f>
        <v>Anna Andreadi</v>
      </c>
      <c r="W9666" s="3" t="str">
        <f>IFERROR(VLOOKUP($B9666, 'Returns'!$A$2:$B$801, 2, FALSE), "No")</f>
        <v>No</v>
      </c>
    </row>
    <row r="9667" spans="1:23" x14ac:dyDescent="0.3">
      <c r="A9667" s="1">
        <v>9666</v>
      </c>
      <c r="B9667" t="s">
        <v>10791</v>
      </c>
      <c r="C9667" s="2">
        <v>43785</v>
      </c>
      <c r="D9667" s="2">
        <v>43789</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s="3" t="str">
        <f>VLOOKUP($M9667,People!$A$2:$B$5, 2, FALSE)</f>
        <v>Anna Andreadi</v>
      </c>
      <c r="W9667" s="3" t="str">
        <f>IFERROR(VLOOKUP($B9667, 'Returns'!$A$2:$B$801, 2, FALSE), "No")</f>
        <v>No</v>
      </c>
    </row>
    <row r="9668" spans="1:23" x14ac:dyDescent="0.3">
      <c r="A9668" s="1">
        <v>9667</v>
      </c>
      <c r="B9668" t="s">
        <v>10791</v>
      </c>
      <c r="C9668" s="2">
        <v>43785</v>
      </c>
      <c r="D9668" s="2">
        <v>43789</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s="3" t="str">
        <f>VLOOKUP($M9668,People!$A$2:$B$5, 2, FALSE)</f>
        <v>Anna Andreadi</v>
      </c>
      <c r="W9668" s="3" t="str">
        <f>IFERROR(VLOOKUP($B9668, 'Returns'!$A$2:$B$801, 2, FALSE), "No")</f>
        <v>No</v>
      </c>
    </row>
    <row r="9669" spans="1:23" x14ac:dyDescent="0.3">
      <c r="A9669" s="1">
        <v>9668</v>
      </c>
      <c r="B9669" t="s">
        <v>10792</v>
      </c>
      <c r="C9669" s="2">
        <v>43213</v>
      </c>
      <c r="D9669" s="2">
        <v>43217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s="3" t="str">
        <f>VLOOKUP($M9669,People!$A$2:$B$5, 2, FALSE)</f>
        <v>Anna Andreadi</v>
      </c>
      <c r="W9669" s="3" t="str">
        <f>IFERROR(VLOOKUP($B9669, 'Returns'!$A$2:$B$801, 2, FALSE), "No")</f>
        <v>No</v>
      </c>
    </row>
    <row r="9670" spans="1:23" x14ac:dyDescent="0.3">
      <c r="A9670" s="1">
        <v>9669</v>
      </c>
      <c r="B9670" t="s">
        <v>10792</v>
      </c>
      <c r="C9670" s="2">
        <v>43213</v>
      </c>
      <c r="D9670" s="2">
        <v>43217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s="3" t="str">
        <f>VLOOKUP($M9670,People!$A$2:$B$5, 2, FALSE)</f>
        <v>Anna Andreadi</v>
      </c>
      <c r="W9670" s="3" t="str">
        <f>IFERROR(VLOOKUP($B9670, 'Returns'!$A$2:$B$801, 2, FALSE), "No")</f>
        <v>No</v>
      </c>
    </row>
    <row r="9671" spans="1:23" x14ac:dyDescent="0.3">
      <c r="A9671" s="1">
        <v>9670</v>
      </c>
      <c r="B9671" t="s">
        <v>10793</v>
      </c>
      <c r="C9671" s="2">
        <v>43557</v>
      </c>
      <c r="D9671" s="2">
        <v>43561</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s="3" t="str">
        <f>VLOOKUP($M9671,People!$A$2:$B$5, 2, FALSE)</f>
        <v>Cassandra Brandow</v>
      </c>
      <c r="W9671" s="3" t="str">
        <f>IFERROR(VLOOKUP($B9671, 'Returns'!$A$2:$B$801, 2, FALSE), "No")</f>
        <v>No</v>
      </c>
    </row>
    <row r="9672" spans="1:23" x14ac:dyDescent="0.3">
      <c r="A9672" s="1">
        <v>9671</v>
      </c>
      <c r="B9672" t="s">
        <v>10794</v>
      </c>
      <c r="C9672" s="2">
        <v>42960</v>
      </c>
      <c r="D9672" s="2">
        <v>42962</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s="3" t="str">
        <f>VLOOKUP($M9672,People!$A$2:$B$5, 2, FALSE)</f>
        <v>Cassandra Brandow</v>
      </c>
      <c r="W9672" s="3" t="str">
        <f>IFERROR(VLOOKUP($B9672, 'Returns'!$A$2:$B$801, 2, FALSE), "No")</f>
        <v>No</v>
      </c>
    </row>
    <row r="9673" spans="1:23" x14ac:dyDescent="0.3">
      <c r="A9673" s="1">
        <v>9672</v>
      </c>
      <c r="B9673" t="s">
        <v>10795</v>
      </c>
      <c r="C9673" s="2">
        <v>43782</v>
      </c>
      <c r="D9673" s="2">
        <v>43788</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s="3" t="str">
        <f>VLOOKUP($M9673,People!$A$2:$B$5, 2, FALSE)</f>
        <v>Anna Andreadi</v>
      </c>
      <c r="W9673" s="3" t="str">
        <f>IFERROR(VLOOKUP($B9673, 'Returns'!$A$2:$B$801, 2, FALSE), "No")</f>
        <v>No</v>
      </c>
    </row>
    <row r="9674" spans="1:23" x14ac:dyDescent="0.3">
      <c r="A9674" s="1">
        <v>9673</v>
      </c>
      <c r="B9674" t="s">
        <v>10796</v>
      </c>
      <c r="C9674" s="2">
        <v>43457</v>
      </c>
      <c r="D9674" s="2">
        <v>43462</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s="3" t="str">
        <f>VLOOKUP($M9674,People!$A$2:$B$5, 2, FALSE)</f>
        <v>Chuck Magee</v>
      </c>
      <c r="W9674" s="3" t="str">
        <f>IFERROR(VLOOKUP($B9674, 'Returns'!$A$2:$B$801, 2, FALSE), "No")</f>
        <v>No</v>
      </c>
    </row>
    <row r="9675" spans="1:23" x14ac:dyDescent="0.3">
      <c r="A9675" s="1">
        <v>9674</v>
      </c>
      <c r="B9675" t="s">
        <v>10796</v>
      </c>
      <c r="C9675" s="2">
        <v>43457</v>
      </c>
      <c r="D9675" s="2">
        <v>43462</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s="3" t="str">
        <f>VLOOKUP($M9675,People!$A$2:$B$5, 2, FALSE)</f>
        <v>Chuck Magee</v>
      </c>
      <c r="W9675" s="3" t="str">
        <f>IFERROR(VLOOKUP($B9675, 'Returns'!$A$2:$B$801, 2, FALSE), "No")</f>
        <v>No</v>
      </c>
    </row>
    <row r="9676" spans="1:23" x14ac:dyDescent="0.3">
      <c r="A9676" s="1">
        <v>9675</v>
      </c>
      <c r="B9676" t="s">
        <v>10797</v>
      </c>
      <c r="C9676" s="2">
        <v>42573</v>
      </c>
      <c r="D9676" s="2">
        <v>42575</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s="3" t="str">
        <f>VLOOKUP($M9676,People!$A$2:$B$5, 2, FALSE)</f>
        <v>Kelly Williams</v>
      </c>
      <c r="W9676" s="3" t="str">
        <f>IFERROR(VLOOKUP($B9676, 'Returns'!$A$2:$B$801, 2, FALSE), "No")</f>
        <v>No</v>
      </c>
    </row>
    <row r="9677" spans="1:23" x14ac:dyDescent="0.3">
      <c r="A9677" s="1">
        <v>9676</v>
      </c>
      <c r="B9677" t="s">
        <v>10798</v>
      </c>
      <c r="C9677" s="2">
        <v>43226</v>
      </c>
      <c r="D9677" s="2">
        <v>43230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s="3" t="str">
        <f>VLOOKUP($M9677,People!$A$2:$B$5, 2, FALSE)</f>
        <v>Anna Andreadi</v>
      </c>
      <c r="W9677" s="3" t="str">
        <f>IFERROR(VLOOKUP($B9677, 'Returns'!$A$2:$B$801, 2, FALSE), "No")</f>
        <v>No</v>
      </c>
    </row>
    <row r="9678" spans="1:23" x14ac:dyDescent="0.3">
      <c r="A9678" s="1">
        <v>9677</v>
      </c>
      <c r="B9678" t="s">
        <v>10799</v>
      </c>
      <c r="C9678" s="2">
        <v>42702</v>
      </c>
      <c r="D9678" s="2">
        <v>42707</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s="3" t="str">
        <f>VLOOKUP($M9678,People!$A$2:$B$5, 2, FALSE)</f>
        <v>Kelly Williams</v>
      </c>
      <c r="W9678" s="3" t="str">
        <f>IFERROR(VLOOKUP($B9678, 'Returns'!$A$2:$B$801, 2, FALSE), "No")</f>
        <v>No</v>
      </c>
    </row>
    <row r="9679" spans="1:23" x14ac:dyDescent="0.3">
      <c r="A9679" s="1">
        <v>9678</v>
      </c>
      <c r="B9679" t="s">
        <v>10800</v>
      </c>
      <c r="C9679" s="2">
        <v>43208</v>
      </c>
      <c r="D9679" s="2">
        <v>43213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s="3" t="str">
        <f>VLOOKUP($M9679,People!$A$2:$B$5, 2, FALSE)</f>
        <v>Chuck Magee</v>
      </c>
      <c r="W9679" s="3" t="str">
        <f>IFERROR(VLOOKUP($B9679, 'Returns'!$A$2:$B$801, 2, FALSE), "No")</f>
        <v>No</v>
      </c>
    </row>
    <row r="9680" spans="1:23" x14ac:dyDescent="0.3">
      <c r="A9680" s="1">
        <v>9679</v>
      </c>
      <c r="B9680" t="s">
        <v>10800</v>
      </c>
      <c r="C9680" s="2">
        <v>43208</v>
      </c>
      <c r="D9680" s="2">
        <v>43213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s="3" t="str">
        <f>VLOOKUP($M9680,People!$A$2:$B$5, 2, FALSE)</f>
        <v>Chuck Magee</v>
      </c>
      <c r="W9680" s="3" t="str">
        <f>IFERROR(VLOOKUP($B9680, 'Returns'!$A$2:$B$801, 2, FALSE), "No")</f>
        <v>No</v>
      </c>
    </row>
    <row r="9681" spans="1:23" x14ac:dyDescent="0.3">
      <c r="A9681" s="1">
        <v>9680</v>
      </c>
      <c r="B9681" t="s">
        <v>10801</v>
      </c>
      <c r="C9681" s="2">
        <v>43096</v>
      </c>
      <c r="D9681" s="2">
        <v>43100</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s="3" t="str">
        <f>VLOOKUP($M9681,People!$A$2:$B$5, 2, FALSE)</f>
        <v>Anna Andreadi</v>
      </c>
      <c r="W9681" s="3" t="str">
        <f>IFERROR(VLOOKUP($B9681, 'Returns'!$A$2:$B$801, 2, FALSE), "No")</f>
        <v>No</v>
      </c>
    </row>
    <row r="9682" spans="1:23" x14ac:dyDescent="0.3">
      <c r="A9682" s="1">
        <v>9681</v>
      </c>
      <c r="B9682" t="s">
        <v>10801</v>
      </c>
      <c r="C9682" s="2">
        <v>43096</v>
      </c>
      <c r="D9682" s="2">
        <v>43100</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s="3" t="str">
        <f>VLOOKUP($M9682,People!$A$2:$B$5, 2, FALSE)</f>
        <v>Anna Andreadi</v>
      </c>
      <c r="W9682" s="3" t="str">
        <f>IFERROR(VLOOKUP($B9682, 'Returns'!$A$2:$B$801, 2, FALSE), "No")</f>
        <v>No</v>
      </c>
    </row>
    <row r="9683" spans="1:23" x14ac:dyDescent="0.3">
      <c r="A9683" s="1">
        <v>9682</v>
      </c>
      <c r="B9683" t="s">
        <v>10802</v>
      </c>
      <c r="C9683" s="2">
        <v>43812</v>
      </c>
      <c r="D9683" s="2">
        <v>43817</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s="3" t="str">
        <f>VLOOKUP($M9683,People!$A$2:$B$5, 2, FALSE)</f>
        <v>Anna Andreadi</v>
      </c>
      <c r="W9683" s="3" t="str">
        <f>IFERROR(VLOOKUP($B9683, 'Returns'!$A$2:$B$801, 2, FALSE), "No")</f>
        <v>No</v>
      </c>
    </row>
    <row r="9684" spans="1:23" x14ac:dyDescent="0.3">
      <c r="A9684" s="1">
        <v>9683</v>
      </c>
      <c r="B9684" t="s">
        <v>10802</v>
      </c>
      <c r="C9684" s="2">
        <v>43812</v>
      </c>
      <c r="D9684" s="2">
        <v>43817</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s="3" t="str">
        <f>VLOOKUP($M9684,People!$A$2:$B$5, 2, FALSE)</f>
        <v>Anna Andreadi</v>
      </c>
      <c r="W9684" s="3" t="str">
        <f>IFERROR(VLOOKUP($B9684, 'Returns'!$A$2:$B$801, 2, FALSE), "No")</f>
        <v>No</v>
      </c>
    </row>
    <row r="9685" spans="1:23" x14ac:dyDescent="0.3">
      <c r="A9685" s="1">
        <v>9684</v>
      </c>
      <c r="B9685" t="s">
        <v>10802</v>
      </c>
      <c r="C9685" s="2">
        <v>43812</v>
      </c>
      <c r="D9685" s="2">
        <v>43817</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s="3" t="str">
        <f>VLOOKUP($M9685,People!$A$2:$B$5, 2, FALSE)</f>
        <v>Anna Andreadi</v>
      </c>
      <c r="W9685" s="3" t="str">
        <f>IFERROR(VLOOKUP($B9685, 'Returns'!$A$2:$B$801, 2, FALSE), "No")</f>
        <v>No</v>
      </c>
    </row>
    <row r="9686" spans="1:23" x14ac:dyDescent="0.3">
      <c r="A9686" s="1">
        <v>9685</v>
      </c>
      <c r="B9686" t="s">
        <v>10802</v>
      </c>
      <c r="C9686" s="2">
        <v>43812</v>
      </c>
      <c r="D9686" s="2">
        <v>43817</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s="3" t="str">
        <f>VLOOKUP($M9686,People!$A$2:$B$5, 2, FALSE)</f>
        <v>Anna Andreadi</v>
      </c>
      <c r="W9686" s="3" t="str">
        <f>IFERROR(VLOOKUP($B9686, 'Returns'!$A$2:$B$801, 2, FALSE), "No")</f>
        <v>No</v>
      </c>
    </row>
    <row r="9687" spans="1:23" x14ac:dyDescent="0.3">
      <c r="A9687" s="1">
        <v>9686</v>
      </c>
      <c r="B9687" t="s">
        <v>10803</v>
      </c>
      <c r="C9687" s="2">
        <v>43467</v>
      </c>
      <c r="D9687" s="2">
        <v>43469</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s="3" t="str">
        <f>VLOOKUP($M9687,People!$A$2:$B$5, 2, FALSE)</f>
        <v>Anna Andreadi</v>
      </c>
      <c r="W9687" s="3" t="str">
        <f>IFERROR(VLOOKUP($B9687, 'Returns'!$A$2:$B$801, 2, FALSE), "No")</f>
        <v>No</v>
      </c>
    </row>
    <row r="9688" spans="1:23" x14ac:dyDescent="0.3">
      <c r="A9688" s="1">
        <v>9687</v>
      </c>
      <c r="B9688" t="s">
        <v>10804</v>
      </c>
      <c r="C9688" s="2">
        <v>43615</v>
      </c>
      <c r="D9688" s="2">
        <v>43619</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s="3" t="str">
        <f>VLOOKUP($M9688,People!$A$2:$B$5, 2, FALSE)</f>
        <v>Anna Andreadi</v>
      </c>
      <c r="W9688" s="3" t="str">
        <f>IFERROR(VLOOKUP($B9688, 'Returns'!$A$2:$B$801, 2, FALSE), "No")</f>
        <v>No</v>
      </c>
    </row>
    <row r="9689" spans="1:23" x14ac:dyDescent="0.3">
      <c r="A9689" s="1">
        <v>9688</v>
      </c>
      <c r="B9689" t="s">
        <v>10805</v>
      </c>
      <c r="C9689" s="2">
        <v>43738</v>
      </c>
      <c r="D9689" s="2">
        <v>43744</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s="3" t="str">
        <f>VLOOKUP($M9689,People!$A$2:$B$5, 2, FALSE)</f>
        <v>Kelly Williams</v>
      </c>
      <c r="W9689" s="3" t="str">
        <f>IFERROR(VLOOKUP($B9689, 'Returns'!$A$2:$B$801, 2, FALSE), "No")</f>
        <v>No</v>
      </c>
    </row>
    <row r="9690" spans="1:23" x14ac:dyDescent="0.3">
      <c r="A9690" s="1">
        <v>9689</v>
      </c>
      <c r="B9690" t="s">
        <v>10806</v>
      </c>
      <c r="C9690" s="2">
        <v>43636</v>
      </c>
      <c r="D9690" s="2">
        <v>43643</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s="3" t="str">
        <f>VLOOKUP($M9690,People!$A$2:$B$5, 2, FALSE)</f>
        <v>Cassandra Brandow</v>
      </c>
      <c r="W9690" s="3" t="str">
        <f>IFERROR(VLOOKUP($B9690, 'Returns'!$A$2:$B$801, 2, FALSE), "No")</f>
        <v>No</v>
      </c>
    </row>
    <row r="9691" spans="1:23" x14ac:dyDescent="0.3">
      <c r="A9691" s="1">
        <v>9690</v>
      </c>
      <c r="B9691" t="s">
        <v>10806</v>
      </c>
      <c r="C9691" s="2">
        <v>43636</v>
      </c>
      <c r="D9691" s="2">
        <v>43643</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s="3" t="str">
        <f>VLOOKUP($M9691,People!$A$2:$B$5, 2, FALSE)</f>
        <v>Cassandra Brandow</v>
      </c>
      <c r="W9691" s="3" t="str">
        <f>IFERROR(VLOOKUP($B9691, 'Returns'!$A$2:$B$801, 2, FALSE), "No")</f>
        <v>No</v>
      </c>
    </row>
    <row r="9692" spans="1:23" x14ac:dyDescent="0.3">
      <c r="A9692" s="1">
        <v>9691</v>
      </c>
      <c r="B9692" t="s">
        <v>10807</v>
      </c>
      <c r="C9692" s="2">
        <v>43559</v>
      </c>
      <c r="D9692" s="2">
        <v>43560</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s="3" t="str">
        <f>VLOOKUP($M9692,People!$A$2:$B$5, 2, FALSE)</f>
        <v>Chuck Magee</v>
      </c>
      <c r="W9692" s="3" t="str">
        <f>IFERROR(VLOOKUP($B9692, 'Returns'!$A$2:$B$801, 2, FALSE), "No")</f>
        <v>No</v>
      </c>
    </row>
    <row r="9693" spans="1:23" x14ac:dyDescent="0.3">
      <c r="A9693" s="1">
        <v>9692</v>
      </c>
      <c r="B9693" t="s">
        <v>10808</v>
      </c>
      <c r="C9693" s="2">
        <v>43052</v>
      </c>
      <c r="D9693" s="2">
        <v>43056</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s="3" t="str">
        <f>VLOOKUP($M9693,People!$A$2:$B$5, 2, FALSE)</f>
        <v>Kelly Williams</v>
      </c>
      <c r="W9693" s="3" t="str">
        <f>IFERROR(VLOOKUP($B9693, 'Returns'!$A$2:$B$801, 2, FALSE), "No")</f>
        <v>No</v>
      </c>
    </row>
    <row r="9694" spans="1:23" x14ac:dyDescent="0.3">
      <c r="A9694" s="1">
        <v>9693</v>
      </c>
      <c r="B9694" t="s">
        <v>10809</v>
      </c>
      <c r="C9694" s="2">
        <v>42975</v>
      </c>
      <c r="D9694" s="2">
        <v>42980</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s="3" t="str">
        <f>VLOOKUP($M9694,People!$A$2:$B$5, 2, FALSE)</f>
        <v>Chuck Magee</v>
      </c>
      <c r="W9694" s="3" t="str">
        <f>IFERROR(VLOOKUP($B9694, 'Returns'!$A$2:$B$801, 2, FALSE), "No")</f>
        <v>No</v>
      </c>
    </row>
    <row r="9695" spans="1:23" x14ac:dyDescent="0.3">
      <c r="A9695" s="1">
        <v>9694</v>
      </c>
      <c r="B9695" t="s">
        <v>10810</v>
      </c>
      <c r="C9695" s="2">
        <v>43732</v>
      </c>
      <c r="D9695" s="2">
        <v>43736</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s="3" t="str">
        <f>VLOOKUP($M9695,People!$A$2:$B$5, 2, FALSE)</f>
        <v>Anna Andreadi</v>
      </c>
      <c r="W9695" s="3" t="str">
        <f>IFERROR(VLOOKUP($B9695, 'Returns'!$A$2:$B$801, 2, FALSE), "No")</f>
        <v>No</v>
      </c>
    </row>
    <row r="9696" spans="1:23" x14ac:dyDescent="0.3">
      <c r="A9696" s="1">
        <v>9695</v>
      </c>
      <c r="B9696" t="s">
        <v>10810</v>
      </c>
      <c r="C9696" s="2">
        <v>43732</v>
      </c>
      <c r="D9696" s="2">
        <v>43736</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s="3" t="str">
        <f>VLOOKUP($M9696,People!$A$2:$B$5, 2, FALSE)</f>
        <v>Anna Andreadi</v>
      </c>
      <c r="W9696" s="3" t="str">
        <f>IFERROR(VLOOKUP($B9696, 'Returns'!$A$2:$B$801, 2, FALSE), "No")</f>
        <v>No</v>
      </c>
    </row>
    <row r="9697" spans="1:23" x14ac:dyDescent="0.3">
      <c r="A9697" s="1">
        <v>9696</v>
      </c>
      <c r="B9697" t="s">
        <v>10811</v>
      </c>
      <c r="C9697" s="2">
        <v>43445</v>
      </c>
      <c r="D9697" s="2">
        <v>43448</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s="3" t="str">
        <f>VLOOKUP($M9697,People!$A$2:$B$5, 2, FALSE)</f>
        <v>Chuck Magee</v>
      </c>
      <c r="W9697" s="3" t="str">
        <f>IFERROR(VLOOKUP($B9697, 'Returns'!$A$2:$B$801, 2, FALSE), "No")</f>
        <v>No</v>
      </c>
    </row>
    <row r="9698" spans="1:23" x14ac:dyDescent="0.3">
      <c r="A9698" s="1">
        <v>9697</v>
      </c>
      <c r="B9698" t="s">
        <v>10812</v>
      </c>
      <c r="C9698" s="2">
        <v>42531</v>
      </c>
      <c r="D9698" s="2">
        <v>42536</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s="3" t="str">
        <f>VLOOKUP($M9698,People!$A$2:$B$5, 2, FALSE)</f>
        <v>Kelly Williams</v>
      </c>
      <c r="W9698" s="3" t="str">
        <f>IFERROR(VLOOKUP($B9698, 'Returns'!$A$2:$B$801, 2, FALSE), "No")</f>
        <v>No</v>
      </c>
    </row>
    <row r="9699" spans="1:23" x14ac:dyDescent="0.3">
      <c r="A9699" s="1">
        <v>9698</v>
      </c>
      <c r="B9699" t="s">
        <v>10813</v>
      </c>
      <c r="C9699" s="2">
        <v>43170</v>
      </c>
      <c r="D9699" s="2">
        <v>43170</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s="3" t="str">
        <f>VLOOKUP($M9699,People!$A$2:$B$5, 2, FALSE)</f>
        <v>Chuck Magee</v>
      </c>
      <c r="W9699" s="3" t="str">
        <f>IFERROR(VLOOKUP($B9699, 'Returns'!$A$2:$B$801, 2, FALSE), "No")</f>
        <v>No</v>
      </c>
    </row>
    <row r="9700" spans="1:23" x14ac:dyDescent="0.3">
      <c r="A9700" s="1">
        <v>9699</v>
      </c>
      <c r="B9700" t="s">
        <v>10814</v>
      </c>
      <c r="C9700" s="2">
        <v>43814</v>
      </c>
      <c r="D9700" s="2">
        <v>43818</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s="3" t="str">
        <f>VLOOKUP($M9700,People!$A$2:$B$5, 2, FALSE)</f>
        <v>Anna Andreadi</v>
      </c>
      <c r="W9700" s="3" t="str">
        <f>IFERROR(VLOOKUP($B9700, 'Returns'!$A$2:$B$801, 2, FALSE), "No")</f>
        <v>No</v>
      </c>
    </row>
    <row r="9701" spans="1:23" x14ac:dyDescent="0.3">
      <c r="A9701" s="1">
        <v>9700</v>
      </c>
      <c r="B9701" t="s">
        <v>10814</v>
      </c>
      <c r="C9701" s="2">
        <v>43814</v>
      </c>
      <c r="D9701" s="2">
        <v>43818</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s="3" t="str">
        <f>VLOOKUP($M9701,People!$A$2:$B$5, 2, FALSE)</f>
        <v>Anna Andreadi</v>
      </c>
      <c r="W9701" s="3" t="str">
        <f>IFERROR(VLOOKUP($B9701, 'Returns'!$A$2:$B$801, 2, FALSE), "No")</f>
        <v>No</v>
      </c>
    </row>
    <row r="9702" spans="1:23" x14ac:dyDescent="0.3">
      <c r="A9702" s="1">
        <v>9701</v>
      </c>
      <c r="B9702" t="s">
        <v>10814</v>
      </c>
      <c r="C9702" s="2">
        <v>43814</v>
      </c>
      <c r="D9702" s="2">
        <v>43818</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s="3" t="str">
        <f>VLOOKUP($M9702,People!$A$2:$B$5, 2, FALSE)</f>
        <v>Anna Andreadi</v>
      </c>
      <c r="W9702" s="3" t="str">
        <f>IFERROR(VLOOKUP($B9702, 'Returns'!$A$2:$B$801, 2, FALSE), "No")</f>
        <v>No</v>
      </c>
    </row>
    <row r="9703" spans="1:23" x14ac:dyDescent="0.3">
      <c r="A9703" s="1">
        <v>9702</v>
      </c>
      <c r="B9703" t="s">
        <v>6035</v>
      </c>
      <c r="C9703" s="2">
        <v>43403</v>
      </c>
      <c r="D9703" s="2">
        <v>43408</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s="3" t="str">
        <f>VLOOKUP($M9703,People!$A$2:$B$5, 2, FALSE)</f>
        <v>Anna Andreadi</v>
      </c>
      <c r="W9703" s="3" t="str">
        <f>IFERROR(VLOOKUP($B9703, 'Returns'!$A$2:$B$801, 2, FALSE), "No")</f>
        <v>Yes</v>
      </c>
    </row>
    <row r="9704" spans="1:23" x14ac:dyDescent="0.3">
      <c r="A9704" s="1">
        <v>9703</v>
      </c>
      <c r="B9704" t="s">
        <v>10815</v>
      </c>
      <c r="C9704" s="2">
        <v>43677</v>
      </c>
      <c r="D9704" s="2">
        <v>43681</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s="3" t="str">
        <f>VLOOKUP($M9704,People!$A$2:$B$5, 2, FALSE)</f>
        <v>Chuck Magee</v>
      </c>
      <c r="W9704" s="3" t="str">
        <f>IFERROR(VLOOKUP($B9704, 'Returns'!$A$2:$B$801, 2, FALSE), "No")</f>
        <v>No</v>
      </c>
    </row>
    <row r="9705" spans="1:23" x14ac:dyDescent="0.3">
      <c r="A9705" s="1">
        <v>9704</v>
      </c>
      <c r="B9705" t="s">
        <v>10815</v>
      </c>
      <c r="C9705" s="2">
        <v>43677</v>
      </c>
      <c r="D9705" s="2">
        <v>43681</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s="3" t="str">
        <f>VLOOKUP($M9705,People!$A$2:$B$5, 2, FALSE)</f>
        <v>Chuck Magee</v>
      </c>
      <c r="W9705" s="3" t="str">
        <f>IFERROR(VLOOKUP($B9705, 'Returns'!$A$2:$B$801, 2, FALSE), "No")</f>
        <v>No</v>
      </c>
    </row>
    <row r="9706" spans="1:23" x14ac:dyDescent="0.3">
      <c r="A9706" s="1">
        <v>9705</v>
      </c>
      <c r="B9706" t="s">
        <v>10815</v>
      </c>
      <c r="C9706" s="2">
        <v>43677</v>
      </c>
      <c r="D9706" s="2">
        <v>43681</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s="3" t="str">
        <f>VLOOKUP($M9706,People!$A$2:$B$5, 2, FALSE)</f>
        <v>Chuck Magee</v>
      </c>
      <c r="W9706" s="3" t="str">
        <f>IFERROR(VLOOKUP($B9706, 'Returns'!$A$2:$B$801, 2, FALSE), "No")</f>
        <v>No</v>
      </c>
    </row>
    <row r="9707" spans="1:23" x14ac:dyDescent="0.3">
      <c r="A9707" s="1">
        <v>9706</v>
      </c>
      <c r="B9707" t="s">
        <v>10816</v>
      </c>
      <c r="C9707" s="2">
        <v>43757</v>
      </c>
      <c r="D9707" s="2">
        <v>43761</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s="3" t="str">
        <f>VLOOKUP($M9707,People!$A$2:$B$5, 2, FALSE)</f>
        <v>Anna Andreadi</v>
      </c>
      <c r="W9707" s="3" t="str">
        <f>IFERROR(VLOOKUP($B9707, 'Returns'!$A$2:$B$801, 2, FALSE), "No")</f>
        <v>No</v>
      </c>
    </row>
    <row r="9708" spans="1:23" x14ac:dyDescent="0.3">
      <c r="A9708" s="1">
        <v>9707</v>
      </c>
      <c r="B9708" t="s">
        <v>6086</v>
      </c>
      <c r="C9708" s="2">
        <v>43394</v>
      </c>
      <c r="D9708" s="2">
        <v>43400</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s="3" t="str">
        <f>VLOOKUP($M9708,People!$A$2:$B$5, 2, FALSE)</f>
        <v>Anna Andreadi</v>
      </c>
      <c r="W9708" s="3" t="str">
        <f>IFERROR(VLOOKUP($B9708, 'Returns'!$A$2:$B$801, 2, FALSE), "No")</f>
        <v>Yes</v>
      </c>
    </row>
    <row r="9709" spans="1:23" x14ac:dyDescent="0.3">
      <c r="A9709" s="1">
        <v>9708</v>
      </c>
      <c r="B9709" t="s">
        <v>6086</v>
      </c>
      <c r="C9709" s="2">
        <v>43394</v>
      </c>
      <c r="D9709" s="2">
        <v>43400</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s="3" t="str">
        <f>VLOOKUP($M9709,People!$A$2:$B$5, 2, FALSE)</f>
        <v>Anna Andreadi</v>
      </c>
      <c r="W9709" s="3" t="str">
        <f>IFERROR(VLOOKUP($B9709, 'Returns'!$A$2:$B$801, 2, FALSE), "No")</f>
        <v>Yes</v>
      </c>
    </row>
    <row r="9710" spans="1:23" x14ac:dyDescent="0.3">
      <c r="A9710" s="1">
        <v>9709</v>
      </c>
      <c r="B9710" t="s">
        <v>6086</v>
      </c>
      <c r="C9710" s="2">
        <v>43394</v>
      </c>
      <c r="D9710" s="2">
        <v>43400</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s="3" t="str">
        <f>VLOOKUP($M9710,People!$A$2:$B$5, 2, FALSE)</f>
        <v>Anna Andreadi</v>
      </c>
      <c r="W9710" s="3" t="str">
        <f>IFERROR(VLOOKUP($B9710, 'Returns'!$A$2:$B$801, 2, FALSE), "No")</f>
        <v>Yes</v>
      </c>
    </row>
    <row r="9711" spans="1:23" x14ac:dyDescent="0.3">
      <c r="A9711" s="1">
        <v>9710</v>
      </c>
      <c r="B9711" t="s">
        <v>6086</v>
      </c>
      <c r="C9711" s="2">
        <v>43394</v>
      </c>
      <c r="D9711" s="2">
        <v>43400</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s="3" t="str">
        <f>VLOOKUP($M9711,People!$A$2:$B$5, 2, FALSE)</f>
        <v>Anna Andreadi</v>
      </c>
      <c r="W9711" s="3" t="str">
        <f>IFERROR(VLOOKUP($B9711, 'Returns'!$A$2:$B$801, 2, FALSE), "No")</f>
        <v>Yes</v>
      </c>
    </row>
    <row r="9712" spans="1:23" x14ac:dyDescent="0.3">
      <c r="A9712" s="1">
        <v>9711</v>
      </c>
      <c r="B9712" t="s">
        <v>10817</v>
      </c>
      <c r="C9712" s="2">
        <v>42679</v>
      </c>
      <c r="D9712" s="2">
        <v>42684</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s="3" t="str">
        <f>VLOOKUP($M9712,People!$A$2:$B$5, 2, FALSE)</f>
        <v>Chuck Magee</v>
      </c>
      <c r="W9712" s="3" t="str">
        <f>IFERROR(VLOOKUP($B9712, 'Returns'!$A$2:$B$801, 2, FALSE), "No")</f>
        <v>No</v>
      </c>
    </row>
    <row r="9713" spans="1:23" x14ac:dyDescent="0.3">
      <c r="A9713" s="1">
        <v>9712</v>
      </c>
      <c r="B9713" t="s">
        <v>10817</v>
      </c>
      <c r="C9713" s="2">
        <v>42679</v>
      </c>
      <c r="D9713" s="2">
        <v>42684</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s="3" t="str">
        <f>VLOOKUP($M9713,People!$A$2:$B$5, 2, FALSE)</f>
        <v>Chuck Magee</v>
      </c>
      <c r="W9713" s="3" t="str">
        <f>IFERROR(VLOOKUP($B9713, 'Returns'!$A$2:$B$801, 2, FALSE), "No")</f>
        <v>No</v>
      </c>
    </row>
    <row r="9714" spans="1:23" x14ac:dyDescent="0.3">
      <c r="A9714" s="1">
        <v>9713</v>
      </c>
      <c r="B9714" t="s">
        <v>10817</v>
      </c>
      <c r="C9714" s="2">
        <v>42679</v>
      </c>
      <c r="D9714" s="2">
        <v>42684</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s="3" t="str">
        <f>VLOOKUP($M9714,People!$A$2:$B$5, 2, FALSE)</f>
        <v>Chuck Magee</v>
      </c>
      <c r="W9714" s="3" t="str">
        <f>IFERROR(VLOOKUP($B9714, 'Returns'!$A$2:$B$801, 2, FALSE), "No")</f>
        <v>No</v>
      </c>
    </row>
    <row r="9715" spans="1:23" x14ac:dyDescent="0.3">
      <c r="A9715" s="1">
        <v>9714</v>
      </c>
      <c r="B9715" t="s">
        <v>10817</v>
      </c>
      <c r="C9715" s="2">
        <v>42679</v>
      </c>
      <c r="D9715" s="2">
        <v>42684</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s="3" t="str">
        <f>VLOOKUP($M9715,People!$A$2:$B$5, 2, FALSE)</f>
        <v>Chuck Magee</v>
      </c>
      <c r="W9715" s="3" t="str">
        <f>IFERROR(VLOOKUP($B9715, 'Returns'!$A$2:$B$801, 2, FALSE), "No")</f>
        <v>No</v>
      </c>
    </row>
    <row r="9716" spans="1:23" x14ac:dyDescent="0.3">
      <c r="A9716" s="1">
        <v>9715</v>
      </c>
      <c r="B9716" t="s">
        <v>10817</v>
      </c>
      <c r="C9716" s="2">
        <v>42679</v>
      </c>
      <c r="D9716" s="2">
        <v>42684</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s="3" t="str">
        <f>VLOOKUP($M9716,People!$A$2:$B$5, 2, FALSE)</f>
        <v>Chuck Magee</v>
      </c>
      <c r="W9716" s="3" t="str">
        <f>IFERROR(VLOOKUP($B9716, 'Returns'!$A$2:$B$801, 2, FALSE), "No")</f>
        <v>No</v>
      </c>
    </row>
    <row r="9717" spans="1:23" x14ac:dyDescent="0.3">
      <c r="A9717" s="1">
        <v>9716</v>
      </c>
      <c r="B9717" t="s">
        <v>10818</v>
      </c>
      <c r="C9717" s="2">
        <v>43411</v>
      </c>
      <c r="D9717" s="2">
        <v>43416</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s="3" t="str">
        <f>VLOOKUP($M9717,People!$A$2:$B$5, 2, FALSE)</f>
        <v>Anna Andreadi</v>
      </c>
      <c r="W9717" s="3" t="str">
        <f>IFERROR(VLOOKUP($B9717, 'Returns'!$A$2:$B$801, 2, FALSE), "No")</f>
        <v>No</v>
      </c>
    </row>
    <row r="9718" spans="1:23" x14ac:dyDescent="0.3">
      <c r="A9718" s="1">
        <v>9717</v>
      </c>
      <c r="B9718" t="s">
        <v>10819</v>
      </c>
      <c r="C9718" s="2">
        <v>43324</v>
      </c>
      <c r="D9718" s="2">
        <v>43326</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s="3" t="str">
        <f>VLOOKUP($M9718,People!$A$2:$B$5, 2, FALSE)</f>
        <v>Chuck Magee</v>
      </c>
      <c r="W9718" s="3" t="str">
        <f>IFERROR(VLOOKUP($B9718, 'Returns'!$A$2:$B$801, 2, FALSE), "No")</f>
        <v>No</v>
      </c>
    </row>
    <row r="9719" spans="1:23" x14ac:dyDescent="0.3">
      <c r="A9719" s="1">
        <v>9718</v>
      </c>
      <c r="B9719" t="s">
        <v>10820</v>
      </c>
      <c r="C9719" s="2">
        <v>43250</v>
      </c>
      <c r="D9719" s="2">
        <v>43251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s="3" t="str">
        <f>VLOOKUP($M9719,People!$A$2:$B$5, 2, FALSE)</f>
        <v>Kelly Williams</v>
      </c>
      <c r="W9719" s="3" t="str">
        <f>IFERROR(VLOOKUP($B9719, 'Returns'!$A$2:$B$801, 2, FALSE), "No")</f>
        <v>No</v>
      </c>
    </row>
    <row r="9720" spans="1:23" x14ac:dyDescent="0.3">
      <c r="A9720" s="1">
        <v>9719</v>
      </c>
      <c r="B9720" t="s">
        <v>10820</v>
      </c>
      <c r="C9720" s="2">
        <v>43250</v>
      </c>
      <c r="D9720" s="2">
        <v>43251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s="3" t="str">
        <f>VLOOKUP($M9720,People!$A$2:$B$5, 2, FALSE)</f>
        <v>Kelly Williams</v>
      </c>
      <c r="W9720" s="3" t="str">
        <f>IFERROR(VLOOKUP($B9720, 'Returns'!$A$2:$B$801, 2, FALSE), "No")</f>
        <v>No</v>
      </c>
    </row>
    <row r="9721" spans="1:23" x14ac:dyDescent="0.3">
      <c r="A9721" s="1">
        <v>9720</v>
      </c>
      <c r="B9721" t="s">
        <v>10821</v>
      </c>
      <c r="C9721" s="2">
        <v>43781</v>
      </c>
      <c r="D9721" s="2">
        <v>43783</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s="3" t="str">
        <f>VLOOKUP($M9721,People!$A$2:$B$5, 2, FALSE)</f>
        <v>Chuck Magee</v>
      </c>
      <c r="W9721" s="3" t="str">
        <f>IFERROR(VLOOKUP($B9721, 'Returns'!$A$2:$B$801, 2, FALSE), "No")</f>
        <v>No</v>
      </c>
    </row>
    <row r="9722" spans="1:23" x14ac:dyDescent="0.3">
      <c r="A9722" s="1">
        <v>9721</v>
      </c>
      <c r="B9722" t="s">
        <v>10822</v>
      </c>
      <c r="C9722" s="2">
        <v>43365</v>
      </c>
      <c r="D9722" s="2">
        <v>43369</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s="3" t="str">
        <f>VLOOKUP($M9722,People!$A$2:$B$5, 2, FALSE)</f>
        <v>Kelly Williams</v>
      </c>
      <c r="W9722" s="3" t="str">
        <f>IFERROR(VLOOKUP($B9722, 'Returns'!$A$2:$B$801, 2, FALSE), "No")</f>
        <v>No</v>
      </c>
    </row>
    <row r="9723" spans="1:23" x14ac:dyDescent="0.3">
      <c r="A9723" s="1">
        <v>9722</v>
      </c>
      <c r="B9723" t="s">
        <v>10823</v>
      </c>
      <c r="C9723" s="2">
        <v>43147</v>
      </c>
      <c r="D9723" s="2">
        <v>43151</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s="3" t="str">
        <f>VLOOKUP($M9723,People!$A$2:$B$5, 2, FALSE)</f>
        <v>Chuck Magee</v>
      </c>
      <c r="W9723" s="3" t="str">
        <f>IFERROR(VLOOKUP($B9723, 'Returns'!$A$2:$B$801, 2, FALSE), "No")</f>
        <v>No</v>
      </c>
    </row>
    <row r="9724" spans="1:23" x14ac:dyDescent="0.3">
      <c r="A9724" s="1">
        <v>9723</v>
      </c>
      <c r="B9724" t="s">
        <v>10823</v>
      </c>
      <c r="C9724" s="2">
        <v>43147</v>
      </c>
      <c r="D9724" s="2">
        <v>43151</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s="3" t="str">
        <f>VLOOKUP($M9724,People!$A$2:$B$5, 2, FALSE)</f>
        <v>Chuck Magee</v>
      </c>
      <c r="W9724" s="3" t="str">
        <f>IFERROR(VLOOKUP($B9724, 'Returns'!$A$2:$B$801, 2, FALSE), "No")</f>
        <v>No</v>
      </c>
    </row>
    <row r="9725" spans="1:23" x14ac:dyDescent="0.3">
      <c r="A9725" s="1">
        <v>9724</v>
      </c>
      <c r="B9725" t="s">
        <v>10824</v>
      </c>
      <c r="C9725" s="2">
        <v>42726</v>
      </c>
      <c r="D9725" s="2">
        <v>42730</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s="3" t="str">
        <f>VLOOKUP($M9725,People!$A$2:$B$5, 2, FALSE)</f>
        <v>Chuck Magee</v>
      </c>
      <c r="W9725" s="3" t="str">
        <f>IFERROR(VLOOKUP($B9725, 'Returns'!$A$2:$B$801, 2, FALSE), "No")</f>
        <v>No</v>
      </c>
    </row>
    <row r="9726" spans="1:23" x14ac:dyDescent="0.3">
      <c r="A9726" s="1">
        <v>9725</v>
      </c>
      <c r="B9726" t="s">
        <v>10825</v>
      </c>
      <c r="C9726" s="2">
        <v>43074</v>
      </c>
      <c r="D9726" s="2">
        <v>43080</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s="3" t="str">
        <f>VLOOKUP($M9726,People!$A$2:$B$5, 2, FALSE)</f>
        <v>Kelly Williams</v>
      </c>
      <c r="W9726" s="3" t="str">
        <f>IFERROR(VLOOKUP($B9726, 'Returns'!$A$2:$B$801, 2, FALSE), "No")</f>
        <v>No</v>
      </c>
    </row>
    <row r="9727" spans="1:23" x14ac:dyDescent="0.3">
      <c r="A9727" s="1">
        <v>9726</v>
      </c>
      <c r="B9727" t="s">
        <v>10826</v>
      </c>
      <c r="C9727" s="2">
        <v>43725</v>
      </c>
      <c r="D9727" s="2">
        <v>43728</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s="3" t="str">
        <f>VLOOKUP($M9727,People!$A$2:$B$5, 2, FALSE)</f>
        <v>Anna Andreadi</v>
      </c>
      <c r="W9727" s="3" t="str">
        <f>IFERROR(VLOOKUP($B9727, 'Returns'!$A$2:$B$801, 2, FALSE), "No")</f>
        <v>No</v>
      </c>
    </row>
    <row r="9728" spans="1:23" x14ac:dyDescent="0.3">
      <c r="A9728" s="1">
        <v>9727</v>
      </c>
      <c r="B9728" t="s">
        <v>6181</v>
      </c>
      <c r="C9728" s="2">
        <v>43801</v>
      </c>
      <c r="D9728" s="2">
        <v>43803</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s="3" t="str">
        <f>VLOOKUP($M9728,People!$A$2:$B$5, 2, FALSE)</f>
        <v>Chuck Magee</v>
      </c>
      <c r="W9728" s="3" t="str">
        <f>IFERROR(VLOOKUP($B9728, 'Returns'!$A$2:$B$801, 2, FALSE), "No")</f>
        <v>Yes</v>
      </c>
    </row>
    <row r="9729" spans="1:23" x14ac:dyDescent="0.3">
      <c r="A9729" s="1">
        <v>9728</v>
      </c>
      <c r="B9729" t="s">
        <v>6181</v>
      </c>
      <c r="C9729" s="2">
        <v>43801</v>
      </c>
      <c r="D9729" s="2">
        <v>43803</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s="3" t="str">
        <f>VLOOKUP($M9729,People!$A$2:$B$5, 2, FALSE)</f>
        <v>Chuck Magee</v>
      </c>
      <c r="W9729" s="3" t="str">
        <f>IFERROR(VLOOKUP($B9729, 'Returns'!$A$2:$B$801, 2, FALSE), "No")</f>
        <v>Yes</v>
      </c>
    </row>
    <row r="9730" spans="1:23" x14ac:dyDescent="0.3">
      <c r="A9730" s="1">
        <v>9729</v>
      </c>
      <c r="B9730" t="s">
        <v>6181</v>
      </c>
      <c r="C9730" s="2">
        <v>43801</v>
      </c>
      <c r="D9730" s="2">
        <v>43803</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s="3" t="str">
        <f>VLOOKUP($M9730,People!$A$2:$B$5, 2, FALSE)</f>
        <v>Chuck Magee</v>
      </c>
      <c r="W9730" s="3" t="str">
        <f>IFERROR(VLOOKUP($B9730, 'Returns'!$A$2:$B$801, 2, FALSE), "No")</f>
        <v>Yes</v>
      </c>
    </row>
    <row r="9731" spans="1:23" x14ac:dyDescent="0.3">
      <c r="A9731" s="1">
        <v>9730</v>
      </c>
      <c r="B9731" t="s">
        <v>10827</v>
      </c>
      <c r="C9731" s="2">
        <v>42642</v>
      </c>
      <c r="D9731" s="2">
        <v>42647</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s="3" t="str">
        <f>VLOOKUP($M9731,People!$A$2:$B$5, 2, FALSE)</f>
        <v>Anna Andreadi</v>
      </c>
      <c r="W9731" s="3" t="str">
        <f>IFERROR(VLOOKUP($B9731, 'Returns'!$A$2:$B$801, 2, FALSE), "No")</f>
        <v>No</v>
      </c>
    </row>
    <row r="9732" spans="1:23" x14ac:dyDescent="0.3">
      <c r="A9732" s="1">
        <v>9731</v>
      </c>
      <c r="B9732" t="s">
        <v>10827</v>
      </c>
      <c r="C9732" s="2">
        <v>42642</v>
      </c>
      <c r="D9732" s="2">
        <v>42647</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s="3" t="str">
        <f>VLOOKUP($M9732,People!$A$2:$B$5, 2, FALSE)</f>
        <v>Anna Andreadi</v>
      </c>
      <c r="W9732" s="3" t="str">
        <f>IFERROR(VLOOKUP($B9732, 'Returns'!$A$2:$B$801, 2, FALSE), "No")</f>
        <v>No</v>
      </c>
    </row>
    <row r="9733" spans="1:23" x14ac:dyDescent="0.3">
      <c r="A9733" s="1">
        <v>9732</v>
      </c>
      <c r="B9733" t="s">
        <v>10828</v>
      </c>
      <c r="C9733" s="2">
        <v>43783</v>
      </c>
      <c r="D9733" s="2">
        <v>43788</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s="3" t="str">
        <f>VLOOKUP($M9733,People!$A$2:$B$5, 2, FALSE)</f>
        <v>Anna Andreadi</v>
      </c>
      <c r="W9733" s="3" t="str">
        <f>IFERROR(VLOOKUP($B9733, 'Returns'!$A$2:$B$801, 2, FALSE), "No")</f>
        <v>No</v>
      </c>
    </row>
    <row r="9734" spans="1:23" x14ac:dyDescent="0.3">
      <c r="A9734" s="1">
        <v>9733</v>
      </c>
      <c r="B9734" t="s">
        <v>10829</v>
      </c>
      <c r="C9734" s="2">
        <v>42602</v>
      </c>
      <c r="D9734" s="2">
        <v>42607</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s="3" t="str">
        <f>VLOOKUP($M9734,People!$A$2:$B$5, 2, FALSE)</f>
        <v>Cassandra Brandow</v>
      </c>
      <c r="W9734" s="3" t="str">
        <f>IFERROR(VLOOKUP($B9734, 'Returns'!$A$2:$B$801, 2, FALSE), "No")</f>
        <v>No</v>
      </c>
    </row>
    <row r="9735" spans="1:23" x14ac:dyDescent="0.3">
      <c r="A9735" s="1">
        <v>9734</v>
      </c>
      <c r="B9735" t="s">
        <v>10829</v>
      </c>
      <c r="C9735" s="2">
        <v>42602</v>
      </c>
      <c r="D9735" s="2">
        <v>42607</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s="3" t="str">
        <f>VLOOKUP($M9735,People!$A$2:$B$5, 2, FALSE)</f>
        <v>Cassandra Brandow</v>
      </c>
      <c r="W9735" s="3" t="str">
        <f>IFERROR(VLOOKUP($B9735, 'Returns'!$A$2:$B$801, 2, FALSE), "No")</f>
        <v>No</v>
      </c>
    </row>
    <row r="9736" spans="1:23" x14ac:dyDescent="0.3">
      <c r="A9736" s="1">
        <v>9735</v>
      </c>
      <c r="B9736" t="s">
        <v>10829</v>
      </c>
      <c r="C9736" s="2">
        <v>42602</v>
      </c>
      <c r="D9736" s="2">
        <v>42607</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s="3" t="str">
        <f>VLOOKUP($M9736,People!$A$2:$B$5, 2, FALSE)</f>
        <v>Cassandra Brandow</v>
      </c>
      <c r="W9736" s="3" t="str">
        <f>IFERROR(VLOOKUP($B9736, 'Returns'!$A$2:$B$801, 2, FALSE), "No")</f>
        <v>No</v>
      </c>
    </row>
    <row r="9737" spans="1:23" x14ac:dyDescent="0.3">
      <c r="A9737" s="1">
        <v>9736</v>
      </c>
      <c r="B9737" t="s">
        <v>10830</v>
      </c>
      <c r="C9737" s="2">
        <v>42693</v>
      </c>
      <c r="D9737" s="2">
        <v>42696</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s="3" t="str">
        <f>VLOOKUP($M9737,People!$A$2:$B$5, 2, FALSE)</f>
        <v>Chuck Magee</v>
      </c>
      <c r="W9737" s="3" t="str">
        <f>IFERROR(VLOOKUP($B9737, 'Returns'!$A$2:$B$801, 2, FALSE), "No")</f>
        <v>No</v>
      </c>
    </row>
    <row r="9738" spans="1:23" x14ac:dyDescent="0.3">
      <c r="A9738" s="1">
        <v>9737</v>
      </c>
      <c r="B9738" t="s">
        <v>10831</v>
      </c>
      <c r="C9738" s="2">
        <v>42915</v>
      </c>
      <c r="D9738" s="2">
        <v>42919</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s="3" t="str">
        <f>VLOOKUP($M9738,People!$A$2:$B$5, 2, FALSE)</f>
        <v>Kelly Williams</v>
      </c>
      <c r="W9738" s="3" t="str">
        <f>IFERROR(VLOOKUP($B9738, 'Returns'!$A$2:$B$801, 2, FALSE), "No")</f>
        <v>No</v>
      </c>
    </row>
    <row r="9739" spans="1:23" x14ac:dyDescent="0.3">
      <c r="A9739" s="1">
        <v>9738</v>
      </c>
      <c r="B9739" t="s">
        <v>10832</v>
      </c>
      <c r="C9739" s="2">
        <v>43540</v>
      </c>
      <c r="D9739" s="2">
        <v>43545</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s="3" t="str">
        <f>VLOOKUP($M9739,People!$A$2:$B$5, 2, FALSE)</f>
        <v>Anna Andreadi</v>
      </c>
      <c r="W9739" s="3" t="str">
        <f>IFERROR(VLOOKUP($B9739, 'Returns'!$A$2:$B$801, 2, FALSE), "No")</f>
        <v>No</v>
      </c>
    </row>
    <row r="9740" spans="1:23" x14ac:dyDescent="0.3">
      <c r="A9740" s="1">
        <v>9739</v>
      </c>
      <c r="B9740" t="s">
        <v>10832</v>
      </c>
      <c r="C9740" s="2">
        <v>43540</v>
      </c>
      <c r="D9740" s="2">
        <v>43545</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s="3" t="str">
        <f>VLOOKUP($M9740,People!$A$2:$B$5, 2, FALSE)</f>
        <v>Anna Andreadi</v>
      </c>
      <c r="W9740" s="3" t="str">
        <f>IFERROR(VLOOKUP($B9740, 'Returns'!$A$2:$B$801, 2, FALSE), "No")</f>
        <v>No</v>
      </c>
    </row>
    <row r="9741" spans="1:23" x14ac:dyDescent="0.3">
      <c r="A9741" s="1">
        <v>9740</v>
      </c>
      <c r="B9741" t="s">
        <v>10832</v>
      </c>
      <c r="C9741" s="2">
        <v>43540</v>
      </c>
      <c r="D9741" s="2">
        <v>43545</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s="3" t="str">
        <f>VLOOKUP($M9741,People!$A$2:$B$5, 2, FALSE)</f>
        <v>Anna Andreadi</v>
      </c>
      <c r="W9741" s="3" t="str">
        <f>IFERROR(VLOOKUP($B9741, 'Returns'!$A$2:$B$801, 2, FALSE), "No")</f>
        <v>No</v>
      </c>
    </row>
    <row r="9742" spans="1:23" x14ac:dyDescent="0.3">
      <c r="A9742" s="1">
        <v>9741</v>
      </c>
      <c r="B9742" t="s">
        <v>10832</v>
      </c>
      <c r="C9742" s="2">
        <v>43540</v>
      </c>
      <c r="D9742" s="2">
        <v>43545</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s="3" t="str">
        <f>VLOOKUP($M9742,People!$A$2:$B$5, 2, FALSE)</f>
        <v>Anna Andreadi</v>
      </c>
      <c r="W9742" s="3" t="str">
        <f>IFERROR(VLOOKUP($B9742, 'Returns'!$A$2:$B$801, 2, FALSE), "No")</f>
        <v>No</v>
      </c>
    </row>
    <row r="9743" spans="1:23" x14ac:dyDescent="0.3">
      <c r="A9743" s="1">
        <v>9742</v>
      </c>
      <c r="B9743" t="s">
        <v>10833</v>
      </c>
      <c r="C9743" s="2">
        <v>43047</v>
      </c>
      <c r="D9743" s="2">
        <v>43051</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s="3" t="str">
        <f>VLOOKUP($M9743,People!$A$2:$B$5, 2, FALSE)</f>
        <v>Chuck Magee</v>
      </c>
      <c r="W9743" s="3" t="str">
        <f>IFERROR(VLOOKUP($B9743, 'Returns'!$A$2:$B$801, 2, FALSE), "No")</f>
        <v>No</v>
      </c>
    </row>
    <row r="9744" spans="1:23" x14ac:dyDescent="0.3">
      <c r="A9744" s="1">
        <v>9743</v>
      </c>
      <c r="B9744" t="s">
        <v>10834</v>
      </c>
      <c r="C9744" s="2">
        <v>43797</v>
      </c>
      <c r="D9744" s="2">
        <v>43801</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s="3" t="str">
        <f>VLOOKUP($M9744,People!$A$2:$B$5, 2, FALSE)</f>
        <v>Anna Andreadi</v>
      </c>
      <c r="W9744" s="3" t="str">
        <f>IFERROR(VLOOKUP($B9744, 'Returns'!$A$2:$B$801, 2, FALSE), "No")</f>
        <v>No</v>
      </c>
    </row>
    <row r="9745" spans="1:23" x14ac:dyDescent="0.3">
      <c r="A9745" s="1">
        <v>9744</v>
      </c>
      <c r="B9745" t="s">
        <v>10835</v>
      </c>
      <c r="C9745" s="2">
        <v>43267</v>
      </c>
      <c r="D9745" s="2">
        <v>43273</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s="3" t="str">
        <f>VLOOKUP($M9745,People!$A$2:$B$5, 2, FALSE)</f>
        <v>Chuck Magee</v>
      </c>
      <c r="W9745" s="3" t="str">
        <f>IFERROR(VLOOKUP($B9745, 'Returns'!$A$2:$B$801, 2, FALSE), "No")</f>
        <v>No</v>
      </c>
    </row>
    <row r="9746" spans="1:23" x14ac:dyDescent="0.3">
      <c r="A9746" s="1">
        <v>9745</v>
      </c>
      <c r="B9746" t="s">
        <v>10836</v>
      </c>
      <c r="C9746" s="2">
        <v>43486</v>
      </c>
      <c r="D9746" s="2">
        <v>43490</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s="3" t="str">
        <f>VLOOKUP($M9746,People!$A$2:$B$5, 2, FALSE)</f>
        <v>Kelly Williams</v>
      </c>
      <c r="W9746" s="3" t="str">
        <f>IFERROR(VLOOKUP($B9746, 'Returns'!$A$2:$B$801, 2, FALSE), "No")</f>
        <v>No</v>
      </c>
    </row>
    <row r="9747" spans="1:23" x14ac:dyDescent="0.3">
      <c r="A9747" s="1">
        <v>9746</v>
      </c>
      <c r="B9747" t="s">
        <v>10837</v>
      </c>
      <c r="C9747" s="2">
        <v>43793</v>
      </c>
      <c r="D9747" s="2">
        <v>43793</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s="3" t="str">
        <f>VLOOKUP($M9747,People!$A$2:$B$5, 2, FALSE)</f>
        <v>Anna Andreadi</v>
      </c>
      <c r="W9747" s="3" t="str">
        <f>IFERROR(VLOOKUP($B9747, 'Returns'!$A$2:$B$801, 2, FALSE), "No")</f>
        <v>No</v>
      </c>
    </row>
    <row r="9748" spans="1:23" x14ac:dyDescent="0.3">
      <c r="A9748" s="1">
        <v>9747</v>
      </c>
      <c r="B9748" t="s">
        <v>10837</v>
      </c>
      <c r="C9748" s="2">
        <v>43793</v>
      </c>
      <c r="D9748" s="2">
        <v>43793</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s="3" t="str">
        <f>VLOOKUP($M9748,People!$A$2:$B$5, 2, FALSE)</f>
        <v>Anna Andreadi</v>
      </c>
      <c r="W9748" s="3" t="str">
        <f>IFERROR(VLOOKUP($B9748, 'Returns'!$A$2:$B$801, 2, FALSE), "No")</f>
        <v>No</v>
      </c>
    </row>
    <row r="9749" spans="1:23" x14ac:dyDescent="0.3">
      <c r="A9749" s="1">
        <v>9748</v>
      </c>
      <c r="B9749" t="s">
        <v>10838</v>
      </c>
      <c r="C9749" s="2">
        <v>42685</v>
      </c>
      <c r="D9749" s="2">
        <v>42689</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s="3" t="str">
        <f>VLOOKUP($M9749,People!$A$2:$B$5, 2, FALSE)</f>
        <v>Kelly Williams</v>
      </c>
      <c r="W9749" s="3" t="str">
        <f>IFERROR(VLOOKUP($B9749, 'Returns'!$A$2:$B$801, 2, FALSE), "No")</f>
        <v>No</v>
      </c>
    </row>
    <row r="9750" spans="1:23" x14ac:dyDescent="0.3">
      <c r="A9750" s="1">
        <v>9749</v>
      </c>
      <c r="B9750" t="s">
        <v>10838</v>
      </c>
      <c r="C9750" s="2">
        <v>42685</v>
      </c>
      <c r="D9750" s="2">
        <v>42689</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s="3" t="str">
        <f>VLOOKUP($M9750,People!$A$2:$B$5, 2, FALSE)</f>
        <v>Kelly Williams</v>
      </c>
      <c r="W9750" s="3" t="str">
        <f>IFERROR(VLOOKUP($B9750, 'Returns'!$A$2:$B$801, 2, FALSE), "No")</f>
        <v>No</v>
      </c>
    </row>
    <row r="9751" spans="1:23" x14ac:dyDescent="0.3">
      <c r="A9751" s="1">
        <v>9750</v>
      </c>
      <c r="B9751" t="s">
        <v>10839</v>
      </c>
      <c r="C9751" s="2">
        <v>43163</v>
      </c>
      <c r="D9751" s="2">
        <v>43167</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s="3" t="str">
        <f>VLOOKUP($M9751,People!$A$2:$B$5, 2, FALSE)</f>
        <v>Chuck Magee</v>
      </c>
      <c r="W9751" s="3" t="str">
        <f>IFERROR(VLOOKUP($B9751, 'Returns'!$A$2:$B$801, 2, FALSE), "No")</f>
        <v>No</v>
      </c>
    </row>
    <row r="9752" spans="1:23" x14ac:dyDescent="0.3">
      <c r="A9752" s="1">
        <v>9751</v>
      </c>
      <c r="B9752" t="s">
        <v>10840</v>
      </c>
      <c r="C9752" s="2">
        <v>43384</v>
      </c>
      <c r="D9752" s="2">
        <v>43388</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s="3" t="str">
        <f>VLOOKUP($M9752,People!$A$2:$B$5, 2, FALSE)</f>
        <v>Kelly Williams</v>
      </c>
      <c r="W9752" s="3" t="str">
        <f>IFERROR(VLOOKUP($B9752, 'Returns'!$A$2:$B$801, 2, FALSE), "No")</f>
        <v>No</v>
      </c>
    </row>
    <row r="9753" spans="1:23" x14ac:dyDescent="0.3">
      <c r="A9753" s="1">
        <v>9752</v>
      </c>
      <c r="B9753" t="s">
        <v>10840</v>
      </c>
      <c r="C9753" s="2">
        <v>43384</v>
      </c>
      <c r="D9753" s="2">
        <v>43388</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s="3" t="str">
        <f>VLOOKUP($M9753,People!$A$2:$B$5, 2, FALSE)</f>
        <v>Kelly Williams</v>
      </c>
      <c r="W9753" s="3" t="str">
        <f>IFERROR(VLOOKUP($B9753, 'Returns'!$A$2:$B$801, 2, FALSE), "No")</f>
        <v>No</v>
      </c>
    </row>
    <row r="9754" spans="1:23" x14ac:dyDescent="0.3">
      <c r="A9754" s="1">
        <v>9753</v>
      </c>
      <c r="B9754" t="s">
        <v>10841</v>
      </c>
      <c r="C9754" s="2">
        <v>43282</v>
      </c>
      <c r="D9754" s="2">
        <v>43283</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s="3" t="str">
        <f>VLOOKUP($M9754,People!$A$2:$B$5, 2, FALSE)</f>
        <v>Anna Andreadi</v>
      </c>
      <c r="W9754" s="3" t="str">
        <f>IFERROR(VLOOKUP($B9754, 'Returns'!$A$2:$B$801, 2, FALSE), "No")</f>
        <v>No</v>
      </c>
    </row>
    <row r="9755" spans="1:23" x14ac:dyDescent="0.3">
      <c r="A9755" s="1">
        <v>9754</v>
      </c>
      <c r="B9755" t="s">
        <v>10842</v>
      </c>
      <c r="C9755" s="2">
        <v>43551</v>
      </c>
      <c r="D9755" s="2">
        <v>43553</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s="3" t="str">
        <f>VLOOKUP($M9755,People!$A$2:$B$5, 2, FALSE)</f>
        <v>Cassandra Brandow</v>
      </c>
      <c r="W9755" s="3" t="str">
        <f>IFERROR(VLOOKUP($B9755, 'Returns'!$A$2:$B$801, 2, FALSE), "No")</f>
        <v>No</v>
      </c>
    </row>
    <row r="9756" spans="1:23" x14ac:dyDescent="0.3">
      <c r="A9756" s="1">
        <v>9755</v>
      </c>
      <c r="B9756" t="s">
        <v>10842</v>
      </c>
      <c r="C9756" s="2">
        <v>43551</v>
      </c>
      <c r="D9756" s="2">
        <v>43553</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s="3" t="str">
        <f>VLOOKUP($M9756,People!$A$2:$B$5, 2, FALSE)</f>
        <v>Cassandra Brandow</v>
      </c>
      <c r="W9756" s="3" t="str">
        <f>IFERROR(VLOOKUP($B9756, 'Returns'!$A$2:$B$801, 2, FALSE), "No")</f>
        <v>No</v>
      </c>
    </row>
    <row r="9757" spans="1:23" x14ac:dyDescent="0.3">
      <c r="A9757" s="1">
        <v>9756</v>
      </c>
      <c r="B9757" t="s">
        <v>10842</v>
      </c>
      <c r="C9757" s="2">
        <v>43551</v>
      </c>
      <c r="D9757" s="2">
        <v>43553</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s="3" t="str">
        <f>VLOOKUP($M9757,People!$A$2:$B$5, 2, FALSE)</f>
        <v>Cassandra Brandow</v>
      </c>
      <c r="W9757" s="3" t="str">
        <f>IFERROR(VLOOKUP($B9757, 'Returns'!$A$2:$B$801, 2, FALSE), "No")</f>
        <v>No</v>
      </c>
    </row>
    <row r="9758" spans="1:23" x14ac:dyDescent="0.3">
      <c r="A9758" s="1">
        <v>9757</v>
      </c>
      <c r="B9758" t="s">
        <v>10842</v>
      </c>
      <c r="C9758" s="2">
        <v>43551</v>
      </c>
      <c r="D9758" s="2">
        <v>43553</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s="3" t="str">
        <f>VLOOKUP($M9758,People!$A$2:$B$5, 2, FALSE)</f>
        <v>Cassandra Brandow</v>
      </c>
      <c r="W9758" s="3" t="str">
        <f>IFERROR(VLOOKUP($B9758, 'Returns'!$A$2:$B$801, 2, FALSE), "No")</f>
        <v>No</v>
      </c>
    </row>
    <row r="9759" spans="1:23" x14ac:dyDescent="0.3">
      <c r="A9759" s="1">
        <v>9758</v>
      </c>
      <c r="B9759" t="s">
        <v>10842</v>
      </c>
      <c r="C9759" s="2">
        <v>43551</v>
      </c>
      <c r="D9759" s="2">
        <v>43553</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s="3" t="str">
        <f>VLOOKUP($M9759,People!$A$2:$B$5, 2, FALSE)</f>
        <v>Cassandra Brandow</v>
      </c>
      <c r="W9759" s="3" t="str">
        <f>IFERROR(VLOOKUP($B9759, 'Returns'!$A$2:$B$801, 2, FALSE), "No")</f>
        <v>No</v>
      </c>
    </row>
    <row r="9760" spans="1:23" x14ac:dyDescent="0.3">
      <c r="A9760" s="1">
        <v>9759</v>
      </c>
      <c r="B9760" t="s">
        <v>10842</v>
      </c>
      <c r="C9760" s="2">
        <v>43551</v>
      </c>
      <c r="D9760" s="2">
        <v>43553</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s="3" t="str">
        <f>VLOOKUP($M9760,People!$A$2:$B$5, 2, FALSE)</f>
        <v>Cassandra Brandow</v>
      </c>
      <c r="W9760" s="3" t="str">
        <f>IFERROR(VLOOKUP($B9760, 'Returns'!$A$2:$B$801, 2, FALSE), "No")</f>
        <v>No</v>
      </c>
    </row>
    <row r="9761" spans="1:23" x14ac:dyDescent="0.3">
      <c r="A9761" s="1">
        <v>9760</v>
      </c>
      <c r="B9761" t="s">
        <v>10843</v>
      </c>
      <c r="C9761" s="2">
        <v>43404</v>
      </c>
      <c r="D9761" s="2">
        <v>43409</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s="3" t="str">
        <f>VLOOKUP($M9761,People!$A$2:$B$5, 2, FALSE)</f>
        <v>Anna Andreadi</v>
      </c>
      <c r="W9761" s="3" t="str">
        <f>IFERROR(VLOOKUP($B9761, 'Returns'!$A$2:$B$801, 2, FALSE), "No")</f>
        <v>No</v>
      </c>
    </row>
    <row r="9762" spans="1:23" x14ac:dyDescent="0.3">
      <c r="A9762" s="1">
        <v>9761</v>
      </c>
      <c r="B9762" t="s">
        <v>10844</v>
      </c>
      <c r="C9762" s="2">
        <v>43773</v>
      </c>
      <c r="D9762" s="2">
        <v>43777</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s="3" t="str">
        <f>VLOOKUP($M9762,People!$A$2:$B$5, 2, FALSE)</f>
        <v>Cassandra Brandow</v>
      </c>
      <c r="W9762" s="3" t="str">
        <f>IFERROR(VLOOKUP($B9762, 'Returns'!$A$2:$B$801, 2, FALSE), "No")</f>
        <v>No</v>
      </c>
    </row>
    <row r="9763" spans="1:23" x14ac:dyDescent="0.3">
      <c r="A9763" s="1">
        <v>9762</v>
      </c>
      <c r="B9763" t="s">
        <v>10845</v>
      </c>
      <c r="C9763" s="2">
        <v>42414</v>
      </c>
      <c r="D9763" s="2">
        <v>42418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s="3" t="str">
        <f>VLOOKUP($M9763,People!$A$2:$B$5, 2, FALSE)</f>
        <v>Anna Andreadi</v>
      </c>
      <c r="W9763" s="3" t="str">
        <f>IFERROR(VLOOKUP($B9763, 'Returns'!$A$2:$B$801, 2, FALSE), "No")</f>
        <v>No</v>
      </c>
    </row>
    <row r="9764" spans="1:23" x14ac:dyDescent="0.3">
      <c r="A9764" s="1">
        <v>9763</v>
      </c>
      <c r="B9764" t="s">
        <v>10845</v>
      </c>
      <c r="C9764" s="2">
        <v>42414</v>
      </c>
      <c r="D9764" s="2">
        <v>42418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s="3" t="str">
        <f>VLOOKUP($M9764,People!$A$2:$B$5, 2, FALSE)</f>
        <v>Anna Andreadi</v>
      </c>
      <c r="W9764" s="3" t="str">
        <f>IFERROR(VLOOKUP($B9764, 'Returns'!$A$2:$B$801, 2, FALSE), "No")</f>
        <v>No</v>
      </c>
    </row>
    <row r="9765" spans="1:23" x14ac:dyDescent="0.3">
      <c r="A9765" s="1">
        <v>9764</v>
      </c>
      <c r="B9765" t="s">
        <v>10845</v>
      </c>
      <c r="C9765" s="2">
        <v>42414</v>
      </c>
      <c r="D9765" s="2">
        <v>42418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s="3" t="str">
        <f>VLOOKUP($M9765,People!$A$2:$B$5, 2, FALSE)</f>
        <v>Anna Andreadi</v>
      </c>
      <c r="W9765" s="3" t="str">
        <f>IFERROR(VLOOKUP($B9765, 'Returns'!$A$2:$B$801, 2, FALSE), "No")</f>
        <v>No</v>
      </c>
    </row>
    <row r="9766" spans="1:23" x14ac:dyDescent="0.3">
      <c r="A9766" s="1">
        <v>9765</v>
      </c>
      <c r="B9766" t="s">
        <v>10846</v>
      </c>
      <c r="C9766" s="2">
        <v>42539</v>
      </c>
      <c r="D9766" s="2">
        <v>42544</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s="3" t="str">
        <f>VLOOKUP($M9766,People!$A$2:$B$5, 2, FALSE)</f>
        <v>Anna Andreadi</v>
      </c>
      <c r="W9766" s="3" t="str">
        <f>IFERROR(VLOOKUP($B9766, 'Returns'!$A$2:$B$801, 2, FALSE), "No")</f>
        <v>No</v>
      </c>
    </row>
    <row r="9767" spans="1:23" x14ac:dyDescent="0.3">
      <c r="A9767" s="1">
        <v>9766</v>
      </c>
      <c r="B9767" t="s">
        <v>10847</v>
      </c>
      <c r="C9767" s="2">
        <v>43524</v>
      </c>
      <c r="D9767" s="2">
        <v>43530</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s="3" t="str">
        <f>VLOOKUP($M9767,People!$A$2:$B$5, 2, FALSE)</f>
        <v>Chuck Magee</v>
      </c>
      <c r="W9767" s="3" t="str">
        <f>IFERROR(VLOOKUP($B9767, 'Returns'!$A$2:$B$801, 2, FALSE), "No")</f>
        <v>No</v>
      </c>
    </row>
    <row r="9768" spans="1:23" x14ac:dyDescent="0.3">
      <c r="A9768" s="1">
        <v>9767</v>
      </c>
      <c r="B9768" t="s">
        <v>10847</v>
      </c>
      <c r="C9768" s="2">
        <v>43524</v>
      </c>
      <c r="D9768" s="2">
        <v>43530</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s="3" t="str">
        <f>VLOOKUP($M9768,People!$A$2:$B$5, 2, FALSE)</f>
        <v>Chuck Magee</v>
      </c>
      <c r="W9768" s="3" t="str">
        <f>IFERROR(VLOOKUP($B9768, 'Returns'!$A$2:$B$801, 2, FALSE), "No")</f>
        <v>No</v>
      </c>
    </row>
    <row r="9769" spans="1:23" x14ac:dyDescent="0.3">
      <c r="A9769" s="1">
        <v>9768</v>
      </c>
      <c r="B9769" t="s">
        <v>10848</v>
      </c>
      <c r="C9769" s="2">
        <v>43808</v>
      </c>
      <c r="D9769" s="2">
        <v>43814</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s="3" t="str">
        <f>VLOOKUP($M9769,People!$A$2:$B$5, 2, FALSE)</f>
        <v>Kelly Williams</v>
      </c>
      <c r="W9769" s="3" t="str">
        <f>IFERROR(VLOOKUP($B9769, 'Returns'!$A$2:$B$801, 2, FALSE), "No")</f>
        <v>No</v>
      </c>
    </row>
    <row r="9770" spans="1:23" x14ac:dyDescent="0.3">
      <c r="A9770" s="1">
        <v>9769</v>
      </c>
      <c r="B9770" t="s">
        <v>6149</v>
      </c>
      <c r="C9770" s="2">
        <v>43806</v>
      </c>
      <c r="D9770" s="2">
        <v>43813</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s="3" t="str">
        <f>VLOOKUP($M9770,People!$A$2:$B$5, 2, FALSE)</f>
        <v>Anna Andreadi</v>
      </c>
      <c r="W9770" s="3" t="str">
        <f>IFERROR(VLOOKUP($B9770, 'Returns'!$A$2:$B$801, 2, FALSE), "No")</f>
        <v>Yes</v>
      </c>
    </row>
    <row r="9771" spans="1:23" x14ac:dyDescent="0.3">
      <c r="A9771" s="1">
        <v>9770</v>
      </c>
      <c r="B9771" t="s">
        <v>10849</v>
      </c>
      <c r="C9771" s="2">
        <v>43428</v>
      </c>
      <c r="D9771" s="2">
        <v>43434</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s="3" t="str">
        <f>VLOOKUP($M9771,People!$A$2:$B$5, 2, FALSE)</f>
        <v>Cassandra Brandow</v>
      </c>
      <c r="W9771" s="3" t="str">
        <f>IFERROR(VLOOKUP($B9771, 'Returns'!$A$2:$B$801, 2, FALSE), "No")</f>
        <v>No</v>
      </c>
    </row>
    <row r="9772" spans="1:23" x14ac:dyDescent="0.3">
      <c r="A9772" s="1">
        <v>9771</v>
      </c>
      <c r="B9772" t="s">
        <v>10849</v>
      </c>
      <c r="C9772" s="2">
        <v>43428</v>
      </c>
      <c r="D9772" s="2">
        <v>43434</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s="3" t="str">
        <f>VLOOKUP($M9772,People!$A$2:$B$5, 2, FALSE)</f>
        <v>Cassandra Brandow</v>
      </c>
      <c r="W9772" s="3" t="str">
        <f>IFERROR(VLOOKUP($B9772, 'Returns'!$A$2:$B$801, 2, FALSE), "No")</f>
        <v>No</v>
      </c>
    </row>
    <row r="9773" spans="1:23" x14ac:dyDescent="0.3">
      <c r="A9773" s="1">
        <v>9772</v>
      </c>
      <c r="B9773" t="s">
        <v>10849</v>
      </c>
      <c r="C9773" s="2">
        <v>43428</v>
      </c>
      <c r="D9773" s="2">
        <v>43434</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s="3" t="str">
        <f>VLOOKUP($M9773,People!$A$2:$B$5, 2, FALSE)</f>
        <v>Cassandra Brandow</v>
      </c>
      <c r="W9773" s="3" t="str">
        <f>IFERROR(VLOOKUP($B9773, 'Returns'!$A$2:$B$801, 2, FALSE), "No")</f>
        <v>No</v>
      </c>
    </row>
    <row r="9774" spans="1:23" x14ac:dyDescent="0.3">
      <c r="A9774" s="1">
        <v>9773</v>
      </c>
      <c r="B9774" t="s">
        <v>10850</v>
      </c>
      <c r="C9774" s="2">
        <v>43284</v>
      </c>
      <c r="D9774" s="2">
        <v>43284</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s="3" t="str">
        <f>VLOOKUP($M9774,People!$A$2:$B$5, 2, FALSE)</f>
        <v>Chuck Magee</v>
      </c>
      <c r="W9774" s="3" t="str">
        <f>IFERROR(VLOOKUP($B9774, 'Returns'!$A$2:$B$801, 2, FALSE), "No")</f>
        <v>No</v>
      </c>
    </row>
    <row r="9775" spans="1:23" x14ac:dyDescent="0.3">
      <c r="A9775" s="1">
        <v>9774</v>
      </c>
      <c r="B9775" t="s">
        <v>10851</v>
      </c>
      <c r="C9775" s="2">
        <v>43277</v>
      </c>
      <c r="D9775" s="2">
        <v>43284</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s="3" t="str">
        <f>VLOOKUP($M9775,People!$A$2:$B$5, 2, FALSE)</f>
        <v>Cassandra Brandow</v>
      </c>
      <c r="W9775" s="3" t="str">
        <f>IFERROR(VLOOKUP($B9775, 'Returns'!$A$2:$B$801, 2, FALSE), "No")</f>
        <v>No</v>
      </c>
    </row>
    <row r="9776" spans="1:23" x14ac:dyDescent="0.3">
      <c r="A9776" s="1">
        <v>9775</v>
      </c>
      <c r="B9776" t="s">
        <v>5978</v>
      </c>
      <c r="C9776" s="2">
        <v>42577</v>
      </c>
      <c r="D9776" s="2">
        <v>42581</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s="3" t="str">
        <f>VLOOKUP($M9776,People!$A$2:$B$5, 2, FALSE)</f>
        <v>Kelly Williams</v>
      </c>
      <c r="W9776" s="3" t="str">
        <f>IFERROR(VLOOKUP($B9776, 'Returns'!$A$2:$B$801, 2, FALSE), "No")</f>
        <v>Yes</v>
      </c>
    </row>
    <row r="9777" spans="1:23" x14ac:dyDescent="0.3">
      <c r="A9777" s="1">
        <v>9776</v>
      </c>
      <c r="B9777" t="s">
        <v>5978</v>
      </c>
      <c r="C9777" s="2">
        <v>42577</v>
      </c>
      <c r="D9777" s="2">
        <v>42581</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s="3" t="str">
        <f>VLOOKUP($M9777,People!$A$2:$B$5, 2, FALSE)</f>
        <v>Kelly Williams</v>
      </c>
      <c r="W9777" s="3" t="str">
        <f>IFERROR(VLOOKUP($B9777, 'Returns'!$A$2:$B$801, 2, FALSE), "No")</f>
        <v>Yes</v>
      </c>
    </row>
    <row r="9778" spans="1:23" x14ac:dyDescent="0.3">
      <c r="A9778" s="1">
        <v>9777</v>
      </c>
      <c r="B9778" t="s">
        <v>5978</v>
      </c>
      <c r="C9778" s="2">
        <v>42577</v>
      </c>
      <c r="D9778" s="2">
        <v>42581</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s="3" t="str">
        <f>VLOOKUP($M9778,People!$A$2:$B$5, 2, FALSE)</f>
        <v>Kelly Williams</v>
      </c>
      <c r="W9778" s="3" t="str">
        <f>IFERROR(VLOOKUP($B9778, 'Returns'!$A$2:$B$801, 2, FALSE), "No")</f>
        <v>Yes</v>
      </c>
    </row>
    <row r="9779" spans="1:23" x14ac:dyDescent="0.3">
      <c r="A9779" s="1">
        <v>9778</v>
      </c>
      <c r="B9779" t="s">
        <v>5978</v>
      </c>
      <c r="C9779" s="2">
        <v>42577</v>
      </c>
      <c r="D9779" s="2">
        <v>42581</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s="3" t="str">
        <f>VLOOKUP($M9779,People!$A$2:$B$5, 2, FALSE)</f>
        <v>Kelly Williams</v>
      </c>
      <c r="W9779" s="3" t="str">
        <f>IFERROR(VLOOKUP($B9779, 'Returns'!$A$2:$B$801, 2, FALSE), "No")</f>
        <v>Yes</v>
      </c>
    </row>
    <row r="9780" spans="1:23" x14ac:dyDescent="0.3">
      <c r="A9780" s="1">
        <v>9779</v>
      </c>
      <c r="B9780" t="s">
        <v>5978</v>
      </c>
      <c r="C9780" s="2">
        <v>42577</v>
      </c>
      <c r="D9780" s="2">
        <v>42581</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s="3" t="str">
        <f>VLOOKUP($M9780,People!$A$2:$B$5, 2, FALSE)</f>
        <v>Kelly Williams</v>
      </c>
      <c r="W9780" s="3" t="str">
        <f>IFERROR(VLOOKUP($B9780, 'Returns'!$A$2:$B$801, 2, FALSE), "No")</f>
        <v>Yes</v>
      </c>
    </row>
    <row r="9781" spans="1:23" x14ac:dyDescent="0.3">
      <c r="A9781" s="1">
        <v>9780</v>
      </c>
      <c r="B9781" t="s">
        <v>5978</v>
      </c>
      <c r="C9781" s="2">
        <v>42577</v>
      </c>
      <c r="D9781" s="2">
        <v>42581</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s="3" t="str">
        <f>VLOOKUP($M9781,People!$A$2:$B$5, 2, FALSE)</f>
        <v>Kelly Williams</v>
      </c>
      <c r="W9781" s="3" t="str">
        <f>IFERROR(VLOOKUP($B9781, 'Returns'!$A$2:$B$801, 2, FALSE), "No")</f>
        <v>Yes</v>
      </c>
    </row>
    <row r="9782" spans="1:23" x14ac:dyDescent="0.3">
      <c r="A9782" s="1">
        <v>9781</v>
      </c>
      <c r="B9782" t="s">
        <v>10852</v>
      </c>
      <c r="C9782" s="2">
        <v>43357</v>
      </c>
      <c r="D9782" s="2">
        <v>43361</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s="3" t="str">
        <f>VLOOKUP($M9782,People!$A$2:$B$5, 2, FALSE)</f>
        <v>Chuck Magee</v>
      </c>
      <c r="W9782" s="3" t="str">
        <f>IFERROR(VLOOKUP($B9782, 'Returns'!$A$2:$B$801, 2, FALSE), "No")</f>
        <v>No</v>
      </c>
    </row>
    <row r="9783" spans="1:23" x14ac:dyDescent="0.3">
      <c r="A9783" s="1">
        <v>9782</v>
      </c>
      <c r="B9783" t="s">
        <v>10852</v>
      </c>
      <c r="C9783" s="2">
        <v>43357</v>
      </c>
      <c r="D9783" s="2">
        <v>43361</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s="3" t="str">
        <f>VLOOKUP($M9783,People!$A$2:$B$5, 2, FALSE)</f>
        <v>Chuck Magee</v>
      </c>
      <c r="W9783" s="3" t="str">
        <f>IFERROR(VLOOKUP($B9783, 'Returns'!$A$2:$B$801, 2, FALSE), "No")</f>
        <v>No</v>
      </c>
    </row>
    <row r="9784" spans="1:23" x14ac:dyDescent="0.3">
      <c r="A9784" s="1">
        <v>9783</v>
      </c>
      <c r="B9784" t="s">
        <v>10853</v>
      </c>
      <c r="C9784" s="2">
        <v>42886</v>
      </c>
      <c r="D9784" s="2">
        <v>42888</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s="3" t="str">
        <f>VLOOKUP($M9784,People!$A$2:$B$5, 2, FALSE)</f>
        <v>Chuck Magee</v>
      </c>
      <c r="W9784" s="3" t="str">
        <f>IFERROR(VLOOKUP($B9784, 'Returns'!$A$2:$B$801, 2, FALSE), "No")</f>
        <v>No</v>
      </c>
    </row>
    <row r="9785" spans="1:23" x14ac:dyDescent="0.3">
      <c r="A9785" s="1">
        <v>9784</v>
      </c>
      <c r="B9785" t="s">
        <v>10853</v>
      </c>
      <c r="C9785" s="2">
        <v>42886</v>
      </c>
      <c r="D9785" s="2">
        <v>42888</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s="3" t="str">
        <f>VLOOKUP($M9785,People!$A$2:$B$5, 2, FALSE)</f>
        <v>Chuck Magee</v>
      </c>
      <c r="W9785" s="3" t="str">
        <f>IFERROR(VLOOKUP($B9785, 'Returns'!$A$2:$B$801, 2, FALSE), "No")</f>
        <v>No</v>
      </c>
    </row>
    <row r="9786" spans="1:23" x14ac:dyDescent="0.3">
      <c r="A9786" s="1">
        <v>9785</v>
      </c>
      <c r="B9786" t="s">
        <v>10853</v>
      </c>
      <c r="C9786" s="2">
        <v>42886</v>
      </c>
      <c r="D9786" s="2">
        <v>42888</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s="3" t="str">
        <f>VLOOKUP($M9786,People!$A$2:$B$5, 2, FALSE)</f>
        <v>Chuck Magee</v>
      </c>
      <c r="W9786" s="3" t="str">
        <f>IFERROR(VLOOKUP($B9786, 'Returns'!$A$2:$B$801, 2, FALSE), "No")</f>
        <v>No</v>
      </c>
    </row>
    <row r="9787" spans="1:23" x14ac:dyDescent="0.3">
      <c r="A9787" s="1">
        <v>9786</v>
      </c>
      <c r="B9787" t="s">
        <v>10854</v>
      </c>
      <c r="C9787" s="2">
        <v>42864</v>
      </c>
      <c r="D9787" s="2">
        <v>42868</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s="3" t="str">
        <f>VLOOKUP($M9787,People!$A$2:$B$5, 2, FALSE)</f>
        <v>Cassandra Brandow</v>
      </c>
      <c r="W9787" s="3" t="str">
        <f>IFERROR(VLOOKUP($B9787, 'Returns'!$A$2:$B$801, 2, FALSE), "No")</f>
        <v>No</v>
      </c>
    </row>
    <row r="9788" spans="1:23" x14ac:dyDescent="0.3">
      <c r="A9788" s="1">
        <v>9787</v>
      </c>
      <c r="B9788" t="s">
        <v>10855</v>
      </c>
      <c r="C9788" s="2">
        <v>42679</v>
      </c>
      <c r="D9788" s="2">
        <v>42679</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s="3" t="str">
        <f>VLOOKUP($M9788,People!$A$2:$B$5, 2, FALSE)</f>
        <v>Cassandra Brandow</v>
      </c>
      <c r="W9788" s="3" t="str">
        <f>IFERROR(VLOOKUP($B9788, 'Returns'!$A$2:$B$801, 2, FALSE), "No")</f>
        <v>No</v>
      </c>
    </row>
    <row r="9789" spans="1:23" x14ac:dyDescent="0.3">
      <c r="A9789" s="1">
        <v>9788</v>
      </c>
      <c r="B9789" t="s">
        <v>10856</v>
      </c>
      <c r="C9789" s="2">
        <v>43551</v>
      </c>
      <c r="D9789" s="2">
        <v>43556</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s="3" t="str">
        <f>VLOOKUP($M9789,People!$A$2:$B$5, 2, FALSE)</f>
        <v>Kelly Williams</v>
      </c>
      <c r="W9789" s="3" t="str">
        <f>IFERROR(VLOOKUP($B9789, 'Returns'!$A$2:$B$801, 2, FALSE), "No")</f>
        <v>No</v>
      </c>
    </row>
    <row r="9790" spans="1:23" x14ac:dyDescent="0.3">
      <c r="A9790" s="1">
        <v>9789</v>
      </c>
      <c r="B9790" t="s">
        <v>10856</v>
      </c>
      <c r="C9790" s="2">
        <v>43551</v>
      </c>
      <c r="D9790" s="2">
        <v>43556</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s="3" t="str">
        <f>VLOOKUP($M9790,People!$A$2:$B$5, 2, FALSE)</f>
        <v>Kelly Williams</v>
      </c>
      <c r="W9790" s="3" t="str">
        <f>IFERROR(VLOOKUP($B9790, 'Returns'!$A$2:$B$801, 2, FALSE), "No")</f>
        <v>No</v>
      </c>
    </row>
    <row r="9791" spans="1:23" x14ac:dyDescent="0.3">
      <c r="A9791" s="1">
        <v>9790</v>
      </c>
      <c r="B9791" t="s">
        <v>10856</v>
      </c>
      <c r="C9791" s="2">
        <v>43551</v>
      </c>
      <c r="D9791" s="2">
        <v>43556</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s="3" t="str">
        <f>VLOOKUP($M9791,People!$A$2:$B$5, 2, FALSE)</f>
        <v>Kelly Williams</v>
      </c>
      <c r="W9791" s="3" t="str">
        <f>IFERROR(VLOOKUP($B9791, 'Returns'!$A$2:$B$801, 2, FALSE), "No")</f>
        <v>No</v>
      </c>
    </row>
    <row r="9792" spans="1:23" x14ac:dyDescent="0.3">
      <c r="A9792" s="1">
        <v>9791</v>
      </c>
      <c r="B9792" t="s">
        <v>10856</v>
      </c>
      <c r="C9792" s="2">
        <v>43551</v>
      </c>
      <c r="D9792" s="2">
        <v>43556</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s="3" t="str">
        <f>VLOOKUP($M9792,People!$A$2:$B$5, 2, FALSE)</f>
        <v>Kelly Williams</v>
      </c>
      <c r="W9792" s="3" t="str">
        <f>IFERROR(VLOOKUP($B9792, 'Returns'!$A$2:$B$801, 2, FALSE), "No")</f>
        <v>No</v>
      </c>
    </row>
    <row r="9793" spans="1:23" x14ac:dyDescent="0.3">
      <c r="A9793" s="1">
        <v>9792</v>
      </c>
      <c r="B9793" t="s">
        <v>10857</v>
      </c>
      <c r="C9793" s="2">
        <v>42511</v>
      </c>
      <c r="D9793" s="2">
        <v>42513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s="3" t="str">
        <f>VLOOKUP($M9793,People!$A$2:$B$5, 2, FALSE)</f>
        <v>Kelly Williams</v>
      </c>
      <c r="W9793" s="3" t="str">
        <f>IFERROR(VLOOKUP($B9793, 'Returns'!$A$2:$B$801, 2, FALSE), "No")</f>
        <v>No</v>
      </c>
    </row>
    <row r="9794" spans="1:23" x14ac:dyDescent="0.3">
      <c r="A9794" s="1">
        <v>9793</v>
      </c>
      <c r="B9794" t="s">
        <v>10857</v>
      </c>
      <c r="C9794" s="2">
        <v>42511</v>
      </c>
      <c r="D9794" s="2">
        <v>42513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s="3" t="str">
        <f>VLOOKUP($M9794,People!$A$2:$B$5, 2, FALSE)</f>
        <v>Kelly Williams</v>
      </c>
      <c r="W9794" s="3" t="str">
        <f>IFERROR(VLOOKUP($B9794, 'Returns'!$A$2:$B$801, 2, FALSE), "No")</f>
        <v>No</v>
      </c>
    </row>
    <row r="9795" spans="1:23" x14ac:dyDescent="0.3">
      <c r="A9795" s="1">
        <v>9794</v>
      </c>
      <c r="B9795" t="s">
        <v>10857</v>
      </c>
      <c r="C9795" s="2">
        <v>42511</v>
      </c>
      <c r="D9795" s="2">
        <v>42513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s="3" t="str">
        <f>VLOOKUP($M9795,People!$A$2:$B$5, 2, FALSE)</f>
        <v>Kelly Williams</v>
      </c>
      <c r="W9795" s="3" t="str">
        <f>IFERROR(VLOOKUP($B9795, 'Returns'!$A$2:$B$801, 2, FALSE), "No")</f>
        <v>No</v>
      </c>
    </row>
    <row r="9796" spans="1:23" x14ac:dyDescent="0.3">
      <c r="A9796" s="1">
        <v>9795</v>
      </c>
      <c r="B9796" t="s">
        <v>10857</v>
      </c>
      <c r="C9796" s="2">
        <v>42511</v>
      </c>
      <c r="D9796" s="2">
        <v>42513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s="3" t="str">
        <f>VLOOKUP($M9796,People!$A$2:$B$5, 2, FALSE)</f>
        <v>Kelly Williams</v>
      </c>
      <c r="W9796" s="3" t="str">
        <f>IFERROR(VLOOKUP($B9796, 'Returns'!$A$2:$B$801, 2, FALSE), "No")</f>
        <v>No</v>
      </c>
    </row>
    <row r="9797" spans="1:23" x14ac:dyDescent="0.3">
      <c r="A9797" s="1">
        <v>9796</v>
      </c>
      <c r="B9797" t="s">
        <v>10858</v>
      </c>
      <c r="C9797" s="2">
        <v>43241</v>
      </c>
      <c r="D9797" s="2">
        <v>43248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s="3" t="str">
        <f>VLOOKUP($M9797,People!$A$2:$B$5, 2, FALSE)</f>
        <v>Kelly Williams</v>
      </c>
      <c r="W9797" s="3" t="str">
        <f>IFERROR(VLOOKUP($B9797, 'Returns'!$A$2:$B$801, 2, FALSE), "No")</f>
        <v>No</v>
      </c>
    </row>
    <row r="9798" spans="1:23" x14ac:dyDescent="0.3">
      <c r="A9798" s="1">
        <v>9797</v>
      </c>
      <c r="B9798" t="s">
        <v>10859</v>
      </c>
      <c r="C9798" s="2">
        <v>42747</v>
      </c>
      <c r="D9798" s="2">
        <v>42752</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s="3" t="str">
        <f>VLOOKUP($M9798,People!$A$2:$B$5, 2, FALSE)</f>
        <v>Chuck Magee</v>
      </c>
      <c r="W9798" s="3" t="str">
        <f>IFERROR(VLOOKUP($B9798, 'Returns'!$A$2:$B$801, 2, FALSE), "No")</f>
        <v>No</v>
      </c>
    </row>
    <row r="9799" spans="1:23" x14ac:dyDescent="0.3">
      <c r="A9799" s="1">
        <v>9798</v>
      </c>
      <c r="B9799" t="s">
        <v>10859</v>
      </c>
      <c r="C9799" s="2">
        <v>42747</v>
      </c>
      <c r="D9799" s="2">
        <v>42752</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s="3" t="str">
        <f>VLOOKUP($M9799,People!$A$2:$B$5, 2, FALSE)</f>
        <v>Chuck Magee</v>
      </c>
      <c r="W9799" s="3" t="str">
        <f>IFERROR(VLOOKUP($B9799, 'Returns'!$A$2:$B$801, 2, FALSE), "No")</f>
        <v>No</v>
      </c>
    </row>
    <row r="9800" spans="1:23" x14ac:dyDescent="0.3">
      <c r="A9800" s="1">
        <v>9799</v>
      </c>
      <c r="B9800" t="s">
        <v>10859</v>
      </c>
      <c r="C9800" s="2">
        <v>42747</v>
      </c>
      <c r="D9800" s="2">
        <v>42752</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s="3" t="str">
        <f>VLOOKUP($M9800,People!$A$2:$B$5, 2, FALSE)</f>
        <v>Chuck Magee</v>
      </c>
      <c r="W9800" s="3" t="str">
        <f>IFERROR(VLOOKUP($B9800, 'Returns'!$A$2:$B$801, 2, FALSE), "No")</f>
        <v>No</v>
      </c>
    </row>
    <row r="9801" spans="1:23" x14ac:dyDescent="0.3">
      <c r="A9801" s="1">
        <v>9800</v>
      </c>
      <c r="B9801" t="s">
        <v>10859</v>
      </c>
      <c r="C9801" s="2">
        <v>42747</v>
      </c>
      <c r="D9801" s="2">
        <v>42752</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s="3" t="str">
        <f>VLOOKUP($M9801,People!$A$2:$B$5, 2, FALSE)</f>
        <v>Chuck Magee</v>
      </c>
      <c r="W9801" s="3" t="str">
        <f>IFERROR(VLOOKUP($B9801, 'Returns'!$A$2:$B$801, 2, FALSE), "No")</f>
        <v>No</v>
      </c>
    </row>
    <row r="9802" spans="1:23" x14ac:dyDescent="0.3">
      <c r="A9802" s="1">
        <v>9801</v>
      </c>
      <c r="B9802" t="s">
        <v>10859</v>
      </c>
      <c r="C9802" s="2">
        <v>42747</v>
      </c>
      <c r="D9802" s="2">
        <v>42752</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s="3" t="str">
        <f>VLOOKUP($M9802,People!$A$2:$B$5, 2, FALSE)</f>
        <v>Chuck Magee</v>
      </c>
      <c r="W9802" s="3" t="str">
        <f>IFERROR(VLOOKUP($B9802, 'Returns'!$A$2:$B$801, 2, FALSE), "No")</f>
        <v>No</v>
      </c>
    </row>
    <row r="9803" spans="1:23" x14ac:dyDescent="0.3">
      <c r="A9803" s="1">
        <v>9802</v>
      </c>
      <c r="B9803" t="s">
        <v>10860</v>
      </c>
      <c r="C9803" s="2">
        <v>43737</v>
      </c>
      <c r="D9803" s="2">
        <v>43744</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s="3" t="str">
        <f>VLOOKUP($M9803,People!$A$2:$B$5, 2, FALSE)</f>
        <v>Anna Andreadi</v>
      </c>
      <c r="W9803" s="3" t="str">
        <f>IFERROR(VLOOKUP($B9803, 'Returns'!$A$2:$B$801, 2, FALSE), "No")</f>
        <v>No</v>
      </c>
    </row>
    <row r="9804" spans="1:23" x14ac:dyDescent="0.3">
      <c r="A9804" s="1">
        <v>9803</v>
      </c>
      <c r="B9804" t="s">
        <v>10861</v>
      </c>
      <c r="C9804" s="2">
        <v>42934</v>
      </c>
      <c r="D9804" s="2">
        <v>42936</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s="3" t="str">
        <f>VLOOKUP($M9804,People!$A$2:$B$5, 2, FALSE)</f>
        <v>Chuck Magee</v>
      </c>
      <c r="W9804" s="3" t="str">
        <f>IFERROR(VLOOKUP($B9804, 'Returns'!$A$2:$B$801, 2, FALSE), "No")</f>
        <v>No</v>
      </c>
    </row>
    <row r="9805" spans="1:23" x14ac:dyDescent="0.3">
      <c r="A9805" s="1">
        <v>9804</v>
      </c>
      <c r="B9805" t="s">
        <v>10861</v>
      </c>
      <c r="C9805" s="2">
        <v>42934</v>
      </c>
      <c r="D9805" s="2">
        <v>42936</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s="3" t="str">
        <f>VLOOKUP($M9805,People!$A$2:$B$5, 2, FALSE)</f>
        <v>Chuck Magee</v>
      </c>
      <c r="W9805" s="3" t="str">
        <f>IFERROR(VLOOKUP($B9805, 'Returns'!$A$2:$B$801, 2, FALSE), "No")</f>
        <v>No</v>
      </c>
    </row>
    <row r="9806" spans="1:23" x14ac:dyDescent="0.3">
      <c r="A9806" s="1">
        <v>9805</v>
      </c>
      <c r="B9806" t="s">
        <v>10861</v>
      </c>
      <c r="C9806" s="2">
        <v>42934</v>
      </c>
      <c r="D9806" s="2">
        <v>42936</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s="3" t="str">
        <f>VLOOKUP($M9806,People!$A$2:$B$5, 2, FALSE)</f>
        <v>Chuck Magee</v>
      </c>
      <c r="W9806" s="3" t="str">
        <f>IFERROR(VLOOKUP($B9806, 'Returns'!$A$2:$B$801, 2, FALSE), "No")</f>
        <v>No</v>
      </c>
    </row>
    <row r="9807" spans="1:23" x14ac:dyDescent="0.3">
      <c r="A9807" s="1">
        <v>9806</v>
      </c>
      <c r="B9807" t="s">
        <v>10862</v>
      </c>
      <c r="C9807" s="2">
        <v>43394</v>
      </c>
      <c r="D9807" s="2">
        <v>43399</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s="3" t="str">
        <f>VLOOKUP($M9807,People!$A$2:$B$5, 2, FALSE)</f>
        <v>Cassandra Brandow</v>
      </c>
      <c r="W9807" s="3" t="str">
        <f>IFERROR(VLOOKUP($B9807, 'Returns'!$A$2:$B$801, 2, FALSE), "No")</f>
        <v>No</v>
      </c>
    </row>
    <row r="9808" spans="1:23" x14ac:dyDescent="0.3">
      <c r="A9808" s="1">
        <v>9807</v>
      </c>
      <c r="B9808" t="s">
        <v>10862</v>
      </c>
      <c r="C9808" s="2">
        <v>43394</v>
      </c>
      <c r="D9808" s="2">
        <v>43399</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s="3" t="str">
        <f>VLOOKUP($M9808,People!$A$2:$B$5, 2, FALSE)</f>
        <v>Cassandra Brandow</v>
      </c>
      <c r="W9808" s="3" t="str">
        <f>IFERROR(VLOOKUP($B9808, 'Returns'!$A$2:$B$801, 2, FALSE), "No")</f>
        <v>No</v>
      </c>
    </row>
    <row r="9809" spans="1:23" x14ac:dyDescent="0.3">
      <c r="A9809" s="1">
        <v>9808</v>
      </c>
      <c r="B9809" t="s">
        <v>10863</v>
      </c>
      <c r="C9809" s="2">
        <v>43673</v>
      </c>
      <c r="D9809" s="2">
        <v>43678</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s="3" t="str">
        <f>VLOOKUP($M9809,People!$A$2:$B$5, 2, FALSE)</f>
        <v>Cassandra Brandow</v>
      </c>
      <c r="W9809" s="3" t="str">
        <f>IFERROR(VLOOKUP($B9809, 'Returns'!$A$2:$B$801, 2, FALSE), "No")</f>
        <v>No</v>
      </c>
    </row>
    <row r="9810" spans="1:23" x14ac:dyDescent="0.3">
      <c r="A9810" s="1">
        <v>9809</v>
      </c>
      <c r="B9810" t="s">
        <v>10864</v>
      </c>
      <c r="C9810" s="2">
        <v>43667</v>
      </c>
      <c r="D9810" s="2">
        <v>43672</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s="3" t="str">
        <f>VLOOKUP($M9810,People!$A$2:$B$5, 2, FALSE)</f>
        <v>Kelly Williams</v>
      </c>
      <c r="W9810" s="3" t="str">
        <f>IFERROR(VLOOKUP($B9810, 'Returns'!$A$2:$B$801, 2, FALSE), "No")</f>
        <v>No</v>
      </c>
    </row>
    <row r="9811" spans="1:23" x14ac:dyDescent="0.3">
      <c r="A9811" s="1">
        <v>9810</v>
      </c>
      <c r="B9811" t="s">
        <v>10865</v>
      </c>
      <c r="C9811" s="2">
        <v>42681</v>
      </c>
      <c r="D9811" s="2">
        <v>42685</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s="3" t="str">
        <f>VLOOKUP($M9811,People!$A$2:$B$5, 2, FALSE)</f>
        <v>Anna Andreadi</v>
      </c>
      <c r="W9811" s="3" t="str">
        <f>IFERROR(VLOOKUP($B9811, 'Returns'!$A$2:$B$801, 2, FALSE), "No")</f>
        <v>No</v>
      </c>
    </row>
    <row r="9812" spans="1:23" x14ac:dyDescent="0.3">
      <c r="A9812" s="1">
        <v>9811</v>
      </c>
      <c r="B9812" t="s">
        <v>10865</v>
      </c>
      <c r="C9812" s="2">
        <v>42681</v>
      </c>
      <c r="D9812" s="2">
        <v>42685</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s="3" t="str">
        <f>VLOOKUP($M9812,People!$A$2:$B$5, 2, FALSE)</f>
        <v>Anna Andreadi</v>
      </c>
      <c r="W9812" s="3" t="str">
        <f>IFERROR(VLOOKUP($B9812, 'Returns'!$A$2:$B$801, 2, FALSE), "No")</f>
        <v>No</v>
      </c>
    </row>
    <row r="9813" spans="1:23" x14ac:dyDescent="0.3">
      <c r="A9813" s="1">
        <v>9812</v>
      </c>
      <c r="B9813" t="s">
        <v>10866</v>
      </c>
      <c r="C9813" s="2">
        <v>43431</v>
      </c>
      <c r="D9813" s="2">
        <v>43434</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s="3" t="str">
        <f>VLOOKUP($M9813,People!$A$2:$B$5, 2, FALSE)</f>
        <v>Chuck Magee</v>
      </c>
      <c r="W9813" s="3" t="str">
        <f>IFERROR(VLOOKUP($B9813, 'Returns'!$A$2:$B$801, 2, FALSE), "No")</f>
        <v>No</v>
      </c>
    </row>
    <row r="9814" spans="1:23" x14ac:dyDescent="0.3">
      <c r="A9814" s="1">
        <v>9813</v>
      </c>
      <c r="B9814" t="s">
        <v>10866</v>
      </c>
      <c r="C9814" s="2">
        <v>43431</v>
      </c>
      <c r="D9814" s="2">
        <v>43434</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s="3" t="str">
        <f>VLOOKUP($M9814,People!$A$2:$B$5, 2, FALSE)</f>
        <v>Chuck Magee</v>
      </c>
      <c r="W9814" s="3" t="str">
        <f>IFERROR(VLOOKUP($B9814, 'Returns'!$A$2:$B$801, 2, FALSE), "No")</f>
        <v>No</v>
      </c>
    </row>
    <row r="9815" spans="1:23" x14ac:dyDescent="0.3">
      <c r="A9815" s="1">
        <v>9814</v>
      </c>
      <c r="B9815" t="s">
        <v>10866</v>
      </c>
      <c r="C9815" s="2">
        <v>43431</v>
      </c>
      <c r="D9815" s="2">
        <v>43434</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s="3" t="str">
        <f>VLOOKUP($M9815,People!$A$2:$B$5, 2, FALSE)</f>
        <v>Chuck Magee</v>
      </c>
      <c r="W9815" s="3" t="str">
        <f>IFERROR(VLOOKUP($B9815, 'Returns'!$A$2:$B$801, 2, FALSE), "No")</f>
        <v>No</v>
      </c>
    </row>
    <row r="9816" spans="1:23" x14ac:dyDescent="0.3">
      <c r="A9816" s="1">
        <v>9815</v>
      </c>
      <c r="B9816" t="s">
        <v>10866</v>
      </c>
      <c r="C9816" s="2">
        <v>43431</v>
      </c>
      <c r="D9816" s="2">
        <v>43434</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s="3" t="str">
        <f>VLOOKUP($M9816,People!$A$2:$B$5, 2, FALSE)</f>
        <v>Chuck Magee</v>
      </c>
      <c r="W9816" s="3" t="str">
        <f>IFERROR(VLOOKUP($B9816, 'Returns'!$A$2:$B$801, 2, FALSE), "No")</f>
        <v>No</v>
      </c>
    </row>
    <row r="9817" spans="1:23" x14ac:dyDescent="0.3">
      <c r="A9817" s="1">
        <v>9816</v>
      </c>
      <c r="B9817" t="s">
        <v>10867</v>
      </c>
      <c r="C9817" s="2">
        <v>42894</v>
      </c>
      <c r="D9817" s="2">
        <v>42898</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s="3" t="str">
        <f>VLOOKUP($M9817,People!$A$2:$B$5, 2, FALSE)</f>
        <v>Cassandra Brandow</v>
      </c>
      <c r="W9817" s="3" t="str">
        <f>IFERROR(VLOOKUP($B9817, 'Returns'!$A$2:$B$801, 2, FALSE), "No")</f>
        <v>No</v>
      </c>
    </row>
    <row r="9818" spans="1:23" x14ac:dyDescent="0.3">
      <c r="A9818" s="1">
        <v>9817</v>
      </c>
      <c r="B9818" t="s">
        <v>10867</v>
      </c>
      <c r="C9818" s="2">
        <v>42894</v>
      </c>
      <c r="D9818" s="2">
        <v>42898</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s="3" t="str">
        <f>VLOOKUP($M9818,People!$A$2:$B$5, 2, FALSE)</f>
        <v>Cassandra Brandow</v>
      </c>
      <c r="W9818" s="3" t="str">
        <f>IFERROR(VLOOKUP($B9818, 'Returns'!$A$2:$B$801, 2, FALSE), "No")</f>
        <v>No</v>
      </c>
    </row>
    <row r="9819" spans="1:23" x14ac:dyDescent="0.3">
      <c r="A9819" s="1">
        <v>9818</v>
      </c>
      <c r="B9819" t="s">
        <v>10867</v>
      </c>
      <c r="C9819" s="2">
        <v>42894</v>
      </c>
      <c r="D9819" s="2">
        <v>42898</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s="3" t="str">
        <f>VLOOKUP($M9819,People!$A$2:$B$5, 2, FALSE)</f>
        <v>Cassandra Brandow</v>
      </c>
      <c r="W9819" s="3" t="str">
        <f>IFERROR(VLOOKUP($B9819, 'Returns'!$A$2:$B$801, 2, FALSE), "No")</f>
        <v>No</v>
      </c>
    </row>
    <row r="9820" spans="1:23" x14ac:dyDescent="0.3">
      <c r="A9820" s="1">
        <v>9819</v>
      </c>
      <c r="B9820" t="s">
        <v>10867</v>
      </c>
      <c r="C9820" s="2">
        <v>42894</v>
      </c>
      <c r="D9820" s="2">
        <v>42898</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s="3" t="str">
        <f>VLOOKUP($M9820,People!$A$2:$B$5, 2, FALSE)</f>
        <v>Cassandra Brandow</v>
      </c>
      <c r="W9820" s="3" t="str">
        <f>IFERROR(VLOOKUP($B9820, 'Returns'!$A$2:$B$801, 2, FALSE), "No")</f>
        <v>No</v>
      </c>
    </row>
    <row r="9821" spans="1:23" x14ac:dyDescent="0.3">
      <c r="A9821" s="1">
        <v>9820</v>
      </c>
      <c r="B9821" t="s">
        <v>10867</v>
      </c>
      <c r="C9821" s="2">
        <v>42894</v>
      </c>
      <c r="D9821" s="2">
        <v>42898</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s="3" t="str">
        <f>VLOOKUP($M9821,People!$A$2:$B$5, 2, FALSE)</f>
        <v>Cassandra Brandow</v>
      </c>
      <c r="W9821" s="3" t="str">
        <f>IFERROR(VLOOKUP($B9821, 'Returns'!$A$2:$B$801, 2, FALSE), "No")</f>
        <v>No</v>
      </c>
    </row>
    <row r="9822" spans="1:23" x14ac:dyDescent="0.3">
      <c r="A9822" s="1">
        <v>9821</v>
      </c>
      <c r="B9822" t="s">
        <v>10867</v>
      </c>
      <c r="C9822" s="2">
        <v>42894</v>
      </c>
      <c r="D9822" s="2">
        <v>42898</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s="3" t="str">
        <f>VLOOKUP($M9822,People!$A$2:$B$5, 2, FALSE)</f>
        <v>Cassandra Brandow</v>
      </c>
      <c r="W9822" s="3" t="str">
        <f>IFERROR(VLOOKUP($B9822, 'Returns'!$A$2:$B$801, 2, FALSE), "No")</f>
        <v>No</v>
      </c>
    </row>
    <row r="9823" spans="1:23" x14ac:dyDescent="0.3">
      <c r="A9823" s="1">
        <v>9822</v>
      </c>
      <c r="B9823" t="s">
        <v>10867</v>
      </c>
      <c r="C9823" s="2">
        <v>42894</v>
      </c>
      <c r="D9823" s="2">
        <v>42898</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s="3" t="str">
        <f>VLOOKUP($M9823,People!$A$2:$B$5, 2, FALSE)</f>
        <v>Cassandra Brandow</v>
      </c>
      <c r="W9823" s="3" t="str">
        <f>IFERROR(VLOOKUP($B9823, 'Returns'!$A$2:$B$801, 2, FALSE), "No")</f>
        <v>No</v>
      </c>
    </row>
    <row r="9824" spans="1:23" x14ac:dyDescent="0.3">
      <c r="A9824" s="1">
        <v>9823</v>
      </c>
      <c r="B9824" t="s">
        <v>6191</v>
      </c>
      <c r="C9824" s="2">
        <v>42597</v>
      </c>
      <c r="D9824" s="2">
        <v>42601</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s="3" t="str">
        <f>VLOOKUP($M9824,People!$A$2:$B$5, 2, FALSE)</f>
        <v>Anna Andreadi</v>
      </c>
      <c r="W9824" s="3" t="str">
        <f>IFERROR(VLOOKUP($B9824, 'Returns'!$A$2:$B$801, 2, FALSE), "No")</f>
        <v>Yes</v>
      </c>
    </row>
    <row r="9825" spans="1:23" x14ac:dyDescent="0.3">
      <c r="A9825" s="1">
        <v>9824</v>
      </c>
      <c r="B9825" t="s">
        <v>6191</v>
      </c>
      <c r="C9825" s="2">
        <v>42597</v>
      </c>
      <c r="D9825" s="2">
        <v>42601</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s="3" t="str">
        <f>VLOOKUP($M9825,People!$A$2:$B$5, 2, FALSE)</f>
        <v>Anna Andreadi</v>
      </c>
      <c r="W9825" s="3" t="str">
        <f>IFERROR(VLOOKUP($B9825, 'Returns'!$A$2:$B$801, 2, FALSE), "No")</f>
        <v>Yes</v>
      </c>
    </row>
    <row r="9826" spans="1:23" x14ac:dyDescent="0.3">
      <c r="A9826" s="1">
        <v>9825</v>
      </c>
      <c r="B9826" t="s">
        <v>6191</v>
      </c>
      <c r="C9826" s="2">
        <v>42597</v>
      </c>
      <c r="D9826" s="2">
        <v>42601</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s="3" t="str">
        <f>VLOOKUP($M9826,People!$A$2:$B$5, 2, FALSE)</f>
        <v>Anna Andreadi</v>
      </c>
      <c r="W9826" s="3" t="str">
        <f>IFERROR(VLOOKUP($B9826, 'Returns'!$A$2:$B$801, 2, FALSE), "No")</f>
        <v>Yes</v>
      </c>
    </row>
    <row r="9827" spans="1:23" x14ac:dyDescent="0.3">
      <c r="A9827" s="1">
        <v>9826</v>
      </c>
      <c r="B9827" t="s">
        <v>6191</v>
      </c>
      <c r="C9827" s="2">
        <v>42597</v>
      </c>
      <c r="D9827" s="2">
        <v>42601</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s="3" t="str">
        <f>VLOOKUP($M9827,People!$A$2:$B$5, 2, FALSE)</f>
        <v>Anna Andreadi</v>
      </c>
      <c r="W9827" s="3" t="str">
        <f>IFERROR(VLOOKUP($B9827, 'Returns'!$A$2:$B$801, 2, FALSE), "No")</f>
        <v>Yes</v>
      </c>
    </row>
    <row r="9828" spans="1:23" x14ac:dyDescent="0.3">
      <c r="A9828" s="1">
        <v>9827</v>
      </c>
      <c r="B9828" t="s">
        <v>6191</v>
      </c>
      <c r="C9828" s="2">
        <v>42597</v>
      </c>
      <c r="D9828" s="2">
        <v>42601</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s="3" t="str">
        <f>VLOOKUP($M9828,People!$A$2:$B$5, 2, FALSE)</f>
        <v>Anna Andreadi</v>
      </c>
      <c r="W9828" s="3" t="str">
        <f>IFERROR(VLOOKUP($B9828, 'Returns'!$A$2:$B$801, 2, FALSE), "No")</f>
        <v>Yes</v>
      </c>
    </row>
    <row r="9829" spans="1:23" x14ac:dyDescent="0.3">
      <c r="A9829" s="1">
        <v>9828</v>
      </c>
      <c r="B9829" t="s">
        <v>10868</v>
      </c>
      <c r="C9829" s="2">
        <v>43635</v>
      </c>
      <c r="D9829" s="2">
        <v>43642</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s="3" t="str">
        <f>VLOOKUP($M9829,People!$A$2:$B$5, 2, FALSE)</f>
        <v>Chuck Magee</v>
      </c>
      <c r="W9829" s="3" t="str">
        <f>IFERROR(VLOOKUP($B9829, 'Returns'!$A$2:$B$801, 2, FALSE), "No")</f>
        <v>No</v>
      </c>
    </row>
    <row r="9830" spans="1:23" x14ac:dyDescent="0.3">
      <c r="A9830" s="1">
        <v>9829</v>
      </c>
      <c r="B9830" t="s">
        <v>10868</v>
      </c>
      <c r="C9830" s="2">
        <v>43635</v>
      </c>
      <c r="D9830" s="2">
        <v>43642</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s="3" t="str">
        <f>VLOOKUP($M9830,People!$A$2:$B$5, 2, FALSE)</f>
        <v>Chuck Magee</v>
      </c>
      <c r="W9830" s="3" t="str">
        <f>IFERROR(VLOOKUP($B9830, 'Returns'!$A$2:$B$801, 2, FALSE), "No")</f>
        <v>No</v>
      </c>
    </row>
    <row r="9831" spans="1:23" x14ac:dyDescent="0.3">
      <c r="A9831" s="1">
        <v>9830</v>
      </c>
      <c r="B9831" t="s">
        <v>10869</v>
      </c>
      <c r="C9831" s="2">
        <v>43662</v>
      </c>
      <c r="D9831" s="2">
        <v>43669</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s="3" t="str">
        <f>VLOOKUP($M9831,People!$A$2:$B$5, 2, FALSE)</f>
        <v>Cassandra Brandow</v>
      </c>
      <c r="W9831" s="3" t="str">
        <f>IFERROR(VLOOKUP($B9831, 'Returns'!$A$2:$B$801, 2, FALSE), "No")</f>
        <v>No</v>
      </c>
    </row>
    <row r="9832" spans="1:23" x14ac:dyDescent="0.3">
      <c r="A9832" s="1">
        <v>9831</v>
      </c>
      <c r="B9832" t="s">
        <v>10870</v>
      </c>
      <c r="C9832" s="2">
        <v>42720</v>
      </c>
      <c r="D9832" s="2">
        <v>42722</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s="3" t="str">
        <f>VLOOKUP($M9832,People!$A$2:$B$5, 2, FALSE)</f>
        <v>Kelly Williams</v>
      </c>
      <c r="W9832" s="3" t="str">
        <f>IFERROR(VLOOKUP($B9832, 'Returns'!$A$2:$B$801, 2, FALSE), "No")</f>
        <v>No</v>
      </c>
    </row>
    <row r="9833" spans="1:23" x14ac:dyDescent="0.3">
      <c r="A9833" s="1">
        <v>9832</v>
      </c>
      <c r="B9833" t="s">
        <v>10870</v>
      </c>
      <c r="C9833" s="2">
        <v>42720</v>
      </c>
      <c r="D9833" s="2">
        <v>42722</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s="3" t="str">
        <f>VLOOKUP($M9833,People!$A$2:$B$5, 2, FALSE)</f>
        <v>Kelly Williams</v>
      </c>
      <c r="W9833" s="3" t="str">
        <f>IFERROR(VLOOKUP($B9833, 'Returns'!$A$2:$B$801, 2, FALSE), "No")</f>
        <v>No</v>
      </c>
    </row>
    <row r="9834" spans="1:23" x14ac:dyDescent="0.3">
      <c r="A9834" s="1">
        <v>9833</v>
      </c>
      <c r="B9834" t="s">
        <v>10871</v>
      </c>
      <c r="C9834" s="2">
        <v>42508</v>
      </c>
      <c r="D9834" s="2">
        <v>42512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s="3" t="str">
        <f>VLOOKUP($M9834,People!$A$2:$B$5, 2, FALSE)</f>
        <v>Kelly Williams</v>
      </c>
      <c r="W9834" s="3" t="str">
        <f>IFERROR(VLOOKUP($B9834, 'Returns'!$A$2:$B$801, 2, FALSE), "No")</f>
        <v>No</v>
      </c>
    </row>
    <row r="9835" spans="1:23" x14ac:dyDescent="0.3">
      <c r="A9835" s="1">
        <v>9834</v>
      </c>
      <c r="B9835" t="s">
        <v>10872</v>
      </c>
      <c r="C9835" s="2">
        <v>43722</v>
      </c>
      <c r="D9835" s="2">
        <v>43727</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s="3" t="str">
        <f>VLOOKUP($M9835,People!$A$2:$B$5, 2, FALSE)</f>
        <v>Chuck Magee</v>
      </c>
      <c r="W9835" s="3" t="str">
        <f>IFERROR(VLOOKUP($B9835, 'Returns'!$A$2:$B$801, 2, FALSE), "No")</f>
        <v>No</v>
      </c>
    </row>
    <row r="9836" spans="1:23" x14ac:dyDescent="0.3">
      <c r="A9836" s="1">
        <v>9835</v>
      </c>
      <c r="B9836" t="s">
        <v>10873</v>
      </c>
      <c r="C9836" s="2">
        <v>43383</v>
      </c>
      <c r="D9836" s="2">
        <v>43385</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s="3" t="str">
        <f>VLOOKUP($M9836,People!$A$2:$B$5, 2, FALSE)</f>
        <v>Kelly Williams</v>
      </c>
      <c r="W9836" s="3" t="str">
        <f>IFERROR(VLOOKUP($B9836, 'Returns'!$A$2:$B$801, 2, FALSE), "No")</f>
        <v>No</v>
      </c>
    </row>
    <row r="9837" spans="1:23" x14ac:dyDescent="0.3">
      <c r="A9837" s="1">
        <v>9836</v>
      </c>
      <c r="B9837" t="s">
        <v>10873</v>
      </c>
      <c r="C9837" s="2">
        <v>43383</v>
      </c>
      <c r="D9837" s="2">
        <v>43385</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s="3" t="str">
        <f>VLOOKUP($M9837,People!$A$2:$B$5, 2, FALSE)</f>
        <v>Kelly Williams</v>
      </c>
      <c r="W9837" s="3" t="str">
        <f>IFERROR(VLOOKUP($B9837, 'Returns'!$A$2:$B$801, 2, FALSE), "No")</f>
        <v>No</v>
      </c>
    </row>
    <row r="9838" spans="1:23" x14ac:dyDescent="0.3">
      <c r="A9838" s="1">
        <v>9837</v>
      </c>
      <c r="B9838" t="s">
        <v>10874</v>
      </c>
      <c r="C9838" s="2">
        <v>43368</v>
      </c>
      <c r="D9838" s="2">
        <v>43374</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s="3" t="str">
        <f>VLOOKUP($M9838,People!$A$2:$B$5, 2, FALSE)</f>
        <v>Anna Andreadi</v>
      </c>
      <c r="W9838" s="3" t="str">
        <f>IFERROR(VLOOKUP($B9838, 'Returns'!$A$2:$B$801, 2, FALSE), "No")</f>
        <v>No</v>
      </c>
    </row>
    <row r="9839" spans="1:23" x14ac:dyDescent="0.3">
      <c r="A9839" s="1">
        <v>9838</v>
      </c>
      <c r="B9839" t="s">
        <v>10874</v>
      </c>
      <c r="C9839" s="2">
        <v>43368</v>
      </c>
      <c r="D9839" s="2">
        <v>43374</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s="3" t="str">
        <f>VLOOKUP($M9839,People!$A$2:$B$5, 2, FALSE)</f>
        <v>Anna Andreadi</v>
      </c>
      <c r="W9839" s="3" t="str">
        <f>IFERROR(VLOOKUP($B9839, 'Returns'!$A$2:$B$801, 2, FALSE), "No")</f>
        <v>No</v>
      </c>
    </row>
    <row r="9840" spans="1:23" x14ac:dyDescent="0.3">
      <c r="A9840" s="1">
        <v>9839</v>
      </c>
      <c r="B9840" t="s">
        <v>10874</v>
      </c>
      <c r="C9840" s="2">
        <v>43368</v>
      </c>
      <c r="D9840" s="2">
        <v>43374</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s="3" t="str">
        <f>VLOOKUP($M9840,People!$A$2:$B$5, 2, FALSE)</f>
        <v>Anna Andreadi</v>
      </c>
      <c r="W9840" s="3" t="str">
        <f>IFERROR(VLOOKUP($B9840, 'Returns'!$A$2:$B$801, 2, FALSE), "No")</f>
        <v>No</v>
      </c>
    </row>
    <row r="9841" spans="1:23" x14ac:dyDescent="0.3">
      <c r="A9841" s="1">
        <v>9840</v>
      </c>
      <c r="B9841" t="s">
        <v>10874</v>
      </c>
      <c r="C9841" s="2">
        <v>43368</v>
      </c>
      <c r="D9841" s="2">
        <v>43374</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s="3" t="str">
        <f>VLOOKUP($M9841,People!$A$2:$B$5, 2, FALSE)</f>
        <v>Anna Andreadi</v>
      </c>
      <c r="W9841" s="3" t="str">
        <f>IFERROR(VLOOKUP($B9841, 'Returns'!$A$2:$B$801, 2, FALSE), "No")</f>
        <v>No</v>
      </c>
    </row>
    <row r="9842" spans="1:23" x14ac:dyDescent="0.3">
      <c r="A9842" s="1">
        <v>9841</v>
      </c>
      <c r="B9842" t="s">
        <v>10874</v>
      </c>
      <c r="C9842" s="2">
        <v>43368</v>
      </c>
      <c r="D9842" s="2">
        <v>43374</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s="3" t="str">
        <f>VLOOKUP($M9842,People!$A$2:$B$5, 2, FALSE)</f>
        <v>Anna Andreadi</v>
      </c>
      <c r="W9842" s="3" t="str">
        <f>IFERROR(VLOOKUP($B9842, 'Returns'!$A$2:$B$801, 2, FALSE), "No")</f>
        <v>No</v>
      </c>
    </row>
    <row r="9843" spans="1:23" x14ac:dyDescent="0.3">
      <c r="A9843" s="1">
        <v>9842</v>
      </c>
      <c r="B9843" t="s">
        <v>10874</v>
      </c>
      <c r="C9843" s="2">
        <v>43368</v>
      </c>
      <c r="D9843" s="2">
        <v>43374</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s="3" t="str">
        <f>VLOOKUP($M9843,People!$A$2:$B$5, 2, FALSE)</f>
        <v>Anna Andreadi</v>
      </c>
      <c r="W9843" s="3" t="str">
        <f>IFERROR(VLOOKUP($B9843, 'Returns'!$A$2:$B$801, 2, FALSE), "No")</f>
        <v>No</v>
      </c>
    </row>
    <row r="9844" spans="1:23" x14ac:dyDescent="0.3">
      <c r="A9844" s="1">
        <v>9843</v>
      </c>
      <c r="B9844" t="s">
        <v>10874</v>
      </c>
      <c r="C9844" s="2">
        <v>43368</v>
      </c>
      <c r="D9844" s="2">
        <v>43374</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s="3" t="str">
        <f>VLOOKUP($M9844,People!$A$2:$B$5, 2, FALSE)</f>
        <v>Anna Andreadi</v>
      </c>
      <c r="W9844" s="3" t="str">
        <f>IFERROR(VLOOKUP($B9844, 'Returns'!$A$2:$B$801, 2, FALSE), "No")</f>
        <v>No</v>
      </c>
    </row>
    <row r="9845" spans="1:23" x14ac:dyDescent="0.3">
      <c r="A9845" s="1">
        <v>9844</v>
      </c>
      <c r="B9845" t="s">
        <v>10875</v>
      </c>
      <c r="C9845" s="2">
        <v>42524</v>
      </c>
      <c r="D9845" s="2">
        <v>42527</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s="3" t="str">
        <f>VLOOKUP($M9845,People!$A$2:$B$5, 2, FALSE)</f>
        <v>Kelly Williams</v>
      </c>
      <c r="W9845" s="3" t="str">
        <f>IFERROR(VLOOKUP($B9845, 'Returns'!$A$2:$B$801, 2, FALSE), "No")</f>
        <v>No</v>
      </c>
    </row>
    <row r="9846" spans="1:23" x14ac:dyDescent="0.3">
      <c r="A9846" s="1">
        <v>9845</v>
      </c>
      <c r="B9846" t="s">
        <v>10875</v>
      </c>
      <c r="C9846" s="2">
        <v>42524</v>
      </c>
      <c r="D9846" s="2">
        <v>42527</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s="3" t="str">
        <f>VLOOKUP($M9846,People!$A$2:$B$5, 2, FALSE)</f>
        <v>Kelly Williams</v>
      </c>
      <c r="W9846" s="3" t="str">
        <f>IFERROR(VLOOKUP($B9846, 'Returns'!$A$2:$B$801, 2, FALSE), "No")</f>
        <v>No</v>
      </c>
    </row>
    <row r="9847" spans="1:23" x14ac:dyDescent="0.3">
      <c r="A9847" s="1">
        <v>9846</v>
      </c>
      <c r="B9847" t="s">
        <v>10875</v>
      </c>
      <c r="C9847" s="2">
        <v>42524</v>
      </c>
      <c r="D9847" s="2">
        <v>42527</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s="3" t="str">
        <f>VLOOKUP($M9847,People!$A$2:$B$5, 2, FALSE)</f>
        <v>Kelly Williams</v>
      </c>
      <c r="W9847" s="3" t="str">
        <f>IFERROR(VLOOKUP($B9847, 'Returns'!$A$2:$B$801, 2, FALSE), "No")</f>
        <v>No</v>
      </c>
    </row>
    <row r="9848" spans="1:23" x14ac:dyDescent="0.3">
      <c r="A9848" s="1">
        <v>9847</v>
      </c>
      <c r="B9848" t="s">
        <v>6183</v>
      </c>
      <c r="C9848" s="2">
        <v>43710</v>
      </c>
      <c r="D9848" s="2">
        <v>43712</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s="3" t="str">
        <f>VLOOKUP($M9848,People!$A$2:$B$5, 2, FALSE)</f>
        <v>Anna Andreadi</v>
      </c>
      <c r="W9848" s="3" t="str">
        <f>IFERROR(VLOOKUP($B9848, 'Returns'!$A$2:$B$801, 2, FALSE), "No")</f>
        <v>Yes</v>
      </c>
    </row>
    <row r="9849" spans="1:23" x14ac:dyDescent="0.3">
      <c r="A9849" s="1">
        <v>9848</v>
      </c>
      <c r="B9849" t="s">
        <v>6183</v>
      </c>
      <c r="C9849" s="2">
        <v>43710</v>
      </c>
      <c r="D9849" s="2">
        <v>43712</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s="3" t="str">
        <f>VLOOKUP($M9849,People!$A$2:$B$5, 2, FALSE)</f>
        <v>Anna Andreadi</v>
      </c>
      <c r="W9849" s="3" t="str">
        <f>IFERROR(VLOOKUP($B9849, 'Returns'!$A$2:$B$801, 2, FALSE), "No")</f>
        <v>Yes</v>
      </c>
    </row>
    <row r="9850" spans="1:23" x14ac:dyDescent="0.3">
      <c r="A9850" s="1">
        <v>9849</v>
      </c>
      <c r="B9850" t="s">
        <v>6183</v>
      </c>
      <c r="C9850" s="2">
        <v>43710</v>
      </c>
      <c r="D9850" s="2">
        <v>43712</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s="3" t="str">
        <f>VLOOKUP($M9850,People!$A$2:$B$5, 2, FALSE)</f>
        <v>Anna Andreadi</v>
      </c>
      <c r="W9850" s="3" t="str">
        <f>IFERROR(VLOOKUP($B9850, 'Returns'!$A$2:$B$801, 2, FALSE), "No")</f>
        <v>Yes</v>
      </c>
    </row>
    <row r="9851" spans="1:23" x14ac:dyDescent="0.3">
      <c r="A9851" s="1">
        <v>9850</v>
      </c>
      <c r="B9851" t="s">
        <v>10876</v>
      </c>
      <c r="C9851" s="2">
        <v>42472</v>
      </c>
      <c r="D9851" s="2">
        <v>42478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s="3" t="str">
        <f>VLOOKUP($M9851,People!$A$2:$B$5, 2, FALSE)</f>
        <v>Anna Andreadi</v>
      </c>
      <c r="W9851" s="3" t="str">
        <f>IFERROR(VLOOKUP($B9851, 'Returns'!$A$2:$B$801, 2, FALSE), "No")</f>
        <v>No</v>
      </c>
    </row>
    <row r="9852" spans="1:23" x14ac:dyDescent="0.3">
      <c r="A9852" s="1">
        <v>9851</v>
      </c>
      <c r="B9852" t="s">
        <v>10877</v>
      </c>
      <c r="C9852" s="2">
        <v>43222</v>
      </c>
      <c r="D9852" s="2">
        <v>43226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s="3" t="str">
        <f>VLOOKUP($M9852,People!$A$2:$B$5, 2, FALSE)</f>
        <v>Chuck Magee</v>
      </c>
      <c r="W9852" s="3" t="str">
        <f>IFERROR(VLOOKUP($B9852, 'Returns'!$A$2:$B$801, 2, FALSE), "No")</f>
        <v>No</v>
      </c>
    </row>
    <row r="9853" spans="1:23" x14ac:dyDescent="0.3">
      <c r="A9853" s="1">
        <v>9852</v>
      </c>
      <c r="B9853" t="s">
        <v>10877</v>
      </c>
      <c r="C9853" s="2">
        <v>43222</v>
      </c>
      <c r="D9853" s="2">
        <v>43226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s="3" t="str">
        <f>VLOOKUP($M9853,People!$A$2:$B$5, 2, FALSE)</f>
        <v>Chuck Magee</v>
      </c>
      <c r="W9853" s="3" t="str">
        <f>IFERROR(VLOOKUP($B9853, 'Returns'!$A$2:$B$801, 2, FALSE), "No")</f>
        <v>No</v>
      </c>
    </row>
    <row r="9854" spans="1:23" x14ac:dyDescent="0.3">
      <c r="A9854" s="1">
        <v>9853</v>
      </c>
      <c r="B9854" t="s">
        <v>10877</v>
      </c>
      <c r="C9854" s="2">
        <v>43222</v>
      </c>
      <c r="D9854" s="2">
        <v>43226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s="3" t="str">
        <f>VLOOKUP($M9854,People!$A$2:$B$5, 2, FALSE)</f>
        <v>Chuck Magee</v>
      </c>
      <c r="W9854" s="3" t="str">
        <f>IFERROR(VLOOKUP($B9854, 'Returns'!$A$2:$B$801, 2, FALSE), "No")</f>
        <v>No</v>
      </c>
    </row>
    <row r="9855" spans="1:23" x14ac:dyDescent="0.3">
      <c r="A9855" s="1">
        <v>9854</v>
      </c>
      <c r="B9855" t="s">
        <v>10877</v>
      </c>
      <c r="C9855" s="2">
        <v>43222</v>
      </c>
      <c r="D9855" s="2">
        <v>43226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s="3" t="str">
        <f>VLOOKUP($M9855,People!$A$2:$B$5, 2, FALSE)</f>
        <v>Chuck Magee</v>
      </c>
      <c r="W9855" s="3" t="str">
        <f>IFERROR(VLOOKUP($B9855, 'Returns'!$A$2:$B$801, 2, FALSE), "No")</f>
        <v>No</v>
      </c>
    </row>
    <row r="9856" spans="1:23" x14ac:dyDescent="0.3">
      <c r="A9856" s="1">
        <v>9855</v>
      </c>
      <c r="B9856" t="s">
        <v>10878</v>
      </c>
      <c r="C9856" s="2">
        <v>43635</v>
      </c>
      <c r="D9856" s="2">
        <v>43639</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s="3" t="str">
        <f>VLOOKUP($M9856,People!$A$2:$B$5, 2, FALSE)</f>
        <v>Anna Andreadi</v>
      </c>
      <c r="W9856" s="3" t="str">
        <f>IFERROR(VLOOKUP($B9856, 'Returns'!$A$2:$B$801, 2, FALSE), "No")</f>
        <v>No</v>
      </c>
    </row>
    <row r="9857" spans="1:23" x14ac:dyDescent="0.3">
      <c r="A9857" s="1">
        <v>9856</v>
      </c>
      <c r="B9857" t="s">
        <v>10878</v>
      </c>
      <c r="C9857" s="2">
        <v>43635</v>
      </c>
      <c r="D9857" s="2">
        <v>43639</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s="3" t="str">
        <f>VLOOKUP($M9857,People!$A$2:$B$5, 2, FALSE)</f>
        <v>Anna Andreadi</v>
      </c>
      <c r="W9857" s="3" t="str">
        <f>IFERROR(VLOOKUP($B9857, 'Returns'!$A$2:$B$801, 2, FALSE), "No")</f>
        <v>No</v>
      </c>
    </row>
    <row r="9858" spans="1:23" x14ac:dyDescent="0.3">
      <c r="A9858" s="1">
        <v>9857</v>
      </c>
      <c r="B9858" t="s">
        <v>10879</v>
      </c>
      <c r="C9858" s="2">
        <v>42680</v>
      </c>
      <c r="D9858" s="2">
        <v>42685</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s="3" t="str">
        <f>VLOOKUP($M9858,People!$A$2:$B$5, 2, FALSE)</f>
        <v>Cassandra Brandow</v>
      </c>
      <c r="W9858" s="3" t="str">
        <f>IFERROR(VLOOKUP($B9858, 'Returns'!$A$2:$B$801, 2, FALSE), "No")</f>
        <v>No</v>
      </c>
    </row>
    <row r="9859" spans="1:23" x14ac:dyDescent="0.3">
      <c r="A9859" s="1">
        <v>9858</v>
      </c>
      <c r="B9859" t="s">
        <v>10880</v>
      </c>
      <c r="C9859" s="2">
        <v>42820</v>
      </c>
      <c r="D9859" s="2">
        <v>42824</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s="3" t="str">
        <f>VLOOKUP($M9859,People!$A$2:$B$5, 2, FALSE)</f>
        <v>Anna Andreadi</v>
      </c>
      <c r="W9859" s="3" t="str">
        <f>IFERROR(VLOOKUP($B9859, 'Returns'!$A$2:$B$801, 2, FALSE), "No")</f>
        <v>No</v>
      </c>
    </row>
    <row r="9860" spans="1:23" x14ac:dyDescent="0.3">
      <c r="A9860" s="1">
        <v>9859</v>
      </c>
      <c r="B9860" t="s">
        <v>10881</v>
      </c>
      <c r="C9860" s="2">
        <v>43479</v>
      </c>
      <c r="D9860" s="2">
        <v>43485</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s="3" t="str">
        <f>VLOOKUP($M9860,People!$A$2:$B$5, 2, FALSE)</f>
        <v>Kelly Williams</v>
      </c>
      <c r="W9860" s="3" t="str">
        <f>IFERROR(VLOOKUP($B9860, 'Returns'!$A$2:$B$801, 2, FALSE), "No")</f>
        <v>No</v>
      </c>
    </row>
    <row r="9861" spans="1:23" x14ac:dyDescent="0.3">
      <c r="A9861" s="1">
        <v>9860</v>
      </c>
      <c r="B9861" t="s">
        <v>10881</v>
      </c>
      <c r="C9861" s="2">
        <v>43479</v>
      </c>
      <c r="D9861" s="2">
        <v>43485</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s="3" t="str">
        <f>VLOOKUP($M9861,People!$A$2:$B$5, 2, FALSE)</f>
        <v>Kelly Williams</v>
      </c>
      <c r="W9861" s="3" t="str">
        <f>IFERROR(VLOOKUP($B9861, 'Returns'!$A$2:$B$801, 2, FALSE), "No")</f>
        <v>No</v>
      </c>
    </row>
    <row r="9862" spans="1:23" x14ac:dyDescent="0.3">
      <c r="A9862" s="1">
        <v>9861</v>
      </c>
      <c r="B9862" t="s">
        <v>10881</v>
      </c>
      <c r="C9862" s="2">
        <v>43479</v>
      </c>
      <c r="D9862" s="2">
        <v>43485</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s="3" t="str">
        <f>VLOOKUP($M9862,People!$A$2:$B$5, 2, FALSE)</f>
        <v>Kelly Williams</v>
      </c>
      <c r="W9862" s="3" t="str">
        <f>IFERROR(VLOOKUP($B9862, 'Returns'!$A$2:$B$801, 2, FALSE), "No")</f>
        <v>No</v>
      </c>
    </row>
    <row r="9863" spans="1:23" x14ac:dyDescent="0.3">
      <c r="A9863" s="1">
        <v>9862</v>
      </c>
      <c r="B9863" t="s">
        <v>10881</v>
      </c>
      <c r="C9863" s="2">
        <v>43479</v>
      </c>
      <c r="D9863" s="2">
        <v>43485</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s="3" t="str">
        <f>VLOOKUP($M9863,People!$A$2:$B$5, 2, FALSE)</f>
        <v>Kelly Williams</v>
      </c>
      <c r="W9863" s="3" t="str">
        <f>IFERROR(VLOOKUP($B9863, 'Returns'!$A$2:$B$801, 2, FALSE), "No")</f>
        <v>No</v>
      </c>
    </row>
    <row r="9864" spans="1:23" x14ac:dyDescent="0.3">
      <c r="A9864" s="1">
        <v>9863</v>
      </c>
      <c r="B9864" t="s">
        <v>10881</v>
      </c>
      <c r="C9864" s="2">
        <v>43479</v>
      </c>
      <c r="D9864" s="2">
        <v>43485</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s="3" t="str">
        <f>VLOOKUP($M9864,People!$A$2:$B$5, 2, FALSE)</f>
        <v>Kelly Williams</v>
      </c>
      <c r="W9864" s="3" t="str">
        <f>IFERROR(VLOOKUP($B9864, 'Returns'!$A$2:$B$801, 2, FALSE), "No")</f>
        <v>No</v>
      </c>
    </row>
    <row r="9865" spans="1:23" x14ac:dyDescent="0.3">
      <c r="A9865" s="1">
        <v>9864</v>
      </c>
      <c r="B9865" t="s">
        <v>10881</v>
      </c>
      <c r="C9865" s="2">
        <v>43479</v>
      </c>
      <c r="D9865" s="2">
        <v>43485</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s="3" t="str">
        <f>VLOOKUP($M9865,People!$A$2:$B$5, 2, FALSE)</f>
        <v>Kelly Williams</v>
      </c>
      <c r="W9865" s="3" t="str">
        <f>IFERROR(VLOOKUP($B9865, 'Returns'!$A$2:$B$801, 2, FALSE), "No")</f>
        <v>No</v>
      </c>
    </row>
    <row r="9866" spans="1:23" x14ac:dyDescent="0.3">
      <c r="A9866" s="1">
        <v>9865</v>
      </c>
      <c r="B9866" t="s">
        <v>10881</v>
      </c>
      <c r="C9866" s="2">
        <v>43479</v>
      </c>
      <c r="D9866" s="2">
        <v>43485</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s="3" t="str">
        <f>VLOOKUP($M9866,People!$A$2:$B$5, 2, FALSE)</f>
        <v>Kelly Williams</v>
      </c>
      <c r="W9866" s="3" t="str">
        <f>IFERROR(VLOOKUP($B9866, 'Returns'!$A$2:$B$801, 2, FALSE), "No")</f>
        <v>No</v>
      </c>
    </row>
    <row r="9867" spans="1:23" x14ac:dyDescent="0.3">
      <c r="A9867" s="1">
        <v>9866</v>
      </c>
      <c r="B9867" t="s">
        <v>10881</v>
      </c>
      <c r="C9867" s="2">
        <v>43479</v>
      </c>
      <c r="D9867" s="2">
        <v>43485</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s="3" t="str">
        <f>VLOOKUP($M9867,People!$A$2:$B$5, 2, FALSE)</f>
        <v>Kelly Williams</v>
      </c>
      <c r="W9867" s="3" t="str">
        <f>IFERROR(VLOOKUP($B9867, 'Returns'!$A$2:$B$801, 2, FALSE), "No")</f>
        <v>No</v>
      </c>
    </row>
    <row r="9868" spans="1:23" x14ac:dyDescent="0.3">
      <c r="A9868" s="1">
        <v>9867</v>
      </c>
      <c r="B9868" t="s">
        <v>10882</v>
      </c>
      <c r="C9868" s="2">
        <v>42820</v>
      </c>
      <c r="D9868" s="2">
        <v>42822</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s="3" t="str">
        <f>VLOOKUP($M9868,People!$A$2:$B$5, 2, FALSE)</f>
        <v>Chuck Magee</v>
      </c>
      <c r="W9868" s="3" t="str">
        <f>IFERROR(VLOOKUP($B9868, 'Returns'!$A$2:$B$801, 2, FALSE), "No")</f>
        <v>No</v>
      </c>
    </row>
    <row r="9869" spans="1:23" x14ac:dyDescent="0.3">
      <c r="A9869" s="1">
        <v>9868</v>
      </c>
      <c r="B9869" t="s">
        <v>10882</v>
      </c>
      <c r="C9869" s="2">
        <v>42820</v>
      </c>
      <c r="D9869" s="2">
        <v>42822</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s="3" t="str">
        <f>VLOOKUP($M9869,People!$A$2:$B$5, 2, FALSE)</f>
        <v>Chuck Magee</v>
      </c>
      <c r="W9869" s="3" t="str">
        <f>IFERROR(VLOOKUP($B9869, 'Returns'!$A$2:$B$801, 2, FALSE), "No")</f>
        <v>No</v>
      </c>
    </row>
    <row r="9870" spans="1:23" x14ac:dyDescent="0.3">
      <c r="A9870" s="1">
        <v>9869</v>
      </c>
      <c r="B9870" t="s">
        <v>10883</v>
      </c>
      <c r="C9870" s="2">
        <v>42675</v>
      </c>
      <c r="D9870" s="2">
        <v>42677</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s="3" t="str">
        <f>VLOOKUP($M9870,People!$A$2:$B$5, 2, FALSE)</f>
        <v>Chuck Magee</v>
      </c>
      <c r="W9870" s="3" t="str">
        <f>IFERROR(VLOOKUP($B9870, 'Returns'!$A$2:$B$801, 2, FALSE), "No")</f>
        <v>No</v>
      </c>
    </row>
    <row r="9871" spans="1:23" x14ac:dyDescent="0.3">
      <c r="A9871" s="1">
        <v>9870</v>
      </c>
      <c r="B9871" t="s">
        <v>10883</v>
      </c>
      <c r="C9871" s="2">
        <v>42675</v>
      </c>
      <c r="D9871" s="2">
        <v>42677</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s="3" t="str">
        <f>VLOOKUP($M9871,People!$A$2:$B$5, 2, FALSE)</f>
        <v>Chuck Magee</v>
      </c>
      <c r="W9871" s="3" t="str">
        <f>IFERROR(VLOOKUP($B9871, 'Returns'!$A$2:$B$801, 2, FALSE), "No")</f>
        <v>No</v>
      </c>
    </row>
    <row r="9872" spans="1:23" x14ac:dyDescent="0.3">
      <c r="A9872" s="1">
        <v>9871</v>
      </c>
      <c r="B9872" t="s">
        <v>10883</v>
      </c>
      <c r="C9872" s="2">
        <v>42675</v>
      </c>
      <c r="D9872" s="2">
        <v>42677</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s="3" t="str">
        <f>VLOOKUP($M9872,People!$A$2:$B$5, 2, FALSE)</f>
        <v>Chuck Magee</v>
      </c>
      <c r="W9872" s="3" t="str">
        <f>IFERROR(VLOOKUP($B9872, 'Returns'!$A$2:$B$801, 2, FALSE), "No")</f>
        <v>No</v>
      </c>
    </row>
    <row r="9873" spans="1:23" x14ac:dyDescent="0.3">
      <c r="A9873" s="1">
        <v>9872</v>
      </c>
      <c r="B9873" t="s">
        <v>10884</v>
      </c>
      <c r="C9873" s="2">
        <v>43744</v>
      </c>
      <c r="D9873" s="2">
        <v>43744</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s="3" t="str">
        <f>VLOOKUP($M9873,People!$A$2:$B$5, 2, FALSE)</f>
        <v>Kelly Williams</v>
      </c>
      <c r="W9873" s="3" t="str">
        <f>IFERROR(VLOOKUP($B9873, 'Returns'!$A$2:$B$801, 2, FALSE), "No")</f>
        <v>No</v>
      </c>
    </row>
    <row r="9874" spans="1:23" x14ac:dyDescent="0.3">
      <c r="A9874" s="1">
        <v>9873</v>
      </c>
      <c r="B9874" t="s">
        <v>10884</v>
      </c>
      <c r="C9874" s="2">
        <v>43744</v>
      </c>
      <c r="D9874" s="2">
        <v>43744</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s="3" t="str">
        <f>VLOOKUP($M9874,People!$A$2:$B$5, 2, FALSE)</f>
        <v>Kelly Williams</v>
      </c>
      <c r="W9874" s="3" t="str">
        <f>IFERROR(VLOOKUP($B9874, 'Returns'!$A$2:$B$801, 2, FALSE), "No")</f>
        <v>No</v>
      </c>
    </row>
    <row r="9875" spans="1:23" x14ac:dyDescent="0.3">
      <c r="A9875" s="1">
        <v>9874</v>
      </c>
      <c r="B9875" t="s">
        <v>10885</v>
      </c>
      <c r="C9875" s="2">
        <v>43444</v>
      </c>
      <c r="D9875" s="2">
        <v>43448</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s="3" t="str">
        <f>VLOOKUP($M9875,People!$A$2:$B$5, 2, FALSE)</f>
        <v>Chuck Magee</v>
      </c>
      <c r="W9875" s="3" t="str">
        <f>IFERROR(VLOOKUP($B9875, 'Returns'!$A$2:$B$801, 2, FALSE), "No")</f>
        <v>No</v>
      </c>
    </row>
    <row r="9876" spans="1:23" x14ac:dyDescent="0.3">
      <c r="A9876" s="1">
        <v>9875</v>
      </c>
      <c r="B9876" t="s">
        <v>10886</v>
      </c>
      <c r="C9876" s="2">
        <v>43365</v>
      </c>
      <c r="D9876" s="2">
        <v>43367</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s="3" t="str">
        <f>VLOOKUP($M9876,People!$A$2:$B$5, 2, FALSE)</f>
        <v>Chuck Magee</v>
      </c>
      <c r="W9876" s="3" t="str">
        <f>IFERROR(VLOOKUP($B9876, 'Returns'!$A$2:$B$801, 2, FALSE), "No")</f>
        <v>No</v>
      </c>
    </row>
    <row r="9877" spans="1:23" x14ac:dyDescent="0.3">
      <c r="A9877" s="1">
        <v>9876</v>
      </c>
      <c r="B9877" t="s">
        <v>10887</v>
      </c>
      <c r="C9877" s="2">
        <v>43098</v>
      </c>
      <c r="D9877" s="2">
        <v>43105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s="3" t="str">
        <f>VLOOKUP($M9877,People!$A$2:$B$5, 2, FALSE)</f>
        <v>Chuck Magee</v>
      </c>
      <c r="W9877" s="3" t="str">
        <f>IFERROR(VLOOKUP($B9877, 'Returns'!$A$2:$B$801, 2, FALSE), "No")</f>
        <v>No</v>
      </c>
    </row>
    <row r="9878" spans="1:23" x14ac:dyDescent="0.3">
      <c r="A9878" s="1">
        <v>9877</v>
      </c>
      <c r="B9878" t="s">
        <v>10888</v>
      </c>
      <c r="C9878" s="2">
        <v>43575</v>
      </c>
      <c r="D9878" s="2">
        <v>43576</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s="3" t="str">
        <f>VLOOKUP($M9878,People!$A$2:$B$5, 2, FALSE)</f>
        <v>Chuck Magee</v>
      </c>
      <c r="W9878" s="3" t="str">
        <f>IFERROR(VLOOKUP($B9878, 'Returns'!$A$2:$B$801, 2, FALSE), "No")</f>
        <v>No</v>
      </c>
    </row>
    <row r="9879" spans="1:23" x14ac:dyDescent="0.3">
      <c r="A9879" s="1">
        <v>9878</v>
      </c>
      <c r="B9879" t="s">
        <v>10888</v>
      </c>
      <c r="C9879" s="2">
        <v>43575</v>
      </c>
      <c r="D9879" s="2">
        <v>43576</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s="3" t="str">
        <f>VLOOKUP($M9879,People!$A$2:$B$5, 2, FALSE)</f>
        <v>Chuck Magee</v>
      </c>
      <c r="W9879" s="3" t="str">
        <f>IFERROR(VLOOKUP($B9879, 'Returns'!$A$2:$B$801, 2, FALSE), "No")</f>
        <v>No</v>
      </c>
    </row>
    <row r="9880" spans="1:23" x14ac:dyDescent="0.3">
      <c r="A9880" s="1">
        <v>9879</v>
      </c>
      <c r="B9880" t="s">
        <v>10888</v>
      </c>
      <c r="C9880" s="2">
        <v>43575</v>
      </c>
      <c r="D9880" s="2">
        <v>43576</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s="3" t="str">
        <f>VLOOKUP($M9880,People!$A$2:$B$5, 2, FALSE)</f>
        <v>Chuck Magee</v>
      </c>
      <c r="W9880" s="3" t="str">
        <f>IFERROR(VLOOKUP($B9880, 'Returns'!$A$2:$B$801, 2, FALSE), "No")</f>
        <v>No</v>
      </c>
    </row>
    <row r="9881" spans="1:23" x14ac:dyDescent="0.3">
      <c r="A9881" s="1">
        <v>9880</v>
      </c>
      <c r="B9881" t="s">
        <v>10889</v>
      </c>
      <c r="C9881" s="2">
        <v>43333</v>
      </c>
      <c r="D9881" s="2">
        <v>43337</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s="3" t="str">
        <f>VLOOKUP($M9881,People!$A$2:$B$5, 2, FALSE)</f>
        <v>Chuck Magee</v>
      </c>
      <c r="W9881" s="3" t="str">
        <f>IFERROR(VLOOKUP($B9881, 'Returns'!$A$2:$B$801, 2, FALSE), "No")</f>
        <v>No</v>
      </c>
    </row>
    <row r="9882" spans="1:23" x14ac:dyDescent="0.3">
      <c r="A9882" s="1">
        <v>9881</v>
      </c>
      <c r="B9882" t="s">
        <v>10890</v>
      </c>
      <c r="C9882" s="2">
        <v>42884</v>
      </c>
      <c r="D9882" s="2">
        <v>42886</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s="3" t="str">
        <f>VLOOKUP($M9882,People!$A$2:$B$5, 2, FALSE)</f>
        <v>Chuck Magee</v>
      </c>
      <c r="W9882" s="3" t="str">
        <f>IFERROR(VLOOKUP($B9882, 'Returns'!$A$2:$B$801, 2, FALSE), "No")</f>
        <v>No</v>
      </c>
    </row>
    <row r="9883" spans="1:23" x14ac:dyDescent="0.3">
      <c r="A9883" s="1">
        <v>9882</v>
      </c>
      <c r="B9883" t="s">
        <v>10891</v>
      </c>
      <c r="C9883" s="2">
        <v>42594</v>
      </c>
      <c r="D9883" s="2">
        <v>42595</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s="3" t="str">
        <f>VLOOKUP($M9883,People!$A$2:$B$5, 2, FALSE)</f>
        <v>Cassandra Brandow</v>
      </c>
      <c r="W9883" s="3" t="str">
        <f>IFERROR(VLOOKUP($B9883, 'Returns'!$A$2:$B$801, 2, FALSE), "No")</f>
        <v>No</v>
      </c>
    </row>
    <row r="9884" spans="1:23" x14ac:dyDescent="0.3">
      <c r="A9884" s="1">
        <v>9883</v>
      </c>
      <c r="B9884" t="s">
        <v>10891</v>
      </c>
      <c r="C9884" s="2">
        <v>42594</v>
      </c>
      <c r="D9884" s="2">
        <v>42595</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s="3" t="str">
        <f>VLOOKUP($M9884,People!$A$2:$B$5, 2, FALSE)</f>
        <v>Cassandra Brandow</v>
      </c>
      <c r="W9884" s="3" t="str">
        <f>IFERROR(VLOOKUP($B9884, 'Returns'!$A$2:$B$801, 2, FALSE), "No")</f>
        <v>No</v>
      </c>
    </row>
    <row r="9885" spans="1:23" x14ac:dyDescent="0.3">
      <c r="A9885" s="1">
        <v>9884</v>
      </c>
      <c r="B9885" t="s">
        <v>10892</v>
      </c>
      <c r="C9885" s="2">
        <v>42463</v>
      </c>
      <c r="D9885" s="2">
        <v>42468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s="3" t="str">
        <f>VLOOKUP($M9885,People!$A$2:$B$5, 2, FALSE)</f>
        <v>Anna Andreadi</v>
      </c>
      <c r="W9885" s="3" t="str">
        <f>IFERROR(VLOOKUP($B9885, 'Returns'!$A$2:$B$801, 2, FALSE), "No")</f>
        <v>No</v>
      </c>
    </row>
    <row r="9886" spans="1:23" x14ac:dyDescent="0.3">
      <c r="A9886" s="1">
        <v>9885</v>
      </c>
      <c r="B9886" t="s">
        <v>10892</v>
      </c>
      <c r="C9886" s="2">
        <v>42463</v>
      </c>
      <c r="D9886" s="2">
        <v>42468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s="3" t="str">
        <f>VLOOKUP($M9886,People!$A$2:$B$5, 2, FALSE)</f>
        <v>Anna Andreadi</v>
      </c>
      <c r="W9886" s="3" t="str">
        <f>IFERROR(VLOOKUP($B9886, 'Returns'!$A$2:$B$801, 2, FALSE), "No")</f>
        <v>No</v>
      </c>
    </row>
    <row r="9887" spans="1:23" x14ac:dyDescent="0.3">
      <c r="A9887" s="1">
        <v>9886</v>
      </c>
      <c r="B9887" t="s">
        <v>10892</v>
      </c>
      <c r="C9887" s="2">
        <v>42463</v>
      </c>
      <c r="D9887" s="2">
        <v>42468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s="3" t="str">
        <f>VLOOKUP($M9887,People!$A$2:$B$5, 2, FALSE)</f>
        <v>Anna Andreadi</v>
      </c>
      <c r="W9887" s="3" t="str">
        <f>IFERROR(VLOOKUP($B9887, 'Returns'!$A$2:$B$801, 2, FALSE), "No")</f>
        <v>No</v>
      </c>
    </row>
    <row r="9888" spans="1:23" x14ac:dyDescent="0.3">
      <c r="A9888" s="1">
        <v>9887</v>
      </c>
      <c r="B9888" t="s">
        <v>10893</v>
      </c>
      <c r="C9888" s="2">
        <v>42392</v>
      </c>
      <c r="D9888" s="2">
        <v>42396</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s="3" t="str">
        <f>VLOOKUP($M9888,People!$A$2:$B$5, 2, FALSE)</f>
        <v>Kelly Williams</v>
      </c>
      <c r="W9888" s="3" t="str">
        <f>IFERROR(VLOOKUP($B9888, 'Returns'!$A$2:$B$801, 2, FALSE), "No")</f>
        <v>No</v>
      </c>
    </row>
    <row r="9889" spans="1:23" x14ac:dyDescent="0.3">
      <c r="A9889" s="1">
        <v>9888</v>
      </c>
      <c r="B9889" t="s">
        <v>10894</v>
      </c>
      <c r="C9889" s="2">
        <v>43750</v>
      </c>
      <c r="D9889" s="2">
        <v>43753</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s="3" t="str">
        <f>VLOOKUP($M9889,People!$A$2:$B$5, 2, FALSE)</f>
        <v>Chuck Magee</v>
      </c>
      <c r="W9889" s="3" t="str">
        <f>IFERROR(VLOOKUP($B9889, 'Returns'!$A$2:$B$801, 2, FALSE), "No")</f>
        <v>No</v>
      </c>
    </row>
    <row r="9890" spans="1:23" x14ac:dyDescent="0.3">
      <c r="A9890" s="1">
        <v>9889</v>
      </c>
      <c r="B9890" t="s">
        <v>10895</v>
      </c>
      <c r="C9890" s="2">
        <v>42955</v>
      </c>
      <c r="D9890" s="2">
        <v>42959</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s="3" t="str">
        <f>VLOOKUP($M9890,People!$A$2:$B$5, 2, FALSE)</f>
        <v>Chuck Magee</v>
      </c>
      <c r="W9890" s="3" t="str">
        <f>IFERROR(VLOOKUP($B9890, 'Returns'!$A$2:$B$801, 2, FALSE), "No")</f>
        <v>No</v>
      </c>
    </row>
    <row r="9891" spans="1:23" x14ac:dyDescent="0.3">
      <c r="A9891" s="1">
        <v>9890</v>
      </c>
      <c r="B9891" t="s">
        <v>10896</v>
      </c>
      <c r="C9891" s="2">
        <v>43543</v>
      </c>
      <c r="D9891" s="2">
        <v>43544</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s="3" t="str">
        <f>VLOOKUP($M9891,People!$A$2:$B$5, 2, FALSE)</f>
        <v>Chuck Magee</v>
      </c>
      <c r="W9891" s="3" t="str">
        <f>IFERROR(VLOOKUP($B9891, 'Returns'!$A$2:$B$801, 2, FALSE), "No")</f>
        <v>No</v>
      </c>
    </row>
    <row r="9892" spans="1:23" x14ac:dyDescent="0.3">
      <c r="A9892" s="1">
        <v>9891</v>
      </c>
      <c r="B9892" t="s">
        <v>10897</v>
      </c>
      <c r="C9892" s="2">
        <v>43306</v>
      </c>
      <c r="D9892" s="2">
        <v>43309</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s="3" t="str">
        <f>VLOOKUP($M9892,People!$A$2:$B$5, 2, FALSE)</f>
        <v>Kelly Williams</v>
      </c>
      <c r="W9892" s="3" t="str">
        <f>IFERROR(VLOOKUP($B9892, 'Returns'!$A$2:$B$801, 2, FALSE), "No")</f>
        <v>No</v>
      </c>
    </row>
    <row r="9893" spans="1:23" x14ac:dyDescent="0.3">
      <c r="A9893" s="1">
        <v>9892</v>
      </c>
      <c r="B9893" t="s">
        <v>10897</v>
      </c>
      <c r="C9893" s="2">
        <v>43306</v>
      </c>
      <c r="D9893" s="2">
        <v>43309</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s="3" t="str">
        <f>VLOOKUP($M9893,People!$A$2:$B$5, 2, FALSE)</f>
        <v>Kelly Williams</v>
      </c>
      <c r="W9893" s="3" t="str">
        <f>IFERROR(VLOOKUP($B9893, 'Returns'!$A$2:$B$801, 2, FALSE), "No")</f>
        <v>No</v>
      </c>
    </row>
    <row r="9894" spans="1:23" x14ac:dyDescent="0.3">
      <c r="A9894" s="1">
        <v>9893</v>
      </c>
      <c r="B9894" t="s">
        <v>10897</v>
      </c>
      <c r="C9894" s="2">
        <v>43306</v>
      </c>
      <c r="D9894" s="2">
        <v>43309</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s="3" t="str">
        <f>VLOOKUP($M9894,People!$A$2:$B$5, 2, FALSE)</f>
        <v>Kelly Williams</v>
      </c>
      <c r="W9894" s="3" t="str">
        <f>IFERROR(VLOOKUP($B9894, 'Returns'!$A$2:$B$801, 2, FALSE), "No")</f>
        <v>No</v>
      </c>
    </row>
    <row r="9895" spans="1:23" x14ac:dyDescent="0.3">
      <c r="A9895" s="1">
        <v>9894</v>
      </c>
      <c r="B9895" t="s">
        <v>10897</v>
      </c>
      <c r="C9895" s="2">
        <v>43306</v>
      </c>
      <c r="D9895" s="2">
        <v>43309</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s="3" t="str">
        <f>VLOOKUP($M9895,People!$A$2:$B$5, 2, FALSE)</f>
        <v>Kelly Williams</v>
      </c>
      <c r="W9895" s="3" t="str">
        <f>IFERROR(VLOOKUP($B9895, 'Returns'!$A$2:$B$801, 2, FALSE), "No")</f>
        <v>No</v>
      </c>
    </row>
    <row r="9896" spans="1:23" x14ac:dyDescent="0.3">
      <c r="A9896" s="1">
        <v>9895</v>
      </c>
      <c r="B9896" t="s">
        <v>10897</v>
      </c>
      <c r="C9896" s="2">
        <v>43306</v>
      </c>
      <c r="D9896" s="2">
        <v>43309</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s="3" t="str">
        <f>VLOOKUP($M9896,People!$A$2:$B$5, 2, FALSE)</f>
        <v>Kelly Williams</v>
      </c>
      <c r="W9896" s="3" t="str">
        <f>IFERROR(VLOOKUP($B9896, 'Returns'!$A$2:$B$801, 2, FALSE), "No")</f>
        <v>No</v>
      </c>
    </row>
    <row r="9897" spans="1:23" x14ac:dyDescent="0.3">
      <c r="A9897" s="1">
        <v>9896</v>
      </c>
      <c r="B9897" t="s">
        <v>10898</v>
      </c>
      <c r="C9897" s="2">
        <v>42639</v>
      </c>
      <c r="D9897" s="2">
        <v>42644</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s="3" t="str">
        <f>VLOOKUP($M9897,People!$A$2:$B$5, 2, FALSE)</f>
        <v>Kelly Williams</v>
      </c>
      <c r="W9897" s="3" t="str">
        <f>IFERROR(VLOOKUP($B9897, 'Returns'!$A$2:$B$801, 2, FALSE), "No")</f>
        <v>No</v>
      </c>
    </row>
    <row r="9898" spans="1:23" x14ac:dyDescent="0.3">
      <c r="A9898" s="1">
        <v>9897</v>
      </c>
      <c r="B9898" t="s">
        <v>10899</v>
      </c>
      <c r="C9898" s="2">
        <v>42538</v>
      </c>
      <c r="D9898" s="2">
        <v>42541</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s="3" t="str">
        <f>VLOOKUP($M9898,People!$A$2:$B$5, 2, FALSE)</f>
        <v>Kelly Williams</v>
      </c>
      <c r="W9898" s="3" t="str">
        <f>IFERROR(VLOOKUP($B9898, 'Returns'!$A$2:$B$801, 2, FALSE), "No")</f>
        <v>No</v>
      </c>
    </row>
    <row r="9899" spans="1:23" x14ac:dyDescent="0.3">
      <c r="A9899" s="1">
        <v>9898</v>
      </c>
      <c r="B9899" t="s">
        <v>10900</v>
      </c>
      <c r="C9899" s="2">
        <v>43257</v>
      </c>
      <c r="D9899" s="2">
        <v>43261</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s="3" t="str">
        <f>VLOOKUP($M9899,People!$A$2:$B$5, 2, FALSE)</f>
        <v>Chuck Magee</v>
      </c>
      <c r="W9899" s="3" t="str">
        <f>IFERROR(VLOOKUP($B9899, 'Returns'!$A$2:$B$801, 2, FALSE), "No")</f>
        <v>No</v>
      </c>
    </row>
    <row r="9900" spans="1:23" x14ac:dyDescent="0.3">
      <c r="A9900" s="1">
        <v>9899</v>
      </c>
      <c r="B9900" t="s">
        <v>10900</v>
      </c>
      <c r="C9900" s="2">
        <v>43257</v>
      </c>
      <c r="D9900" s="2">
        <v>43261</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s="3" t="str">
        <f>VLOOKUP($M9900,People!$A$2:$B$5, 2, FALSE)</f>
        <v>Chuck Magee</v>
      </c>
      <c r="W9900" s="3" t="str">
        <f>IFERROR(VLOOKUP($B9900, 'Returns'!$A$2:$B$801, 2, FALSE), "No")</f>
        <v>No</v>
      </c>
    </row>
    <row r="9901" spans="1:23" x14ac:dyDescent="0.3">
      <c r="A9901" s="1">
        <v>9900</v>
      </c>
      <c r="B9901" t="s">
        <v>10901</v>
      </c>
      <c r="C9901" s="2">
        <v>42457</v>
      </c>
      <c r="D9901" s="2">
        <v>42463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s="3" t="str">
        <f>VLOOKUP($M9901,People!$A$2:$B$5, 2, FALSE)</f>
        <v>Chuck Magee</v>
      </c>
      <c r="W9901" s="3" t="str">
        <f>IFERROR(VLOOKUP($B9901, 'Returns'!$A$2:$B$801, 2, FALSE), "No")</f>
        <v>No</v>
      </c>
    </row>
    <row r="9902" spans="1:23" x14ac:dyDescent="0.3">
      <c r="A9902" s="1">
        <v>9901</v>
      </c>
      <c r="B9902" t="s">
        <v>10902</v>
      </c>
      <c r="C9902" s="2">
        <v>43698</v>
      </c>
      <c r="D9902" s="2">
        <v>43702</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s="3" t="str">
        <f>VLOOKUP($M9902,People!$A$2:$B$5, 2, FALSE)</f>
        <v>Anna Andreadi</v>
      </c>
      <c r="W9902" s="3" t="str">
        <f>IFERROR(VLOOKUP($B9902, 'Returns'!$A$2:$B$801, 2, FALSE), "No")</f>
        <v>No</v>
      </c>
    </row>
    <row r="9903" spans="1:23" x14ac:dyDescent="0.3">
      <c r="A9903" s="1">
        <v>9902</v>
      </c>
      <c r="B9903" t="s">
        <v>10902</v>
      </c>
      <c r="C9903" s="2">
        <v>43698</v>
      </c>
      <c r="D9903" s="2">
        <v>43702</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s="3" t="str">
        <f>VLOOKUP($M9903,People!$A$2:$B$5, 2, FALSE)</f>
        <v>Anna Andreadi</v>
      </c>
      <c r="W9903" s="3" t="str">
        <f>IFERROR(VLOOKUP($B9903, 'Returns'!$A$2:$B$801, 2, FALSE), "No")</f>
        <v>No</v>
      </c>
    </row>
    <row r="9904" spans="1:23" x14ac:dyDescent="0.3">
      <c r="A9904" s="1">
        <v>9903</v>
      </c>
      <c r="B9904" t="s">
        <v>10902</v>
      </c>
      <c r="C9904" s="2">
        <v>43698</v>
      </c>
      <c r="D9904" s="2">
        <v>43702</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s="3" t="str">
        <f>VLOOKUP($M9904,People!$A$2:$B$5, 2, FALSE)</f>
        <v>Anna Andreadi</v>
      </c>
      <c r="W9904" s="3" t="str">
        <f>IFERROR(VLOOKUP($B9904, 'Returns'!$A$2:$B$801, 2, FALSE), "No")</f>
        <v>No</v>
      </c>
    </row>
    <row r="9905" spans="1:23" x14ac:dyDescent="0.3">
      <c r="A9905" s="1">
        <v>9904</v>
      </c>
      <c r="B9905" t="s">
        <v>10903</v>
      </c>
      <c r="C9905" s="2">
        <v>42686</v>
      </c>
      <c r="D9905" s="2">
        <v>42692</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s="3" t="str">
        <f>VLOOKUP($M9905,People!$A$2:$B$5, 2, FALSE)</f>
        <v>Kelly Williams</v>
      </c>
      <c r="W9905" s="3" t="str">
        <f>IFERROR(VLOOKUP($B9905, 'Returns'!$A$2:$B$801, 2, FALSE), "No")</f>
        <v>No</v>
      </c>
    </row>
    <row r="9906" spans="1:23" x14ac:dyDescent="0.3">
      <c r="A9906" s="1">
        <v>9905</v>
      </c>
      <c r="B9906" t="s">
        <v>10903</v>
      </c>
      <c r="C9906" s="2">
        <v>42686</v>
      </c>
      <c r="D9906" s="2">
        <v>42692</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s="3" t="str">
        <f>VLOOKUP($M9906,People!$A$2:$B$5, 2, FALSE)</f>
        <v>Kelly Williams</v>
      </c>
      <c r="W9906" s="3" t="str">
        <f>IFERROR(VLOOKUP($B9906, 'Returns'!$A$2:$B$801, 2, FALSE), "No")</f>
        <v>No</v>
      </c>
    </row>
    <row r="9907" spans="1:23" x14ac:dyDescent="0.3">
      <c r="A9907" s="1">
        <v>9906</v>
      </c>
      <c r="B9907" t="s">
        <v>10904</v>
      </c>
      <c r="C9907" s="2">
        <v>42991</v>
      </c>
      <c r="D9907" s="2">
        <v>42993</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s="3" t="str">
        <f>VLOOKUP($M9907,People!$A$2:$B$5, 2, FALSE)</f>
        <v>Anna Andreadi</v>
      </c>
      <c r="W9907" s="3" t="str">
        <f>IFERROR(VLOOKUP($B9907, 'Returns'!$A$2:$B$801, 2, FALSE), "No")</f>
        <v>No</v>
      </c>
    </row>
    <row r="9908" spans="1:23" x14ac:dyDescent="0.3">
      <c r="A9908" s="1">
        <v>9907</v>
      </c>
      <c r="B9908" t="s">
        <v>10904</v>
      </c>
      <c r="C9908" s="2">
        <v>42991</v>
      </c>
      <c r="D9908" s="2">
        <v>42993</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s="3" t="str">
        <f>VLOOKUP($M9908,People!$A$2:$B$5, 2, FALSE)</f>
        <v>Anna Andreadi</v>
      </c>
      <c r="W9908" s="3" t="str">
        <f>IFERROR(VLOOKUP($B9908, 'Returns'!$A$2:$B$801, 2, FALSE), "No")</f>
        <v>No</v>
      </c>
    </row>
    <row r="9909" spans="1:23" x14ac:dyDescent="0.3">
      <c r="A9909" s="1">
        <v>9908</v>
      </c>
      <c r="B9909" t="s">
        <v>10904</v>
      </c>
      <c r="C9909" s="2">
        <v>42991</v>
      </c>
      <c r="D9909" s="2">
        <v>42993</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s="3" t="str">
        <f>VLOOKUP($M9909,People!$A$2:$B$5, 2, FALSE)</f>
        <v>Anna Andreadi</v>
      </c>
      <c r="W9909" s="3" t="str">
        <f>IFERROR(VLOOKUP($B9909, 'Returns'!$A$2:$B$801, 2, FALSE), "No")</f>
        <v>No</v>
      </c>
    </row>
    <row r="9910" spans="1:23" x14ac:dyDescent="0.3">
      <c r="A9910" s="1">
        <v>9909</v>
      </c>
      <c r="B9910" t="s">
        <v>10904</v>
      </c>
      <c r="C9910" s="2">
        <v>42991</v>
      </c>
      <c r="D9910" s="2">
        <v>42993</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s="3" t="str">
        <f>VLOOKUP($M9910,People!$A$2:$B$5, 2, FALSE)</f>
        <v>Anna Andreadi</v>
      </c>
      <c r="W9910" s="3" t="str">
        <f>IFERROR(VLOOKUP($B9910, 'Returns'!$A$2:$B$801, 2, FALSE), "No")</f>
        <v>No</v>
      </c>
    </row>
    <row r="9911" spans="1:23" x14ac:dyDescent="0.3">
      <c r="A9911" s="1">
        <v>9910</v>
      </c>
      <c r="B9911" t="s">
        <v>10904</v>
      </c>
      <c r="C9911" s="2">
        <v>42991</v>
      </c>
      <c r="D9911" s="2">
        <v>42993</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s="3" t="str">
        <f>VLOOKUP($M9911,People!$A$2:$B$5, 2, FALSE)</f>
        <v>Anna Andreadi</v>
      </c>
      <c r="W9911" s="3" t="str">
        <f>IFERROR(VLOOKUP($B9911, 'Returns'!$A$2:$B$801, 2, FALSE), "No")</f>
        <v>No</v>
      </c>
    </row>
    <row r="9912" spans="1:23" x14ac:dyDescent="0.3">
      <c r="A9912" s="1">
        <v>9911</v>
      </c>
      <c r="B9912" t="s">
        <v>10904</v>
      </c>
      <c r="C9912" s="2">
        <v>42991</v>
      </c>
      <c r="D9912" s="2">
        <v>42993</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s="3" t="str">
        <f>VLOOKUP($M9912,People!$A$2:$B$5, 2, FALSE)</f>
        <v>Anna Andreadi</v>
      </c>
      <c r="W9912" s="3" t="str">
        <f>IFERROR(VLOOKUP($B9912, 'Returns'!$A$2:$B$801, 2, FALSE), "No")</f>
        <v>No</v>
      </c>
    </row>
    <row r="9913" spans="1:23" x14ac:dyDescent="0.3">
      <c r="A9913" s="1">
        <v>9912</v>
      </c>
      <c r="B9913" t="s">
        <v>10905</v>
      </c>
      <c r="C9913" s="2">
        <v>42465</v>
      </c>
      <c r="D9913" s="2">
        <v>42469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s="3" t="str">
        <f>VLOOKUP($M9913,People!$A$2:$B$5, 2, FALSE)</f>
        <v>Cassandra Brandow</v>
      </c>
      <c r="W9913" s="3" t="str">
        <f>IFERROR(VLOOKUP($B9913, 'Returns'!$A$2:$B$801, 2, FALSE), "No")</f>
        <v>No</v>
      </c>
    </row>
    <row r="9914" spans="1:23" x14ac:dyDescent="0.3">
      <c r="A9914" s="1">
        <v>9913</v>
      </c>
      <c r="B9914" t="s">
        <v>10906</v>
      </c>
      <c r="C9914" s="2">
        <v>43018</v>
      </c>
      <c r="D9914" s="2">
        <v>43020</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s="3" t="str">
        <f>VLOOKUP($M9914,People!$A$2:$B$5, 2, FALSE)</f>
        <v>Anna Andreadi</v>
      </c>
      <c r="W9914" s="3" t="str">
        <f>IFERROR(VLOOKUP($B9914, 'Returns'!$A$2:$B$801, 2, FALSE), "No")</f>
        <v>No</v>
      </c>
    </row>
    <row r="9915" spans="1:23" x14ac:dyDescent="0.3">
      <c r="A9915" s="1">
        <v>9914</v>
      </c>
      <c r="B9915" t="s">
        <v>10906</v>
      </c>
      <c r="C9915" s="2">
        <v>43018</v>
      </c>
      <c r="D9915" s="2">
        <v>43020</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s="3" t="str">
        <f>VLOOKUP($M9915,People!$A$2:$B$5, 2, FALSE)</f>
        <v>Anna Andreadi</v>
      </c>
      <c r="W9915" s="3" t="str">
        <f>IFERROR(VLOOKUP($B9915, 'Returns'!$A$2:$B$801, 2, FALSE), "No")</f>
        <v>No</v>
      </c>
    </row>
    <row r="9916" spans="1:23" x14ac:dyDescent="0.3">
      <c r="A9916" s="1">
        <v>9915</v>
      </c>
      <c r="B9916" t="s">
        <v>10907</v>
      </c>
      <c r="C9916" s="2">
        <v>43494</v>
      </c>
      <c r="D9916" s="2">
        <v>43496</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s="3" t="str">
        <f>VLOOKUP($M9916,People!$A$2:$B$5, 2, FALSE)</f>
        <v>Kelly Williams</v>
      </c>
      <c r="W9916" s="3" t="str">
        <f>IFERROR(VLOOKUP($B9916, 'Returns'!$A$2:$B$801, 2, FALSE), "No")</f>
        <v>No</v>
      </c>
    </row>
    <row r="9917" spans="1:23" x14ac:dyDescent="0.3">
      <c r="A9917" s="1">
        <v>9916</v>
      </c>
      <c r="B9917" t="s">
        <v>10907</v>
      </c>
      <c r="C9917" s="2">
        <v>43494</v>
      </c>
      <c r="D9917" s="2">
        <v>43496</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s="3" t="str">
        <f>VLOOKUP($M9917,People!$A$2:$B$5, 2, FALSE)</f>
        <v>Kelly Williams</v>
      </c>
      <c r="W9917" s="3" t="str">
        <f>IFERROR(VLOOKUP($B9917, 'Returns'!$A$2:$B$801, 2, FALSE), "No")</f>
        <v>No</v>
      </c>
    </row>
    <row r="9918" spans="1:23" x14ac:dyDescent="0.3">
      <c r="A9918" s="1">
        <v>9917</v>
      </c>
      <c r="B9918" t="s">
        <v>10907</v>
      </c>
      <c r="C9918" s="2">
        <v>43494</v>
      </c>
      <c r="D9918" s="2">
        <v>43496</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s="3" t="str">
        <f>VLOOKUP($M9918,People!$A$2:$B$5, 2, FALSE)</f>
        <v>Kelly Williams</v>
      </c>
      <c r="W9918" s="3" t="str">
        <f>IFERROR(VLOOKUP($B9918, 'Returns'!$A$2:$B$801, 2, FALSE), "No")</f>
        <v>No</v>
      </c>
    </row>
    <row r="9919" spans="1:23" x14ac:dyDescent="0.3">
      <c r="A9919" s="1">
        <v>9918</v>
      </c>
      <c r="B9919" t="s">
        <v>10907</v>
      </c>
      <c r="C9919" s="2">
        <v>43494</v>
      </c>
      <c r="D9919" s="2">
        <v>43496</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s="3" t="str">
        <f>VLOOKUP($M9919,People!$A$2:$B$5, 2, FALSE)</f>
        <v>Kelly Williams</v>
      </c>
      <c r="W9919" s="3" t="str">
        <f>IFERROR(VLOOKUP($B9919, 'Returns'!$A$2:$B$801, 2, FALSE), "No")</f>
        <v>No</v>
      </c>
    </row>
    <row r="9920" spans="1:23" x14ac:dyDescent="0.3">
      <c r="A9920" s="1">
        <v>9919</v>
      </c>
      <c r="B9920" t="s">
        <v>10908</v>
      </c>
      <c r="C9920" s="2">
        <v>43002</v>
      </c>
      <c r="D9920" s="2">
        <v>43007</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s="3" t="str">
        <f>VLOOKUP($M9920,People!$A$2:$B$5, 2, FALSE)</f>
        <v>Chuck Magee</v>
      </c>
      <c r="W9920" s="3" t="str">
        <f>IFERROR(VLOOKUP($B9920, 'Returns'!$A$2:$B$801, 2, FALSE), "No")</f>
        <v>No</v>
      </c>
    </row>
    <row r="9921" spans="1:23" x14ac:dyDescent="0.3">
      <c r="A9921" s="1">
        <v>9920</v>
      </c>
      <c r="B9921" t="s">
        <v>10909</v>
      </c>
      <c r="C9921" s="2">
        <v>43174</v>
      </c>
      <c r="D9921" s="2">
        <v>43178</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s="3" t="str">
        <f>VLOOKUP($M9921,People!$A$2:$B$5, 2, FALSE)</f>
        <v>Kelly Williams</v>
      </c>
      <c r="W9921" s="3" t="str">
        <f>IFERROR(VLOOKUP($B9921, 'Returns'!$A$2:$B$801, 2, FALSE), "No")</f>
        <v>No</v>
      </c>
    </row>
    <row r="9922" spans="1:23" x14ac:dyDescent="0.3">
      <c r="A9922" s="1">
        <v>9921</v>
      </c>
      <c r="B9922" t="s">
        <v>10909</v>
      </c>
      <c r="C9922" s="2">
        <v>43174</v>
      </c>
      <c r="D9922" s="2">
        <v>43178</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s="3" t="str">
        <f>VLOOKUP($M9922,People!$A$2:$B$5, 2, FALSE)</f>
        <v>Kelly Williams</v>
      </c>
      <c r="W9922" s="3" t="str">
        <f>IFERROR(VLOOKUP($B9922, 'Returns'!$A$2:$B$801, 2, FALSE), "No")</f>
        <v>No</v>
      </c>
    </row>
    <row r="9923" spans="1:23" x14ac:dyDescent="0.3">
      <c r="A9923" s="1">
        <v>9922</v>
      </c>
      <c r="B9923" t="s">
        <v>10910</v>
      </c>
      <c r="C9923" s="2">
        <v>42698</v>
      </c>
      <c r="D9923" s="2">
        <v>42704</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s="3" t="str">
        <f>VLOOKUP($M9923,People!$A$2:$B$5, 2, FALSE)</f>
        <v>Chuck Magee</v>
      </c>
      <c r="W9923" s="3" t="str">
        <f>IFERROR(VLOOKUP($B9923, 'Returns'!$A$2:$B$801, 2, FALSE), "No")</f>
        <v>No</v>
      </c>
    </row>
    <row r="9924" spans="1:23" x14ac:dyDescent="0.3">
      <c r="A9924" s="1">
        <v>9923</v>
      </c>
      <c r="B9924" t="s">
        <v>10911</v>
      </c>
      <c r="C9924" s="2">
        <v>43591</v>
      </c>
      <c r="D9924" s="2">
        <v>43595</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s="3" t="str">
        <f>VLOOKUP($M9924,People!$A$2:$B$5, 2, FALSE)</f>
        <v>Kelly Williams</v>
      </c>
      <c r="W9924" s="3" t="str">
        <f>IFERROR(VLOOKUP($B9924, 'Returns'!$A$2:$B$801, 2, FALSE), "No")</f>
        <v>No</v>
      </c>
    </row>
    <row r="9925" spans="1:23" x14ac:dyDescent="0.3">
      <c r="A9925" s="1">
        <v>9924</v>
      </c>
      <c r="B9925" t="s">
        <v>10912</v>
      </c>
      <c r="C9925" s="2">
        <v>42814</v>
      </c>
      <c r="D9925" s="2">
        <v>42817</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s="3" t="str">
        <f>VLOOKUP($M9925,People!$A$2:$B$5, 2, FALSE)</f>
        <v>Chuck Magee</v>
      </c>
      <c r="W9925" s="3" t="str">
        <f>IFERROR(VLOOKUP($B9925, 'Returns'!$A$2:$B$801, 2, FALSE), "No")</f>
        <v>No</v>
      </c>
    </row>
    <row r="9926" spans="1:23" x14ac:dyDescent="0.3">
      <c r="A9926" s="1">
        <v>9925</v>
      </c>
      <c r="B9926" t="s">
        <v>10912</v>
      </c>
      <c r="C9926" s="2">
        <v>42814</v>
      </c>
      <c r="D9926" s="2">
        <v>42817</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s="3" t="str">
        <f>VLOOKUP($M9926,People!$A$2:$B$5, 2, FALSE)</f>
        <v>Chuck Magee</v>
      </c>
      <c r="W9926" s="3" t="str">
        <f>IFERROR(VLOOKUP($B9926, 'Returns'!$A$2:$B$801, 2, FALSE), "No")</f>
        <v>No</v>
      </c>
    </row>
    <row r="9927" spans="1:23" x14ac:dyDescent="0.3">
      <c r="A9927" s="1">
        <v>9926</v>
      </c>
      <c r="B9927" t="s">
        <v>10912</v>
      </c>
      <c r="C9927" s="2">
        <v>42814</v>
      </c>
      <c r="D9927" s="2">
        <v>42817</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s="3" t="str">
        <f>VLOOKUP($M9927,People!$A$2:$B$5, 2, FALSE)</f>
        <v>Chuck Magee</v>
      </c>
      <c r="W9927" s="3" t="str">
        <f>IFERROR(VLOOKUP($B9927, 'Returns'!$A$2:$B$801, 2, FALSE), "No")</f>
        <v>No</v>
      </c>
    </row>
    <row r="9928" spans="1:23" x14ac:dyDescent="0.3">
      <c r="A9928" s="1">
        <v>9927</v>
      </c>
      <c r="B9928" t="s">
        <v>10912</v>
      </c>
      <c r="C9928" s="2">
        <v>42814</v>
      </c>
      <c r="D9928" s="2">
        <v>42817</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s="3" t="str">
        <f>VLOOKUP($M9928,People!$A$2:$B$5, 2, FALSE)</f>
        <v>Chuck Magee</v>
      </c>
      <c r="W9928" s="3" t="str">
        <f>IFERROR(VLOOKUP($B9928, 'Returns'!$A$2:$B$801, 2, FALSE), "No")</f>
        <v>No</v>
      </c>
    </row>
    <row r="9929" spans="1:23" x14ac:dyDescent="0.3">
      <c r="A9929" s="1">
        <v>9928</v>
      </c>
      <c r="B9929" t="s">
        <v>10912</v>
      </c>
      <c r="C9929" s="2">
        <v>42814</v>
      </c>
      <c r="D9929" s="2">
        <v>42817</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s="3" t="str">
        <f>VLOOKUP($M9929,People!$A$2:$B$5, 2, FALSE)</f>
        <v>Chuck Magee</v>
      </c>
      <c r="W9929" s="3" t="str">
        <f>IFERROR(VLOOKUP($B9929, 'Returns'!$A$2:$B$801, 2, FALSE), "No")</f>
        <v>No</v>
      </c>
    </row>
    <row r="9930" spans="1:23" x14ac:dyDescent="0.3">
      <c r="A9930" s="1">
        <v>9929</v>
      </c>
      <c r="B9930" t="s">
        <v>10913</v>
      </c>
      <c r="C9930" s="2">
        <v>43347</v>
      </c>
      <c r="D9930" s="2">
        <v>43347</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s="3" t="str">
        <f>VLOOKUP($M9930,People!$A$2:$B$5, 2, FALSE)</f>
        <v>Anna Andreadi</v>
      </c>
      <c r="W9930" s="3" t="str">
        <f>IFERROR(VLOOKUP($B9930, 'Returns'!$A$2:$B$801, 2, FALSE), "No")</f>
        <v>No</v>
      </c>
    </row>
    <row r="9931" spans="1:23" x14ac:dyDescent="0.3">
      <c r="A9931" s="1">
        <v>9930</v>
      </c>
      <c r="B9931" t="s">
        <v>10913</v>
      </c>
      <c r="C9931" s="2">
        <v>43347</v>
      </c>
      <c r="D9931" s="2">
        <v>43347</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s="3" t="str">
        <f>VLOOKUP($M9931,People!$A$2:$B$5, 2, FALSE)</f>
        <v>Anna Andreadi</v>
      </c>
      <c r="W9931" s="3" t="str">
        <f>IFERROR(VLOOKUP($B9931, 'Returns'!$A$2:$B$801, 2, FALSE), "No")</f>
        <v>No</v>
      </c>
    </row>
    <row r="9932" spans="1:23" x14ac:dyDescent="0.3">
      <c r="A9932" s="1">
        <v>9931</v>
      </c>
      <c r="B9932" t="s">
        <v>10914</v>
      </c>
      <c r="C9932" s="2">
        <v>43052</v>
      </c>
      <c r="D9932" s="2">
        <v>43056</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s="3" t="str">
        <f>VLOOKUP($M9932,People!$A$2:$B$5, 2, FALSE)</f>
        <v>Anna Andreadi</v>
      </c>
      <c r="W9932" s="3" t="str">
        <f>IFERROR(VLOOKUP($B9932, 'Returns'!$A$2:$B$801, 2, FALSE), "No")</f>
        <v>No</v>
      </c>
    </row>
    <row r="9933" spans="1:23" x14ac:dyDescent="0.3">
      <c r="A9933" s="1">
        <v>9932</v>
      </c>
      <c r="B9933" t="s">
        <v>10914</v>
      </c>
      <c r="C9933" s="2">
        <v>43052</v>
      </c>
      <c r="D9933" s="2">
        <v>43056</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s="3" t="str">
        <f>VLOOKUP($M9933,People!$A$2:$B$5, 2, FALSE)</f>
        <v>Anna Andreadi</v>
      </c>
      <c r="W9933" s="3" t="str">
        <f>IFERROR(VLOOKUP($B9933, 'Returns'!$A$2:$B$801, 2, FALSE), "No")</f>
        <v>No</v>
      </c>
    </row>
    <row r="9934" spans="1:23" x14ac:dyDescent="0.3">
      <c r="A9934" s="1">
        <v>9933</v>
      </c>
      <c r="B9934" t="s">
        <v>10914</v>
      </c>
      <c r="C9934" s="2">
        <v>43052</v>
      </c>
      <c r="D9934" s="2">
        <v>43056</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s="3" t="str">
        <f>VLOOKUP($M9934,People!$A$2:$B$5, 2, FALSE)</f>
        <v>Anna Andreadi</v>
      </c>
      <c r="W9934" s="3" t="str">
        <f>IFERROR(VLOOKUP($B9934, 'Returns'!$A$2:$B$801, 2, FALSE), "No")</f>
        <v>No</v>
      </c>
    </row>
    <row r="9935" spans="1:23" x14ac:dyDescent="0.3">
      <c r="A9935" s="1">
        <v>9934</v>
      </c>
      <c r="B9935" t="s">
        <v>10915</v>
      </c>
      <c r="C9935" s="2">
        <v>42562</v>
      </c>
      <c r="D9935" s="2">
        <v>42565</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s="3" t="str">
        <f>VLOOKUP($M9935,People!$A$2:$B$5, 2, FALSE)</f>
        <v>Chuck Magee</v>
      </c>
      <c r="W9935" s="3" t="str">
        <f>IFERROR(VLOOKUP($B9935, 'Returns'!$A$2:$B$801, 2, FALSE), "No")</f>
        <v>No</v>
      </c>
    </row>
    <row r="9936" spans="1:23" x14ac:dyDescent="0.3">
      <c r="A9936" s="1">
        <v>9935</v>
      </c>
      <c r="B9936" t="s">
        <v>10916</v>
      </c>
      <c r="C9936" s="2">
        <v>43197</v>
      </c>
      <c r="D9936" s="2">
        <v>43202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s="3" t="str">
        <f>VLOOKUP($M9936,People!$A$2:$B$5, 2, FALSE)</f>
        <v>Chuck Magee</v>
      </c>
      <c r="W9936" s="3" t="str">
        <f>IFERROR(VLOOKUP($B9936, 'Returns'!$A$2:$B$801, 2, FALSE), "No")</f>
        <v>No</v>
      </c>
    </row>
    <row r="9937" spans="1:23" x14ac:dyDescent="0.3">
      <c r="A9937" s="1">
        <v>9936</v>
      </c>
      <c r="B9937" t="s">
        <v>10916</v>
      </c>
      <c r="C9937" s="2">
        <v>43197</v>
      </c>
      <c r="D9937" s="2">
        <v>43202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s="3" t="str">
        <f>VLOOKUP($M9937,People!$A$2:$B$5, 2, FALSE)</f>
        <v>Chuck Magee</v>
      </c>
      <c r="W9937" s="3" t="str">
        <f>IFERROR(VLOOKUP($B9937, 'Returns'!$A$2:$B$801, 2, FALSE), "No")</f>
        <v>No</v>
      </c>
    </row>
    <row r="9938" spans="1:23" x14ac:dyDescent="0.3">
      <c r="A9938" s="1">
        <v>9937</v>
      </c>
      <c r="B9938" t="s">
        <v>10917</v>
      </c>
      <c r="C9938" s="2">
        <v>43640</v>
      </c>
      <c r="D9938" s="2">
        <v>43644</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s="3" t="str">
        <f>VLOOKUP($M9938,People!$A$2:$B$5, 2, FALSE)</f>
        <v>Chuck Magee</v>
      </c>
      <c r="W9938" s="3" t="str">
        <f>IFERROR(VLOOKUP($B9938, 'Returns'!$A$2:$B$801, 2, FALSE), "No")</f>
        <v>No</v>
      </c>
    </row>
    <row r="9939" spans="1:23" x14ac:dyDescent="0.3">
      <c r="A9939" s="1">
        <v>9938</v>
      </c>
      <c r="B9939" t="s">
        <v>10918</v>
      </c>
      <c r="C9939" s="2">
        <v>43254</v>
      </c>
      <c r="D9939" s="2">
        <v>43257</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s="3" t="str">
        <f>VLOOKUP($M9939,People!$A$2:$B$5, 2, FALSE)</f>
        <v>Anna Andreadi</v>
      </c>
      <c r="W9939" s="3" t="str">
        <f>IFERROR(VLOOKUP($B9939, 'Returns'!$A$2:$B$801, 2, FALSE), "No")</f>
        <v>No</v>
      </c>
    </row>
    <row r="9940" spans="1:23" x14ac:dyDescent="0.3">
      <c r="A9940" s="1">
        <v>9939</v>
      </c>
      <c r="B9940" t="s">
        <v>10919</v>
      </c>
      <c r="C9940" s="2">
        <v>43446</v>
      </c>
      <c r="D9940" s="2">
        <v>43451</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s="3" t="str">
        <f>VLOOKUP($M9940,People!$A$2:$B$5, 2, FALSE)</f>
        <v>Chuck Magee</v>
      </c>
      <c r="W9940" s="3" t="str">
        <f>IFERROR(VLOOKUP($B9940, 'Returns'!$A$2:$B$801, 2, FALSE), "No")</f>
        <v>No</v>
      </c>
    </row>
    <row r="9941" spans="1:23" x14ac:dyDescent="0.3">
      <c r="A9941" s="1">
        <v>9940</v>
      </c>
      <c r="B9941" t="s">
        <v>10919</v>
      </c>
      <c r="C9941" s="2">
        <v>43446</v>
      </c>
      <c r="D9941" s="2">
        <v>43451</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s="3" t="str">
        <f>VLOOKUP($M9941,People!$A$2:$B$5, 2, FALSE)</f>
        <v>Chuck Magee</v>
      </c>
      <c r="W9941" s="3" t="str">
        <f>IFERROR(VLOOKUP($B9941, 'Returns'!$A$2:$B$801, 2, FALSE), "No")</f>
        <v>No</v>
      </c>
    </row>
    <row r="9942" spans="1:23" x14ac:dyDescent="0.3">
      <c r="A9942" s="1">
        <v>9941</v>
      </c>
      <c r="B9942" t="s">
        <v>10919</v>
      </c>
      <c r="C9942" s="2">
        <v>43446</v>
      </c>
      <c r="D9942" s="2">
        <v>43451</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s="3" t="str">
        <f>VLOOKUP($M9942,People!$A$2:$B$5, 2, FALSE)</f>
        <v>Chuck Magee</v>
      </c>
      <c r="W9942" s="3" t="str">
        <f>IFERROR(VLOOKUP($B9942, 'Returns'!$A$2:$B$801, 2, FALSE), "No")</f>
        <v>No</v>
      </c>
    </row>
    <row r="9943" spans="1:23" x14ac:dyDescent="0.3">
      <c r="A9943" s="1">
        <v>9942</v>
      </c>
      <c r="B9943" t="s">
        <v>10920</v>
      </c>
      <c r="C9943" s="2">
        <v>43793</v>
      </c>
      <c r="D9943" s="2">
        <v>43799</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s="3" t="str">
        <f>VLOOKUP($M9943,People!$A$2:$B$5, 2, FALSE)</f>
        <v>Anna Andreadi</v>
      </c>
      <c r="W9943" s="3" t="str">
        <f>IFERROR(VLOOKUP($B9943, 'Returns'!$A$2:$B$801, 2, FALSE), "No")</f>
        <v>No</v>
      </c>
    </row>
    <row r="9944" spans="1:23" x14ac:dyDescent="0.3">
      <c r="A9944" s="1">
        <v>9943</v>
      </c>
      <c r="B9944" t="s">
        <v>10921</v>
      </c>
      <c r="C9944" s="2">
        <v>42732</v>
      </c>
      <c r="D9944" s="2">
        <v>42738</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s="3" t="str">
        <f>VLOOKUP($M9944,People!$A$2:$B$5, 2, FALSE)</f>
        <v>Anna Andreadi</v>
      </c>
      <c r="W9944" s="3" t="str">
        <f>IFERROR(VLOOKUP($B9944, 'Returns'!$A$2:$B$801, 2, FALSE), "No")</f>
        <v>No</v>
      </c>
    </row>
    <row r="9945" spans="1:23" x14ac:dyDescent="0.3">
      <c r="A9945" s="1">
        <v>9944</v>
      </c>
      <c r="B9945" t="s">
        <v>10921</v>
      </c>
      <c r="C9945" s="2">
        <v>42732</v>
      </c>
      <c r="D9945" s="2">
        <v>42738</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s="3" t="str">
        <f>VLOOKUP($M9945,People!$A$2:$B$5, 2, FALSE)</f>
        <v>Anna Andreadi</v>
      </c>
      <c r="W9945" s="3" t="str">
        <f>IFERROR(VLOOKUP($B9945, 'Returns'!$A$2:$B$801, 2, FALSE), "No")</f>
        <v>No</v>
      </c>
    </row>
    <row r="9946" spans="1:23" x14ac:dyDescent="0.3">
      <c r="A9946" s="1">
        <v>9945</v>
      </c>
      <c r="B9946" t="s">
        <v>10922</v>
      </c>
      <c r="C9946" s="2">
        <v>42837</v>
      </c>
      <c r="D9946" s="2">
        <v>42842</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s="3" t="str">
        <f>VLOOKUP($M9946,People!$A$2:$B$5, 2, FALSE)</f>
        <v>Anna Andreadi</v>
      </c>
      <c r="W9946" s="3" t="str">
        <f>IFERROR(VLOOKUP($B9946, 'Returns'!$A$2:$B$801, 2, FALSE), "No")</f>
        <v>No</v>
      </c>
    </row>
    <row r="9947" spans="1:23" x14ac:dyDescent="0.3">
      <c r="A9947" s="1">
        <v>9946</v>
      </c>
      <c r="B9947" t="s">
        <v>10923</v>
      </c>
      <c r="C9947" s="2">
        <v>42431</v>
      </c>
      <c r="D9947" s="2">
        <v>42435</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s="3" t="str">
        <f>VLOOKUP($M9947,People!$A$2:$B$5, 2, FALSE)</f>
        <v>Chuck Magee</v>
      </c>
      <c r="W9947" s="3" t="str">
        <f>IFERROR(VLOOKUP($B9947, 'Returns'!$A$2:$B$801, 2, FALSE), "No")</f>
        <v>No</v>
      </c>
    </row>
    <row r="9948" spans="1:23" x14ac:dyDescent="0.3">
      <c r="A9948" s="1">
        <v>9947</v>
      </c>
      <c r="B9948" t="s">
        <v>10923</v>
      </c>
      <c r="C9948" s="2">
        <v>42431</v>
      </c>
      <c r="D9948" s="2">
        <v>42435</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s="3" t="str">
        <f>VLOOKUP($M9948,People!$A$2:$B$5, 2, FALSE)</f>
        <v>Chuck Magee</v>
      </c>
      <c r="W9948" s="3" t="str">
        <f>IFERROR(VLOOKUP($B9948, 'Returns'!$A$2:$B$801, 2, FALSE), "No")</f>
        <v>No</v>
      </c>
    </row>
    <row r="9949" spans="1:23" x14ac:dyDescent="0.3">
      <c r="A9949" s="1">
        <v>9948</v>
      </c>
      <c r="B9949" t="s">
        <v>10924</v>
      </c>
      <c r="C9949" s="2">
        <v>43617</v>
      </c>
      <c r="D9949" s="2">
        <v>43619</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s="3" t="str">
        <f>VLOOKUP($M9949,People!$A$2:$B$5, 2, FALSE)</f>
        <v>Kelly Williams</v>
      </c>
      <c r="W9949" s="3" t="str">
        <f>IFERROR(VLOOKUP($B9949, 'Returns'!$A$2:$B$801, 2, FALSE), "No")</f>
        <v>No</v>
      </c>
    </row>
    <row r="9950" spans="1:23" x14ac:dyDescent="0.3">
      <c r="A9950" s="1">
        <v>9949</v>
      </c>
      <c r="B9950" t="s">
        <v>10924</v>
      </c>
      <c r="C9950" s="2">
        <v>43617</v>
      </c>
      <c r="D9950" s="2">
        <v>43619</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s="3" t="str">
        <f>VLOOKUP($M9950,People!$A$2:$B$5, 2, FALSE)</f>
        <v>Kelly Williams</v>
      </c>
      <c r="W9950" s="3" t="str">
        <f>IFERROR(VLOOKUP($B9950, 'Returns'!$A$2:$B$801, 2, FALSE), "No")</f>
        <v>No</v>
      </c>
    </row>
    <row r="9951" spans="1:23" x14ac:dyDescent="0.3">
      <c r="A9951" s="1">
        <v>9950</v>
      </c>
      <c r="B9951" t="s">
        <v>10924</v>
      </c>
      <c r="C9951" s="2">
        <v>43617</v>
      </c>
      <c r="D9951" s="2">
        <v>43619</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s="3" t="str">
        <f>VLOOKUP($M9951,People!$A$2:$B$5, 2, FALSE)</f>
        <v>Kelly Williams</v>
      </c>
      <c r="W9951" s="3" t="str">
        <f>IFERROR(VLOOKUP($B9951, 'Returns'!$A$2:$B$801, 2, FALSE), "No")</f>
        <v>No</v>
      </c>
    </row>
    <row r="9952" spans="1:23" x14ac:dyDescent="0.3">
      <c r="A9952" s="1">
        <v>9951</v>
      </c>
      <c r="B9952" t="s">
        <v>10924</v>
      </c>
      <c r="C9952" s="2">
        <v>43617</v>
      </c>
      <c r="D9952" s="2">
        <v>43619</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s="3" t="str">
        <f>VLOOKUP($M9952,People!$A$2:$B$5, 2, FALSE)</f>
        <v>Kelly Williams</v>
      </c>
      <c r="W9952" s="3" t="str">
        <f>IFERROR(VLOOKUP($B9952, 'Returns'!$A$2:$B$801, 2, FALSE), "No")</f>
        <v>No</v>
      </c>
    </row>
    <row r="9953" spans="1:23" x14ac:dyDescent="0.3">
      <c r="A9953" s="1">
        <v>9952</v>
      </c>
      <c r="B9953" t="s">
        <v>10924</v>
      </c>
      <c r="C9953" s="2">
        <v>43617</v>
      </c>
      <c r="D9953" s="2">
        <v>43619</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s="3" t="str">
        <f>VLOOKUP($M9953,People!$A$2:$B$5, 2, FALSE)</f>
        <v>Kelly Williams</v>
      </c>
      <c r="W9953" s="3" t="str">
        <f>IFERROR(VLOOKUP($B9953, 'Returns'!$A$2:$B$801, 2, FALSE), "No")</f>
        <v>No</v>
      </c>
    </row>
    <row r="9954" spans="1:23" x14ac:dyDescent="0.3">
      <c r="A9954" s="1">
        <v>9953</v>
      </c>
      <c r="B9954" t="s">
        <v>6005</v>
      </c>
      <c r="C9954" s="2">
        <v>43083</v>
      </c>
      <c r="D9954" s="2">
        <v>43085</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s="3" t="str">
        <f>VLOOKUP($M9954,People!$A$2:$B$5, 2, FALSE)</f>
        <v>Anna Andreadi</v>
      </c>
      <c r="W9954" s="3" t="str">
        <f>IFERROR(VLOOKUP($B9954, 'Returns'!$A$2:$B$801, 2, FALSE), "No")</f>
        <v>Yes</v>
      </c>
    </row>
    <row r="9955" spans="1:23" x14ac:dyDescent="0.3">
      <c r="A9955" s="1">
        <v>9954</v>
      </c>
      <c r="B9955" t="s">
        <v>6005</v>
      </c>
      <c r="C9955" s="2">
        <v>43083</v>
      </c>
      <c r="D9955" s="2">
        <v>43085</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s="3" t="str">
        <f>VLOOKUP($M9955,People!$A$2:$B$5, 2, FALSE)</f>
        <v>Anna Andreadi</v>
      </c>
      <c r="W9955" s="3" t="str">
        <f>IFERROR(VLOOKUP($B9955, 'Returns'!$A$2:$B$801, 2, FALSE), "No")</f>
        <v>Yes</v>
      </c>
    </row>
    <row r="9956" spans="1:23" x14ac:dyDescent="0.3">
      <c r="A9956" s="1">
        <v>9955</v>
      </c>
      <c r="B9956" t="s">
        <v>6005</v>
      </c>
      <c r="C9956" s="2">
        <v>43083</v>
      </c>
      <c r="D9956" s="2">
        <v>43085</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s="3" t="str">
        <f>VLOOKUP($M9956,People!$A$2:$B$5, 2, FALSE)</f>
        <v>Anna Andreadi</v>
      </c>
      <c r="W9956" s="3" t="str">
        <f>IFERROR(VLOOKUP($B9956, 'Returns'!$A$2:$B$801, 2, FALSE), "No")</f>
        <v>Yes</v>
      </c>
    </row>
    <row r="9957" spans="1:23" x14ac:dyDescent="0.3">
      <c r="A9957" s="1">
        <v>9956</v>
      </c>
      <c r="B9957" t="s">
        <v>6005</v>
      </c>
      <c r="C9957" s="2">
        <v>43083</v>
      </c>
      <c r="D9957" s="2">
        <v>43085</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s="3" t="str">
        <f>VLOOKUP($M9957,People!$A$2:$B$5, 2, FALSE)</f>
        <v>Anna Andreadi</v>
      </c>
      <c r="W9957" s="3" t="str">
        <f>IFERROR(VLOOKUP($B9957, 'Returns'!$A$2:$B$801, 2, FALSE), "No")</f>
        <v>Yes</v>
      </c>
    </row>
    <row r="9958" spans="1:23" x14ac:dyDescent="0.3">
      <c r="A9958" s="1">
        <v>9957</v>
      </c>
      <c r="B9958" t="s">
        <v>6189</v>
      </c>
      <c r="C9958" s="2">
        <v>42685</v>
      </c>
      <c r="D9958" s="2">
        <v>42691</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s="3" t="str">
        <f>VLOOKUP($M9958,People!$A$2:$B$5, 2, FALSE)</f>
        <v>Chuck Magee</v>
      </c>
      <c r="W9958" s="3" t="str">
        <f>IFERROR(VLOOKUP($B9958, 'Returns'!$A$2:$B$801, 2, FALSE), "No")</f>
        <v>Yes</v>
      </c>
    </row>
    <row r="9959" spans="1:23" x14ac:dyDescent="0.3">
      <c r="A9959" s="1">
        <v>9958</v>
      </c>
      <c r="B9959" t="s">
        <v>6189</v>
      </c>
      <c r="C9959" s="2">
        <v>42685</v>
      </c>
      <c r="D9959" s="2">
        <v>42691</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s="3" t="str">
        <f>VLOOKUP($M9959,People!$A$2:$B$5, 2, FALSE)</f>
        <v>Chuck Magee</v>
      </c>
      <c r="W9959" s="3" t="str">
        <f>IFERROR(VLOOKUP($B9959, 'Returns'!$A$2:$B$801, 2, FALSE), "No")</f>
        <v>Yes</v>
      </c>
    </row>
    <row r="9960" spans="1:23" x14ac:dyDescent="0.3">
      <c r="A9960" s="1">
        <v>9959</v>
      </c>
      <c r="B9960" t="s">
        <v>6189</v>
      </c>
      <c r="C9960" s="2">
        <v>42685</v>
      </c>
      <c r="D9960" s="2">
        <v>42691</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s="3" t="str">
        <f>VLOOKUP($M9960,People!$A$2:$B$5, 2, FALSE)</f>
        <v>Chuck Magee</v>
      </c>
      <c r="W9960" s="3" t="str">
        <f>IFERROR(VLOOKUP($B9960, 'Returns'!$A$2:$B$801, 2, FALSE), "No")</f>
        <v>Yes</v>
      </c>
    </row>
    <row r="9961" spans="1:23" x14ac:dyDescent="0.3">
      <c r="A9961" s="1">
        <v>9960</v>
      </c>
      <c r="B9961" t="s">
        <v>10925</v>
      </c>
      <c r="C9961" s="2">
        <v>43744</v>
      </c>
      <c r="D9961" s="2">
        <v>43749</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s="3" t="str">
        <f>VLOOKUP($M9961,People!$A$2:$B$5, 2, FALSE)</f>
        <v>Anna Andreadi</v>
      </c>
      <c r="W9961" s="3" t="str">
        <f>IFERROR(VLOOKUP($B9961, 'Returns'!$A$2:$B$801, 2, FALSE), "No")</f>
        <v>No</v>
      </c>
    </row>
    <row r="9962" spans="1:23" x14ac:dyDescent="0.3">
      <c r="A9962" s="1">
        <v>9961</v>
      </c>
      <c r="B9962" t="s">
        <v>10926</v>
      </c>
      <c r="C9962" s="2">
        <v>43724</v>
      </c>
      <c r="D9962" s="2">
        <v>43726</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s="3" t="str">
        <f>VLOOKUP($M9962,People!$A$2:$B$5, 2, FALSE)</f>
        <v>Cassandra Brandow</v>
      </c>
      <c r="W9962" s="3" t="str">
        <f>IFERROR(VLOOKUP($B9962, 'Returns'!$A$2:$B$801, 2, FALSE), "No")</f>
        <v>No</v>
      </c>
    </row>
    <row r="9963" spans="1:23" x14ac:dyDescent="0.3">
      <c r="A9963" s="1">
        <v>9962</v>
      </c>
      <c r="B9963" t="s">
        <v>10927</v>
      </c>
      <c r="C9963" s="2">
        <v>42813</v>
      </c>
      <c r="D9963" s="2">
        <v>42816</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s="3" t="str">
        <f>VLOOKUP($M9963,People!$A$2:$B$5, 2, FALSE)</f>
        <v>Kelly Williams</v>
      </c>
      <c r="W9963" s="3" t="str">
        <f>IFERROR(VLOOKUP($B9963, 'Returns'!$A$2:$B$801, 2, FALSE), "No")</f>
        <v>No</v>
      </c>
    </row>
    <row r="9964" spans="1:23" x14ac:dyDescent="0.3">
      <c r="A9964" s="1">
        <v>9963</v>
      </c>
      <c r="B9964" t="s">
        <v>10927</v>
      </c>
      <c r="C9964" s="2">
        <v>42813</v>
      </c>
      <c r="D9964" s="2">
        <v>42816</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s="3" t="str">
        <f>VLOOKUP($M9964,People!$A$2:$B$5, 2, FALSE)</f>
        <v>Kelly Williams</v>
      </c>
      <c r="W9964" s="3" t="str">
        <f>IFERROR(VLOOKUP($B9964, 'Returns'!$A$2:$B$801, 2, FALSE), "No")</f>
        <v>No</v>
      </c>
    </row>
    <row r="9965" spans="1:23" x14ac:dyDescent="0.3">
      <c r="A9965" s="1">
        <v>9964</v>
      </c>
      <c r="B9965" t="s">
        <v>10928</v>
      </c>
      <c r="C9965" s="2">
        <v>42942</v>
      </c>
      <c r="D9965" s="2">
        <v>42942</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s="3" t="str">
        <f>VLOOKUP($M9965,People!$A$2:$B$5, 2, FALSE)</f>
        <v>Chuck Magee</v>
      </c>
      <c r="W9965" s="3" t="str">
        <f>IFERROR(VLOOKUP($B9965, 'Returns'!$A$2:$B$801, 2, FALSE), "No")</f>
        <v>No</v>
      </c>
    </row>
    <row r="9966" spans="1:23" x14ac:dyDescent="0.3">
      <c r="A9966" s="1">
        <v>9965</v>
      </c>
      <c r="B9966" t="s">
        <v>10929</v>
      </c>
      <c r="C9966" s="2">
        <v>43439</v>
      </c>
      <c r="D9966" s="2">
        <v>43444</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s="3" t="str">
        <f>VLOOKUP($M9966,People!$A$2:$B$5, 2, FALSE)</f>
        <v>Chuck Magee</v>
      </c>
      <c r="W9966" s="3" t="str">
        <f>IFERROR(VLOOKUP($B9966, 'Returns'!$A$2:$B$801, 2, FALSE), "No")</f>
        <v>No</v>
      </c>
    </row>
    <row r="9967" spans="1:23" x14ac:dyDescent="0.3">
      <c r="A9967" s="1">
        <v>9966</v>
      </c>
      <c r="B9967" t="s">
        <v>10929</v>
      </c>
      <c r="C9967" s="2">
        <v>43439</v>
      </c>
      <c r="D9967" s="2">
        <v>43444</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s="3" t="str">
        <f>VLOOKUP($M9967,People!$A$2:$B$5, 2, FALSE)</f>
        <v>Chuck Magee</v>
      </c>
      <c r="W9967" s="3" t="str">
        <f>IFERROR(VLOOKUP($B9967, 'Returns'!$A$2:$B$801, 2, FALSE), "No")</f>
        <v>No</v>
      </c>
    </row>
    <row r="9968" spans="1:23" x14ac:dyDescent="0.3">
      <c r="A9968" s="1">
        <v>9967</v>
      </c>
      <c r="B9968" t="s">
        <v>10929</v>
      </c>
      <c r="C9968" s="2">
        <v>43439</v>
      </c>
      <c r="D9968" s="2">
        <v>43444</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s="3" t="str">
        <f>VLOOKUP($M9968,People!$A$2:$B$5, 2, FALSE)</f>
        <v>Chuck Magee</v>
      </c>
      <c r="W9968" s="3" t="str">
        <f>IFERROR(VLOOKUP($B9968, 'Returns'!$A$2:$B$801, 2, FALSE), "No")</f>
        <v>No</v>
      </c>
    </row>
    <row r="9969" spans="1:23" x14ac:dyDescent="0.3">
      <c r="A9969" s="1">
        <v>9968</v>
      </c>
      <c r="B9969" t="s">
        <v>10930</v>
      </c>
      <c r="C9969" s="2">
        <v>43810</v>
      </c>
      <c r="D9969" s="2">
        <v>43816</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s="3" t="str">
        <f>VLOOKUP($M9969,People!$A$2:$B$5, 2, FALSE)</f>
        <v>Chuck Magee</v>
      </c>
      <c r="W9969" s="3" t="str">
        <f>IFERROR(VLOOKUP($B9969, 'Returns'!$A$2:$B$801, 2, FALSE), "No")</f>
        <v>No</v>
      </c>
    </row>
    <row r="9970" spans="1:23" x14ac:dyDescent="0.3">
      <c r="A9970" s="1">
        <v>9969</v>
      </c>
      <c r="B9970" t="s">
        <v>10930</v>
      </c>
      <c r="C9970" s="2">
        <v>43810</v>
      </c>
      <c r="D9970" s="2">
        <v>43816</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s="3" t="str">
        <f>VLOOKUP($M9970,People!$A$2:$B$5, 2, FALSE)</f>
        <v>Chuck Magee</v>
      </c>
      <c r="W9970" s="3" t="str">
        <f>IFERROR(VLOOKUP($B9970, 'Returns'!$A$2:$B$801, 2, FALSE), "No")</f>
        <v>No</v>
      </c>
    </row>
    <row r="9971" spans="1:23" x14ac:dyDescent="0.3">
      <c r="A9971" s="1">
        <v>9970</v>
      </c>
      <c r="B9971" t="s">
        <v>10930</v>
      </c>
      <c r="C9971" s="2">
        <v>43810</v>
      </c>
      <c r="D9971" s="2">
        <v>43816</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s="3" t="str">
        <f>VLOOKUP($M9971,People!$A$2:$B$5, 2, FALSE)</f>
        <v>Chuck Magee</v>
      </c>
      <c r="W9971" s="3" t="str">
        <f>IFERROR(VLOOKUP($B9971, 'Returns'!$A$2:$B$801, 2, FALSE), "No")</f>
        <v>No</v>
      </c>
    </row>
    <row r="9972" spans="1:23" x14ac:dyDescent="0.3">
      <c r="A9972" s="1">
        <v>9971</v>
      </c>
      <c r="B9972" t="s">
        <v>10931</v>
      </c>
      <c r="C9972" s="2">
        <v>42914</v>
      </c>
      <c r="D9972" s="2">
        <v>42918</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s="3" t="str">
        <f>VLOOKUP($M9972,People!$A$2:$B$5, 2, FALSE)</f>
        <v>Cassandra Brandow</v>
      </c>
      <c r="W9972" s="3" t="str">
        <f>IFERROR(VLOOKUP($B9972, 'Returns'!$A$2:$B$801, 2, FALSE), "No")</f>
        <v>No</v>
      </c>
    </row>
    <row r="9973" spans="1:23" x14ac:dyDescent="0.3">
      <c r="A9973" s="1">
        <v>9972</v>
      </c>
      <c r="B9973" t="s">
        <v>10931</v>
      </c>
      <c r="C9973" s="2">
        <v>42914</v>
      </c>
      <c r="D9973" s="2">
        <v>42918</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s="3" t="str">
        <f>VLOOKUP($M9973,People!$A$2:$B$5, 2, FALSE)</f>
        <v>Cassandra Brandow</v>
      </c>
      <c r="W9973" s="3" t="str">
        <f>IFERROR(VLOOKUP($B9973, 'Returns'!$A$2:$B$801, 2, FALSE), "No")</f>
        <v>No</v>
      </c>
    </row>
    <row r="9974" spans="1:23" x14ac:dyDescent="0.3">
      <c r="A9974" s="1">
        <v>9973</v>
      </c>
      <c r="B9974" t="s">
        <v>10932</v>
      </c>
      <c r="C9974" s="2">
        <v>43354</v>
      </c>
      <c r="D9974" s="2">
        <v>43360</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s="3" t="str">
        <f>VLOOKUP($M9974,People!$A$2:$B$5, 2, FALSE)</f>
        <v>Kelly Williams</v>
      </c>
      <c r="W9974" s="3" t="str">
        <f>IFERROR(VLOOKUP($B9974, 'Returns'!$A$2:$B$801, 2, FALSE), "No")</f>
        <v>No</v>
      </c>
    </row>
    <row r="9975" spans="1:23" x14ac:dyDescent="0.3">
      <c r="A9975" s="1">
        <v>9974</v>
      </c>
      <c r="B9975" t="s">
        <v>10933</v>
      </c>
      <c r="C9975" s="2">
        <v>43440</v>
      </c>
      <c r="D9975" s="2">
        <v>43444</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s="3" t="str">
        <f>VLOOKUP($M9975,People!$A$2:$B$5, 2, FALSE)</f>
        <v>Anna Andreadi</v>
      </c>
      <c r="W9975" s="3" t="str">
        <f>IFERROR(VLOOKUP($B9975, 'Returns'!$A$2:$B$801, 2, FALSE), "No")</f>
        <v>No</v>
      </c>
    </row>
    <row r="9976" spans="1:23" x14ac:dyDescent="0.3">
      <c r="A9976" s="1">
        <v>9975</v>
      </c>
      <c r="B9976" t="s">
        <v>10933</v>
      </c>
      <c r="C9976" s="2">
        <v>43440</v>
      </c>
      <c r="D9976" s="2">
        <v>43444</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s="3" t="str">
        <f>VLOOKUP($M9976,People!$A$2:$B$5, 2, FALSE)</f>
        <v>Anna Andreadi</v>
      </c>
      <c r="W9976" s="3" t="str">
        <f>IFERROR(VLOOKUP($B9976, 'Returns'!$A$2:$B$801, 2, FALSE), "No")</f>
        <v>No</v>
      </c>
    </row>
    <row r="9977" spans="1:23" x14ac:dyDescent="0.3">
      <c r="A9977" s="1">
        <v>9976</v>
      </c>
      <c r="B9977" t="s">
        <v>10933</v>
      </c>
      <c r="C9977" s="2">
        <v>43440</v>
      </c>
      <c r="D9977" s="2">
        <v>43444</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s="3" t="str">
        <f>VLOOKUP($M9977,People!$A$2:$B$5, 2, FALSE)</f>
        <v>Anna Andreadi</v>
      </c>
      <c r="W9977" s="3" t="str">
        <f>IFERROR(VLOOKUP($B9977, 'Returns'!$A$2:$B$801, 2, FALSE), "No")</f>
        <v>No</v>
      </c>
    </row>
    <row r="9978" spans="1:23" x14ac:dyDescent="0.3">
      <c r="A9978" s="1">
        <v>9977</v>
      </c>
      <c r="B9978" t="s">
        <v>10933</v>
      </c>
      <c r="C9978" s="2">
        <v>43440</v>
      </c>
      <c r="D9978" s="2">
        <v>43444</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s="3" t="str">
        <f>VLOOKUP($M9978,People!$A$2:$B$5, 2, FALSE)</f>
        <v>Anna Andreadi</v>
      </c>
      <c r="W9978" s="3" t="str">
        <f>IFERROR(VLOOKUP($B9978, 'Returns'!$A$2:$B$801, 2, FALSE), "No")</f>
        <v>No</v>
      </c>
    </row>
    <row r="9979" spans="1:23" x14ac:dyDescent="0.3">
      <c r="A9979" s="1">
        <v>9978</v>
      </c>
      <c r="B9979" t="s">
        <v>10933</v>
      </c>
      <c r="C9979" s="2">
        <v>43440</v>
      </c>
      <c r="D9979" s="2">
        <v>43444</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s="3" t="str">
        <f>VLOOKUP($M9979,People!$A$2:$B$5, 2, FALSE)</f>
        <v>Anna Andreadi</v>
      </c>
      <c r="W9979" s="3" t="str">
        <f>IFERROR(VLOOKUP($B9979, 'Returns'!$A$2:$B$801, 2, FALSE), "No")</f>
        <v>No</v>
      </c>
    </row>
    <row r="9980" spans="1:23" x14ac:dyDescent="0.3">
      <c r="A9980" s="1">
        <v>9979</v>
      </c>
      <c r="B9980" t="s">
        <v>10933</v>
      </c>
      <c r="C9980" s="2">
        <v>43440</v>
      </c>
      <c r="D9980" s="2">
        <v>43444</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s="3" t="str">
        <f>VLOOKUP($M9980,People!$A$2:$B$5, 2, FALSE)</f>
        <v>Anna Andreadi</v>
      </c>
      <c r="W9980" s="3" t="str">
        <f>IFERROR(VLOOKUP($B9980, 'Returns'!$A$2:$B$801, 2, FALSE), "No")</f>
        <v>No</v>
      </c>
    </row>
    <row r="9981" spans="1:23" x14ac:dyDescent="0.3">
      <c r="A9981" s="1">
        <v>9980</v>
      </c>
      <c r="B9981" t="s">
        <v>10933</v>
      </c>
      <c r="C9981" s="2">
        <v>43440</v>
      </c>
      <c r="D9981" s="2">
        <v>43444</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s="3" t="str">
        <f>VLOOKUP($M9981,People!$A$2:$B$5, 2, FALSE)</f>
        <v>Anna Andreadi</v>
      </c>
      <c r="W9981" s="3" t="str">
        <f>IFERROR(VLOOKUP($B9981, 'Returns'!$A$2:$B$801, 2, FALSE), "No")</f>
        <v>No</v>
      </c>
    </row>
    <row r="9982" spans="1:23" x14ac:dyDescent="0.3">
      <c r="A9982" s="1">
        <v>9981</v>
      </c>
      <c r="B9982" t="s">
        <v>10934</v>
      </c>
      <c r="C9982" s="2">
        <v>42984</v>
      </c>
      <c r="D9982" s="2">
        <v>42987</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s="3" t="str">
        <f>VLOOKUP($M9982,People!$A$2:$B$5, 2, FALSE)</f>
        <v>Cassandra Brandow</v>
      </c>
      <c r="W9982" s="3" t="str">
        <f>IFERROR(VLOOKUP($B9982, 'Returns'!$A$2:$B$801, 2, FALSE), "No")</f>
        <v>No</v>
      </c>
    </row>
    <row r="9983" spans="1:23" x14ac:dyDescent="0.3">
      <c r="A9983" s="1">
        <v>9982</v>
      </c>
      <c r="B9983" t="s">
        <v>10935</v>
      </c>
      <c r="C9983" s="2">
        <v>43680</v>
      </c>
      <c r="D9983" s="2">
        <v>43683</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s="3" t="str">
        <f>VLOOKUP($M9983,People!$A$2:$B$5, 2, FALSE)</f>
        <v>Chuck Magee</v>
      </c>
      <c r="W9983" s="3" t="str">
        <f>IFERROR(VLOOKUP($B9983, 'Returns'!$A$2:$B$801, 2, FALSE), "No")</f>
        <v>No</v>
      </c>
    </row>
    <row r="9984" spans="1:23" x14ac:dyDescent="0.3">
      <c r="A9984" s="1">
        <v>9983</v>
      </c>
      <c r="B9984" t="s">
        <v>10936</v>
      </c>
      <c r="C9984" s="2">
        <v>43365</v>
      </c>
      <c r="D9984" s="2">
        <v>43371</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s="3" t="str">
        <f>VLOOKUP($M9984,People!$A$2:$B$5, 2, FALSE)</f>
        <v>Kelly Williams</v>
      </c>
      <c r="W9984" s="3" t="str">
        <f>IFERROR(VLOOKUP($B9984, 'Returns'!$A$2:$B$801, 2, FALSE), "No")</f>
        <v>No</v>
      </c>
    </row>
    <row r="9985" spans="1:23" x14ac:dyDescent="0.3">
      <c r="A9985" s="1">
        <v>9984</v>
      </c>
      <c r="B9985" t="s">
        <v>10936</v>
      </c>
      <c r="C9985" s="2">
        <v>43365</v>
      </c>
      <c r="D9985" s="2">
        <v>43371</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s="3" t="str">
        <f>VLOOKUP($M9985,People!$A$2:$B$5, 2, FALSE)</f>
        <v>Kelly Williams</v>
      </c>
      <c r="W9985" s="3" t="str">
        <f>IFERROR(VLOOKUP($B9985, 'Returns'!$A$2:$B$801, 2, FALSE), "No")</f>
        <v>No</v>
      </c>
    </row>
    <row r="9986" spans="1:23" x14ac:dyDescent="0.3">
      <c r="A9986" s="1">
        <v>9985</v>
      </c>
      <c r="B9986" t="s">
        <v>10937</v>
      </c>
      <c r="C9986" s="2">
        <v>42872</v>
      </c>
      <c r="D9986" s="2">
        <v>42878</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s="3" t="str">
        <f>VLOOKUP($M9986,People!$A$2:$B$5, 2, FALSE)</f>
        <v>Chuck Magee</v>
      </c>
      <c r="W9986" s="3" t="str">
        <f>IFERROR(VLOOKUP($B9986, 'Returns'!$A$2:$B$801, 2, FALSE), "No")</f>
        <v>No</v>
      </c>
    </row>
    <row r="9987" spans="1:23" x14ac:dyDescent="0.3">
      <c r="A9987" s="1">
        <v>9986</v>
      </c>
      <c r="B9987" t="s">
        <v>10937</v>
      </c>
      <c r="C9987" s="2">
        <v>42872</v>
      </c>
      <c r="D9987" s="2">
        <v>42878</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s="3" t="str">
        <f>VLOOKUP($M9987,People!$A$2:$B$5, 2, FALSE)</f>
        <v>Chuck Magee</v>
      </c>
      <c r="W9987" s="3" t="str">
        <f>IFERROR(VLOOKUP($B9987, 'Returns'!$A$2:$B$801, 2, FALSE), "No")</f>
        <v>No</v>
      </c>
    </row>
    <row r="9988" spans="1:23" x14ac:dyDescent="0.3">
      <c r="A9988" s="1">
        <v>9987</v>
      </c>
      <c r="B9988" t="s">
        <v>10938</v>
      </c>
      <c r="C9988" s="2">
        <v>43372</v>
      </c>
      <c r="D9988" s="2">
        <v>43376</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s="3" t="str">
        <f>VLOOKUP($M9988,People!$A$2:$B$5, 2, FALSE)</f>
        <v>Anna Andreadi</v>
      </c>
      <c r="W9988" s="3" t="str">
        <f>IFERROR(VLOOKUP($B9988, 'Returns'!$A$2:$B$801, 2, FALSE), "No")</f>
        <v>No</v>
      </c>
    </row>
    <row r="9989" spans="1:23" x14ac:dyDescent="0.3">
      <c r="A9989" s="1">
        <v>9988</v>
      </c>
      <c r="B9989" t="s">
        <v>10939</v>
      </c>
      <c r="C9989" s="2">
        <v>43786</v>
      </c>
      <c r="D9989" s="2">
        <v>43790</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s="3" t="str">
        <f>VLOOKUP($M9989,People!$A$2:$B$5, 2, FALSE)</f>
        <v>Cassandra Brandow</v>
      </c>
      <c r="W9989" s="3" t="str">
        <f>IFERROR(VLOOKUP($B9989, 'Returns'!$A$2:$B$801, 2, FALSE), "No")</f>
        <v>No</v>
      </c>
    </row>
    <row r="9990" spans="1:23" x14ac:dyDescent="0.3">
      <c r="A9990" s="1">
        <v>9989</v>
      </c>
      <c r="B9990" t="s">
        <v>10939</v>
      </c>
      <c r="C9990" s="2">
        <v>43786</v>
      </c>
      <c r="D9990" s="2">
        <v>43790</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s="3" t="str">
        <f>VLOOKUP($M9990,People!$A$2:$B$5, 2, FALSE)</f>
        <v>Cassandra Brandow</v>
      </c>
      <c r="W9990" s="3" t="str">
        <f>IFERROR(VLOOKUP($B9990, 'Returns'!$A$2:$B$801, 2, FALSE), "No")</f>
        <v>No</v>
      </c>
    </row>
    <row r="9991" spans="1:23" x14ac:dyDescent="0.3">
      <c r="A9991" s="1">
        <v>9990</v>
      </c>
      <c r="B9991" t="s">
        <v>10940</v>
      </c>
      <c r="C9991" s="2">
        <v>42390</v>
      </c>
      <c r="D9991" s="2">
        <v>42392</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s="3" t="str">
        <f>VLOOKUP($M9991,People!$A$2:$B$5, 2, FALSE)</f>
        <v>Cassandra Brandow</v>
      </c>
      <c r="W9991" s="3" t="str">
        <f>IFERROR(VLOOKUP($B9991, 'Returns'!$A$2:$B$801, 2, FALSE), "No")</f>
        <v>No</v>
      </c>
    </row>
    <row r="9992" spans="1:23" x14ac:dyDescent="0.3">
      <c r="A9992" s="1">
        <v>9991</v>
      </c>
      <c r="B9992" t="s">
        <v>6117</v>
      </c>
      <c r="C9992" s="2">
        <v>43522</v>
      </c>
      <c r="D9992" s="2">
        <v>43527</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s="3" t="str">
        <f>VLOOKUP($M9992,People!$A$2:$B$5, 2, FALSE)</f>
        <v>Anna Andreadi</v>
      </c>
      <c r="W9992" s="3" t="str">
        <f>IFERROR(VLOOKUP($B9992, 'Returns'!$A$2:$B$801, 2, FALSE), "No")</f>
        <v>Yes</v>
      </c>
    </row>
    <row r="9993" spans="1:23" x14ac:dyDescent="0.3">
      <c r="A9993" s="1">
        <v>9992</v>
      </c>
      <c r="B9993" t="s">
        <v>6117</v>
      </c>
      <c r="C9993" s="2">
        <v>43522</v>
      </c>
      <c r="D9993" s="2">
        <v>43527</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s="3" t="str">
        <f>VLOOKUP($M9993,People!$A$2:$B$5, 2, FALSE)</f>
        <v>Anna Andreadi</v>
      </c>
      <c r="W9993" s="3" t="str">
        <f>IFERROR(VLOOKUP($B9993, 'Returns'!$A$2:$B$801, 2, FALSE), "No")</f>
        <v>Yes</v>
      </c>
    </row>
    <row r="9994" spans="1:23" x14ac:dyDescent="0.3">
      <c r="A9994" s="1">
        <v>9993</v>
      </c>
      <c r="B9994" t="s">
        <v>6117</v>
      </c>
      <c r="C9994" s="2">
        <v>43522</v>
      </c>
      <c r="D9994" s="2">
        <v>43527</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s="3" t="str">
        <f>VLOOKUP($M9994,People!$A$2:$B$5, 2, FALSE)</f>
        <v>Anna Andreadi</v>
      </c>
      <c r="W9994" s="3" t="str">
        <f>IFERROR(VLOOKUP($B9994, 'Returns'!$A$2:$B$801, 2, FALSE), "No")</f>
        <v>Yes</v>
      </c>
    </row>
    <row r="9995" spans="1:23" x14ac:dyDescent="0.3">
      <c r="A9995" s="1">
        <v>9994</v>
      </c>
      <c r="B9995" t="s">
        <v>10941</v>
      </c>
      <c r="C9995" s="2">
        <v>43589</v>
      </c>
      <c r="D9995" s="2">
        <v>43594</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s="3" t="str">
        <f>VLOOKUP($M9995,People!$A$2:$B$5, 2, FALSE)</f>
        <v>Anna Andreadi</v>
      </c>
      <c r="W9995" s="3" t="str">
        <f>IFERROR(VLOOKUP($B9995, 'Returns'!$A$2:$B$801, 2, FALSE), "No")</f>
        <v>No</v>
      </c>
    </row>
  </sheetData>
  <pageMargins left="0.75" right="0.75" top="1" bottom="1" header="0.5" footer="0.5"/>
  <headerFooter alignWithMargins="0">
    <oddHeader>&amp;A</oddHeader>
    <oddFooter>Page &amp;P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election activeCell="B13" sqref="B13"/>
    </sheetView>
  </sheetViews>
  <sheetFormatPr defaultRowHeight="13" x14ac:dyDescent="0.3"/>
  <cols>
    <col min="1" max="1" width="9.36328125" bestFit="1" customWidth="1"/>
    <col min="2" max="2" width="17.1796875" bestFit="1" customWidth="1"/>
  </cols>
  <sheetData>
    <row r="1" spans="1:2" x14ac:dyDescent="0.3">
      <c r="A1" s="1" t="s">
        <v>12</v>
      </c>
      <c r="B1" s="1" t="s">
        <v>5930</v>
      </c>
    </row>
    <row r="2" spans="1:2" x14ac:dyDescent="0.3">
      <c r="A2" s="1" t="s">
        <v>41</v>
      </c>
      <c r="B2" s="1" t="s">
        <v>5177</v>
      </c>
    </row>
    <row r="3" spans="1:2" x14ac:dyDescent="0.3">
      <c r="A3" s="1" t="s">
        <v>135</v>
      </c>
      <c r="B3" s="1" t="s">
        <v>2264</v>
      </c>
    </row>
    <row r="4" spans="1:2" x14ac:dyDescent="0.3">
      <c r="A4" s="1" t="s">
        <v>97</v>
      </c>
      <c r="B4" s="1" t="s">
        <v>4211</v>
      </c>
    </row>
    <row r="5" spans="1:2" x14ac:dyDescent="0.3">
      <c r="A5" s="1" t="s">
        <v>28</v>
      </c>
      <c r="B5" s="1" t="s">
        <v>684</v>
      </c>
    </row>
  </sheetData>
  <pageMargins left="0.75" right="0.75" top="1" bottom="1" header="0.5" footer="0.5"/>
  <headerFooter alignWithMargins="0">
    <oddHeader>&amp;A</oddHeader>
    <oddFooter>Page &amp;P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01"/>
  <sheetViews>
    <sheetView workbookViewId="0">
      <selection activeCell="D24" sqref="D24"/>
    </sheetView>
  </sheetViews>
  <sheetFormatPr defaultRowHeight="13" x14ac:dyDescent="0.3"/>
  <cols>
    <col min="1" max="1" width="14.81640625" bestFit="1" customWidth="1"/>
    <col min="2" max="2" width="10" customWidth="1"/>
  </cols>
  <sheetData>
    <row r="1" spans="1:2" x14ac:dyDescent="0.3">
      <c r="A1" t="s">
        <v>1</v>
      </c>
      <c r="B1" s="1" t="s">
        <v>5931</v>
      </c>
    </row>
    <row r="2" spans="1:2" x14ac:dyDescent="0.3">
      <c r="A2" t="s">
        <v>5933</v>
      </c>
      <c r="B2" s="1" t="s">
        <v>5932</v>
      </c>
    </row>
    <row r="3" spans="1:2" x14ac:dyDescent="0.3">
      <c r="A3" t="s">
        <v>5933</v>
      </c>
      <c r="B3" s="1" t="s">
        <v>5932</v>
      </c>
    </row>
    <row r="4" spans="1:2" x14ac:dyDescent="0.3">
      <c r="A4" t="s">
        <v>5933</v>
      </c>
      <c r="B4" s="1" t="s">
        <v>5932</v>
      </c>
    </row>
    <row r="5" spans="1:2" x14ac:dyDescent="0.3">
      <c r="A5" t="s">
        <v>5933</v>
      </c>
      <c r="B5" s="1" t="s">
        <v>5932</v>
      </c>
    </row>
    <row r="6" spans="1:2" x14ac:dyDescent="0.3">
      <c r="A6" t="s">
        <v>5934</v>
      </c>
      <c r="B6" s="1" t="s">
        <v>5932</v>
      </c>
    </row>
    <row r="7" spans="1:2" x14ac:dyDescent="0.3">
      <c r="A7" t="s">
        <v>5935</v>
      </c>
      <c r="B7" s="1" t="s">
        <v>5932</v>
      </c>
    </row>
    <row r="8" spans="1:2" x14ac:dyDescent="0.3">
      <c r="A8" t="s">
        <v>5935</v>
      </c>
      <c r="B8" s="1" t="s">
        <v>5932</v>
      </c>
    </row>
    <row r="9" spans="1:2" x14ac:dyDescent="0.3">
      <c r="A9" t="s">
        <v>5935</v>
      </c>
      <c r="B9" s="1" t="s">
        <v>5932</v>
      </c>
    </row>
    <row r="10" spans="1:2" x14ac:dyDescent="0.3">
      <c r="A10" t="s">
        <v>5935</v>
      </c>
      <c r="B10" s="1" t="s">
        <v>5932</v>
      </c>
    </row>
    <row r="11" spans="1:2" x14ac:dyDescent="0.3">
      <c r="A11" t="s">
        <v>5936</v>
      </c>
      <c r="B11" s="1" t="s">
        <v>5932</v>
      </c>
    </row>
    <row r="12" spans="1:2" x14ac:dyDescent="0.3">
      <c r="A12" t="s">
        <v>5937</v>
      </c>
      <c r="B12" s="1" t="s">
        <v>5932</v>
      </c>
    </row>
    <row r="13" spans="1:2" x14ac:dyDescent="0.3">
      <c r="A13" t="s">
        <v>5937</v>
      </c>
      <c r="B13" s="1" t="s">
        <v>5932</v>
      </c>
    </row>
    <row r="14" spans="1:2" x14ac:dyDescent="0.3">
      <c r="A14" t="s">
        <v>5938</v>
      </c>
      <c r="B14" s="1" t="s">
        <v>5932</v>
      </c>
    </row>
    <row r="15" spans="1:2" x14ac:dyDescent="0.3">
      <c r="A15" t="s">
        <v>5938</v>
      </c>
      <c r="B15" s="1" t="s">
        <v>5932</v>
      </c>
    </row>
    <row r="16" spans="1:2" x14ac:dyDescent="0.3">
      <c r="A16" t="s">
        <v>5938</v>
      </c>
      <c r="B16" s="1" t="s">
        <v>5932</v>
      </c>
    </row>
    <row r="17" spans="1:2" x14ac:dyDescent="0.3">
      <c r="A17" t="s">
        <v>5938</v>
      </c>
      <c r="B17" s="1" t="s">
        <v>5932</v>
      </c>
    </row>
    <row r="18" spans="1:2" x14ac:dyDescent="0.3">
      <c r="A18" t="s">
        <v>5939</v>
      </c>
      <c r="B18" s="1" t="s">
        <v>5932</v>
      </c>
    </row>
    <row r="19" spans="1:2" x14ac:dyDescent="0.3">
      <c r="A19" t="s">
        <v>5940</v>
      </c>
      <c r="B19" s="1" t="s">
        <v>5932</v>
      </c>
    </row>
    <row r="20" spans="1:2" x14ac:dyDescent="0.3">
      <c r="A20" t="s">
        <v>5940</v>
      </c>
      <c r="B20" s="1" t="s">
        <v>5932</v>
      </c>
    </row>
    <row r="21" spans="1:2" x14ac:dyDescent="0.3">
      <c r="A21" t="s">
        <v>5941</v>
      </c>
      <c r="B21" s="1" t="s">
        <v>5932</v>
      </c>
    </row>
    <row r="22" spans="1:2" x14ac:dyDescent="0.3">
      <c r="A22" t="s">
        <v>5942</v>
      </c>
      <c r="B22" s="1" t="s">
        <v>5932</v>
      </c>
    </row>
    <row r="23" spans="1:2" x14ac:dyDescent="0.3">
      <c r="A23" t="s">
        <v>5943</v>
      </c>
      <c r="B23" s="1" t="s">
        <v>5932</v>
      </c>
    </row>
    <row r="24" spans="1:2" x14ac:dyDescent="0.3">
      <c r="A24" t="s">
        <v>5943</v>
      </c>
      <c r="B24" s="1" t="s">
        <v>5932</v>
      </c>
    </row>
    <row r="25" spans="1:2" x14ac:dyDescent="0.3">
      <c r="A25" t="s">
        <v>5943</v>
      </c>
      <c r="B25" s="1" t="s">
        <v>5932</v>
      </c>
    </row>
    <row r="26" spans="1:2" x14ac:dyDescent="0.3">
      <c r="A26" t="s">
        <v>5944</v>
      </c>
      <c r="B26" s="1" t="s">
        <v>5932</v>
      </c>
    </row>
    <row r="27" spans="1:2" x14ac:dyDescent="0.3">
      <c r="A27" t="s">
        <v>5944</v>
      </c>
      <c r="B27" s="1" t="s">
        <v>5932</v>
      </c>
    </row>
    <row r="28" spans="1:2" x14ac:dyDescent="0.3">
      <c r="A28" t="s">
        <v>5944</v>
      </c>
      <c r="B28" s="1" t="s">
        <v>5932</v>
      </c>
    </row>
    <row r="29" spans="1:2" x14ac:dyDescent="0.3">
      <c r="A29" t="s">
        <v>5944</v>
      </c>
      <c r="B29" s="1" t="s">
        <v>5932</v>
      </c>
    </row>
    <row r="30" spans="1:2" x14ac:dyDescent="0.3">
      <c r="A30" t="s">
        <v>5944</v>
      </c>
      <c r="B30" s="1" t="s">
        <v>5932</v>
      </c>
    </row>
    <row r="31" spans="1:2" x14ac:dyDescent="0.3">
      <c r="A31" t="s">
        <v>5944</v>
      </c>
      <c r="B31" s="1" t="s">
        <v>5932</v>
      </c>
    </row>
    <row r="32" spans="1:2" x14ac:dyDescent="0.3">
      <c r="A32" t="s">
        <v>5944</v>
      </c>
      <c r="B32" s="1" t="s">
        <v>5932</v>
      </c>
    </row>
    <row r="33" spans="1:2" x14ac:dyDescent="0.3">
      <c r="A33" t="s">
        <v>5945</v>
      </c>
      <c r="B33" s="1" t="s">
        <v>5932</v>
      </c>
    </row>
    <row r="34" spans="1:2" x14ac:dyDescent="0.3">
      <c r="A34" t="s">
        <v>5946</v>
      </c>
      <c r="B34" s="1" t="s">
        <v>5932</v>
      </c>
    </row>
    <row r="35" spans="1:2" x14ac:dyDescent="0.3">
      <c r="A35" t="s">
        <v>5946</v>
      </c>
      <c r="B35" s="1" t="s">
        <v>5932</v>
      </c>
    </row>
    <row r="36" spans="1:2" x14ac:dyDescent="0.3">
      <c r="A36" t="s">
        <v>5947</v>
      </c>
      <c r="B36" s="1" t="s">
        <v>5932</v>
      </c>
    </row>
    <row r="37" spans="1:2" x14ac:dyDescent="0.3">
      <c r="A37" t="s">
        <v>5947</v>
      </c>
      <c r="B37" s="1" t="s">
        <v>5932</v>
      </c>
    </row>
    <row r="38" spans="1:2" x14ac:dyDescent="0.3">
      <c r="A38" t="s">
        <v>5948</v>
      </c>
      <c r="B38" s="1" t="s">
        <v>5932</v>
      </c>
    </row>
    <row r="39" spans="1:2" x14ac:dyDescent="0.3">
      <c r="A39" t="s">
        <v>5949</v>
      </c>
      <c r="B39" s="1" t="s">
        <v>5932</v>
      </c>
    </row>
    <row r="40" spans="1:2" x14ac:dyDescent="0.3">
      <c r="A40" t="s">
        <v>5949</v>
      </c>
      <c r="B40" s="1" t="s">
        <v>5932</v>
      </c>
    </row>
    <row r="41" spans="1:2" x14ac:dyDescent="0.3">
      <c r="A41" t="s">
        <v>5950</v>
      </c>
      <c r="B41" s="1" t="s">
        <v>5932</v>
      </c>
    </row>
    <row r="42" spans="1:2" x14ac:dyDescent="0.3">
      <c r="A42" t="s">
        <v>5950</v>
      </c>
      <c r="B42" s="1" t="s">
        <v>5932</v>
      </c>
    </row>
    <row r="43" spans="1:2" x14ac:dyDescent="0.3">
      <c r="A43" t="s">
        <v>5950</v>
      </c>
      <c r="B43" s="1" t="s">
        <v>5932</v>
      </c>
    </row>
    <row r="44" spans="1:2" x14ac:dyDescent="0.3">
      <c r="A44" t="s">
        <v>5951</v>
      </c>
      <c r="B44" s="1" t="s">
        <v>5932</v>
      </c>
    </row>
    <row r="45" spans="1:2" x14ac:dyDescent="0.3">
      <c r="A45" t="s">
        <v>5951</v>
      </c>
      <c r="B45" s="1" t="s">
        <v>5932</v>
      </c>
    </row>
    <row r="46" spans="1:2" x14ac:dyDescent="0.3">
      <c r="A46" t="s">
        <v>5951</v>
      </c>
      <c r="B46" s="1" t="s">
        <v>5932</v>
      </c>
    </row>
    <row r="47" spans="1:2" x14ac:dyDescent="0.3">
      <c r="A47" t="s">
        <v>5951</v>
      </c>
      <c r="B47" s="1" t="s">
        <v>5932</v>
      </c>
    </row>
    <row r="48" spans="1:2" x14ac:dyDescent="0.3">
      <c r="A48" t="s">
        <v>5951</v>
      </c>
      <c r="B48" s="1" t="s">
        <v>5932</v>
      </c>
    </row>
    <row r="49" spans="1:2" x14ac:dyDescent="0.3">
      <c r="A49" t="s">
        <v>5951</v>
      </c>
      <c r="B49" s="1" t="s">
        <v>5932</v>
      </c>
    </row>
    <row r="50" spans="1:2" x14ac:dyDescent="0.3">
      <c r="A50" t="s">
        <v>5952</v>
      </c>
      <c r="B50" s="1" t="s">
        <v>5932</v>
      </c>
    </row>
    <row r="51" spans="1:2" x14ac:dyDescent="0.3">
      <c r="A51" t="s">
        <v>5952</v>
      </c>
      <c r="B51" s="1" t="s">
        <v>5932</v>
      </c>
    </row>
    <row r="52" spans="1:2" x14ac:dyDescent="0.3">
      <c r="A52" t="s">
        <v>5952</v>
      </c>
      <c r="B52" s="1" t="s">
        <v>5932</v>
      </c>
    </row>
    <row r="53" spans="1:2" x14ac:dyDescent="0.3">
      <c r="A53" t="s">
        <v>5952</v>
      </c>
      <c r="B53" s="1" t="s">
        <v>5932</v>
      </c>
    </row>
    <row r="54" spans="1:2" x14ac:dyDescent="0.3">
      <c r="A54" t="s">
        <v>5953</v>
      </c>
      <c r="B54" s="1" t="s">
        <v>5932</v>
      </c>
    </row>
    <row r="55" spans="1:2" x14ac:dyDescent="0.3">
      <c r="A55" t="s">
        <v>5954</v>
      </c>
      <c r="B55" s="1" t="s">
        <v>5932</v>
      </c>
    </row>
    <row r="56" spans="1:2" x14ac:dyDescent="0.3">
      <c r="A56" t="s">
        <v>5954</v>
      </c>
      <c r="B56" s="1" t="s">
        <v>5932</v>
      </c>
    </row>
    <row r="57" spans="1:2" x14ac:dyDescent="0.3">
      <c r="A57" t="s">
        <v>5954</v>
      </c>
      <c r="B57" s="1" t="s">
        <v>5932</v>
      </c>
    </row>
    <row r="58" spans="1:2" x14ac:dyDescent="0.3">
      <c r="A58" t="s">
        <v>5955</v>
      </c>
      <c r="B58" s="1" t="s">
        <v>5932</v>
      </c>
    </row>
    <row r="59" spans="1:2" x14ac:dyDescent="0.3">
      <c r="A59" t="s">
        <v>5955</v>
      </c>
      <c r="B59" s="1" t="s">
        <v>5932</v>
      </c>
    </row>
    <row r="60" spans="1:2" x14ac:dyDescent="0.3">
      <c r="A60" t="s">
        <v>5955</v>
      </c>
      <c r="B60" s="1" t="s">
        <v>5932</v>
      </c>
    </row>
    <row r="61" spans="1:2" x14ac:dyDescent="0.3">
      <c r="A61" t="s">
        <v>5955</v>
      </c>
      <c r="B61" s="1" t="s">
        <v>5932</v>
      </c>
    </row>
    <row r="62" spans="1:2" x14ac:dyDescent="0.3">
      <c r="A62" t="s">
        <v>5956</v>
      </c>
      <c r="B62" s="1" t="s">
        <v>5932</v>
      </c>
    </row>
    <row r="63" spans="1:2" x14ac:dyDescent="0.3">
      <c r="A63" t="s">
        <v>5956</v>
      </c>
      <c r="B63" s="1" t="s">
        <v>5932</v>
      </c>
    </row>
    <row r="64" spans="1:2" x14ac:dyDescent="0.3">
      <c r="A64" t="s">
        <v>5957</v>
      </c>
      <c r="B64" s="1" t="s">
        <v>5932</v>
      </c>
    </row>
    <row r="65" spans="1:2" x14ac:dyDescent="0.3">
      <c r="A65" t="s">
        <v>5957</v>
      </c>
      <c r="B65" s="1" t="s">
        <v>5932</v>
      </c>
    </row>
    <row r="66" spans="1:2" x14ac:dyDescent="0.3">
      <c r="A66" t="s">
        <v>5958</v>
      </c>
      <c r="B66" s="1" t="s">
        <v>5932</v>
      </c>
    </row>
    <row r="67" spans="1:2" x14ac:dyDescent="0.3">
      <c r="A67" t="s">
        <v>5959</v>
      </c>
      <c r="B67" s="1" t="s">
        <v>5932</v>
      </c>
    </row>
    <row r="68" spans="1:2" x14ac:dyDescent="0.3">
      <c r="A68" t="s">
        <v>5959</v>
      </c>
      <c r="B68" s="1" t="s">
        <v>5932</v>
      </c>
    </row>
    <row r="69" spans="1:2" x14ac:dyDescent="0.3">
      <c r="A69" t="s">
        <v>5960</v>
      </c>
      <c r="B69" s="1" t="s">
        <v>5932</v>
      </c>
    </row>
    <row r="70" spans="1:2" x14ac:dyDescent="0.3">
      <c r="A70" t="s">
        <v>5961</v>
      </c>
      <c r="B70" s="1" t="s">
        <v>5932</v>
      </c>
    </row>
    <row r="71" spans="1:2" x14ac:dyDescent="0.3">
      <c r="A71" t="s">
        <v>5961</v>
      </c>
      <c r="B71" s="1" t="s">
        <v>5932</v>
      </c>
    </row>
    <row r="72" spans="1:2" x14ac:dyDescent="0.3">
      <c r="A72" t="s">
        <v>5961</v>
      </c>
      <c r="B72" s="1" t="s">
        <v>5932</v>
      </c>
    </row>
    <row r="73" spans="1:2" x14ac:dyDescent="0.3">
      <c r="A73" t="s">
        <v>5961</v>
      </c>
      <c r="B73" s="1" t="s">
        <v>5932</v>
      </c>
    </row>
    <row r="74" spans="1:2" x14ac:dyDescent="0.3">
      <c r="A74" t="s">
        <v>5962</v>
      </c>
      <c r="B74" s="1" t="s">
        <v>5932</v>
      </c>
    </row>
    <row r="75" spans="1:2" x14ac:dyDescent="0.3">
      <c r="A75" t="s">
        <v>5962</v>
      </c>
      <c r="B75" s="1" t="s">
        <v>5932</v>
      </c>
    </row>
    <row r="76" spans="1:2" x14ac:dyDescent="0.3">
      <c r="A76" t="s">
        <v>5962</v>
      </c>
      <c r="B76" s="1" t="s">
        <v>5932</v>
      </c>
    </row>
    <row r="77" spans="1:2" x14ac:dyDescent="0.3">
      <c r="A77" t="s">
        <v>5962</v>
      </c>
      <c r="B77" s="1" t="s">
        <v>5932</v>
      </c>
    </row>
    <row r="78" spans="1:2" x14ac:dyDescent="0.3">
      <c r="A78" t="s">
        <v>5962</v>
      </c>
      <c r="B78" s="1" t="s">
        <v>5932</v>
      </c>
    </row>
    <row r="79" spans="1:2" x14ac:dyDescent="0.3">
      <c r="A79" t="s">
        <v>5962</v>
      </c>
      <c r="B79" s="1" t="s">
        <v>5932</v>
      </c>
    </row>
    <row r="80" spans="1:2" x14ac:dyDescent="0.3">
      <c r="A80" t="s">
        <v>5962</v>
      </c>
      <c r="B80" s="1" t="s">
        <v>5932</v>
      </c>
    </row>
    <row r="81" spans="1:2" x14ac:dyDescent="0.3">
      <c r="A81" t="s">
        <v>5962</v>
      </c>
      <c r="B81" s="1" t="s">
        <v>5932</v>
      </c>
    </row>
    <row r="82" spans="1:2" x14ac:dyDescent="0.3">
      <c r="A82" t="s">
        <v>5963</v>
      </c>
      <c r="B82" s="1" t="s">
        <v>5932</v>
      </c>
    </row>
    <row r="83" spans="1:2" x14ac:dyDescent="0.3">
      <c r="A83" t="s">
        <v>5963</v>
      </c>
      <c r="B83" s="1" t="s">
        <v>5932</v>
      </c>
    </row>
    <row r="84" spans="1:2" x14ac:dyDescent="0.3">
      <c r="A84" t="s">
        <v>5963</v>
      </c>
      <c r="B84" s="1" t="s">
        <v>5932</v>
      </c>
    </row>
    <row r="85" spans="1:2" x14ac:dyDescent="0.3">
      <c r="A85" t="s">
        <v>5964</v>
      </c>
      <c r="B85" s="1" t="s">
        <v>5932</v>
      </c>
    </row>
    <row r="86" spans="1:2" x14ac:dyDescent="0.3">
      <c r="A86" t="s">
        <v>5964</v>
      </c>
      <c r="B86" s="1" t="s">
        <v>5932</v>
      </c>
    </row>
    <row r="87" spans="1:2" x14ac:dyDescent="0.3">
      <c r="A87" t="s">
        <v>5965</v>
      </c>
      <c r="B87" s="1" t="s">
        <v>5932</v>
      </c>
    </row>
    <row r="88" spans="1:2" x14ac:dyDescent="0.3">
      <c r="A88" t="s">
        <v>5965</v>
      </c>
      <c r="B88" s="1" t="s">
        <v>5932</v>
      </c>
    </row>
    <row r="89" spans="1:2" x14ac:dyDescent="0.3">
      <c r="A89" t="s">
        <v>5966</v>
      </c>
      <c r="B89" s="1" t="s">
        <v>5932</v>
      </c>
    </row>
    <row r="90" spans="1:2" x14ac:dyDescent="0.3">
      <c r="A90" t="s">
        <v>5966</v>
      </c>
      <c r="B90" s="1" t="s">
        <v>5932</v>
      </c>
    </row>
    <row r="91" spans="1:2" x14ac:dyDescent="0.3">
      <c r="A91" t="s">
        <v>5966</v>
      </c>
      <c r="B91" s="1" t="s">
        <v>5932</v>
      </c>
    </row>
    <row r="92" spans="1:2" x14ac:dyDescent="0.3">
      <c r="A92" t="s">
        <v>5967</v>
      </c>
      <c r="B92" s="1" t="s">
        <v>5932</v>
      </c>
    </row>
    <row r="93" spans="1:2" x14ac:dyDescent="0.3">
      <c r="A93" t="s">
        <v>5967</v>
      </c>
      <c r="B93" s="1" t="s">
        <v>5932</v>
      </c>
    </row>
    <row r="94" spans="1:2" x14ac:dyDescent="0.3">
      <c r="A94" t="s">
        <v>5967</v>
      </c>
      <c r="B94" s="1" t="s">
        <v>5932</v>
      </c>
    </row>
    <row r="95" spans="1:2" x14ac:dyDescent="0.3">
      <c r="A95" t="s">
        <v>5967</v>
      </c>
      <c r="B95" s="1" t="s">
        <v>5932</v>
      </c>
    </row>
    <row r="96" spans="1:2" x14ac:dyDescent="0.3">
      <c r="A96" t="s">
        <v>5967</v>
      </c>
      <c r="B96" s="1" t="s">
        <v>5932</v>
      </c>
    </row>
    <row r="97" spans="1:2" x14ac:dyDescent="0.3">
      <c r="A97" t="s">
        <v>5968</v>
      </c>
      <c r="B97" s="1" t="s">
        <v>5932</v>
      </c>
    </row>
    <row r="98" spans="1:2" x14ac:dyDescent="0.3">
      <c r="A98" t="s">
        <v>5968</v>
      </c>
      <c r="B98" s="1" t="s">
        <v>5932</v>
      </c>
    </row>
    <row r="99" spans="1:2" x14ac:dyDescent="0.3">
      <c r="A99" t="s">
        <v>5969</v>
      </c>
      <c r="B99" s="1" t="s">
        <v>5932</v>
      </c>
    </row>
    <row r="100" spans="1:2" x14ac:dyDescent="0.3">
      <c r="A100" t="s">
        <v>5970</v>
      </c>
      <c r="B100" s="1" t="s">
        <v>5932</v>
      </c>
    </row>
    <row r="101" spans="1:2" x14ac:dyDescent="0.3">
      <c r="A101" t="s">
        <v>5970</v>
      </c>
      <c r="B101" s="1" t="s">
        <v>5932</v>
      </c>
    </row>
    <row r="102" spans="1:2" x14ac:dyDescent="0.3">
      <c r="A102" t="s">
        <v>5970</v>
      </c>
      <c r="B102" s="1" t="s">
        <v>5932</v>
      </c>
    </row>
    <row r="103" spans="1:2" x14ac:dyDescent="0.3">
      <c r="A103" t="s">
        <v>5971</v>
      </c>
      <c r="B103" s="1" t="s">
        <v>5932</v>
      </c>
    </row>
    <row r="104" spans="1:2" x14ac:dyDescent="0.3">
      <c r="A104" t="s">
        <v>5971</v>
      </c>
      <c r="B104" s="1" t="s">
        <v>5932</v>
      </c>
    </row>
    <row r="105" spans="1:2" x14ac:dyDescent="0.3">
      <c r="A105" t="s">
        <v>5972</v>
      </c>
      <c r="B105" s="1" t="s">
        <v>5932</v>
      </c>
    </row>
    <row r="106" spans="1:2" x14ac:dyDescent="0.3">
      <c r="A106" t="s">
        <v>5973</v>
      </c>
      <c r="B106" s="1" t="s">
        <v>5932</v>
      </c>
    </row>
    <row r="107" spans="1:2" x14ac:dyDescent="0.3">
      <c r="A107" t="s">
        <v>5973</v>
      </c>
      <c r="B107" s="1" t="s">
        <v>5932</v>
      </c>
    </row>
    <row r="108" spans="1:2" x14ac:dyDescent="0.3">
      <c r="A108" t="s">
        <v>5973</v>
      </c>
      <c r="B108" s="1" t="s">
        <v>5932</v>
      </c>
    </row>
    <row r="109" spans="1:2" x14ac:dyDescent="0.3">
      <c r="A109" t="s">
        <v>5973</v>
      </c>
      <c r="B109" s="1" t="s">
        <v>5932</v>
      </c>
    </row>
    <row r="110" spans="1:2" x14ac:dyDescent="0.3">
      <c r="A110" t="s">
        <v>5973</v>
      </c>
      <c r="B110" s="1" t="s">
        <v>5932</v>
      </c>
    </row>
    <row r="111" spans="1:2" x14ac:dyDescent="0.3">
      <c r="A111" t="s">
        <v>5973</v>
      </c>
      <c r="B111" s="1" t="s">
        <v>5932</v>
      </c>
    </row>
    <row r="112" spans="1:2" x14ac:dyDescent="0.3">
      <c r="A112" t="s">
        <v>5973</v>
      </c>
      <c r="B112" s="1" t="s">
        <v>5932</v>
      </c>
    </row>
    <row r="113" spans="1:2" x14ac:dyDescent="0.3">
      <c r="A113" t="s">
        <v>5974</v>
      </c>
      <c r="B113" s="1" t="s">
        <v>5932</v>
      </c>
    </row>
    <row r="114" spans="1:2" x14ac:dyDescent="0.3">
      <c r="A114" t="s">
        <v>5974</v>
      </c>
      <c r="B114" s="1" t="s">
        <v>5932</v>
      </c>
    </row>
    <row r="115" spans="1:2" x14ac:dyDescent="0.3">
      <c r="A115" t="s">
        <v>5975</v>
      </c>
      <c r="B115" s="1" t="s">
        <v>5932</v>
      </c>
    </row>
    <row r="116" spans="1:2" x14ac:dyDescent="0.3">
      <c r="A116" t="s">
        <v>5975</v>
      </c>
      <c r="B116" s="1" t="s">
        <v>5932</v>
      </c>
    </row>
    <row r="117" spans="1:2" x14ac:dyDescent="0.3">
      <c r="A117" t="s">
        <v>5975</v>
      </c>
      <c r="B117" s="1" t="s">
        <v>5932</v>
      </c>
    </row>
    <row r="118" spans="1:2" x14ac:dyDescent="0.3">
      <c r="A118" t="s">
        <v>5976</v>
      </c>
      <c r="B118" s="1" t="s">
        <v>5932</v>
      </c>
    </row>
    <row r="119" spans="1:2" x14ac:dyDescent="0.3">
      <c r="A119" t="s">
        <v>5977</v>
      </c>
      <c r="B119" s="1" t="s">
        <v>5932</v>
      </c>
    </row>
    <row r="120" spans="1:2" x14ac:dyDescent="0.3">
      <c r="A120" t="s">
        <v>5977</v>
      </c>
      <c r="B120" s="1" t="s">
        <v>5932</v>
      </c>
    </row>
    <row r="121" spans="1:2" x14ac:dyDescent="0.3">
      <c r="A121" t="s">
        <v>5977</v>
      </c>
      <c r="B121" s="1" t="s">
        <v>5932</v>
      </c>
    </row>
    <row r="122" spans="1:2" x14ac:dyDescent="0.3">
      <c r="A122" t="s">
        <v>5978</v>
      </c>
      <c r="B122" s="1" t="s">
        <v>5932</v>
      </c>
    </row>
    <row r="123" spans="1:2" x14ac:dyDescent="0.3">
      <c r="A123" t="s">
        <v>5978</v>
      </c>
      <c r="B123" s="1" t="s">
        <v>5932</v>
      </c>
    </row>
    <row r="124" spans="1:2" x14ac:dyDescent="0.3">
      <c r="A124" t="s">
        <v>5978</v>
      </c>
      <c r="B124" s="1" t="s">
        <v>5932</v>
      </c>
    </row>
    <row r="125" spans="1:2" x14ac:dyDescent="0.3">
      <c r="A125" t="s">
        <v>5978</v>
      </c>
      <c r="B125" s="1" t="s">
        <v>5932</v>
      </c>
    </row>
    <row r="126" spans="1:2" x14ac:dyDescent="0.3">
      <c r="A126" t="s">
        <v>5978</v>
      </c>
      <c r="B126" s="1" t="s">
        <v>5932</v>
      </c>
    </row>
    <row r="127" spans="1:2" x14ac:dyDescent="0.3">
      <c r="A127" t="s">
        <v>5978</v>
      </c>
      <c r="B127" s="1" t="s">
        <v>5932</v>
      </c>
    </row>
    <row r="128" spans="1:2" x14ac:dyDescent="0.3">
      <c r="A128" t="s">
        <v>5979</v>
      </c>
      <c r="B128" s="1" t="s">
        <v>5932</v>
      </c>
    </row>
    <row r="129" spans="1:2" x14ac:dyDescent="0.3">
      <c r="A129" t="s">
        <v>5980</v>
      </c>
      <c r="B129" s="1" t="s">
        <v>5932</v>
      </c>
    </row>
    <row r="130" spans="1:2" x14ac:dyDescent="0.3">
      <c r="A130" t="s">
        <v>5980</v>
      </c>
      <c r="B130" s="1" t="s">
        <v>5932</v>
      </c>
    </row>
    <row r="131" spans="1:2" x14ac:dyDescent="0.3">
      <c r="A131" t="s">
        <v>5981</v>
      </c>
      <c r="B131" s="1" t="s">
        <v>5932</v>
      </c>
    </row>
    <row r="132" spans="1:2" x14ac:dyDescent="0.3">
      <c r="A132" t="s">
        <v>5981</v>
      </c>
      <c r="B132" s="1" t="s">
        <v>5932</v>
      </c>
    </row>
    <row r="133" spans="1:2" x14ac:dyDescent="0.3">
      <c r="A133" t="s">
        <v>5982</v>
      </c>
      <c r="B133" s="1" t="s">
        <v>5932</v>
      </c>
    </row>
    <row r="134" spans="1:2" x14ac:dyDescent="0.3">
      <c r="A134" t="s">
        <v>5982</v>
      </c>
      <c r="B134" s="1" t="s">
        <v>5932</v>
      </c>
    </row>
    <row r="135" spans="1:2" x14ac:dyDescent="0.3">
      <c r="A135" t="s">
        <v>5983</v>
      </c>
      <c r="B135" s="1" t="s">
        <v>5932</v>
      </c>
    </row>
    <row r="136" spans="1:2" x14ac:dyDescent="0.3">
      <c r="A136" t="s">
        <v>5983</v>
      </c>
      <c r="B136" s="1" t="s">
        <v>5932</v>
      </c>
    </row>
    <row r="137" spans="1:2" x14ac:dyDescent="0.3">
      <c r="A137" t="s">
        <v>5983</v>
      </c>
      <c r="B137" s="1" t="s">
        <v>5932</v>
      </c>
    </row>
    <row r="138" spans="1:2" x14ac:dyDescent="0.3">
      <c r="A138" t="s">
        <v>5983</v>
      </c>
      <c r="B138" s="1" t="s">
        <v>5932</v>
      </c>
    </row>
    <row r="139" spans="1:2" x14ac:dyDescent="0.3">
      <c r="A139" t="s">
        <v>5984</v>
      </c>
      <c r="B139" s="1" t="s">
        <v>5932</v>
      </c>
    </row>
    <row r="140" spans="1:2" x14ac:dyDescent="0.3">
      <c r="A140" t="s">
        <v>5985</v>
      </c>
      <c r="B140" s="1" t="s">
        <v>5932</v>
      </c>
    </row>
    <row r="141" spans="1:2" x14ac:dyDescent="0.3">
      <c r="A141" t="s">
        <v>5985</v>
      </c>
      <c r="B141" s="1" t="s">
        <v>5932</v>
      </c>
    </row>
    <row r="142" spans="1:2" x14ac:dyDescent="0.3">
      <c r="A142" t="s">
        <v>5985</v>
      </c>
      <c r="B142" s="1" t="s">
        <v>5932</v>
      </c>
    </row>
    <row r="143" spans="1:2" x14ac:dyDescent="0.3">
      <c r="A143" t="s">
        <v>5986</v>
      </c>
      <c r="B143" s="1" t="s">
        <v>5932</v>
      </c>
    </row>
    <row r="144" spans="1:2" x14ac:dyDescent="0.3">
      <c r="A144" t="s">
        <v>5986</v>
      </c>
      <c r="B144" s="1" t="s">
        <v>5932</v>
      </c>
    </row>
    <row r="145" spans="1:2" x14ac:dyDescent="0.3">
      <c r="A145" t="s">
        <v>5987</v>
      </c>
      <c r="B145" s="1" t="s">
        <v>5932</v>
      </c>
    </row>
    <row r="146" spans="1:2" x14ac:dyDescent="0.3">
      <c r="A146" t="s">
        <v>5987</v>
      </c>
      <c r="B146" s="1" t="s">
        <v>5932</v>
      </c>
    </row>
    <row r="147" spans="1:2" x14ac:dyDescent="0.3">
      <c r="A147" t="s">
        <v>5988</v>
      </c>
      <c r="B147" s="1" t="s">
        <v>5932</v>
      </c>
    </row>
    <row r="148" spans="1:2" x14ac:dyDescent="0.3">
      <c r="A148" t="s">
        <v>5988</v>
      </c>
      <c r="B148" s="1" t="s">
        <v>5932</v>
      </c>
    </row>
    <row r="149" spans="1:2" x14ac:dyDescent="0.3">
      <c r="A149" t="s">
        <v>5988</v>
      </c>
      <c r="B149" s="1" t="s">
        <v>5932</v>
      </c>
    </row>
    <row r="150" spans="1:2" x14ac:dyDescent="0.3">
      <c r="A150" t="s">
        <v>5988</v>
      </c>
      <c r="B150" s="1" t="s">
        <v>5932</v>
      </c>
    </row>
    <row r="151" spans="1:2" x14ac:dyDescent="0.3">
      <c r="A151" t="s">
        <v>5988</v>
      </c>
      <c r="B151" s="1" t="s">
        <v>5932</v>
      </c>
    </row>
    <row r="152" spans="1:2" x14ac:dyDescent="0.3">
      <c r="A152" t="s">
        <v>5988</v>
      </c>
      <c r="B152" s="1" t="s">
        <v>5932</v>
      </c>
    </row>
    <row r="153" spans="1:2" x14ac:dyDescent="0.3">
      <c r="A153" t="s">
        <v>5989</v>
      </c>
      <c r="B153" s="1" t="s">
        <v>5932</v>
      </c>
    </row>
    <row r="154" spans="1:2" x14ac:dyDescent="0.3">
      <c r="A154" t="s">
        <v>5990</v>
      </c>
      <c r="B154" s="1" t="s">
        <v>5932</v>
      </c>
    </row>
    <row r="155" spans="1:2" x14ac:dyDescent="0.3">
      <c r="A155" t="s">
        <v>5990</v>
      </c>
      <c r="B155" s="1" t="s">
        <v>5932</v>
      </c>
    </row>
    <row r="156" spans="1:2" x14ac:dyDescent="0.3">
      <c r="A156" t="s">
        <v>5990</v>
      </c>
      <c r="B156" s="1" t="s">
        <v>5932</v>
      </c>
    </row>
    <row r="157" spans="1:2" x14ac:dyDescent="0.3">
      <c r="A157" t="s">
        <v>5990</v>
      </c>
      <c r="B157" s="1" t="s">
        <v>5932</v>
      </c>
    </row>
    <row r="158" spans="1:2" x14ac:dyDescent="0.3">
      <c r="A158" t="s">
        <v>5990</v>
      </c>
      <c r="B158" s="1" t="s">
        <v>5932</v>
      </c>
    </row>
    <row r="159" spans="1:2" x14ac:dyDescent="0.3">
      <c r="A159" t="s">
        <v>5991</v>
      </c>
      <c r="B159" s="1" t="s">
        <v>5932</v>
      </c>
    </row>
    <row r="160" spans="1:2" x14ac:dyDescent="0.3">
      <c r="A160" t="s">
        <v>5991</v>
      </c>
      <c r="B160" s="1" t="s">
        <v>5932</v>
      </c>
    </row>
    <row r="161" spans="1:2" x14ac:dyDescent="0.3">
      <c r="A161" t="s">
        <v>5992</v>
      </c>
      <c r="B161" s="1" t="s">
        <v>5932</v>
      </c>
    </row>
    <row r="162" spans="1:2" x14ac:dyDescent="0.3">
      <c r="A162" t="s">
        <v>5993</v>
      </c>
      <c r="B162" s="1" t="s">
        <v>5932</v>
      </c>
    </row>
    <row r="163" spans="1:2" x14ac:dyDescent="0.3">
      <c r="A163" t="s">
        <v>5993</v>
      </c>
      <c r="B163" s="1" t="s">
        <v>5932</v>
      </c>
    </row>
    <row r="164" spans="1:2" x14ac:dyDescent="0.3">
      <c r="A164" t="s">
        <v>5993</v>
      </c>
      <c r="B164" s="1" t="s">
        <v>5932</v>
      </c>
    </row>
    <row r="165" spans="1:2" x14ac:dyDescent="0.3">
      <c r="A165" t="s">
        <v>5993</v>
      </c>
      <c r="B165" s="1" t="s">
        <v>5932</v>
      </c>
    </row>
    <row r="166" spans="1:2" x14ac:dyDescent="0.3">
      <c r="A166" t="s">
        <v>5994</v>
      </c>
      <c r="B166" s="1" t="s">
        <v>5932</v>
      </c>
    </row>
    <row r="167" spans="1:2" x14ac:dyDescent="0.3">
      <c r="A167" t="s">
        <v>5994</v>
      </c>
      <c r="B167" s="1" t="s">
        <v>5932</v>
      </c>
    </row>
    <row r="168" spans="1:2" x14ac:dyDescent="0.3">
      <c r="A168" t="s">
        <v>5995</v>
      </c>
      <c r="B168" s="1" t="s">
        <v>5932</v>
      </c>
    </row>
    <row r="169" spans="1:2" x14ac:dyDescent="0.3">
      <c r="A169" t="s">
        <v>5995</v>
      </c>
      <c r="B169" s="1" t="s">
        <v>5932</v>
      </c>
    </row>
    <row r="170" spans="1:2" x14ac:dyDescent="0.3">
      <c r="A170" t="s">
        <v>5996</v>
      </c>
      <c r="B170" s="1" t="s">
        <v>5932</v>
      </c>
    </row>
    <row r="171" spans="1:2" x14ac:dyDescent="0.3">
      <c r="A171" t="s">
        <v>5996</v>
      </c>
      <c r="B171" s="1" t="s">
        <v>5932</v>
      </c>
    </row>
    <row r="172" spans="1:2" x14ac:dyDescent="0.3">
      <c r="A172" t="s">
        <v>5996</v>
      </c>
      <c r="B172" s="1" t="s">
        <v>5932</v>
      </c>
    </row>
    <row r="173" spans="1:2" x14ac:dyDescent="0.3">
      <c r="A173" t="s">
        <v>5997</v>
      </c>
      <c r="B173" s="1" t="s">
        <v>5932</v>
      </c>
    </row>
    <row r="174" spans="1:2" x14ac:dyDescent="0.3">
      <c r="A174" t="s">
        <v>5998</v>
      </c>
      <c r="B174" s="1" t="s">
        <v>5932</v>
      </c>
    </row>
    <row r="175" spans="1:2" x14ac:dyDescent="0.3">
      <c r="A175" t="s">
        <v>5998</v>
      </c>
      <c r="B175" s="1" t="s">
        <v>5932</v>
      </c>
    </row>
    <row r="176" spans="1:2" x14ac:dyDescent="0.3">
      <c r="A176" t="s">
        <v>5998</v>
      </c>
      <c r="B176" s="1" t="s">
        <v>5932</v>
      </c>
    </row>
    <row r="177" spans="1:2" x14ac:dyDescent="0.3">
      <c r="A177" t="s">
        <v>5999</v>
      </c>
      <c r="B177" s="1" t="s">
        <v>5932</v>
      </c>
    </row>
    <row r="178" spans="1:2" x14ac:dyDescent="0.3">
      <c r="A178" t="s">
        <v>5999</v>
      </c>
      <c r="B178" s="1" t="s">
        <v>5932</v>
      </c>
    </row>
    <row r="179" spans="1:2" x14ac:dyDescent="0.3">
      <c r="A179" t="s">
        <v>6000</v>
      </c>
      <c r="B179" s="1" t="s">
        <v>5932</v>
      </c>
    </row>
    <row r="180" spans="1:2" x14ac:dyDescent="0.3">
      <c r="A180" t="s">
        <v>6000</v>
      </c>
      <c r="B180" s="1" t="s">
        <v>5932</v>
      </c>
    </row>
    <row r="181" spans="1:2" x14ac:dyDescent="0.3">
      <c r="A181" t="s">
        <v>6001</v>
      </c>
      <c r="B181" s="1" t="s">
        <v>5932</v>
      </c>
    </row>
    <row r="182" spans="1:2" x14ac:dyDescent="0.3">
      <c r="A182" t="s">
        <v>6001</v>
      </c>
      <c r="B182" s="1" t="s">
        <v>5932</v>
      </c>
    </row>
    <row r="183" spans="1:2" x14ac:dyDescent="0.3">
      <c r="A183" t="s">
        <v>6001</v>
      </c>
      <c r="B183" s="1" t="s">
        <v>5932</v>
      </c>
    </row>
    <row r="184" spans="1:2" x14ac:dyDescent="0.3">
      <c r="A184" t="s">
        <v>6001</v>
      </c>
      <c r="B184" s="1" t="s">
        <v>5932</v>
      </c>
    </row>
    <row r="185" spans="1:2" x14ac:dyDescent="0.3">
      <c r="A185" t="s">
        <v>6001</v>
      </c>
      <c r="B185" s="1" t="s">
        <v>5932</v>
      </c>
    </row>
    <row r="186" spans="1:2" x14ac:dyDescent="0.3">
      <c r="A186" t="s">
        <v>6002</v>
      </c>
      <c r="B186" s="1" t="s">
        <v>5932</v>
      </c>
    </row>
    <row r="187" spans="1:2" x14ac:dyDescent="0.3">
      <c r="A187" t="s">
        <v>6002</v>
      </c>
      <c r="B187" s="1" t="s">
        <v>5932</v>
      </c>
    </row>
    <row r="188" spans="1:2" x14ac:dyDescent="0.3">
      <c r="A188" t="s">
        <v>6002</v>
      </c>
      <c r="B188" s="1" t="s">
        <v>5932</v>
      </c>
    </row>
    <row r="189" spans="1:2" x14ac:dyDescent="0.3">
      <c r="A189" t="s">
        <v>6003</v>
      </c>
      <c r="B189" s="1" t="s">
        <v>5932</v>
      </c>
    </row>
    <row r="190" spans="1:2" x14ac:dyDescent="0.3">
      <c r="A190" t="s">
        <v>6003</v>
      </c>
      <c r="B190" s="1" t="s">
        <v>5932</v>
      </c>
    </row>
    <row r="191" spans="1:2" x14ac:dyDescent="0.3">
      <c r="A191" t="s">
        <v>6004</v>
      </c>
      <c r="B191" s="1" t="s">
        <v>5932</v>
      </c>
    </row>
    <row r="192" spans="1:2" x14ac:dyDescent="0.3">
      <c r="A192" t="s">
        <v>6004</v>
      </c>
      <c r="B192" s="1" t="s">
        <v>5932</v>
      </c>
    </row>
    <row r="193" spans="1:2" x14ac:dyDescent="0.3">
      <c r="A193" t="s">
        <v>6004</v>
      </c>
      <c r="B193" s="1" t="s">
        <v>5932</v>
      </c>
    </row>
    <row r="194" spans="1:2" x14ac:dyDescent="0.3">
      <c r="A194" t="s">
        <v>6005</v>
      </c>
      <c r="B194" s="1" t="s">
        <v>5932</v>
      </c>
    </row>
    <row r="195" spans="1:2" x14ac:dyDescent="0.3">
      <c r="A195" t="s">
        <v>6005</v>
      </c>
      <c r="B195" s="1" t="s">
        <v>5932</v>
      </c>
    </row>
    <row r="196" spans="1:2" x14ac:dyDescent="0.3">
      <c r="A196" t="s">
        <v>6005</v>
      </c>
      <c r="B196" s="1" t="s">
        <v>5932</v>
      </c>
    </row>
    <row r="197" spans="1:2" x14ac:dyDescent="0.3">
      <c r="A197" t="s">
        <v>6005</v>
      </c>
      <c r="B197" s="1" t="s">
        <v>5932</v>
      </c>
    </row>
    <row r="198" spans="1:2" x14ac:dyDescent="0.3">
      <c r="A198" t="s">
        <v>6006</v>
      </c>
      <c r="B198" s="1" t="s">
        <v>5932</v>
      </c>
    </row>
    <row r="199" spans="1:2" x14ac:dyDescent="0.3">
      <c r="A199" t="s">
        <v>6006</v>
      </c>
      <c r="B199" s="1" t="s">
        <v>5932</v>
      </c>
    </row>
    <row r="200" spans="1:2" x14ac:dyDescent="0.3">
      <c r="A200" t="s">
        <v>6007</v>
      </c>
      <c r="B200" s="1" t="s">
        <v>5932</v>
      </c>
    </row>
    <row r="201" spans="1:2" x14ac:dyDescent="0.3">
      <c r="A201" t="s">
        <v>6008</v>
      </c>
      <c r="B201" s="1" t="s">
        <v>5932</v>
      </c>
    </row>
    <row r="202" spans="1:2" x14ac:dyDescent="0.3">
      <c r="A202" t="s">
        <v>6008</v>
      </c>
      <c r="B202" s="1" t="s">
        <v>5932</v>
      </c>
    </row>
    <row r="203" spans="1:2" x14ac:dyDescent="0.3">
      <c r="A203" t="s">
        <v>6009</v>
      </c>
      <c r="B203" s="1" t="s">
        <v>5932</v>
      </c>
    </row>
    <row r="204" spans="1:2" x14ac:dyDescent="0.3">
      <c r="A204" t="s">
        <v>6010</v>
      </c>
      <c r="B204" s="1" t="s">
        <v>5932</v>
      </c>
    </row>
    <row r="205" spans="1:2" x14ac:dyDescent="0.3">
      <c r="A205" t="s">
        <v>6010</v>
      </c>
      <c r="B205" s="1" t="s">
        <v>5932</v>
      </c>
    </row>
    <row r="206" spans="1:2" x14ac:dyDescent="0.3">
      <c r="A206" t="s">
        <v>6010</v>
      </c>
      <c r="B206" s="1" t="s">
        <v>5932</v>
      </c>
    </row>
    <row r="207" spans="1:2" x14ac:dyDescent="0.3">
      <c r="A207" t="s">
        <v>6010</v>
      </c>
      <c r="B207" s="1" t="s">
        <v>5932</v>
      </c>
    </row>
    <row r="208" spans="1:2" x14ac:dyDescent="0.3">
      <c r="A208" t="s">
        <v>6011</v>
      </c>
      <c r="B208" s="1" t="s">
        <v>5932</v>
      </c>
    </row>
    <row r="209" spans="1:2" x14ac:dyDescent="0.3">
      <c r="A209" t="s">
        <v>6011</v>
      </c>
      <c r="B209" s="1" t="s">
        <v>5932</v>
      </c>
    </row>
    <row r="210" spans="1:2" x14ac:dyDescent="0.3">
      <c r="A210" t="s">
        <v>6011</v>
      </c>
      <c r="B210" s="1" t="s">
        <v>5932</v>
      </c>
    </row>
    <row r="211" spans="1:2" x14ac:dyDescent="0.3">
      <c r="A211" t="s">
        <v>6011</v>
      </c>
      <c r="B211" s="1" t="s">
        <v>5932</v>
      </c>
    </row>
    <row r="212" spans="1:2" x14ac:dyDescent="0.3">
      <c r="A212" t="s">
        <v>6012</v>
      </c>
      <c r="B212" s="1" t="s">
        <v>5932</v>
      </c>
    </row>
    <row r="213" spans="1:2" x14ac:dyDescent="0.3">
      <c r="A213" t="s">
        <v>6012</v>
      </c>
      <c r="B213" s="1" t="s">
        <v>5932</v>
      </c>
    </row>
    <row r="214" spans="1:2" x14ac:dyDescent="0.3">
      <c r="A214" t="s">
        <v>6012</v>
      </c>
      <c r="B214" s="1" t="s">
        <v>5932</v>
      </c>
    </row>
    <row r="215" spans="1:2" x14ac:dyDescent="0.3">
      <c r="A215" t="s">
        <v>6012</v>
      </c>
      <c r="B215" s="1" t="s">
        <v>5932</v>
      </c>
    </row>
    <row r="216" spans="1:2" x14ac:dyDescent="0.3">
      <c r="A216" t="s">
        <v>6012</v>
      </c>
      <c r="B216" s="1" t="s">
        <v>5932</v>
      </c>
    </row>
    <row r="217" spans="1:2" x14ac:dyDescent="0.3">
      <c r="A217" t="s">
        <v>6013</v>
      </c>
      <c r="B217" s="1" t="s">
        <v>5932</v>
      </c>
    </row>
    <row r="218" spans="1:2" x14ac:dyDescent="0.3">
      <c r="A218" t="s">
        <v>6013</v>
      </c>
      <c r="B218" s="1" t="s">
        <v>5932</v>
      </c>
    </row>
    <row r="219" spans="1:2" x14ac:dyDescent="0.3">
      <c r="A219" t="s">
        <v>6013</v>
      </c>
      <c r="B219" s="1" t="s">
        <v>5932</v>
      </c>
    </row>
    <row r="220" spans="1:2" x14ac:dyDescent="0.3">
      <c r="A220" t="s">
        <v>6013</v>
      </c>
      <c r="B220" s="1" t="s">
        <v>5932</v>
      </c>
    </row>
    <row r="221" spans="1:2" x14ac:dyDescent="0.3">
      <c r="A221" t="s">
        <v>6014</v>
      </c>
      <c r="B221" s="1" t="s">
        <v>5932</v>
      </c>
    </row>
    <row r="222" spans="1:2" x14ac:dyDescent="0.3">
      <c r="A222" t="s">
        <v>6014</v>
      </c>
      <c r="B222" s="1" t="s">
        <v>5932</v>
      </c>
    </row>
    <row r="223" spans="1:2" x14ac:dyDescent="0.3">
      <c r="A223" t="s">
        <v>6015</v>
      </c>
      <c r="B223" s="1" t="s">
        <v>5932</v>
      </c>
    </row>
    <row r="224" spans="1:2" x14ac:dyDescent="0.3">
      <c r="A224" t="s">
        <v>6015</v>
      </c>
      <c r="B224" s="1" t="s">
        <v>5932</v>
      </c>
    </row>
    <row r="225" spans="1:2" x14ac:dyDescent="0.3">
      <c r="A225" t="s">
        <v>6015</v>
      </c>
      <c r="B225" s="1" t="s">
        <v>5932</v>
      </c>
    </row>
    <row r="226" spans="1:2" x14ac:dyDescent="0.3">
      <c r="A226" t="s">
        <v>6016</v>
      </c>
      <c r="B226" s="1" t="s">
        <v>5932</v>
      </c>
    </row>
    <row r="227" spans="1:2" x14ac:dyDescent="0.3">
      <c r="A227" t="s">
        <v>6016</v>
      </c>
      <c r="B227" s="1" t="s">
        <v>5932</v>
      </c>
    </row>
    <row r="228" spans="1:2" x14ac:dyDescent="0.3">
      <c r="A228" t="s">
        <v>6017</v>
      </c>
      <c r="B228" s="1" t="s">
        <v>5932</v>
      </c>
    </row>
    <row r="229" spans="1:2" x14ac:dyDescent="0.3">
      <c r="A229" t="s">
        <v>6018</v>
      </c>
      <c r="B229" s="1" t="s">
        <v>5932</v>
      </c>
    </row>
    <row r="230" spans="1:2" x14ac:dyDescent="0.3">
      <c r="A230" t="s">
        <v>6018</v>
      </c>
      <c r="B230" s="1" t="s">
        <v>5932</v>
      </c>
    </row>
    <row r="231" spans="1:2" x14ac:dyDescent="0.3">
      <c r="A231" t="s">
        <v>6018</v>
      </c>
      <c r="B231" s="1" t="s">
        <v>5932</v>
      </c>
    </row>
    <row r="232" spans="1:2" x14ac:dyDescent="0.3">
      <c r="A232" t="s">
        <v>6018</v>
      </c>
      <c r="B232" s="1" t="s">
        <v>5932</v>
      </c>
    </row>
    <row r="233" spans="1:2" x14ac:dyDescent="0.3">
      <c r="A233" t="s">
        <v>6019</v>
      </c>
      <c r="B233" s="1" t="s">
        <v>5932</v>
      </c>
    </row>
    <row r="234" spans="1:2" x14ac:dyDescent="0.3">
      <c r="A234" t="s">
        <v>6019</v>
      </c>
      <c r="B234" s="1" t="s">
        <v>5932</v>
      </c>
    </row>
    <row r="235" spans="1:2" x14ac:dyDescent="0.3">
      <c r="A235" t="s">
        <v>6020</v>
      </c>
      <c r="B235" s="1" t="s">
        <v>5932</v>
      </c>
    </row>
    <row r="236" spans="1:2" x14ac:dyDescent="0.3">
      <c r="A236" t="s">
        <v>6021</v>
      </c>
      <c r="B236" s="1" t="s">
        <v>5932</v>
      </c>
    </row>
    <row r="237" spans="1:2" x14ac:dyDescent="0.3">
      <c r="A237" t="s">
        <v>6022</v>
      </c>
      <c r="B237" s="1" t="s">
        <v>5932</v>
      </c>
    </row>
    <row r="238" spans="1:2" x14ac:dyDescent="0.3">
      <c r="A238" t="s">
        <v>6023</v>
      </c>
      <c r="B238" s="1" t="s">
        <v>5932</v>
      </c>
    </row>
    <row r="239" spans="1:2" x14ac:dyDescent="0.3">
      <c r="A239" t="s">
        <v>6023</v>
      </c>
      <c r="B239" s="1" t="s">
        <v>5932</v>
      </c>
    </row>
    <row r="240" spans="1:2" x14ac:dyDescent="0.3">
      <c r="A240" t="s">
        <v>6024</v>
      </c>
      <c r="B240" s="1" t="s">
        <v>5932</v>
      </c>
    </row>
    <row r="241" spans="1:2" x14ac:dyDescent="0.3">
      <c r="A241" t="s">
        <v>6025</v>
      </c>
      <c r="B241" s="1" t="s">
        <v>5932</v>
      </c>
    </row>
    <row r="242" spans="1:2" x14ac:dyDescent="0.3">
      <c r="A242" t="s">
        <v>6025</v>
      </c>
      <c r="B242" s="1" t="s">
        <v>5932</v>
      </c>
    </row>
    <row r="243" spans="1:2" x14ac:dyDescent="0.3">
      <c r="A243" t="s">
        <v>6025</v>
      </c>
      <c r="B243" s="1" t="s">
        <v>5932</v>
      </c>
    </row>
    <row r="244" spans="1:2" x14ac:dyDescent="0.3">
      <c r="A244" t="s">
        <v>6025</v>
      </c>
      <c r="B244" s="1" t="s">
        <v>5932</v>
      </c>
    </row>
    <row r="245" spans="1:2" x14ac:dyDescent="0.3">
      <c r="A245" t="s">
        <v>6026</v>
      </c>
      <c r="B245" s="1" t="s">
        <v>5932</v>
      </c>
    </row>
    <row r="246" spans="1:2" x14ac:dyDescent="0.3">
      <c r="A246" t="s">
        <v>6026</v>
      </c>
      <c r="B246" s="1" t="s">
        <v>5932</v>
      </c>
    </row>
    <row r="247" spans="1:2" x14ac:dyDescent="0.3">
      <c r="A247" t="s">
        <v>6026</v>
      </c>
      <c r="B247" s="1" t="s">
        <v>5932</v>
      </c>
    </row>
    <row r="248" spans="1:2" x14ac:dyDescent="0.3">
      <c r="A248" t="s">
        <v>6027</v>
      </c>
      <c r="B248" s="1" t="s">
        <v>5932</v>
      </c>
    </row>
    <row r="249" spans="1:2" x14ac:dyDescent="0.3">
      <c r="A249" t="s">
        <v>6028</v>
      </c>
      <c r="B249" s="1" t="s">
        <v>5932</v>
      </c>
    </row>
    <row r="250" spans="1:2" x14ac:dyDescent="0.3">
      <c r="A250" t="s">
        <v>6028</v>
      </c>
      <c r="B250" s="1" t="s">
        <v>5932</v>
      </c>
    </row>
    <row r="251" spans="1:2" x14ac:dyDescent="0.3">
      <c r="A251" t="s">
        <v>6029</v>
      </c>
      <c r="B251" s="1" t="s">
        <v>5932</v>
      </c>
    </row>
    <row r="252" spans="1:2" x14ac:dyDescent="0.3">
      <c r="A252" t="s">
        <v>6029</v>
      </c>
      <c r="B252" s="1" t="s">
        <v>5932</v>
      </c>
    </row>
    <row r="253" spans="1:2" x14ac:dyDescent="0.3">
      <c r="A253" t="s">
        <v>6029</v>
      </c>
      <c r="B253" s="1" t="s">
        <v>5932</v>
      </c>
    </row>
    <row r="254" spans="1:2" x14ac:dyDescent="0.3">
      <c r="A254" t="s">
        <v>6029</v>
      </c>
      <c r="B254" s="1" t="s">
        <v>5932</v>
      </c>
    </row>
    <row r="255" spans="1:2" x14ac:dyDescent="0.3">
      <c r="A255" t="s">
        <v>6029</v>
      </c>
      <c r="B255" s="1" t="s">
        <v>5932</v>
      </c>
    </row>
    <row r="256" spans="1:2" x14ac:dyDescent="0.3">
      <c r="A256" t="s">
        <v>6029</v>
      </c>
      <c r="B256" s="1" t="s">
        <v>5932</v>
      </c>
    </row>
    <row r="257" spans="1:2" x14ac:dyDescent="0.3">
      <c r="A257" t="s">
        <v>6029</v>
      </c>
      <c r="B257" s="1" t="s">
        <v>5932</v>
      </c>
    </row>
    <row r="258" spans="1:2" x14ac:dyDescent="0.3">
      <c r="A258" t="s">
        <v>6029</v>
      </c>
      <c r="B258" s="1" t="s">
        <v>5932</v>
      </c>
    </row>
    <row r="259" spans="1:2" x14ac:dyDescent="0.3">
      <c r="A259" t="s">
        <v>6029</v>
      </c>
      <c r="B259" s="1" t="s">
        <v>5932</v>
      </c>
    </row>
    <row r="260" spans="1:2" x14ac:dyDescent="0.3">
      <c r="A260" t="s">
        <v>6030</v>
      </c>
      <c r="B260" s="1" t="s">
        <v>5932</v>
      </c>
    </row>
    <row r="261" spans="1:2" x14ac:dyDescent="0.3">
      <c r="A261" t="s">
        <v>6030</v>
      </c>
      <c r="B261" s="1" t="s">
        <v>5932</v>
      </c>
    </row>
    <row r="262" spans="1:2" x14ac:dyDescent="0.3">
      <c r="A262" t="s">
        <v>6031</v>
      </c>
      <c r="B262" s="1" t="s">
        <v>5932</v>
      </c>
    </row>
    <row r="263" spans="1:2" x14ac:dyDescent="0.3">
      <c r="A263" t="s">
        <v>6031</v>
      </c>
      <c r="B263" s="1" t="s">
        <v>5932</v>
      </c>
    </row>
    <row r="264" spans="1:2" x14ac:dyDescent="0.3">
      <c r="A264" t="s">
        <v>6031</v>
      </c>
      <c r="B264" s="1" t="s">
        <v>5932</v>
      </c>
    </row>
    <row r="265" spans="1:2" x14ac:dyDescent="0.3">
      <c r="A265" t="s">
        <v>6032</v>
      </c>
      <c r="B265" s="1" t="s">
        <v>5932</v>
      </c>
    </row>
    <row r="266" spans="1:2" x14ac:dyDescent="0.3">
      <c r="A266" t="s">
        <v>6032</v>
      </c>
      <c r="B266" s="1" t="s">
        <v>5932</v>
      </c>
    </row>
    <row r="267" spans="1:2" x14ac:dyDescent="0.3">
      <c r="A267" t="s">
        <v>6032</v>
      </c>
      <c r="B267" s="1" t="s">
        <v>5932</v>
      </c>
    </row>
    <row r="268" spans="1:2" x14ac:dyDescent="0.3">
      <c r="A268" t="s">
        <v>6032</v>
      </c>
      <c r="B268" s="1" t="s">
        <v>5932</v>
      </c>
    </row>
    <row r="269" spans="1:2" x14ac:dyDescent="0.3">
      <c r="A269" t="s">
        <v>6032</v>
      </c>
      <c r="B269" s="1" t="s">
        <v>5932</v>
      </c>
    </row>
    <row r="270" spans="1:2" x14ac:dyDescent="0.3">
      <c r="A270" t="s">
        <v>6032</v>
      </c>
      <c r="B270" s="1" t="s">
        <v>5932</v>
      </c>
    </row>
    <row r="271" spans="1:2" x14ac:dyDescent="0.3">
      <c r="A271" t="s">
        <v>6033</v>
      </c>
      <c r="B271" s="1" t="s">
        <v>5932</v>
      </c>
    </row>
    <row r="272" spans="1:2" x14ac:dyDescent="0.3">
      <c r="A272" t="s">
        <v>6034</v>
      </c>
      <c r="B272" s="1" t="s">
        <v>5932</v>
      </c>
    </row>
    <row r="273" spans="1:2" x14ac:dyDescent="0.3">
      <c r="A273" t="s">
        <v>6034</v>
      </c>
      <c r="B273" s="1" t="s">
        <v>5932</v>
      </c>
    </row>
    <row r="274" spans="1:2" x14ac:dyDescent="0.3">
      <c r="A274" t="s">
        <v>6035</v>
      </c>
      <c r="B274" s="1" t="s">
        <v>5932</v>
      </c>
    </row>
    <row r="275" spans="1:2" x14ac:dyDescent="0.3">
      <c r="A275" t="s">
        <v>6036</v>
      </c>
      <c r="B275" s="1" t="s">
        <v>5932</v>
      </c>
    </row>
    <row r="276" spans="1:2" x14ac:dyDescent="0.3">
      <c r="A276" t="s">
        <v>6036</v>
      </c>
      <c r="B276" s="1" t="s">
        <v>5932</v>
      </c>
    </row>
    <row r="277" spans="1:2" x14ac:dyDescent="0.3">
      <c r="A277" t="s">
        <v>6037</v>
      </c>
      <c r="B277" s="1" t="s">
        <v>5932</v>
      </c>
    </row>
    <row r="278" spans="1:2" x14ac:dyDescent="0.3">
      <c r="A278" t="s">
        <v>6037</v>
      </c>
      <c r="B278" s="1" t="s">
        <v>5932</v>
      </c>
    </row>
    <row r="279" spans="1:2" x14ac:dyDescent="0.3">
      <c r="A279" t="s">
        <v>6037</v>
      </c>
      <c r="B279" s="1" t="s">
        <v>5932</v>
      </c>
    </row>
    <row r="280" spans="1:2" x14ac:dyDescent="0.3">
      <c r="A280" t="s">
        <v>6037</v>
      </c>
      <c r="B280" s="1" t="s">
        <v>5932</v>
      </c>
    </row>
    <row r="281" spans="1:2" x14ac:dyDescent="0.3">
      <c r="A281" t="s">
        <v>6037</v>
      </c>
      <c r="B281" s="1" t="s">
        <v>5932</v>
      </c>
    </row>
    <row r="282" spans="1:2" x14ac:dyDescent="0.3">
      <c r="A282" t="s">
        <v>6037</v>
      </c>
      <c r="B282" s="1" t="s">
        <v>5932</v>
      </c>
    </row>
    <row r="283" spans="1:2" x14ac:dyDescent="0.3">
      <c r="A283" t="s">
        <v>6038</v>
      </c>
      <c r="B283" s="1" t="s">
        <v>5932</v>
      </c>
    </row>
    <row r="284" spans="1:2" x14ac:dyDescent="0.3">
      <c r="A284" t="s">
        <v>6038</v>
      </c>
      <c r="B284" s="1" t="s">
        <v>5932</v>
      </c>
    </row>
    <row r="285" spans="1:2" x14ac:dyDescent="0.3">
      <c r="A285" t="s">
        <v>6038</v>
      </c>
      <c r="B285" s="1" t="s">
        <v>5932</v>
      </c>
    </row>
    <row r="286" spans="1:2" x14ac:dyDescent="0.3">
      <c r="A286" t="s">
        <v>6039</v>
      </c>
      <c r="B286" s="1" t="s">
        <v>5932</v>
      </c>
    </row>
    <row r="287" spans="1:2" x14ac:dyDescent="0.3">
      <c r="A287" t="s">
        <v>6039</v>
      </c>
      <c r="B287" s="1" t="s">
        <v>5932</v>
      </c>
    </row>
    <row r="288" spans="1:2" x14ac:dyDescent="0.3">
      <c r="A288" t="s">
        <v>6039</v>
      </c>
      <c r="B288" s="1" t="s">
        <v>5932</v>
      </c>
    </row>
    <row r="289" spans="1:2" x14ac:dyDescent="0.3">
      <c r="A289" t="s">
        <v>6039</v>
      </c>
      <c r="B289" s="1" t="s">
        <v>5932</v>
      </c>
    </row>
    <row r="290" spans="1:2" x14ac:dyDescent="0.3">
      <c r="A290" t="s">
        <v>6039</v>
      </c>
      <c r="B290" s="1" t="s">
        <v>5932</v>
      </c>
    </row>
    <row r="291" spans="1:2" x14ac:dyDescent="0.3">
      <c r="A291" t="s">
        <v>6040</v>
      </c>
      <c r="B291" s="1" t="s">
        <v>5932</v>
      </c>
    </row>
    <row r="292" spans="1:2" x14ac:dyDescent="0.3">
      <c r="A292" t="s">
        <v>6040</v>
      </c>
      <c r="B292" s="1" t="s">
        <v>5932</v>
      </c>
    </row>
    <row r="293" spans="1:2" x14ac:dyDescent="0.3">
      <c r="A293" t="s">
        <v>6040</v>
      </c>
      <c r="B293" s="1" t="s">
        <v>5932</v>
      </c>
    </row>
    <row r="294" spans="1:2" x14ac:dyDescent="0.3">
      <c r="A294" t="s">
        <v>6040</v>
      </c>
      <c r="B294" s="1" t="s">
        <v>5932</v>
      </c>
    </row>
    <row r="295" spans="1:2" x14ac:dyDescent="0.3">
      <c r="A295" t="s">
        <v>6040</v>
      </c>
      <c r="B295" s="1" t="s">
        <v>5932</v>
      </c>
    </row>
    <row r="296" spans="1:2" x14ac:dyDescent="0.3">
      <c r="A296" t="s">
        <v>6040</v>
      </c>
      <c r="B296" s="1" t="s">
        <v>5932</v>
      </c>
    </row>
    <row r="297" spans="1:2" x14ac:dyDescent="0.3">
      <c r="A297" t="s">
        <v>6040</v>
      </c>
      <c r="B297" s="1" t="s">
        <v>5932</v>
      </c>
    </row>
    <row r="298" spans="1:2" x14ac:dyDescent="0.3">
      <c r="A298" t="s">
        <v>6041</v>
      </c>
      <c r="B298" s="1" t="s">
        <v>5932</v>
      </c>
    </row>
    <row r="299" spans="1:2" x14ac:dyDescent="0.3">
      <c r="A299" t="s">
        <v>6041</v>
      </c>
      <c r="B299" s="1" t="s">
        <v>5932</v>
      </c>
    </row>
    <row r="300" spans="1:2" x14ac:dyDescent="0.3">
      <c r="A300" t="s">
        <v>6041</v>
      </c>
      <c r="B300" s="1" t="s">
        <v>5932</v>
      </c>
    </row>
    <row r="301" spans="1:2" x14ac:dyDescent="0.3">
      <c r="A301" t="s">
        <v>6042</v>
      </c>
      <c r="B301" s="1" t="s">
        <v>5932</v>
      </c>
    </row>
    <row r="302" spans="1:2" x14ac:dyDescent="0.3">
      <c r="A302" t="s">
        <v>6043</v>
      </c>
      <c r="B302" s="1" t="s">
        <v>5932</v>
      </c>
    </row>
    <row r="303" spans="1:2" x14ac:dyDescent="0.3">
      <c r="A303" t="s">
        <v>6044</v>
      </c>
      <c r="B303" s="1" t="s">
        <v>5932</v>
      </c>
    </row>
    <row r="304" spans="1:2" x14ac:dyDescent="0.3">
      <c r="A304" t="s">
        <v>6044</v>
      </c>
      <c r="B304" s="1" t="s">
        <v>5932</v>
      </c>
    </row>
    <row r="305" spans="1:2" x14ac:dyDescent="0.3">
      <c r="A305" t="s">
        <v>6044</v>
      </c>
      <c r="B305" s="1" t="s">
        <v>5932</v>
      </c>
    </row>
    <row r="306" spans="1:2" x14ac:dyDescent="0.3">
      <c r="A306" t="s">
        <v>6044</v>
      </c>
      <c r="B306" s="1" t="s">
        <v>5932</v>
      </c>
    </row>
    <row r="307" spans="1:2" x14ac:dyDescent="0.3">
      <c r="A307" t="s">
        <v>6045</v>
      </c>
      <c r="B307" s="1" t="s">
        <v>5932</v>
      </c>
    </row>
    <row r="308" spans="1:2" x14ac:dyDescent="0.3">
      <c r="A308" t="s">
        <v>6045</v>
      </c>
      <c r="B308" s="1" t="s">
        <v>5932</v>
      </c>
    </row>
    <row r="309" spans="1:2" x14ac:dyDescent="0.3">
      <c r="A309" t="s">
        <v>6045</v>
      </c>
      <c r="B309" s="1" t="s">
        <v>5932</v>
      </c>
    </row>
    <row r="310" spans="1:2" x14ac:dyDescent="0.3">
      <c r="A310" t="s">
        <v>6045</v>
      </c>
      <c r="B310" s="1" t="s">
        <v>5932</v>
      </c>
    </row>
    <row r="311" spans="1:2" x14ac:dyDescent="0.3">
      <c r="A311" t="s">
        <v>6045</v>
      </c>
      <c r="B311" s="1" t="s">
        <v>5932</v>
      </c>
    </row>
    <row r="312" spans="1:2" x14ac:dyDescent="0.3">
      <c r="A312" t="s">
        <v>6046</v>
      </c>
      <c r="B312" s="1" t="s">
        <v>5932</v>
      </c>
    </row>
    <row r="313" spans="1:2" x14ac:dyDescent="0.3">
      <c r="A313" t="s">
        <v>6046</v>
      </c>
      <c r="B313" s="1" t="s">
        <v>5932</v>
      </c>
    </row>
    <row r="314" spans="1:2" x14ac:dyDescent="0.3">
      <c r="A314" t="s">
        <v>6047</v>
      </c>
      <c r="B314" s="1" t="s">
        <v>5932</v>
      </c>
    </row>
    <row r="315" spans="1:2" x14ac:dyDescent="0.3">
      <c r="A315" t="s">
        <v>6047</v>
      </c>
      <c r="B315" s="1" t="s">
        <v>5932</v>
      </c>
    </row>
    <row r="316" spans="1:2" x14ac:dyDescent="0.3">
      <c r="A316" t="s">
        <v>6048</v>
      </c>
      <c r="B316" s="1" t="s">
        <v>5932</v>
      </c>
    </row>
    <row r="317" spans="1:2" x14ac:dyDescent="0.3">
      <c r="A317" t="s">
        <v>6048</v>
      </c>
      <c r="B317" s="1" t="s">
        <v>5932</v>
      </c>
    </row>
    <row r="318" spans="1:2" x14ac:dyDescent="0.3">
      <c r="A318" t="s">
        <v>6048</v>
      </c>
      <c r="B318" s="1" t="s">
        <v>5932</v>
      </c>
    </row>
    <row r="319" spans="1:2" x14ac:dyDescent="0.3">
      <c r="A319" t="s">
        <v>6049</v>
      </c>
      <c r="B319" s="1" t="s">
        <v>5932</v>
      </c>
    </row>
    <row r="320" spans="1:2" x14ac:dyDescent="0.3">
      <c r="A320" t="s">
        <v>6050</v>
      </c>
      <c r="B320" s="1" t="s">
        <v>5932</v>
      </c>
    </row>
    <row r="321" spans="1:2" x14ac:dyDescent="0.3">
      <c r="A321" t="s">
        <v>6051</v>
      </c>
      <c r="B321" s="1" t="s">
        <v>5932</v>
      </c>
    </row>
    <row r="322" spans="1:2" x14ac:dyDescent="0.3">
      <c r="A322" t="s">
        <v>6052</v>
      </c>
      <c r="B322" s="1" t="s">
        <v>5932</v>
      </c>
    </row>
    <row r="323" spans="1:2" x14ac:dyDescent="0.3">
      <c r="A323" t="s">
        <v>6053</v>
      </c>
      <c r="B323" s="1" t="s">
        <v>5932</v>
      </c>
    </row>
    <row r="324" spans="1:2" x14ac:dyDescent="0.3">
      <c r="A324" t="s">
        <v>6054</v>
      </c>
      <c r="B324" s="1" t="s">
        <v>5932</v>
      </c>
    </row>
    <row r="325" spans="1:2" x14ac:dyDescent="0.3">
      <c r="A325" t="s">
        <v>6055</v>
      </c>
      <c r="B325" s="1" t="s">
        <v>5932</v>
      </c>
    </row>
    <row r="326" spans="1:2" x14ac:dyDescent="0.3">
      <c r="A326" t="s">
        <v>6055</v>
      </c>
      <c r="B326" s="1" t="s">
        <v>5932</v>
      </c>
    </row>
    <row r="327" spans="1:2" x14ac:dyDescent="0.3">
      <c r="A327" t="s">
        <v>6055</v>
      </c>
      <c r="B327" s="1" t="s">
        <v>5932</v>
      </c>
    </row>
    <row r="328" spans="1:2" x14ac:dyDescent="0.3">
      <c r="A328" t="s">
        <v>6056</v>
      </c>
      <c r="B328" s="1" t="s">
        <v>5932</v>
      </c>
    </row>
    <row r="329" spans="1:2" x14ac:dyDescent="0.3">
      <c r="A329" t="s">
        <v>6056</v>
      </c>
      <c r="B329" s="1" t="s">
        <v>5932</v>
      </c>
    </row>
    <row r="330" spans="1:2" x14ac:dyDescent="0.3">
      <c r="A330" t="s">
        <v>6056</v>
      </c>
      <c r="B330" s="1" t="s">
        <v>5932</v>
      </c>
    </row>
    <row r="331" spans="1:2" x14ac:dyDescent="0.3">
      <c r="A331" t="s">
        <v>6056</v>
      </c>
      <c r="B331" s="1" t="s">
        <v>5932</v>
      </c>
    </row>
    <row r="332" spans="1:2" x14ac:dyDescent="0.3">
      <c r="A332" t="s">
        <v>6056</v>
      </c>
      <c r="B332" s="1" t="s">
        <v>5932</v>
      </c>
    </row>
    <row r="333" spans="1:2" x14ac:dyDescent="0.3">
      <c r="A333" t="s">
        <v>6056</v>
      </c>
      <c r="B333" s="1" t="s">
        <v>5932</v>
      </c>
    </row>
    <row r="334" spans="1:2" x14ac:dyDescent="0.3">
      <c r="A334" t="s">
        <v>6057</v>
      </c>
      <c r="B334" s="1" t="s">
        <v>5932</v>
      </c>
    </row>
    <row r="335" spans="1:2" x14ac:dyDescent="0.3">
      <c r="A335" t="s">
        <v>6057</v>
      </c>
      <c r="B335" s="1" t="s">
        <v>5932</v>
      </c>
    </row>
    <row r="336" spans="1:2" x14ac:dyDescent="0.3">
      <c r="A336" t="s">
        <v>6057</v>
      </c>
      <c r="B336" s="1" t="s">
        <v>5932</v>
      </c>
    </row>
    <row r="337" spans="1:2" x14ac:dyDescent="0.3">
      <c r="A337" t="s">
        <v>6058</v>
      </c>
      <c r="B337" s="1" t="s">
        <v>5932</v>
      </c>
    </row>
    <row r="338" spans="1:2" x14ac:dyDescent="0.3">
      <c r="A338" t="s">
        <v>6058</v>
      </c>
      <c r="B338" s="1" t="s">
        <v>5932</v>
      </c>
    </row>
    <row r="339" spans="1:2" x14ac:dyDescent="0.3">
      <c r="A339" t="s">
        <v>6058</v>
      </c>
      <c r="B339" s="1" t="s">
        <v>5932</v>
      </c>
    </row>
    <row r="340" spans="1:2" x14ac:dyDescent="0.3">
      <c r="A340" t="s">
        <v>6059</v>
      </c>
      <c r="B340" s="1" t="s">
        <v>5932</v>
      </c>
    </row>
    <row r="341" spans="1:2" x14ac:dyDescent="0.3">
      <c r="A341" t="s">
        <v>6059</v>
      </c>
      <c r="B341" s="1" t="s">
        <v>5932</v>
      </c>
    </row>
    <row r="342" spans="1:2" x14ac:dyDescent="0.3">
      <c r="A342" t="s">
        <v>6060</v>
      </c>
      <c r="B342" s="1" t="s">
        <v>5932</v>
      </c>
    </row>
    <row r="343" spans="1:2" x14ac:dyDescent="0.3">
      <c r="A343" t="s">
        <v>6061</v>
      </c>
      <c r="B343" s="1" t="s">
        <v>5932</v>
      </c>
    </row>
    <row r="344" spans="1:2" x14ac:dyDescent="0.3">
      <c r="A344" t="s">
        <v>6062</v>
      </c>
      <c r="B344" s="1" t="s">
        <v>5932</v>
      </c>
    </row>
    <row r="345" spans="1:2" x14ac:dyDescent="0.3">
      <c r="A345" t="s">
        <v>6062</v>
      </c>
      <c r="B345" s="1" t="s">
        <v>5932</v>
      </c>
    </row>
    <row r="346" spans="1:2" x14ac:dyDescent="0.3">
      <c r="A346" t="s">
        <v>6063</v>
      </c>
      <c r="B346" s="1" t="s">
        <v>5932</v>
      </c>
    </row>
    <row r="347" spans="1:2" x14ac:dyDescent="0.3">
      <c r="A347" t="s">
        <v>6064</v>
      </c>
      <c r="B347" s="1" t="s">
        <v>5932</v>
      </c>
    </row>
    <row r="348" spans="1:2" x14ac:dyDescent="0.3">
      <c r="A348" t="s">
        <v>6064</v>
      </c>
      <c r="B348" s="1" t="s">
        <v>5932</v>
      </c>
    </row>
    <row r="349" spans="1:2" x14ac:dyDescent="0.3">
      <c r="A349" t="s">
        <v>6065</v>
      </c>
      <c r="B349" s="1" t="s">
        <v>5932</v>
      </c>
    </row>
    <row r="350" spans="1:2" x14ac:dyDescent="0.3">
      <c r="A350" t="s">
        <v>6065</v>
      </c>
      <c r="B350" s="1" t="s">
        <v>5932</v>
      </c>
    </row>
    <row r="351" spans="1:2" x14ac:dyDescent="0.3">
      <c r="A351" t="s">
        <v>6065</v>
      </c>
      <c r="B351" s="1" t="s">
        <v>5932</v>
      </c>
    </row>
    <row r="352" spans="1:2" x14ac:dyDescent="0.3">
      <c r="A352" t="s">
        <v>6065</v>
      </c>
      <c r="B352" s="1" t="s">
        <v>5932</v>
      </c>
    </row>
    <row r="353" spans="1:2" x14ac:dyDescent="0.3">
      <c r="A353" t="s">
        <v>6065</v>
      </c>
      <c r="B353" s="1" t="s">
        <v>5932</v>
      </c>
    </row>
    <row r="354" spans="1:2" x14ac:dyDescent="0.3">
      <c r="A354" t="s">
        <v>6066</v>
      </c>
      <c r="B354" s="1" t="s">
        <v>5932</v>
      </c>
    </row>
    <row r="355" spans="1:2" x14ac:dyDescent="0.3">
      <c r="A355" t="s">
        <v>6067</v>
      </c>
      <c r="B355" s="1" t="s">
        <v>5932</v>
      </c>
    </row>
    <row r="356" spans="1:2" x14ac:dyDescent="0.3">
      <c r="A356" t="s">
        <v>6068</v>
      </c>
      <c r="B356" s="1" t="s">
        <v>5932</v>
      </c>
    </row>
    <row r="357" spans="1:2" x14ac:dyDescent="0.3">
      <c r="A357" t="s">
        <v>6069</v>
      </c>
      <c r="B357" s="1" t="s">
        <v>5932</v>
      </c>
    </row>
    <row r="358" spans="1:2" x14ac:dyDescent="0.3">
      <c r="A358" t="s">
        <v>6069</v>
      </c>
      <c r="B358" s="1" t="s">
        <v>5932</v>
      </c>
    </row>
    <row r="359" spans="1:2" x14ac:dyDescent="0.3">
      <c r="A359" t="s">
        <v>6069</v>
      </c>
      <c r="B359" s="1" t="s">
        <v>5932</v>
      </c>
    </row>
    <row r="360" spans="1:2" x14ac:dyDescent="0.3">
      <c r="A360" t="s">
        <v>6070</v>
      </c>
      <c r="B360" s="1" t="s">
        <v>5932</v>
      </c>
    </row>
    <row r="361" spans="1:2" x14ac:dyDescent="0.3">
      <c r="A361" t="s">
        <v>6070</v>
      </c>
      <c r="B361" s="1" t="s">
        <v>5932</v>
      </c>
    </row>
    <row r="362" spans="1:2" x14ac:dyDescent="0.3">
      <c r="A362" t="s">
        <v>6071</v>
      </c>
      <c r="B362" s="1" t="s">
        <v>5932</v>
      </c>
    </row>
    <row r="363" spans="1:2" x14ac:dyDescent="0.3">
      <c r="A363" t="s">
        <v>6071</v>
      </c>
      <c r="B363" s="1" t="s">
        <v>5932</v>
      </c>
    </row>
    <row r="364" spans="1:2" x14ac:dyDescent="0.3">
      <c r="A364" t="s">
        <v>6071</v>
      </c>
      <c r="B364" s="1" t="s">
        <v>5932</v>
      </c>
    </row>
    <row r="365" spans="1:2" x14ac:dyDescent="0.3">
      <c r="A365" t="s">
        <v>6071</v>
      </c>
      <c r="B365" s="1" t="s">
        <v>5932</v>
      </c>
    </row>
    <row r="366" spans="1:2" x14ac:dyDescent="0.3">
      <c r="A366" t="s">
        <v>6071</v>
      </c>
      <c r="B366" s="1" t="s">
        <v>5932</v>
      </c>
    </row>
    <row r="367" spans="1:2" x14ac:dyDescent="0.3">
      <c r="A367" t="s">
        <v>6071</v>
      </c>
      <c r="B367" s="1" t="s">
        <v>5932</v>
      </c>
    </row>
    <row r="368" spans="1:2" x14ac:dyDescent="0.3">
      <c r="A368" t="s">
        <v>6071</v>
      </c>
      <c r="B368" s="1" t="s">
        <v>5932</v>
      </c>
    </row>
    <row r="369" spans="1:2" x14ac:dyDescent="0.3">
      <c r="A369" t="s">
        <v>6072</v>
      </c>
      <c r="B369" s="1" t="s">
        <v>5932</v>
      </c>
    </row>
    <row r="370" spans="1:2" x14ac:dyDescent="0.3">
      <c r="A370" t="s">
        <v>6073</v>
      </c>
      <c r="B370" s="1" t="s">
        <v>5932</v>
      </c>
    </row>
    <row r="371" spans="1:2" x14ac:dyDescent="0.3">
      <c r="A371" t="s">
        <v>6073</v>
      </c>
      <c r="B371" s="1" t="s">
        <v>5932</v>
      </c>
    </row>
    <row r="372" spans="1:2" x14ac:dyDescent="0.3">
      <c r="A372" t="s">
        <v>6073</v>
      </c>
      <c r="B372" s="1" t="s">
        <v>5932</v>
      </c>
    </row>
    <row r="373" spans="1:2" x14ac:dyDescent="0.3">
      <c r="A373" t="s">
        <v>6073</v>
      </c>
      <c r="B373" s="1" t="s">
        <v>5932</v>
      </c>
    </row>
    <row r="374" spans="1:2" x14ac:dyDescent="0.3">
      <c r="A374" t="s">
        <v>6073</v>
      </c>
      <c r="B374" s="1" t="s">
        <v>5932</v>
      </c>
    </row>
    <row r="375" spans="1:2" x14ac:dyDescent="0.3">
      <c r="A375" t="s">
        <v>6073</v>
      </c>
      <c r="B375" s="1" t="s">
        <v>5932</v>
      </c>
    </row>
    <row r="376" spans="1:2" x14ac:dyDescent="0.3">
      <c r="A376" t="s">
        <v>6073</v>
      </c>
      <c r="B376" s="1" t="s">
        <v>5932</v>
      </c>
    </row>
    <row r="377" spans="1:2" x14ac:dyDescent="0.3">
      <c r="A377" t="s">
        <v>6074</v>
      </c>
      <c r="B377" s="1" t="s">
        <v>5932</v>
      </c>
    </row>
    <row r="378" spans="1:2" x14ac:dyDescent="0.3">
      <c r="A378" t="s">
        <v>6074</v>
      </c>
      <c r="B378" s="1" t="s">
        <v>5932</v>
      </c>
    </row>
    <row r="379" spans="1:2" x14ac:dyDescent="0.3">
      <c r="A379" t="s">
        <v>6074</v>
      </c>
      <c r="B379" s="1" t="s">
        <v>5932</v>
      </c>
    </row>
    <row r="380" spans="1:2" x14ac:dyDescent="0.3">
      <c r="A380" t="s">
        <v>6075</v>
      </c>
      <c r="B380" s="1" t="s">
        <v>5932</v>
      </c>
    </row>
    <row r="381" spans="1:2" x14ac:dyDescent="0.3">
      <c r="A381" t="s">
        <v>6075</v>
      </c>
      <c r="B381" s="1" t="s">
        <v>5932</v>
      </c>
    </row>
    <row r="382" spans="1:2" x14ac:dyDescent="0.3">
      <c r="A382" t="s">
        <v>6075</v>
      </c>
      <c r="B382" s="1" t="s">
        <v>5932</v>
      </c>
    </row>
    <row r="383" spans="1:2" x14ac:dyDescent="0.3">
      <c r="A383" t="s">
        <v>6075</v>
      </c>
      <c r="B383" s="1" t="s">
        <v>5932</v>
      </c>
    </row>
    <row r="384" spans="1:2" x14ac:dyDescent="0.3">
      <c r="A384" t="s">
        <v>6075</v>
      </c>
      <c r="B384" s="1" t="s">
        <v>5932</v>
      </c>
    </row>
    <row r="385" spans="1:2" x14ac:dyDescent="0.3">
      <c r="A385" t="s">
        <v>6075</v>
      </c>
      <c r="B385" s="1" t="s">
        <v>5932</v>
      </c>
    </row>
    <row r="386" spans="1:2" x14ac:dyDescent="0.3">
      <c r="A386" t="s">
        <v>6076</v>
      </c>
      <c r="B386" s="1" t="s">
        <v>5932</v>
      </c>
    </row>
    <row r="387" spans="1:2" x14ac:dyDescent="0.3">
      <c r="A387" t="s">
        <v>6076</v>
      </c>
      <c r="B387" s="1" t="s">
        <v>5932</v>
      </c>
    </row>
    <row r="388" spans="1:2" x14ac:dyDescent="0.3">
      <c r="A388" t="s">
        <v>6077</v>
      </c>
      <c r="B388" s="1" t="s">
        <v>5932</v>
      </c>
    </row>
    <row r="389" spans="1:2" x14ac:dyDescent="0.3">
      <c r="A389" t="s">
        <v>6078</v>
      </c>
      <c r="B389" s="1" t="s">
        <v>5932</v>
      </c>
    </row>
    <row r="390" spans="1:2" x14ac:dyDescent="0.3">
      <c r="A390" t="s">
        <v>6079</v>
      </c>
      <c r="B390" s="1" t="s">
        <v>5932</v>
      </c>
    </row>
    <row r="391" spans="1:2" x14ac:dyDescent="0.3">
      <c r="A391" t="s">
        <v>6080</v>
      </c>
      <c r="B391" s="1" t="s">
        <v>5932</v>
      </c>
    </row>
    <row r="392" spans="1:2" x14ac:dyDescent="0.3">
      <c r="A392" t="s">
        <v>6080</v>
      </c>
      <c r="B392" s="1" t="s">
        <v>5932</v>
      </c>
    </row>
    <row r="393" spans="1:2" x14ac:dyDescent="0.3">
      <c r="A393" t="s">
        <v>6080</v>
      </c>
      <c r="B393" s="1" t="s">
        <v>5932</v>
      </c>
    </row>
    <row r="394" spans="1:2" x14ac:dyDescent="0.3">
      <c r="A394" t="s">
        <v>6081</v>
      </c>
      <c r="B394" s="1" t="s">
        <v>5932</v>
      </c>
    </row>
    <row r="395" spans="1:2" x14ac:dyDescent="0.3">
      <c r="A395" t="s">
        <v>6082</v>
      </c>
      <c r="B395" s="1" t="s">
        <v>5932</v>
      </c>
    </row>
    <row r="396" spans="1:2" x14ac:dyDescent="0.3">
      <c r="A396" t="s">
        <v>6082</v>
      </c>
      <c r="B396" s="1" t="s">
        <v>5932</v>
      </c>
    </row>
    <row r="397" spans="1:2" x14ac:dyDescent="0.3">
      <c r="A397" t="s">
        <v>6082</v>
      </c>
      <c r="B397" s="1" t="s">
        <v>5932</v>
      </c>
    </row>
    <row r="398" spans="1:2" x14ac:dyDescent="0.3">
      <c r="A398" t="s">
        <v>6083</v>
      </c>
      <c r="B398" s="1" t="s">
        <v>5932</v>
      </c>
    </row>
    <row r="399" spans="1:2" x14ac:dyDescent="0.3">
      <c r="A399" t="s">
        <v>6083</v>
      </c>
      <c r="B399" s="1" t="s">
        <v>5932</v>
      </c>
    </row>
    <row r="400" spans="1:2" x14ac:dyDescent="0.3">
      <c r="A400" t="s">
        <v>6084</v>
      </c>
      <c r="B400" s="1" t="s">
        <v>5932</v>
      </c>
    </row>
    <row r="401" spans="1:2" x14ac:dyDescent="0.3">
      <c r="A401" t="s">
        <v>6084</v>
      </c>
      <c r="B401" s="1" t="s">
        <v>5932</v>
      </c>
    </row>
    <row r="402" spans="1:2" x14ac:dyDescent="0.3">
      <c r="A402" t="s">
        <v>6085</v>
      </c>
      <c r="B402" s="1" t="s">
        <v>5932</v>
      </c>
    </row>
    <row r="403" spans="1:2" x14ac:dyDescent="0.3">
      <c r="A403" t="s">
        <v>6086</v>
      </c>
      <c r="B403" s="1" t="s">
        <v>5932</v>
      </c>
    </row>
    <row r="404" spans="1:2" x14ac:dyDescent="0.3">
      <c r="A404" t="s">
        <v>6086</v>
      </c>
      <c r="B404" s="1" t="s">
        <v>5932</v>
      </c>
    </row>
    <row r="405" spans="1:2" x14ac:dyDescent="0.3">
      <c r="A405" t="s">
        <v>6086</v>
      </c>
      <c r="B405" s="1" t="s">
        <v>5932</v>
      </c>
    </row>
    <row r="406" spans="1:2" x14ac:dyDescent="0.3">
      <c r="A406" t="s">
        <v>6086</v>
      </c>
      <c r="B406" s="1" t="s">
        <v>5932</v>
      </c>
    </row>
    <row r="407" spans="1:2" x14ac:dyDescent="0.3">
      <c r="A407" t="s">
        <v>6087</v>
      </c>
      <c r="B407" s="1" t="s">
        <v>5932</v>
      </c>
    </row>
    <row r="408" spans="1:2" x14ac:dyDescent="0.3">
      <c r="A408" t="s">
        <v>6087</v>
      </c>
      <c r="B408" s="1" t="s">
        <v>5932</v>
      </c>
    </row>
    <row r="409" spans="1:2" x14ac:dyDescent="0.3">
      <c r="A409" t="s">
        <v>6088</v>
      </c>
      <c r="B409" s="1" t="s">
        <v>5932</v>
      </c>
    </row>
    <row r="410" spans="1:2" x14ac:dyDescent="0.3">
      <c r="A410" t="s">
        <v>6089</v>
      </c>
      <c r="B410" s="1" t="s">
        <v>5932</v>
      </c>
    </row>
    <row r="411" spans="1:2" x14ac:dyDescent="0.3">
      <c r="A411" t="s">
        <v>6089</v>
      </c>
      <c r="B411" s="1" t="s">
        <v>5932</v>
      </c>
    </row>
    <row r="412" spans="1:2" x14ac:dyDescent="0.3">
      <c r="A412" t="s">
        <v>6089</v>
      </c>
      <c r="B412" s="1" t="s">
        <v>5932</v>
      </c>
    </row>
    <row r="413" spans="1:2" x14ac:dyDescent="0.3">
      <c r="A413" t="s">
        <v>6089</v>
      </c>
      <c r="B413" s="1" t="s">
        <v>5932</v>
      </c>
    </row>
    <row r="414" spans="1:2" x14ac:dyDescent="0.3">
      <c r="A414" t="s">
        <v>6089</v>
      </c>
      <c r="B414" s="1" t="s">
        <v>5932</v>
      </c>
    </row>
    <row r="415" spans="1:2" x14ac:dyDescent="0.3">
      <c r="A415" t="s">
        <v>6089</v>
      </c>
      <c r="B415" s="1" t="s">
        <v>5932</v>
      </c>
    </row>
    <row r="416" spans="1:2" x14ac:dyDescent="0.3">
      <c r="A416" t="s">
        <v>6089</v>
      </c>
      <c r="B416" s="1" t="s">
        <v>5932</v>
      </c>
    </row>
    <row r="417" spans="1:2" x14ac:dyDescent="0.3">
      <c r="A417" t="s">
        <v>6089</v>
      </c>
      <c r="B417" s="1" t="s">
        <v>5932</v>
      </c>
    </row>
    <row r="418" spans="1:2" x14ac:dyDescent="0.3">
      <c r="A418" t="s">
        <v>6089</v>
      </c>
      <c r="B418" s="1" t="s">
        <v>5932</v>
      </c>
    </row>
    <row r="419" spans="1:2" x14ac:dyDescent="0.3">
      <c r="A419" t="s">
        <v>6089</v>
      </c>
      <c r="B419" s="1" t="s">
        <v>5932</v>
      </c>
    </row>
    <row r="420" spans="1:2" x14ac:dyDescent="0.3">
      <c r="A420" t="s">
        <v>6089</v>
      </c>
      <c r="B420" s="1" t="s">
        <v>5932</v>
      </c>
    </row>
    <row r="421" spans="1:2" x14ac:dyDescent="0.3">
      <c r="A421" t="s">
        <v>6090</v>
      </c>
      <c r="B421" s="1" t="s">
        <v>5932</v>
      </c>
    </row>
    <row r="422" spans="1:2" x14ac:dyDescent="0.3">
      <c r="A422" t="s">
        <v>6091</v>
      </c>
      <c r="B422" s="1" t="s">
        <v>5932</v>
      </c>
    </row>
    <row r="423" spans="1:2" x14ac:dyDescent="0.3">
      <c r="A423" t="s">
        <v>6092</v>
      </c>
      <c r="B423" s="1" t="s">
        <v>5932</v>
      </c>
    </row>
    <row r="424" spans="1:2" x14ac:dyDescent="0.3">
      <c r="A424" t="s">
        <v>6093</v>
      </c>
      <c r="B424" s="1" t="s">
        <v>5932</v>
      </c>
    </row>
    <row r="425" spans="1:2" x14ac:dyDescent="0.3">
      <c r="A425" t="s">
        <v>6093</v>
      </c>
      <c r="B425" s="1" t="s">
        <v>5932</v>
      </c>
    </row>
    <row r="426" spans="1:2" x14ac:dyDescent="0.3">
      <c r="A426" t="s">
        <v>6093</v>
      </c>
      <c r="B426" s="1" t="s">
        <v>5932</v>
      </c>
    </row>
    <row r="427" spans="1:2" x14ac:dyDescent="0.3">
      <c r="A427" t="s">
        <v>6093</v>
      </c>
      <c r="B427" s="1" t="s">
        <v>5932</v>
      </c>
    </row>
    <row r="428" spans="1:2" x14ac:dyDescent="0.3">
      <c r="A428" t="s">
        <v>6093</v>
      </c>
      <c r="B428" s="1" t="s">
        <v>5932</v>
      </c>
    </row>
    <row r="429" spans="1:2" x14ac:dyDescent="0.3">
      <c r="A429" t="s">
        <v>6093</v>
      </c>
      <c r="B429" s="1" t="s">
        <v>5932</v>
      </c>
    </row>
    <row r="430" spans="1:2" x14ac:dyDescent="0.3">
      <c r="A430" t="s">
        <v>6093</v>
      </c>
      <c r="B430" s="1" t="s">
        <v>5932</v>
      </c>
    </row>
    <row r="431" spans="1:2" x14ac:dyDescent="0.3">
      <c r="A431" t="s">
        <v>6093</v>
      </c>
      <c r="B431" s="1" t="s">
        <v>5932</v>
      </c>
    </row>
    <row r="432" spans="1:2" x14ac:dyDescent="0.3">
      <c r="A432" t="s">
        <v>6093</v>
      </c>
      <c r="B432" s="1" t="s">
        <v>5932</v>
      </c>
    </row>
    <row r="433" spans="1:2" x14ac:dyDescent="0.3">
      <c r="A433" t="s">
        <v>6093</v>
      </c>
      <c r="B433" s="1" t="s">
        <v>5932</v>
      </c>
    </row>
    <row r="434" spans="1:2" x14ac:dyDescent="0.3">
      <c r="A434" t="s">
        <v>6093</v>
      </c>
      <c r="B434" s="1" t="s">
        <v>5932</v>
      </c>
    </row>
    <row r="435" spans="1:2" x14ac:dyDescent="0.3">
      <c r="A435" t="s">
        <v>6093</v>
      </c>
      <c r="B435" s="1" t="s">
        <v>5932</v>
      </c>
    </row>
    <row r="436" spans="1:2" x14ac:dyDescent="0.3">
      <c r="A436" t="s">
        <v>6093</v>
      </c>
      <c r="B436" s="1" t="s">
        <v>5932</v>
      </c>
    </row>
    <row r="437" spans="1:2" x14ac:dyDescent="0.3">
      <c r="A437" t="s">
        <v>6093</v>
      </c>
      <c r="B437" s="1" t="s">
        <v>5932</v>
      </c>
    </row>
    <row r="438" spans="1:2" x14ac:dyDescent="0.3">
      <c r="A438" t="s">
        <v>6094</v>
      </c>
      <c r="B438" s="1" t="s">
        <v>5932</v>
      </c>
    </row>
    <row r="439" spans="1:2" x14ac:dyDescent="0.3">
      <c r="A439" t="s">
        <v>6095</v>
      </c>
      <c r="B439" s="1" t="s">
        <v>5932</v>
      </c>
    </row>
    <row r="440" spans="1:2" x14ac:dyDescent="0.3">
      <c r="A440" t="s">
        <v>6096</v>
      </c>
      <c r="B440" s="1" t="s">
        <v>5932</v>
      </c>
    </row>
    <row r="441" spans="1:2" x14ac:dyDescent="0.3">
      <c r="A441" t="s">
        <v>6096</v>
      </c>
      <c r="B441" s="1" t="s">
        <v>5932</v>
      </c>
    </row>
    <row r="442" spans="1:2" x14ac:dyDescent="0.3">
      <c r="A442" t="s">
        <v>6097</v>
      </c>
      <c r="B442" s="1" t="s">
        <v>5932</v>
      </c>
    </row>
    <row r="443" spans="1:2" x14ac:dyDescent="0.3">
      <c r="A443" t="s">
        <v>6097</v>
      </c>
      <c r="B443" s="1" t="s">
        <v>5932</v>
      </c>
    </row>
    <row r="444" spans="1:2" x14ac:dyDescent="0.3">
      <c r="A444" t="s">
        <v>6097</v>
      </c>
      <c r="B444" s="1" t="s">
        <v>5932</v>
      </c>
    </row>
    <row r="445" spans="1:2" x14ac:dyDescent="0.3">
      <c r="A445" t="s">
        <v>6098</v>
      </c>
      <c r="B445" s="1" t="s">
        <v>5932</v>
      </c>
    </row>
    <row r="446" spans="1:2" x14ac:dyDescent="0.3">
      <c r="A446" t="s">
        <v>6098</v>
      </c>
      <c r="B446" s="1" t="s">
        <v>5932</v>
      </c>
    </row>
    <row r="447" spans="1:2" x14ac:dyDescent="0.3">
      <c r="A447" t="s">
        <v>6099</v>
      </c>
      <c r="B447" s="1" t="s">
        <v>5932</v>
      </c>
    </row>
    <row r="448" spans="1:2" x14ac:dyDescent="0.3">
      <c r="A448" t="s">
        <v>6099</v>
      </c>
      <c r="B448" s="1" t="s">
        <v>5932</v>
      </c>
    </row>
    <row r="449" spans="1:2" x14ac:dyDescent="0.3">
      <c r="A449" t="s">
        <v>6099</v>
      </c>
      <c r="B449" s="1" t="s">
        <v>5932</v>
      </c>
    </row>
    <row r="450" spans="1:2" x14ac:dyDescent="0.3">
      <c r="A450" t="s">
        <v>6099</v>
      </c>
      <c r="B450" s="1" t="s">
        <v>5932</v>
      </c>
    </row>
    <row r="451" spans="1:2" x14ac:dyDescent="0.3">
      <c r="A451" t="s">
        <v>6099</v>
      </c>
      <c r="B451" s="1" t="s">
        <v>5932</v>
      </c>
    </row>
    <row r="452" spans="1:2" x14ac:dyDescent="0.3">
      <c r="A452" t="s">
        <v>6100</v>
      </c>
      <c r="B452" s="1" t="s">
        <v>5932</v>
      </c>
    </row>
    <row r="453" spans="1:2" x14ac:dyDescent="0.3">
      <c r="A453" t="s">
        <v>6100</v>
      </c>
      <c r="B453" s="1" t="s">
        <v>5932</v>
      </c>
    </row>
    <row r="454" spans="1:2" x14ac:dyDescent="0.3">
      <c r="A454" t="s">
        <v>6100</v>
      </c>
      <c r="B454" s="1" t="s">
        <v>5932</v>
      </c>
    </row>
    <row r="455" spans="1:2" x14ac:dyDescent="0.3">
      <c r="A455" t="s">
        <v>6100</v>
      </c>
      <c r="B455" s="1" t="s">
        <v>5932</v>
      </c>
    </row>
    <row r="456" spans="1:2" x14ac:dyDescent="0.3">
      <c r="A456" t="s">
        <v>6101</v>
      </c>
      <c r="B456" s="1" t="s">
        <v>5932</v>
      </c>
    </row>
    <row r="457" spans="1:2" x14ac:dyDescent="0.3">
      <c r="A457" t="s">
        <v>6102</v>
      </c>
      <c r="B457" s="1" t="s">
        <v>5932</v>
      </c>
    </row>
    <row r="458" spans="1:2" x14ac:dyDescent="0.3">
      <c r="A458" t="s">
        <v>6102</v>
      </c>
      <c r="B458" s="1" t="s">
        <v>5932</v>
      </c>
    </row>
    <row r="459" spans="1:2" x14ac:dyDescent="0.3">
      <c r="A459" t="s">
        <v>6103</v>
      </c>
      <c r="B459" s="1" t="s">
        <v>5932</v>
      </c>
    </row>
    <row r="460" spans="1:2" x14ac:dyDescent="0.3">
      <c r="A460" t="s">
        <v>6103</v>
      </c>
      <c r="B460" s="1" t="s">
        <v>5932</v>
      </c>
    </row>
    <row r="461" spans="1:2" x14ac:dyDescent="0.3">
      <c r="A461" t="s">
        <v>6103</v>
      </c>
      <c r="B461" s="1" t="s">
        <v>5932</v>
      </c>
    </row>
    <row r="462" spans="1:2" x14ac:dyDescent="0.3">
      <c r="A462" t="s">
        <v>6103</v>
      </c>
      <c r="B462" s="1" t="s">
        <v>5932</v>
      </c>
    </row>
    <row r="463" spans="1:2" x14ac:dyDescent="0.3">
      <c r="A463" t="s">
        <v>6103</v>
      </c>
      <c r="B463" s="1" t="s">
        <v>5932</v>
      </c>
    </row>
    <row r="464" spans="1:2" x14ac:dyDescent="0.3">
      <c r="A464" t="s">
        <v>6104</v>
      </c>
      <c r="B464" s="1" t="s">
        <v>5932</v>
      </c>
    </row>
    <row r="465" spans="1:2" x14ac:dyDescent="0.3">
      <c r="A465" t="s">
        <v>6104</v>
      </c>
      <c r="B465" s="1" t="s">
        <v>5932</v>
      </c>
    </row>
    <row r="466" spans="1:2" x14ac:dyDescent="0.3">
      <c r="A466" t="s">
        <v>6104</v>
      </c>
      <c r="B466" s="1" t="s">
        <v>5932</v>
      </c>
    </row>
    <row r="467" spans="1:2" x14ac:dyDescent="0.3">
      <c r="A467" t="s">
        <v>6104</v>
      </c>
      <c r="B467" s="1" t="s">
        <v>5932</v>
      </c>
    </row>
    <row r="468" spans="1:2" x14ac:dyDescent="0.3">
      <c r="A468" t="s">
        <v>6105</v>
      </c>
      <c r="B468" s="1" t="s">
        <v>5932</v>
      </c>
    </row>
    <row r="469" spans="1:2" x14ac:dyDescent="0.3">
      <c r="A469" t="s">
        <v>6105</v>
      </c>
      <c r="B469" s="1" t="s">
        <v>5932</v>
      </c>
    </row>
    <row r="470" spans="1:2" x14ac:dyDescent="0.3">
      <c r="A470" t="s">
        <v>6105</v>
      </c>
      <c r="B470" s="1" t="s">
        <v>5932</v>
      </c>
    </row>
    <row r="471" spans="1:2" x14ac:dyDescent="0.3">
      <c r="A471" t="s">
        <v>6106</v>
      </c>
      <c r="B471" s="1" t="s">
        <v>5932</v>
      </c>
    </row>
    <row r="472" spans="1:2" x14ac:dyDescent="0.3">
      <c r="A472" t="s">
        <v>6106</v>
      </c>
      <c r="B472" s="1" t="s">
        <v>5932</v>
      </c>
    </row>
    <row r="473" spans="1:2" x14ac:dyDescent="0.3">
      <c r="A473" t="s">
        <v>6107</v>
      </c>
      <c r="B473" s="1" t="s">
        <v>5932</v>
      </c>
    </row>
    <row r="474" spans="1:2" x14ac:dyDescent="0.3">
      <c r="A474" t="s">
        <v>6108</v>
      </c>
      <c r="B474" s="1" t="s">
        <v>5932</v>
      </c>
    </row>
    <row r="475" spans="1:2" x14ac:dyDescent="0.3">
      <c r="A475" t="s">
        <v>6108</v>
      </c>
      <c r="B475" s="1" t="s">
        <v>5932</v>
      </c>
    </row>
    <row r="476" spans="1:2" x14ac:dyDescent="0.3">
      <c r="A476" t="s">
        <v>6109</v>
      </c>
      <c r="B476" s="1" t="s">
        <v>5932</v>
      </c>
    </row>
    <row r="477" spans="1:2" x14ac:dyDescent="0.3">
      <c r="A477" t="s">
        <v>6109</v>
      </c>
      <c r="B477" s="1" t="s">
        <v>5932</v>
      </c>
    </row>
    <row r="478" spans="1:2" x14ac:dyDescent="0.3">
      <c r="A478" t="s">
        <v>6110</v>
      </c>
      <c r="B478" s="1" t="s">
        <v>5932</v>
      </c>
    </row>
    <row r="479" spans="1:2" x14ac:dyDescent="0.3">
      <c r="A479" t="s">
        <v>6110</v>
      </c>
      <c r="B479" s="1" t="s">
        <v>5932</v>
      </c>
    </row>
    <row r="480" spans="1:2" x14ac:dyDescent="0.3">
      <c r="A480" t="s">
        <v>6111</v>
      </c>
      <c r="B480" s="1" t="s">
        <v>5932</v>
      </c>
    </row>
    <row r="481" spans="1:2" x14ac:dyDescent="0.3">
      <c r="A481" t="s">
        <v>6111</v>
      </c>
      <c r="B481" s="1" t="s">
        <v>5932</v>
      </c>
    </row>
    <row r="482" spans="1:2" x14ac:dyDescent="0.3">
      <c r="A482" t="s">
        <v>6111</v>
      </c>
      <c r="B482" s="1" t="s">
        <v>5932</v>
      </c>
    </row>
    <row r="483" spans="1:2" x14ac:dyDescent="0.3">
      <c r="A483" t="s">
        <v>6111</v>
      </c>
      <c r="B483" s="1" t="s">
        <v>5932</v>
      </c>
    </row>
    <row r="484" spans="1:2" x14ac:dyDescent="0.3">
      <c r="A484" t="s">
        <v>6111</v>
      </c>
      <c r="B484" s="1" t="s">
        <v>5932</v>
      </c>
    </row>
    <row r="485" spans="1:2" x14ac:dyDescent="0.3">
      <c r="A485" t="s">
        <v>6112</v>
      </c>
      <c r="B485" s="1" t="s">
        <v>5932</v>
      </c>
    </row>
    <row r="486" spans="1:2" x14ac:dyDescent="0.3">
      <c r="A486" t="s">
        <v>6113</v>
      </c>
      <c r="B486" s="1" t="s">
        <v>5932</v>
      </c>
    </row>
    <row r="487" spans="1:2" x14ac:dyDescent="0.3">
      <c r="A487" t="s">
        <v>6114</v>
      </c>
      <c r="B487" s="1" t="s">
        <v>5932</v>
      </c>
    </row>
    <row r="488" spans="1:2" x14ac:dyDescent="0.3">
      <c r="A488" t="s">
        <v>6115</v>
      </c>
      <c r="B488" s="1" t="s">
        <v>5932</v>
      </c>
    </row>
    <row r="489" spans="1:2" x14ac:dyDescent="0.3">
      <c r="A489" t="s">
        <v>6115</v>
      </c>
      <c r="B489" s="1" t="s">
        <v>5932</v>
      </c>
    </row>
    <row r="490" spans="1:2" x14ac:dyDescent="0.3">
      <c r="A490" t="s">
        <v>6116</v>
      </c>
      <c r="B490" s="1" t="s">
        <v>5932</v>
      </c>
    </row>
    <row r="491" spans="1:2" x14ac:dyDescent="0.3">
      <c r="A491" t="s">
        <v>6116</v>
      </c>
      <c r="B491" s="1" t="s">
        <v>5932</v>
      </c>
    </row>
    <row r="492" spans="1:2" x14ac:dyDescent="0.3">
      <c r="A492" t="s">
        <v>6116</v>
      </c>
      <c r="B492" s="1" t="s">
        <v>5932</v>
      </c>
    </row>
    <row r="493" spans="1:2" x14ac:dyDescent="0.3">
      <c r="A493" t="s">
        <v>6116</v>
      </c>
      <c r="B493" s="1" t="s">
        <v>5932</v>
      </c>
    </row>
    <row r="494" spans="1:2" x14ac:dyDescent="0.3">
      <c r="A494" t="s">
        <v>6116</v>
      </c>
      <c r="B494" s="1" t="s">
        <v>5932</v>
      </c>
    </row>
    <row r="495" spans="1:2" x14ac:dyDescent="0.3">
      <c r="A495" t="s">
        <v>6116</v>
      </c>
      <c r="B495" s="1" t="s">
        <v>5932</v>
      </c>
    </row>
    <row r="496" spans="1:2" x14ac:dyDescent="0.3">
      <c r="A496" t="s">
        <v>6116</v>
      </c>
      <c r="B496" s="1" t="s">
        <v>5932</v>
      </c>
    </row>
    <row r="497" spans="1:2" x14ac:dyDescent="0.3">
      <c r="A497" t="s">
        <v>6117</v>
      </c>
      <c r="B497" s="1" t="s">
        <v>5932</v>
      </c>
    </row>
    <row r="498" spans="1:2" x14ac:dyDescent="0.3">
      <c r="A498" t="s">
        <v>6117</v>
      </c>
      <c r="B498" s="1" t="s">
        <v>5932</v>
      </c>
    </row>
    <row r="499" spans="1:2" x14ac:dyDescent="0.3">
      <c r="A499" t="s">
        <v>6117</v>
      </c>
      <c r="B499" s="1" t="s">
        <v>5932</v>
      </c>
    </row>
    <row r="500" spans="1:2" x14ac:dyDescent="0.3">
      <c r="A500" t="s">
        <v>6118</v>
      </c>
      <c r="B500" s="1" t="s">
        <v>5932</v>
      </c>
    </row>
    <row r="501" spans="1:2" x14ac:dyDescent="0.3">
      <c r="A501" t="s">
        <v>6118</v>
      </c>
      <c r="B501" s="1" t="s">
        <v>5932</v>
      </c>
    </row>
    <row r="502" spans="1:2" x14ac:dyDescent="0.3">
      <c r="A502" t="s">
        <v>6118</v>
      </c>
      <c r="B502" s="1" t="s">
        <v>5932</v>
      </c>
    </row>
    <row r="503" spans="1:2" x14ac:dyDescent="0.3">
      <c r="A503" t="s">
        <v>6119</v>
      </c>
      <c r="B503" s="1" t="s">
        <v>5932</v>
      </c>
    </row>
    <row r="504" spans="1:2" x14ac:dyDescent="0.3">
      <c r="A504" t="s">
        <v>6120</v>
      </c>
      <c r="B504" s="1" t="s">
        <v>5932</v>
      </c>
    </row>
    <row r="505" spans="1:2" x14ac:dyDescent="0.3">
      <c r="A505" t="s">
        <v>6120</v>
      </c>
      <c r="B505" s="1" t="s">
        <v>5932</v>
      </c>
    </row>
    <row r="506" spans="1:2" x14ac:dyDescent="0.3">
      <c r="A506" t="s">
        <v>6121</v>
      </c>
      <c r="B506" s="1" t="s">
        <v>5932</v>
      </c>
    </row>
    <row r="507" spans="1:2" x14ac:dyDescent="0.3">
      <c r="A507" t="s">
        <v>6121</v>
      </c>
      <c r="B507" s="1" t="s">
        <v>5932</v>
      </c>
    </row>
    <row r="508" spans="1:2" x14ac:dyDescent="0.3">
      <c r="A508" t="s">
        <v>6122</v>
      </c>
      <c r="B508" s="1" t="s">
        <v>5932</v>
      </c>
    </row>
    <row r="509" spans="1:2" x14ac:dyDescent="0.3">
      <c r="A509" t="s">
        <v>6122</v>
      </c>
      <c r="B509" s="1" t="s">
        <v>5932</v>
      </c>
    </row>
    <row r="510" spans="1:2" x14ac:dyDescent="0.3">
      <c r="A510" t="s">
        <v>6122</v>
      </c>
      <c r="B510" s="1" t="s">
        <v>5932</v>
      </c>
    </row>
    <row r="511" spans="1:2" x14ac:dyDescent="0.3">
      <c r="A511" t="s">
        <v>6122</v>
      </c>
      <c r="B511" s="1" t="s">
        <v>5932</v>
      </c>
    </row>
    <row r="512" spans="1:2" x14ac:dyDescent="0.3">
      <c r="A512" t="s">
        <v>6122</v>
      </c>
      <c r="B512" s="1" t="s">
        <v>5932</v>
      </c>
    </row>
    <row r="513" spans="1:2" x14ac:dyDescent="0.3">
      <c r="A513" t="s">
        <v>6122</v>
      </c>
      <c r="B513" s="1" t="s">
        <v>5932</v>
      </c>
    </row>
    <row r="514" spans="1:2" x14ac:dyDescent="0.3">
      <c r="A514" t="s">
        <v>6123</v>
      </c>
      <c r="B514" s="1" t="s">
        <v>5932</v>
      </c>
    </row>
    <row r="515" spans="1:2" x14ac:dyDescent="0.3">
      <c r="A515" t="s">
        <v>6123</v>
      </c>
      <c r="B515" s="1" t="s">
        <v>5932</v>
      </c>
    </row>
    <row r="516" spans="1:2" x14ac:dyDescent="0.3">
      <c r="A516" t="s">
        <v>6124</v>
      </c>
      <c r="B516" s="1" t="s">
        <v>5932</v>
      </c>
    </row>
    <row r="517" spans="1:2" x14ac:dyDescent="0.3">
      <c r="A517" t="s">
        <v>6124</v>
      </c>
      <c r="B517" s="1" t="s">
        <v>5932</v>
      </c>
    </row>
    <row r="518" spans="1:2" x14ac:dyDescent="0.3">
      <c r="A518" t="s">
        <v>6124</v>
      </c>
      <c r="B518" s="1" t="s">
        <v>5932</v>
      </c>
    </row>
    <row r="519" spans="1:2" x14ac:dyDescent="0.3">
      <c r="A519" t="s">
        <v>6124</v>
      </c>
      <c r="B519" s="1" t="s">
        <v>5932</v>
      </c>
    </row>
    <row r="520" spans="1:2" x14ac:dyDescent="0.3">
      <c r="A520" t="s">
        <v>6124</v>
      </c>
      <c r="B520" s="1" t="s">
        <v>5932</v>
      </c>
    </row>
    <row r="521" spans="1:2" x14ac:dyDescent="0.3">
      <c r="A521" t="s">
        <v>6125</v>
      </c>
      <c r="B521" s="1" t="s">
        <v>5932</v>
      </c>
    </row>
    <row r="522" spans="1:2" x14ac:dyDescent="0.3">
      <c r="A522" t="s">
        <v>6125</v>
      </c>
      <c r="B522" s="1" t="s">
        <v>5932</v>
      </c>
    </row>
    <row r="523" spans="1:2" x14ac:dyDescent="0.3">
      <c r="A523" t="s">
        <v>6125</v>
      </c>
      <c r="B523" s="1" t="s">
        <v>5932</v>
      </c>
    </row>
    <row r="524" spans="1:2" x14ac:dyDescent="0.3">
      <c r="A524" t="s">
        <v>6125</v>
      </c>
      <c r="B524" s="1" t="s">
        <v>5932</v>
      </c>
    </row>
    <row r="525" spans="1:2" x14ac:dyDescent="0.3">
      <c r="A525" t="s">
        <v>6125</v>
      </c>
      <c r="B525" s="1" t="s">
        <v>5932</v>
      </c>
    </row>
    <row r="526" spans="1:2" x14ac:dyDescent="0.3">
      <c r="A526" t="s">
        <v>6125</v>
      </c>
      <c r="B526" s="1" t="s">
        <v>5932</v>
      </c>
    </row>
    <row r="527" spans="1:2" x14ac:dyDescent="0.3">
      <c r="A527" t="s">
        <v>6126</v>
      </c>
      <c r="B527" s="1" t="s">
        <v>5932</v>
      </c>
    </row>
    <row r="528" spans="1:2" x14ac:dyDescent="0.3">
      <c r="A528" t="s">
        <v>6127</v>
      </c>
      <c r="B528" s="1" t="s">
        <v>5932</v>
      </c>
    </row>
    <row r="529" spans="1:2" x14ac:dyDescent="0.3">
      <c r="A529" t="s">
        <v>6127</v>
      </c>
      <c r="B529" s="1" t="s">
        <v>5932</v>
      </c>
    </row>
    <row r="530" spans="1:2" x14ac:dyDescent="0.3">
      <c r="A530" t="s">
        <v>6128</v>
      </c>
      <c r="B530" s="1" t="s">
        <v>5932</v>
      </c>
    </row>
    <row r="531" spans="1:2" x14ac:dyDescent="0.3">
      <c r="A531" t="s">
        <v>6128</v>
      </c>
      <c r="B531" s="1" t="s">
        <v>5932</v>
      </c>
    </row>
    <row r="532" spans="1:2" x14ac:dyDescent="0.3">
      <c r="A532" t="s">
        <v>6128</v>
      </c>
      <c r="B532" s="1" t="s">
        <v>5932</v>
      </c>
    </row>
    <row r="533" spans="1:2" x14ac:dyDescent="0.3">
      <c r="A533" t="s">
        <v>6128</v>
      </c>
      <c r="B533" s="1" t="s">
        <v>5932</v>
      </c>
    </row>
    <row r="534" spans="1:2" x14ac:dyDescent="0.3">
      <c r="A534" t="s">
        <v>6129</v>
      </c>
      <c r="B534" s="1" t="s">
        <v>5932</v>
      </c>
    </row>
    <row r="535" spans="1:2" x14ac:dyDescent="0.3">
      <c r="A535" t="s">
        <v>6129</v>
      </c>
      <c r="B535" s="1" t="s">
        <v>5932</v>
      </c>
    </row>
    <row r="536" spans="1:2" x14ac:dyDescent="0.3">
      <c r="A536" t="s">
        <v>6129</v>
      </c>
      <c r="B536" s="1" t="s">
        <v>5932</v>
      </c>
    </row>
    <row r="537" spans="1:2" x14ac:dyDescent="0.3">
      <c r="A537" t="s">
        <v>6130</v>
      </c>
      <c r="B537" s="1" t="s">
        <v>5932</v>
      </c>
    </row>
    <row r="538" spans="1:2" x14ac:dyDescent="0.3">
      <c r="A538" t="s">
        <v>6130</v>
      </c>
      <c r="B538" s="1" t="s">
        <v>5932</v>
      </c>
    </row>
    <row r="539" spans="1:2" x14ac:dyDescent="0.3">
      <c r="A539" t="s">
        <v>6130</v>
      </c>
      <c r="B539" s="1" t="s">
        <v>5932</v>
      </c>
    </row>
    <row r="540" spans="1:2" x14ac:dyDescent="0.3">
      <c r="A540" t="s">
        <v>6130</v>
      </c>
      <c r="B540" s="1" t="s">
        <v>5932</v>
      </c>
    </row>
    <row r="541" spans="1:2" x14ac:dyDescent="0.3">
      <c r="A541" t="s">
        <v>6130</v>
      </c>
      <c r="B541" s="1" t="s">
        <v>5932</v>
      </c>
    </row>
    <row r="542" spans="1:2" x14ac:dyDescent="0.3">
      <c r="A542" t="s">
        <v>6130</v>
      </c>
      <c r="B542" s="1" t="s">
        <v>5932</v>
      </c>
    </row>
    <row r="543" spans="1:2" x14ac:dyDescent="0.3">
      <c r="A543" t="s">
        <v>6131</v>
      </c>
      <c r="B543" s="1" t="s">
        <v>5932</v>
      </c>
    </row>
    <row r="544" spans="1:2" x14ac:dyDescent="0.3">
      <c r="A544" t="s">
        <v>6131</v>
      </c>
      <c r="B544" s="1" t="s">
        <v>5932</v>
      </c>
    </row>
    <row r="545" spans="1:2" x14ac:dyDescent="0.3">
      <c r="A545" t="s">
        <v>6132</v>
      </c>
      <c r="B545" s="1" t="s">
        <v>5932</v>
      </c>
    </row>
    <row r="546" spans="1:2" x14ac:dyDescent="0.3">
      <c r="A546" t="s">
        <v>6133</v>
      </c>
      <c r="B546" s="1" t="s">
        <v>5932</v>
      </c>
    </row>
    <row r="547" spans="1:2" x14ac:dyDescent="0.3">
      <c r="A547" t="s">
        <v>6133</v>
      </c>
      <c r="B547" s="1" t="s">
        <v>5932</v>
      </c>
    </row>
    <row r="548" spans="1:2" x14ac:dyDescent="0.3">
      <c r="A548" t="s">
        <v>6133</v>
      </c>
      <c r="B548" s="1" t="s">
        <v>5932</v>
      </c>
    </row>
    <row r="549" spans="1:2" x14ac:dyDescent="0.3">
      <c r="A549" t="s">
        <v>6133</v>
      </c>
      <c r="B549" s="1" t="s">
        <v>5932</v>
      </c>
    </row>
    <row r="550" spans="1:2" x14ac:dyDescent="0.3">
      <c r="A550" t="s">
        <v>6133</v>
      </c>
      <c r="B550" s="1" t="s">
        <v>5932</v>
      </c>
    </row>
    <row r="551" spans="1:2" x14ac:dyDescent="0.3">
      <c r="A551" t="s">
        <v>6134</v>
      </c>
      <c r="B551" s="1" t="s">
        <v>5932</v>
      </c>
    </row>
    <row r="552" spans="1:2" x14ac:dyDescent="0.3">
      <c r="A552" t="s">
        <v>6134</v>
      </c>
      <c r="B552" s="1" t="s">
        <v>5932</v>
      </c>
    </row>
    <row r="553" spans="1:2" x14ac:dyDescent="0.3">
      <c r="A553" t="s">
        <v>6135</v>
      </c>
      <c r="B553" s="1" t="s">
        <v>5932</v>
      </c>
    </row>
    <row r="554" spans="1:2" x14ac:dyDescent="0.3">
      <c r="A554" t="s">
        <v>6136</v>
      </c>
      <c r="B554" s="1" t="s">
        <v>5932</v>
      </c>
    </row>
    <row r="555" spans="1:2" x14ac:dyDescent="0.3">
      <c r="A555" t="s">
        <v>6136</v>
      </c>
      <c r="B555" s="1" t="s">
        <v>5932</v>
      </c>
    </row>
    <row r="556" spans="1:2" x14ac:dyDescent="0.3">
      <c r="A556" t="s">
        <v>6137</v>
      </c>
      <c r="B556" s="1" t="s">
        <v>5932</v>
      </c>
    </row>
    <row r="557" spans="1:2" x14ac:dyDescent="0.3">
      <c r="A557" t="s">
        <v>6137</v>
      </c>
      <c r="B557" s="1" t="s">
        <v>5932</v>
      </c>
    </row>
    <row r="558" spans="1:2" x14ac:dyDescent="0.3">
      <c r="A558" t="s">
        <v>6137</v>
      </c>
      <c r="B558" s="1" t="s">
        <v>5932</v>
      </c>
    </row>
    <row r="559" spans="1:2" x14ac:dyDescent="0.3">
      <c r="A559" t="s">
        <v>6138</v>
      </c>
      <c r="B559" s="1" t="s">
        <v>5932</v>
      </c>
    </row>
    <row r="560" spans="1:2" x14ac:dyDescent="0.3">
      <c r="A560" t="s">
        <v>6139</v>
      </c>
      <c r="B560" s="1" t="s">
        <v>5932</v>
      </c>
    </row>
    <row r="561" spans="1:2" x14ac:dyDescent="0.3">
      <c r="A561" t="s">
        <v>6140</v>
      </c>
      <c r="B561" s="1" t="s">
        <v>5932</v>
      </c>
    </row>
    <row r="562" spans="1:2" x14ac:dyDescent="0.3">
      <c r="A562" t="s">
        <v>6140</v>
      </c>
      <c r="B562" s="1" t="s">
        <v>5932</v>
      </c>
    </row>
    <row r="563" spans="1:2" x14ac:dyDescent="0.3">
      <c r="A563" t="s">
        <v>6141</v>
      </c>
      <c r="B563" s="1" t="s">
        <v>5932</v>
      </c>
    </row>
    <row r="564" spans="1:2" x14ac:dyDescent="0.3">
      <c r="A564" t="s">
        <v>6141</v>
      </c>
      <c r="B564" s="1" t="s">
        <v>5932</v>
      </c>
    </row>
    <row r="565" spans="1:2" x14ac:dyDescent="0.3">
      <c r="A565" t="s">
        <v>6141</v>
      </c>
      <c r="B565" s="1" t="s">
        <v>5932</v>
      </c>
    </row>
    <row r="566" spans="1:2" x14ac:dyDescent="0.3">
      <c r="A566" t="s">
        <v>6141</v>
      </c>
      <c r="B566" s="1" t="s">
        <v>5932</v>
      </c>
    </row>
    <row r="567" spans="1:2" x14ac:dyDescent="0.3">
      <c r="A567" t="s">
        <v>6142</v>
      </c>
      <c r="B567" s="1" t="s">
        <v>5932</v>
      </c>
    </row>
    <row r="568" spans="1:2" x14ac:dyDescent="0.3">
      <c r="A568" t="s">
        <v>6143</v>
      </c>
      <c r="B568" s="1" t="s">
        <v>5932</v>
      </c>
    </row>
    <row r="569" spans="1:2" x14ac:dyDescent="0.3">
      <c r="A569" t="s">
        <v>6144</v>
      </c>
      <c r="B569" s="1" t="s">
        <v>5932</v>
      </c>
    </row>
    <row r="570" spans="1:2" x14ac:dyDescent="0.3">
      <c r="A570" t="s">
        <v>6144</v>
      </c>
      <c r="B570" s="1" t="s">
        <v>5932</v>
      </c>
    </row>
    <row r="571" spans="1:2" x14ac:dyDescent="0.3">
      <c r="A571" t="s">
        <v>6144</v>
      </c>
      <c r="B571" s="1" t="s">
        <v>5932</v>
      </c>
    </row>
    <row r="572" spans="1:2" x14ac:dyDescent="0.3">
      <c r="A572" t="s">
        <v>6145</v>
      </c>
      <c r="B572" s="1" t="s">
        <v>5932</v>
      </c>
    </row>
    <row r="573" spans="1:2" x14ac:dyDescent="0.3">
      <c r="A573" t="s">
        <v>6145</v>
      </c>
      <c r="B573" s="1" t="s">
        <v>5932</v>
      </c>
    </row>
    <row r="574" spans="1:2" x14ac:dyDescent="0.3">
      <c r="A574" t="s">
        <v>6145</v>
      </c>
      <c r="B574" s="1" t="s">
        <v>5932</v>
      </c>
    </row>
    <row r="575" spans="1:2" x14ac:dyDescent="0.3">
      <c r="A575" t="s">
        <v>6145</v>
      </c>
      <c r="B575" s="1" t="s">
        <v>5932</v>
      </c>
    </row>
    <row r="576" spans="1:2" x14ac:dyDescent="0.3">
      <c r="A576" t="s">
        <v>6145</v>
      </c>
      <c r="B576" s="1" t="s">
        <v>5932</v>
      </c>
    </row>
    <row r="577" spans="1:2" x14ac:dyDescent="0.3">
      <c r="A577" t="s">
        <v>6146</v>
      </c>
      <c r="B577" s="1" t="s">
        <v>5932</v>
      </c>
    </row>
    <row r="578" spans="1:2" x14ac:dyDescent="0.3">
      <c r="A578" t="s">
        <v>6146</v>
      </c>
      <c r="B578" s="1" t="s">
        <v>5932</v>
      </c>
    </row>
    <row r="579" spans="1:2" x14ac:dyDescent="0.3">
      <c r="A579" t="s">
        <v>6146</v>
      </c>
      <c r="B579" s="1" t="s">
        <v>5932</v>
      </c>
    </row>
    <row r="580" spans="1:2" x14ac:dyDescent="0.3">
      <c r="A580" t="s">
        <v>6147</v>
      </c>
      <c r="B580" s="1" t="s">
        <v>5932</v>
      </c>
    </row>
    <row r="581" spans="1:2" x14ac:dyDescent="0.3">
      <c r="A581" t="s">
        <v>6147</v>
      </c>
      <c r="B581" s="1" t="s">
        <v>5932</v>
      </c>
    </row>
    <row r="582" spans="1:2" x14ac:dyDescent="0.3">
      <c r="A582" t="s">
        <v>6147</v>
      </c>
      <c r="B582" s="1" t="s">
        <v>5932</v>
      </c>
    </row>
    <row r="583" spans="1:2" x14ac:dyDescent="0.3">
      <c r="A583" t="s">
        <v>6148</v>
      </c>
      <c r="B583" s="1" t="s">
        <v>5932</v>
      </c>
    </row>
    <row r="584" spans="1:2" x14ac:dyDescent="0.3">
      <c r="A584" t="s">
        <v>6148</v>
      </c>
      <c r="B584" s="1" t="s">
        <v>5932</v>
      </c>
    </row>
    <row r="585" spans="1:2" x14ac:dyDescent="0.3">
      <c r="A585" t="s">
        <v>6148</v>
      </c>
      <c r="B585" s="1" t="s">
        <v>5932</v>
      </c>
    </row>
    <row r="586" spans="1:2" x14ac:dyDescent="0.3">
      <c r="A586" t="s">
        <v>6149</v>
      </c>
      <c r="B586" s="1" t="s">
        <v>5932</v>
      </c>
    </row>
    <row r="587" spans="1:2" x14ac:dyDescent="0.3">
      <c r="A587" t="s">
        <v>6150</v>
      </c>
      <c r="B587" s="1" t="s">
        <v>5932</v>
      </c>
    </row>
    <row r="588" spans="1:2" x14ac:dyDescent="0.3">
      <c r="A588" t="s">
        <v>6150</v>
      </c>
      <c r="B588" s="1" t="s">
        <v>5932</v>
      </c>
    </row>
    <row r="589" spans="1:2" x14ac:dyDescent="0.3">
      <c r="A589" t="s">
        <v>6150</v>
      </c>
      <c r="B589" s="1" t="s">
        <v>5932</v>
      </c>
    </row>
    <row r="590" spans="1:2" x14ac:dyDescent="0.3">
      <c r="A590" t="s">
        <v>6150</v>
      </c>
      <c r="B590" s="1" t="s">
        <v>5932</v>
      </c>
    </row>
    <row r="591" spans="1:2" x14ac:dyDescent="0.3">
      <c r="A591" t="s">
        <v>6151</v>
      </c>
      <c r="B591" s="1" t="s">
        <v>5932</v>
      </c>
    </row>
    <row r="592" spans="1:2" x14ac:dyDescent="0.3">
      <c r="A592" t="s">
        <v>6151</v>
      </c>
      <c r="B592" s="1" t="s">
        <v>5932</v>
      </c>
    </row>
    <row r="593" spans="1:2" x14ac:dyDescent="0.3">
      <c r="A593" t="s">
        <v>6152</v>
      </c>
      <c r="B593" s="1" t="s">
        <v>5932</v>
      </c>
    </row>
    <row r="594" spans="1:2" x14ac:dyDescent="0.3">
      <c r="A594" t="s">
        <v>6153</v>
      </c>
      <c r="B594" s="1" t="s">
        <v>5932</v>
      </c>
    </row>
    <row r="595" spans="1:2" x14ac:dyDescent="0.3">
      <c r="A595" t="s">
        <v>6153</v>
      </c>
      <c r="B595" s="1" t="s">
        <v>5932</v>
      </c>
    </row>
    <row r="596" spans="1:2" x14ac:dyDescent="0.3">
      <c r="A596" t="s">
        <v>6154</v>
      </c>
      <c r="B596" s="1" t="s">
        <v>5932</v>
      </c>
    </row>
    <row r="597" spans="1:2" x14ac:dyDescent="0.3">
      <c r="A597" t="s">
        <v>6154</v>
      </c>
      <c r="B597" s="1" t="s">
        <v>5932</v>
      </c>
    </row>
    <row r="598" spans="1:2" x14ac:dyDescent="0.3">
      <c r="A598" t="s">
        <v>6154</v>
      </c>
      <c r="B598" s="1" t="s">
        <v>5932</v>
      </c>
    </row>
    <row r="599" spans="1:2" x14ac:dyDescent="0.3">
      <c r="A599" t="s">
        <v>6155</v>
      </c>
      <c r="B599" s="1" t="s">
        <v>5932</v>
      </c>
    </row>
    <row r="600" spans="1:2" x14ac:dyDescent="0.3">
      <c r="A600" t="s">
        <v>6156</v>
      </c>
      <c r="B600" s="1" t="s">
        <v>5932</v>
      </c>
    </row>
    <row r="601" spans="1:2" x14ac:dyDescent="0.3">
      <c r="A601" t="s">
        <v>6156</v>
      </c>
      <c r="B601" s="1" t="s">
        <v>5932</v>
      </c>
    </row>
    <row r="602" spans="1:2" x14ac:dyDescent="0.3">
      <c r="A602" t="s">
        <v>6156</v>
      </c>
      <c r="B602" s="1" t="s">
        <v>5932</v>
      </c>
    </row>
    <row r="603" spans="1:2" x14ac:dyDescent="0.3">
      <c r="A603" t="s">
        <v>6157</v>
      </c>
      <c r="B603" s="1" t="s">
        <v>5932</v>
      </c>
    </row>
    <row r="604" spans="1:2" x14ac:dyDescent="0.3">
      <c r="A604" t="s">
        <v>6157</v>
      </c>
      <c r="B604" s="1" t="s">
        <v>5932</v>
      </c>
    </row>
    <row r="605" spans="1:2" x14ac:dyDescent="0.3">
      <c r="A605" t="s">
        <v>6157</v>
      </c>
      <c r="B605" s="1" t="s">
        <v>5932</v>
      </c>
    </row>
    <row r="606" spans="1:2" x14ac:dyDescent="0.3">
      <c r="A606" t="s">
        <v>6158</v>
      </c>
      <c r="B606" s="1" t="s">
        <v>5932</v>
      </c>
    </row>
    <row r="607" spans="1:2" x14ac:dyDescent="0.3">
      <c r="A607" t="s">
        <v>6159</v>
      </c>
      <c r="B607" s="1" t="s">
        <v>5932</v>
      </c>
    </row>
    <row r="608" spans="1:2" x14ac:dyDescent="0.3">
      <c r="A608" t="s">
        <v>6159</v>
      </c>
      <c r="B608" s="1" t="s">
        <v>5932</v>
      </c>
    </row>
    <row r="609" spans="1:2" x14ac:dyDescent="0.3">
      <c r="A609" t="s">
        <v>6159</v>
      </c>
      <c r="B609" s="1" t="s">
        <v>5932</v>
      </c>
    </row>
    <row r="610" spans="1:2" x14ac:dyDescent="0.3">
      <c r="A610" t="s">
        <v>6159</v>
      </c>
      <c r="B610" s="1" t="s">
        <v>5932</v>
      </c>
    </row>
    <row r="611" spans="1:2" x14ac:dyDescent="0.3">
      <c r="A611" t="s">
        <v>6159</v>
      </c>
      <c r="B611" s="1" t="s">
        <v>5932</v>
      </c>
    </row>
    <row r="612" spans="1:2" x14ac:dyDescent="0.3">
      <c r="A612" t="s">
        <v>6160</v>
      </c>
      <c r="B612" s="1" t="s">
        <v>5932</v>
      </c>
    </row>
    <row r="613" spans="1:2" x14ac:dyDescent="0.3">
      <c r="A613" t="s">
        <v>6161</v>
      </c>
      <c r="B613" s="1" t="s">
        <v>5932</v>
      </c>
    </row>
    <row r="614" spans="1:2" x14ac:dyDescent="0.3">
      <c r="A614" t="s">
        <v>6161</v>
      </c>
      <c r="B614" s="1" t="s">
        <v>5932</v>
      </c>
    </row>
    <row r="615" spans="1:2" x14ac:dyDescent="0.3">
      <c r="A615" t="s">
        <v>6161</v>
      </c>
      <c r="B615" s="1" t="s">
        <v>5932</v>
      </c>
    </row>
    <row r="616" spans="1:2" x14ac:dyDescent="0.3">
      <c r="A616" t="s">
        <v>6161</v>
      </c>
      <c r="B616" s="1" t="s">
        <v>5932</v>
      </c>
    </row>
    <row r="617" spans="1:2" x14ac:dyDescent="0.3">
      <c r="A617" t="s">
        <v>6162</v>
      </c>
      <c r="B617" s="1" t="s">
        <v>5932</v>
      </c>
    </row>
    <row r="618" spans="1:2" x14ac:dyDescent="0.3">
      <c r="A618" t="s">
        <v>6162</v>
      </c>
      <c r="B618" s="1" t="s">
        <v>5932</v>
      </c>
    </row>
    <row r="619" spans="1:2" x14ac:dyDescent="0.3">
      <c r="A619" t="s">
        <v>6163</v>
      </c>
      <c r="B619" s="1" t="s">
        <v>5932</v>
      </c>
    </row>
    <row r="620" spans="1:2" x14ac:dyDescent="0.3">
      <c r="A620" t="s">
        <v>6164</v>
      </c>
      <c r="B620" s="1" t="s">
        <v>5932</v>
      </c>
    </row>
    <row r="621" spans="1:2" x14ac:dyDescent="0.3">
      <c r="A621" t="s">
        <v>6165</v>
      </c>
      <c r="B621" s="1" t="s">
        <v>5932</v>
      </c>
    </row>
    <row r="622" spans="1:2" x14ac:dyDescent="0.3">
      <c r="A622" t="s">
        <v>6166</v>
      </c>
      <c r="B622" s="1" t="s">
        <v>5932</v>
      </c>
    </row>
    <row r="623" spans="1:2" x14ac:dyDescent="0.3">
      <c r="A623" t="s">
        <v>6167</v>
      </c>
      <c r="B623" s="1" t="s">
        <v>5932</v>
      </c>
    </row>
    <row r="624" spans="1:2" x14ac:dyDescent="0.3">
      <c r="A624" t="s">
        <v>6167</v>
      </c>
      <c r="B624" s="1" t="s">
        <v>5932</v>
      </c>
    </row>
    <row r="625" spans="1:2" x14ac:dyDescent="0.3">
      <c r="A625" t="s">
        <v>6167</v>
      </c>
      <c r="B625" s="1" t="s">
        <v>5932</v>
      </c>
    </row>
    <row r="626" spans="1:2" x14ac:dyDescent="0.3">
      <c r="A626" t="s">
        <v>6167</v>
      </c>
      <c r="B626" s="1" t="s">
        <v>5932</v>
      </c>
    </row>
    <row r="627" spans="1:2" x14ac:dyDescent="0.3">
      <c r="A627" t="s">
        <v>6167</v>
      </c>
      <c r="B627" s="1" t="s">
        <v>5932</v>
      </c>
    </row>
    <row r="628" spans="1:2" x14ac:dyDescent="0.3">
      <c r="A628" t="s">
        <v>6168</v>
      </c>
      <c r="B628" s="1" t="s">
        <v>5932</v>
      </c>
    </row>
    <row r="629" spans="1:2" x14ac:dyDescent="0.3">
      <c r="A629" t="s">
        <v>6169</v>
      </c>
      <c r="B629" s="1" t="s">
        <v>5932</v>
      </c>
    </row>
    <row r="630" spans="1:2" x14ac:dyDescent="0.3">
      <c r="A630" t="s">
        <v>6170</v>
      </c>
      <c r="B630" s="1" t="s">
        <v>5932</v>
      </c>
    </row>
    <row r="631" spans="1:2" x14ac:dyDescent="0.3">
      <c r="A631" t="s">
        <v>6171</v>
      </c>
      <c r="B631" s="1" t="s">
        <v>5932</v>
      </c>
    </row>
    <row r="632" spans="1:2" x14ac:dyDescent="0.3">
      <c r="A632" t="s">
        <v>6171</v>
      </c>
      <c r="B632" s="1" t="s">
        <v>5932</v>
      </c>
    </row>
    <row r="633" spans="1:2" x14ac:dyDescent="0.3">
      <c r="A633" t="s">
        <v>6172</v>
      </c>
      <c r="B633" s="1" t="s">
        <v>5932</v>
      </c>
    </row>
    <row r="634" spans="1:2" x14ac:dyDescent="0.3">
      <c r="A634" t="s">
        <v>6173</v>
      </c>
      <c r="B634" s="1" t="s">
        <v>5932</v>
      </c>
    </row>
    <row r="635" spans="1:2" x14ac:dyDescent="0.3">
      <c r="A635" t="s">
        <v>6173</v>
      </c>
      <c r="B635" s="1" t="s">
        <v>5932</v>
      </c>
    </row>
    <row r="636" spans="1:2" x14ac:dyDescent="0.3">
      <c r="A636" t="s">
        <v>6173</v>
      </c>
      <c r="B636" s="1" t="s">
        <v>5932</v>
      </c>
    </row>
    <row r="637" spans="1:2" x14ac:dyDescent="0.3">
      <c r="A637" t="s">
        <v>6173</v>
      </c>
      <c r="B637" s="1" t="s">
        <v>5932</v>
      </c>
    </row>
    <row r="638" spans="1:2" x14ac:dyDescent="0.3">
      <c r="A638" t="s">
        <v>6173</v>
      </c>
      <c r="B638" s="1" t="s">
        <v>5932</v>
      </c>
    </row>
    <row r="639" spans="1:2" x14ac:dyDescent="0.3">
      <c r="A639" t="s">
        <v>6173</v>
      </c>
      <c r="B639" s="1" t="s">
        <v>5932</v>
      </c>
    </row>
    <row r="640" spans="1:2" x14ac:dyDescent="0.3">
      <c r="A640" t="s">
        <v>6173</v>
      </c>
      <c r="B640" s="1" t="s">
        <v>5932</v>
      </c>
    </row>
    <row r="641" spans="1:2" x14ac:dyDescent="0.3">
      <c r="A641" t="s">
        <v>6173</v>
      </c>
      <c r="B641" s="1" t="s">
        <v>5932</v>
      </c>
    </row>
    <row r="642" spans="1:2" x14ac:dyDescent="0.3">
      <c r="A642" t="s">
        <v>6174</v>
      </c>
      <c r="B642" s="1" t="s">
        <v>5932</v>
      </c>
    </row>
    <row r="643" spans="1:2" x14ac:dyDescent="0.3">
      <c r="A643" t="s">
        <v>6174</v>
      </c>
      <c r="B643" s="1" t="s">
        <v>5932</v>
      </c>
    </row>
    <row r="644" spans="1:2" x14ac:dyDescent="0.3">
      <c r="A644" t="s">
        <v>6175</v>
      </c>
      <c r="B644" s="1" t="s">
        <v>5932</v>
      </c>
    </row>
    <row r="645" spans="1:2" x14ac:dyDescent="0.3">
      <c r="A645" t="s">
        <v>6176</v>
      </c>
      <c r="B645" s="1" t="s">
        <v>5932</v>
      </c>
    </row>
    <row r="646" spans="1:2" x14ac:dyDescent="0.3">
      <c r="A646" t="s">
        <v>6177</v>
      </c>
      <c r="B646" s="1" t="s">
        <v>5932</v>
      </c>
    </row>
    <row r="647" spans="1:2" x14ac:dyDescent="0.3">
      <c r="A647" t="s">
        <v>6177</v>
      </c>
      <c r="B647" s="1" t="s">
        <v>5932</v>
      </c>
    </row>
    <row r="648" spans="1:2" x14ac:dyDescent="0.3">
      <c r="A648" t="s">
        <v>6177</v>
      </c>
      <c r="B648" s="1" t="s">
        <v>5932</v>
      </c>
    </row>
    <row r="649" spans="1:2" x14ac:dyDescent="0.3">
      <c r="A649" t="s">
        <v>6177</v>
      </c>
      <c r="B649" s="1" t="s">
        <v>5932</v>
      </c>
    </row>
    <row r="650" spans="1:2" x14ac:dyDescent="0.3">
      <c r="A650" t="s">
        <v>6177</v>
      </c>
      <c r="B650" s="1" t="s">
        <v>5932</v>
      </c>
    </row>
    <row r="651" spans="1:2" x14ac:dyDescent="0.3">
      <c r="A651" t="s">
        <v>6177</v>
      </c>
      <c r="B651" s="1" t="s">
        <v>5932</v>
      </c>
    </row>
    <row r="652" spans="1:2" x14ac:dyDescent="0.3">
      <c r="A652" t="s">
        <v>6177</v>
      </c>
      <c r="B652" s="1" t="s">
        <v>5932</v>
      </c>
    </row>
    <row r="653" spans="1:2" x14ac:dyDescent="0.3">
      <c r="A653" t="s">
        <v>6178</v>
      </c>
      <c r="B653" s="1" t="s">
        <v>5932</v>
      </c>
    </row>
    <row r="654" spans="1:2" x14ac:dyDescent="0.3">
      <c r="A654" t="s">
        <v>6178</v>
      </c>
      <c r="B654" s="1" t="s">
        <v>5932</v>
      </c>
    </row>
    <row r="655" spans="1:2" x14ac:dyDescent="0.3">
      <c r="A655" t="s">
        <v>6179</v>
      </c>
      <c r="B655" s="1" t="s">
        <v>5932</v>
      </c>
    </row>
    <row r="656" spans="1:2" x14ac:dyDescent="0.3">
      <c r="A656" t="s">
        <v>6179</v>
      </c>
      <c r="B656" s="1" t="s">
        <v>5932</v>
      </c>
    </row>
    <row r="657" spans="1:2" x14ac:dyDescent="0.3">
      <c r="A657" t="s">
        <v>6180</v>
      </c>
      <c r="B657" s="1" t="s">
        <v>5932</v>
      </c>
    </row>
    <row r="658" spans="1:2" x14ac:dyDescent="0.3">
      <c r="A658" t="s">
        <v>6181</v>
      </c>
      <c r="B658" s="1" t="s">
        <v>5932</v>
      </c>
    </row>
    <row r="659" spans="1:2" x14ac:dyDescent="0.3">
      <c r="A659" t="s">
        <v>6181</v>
      </c>
      <c r="B659" s="1" t="s">
        <v>5932</v>
      </c>
    </row>
    <row r="660" spans="1:2" x14ac:dyDescent="0.3">
      <c r="A660" t="s">
        <v>6181</v>
      </c>
      <c r="B660" s="1" t="s">
        <v>5932</v>
      </c>
    </row>
    <row r="661" spans="1:2" x14ac:dyDescent="0.3">
      <c r="A661" t="s">
        <v>6182</v>
      </c>
      <c r="B661" s="1" t="s">
        <v>5932</v>
      </c>
    </row>
    <row r="662" spans="1:2" x14ac:dyDescent="0.3">
      <c r="A662" t="s">
        <v>6182</v>
      </c>
      <c r="B662" s="1" t="s">
        <v>5932</v>
      </c>
    </row>
    <row r="663" spans="1:2" x14ac:dyDescent="0.3">
      <c r="A663" t="s">
        <v>6183</v>
      </c>
      <c r="B663" s="1" t="s">
        <v>5932</v>
      </c>
    </row>
    <row r="664" spans="1:2" x14ac:dyDescent="0.3">
      <c r="A664" t="s">
        <v>6183</v>
      </c>
      <c r="B664" s="1" t="s">
        <v>5932</v>
      </c>
    </row>
    <row r="665" spans="1:2" x14ac:dyDescent="0.3">
      <c r="A665" t="s">
        <v>6183</v>
      </c>
      <c r="B665" s="1" t="s">
        <v>5932</v>
      </c>
    </row>
    <row r="666" spans="1:2" x14ac:dyDescent="0.3">
      <c r="A666" t="s">
        <v>6184</v>
      </c>
      <c r="B666" s="1" t="s">
        <v>5932</v>
      </c>
    </row>
    <row r="667" spans="1:2" x14ac:dyDescent="0.3">
      <c r="A667" t="s">
        <v>6184</v>
      </c>
      <c r="B667" s="1" t="s">
        <v>5932</v>
      </c>
    </row>
    <row r="668" spans="1:2" x14ac:dyDescent="0.3">
      <c r="A668" t="s">
        <v>6184</v>
      </c>
      <c r="B668" s="1" t="s">
        <v>5932</v>
      </c>
    </row>
    <row r="669" spans="1:2" x14ac:dyDescent="0.3">
      <c r="A669" t="s">
        <v>6185</v>
      </c>
      <c r="B669" s="1" t="s">
        <v>5932</v>
      </c>
    </row>
    <row r="670" spans="1:2" x14ac:dyDescent="0.3">
      <c r="A670" t="s">
        <v>6185</v>
      </c>
      <c r="B670" s="1" t="s">
        <v>5932</v>
      </c>
    </row>
    <row r="671" spans="1:2" x14ac:dyDescent="0.3">
      <c r="A671" t="s">
        <v>6186</v>
      </c>
      <c r="B671" s="1" t="s">
        <v>5932</v>
      </c>
    </row>
    <row r="672" spans="1:2" x14ac:dyDescent="0.3">
      <c r="A672" t="s">
        <v>6186</v>
      </c>
      <c r="B672" s="1" t="s">
        <v>5932</v>
      </c>
    </row>
    <row r="673" spans="1:2" x14ac:dyDescent="0.3">
      <c r="A673" t="s">
        <v>6187</v>
      </c>
      <c r="B673" s="1" t="s">
        <v>5932</v>
      </c>
    </row>
    <row r="674" spans="1:2" x14ac:dyDescent="0.3">
      <c r="A674" t="s">
        <v>6187</v>
      </c>
      <c r="B674" s="1" t="s">
        <v>5932</v>
      </c>
    </row>
    <row r="675" spans="1:2" x14ac:dyDescent="0.3">
      <c r="A675" t="s">
        <v>6188</v>
      </c>
      <c r="B675" s="1" t="s">
        <v>5932</v>
      </c>
    </row>
    <row r="676" spans="1:2" x14ac:dyDescent="0.3">
      <c r="A676" t="s">
        <v>6188</v>
      </c>
      <c r="B676" s="1" t="s">
        <v>5932</v>
      </c>
    </row>
    <row r="677" spans="1:2" x14ac:dyDescent="0.3">
      <c r="A677" t="s">
        <v>6188</v>
      </c>
      <c r="B677" s="1" t="s">
        <v>5932</v>
      </c>
    </row>
    <row r="678" spans="1:2" x14ac:dyDescent="0.3">
      <c r="A678" t="s">
        <v>6188</v>
      </c>
      <c r="B678" s="1" t="s">
        <v>5932</v>
      </c>
    </row>
    <row r="679" spans="1:2" x14ac:dyDescent="0.3">
      <c r="A679" t="s">
        <v>6188</v>
      </c>
      <c r="B679" s="1" t="s">
        <v>5932</v>
      </c>
    </row>
    <row r="680" spans="1:2" x14ac:dyDescent="0.3">
      <c r="A680" t="s">
        <v>6188</v>
      </c>
      <c r="B680" s="1" t="s">
        <v>5932</v>
      </c>
    </row>
    <row r="681" spans="1:2" x14ac:dyDescent="0.3">
      <c r="A681" t="s">
        <v>6189</v>
      </c>
      <c r="B681" s="1" t="s">
        <v>5932</v>
      </c>
    </row>
    <row r="682" spans="1:2" x14ac:dyDescent="0.3">
      <c r="A682" t="s">
        <v>6189</v>
      </c>
      <c r="B682" s="1" t="s">
        <v>5932</v>
      </c>
    </row>
    <row r="683" spans="1:2" x14ac:dyDescent="0.3">
      <c r="A683" t="s">
        <v>6189</v>
      </c>
      <c r="B683" s="1" t="s">
        <v>5932</v>
      </c>
    </row>
    <row r="684" spans="1:2" x14ac:dyDescent="0.3">
      <c r="A684" t="s">
        <v>6190</v>
      </c>
      <c r="B684" s="1" t="s">
        <v>5932</v>
      </c>
    </row>
    <row r="685" spans="1:2" x14ac:dyDescent="0.3">
      <c r="A685" t="s">
        <v>6190</v>
      </c>
      <c r="B685" s="1" t="s">
        <v>5932</v>
      </c>
    </row>
    <row r="686" spans="1:2" x14ac:dyDescent="0.3">
      <c r="A686" t="s">
        <v>6191</v>
      </c>
      <c r="B686" s="1" t="s">
        <v>5932</v>
      </c>
    </row>
    <row r="687" spans="1:2" x14ac:dyDescent="0.3">
      <c r="A687" t="s">
        <v>6191</v>
      </c>
      <c r="B687" s="1" t="s">
        <v>5932</v>
      </c>
    </row>
    <row r="688" spans="1:2" x14ac:dyDescent="0.3">
      <c r="A688" t="s">
        <v>6191</v>
      </c>
      <c r="B688" s="1" t="s">
        <v>5932</v>
      </c>
    </row>
    <row r="689" spans="1:2" x14ac:dyDescent="0.3">
      <c r="A689" t="s">
        <v>6191</v>
      </c>
      <c r="B689" s="1" t="s">
        <v>5932</v>
      </c>
    </row>
    <row r="690" spans="1:2" x14ac:dyDescent="0.3">
      <c r="A690" t="s">
        <v>6191</v>
      </c>
      <c r="B690" s="1" t="s">
        <v>5932</v>
      </c>
    </row>
    <row r="691" spans="1:2" x14ac:dyDescent="0.3">
      <c r="A691" t="s">
        <v>6192</v>
      </c>
      <c r="B691" s="1" t="s">
        <v>5932</v>
      </c>
    </row>
    <row r="692" spans="1:2" x14ac:dyDescent="0.3">
      <c r="A692" t="s">
        <v>6192</v>
      </c>
      <c r="B692" s="1" t="s">
        <v>5932</v>
      </c>
    </row>
    <row r="693" spans="1:2" x14ac:dyDescent="0.3">
      <c r="A693" t="s">
        <v>6192</v>
      </c>
      <c r="B693" s="1" t="s">
        <v>5932</v>
      </c>
    </row>
    <row r="694" spans="1:2" x14ac:dyDescent="0.3">
      <c r="A694" t="s">
        <v>6192</v>
      </c>
      <c r="B694" s="1" t="s">
        <v>5932</v>
      </c>
    </row>
    <row r="695" spans="1:2" x14ac:dyDescent="0.3">
      <c r="A695" t="s">
        <v>6192</v>
      </c>
      <c r="B695" s="1" t="s">
        <v>5932</v>
      </c>
    </row>
    <row r="696" spans="1:2" x14ac:dyDescent="0.3">
      <c r="A696" t="s">
        <v>6193</v>
      </c>
      <c r="B696" s="1" t="s">
        <v>5932</v>
      </c>
    </row>
    <row r="697" spans="1:2" x14ac:dyDescent="0.3">
      <c r="A697" t="s">
        <v>6193</v>
      </c>
      <c r="B697" s="1" t="s">
        <v>5932</v>
      </c>
    </row>
    <row r="698" spans="1:2" x14ac:dyDescent="0.3">
      <c r="A698" t="s">
        <v>6194</v>
      </c>
      <c r="B698" s="1" t="s">
        <v>5932</v>
      </c>
    </row>
    <row r="699" spans="1:2" x14ac:dyDescent="0.3">
      <c r="A699" t="s">
        <v>6194</v>
      </c>
      <c r="B699" s="1" t="s">
        <v>5932</v>
      </c>
    </row>
    <row r="700" spans="1:2" x14ac:dyDescent="0.3">
      <c r="A700" t="s">
        <v>6195</v>
      </c>
      <c r="B700" s="1" t="s">
        <v>5932</v>
      </c>
    </row>
    <row r="701" spans="1:2" x14ac:dyDescent="0.3">
      <c r="A701" t="s">
        <v>6195</v>
      </c>
      <c r="B701" s="1" t="s">
        <v>5932</v>
      </c>
    </row>
    <row r="702" spans="1:2" x14ac:dyDescent="0.3">
      <c r="A702" t="s">
        <v>6195</v>
      </c>
      <c r="B702" s="1" t="s">
        <v>5932</v>
      </c>
    </row>
    <row r="703" spans="1:2" x14ac:dyDescent="0.3">
      <c r="A703" t="s">
        <v>6195</v>
      </c>
      <c r="B703" s="1" t="s">
        <v>5932</v>
      </c>
    </row>
    <row r="704" spans="1:2" x14ac:dyDescent="0.3">
      <c r="A704" t="s">
        <v>6196</v>
      </c>
      <c r="B704" s="1" t="s">
        <v>5932</v>
      </c>
    </row>
    <row r="705" spans="1:2" x14ac:dyDescent="0.3">
      <c r="A705" t="s">
        <v>6196</v>
      </c>
      <c r="B705" s="1" t="s">
        <v>5932</v>
      </c>
    </row>
    <row r="706" spans="1:2" x14ac:dyDescent="0.3">
      <c r="A706" t="s">
        <v>6197</v>
      </c>
      <c r="B706" s="1" t="s">
        <v>5932</v>
      </c>
    </row>
    <row r="707" spans="1:2" x14ac:dyDescent="0.3">
      <c r="A707" t="s">
        <v>6197</v>
      </c>
      <c r="B707" s="1" t="s">
        <v>5932</v>
      </c>
    </row>
    <row r="708" spans="1:2" x14ac:dyDescent="0.3">
      <c r="A708" t="s">
        <v>6198</v>
      </c>
      <c r="B708" s="1" t="s">
        <v>5932</v>
      </c>
    </row>
    <row r="709" spans="1:2" x14ac:dyDescent="0.3">
      <c r="A709" t="s">
        <v>6198</v>
      </c>
      <c r="B709" s="1" t="s">
        <v>5932</v>
      </c>
    </row>
    <row r="710" spans="1:2" x14ac:dyDescent="0.3">
      <c r="A710" t="s">
        <v>6198</v>
      </c>
      <c r="B710" s="1" t="s">
        <v>5932</v>
      </c>
    </row>
    <row r="711" spans="1:2" x14ac:dyDescent="0.3">
      <c r="A711" t="s">
        <v>6199</v>
      </c>
      <c r="B711" s="1" t="s">
        <v>5932</v>
      </c>
    </row>
    <row r="712" spans="1:2" x14ac:dyDescent="0.3">
      <c r="A712" t="s">
        <v>6199</v>
      </c>
      <c r="B712" s="1" t="s">
        <v>5932</v>
      </c>
    </row>
    <row r="713" spans="1:2" x14ac:dyDescent="0.3">
      <c r="A713" t="s">
        <v>6199</v>
      </c>
      <c r="B713" s="1" t="s">
        <v>5932</v>
      </c>
    </row>
    <row r="714" spans="1:2" x14ac:dyDescent="0.3">
      <c r="A714" t="s">
        <v>6199</v>
      </c>
      <c r="B714" s="1" t="s">
        <v>5932</v>
      </c>
    </row>
    <row r="715" spans="1:2" x14ac:dyDescent="0.3">
      <c r="A715" t="s">
        <v>6199</v>
      </c>
      <c r="B715" s="1" t="s">
        <v>5932</v>
      </c>
    </row>
    <row r="716" spans="1:2" x14ac:dyDescent="0.3">
      <c r="A716" t="s">
        <v>6200</v>
      </c>
      <c r="B716" s="1" t="s">
        <v>5932</v>
      </c>
    </row>
    <row r="717" spans="1:2" x14ac:dyDescent="0.3">
      <c r="A717" t="s">
        <v>6200</v>
      </c>
      <c r="B717" s="1" t="s">
        <v>5932</v>
      </c>
    </row>
    <row r="718" spans="1:2" x14ac:dyDescent="0.3">
      <c r="A718" t="s">
        <v>6200</v>
      </c>
      <c r="B718" s="1" t="s">
        <v>5932</v>
      </c>
    </row>
    <row r="719" spans="1:2" x14ac:dyDescent="0.3">
      <c r="A719" t="s">
        <v>6200</v>
      </c>
      <c r="B719" s="1" t="s">
        <v>5932</v>
      </c>
    </row>
    <row r="720" spans="1:2" x14ac:dyDescent="0.3">
      <c r="A720" t="s">
        <v>6200</v>
      </c>
      <c r="B720" s="1" t="s">
        <v>5932</v>
      </c>
    </row>
    <row r="721" spans="1:2" x14ac:dyDescent="0.3">
      <c r="A721" t="s">
        <v>6201</v>
      </c>
      <c r="B721" s="1" t="s">
        <v>5932</v>
      </c>
    </row>
    <row r="722" spans="1:2" x14ac:dyDescent="0.3">
      <c r="A722" t="s">
        <v>6201</v>
      </c>
      <c r="B722" s="1" t="s">
        <v>5932</v>
      </c>
    </row>
    <row r="723" spans="1:2" x14ac:dyDescent="0.3">
      <c r="A723" t="s">
        <v>6201</v>
      </c>
      <c r="B723" s="1" t="s">
        <v>5932</v>
      </c>
    </row>
    <row r="724" spans="1:2" x14ac:dyDescent="0.3">
      <c r="A724" t="s">
        <v>6202</v>
      </c>
      <c r="B724" s="1" t="s">
        <v>5932</v>
      </c>
    </row>
    <row r="725" spans="1:2" x14ac:dyDescent="0.3">
      <c r="A725" t="s">
        <v>6202</v>
      </c>
      <c r="B725" s="1" t="s">
        <v>5932</v>
      </c>
    </row>
    <row r="726" spans="1:2" x14ac:dyDescent="0.3">
      <c r="A726" t="s">
        <v>6203</v>
      </c>
      <c r="B726" s="1" t="s">
        <v>5932</v>
      </c>
    </row>
    <row r="727" spans="1:2" x14ac:dyDescent="0.3">
      <c r="A727" t="s">
        <v>6204</v>
      </c>
      <c r="B727" s="1" t="s">
        <v>5932</v>
      </c>
    </row>
    <row r="728" spans="1:2" x14ac:dyDescent="0.3">
      <c r="A728" t="s">
        <v>6205</v>
      </c>
      <c r="B728" s="1" t="s">
        <v>5932</v>
      </c>
    </row>
    <row r="729" spans="1:2" x14ac:dyDescent="0.3">
      <c r="A729" t="s">
        <v>6206</v>
      </c>
      <c r="B729" s="1" t="s">
        <v>5932</v>
      </c>
    </row>
    <row r="730" spans="1:2" x14ac:dyDescent="0.3">
      <c r="A730" t="s">
        <v>6206</v>
      </c>
      <c r="B730" s="1" t="s">
        <v>5932</v>
      </c>
    </row>
    <row r="731" spans="1:2" x14ac:dyDescent="0.3">
      <c r="A731" t="s">
        <v>6206</v>
      </c>
      <c r="B731" s="1" t="s">
        <v>5932</v>
      </c>
    </row>
    <row r="732" spans="1:2" x14ac:dyDescent="0.3">
      <c r="A732" t="s">
        <v>6207</v>
      </c>
      <c r="B732" s="1" t="s">
        <v>5932</v>
      </c>
    </row>
    <row r="733" spans="1:2" x14ac:dyDescent="0.3">
      <c r="A733" t="s">
        <v>6207</v>
      </c>
      <c r="B733" s="1" t="s">
        <v>5932</v>
      </c>
    </row>
    <row r="734" spans="1:2" x14ac:dyDescent="0.3">
      <c r="A734" t="s">
        <v>6208</v>
      </c>
      <c r="B734" s="1" t="s">
        <v>5932</v>
      </c>
    </row>
    <row r="735" spans="1:2" x14ac:dyDescent="0.3">
      <c r="A735" t="s">
        <v>6208</v>
      </c>
      <c r="B735" s="1" t="s">
        <v>5932</v>
      </c>
    </row>
    <row r="736" spans="1:2" x14ac:dyDescent="0.3">
      <c r="A736" t="s">
        <v>6209</v>
      </c>
      <c r="B736" s="1" t="s">
        <v>5932</v>
      </c>
    </row>
    <row r="737" spans="1:2" x14ac:dyDescent="0.3">
      <c r="A737" t="s">
        <v>6209</v>
      </c>
      <c r="B737" s="1" t="s">
        <v>5932</v>
      </c>
    </row>
    <row r="738" spans="1:2" x14ac:dyDescent="0.3">
      <c r="A738" t="s">
        <v>6209</v>
      </c>
      <c r="B738" s="1" t="s">
        <v>5932</v>
      </c>
    </row>
    <row r="739" spans="1:2" x14ac:dyDescent="0.3">
      <c r="A739" t="s">
        <v>6210</v>
      </c>
      <c r="B739" s="1" t="s">
        <v>5932</v>
      </c>
    </row>
    <row r="740" spans="1:2" x14ac:dyDescent="0.3">
      <c r="A740" t="s">
        <v>6210</v>
      </c>
      <c r="B740" s="1" t="s">
        <v>5932</v>
      </c>
    </row>
    <row r="741" spans="1:2" x14ac:dyDescent="0.3">
      <c r="A741" t="s">
        <v>6211</v>
      </c>
      <c r="B741" s="1" t="s">
        <v>5932</v>
      </c>
    </row>
    <row r="742" spans="1:2" x14ac:dyDescent="0.3">
      <c r="A742" t="s">
        <v>6211</v>
      </c>
      <c r="B742" s="1" t="s">
        <v>5932</v>
      </c>
    </row>
    <row r="743" spans="1:2" x14ac:dyDescent="0.3">
      <c r="A743" t="s">
        <v>6211</v>
      </c>
      <c r="B743" s="1" t="s">
        <v>5932</v>
      </c>
    </row>
    <row r="744" spans="1:2" x14ac:dyDescent="0.3">
      <c r="A744" t="s">
        <v>6211</v>
      </c>
      <c r="B744" s="1" t="s">
        <v>5932</v>
      </c>
    </row>
    <row r="745" spans="1:2" x14ac:dyDescent="0.3">
      <c r="A745" t="s">
        <v>6211</v>
      </c>
      <c r="B745" s="1" t="s">
        <v>5932</v>
      </c>
    </row>
    <row r="746" spans="1:2" x14ac:dyDescent="0.3">
      <c r="A746" t="s">
        <v>6212</v>
      </c>
      <c r="B746" s="1" t="s">
        <v>5932</v>
      </c>
    </row>
    <row r="747" spans="1:2" x14ac:dyDescent="0.3">
      <c r="A747" t="s">
        <v>6213</v>
      </c>
      <c r="B747" s="1" t="s">
        <v>5932</v>
      </c>
    </row>
    <row r="748" spans="1:2" x14ac:dyDescent="0.3">
      <c r="A748" t="s">
        <v>6213</v>
      </c>
      <c r="B748" s="1" t="s">
        <v>5932</v>
      </c>
    </row>
    <row r="749" spans="1:2" x14ac:dyDescent="0.3">
      <c r="A749" t="s">
        <v>6214</v>
      </c>
      <c r="B749" s="1" t="s">
        <v>5932</v>
      </c>
    </row>
    <row r="750" spans="1:2" x14ac:dyDescent="0.3">
      <c r="A750" t="s">
        <v>6214</v>
      </c>
      <c r="B750" s="1" t="s">
        <v>5932</v>
      </c>
    </row>
    <row r="751" spans="1:2" x14ac:dyDescent="0.3">
      <c r="A751" t="s">
        <v>6214</v>
      </c>
      <c r="B751" s="1" t="s">
        <v>5932</v>
      </c>
    </row>
    <row r="752" spans="1:2" x14ac:dyDescent="0.3">
      <c r="A752" t="s">
        <v>6215</v>
      </c>
      <c r="B752" s="1" t="s">
        <v>5932</v>
      </c>
    </row>
    <row r="753" spans="1:2" x14ac:dyDescent="0.3">
      <c r="A753" t="s">
        <v>6215</v>
      </c>
      <c r="B753" s="1" t="s">
        <v>5932</v>
      </c>
    </row>
    <row r="754" spans="1:2" x14ac:dyDescent="0.3">
      <c r="A754" t="s">
        <v>6215</v>
      </c>
      <c r="B754" s="1" t="s">
        <v>5932</v>
      </c>
    </row>
    <row r="755" spans="1:2" x14ac:dyDescent="0.3">
      <c r="A755" t="s">
        <v>6215</v>
      </c>
      <c r="B755" s="1" t="s">
        <v>5932</v>
      </c>
    </row>
    <row r="756" spans="1:2" x14ac:dyDescent="0.3">
      <c r="A756" t="s">
        <v>6216</v>
      </c>
      <c r="B756" s="1" t="s">
        <v>5932</v>
      </c>
    </row>
    <row r="757" spans="1:2" x14ac:dyDescent="0.3">
      <c r="A757" t="s">
        <v>6216</v>
      </c>
      <c r="B757" s="1" t="s">
        <v>5932</v>
      </c>
    </row>
    <row r="758" spans="1:2" x14ac:dyDescent="0.3">
      <c r="A758" t="s">
        <v>6216</v>
      </c>
      <c r="B758" s="1" t="s">
        <v>5932</v>
      </c>
    </row>
    <row r="759" spans="1:2" x14ac:dyDescent="0.3">
      <c r="A759" t="s">
        <v>6216</v>
      </c>
      <c r="B759" s="1" t="s">
        <v>5932</v>
      </c>
    </row>
    <row r="760" spans="1:2" x14ac:dyDescent="0.3">
      <c r="A760" t="s">
        <v>6217</v>
      </c>
      <c r="B760" s="1" t="s">
        <v>5932</v>
      </c>
    </row>
    <row r="761" spans="1:2" x14ac:dyDescent="0.3">
      <c r="A761" t="s">
        <v>6217</v>
      </c>
      <c r="B761" s="1" t="s">
        <v>5932</v>
      </c>
    </row>
    <row r="762" spans="1:2" x14ac:dyDescent="0.3">
      <c r="A762" t="s">
        <v>6218</v>
      </c>
      <c r="B762" s="1" t="s">
        <v>5932</v>
      </c>
    </row>
    <row r="763" spans="1:2" x14ac:dyDescent="0.3">
      <c r="A763" t="s">
        <v>6218</v>
      </c>
      <c r="B763" s="1" t="s">
        <v>5932</v>
      </c>
    </row>
    <row r="764" spans="1:2" x14ac:dyDescent="0.3">
      <c r="A764" t="s">
        <v>6218</v>
      </c>
      <c r="B764" s="1" t="s">
        <v>5932</v>
      </c>
    </row>
    <row r="765" spans="1:2" x14ac:dyDescent="0.3">
      <c r="A765" t="s">
        <v>6218</v>
      </c>
      <c r="B765" s="1" t="s">
        <v>5932</v>
      </c>
    </row>
    <row r="766" spans="1:2" x14ac:dyDescent="0.3">
      <c r="A766" t="s">
        <v>6219</v>
      </c>
      <c r="B766" s="1" t="s">
        <v>5932</v>
      </c>
    </row>
    <row r="767" spans="1:2" x14ac:dyDescent="0.3">
      <c r="A767" t="s">
        <v>6219</v>
      </c>
      <c r="B767" s="1" t="s">
        <v>5932</v>
      </c>
    </row>
    <row r="768" spans="1:2" x14ac:dyDescent="0.3">
      <c r="A768" t="s">
        <v>6219</v>
      </c>
      <c r="B768" s="1" t="s">
        <v>5932</v>
      </c>
    </row>
    <row r="769" spans="1:2" x14ac:dyDescent="0.3">
      <c r="A769" t="s">
        <v>6220</v>
      </c>
      <c r="B769" s="1" t="s">
        <v>5932</v>
      </c>
    </row>
    <row r="770" spans="1:2" x14ac:dyDescent="0.3">
      <c r="A770" t="s">
        <v>6220</v>
      </c>
      <c r="B770" s="1" t="s">
        <v>5932</v>
      </c>
    </row>
    <row r="771" spans="1:2" x14ac:dyDescent="0.3">
      <c r="A771" t="s">
        <v>6220</v>
      </c>
      <c r="B771" s="1" t="s">
        <v>5932</v>
      </c>
    </row>
    <row r="772" spans="1:2" x14ac:dyDescent="0.3">
      <c r="A772" t="s">
        <v>6220</v>
      </c>
      <c r="B772" s="1" t="s">
        <v>5932</v>
      </c>
    </row>
    <row r="773" spans="1:2" x14ac:dyDescent="0.3">
      <c r="A773" t="s">
        <v>6221</v>
      </c>
      <c r="B773" s="1" t="s">
        <v>5932</v>
      </c>
    </row>
    <row r="774" spans="1:2" x14ac:dyDescent="0.3">
      <c r="A774" t="s">
        <v>6221</v>
      </c>
      <c r="B774" s="1" t="s">
        <v>5932</v>
      </c>
    </row>
    <row r="775" spans="1:2" x14ac:dyDescent="0.3">
      <c r="A775" t="s">
        <v>6221</v>
      </c>
      <c r="B775" s="1" t="s">
        <v>5932</v>
      </c>
    </row>
    <row r="776" spans="1:2" x14ac:dyDescent="0.3">
      <c r="A776" t="s">
        <v>6221</v>
      </c>
      <c r="B776" s="1" t="s">
        <v>5932</v>
      </c>
    </row>
    <row r="777" spans="1:2" x14ac:dyDescent="0.3">
      <c r="A777" t="s">
        <v>6221</v>
      </c>
      <c r="B777" s="1" t="s">
        <v>5932</v>
      </c>
    </row>
    <row r="778" spans="1:2" x14ac:dyDescent="0.3">
      <c r="A778" t="s">
        <v>6221</v>
      </c>
      <c r="B778" s="1" t="s">
        <v>5932</v>
      </c>
    </row>
    <row r="779" spans="1:2" x14ac:dyDescent="0.3">
      <c r="A779" t="s">
        <v>6221</v>
      </c>
      <c r="B779" s="1" t="s">
        <v>5932</v>
      </c>
    </row>
    <row r="780" spans="1:2" x14ac:dyDescent="0.3">
      <c r="A780" t="s">
        <v>6222</v>
      </c>
      <c r="B780" s="1" t="s">
        <v>5932</v>
      </c>
    </row>
    <row r="781" spans="1:2" x14ac:dyDescent="0.3">
      <c r="A781" t="s">
        <v>6222</v>
      </c>
      <c r="B781" s="1" t="s">
        <v>5932</v>
      </c>
    </row>
    <row r="782" spans="1:2" x14ac:dyDescent="0.3">
      <c r="A782" t="s">
        <v>6222</v>
      </c>
      <c r="B782" s="1" t="s">
        <v>5932</v>
      </c>
    </row>
    <row r="783" spans="1:2" x14ac:dyDescent="0.3">
      <c r="A783" t="s">
        <v>6222</v>
      </c>
      <c r="B783" s="1" t="s">
        <v>5932</v>
      </c>
    </row>
    <row r="784" spans="1:2" x14ac:dyDescent="0.3">
      <c r="A784" t="s">
        <v>6222</v>
      </c>
      <c r="B784" s="1" t="s">
        <v>5932</v>
      </c>
    </row>
    <row r="785" spans="1:2" x14ac:dyDescent="0.3">
      <c r="A785" t="s">
        <v>6222</v>
      </c>
      <c r="B785" s="1" t="s">
        <v>5932</v>
      </c>
    </row>
    <row r="786" spans="1:2" x14ac:dyDescent="0.3">
      <c r="A786" t="s">
        <v>6222</v>
      </c>
      <c r="B786" s="1" t="s">
        <v>5932</v>
      </c>
    </row>
    <row r="787" spans="1:2" x14ac:dyDescent="0.3">
      <c r="A787" t="s">
        <v>6222</v>
      </c>
      <c r="B787" s="1" t="s">
        <v>5932</v>
      </c>
    </row>
    <row r="788" spans="1:2" x14ac:dyDescent="0.3">
      <c r="A788" t="s">
        <v>6223</v>
      </c>
      <c r="B788" s="1" t="s">
        <v>5932</v>
      </c>
    </row>
    <row r="789" spans="1:2" x14ac:dyDescent="0.3">
      <c r="A789" t="s">
        <v>6224</v>
      </c>
      <c r="B789" s="1" t="s">
        <v>5932</v>
      </c>
    </row>
    <row r="790" spans="1:2" x14ac:dyDescent="0.3">
      <c r="A790" t="s">
        <v>6224</v>
      </c>
      <c r="B790" s="1" t="s">
        <v>5932</v>
      </c>
    </row>
    <row r="791" spans="1:2" x14ac:dyDescent="0.3">
      <c r="A791" t="s">
        <v>6225</v>
      </c>
      <c r="B791" s="1" t="s">
        <v>5932</v>
      </c>
    </row>
    <row r="792" spans="1:2" x14ac:dyDescent="0.3">
      <c r="A792" t="s">
        <v>6225</v>
      </c>
      <c r="B792" s="1" t="s">
        <v>5932</v>
      </c>
    </row>
    <row r="793" spans="1:2" x14ac:dyDescent="0.3">
      <c r="A793" t="s">
        <v>6225</v>
      </c>
      <c r="B793" s="1" t="s">
        <v>5932</v>
      </c>
    </row>
    <row r="794" spans="1:2" x14ac:dyDescent="0.3">
      <c r="A794" t="s">
        <v>6225</v>
      </c>
      <c r="B794" s="1" t="s">
        <v>5932</v>
      </c>
    </row>
    <row r="795" spans="1:2" x14ac:dyDescent="0.3">
      <c r="A795" t="s">
        <v>6225</v>
      </c>
      <c r="B795" s="1" t="s">
        <v>5932</v>
      </c>
    </row>
    <row r="796" spans="1:2" x14ac:dyDescent="0.3">
      <c r="A796" t="s">
        <v>6225</v>
      </c>
      <c r="B796" s="1" t="s">
        <v>5932</v>
      </c>
    </row>
    <row r="797" spans="1:2" x14ac:dyDescent="0.3">
      <c r="A797" t="s">
        <v>6225</v>
      </c>
      <c r="B797" s="1" t="s">
        <v>5932</v>
      </c>
    </row>
    <row r="798" spans="1:2" x14ac:dyDescent="0.3">
      <c r="A798" t="s">
        <v>6226</v>
      </c>
      <c r="B798" s="1" t="s">
        <v>5932</v>
      </c>
    </row>
    <row r="799" spans="1:2" x14ac:dyDescent="0.3">
      <c r="A799" t="s">
        <v>6227</v>
      </c>
      <c r="B799" s="1" t="s">
        <v>5932</v>
      </c>
    </row>
    <row r="800" spans="1:2" x14ac:dyDescent="0.3">
      <c r="A800" t="s">
        <v>6228</v>
      </c>
      <c r="B800" s="1" t="s">
        <v>5932</v>
      </c>
    </row>
    <row r="801" spans="1:2" x14ac:dyDescent="0.3">
      <c r="A801" t="s">
        <v>6228</v>
      </c>
      <c r="B801" s="1" t="s">
        <v>5932</v>
      </c>
    </row>
  </sheetData>
  <pageMargins left="0.75" right="0.75" top="1" bottom="1" header="0.5" footer="0.5"/>
  <headerFooter alignWithMargins="0">
    <oddHeader>&amp;A</oddHeader>
    <oddFooter>Page &amp;P</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DA0A8-1B95-4E97-B3C3-9F861602B663}">
  <dimension ref="A3:B7"/>
  <sheetViews>
    <sheetView workbookViewId="0">
      <selection activeCell="C14" sqref="C14"/>
    </sheetView>
  </sheetViews>
  <sheetFormatPr defaultRowHeight="13" x14ac:dyDescent="0.3"/>
  <cols>
    <col min="1" max="1" width="12.26953125" bestFit="1" customWidth="1"/>
    <col min="2" max="2" width="7.90625" bestFit="1" customWidth="1"/>
    <col min="3" max="3" width="11.7265625" bestFit="1" customWidth="1"/>
    <col min="4" max="8" width="5.81640625" bestFit="1" customWidth="1"/>
    <col min="9" max="9" width="4.81640625" bestFit="1" customWidth="1"/>
    <col min="10" max="10" width="5.81640625" bestFit="1" customWidth="1"/>
    <col min="11" max="12" width="4.81640625" bestFit="1" customWidth="1"/>
    <col min="13" max="18" width="5.81640625" bestFit="1" customWidth="1"/>
    <col min="19" max="19" width="4.81640625" bestFit="1" customWidth="1"/>
    <col min="20" max="28" width="5.81640625" bestFit="1" customWidth="1"/>
    <col min="29" max="29" width="4.81640625" bestFit="1" customWidth="1"/>
    <col min="30" max="39" width="5.81640625" bestFit="1" customWidth="1"/>
    <col min="40" max="40" width="4.81640625" bestFit="1" customWidth="1"/>
    <col min="41" max="41" width="5.81640625" bestFit="1" customWidth="1"/>
    <col min="42" max="43" width="4.81640625" bestFit="1" customWidth="1"/>
    <col min="44" max="44" width="5.81640625" bestFit="1" customWidth="1"/>
    <col min="45" max="45" width="4.81640625" bestFit="1" customWidth="1"/>
    <col min="46" max="50" width="5.81640625" bestFit="1" customWidth="1"/>
    <col min="51" max="51" width="4.81640625" bestFit="1" customWidth="1"/>
    <col min="52" max="52" width="5.81640625" bestFit="1" customWidth="1"/>
    <col min="53" max="53" width="3.81640625" bestFit="1" customWidth="1"/>
    <col min="54" max="54" width="4.81640625" bestFit="1" customWidth="1"/>
    <col min="55" max="66" width="5.81640625" bestFit="1" customWidth="1"/>
    <col min="67" max="67" width="4.81640625" bestFit="1" customWidth="1"/>
    <col min="68" max="72" width="5.81640625" bestFit="1" customWidth="1"/>
    <col min="73" max="73" width="4.81640625" bestFit="1" customWidth="1"/>
    <col min="74" max="77" width="5.81640625" bestFit="1" customWidth="1"/>
    <col min="78" max="78" width="4.81640625" bestFit="1" customWidth="1"/>
    <col min="79" max="81" width="5.81640625" bestFit="1" customWidth="1"/>
    <col min="82" max="82" width="3.81640625" bestFit="1" customWidth="1"/>
    <col min="83" max="83" width="5.81640625" bestFit="1" customWidth="1"/>
    <col min="84" max="84" width="4.81640625" bestFit="1" customWidth="1"/>
    <col min="85" max="85" width="5.81640625" bestFit="1" customWidth="1"/>
    <col min="86" max="86" width="4.81640625" bestFit="1" customWidth="1"/>
    <col min="87" max="104" width="5.81640625" bestFit="1" customWidth="1"/>
    <col min="105" max="105" width="4.81640625" bestFit="1" customWidth="1"/>
    <col min="106" max="109" width="5.81640625" bestFit="1" customWidth="1"/>
    <col min="110" max="110" width="4.81640625" bestFit="1" customWidth="1"/>
    <col min="111" max="112" width="5.81640625" bestFit="1" customWidth="1"/>
    <col min="113" max="113" width="3.81640625" bestFit="1" customWidth="1"/>
    <col min="114" max="114" width="4.81640625" bestFit="1" customWidth="1"/>
    <col min="115" max="126" width="5.81640625" bestFit="1" customWidth="1"/>
    <col min="127" max="127" width="4.81640625" bestFit="1" customWidth="1"/>
    <col min="128" max="129" width="5.81640625" bestFit="1" customWidth="1"/>
    <col min="130" max="130" width="4.81640625" bestFit="1" customWidth="1"/>
    <col min="131" max="134" width="5.81640625" bestFit="1" customWidth="1"/>
    <col min="135" max="135" width="4.81640625" bestFit="1" customWidth="1"/>
    <col min="136" max="137" width="5.81640625" bestFit="1" customWidth="1"/>
    <col min="138" max="141" width="4.81640625" bestFit="1" customWidth="1"/>
    <col min="142" max="146" width="5.81640625" bestFit="1" customWidth="1"/>
    <col min="147" max="147" width="4.81640625" bestFit="1" customWidth="1"/>
    <col min="148" max="148" width="5.81640625" bestFit="1" customWidth="1"/>
    <col min="149" max="150" width="4.81640625" bestFit="1" customWidth="1"/>
    <col min="151" max="151" width="5.81640625" bestFit="1" customWidth="1"/>
    <col min="152" max="152" width="4.81640625" bestFit="1" customWidth="1"/>
    <col min="153" max="157" width="5.81640625" bestFit="1" customWidth="1"/>
    <col min="158" max="161" width="4.81640625" bestFit="1" customWidth="1"/>
    <col min="162" max="163" width="5.81640625" bestFit="1" customWidth="1"/>
    <col min="164" max="164" width="1.81640625" bestFit="1" customWidth="1"/>
    <col min="165" max="168" width="5.81640625" bestFit="1" customWidth="1"/>
    <col min="169" max="169" width="4.81640625" bestFit="1" customWidth="1"/>
    <col min="170" max="170" width="5.81640625" bestFit="1" customWidth="1"/>
    <col min="171" max="171" width="4.81640625" bestFit="1" customWidth="1"/>
    <col min="172" max="175" width="5.81640625" bestFit="1" customWidth="1"/>
    <col min="176" max="176" width="4.81640625" bestFit="1" customWidth="1"/>
    <col min="177" max="177" width="5.81640625" bestFit="1" customWidth="1"/>
    <col min="178" max="178" width="4.81640625" bestFit="1" customWidth="1"/>
    <col min="179" max="182" width="5.81640625" bestFit="1" customWidth="1"/>
    <col min="183" max="183" width="3.81640625" bestFit="1" customWidth="1"/>
    <col min="184" max="185" width="5.81640625" bestFit="1" customWidth="1"/>
    <col min="186" max="186" width="4.81640625" bestFit="1" customWidth="1"/>
    <col min="187" max="189" width="5.81640625" bestFit="1" customWidth="1"/>
    <col min="190" max="190" width="4.81640625" bestFit="1" customWidth="1"/>
    <col min="191" max="191" width="5.81640625" bestFit="1" customWidth="1"/>
    <col min="192" max="192" width="4.81640625" bestFit="1" customWidth="1"/>
    <col min="193" max="197" width="5.81640625" bestFit="1" customWidth="1"/>
    <col min="198" max="198" width="4.81640625" bestFit="1" customWidth="1"/>
    <col min="199" max="199" width="5.81640625" bestFit="1" customWidth="1"/>
    <col min="200" max="200" width="4.81640625" bestFit="1" customWidth="1"/>
    <col min="201" max="205" width="5.81640625" bestFit="1" customWidth="1"/>
    <col min="206" max="206" width="4.81640625" bestFit="1" customWidth="1"/>
    <col min="207" max="207" width="5.81640625" bestFit="1" customWidth="1"/>
    <col min="208" max="208" width="4.81640625" bestFit="1" customWidth="1"/>
    <col min="209" max="210" width="5.81640625" bestFit="1" customWidth="1"/>
    <col min="211" max="211" width="4.81640625" bestFit="1" customWidth="1"/>
    <col min="212" max="213" width="5.81640625" bestFit="1" customWidth="1"/>
    <col min="214" max="214" width="4.81640625" bestFit="1" customWidth="1"/>
    <col min="215" max="221" width="5.81640625" bestFit="1" customWidth="1"/>
    <col min="222" max="222" width="3.81640625" bestFit="1" customWidth="1"/>
    <col min="223" max="224" width="4.81640625" bestFit="1" customWidth="1"/>
    <col min="225" max="227" width="5.81640625" bestFit="1" customWidth="1"/>
    <col min="228" max="229" width="4.81640625" bestFit="1" customWidth="1"/>
    <col min="230" max="231" width="5.81640625" bestFit="1" customWidth="1"/>
    <col min="232" max="233" width="4.81640625" bestFit="1" customWidth="1"/>
    <col min="234" max="239" width="5.81640625" bestFit="1" customWidth="1"/>
    <col min="240" max="240" width="4.81640625" bestFit="1" customWidth="1"/>
    <col min="241" max="245" width="5.81640625" bestFit="1" customWidth="1"/>
    <col min="246" max="246" width="4.81640625" bestFit="1" customWidth="1"/>
    <col min="247" max="247" width="3.81640625" bestFit="1" customWidth="1"/>
    <col min="248" max="249" width="5.81640625" bestFit="1" customWidth="1"/>
    <col min="250" max="252" width="4.81640625" bestFit="1" customWidth="1"/>
    <col min="253" max="253" width="5.81640625" bestFit="1" customWidth="1"/>
    <col min="254" max="254" width="4.81640625" bestFit="1" customWidth="1"/>
    <col min="255" max="257" width="5.81640625" bestFit="1" customWidth="1"/>
    <col min="258" max="258" width="4.81640625" bestFit="1" customWidth="1"/>
    <col min="259" max="260" width="5.81640625" bestFit="1" customWidth="1"/>
    <col min="261" max="261" width="4.81640625" bestFit="1" customWidth="1"/>
    <col min="262" max="263" width="5.81640625" bestFit="1" customWidth="1"/>
    <col min="264" max="265" width="4.81640625" bestFit="1" customWidth="1"/>
    <col min="266" max="266" width="5.81640625" bestFit="1" customWidth="1"/>
    <col min="267" max="267" width="4.81640625" bestFit="1" customWidth="1"/>
    <col min="268" max="268" width="3.81640625" bestFit="1" customWidth="1"/>
    <col min="269" max="269" width="5.81640625" bestFit="1" customWidth="1"/>
    <col min="270" max="271" width="4.81640625" bestFit="1" customWidth="1"/>
    <col min="272" max="273" width="5.81640625" bestFit="1" customWidth="1"/>
    <col min="274" max="274" width="4.81640625" bestFit="1" customWidth="1"/>
    <col min="275" max="275" width="3.81640625" bestFit="1" customWidth="1"/>
    <col min="276" max="277" width="5.81640625" bestFit="1" customWidth="1"/>
    <col min="278" max="278" width="4.81640625" bestFit="1" customWidth="1"/>
    <col min="279" max="281" width="5.81640625" bestFit="1" customWidth="1"/>
    <col min="282" max="282" width="4.81640625" bestFit="1" customWidth="1"/>
    <col min="283" max="285" width="5.81640625" bestFit="1" customWidth="1"/>
    <col min="286" max="286" width="4.81640625" bestFit="1" customWidth="1"/>
    <col min="287" max="291" width="5.81640625" bestFit="1" customWidth="1"/>
    <col min="292" max="292" width="4.81640625" bestFit="1" customWidth="1"/>
    <col min="293" max="296" width="5.81640625" bestFit="1" customWidth="1"/>
    <col min="297" max="297" width="4.81640625" bestFit="1" customWidth="1"/>
    <col min="298" max="299" width="5.81640625" bestFit="1" customWidth="1"/>
    <col min="300" max="300" width="4.81640625" bestFit="1" customWidth="1"/>
    <col min="301" max="301" width="5.81640625" bestFit="1" customWidth="1"/>
    <col min="302" max="302" width="3.81640625" bestFit="1" customWidth="1"/>
    <col min="303" max="307" width="5.81640625" bestFit="1" customWidth="1"/>
    <col min="308" max="308" width="4.81640625" bestFit="1" customWidth="1"/>
    <col min="309" max="311" width="5.81640625" bestFit="1" customWidth="1"/>
    <col min="312" max="312" width="4.81640625" bestFit="1" customWidth="1"/>
    <col min="313" max="313" width="5.81640625" bestFit="1" customWidth="1"/>
    <col min="314" max="314" width="4.81640625" bestFit="1" customWidth="1"/>
    <col min="315" max="315" width="5.81640625" bestFit="1" customWidth="1"/>
    <col min="316" max="316" width="4.81640625" bestFit="1" customWidth="1"/>
    <col min="317" max="319" width="5.81640625" bestFit="1" customWidth="1"/>
    <col min="320" max="320" width="4.81640625" bestFit="1" customWidth="1"/>
    <col min="321" max="327" width="5.81640625" bestFit="1" customWidth="1"/>
    <col min="328" max="329" width="4.81640625" bestFit="1" customWidth="1"/>
    <col min="330" max="330" width="5.81640625" bestFit="1" customWidth="1"/>
    <col min="331" max="331" width="4.81640625" bestFit="1" customWidth="1"/>
    <col min="332" max="332" width="5.81640625" bestFit="1" customWidth="1"/>
    <col min="333" max="333" width="4.81640625" bestFit="1" customWidth="1"/>
    <col min="334" max="336" width="5.81640625" bestFit="1" customWidth="1"/>
    <col min="337" max="337" width="4.81640625" bestFit="1" customWidth="1"/>
    <col min="338" max="338" width="5.81640625" bestFit="1" customWidth="1"/>
    <col min="339" max="340" width="4.81640625" bestFit="1" customWidth="1"/>
    <col min="341" max="343" width="5.81640625" bestFit="1" customWidth="1"/>
    <col min="344" max="344" width="1.81640625" bestFit="1" customWidth="1"/>
    <col min="345" max="345" width="5.81640625" bestFit="1" customWidth="1"/>
    <col min="346" max="347" width="4.81640625" bestFit="1" customWidth="1"/>
    <col min="348" max="349" width="5.81640625" bestFit="1" customWidth="1"/>
    <col min="350" max="350" width="4.81640625" bestFit="1" customWidth="1"/>
    <col min="351" max="351" width="5.81640625" bestFit="1" customWidth="1"/>
    <col min="352" max="352" width="4.81640625" bestFit="1" customWidth="1"/>
    <col min="353" max="354" width="5.81640625" bestFit="1" customWidth="1"/>
    <col min="355" max="355" width="3.81640625" bestFit="1" customWidth="1"/>
    <col min="356" max="356" width="5.81640625" bestFit="1" customWidth="1"/>
    <col min="357" max="357" width="4.81640625" bestFit="1" customWidth="1"/>
    <col min="358" max="362" width="5.81640625" bestFit="1" customWidth="1"/>
    <col min="363" max="363" width="4.81640625" bestFit="1" customWidth="1"/>
    <col min="364" max="365" width="5.81640625" bestFit="1" customWidth="1"/>
    <col min="366" max="366" width="4.81640625" bestFit="1" customWidth="1"/>
    <col min="367" max="367" width="5.81640625" bestFit="1" customWidth="1"/>
    <col min="368" max="368" width="4.81640625" bestFit="1" customWidth="1"/>
    <col min="369" max="372" width="5.81640625" bestFit="1" customWidth="1"/>
    <col min="373" max="373" width="3.81640625" bestFit="1" customWidth="1"/>
    <col min="374" max="374" width="4.81640625" bestFit="1" customWidth="1"/>
    <col min="375" max="375" width="5.81640625" bestFit="1" customWidth="1"/>
    <col min="376" max="377" width="4.81640625" bestFit="1" customWidth="1"/>
    <col min="378" max="378" width="5.81640625" bestFit="1" customWidth="1"/>
    <col min="379" max="379" width="4.81640625" bestFit="1" customWidth="1"/>
    <col min="380" max="380" width="5.81640625" bestFit="1" customWidth="1"/>
    <col min="381" max="381" width="3.81640625" bestFit="1" customWidth="1"/>
    <col min="382" max="384" width="5.81640625" bestFit="1" customWidth="1"/>
    <col min="385" max="387" width="4.81640625" bestFit="1" customWidth="1"/>
    <col min="388" max="390" width="5.81640625" bestFit="1" customWidth="1"/>
    <col min="391" max="393" width="4.81640625" bestFit="1" customWidth="1"/>
    <col min="394" max="394" width="5.81640625" bestFit="1" customWidth="1"/>
    <col min="395" max="395" width="3.81640625" bestFit="1" customWidth="1"/>
    <col min="396" max="399" width="5.81640625" bestFit="1" customWidth="1"/>
    <col min="400" max="400" width="4.81640625" bestFit="1" customWidth="1"/>
    <col min="401" max="401" width="5.81640625" bestFit="1" customWidth="1"/>
    <col min="402" max="402" width="4.81640625" bestFit="1" customWidth="1"/>
    <col min="403" max="403" width="5.81640625" bestFit="1" customWidth="1"/>
    <col min="404" max="405" width="3.81640625" bestFit="1" customWidth="1"/>
    <col min="406" max="408" width="4.81640625" bestFit="1" customWidth="1"/>
    <col min="409" max="409" width="5.81640625" bestFit="1" customWidth="1"/>
    <col min="410" max="410" width="4.81640625" bestFit="1" customWidth="1"/>
    <col min="411" max="413" width="5.81640625" bestFit="1" customWidth="1"/>
    <col min="414" max="414" width="4.81640625" bestFit="1" customWidth="1"/>
    <col min="415" max="415" width="5.81640625" bestFit="1" customWidth="1"/>
    <col min="416" max="417" width="4.81640625" bestFit="1" customWidth="1"/>
    <col min="418" max="418" width="5.81640625" bestFit="1" customWidth="1"/>
    <col min="419" max="421" width="4.81640625" bestFit="1" customWidth="1"/>
    <col min="422" max="422" width="5.81640625" bestFit="1" customWidth="1"/>
    <col min="423" max="423" width="1.81640625" bestFit="1" customWidth="1"/>
    <col min="424" max="424" width="4.81640625" bestFit="1" customWidth="1"/>
    <col min="425" max="426" width="5.81640625" bestFit="1" customWidth="1"/>
    <col min="427" max="428" width="4.81640625" bestFit="1" customWidth="1"/>
    <col min="429" max="430" width="5.81640625" bestFit="1" customWidth="1"/>
    <col min="431" max="431" width="4.81640625" bestFit="1" customWidth="1"/>
    <col min="432" max="432" width="5.81640625" bestFit="1" customWidth="1"/>
    <col min="433" max="433" width="4.81640625" bestFit="1" customWidth="1"/>
    <col min="434" max="437" width="5.81640625" bestFit="1" customWidth="1"/>
    <col min="438" max="439" width="4.81640625" bestFit="1" customWidth="1"/>
    <col min="440" max="441" width="5.81640625" bestFit="1" customWidth="1"/>
    <col min="442" max="443" width="4.81640625" bestFit="1" customWidth="1"/>
    <col min="444" max="445" width="5.81640625" bestFit="1" customWidth="1"/>
    <col min="446" max="446" width="3.81640625" bestFit="1" customWidth="1"/>
    <col min="447" max="447" width="5.81640625" bestFit="1" customWidth="1"/>
    <col min="448" max="448" width="4.81640625" bestFit="1" customWidth="1"/>
    <col min="449" max="449" width="5.81640625" bestFit="1" customWidth="1"/>
    <col min="450" max="450" width="4.81640625" bestFit="1" customWidth="1"/>
    <col min="451" max="451" width="5.81640625" bestFit="1" customWidth="1"/>
    <col min="452" max="453" width="4.81640625" bestFit="1" customWidth="1"/>
    <col min="454" max="456" width="5.81640625" bestFit="1" customWidth="1"/>
    <col min="457" max="457" width="4.81640625" bestFit="1" customWidth="1"/>
    <col min="458" max="458" width="5.81640625" bestFit="1" customWidth="1"/>
    <col min="459" max="461" width="4.81640625" bestFit="1" customWidth="1"/>
    <col min="462" max="462" width="5.81640625" bestFit="1" customWidth="1"/>
    <col min="463" max="467" width="4.81640625" bestFit="1" customWidth="1"/>
    <col min="468" max="468" width="5.81640625" bestFit="1" customWidth="1"/>
    <col min="469" max="469" width="4.81640625" bestFit="1" customWidth="1"/>
    <col min="470" max="470" width="5.81640625" bestFit="1" customWidth="1"/>
    <col min="471" max="471" width="3.81640625" bestFit="1" customWidth="1"/>
    <col min="472" max="472" width="5.81640625" bestFit="1" customWidth="1"/>
    <col min="473" max="473" width="4.81640625" bestFit="1" customWidth="1"/>
    <col min="474" max="476" width="5.81640625" bestFit="1" customWidth="1"/>
    <col min="477" max="477" width="4.81640625" bestFit="1" customWidth="1"/>
    <col min="478" max="478" width="5.81640625" bestFit="1" customWidth="1"/>
    <col min="479" max="479" width="4.81640625" bestFit="1" customWidth="1"/>
    <col min="480" max="480" width="5.81640625" bestFit="1" customWidth="1"/>
    <col min="481" max="481" width="3.81640625" bestFit="1" customWidth="1"/>
    <col min="482" max="483" width="4.81640625" bestFit="1" customWidth="1"/>
    <col min="484" max="486" width="5.81640625" bestFit="1" customWidth="1"/>
    <col min="487" max="487" width="4.81640625" bestFit="1" customWidth="1"/>
    <col min="488" max="488" width="3.81640625" bestFit="1" customWidth="1"/>
    <col min="489" max="489" width="5.81640625" bestFit="1" customWidth="1"/>
    <col min="490" max="490" width="4.81640625" bestFit="1" customWidth="1"/>
    <col min="491" max="493" width="5.81640625" bestFit="1" customWidth="1"/>
    <col min="494" max="494" width="4.81640625" bestFit="1" customWidth="1"/>
    <col min="495" max="496" width="5.81640625" bestFit="1" customWidth="1"/>
    <col min="497" max="498" width="3.81640625" bestFit="1" customWidth="1"/>
    <col min="499" max="502" width="5.81640625" bestFit="1" customWidth="1"/>
    <col min="503" max="503" width="4.81640625" bestFit="1" customWidth="1"/>
    <col min="504" max="504" width="5.81640625" bestFit="1" customWidth="1"/>
    <col min="505" max="505" width="4.81640625" bestFit="1" customWidth="1"/>
    <col min="506" max="506" width="5.81640625" bestFit="1" customWidth="1"/>
    <col min="507" max="507" width="4.81640625" bestFit="1" customWidth="1"/>
    <col min="508" max="508" width="5.81640625" bestFit="1" customWidth="1"/>
    <col min="509" max="509" width="4.81640625" bestFit="1" customWidth="1"/>
    <col min="510" max="512" width="5.81640625" bestFit="1" customWidth="1"/>
    <col min="513" max="513" width="4.81640625" bestFit="1" customWidth="1"/>
    <col min="514" max="515" width="5.81640625" bestFit="1" customWidth="1"/>
    <col min="516" max="516" width="4.81640625" bestFit="1" customWidth="1"/>
    <col min="517" max="517" width="5.81640625" bestFit="1" customWidth="1"/>
    <col min="518" max="518" width="4.81640625" bestFit="1" customWidth="1"/>
    <col min="519" max="522" width="5.81640625" bestFit="1" customWidth="1"/>
    <col min="523" max="523" width="4.81640625" bestFit="1" customWidth="1"/>
    <col min="524" max="524" width="5.81640625" bestFit="1" customWidth="1"/>
    <col min="525" max="528" width="4.81640625" bestFit="1" customWidth="1"/>
    <col min="529" max="529" width="3.81640625" bestFit="1" customWidth="1"/>
    <col min="530" max="530" width="4.81640625" bestFit="1" customWidth="1"/>
    <col min="531" max="531" width="5.81640625" bestFit="1" customWidth="1"/>
    <col min="532" max="534" width="4.81640625" bestFit="1" customWidth="1"/>
    <col min="535" max="535" width="3.81640625" bestFit="1" customWidth="1"/>
    <col min="536" max="536" width="5.81640625" bestFit="1" customWidth="1"/>
    <col min="537" max="538" width="4.81640625" bestFit="1" customWidth="1"/>
    <col min="539" max="539" width="5.81640625" bestFit="1" customWidth="1"/>
    <col min="540" max="540" width="4.81640625" bestFit="1" customWidth="1"/>
    <col min="541" max="542" width="5.81640625" bestFit="1" customWidth="1"/>
    <col min="543" max="543" width="3.81640625" bestFit="1" customWidth="1"/>
    <col min="544" max="545" width="5.81640625" bestFit="1" customWidth="1"/>
    <col min="546" max="546" width="4.81640625" bestFit="1" customWidth="1"/>
    <col min="547" max="547" width="5.81640625" bestFit="1" customWidth="1"/>
    <col min="548" max="549" width="4.81640625" bestFit="1" customWidth="1"/>
    <col min="550" max="550" width="5.81640625" bestFit="1" customWidth="1"/>
    <col min="551" max="551" width="4.81640625" bestFit="1" customWidth="1"/>
    <col min="552" max="552" width="5.81640625" bestFit="1" customWidth="1"/>
    <col min="553" max="553" width="4.81640625" bestFit="1" customWidth="1"/>
    <col min="554" max="556" width="5.81640625" bestFit="1" customWidth="1"/>
    <col min="557" max="557" width="4.81640625" bestFit="1" customWidth="1"/>
    <col min="558" max="558" width="5.81640625" bestFit="1" customWidth="1"/>
    <col min="559" max="559" width="3.81640625" bestFit="1" customWidth="1"/>
    <col min="560" max="560" width="4.81640625" bestFit="1" customWidth="1"/>
    <col min="561" max="562" width="5.81640625" bestFit="1" customWidth="1"/>
    <col min="563" max="563" width="4.81640625" bestFit="1" customWidth="1"/>
    <col min="564" max="564" width="5.81640625" bestFit="1" customWidth="1"/>
    <col min="565" max="566" width="4.81640625" bestFit="1" customWidth="1"/>
    <col min="567" max="567" width="3.81640625" bestFit="1" customWidth="1"/>
    <col min="568" max="568" width="5.81640625" bestFit="1" customWidth="1"/>
    <col min="569" max="569" width="4.81640625" bestFit="1" customWidth="1"/>
    <col min="570" max="571" width="5.81640625" bestFit="1" customWidth="1"/>
    <col min="572" max="572" width="4.81640625" bestFit="1" customWidth="1"/>
    <col min="573" max="573" width="5.81640625" bestFit="1" customWidth="1"/>
    <col min="574" max="576" width="4.81640625" bestFit="1" customWidth="1"/>
    <col min="577" max="577" width="5.81640625" bestFit="1" customWidth="1"/>
    <col min="578" max="578" width="3.81640625" bestFit="1" customWidth="1"/>
    <col min="579" max="579" width="5.81640625" bestFit="1" customWidth="1"/>
    <col min="580" max="583" width="4.81640625" bestFit="1" customWidth="1"/>
    <col min="584" max="585" width="5.81640625" bestFit="1" customWidth="1"/>
    <col min="586" max="587" width="4.81640625" bestFit="1" customWidth="1"/>
    <col min="588" max="589" width="5.81640625" bestFit="1" customWidth="1"/>
    <col min="590" max="590" width="1.81640625" bestFit="1" customWidth="1"/>
    <col min="591" max="591" width="5.81640625" bestFit="1" customWidth="1"/>
    <col min="592" max="592" width="4.81640625" bestFit="1" customWidth="1"/>
    <col min="593" max="593" width="5.81640625" bestFit="1" customWidth="1"/>
    <col min="594" max="596" width="4.81640625" bestFit="1" customWidth="1"/>
    <col min="597" max="597" width="5.81640625" bestFit="1" customWidth="1"/>
    <col min="598" max="598" width="3.81640625" bestFit="1" customWidth="1"/>
    <col min="599" max="600" width="5.81640625" bestFit="1" customWidth="1"/>
    <col min="601" max="602" width="4.81640625" bestFit="1" customWidth="1"/>
    <col min="603" max="604" width="5.81640625" bestFit="1" customWidth="1"/>
    <col min="605" max="605" width="4.81640625" bestFit="1" customWidth="1"/>
    <col min="606" max="606" width="5.81640625" bestFit="1" customWidth="1"/>
    <col min="607" max="607" width="4.81640625" bestFit="1" customWidth="1"/>
    <col min="608" max="608" width="5.81640625" bestFit="1" customWidth="1"/>
    <col min="609" max="610" width="4.81640625" bestFit="1" customWidth="1"/>
    <col min="611" max="611" width="5.81640625" bestFit="1" customWidth="1"/>
    <col min="612" max="612" width="4.81640625" bestFit="1" customWidth="1"/>
    <col min="613" max="614" width="5.81640625" bestFit="1" customWidth="1"/>
    <col min="615" max="615" width="4.81640625" bestFit="1" customWidth="1"/>
    <col min="616" max="616" width="3.81640625" bestFit="1" customWidth="1"/>
    <col min="617" max="617" width="5.81640625" bestFit="1" customWidth="1"/>
    <col min="618" max="618" width="4.81640625" bestFit="1" customWidth="1"/>
    <col min="619" max="621" width="5.81640625" bestFit="1" customWidth="1"/>
    <col min="622" max="622" width="4.81640625" bestFit="1" customWidth="1"/>
    <col min="623" max="623" width="5.81640625" bestFit="1" customWidth="1"/>
    <col min="624" max="624" width="4.81640625" bestFit="1" customWidth="1"/>
    <col min="625" max="625" width="5.81640625" bestFit="1" customWidth="1"/>
    <col min="626" max="626" width="3.81640625" bestFit="1" customWidth="1"/>
    <col min="627" max="628" width="5.81640625" bestFit="1" customWidth="1"/>
    <col min="629" max="629" width="4.81640625" bestFit="1" customWidth="1"/>
    <col min="630" max="630" width="5.81640625" bestFit="1" customWidth="1"/>
    <col min="631" max="631" width="4.81640625" bestFit="1" customWidth="1"/>
    <col min="632" max="632" width="5.81640625" bestFit="1" customWidth="1"/>
    <col min="633" max="633" width="4.81640625" bestFit="1" customWidth="1"/>
    <col min="634" max="635" width="5.81640625" bestFit="1" customWidth="1"/>
    <col min="636" max="636" width="4.81640625" bestFit="1" customWidth="1"/>
    <col min="637" max="637" width="3.81640625" bestFit="1" customWidth="1"/>
    <col min="638" max="639" width="5.81640625" bestFit="1" customWidth="1"/>
    <col min="640" max="641" width="4.81640625" bestFit="1" customWidth="1"/>
    <col min="642" max="643" width="5.81640625" bestFit="1" customWidth="1"/>
    <col min="644" max="645" width="4.81640625" bestFit="1" customWidth="1"/>
    <col min="646" max="646" width="5.81640625" bestFit="1" customWidth="1"/>
    <col min="647" max="648" width="4.81640625" bestFit="1" customWidth="1"/>
    <col min="649" max="651" width="5.81640625" bestFit="1" customWidth="1"/>
    <col min="652" max="652" width="3.81640625" bestFit="1" customWidth="1"/>
    <col min="653" max="653" width="5.81640625" bestFit="1" customWidth="1"/>
    <col min="654" max="654" width="4.81640625" bestFit="1" customWidth="1"/>
    <col min="655" max="655" width="5.81640625" bestFit="1" customWidth="1"/>
    <col min="656" max="657" width="4.81640625" bestFit="1" customWidth="1"/>
    <col min="658" max="661" width="5.81640625" bestFit="1" customWidth="1"/>
    <col min="662" max="662" width="4.81640625" bestFit="1" customWidth="1"/>
    <col min="663" max="665" width="5.81640625" bestFit="1" customWidth="1"/>
    <col min="666" max="666" width="4.81640625" bestFit="1" customWidth="1"/>
    <col min="667" max="667" width="5.81640625" bestFit="1" customWidth="1"/>
    <col min="668" max="668" width="4.81640625" bestFit="1" customWidth="1"/>
    <col min="669" max="670" width="5.81640625" bestFit="1" customWidth="1"/>
    <col min="671" max="671" width="4.81640625" bestFit="1" customWidth="1"/>
    <col min="672" max="672" width="5.81640625" bestFit="1" customWidth="1"/>
    <col min="673" max="673" width="1.81640625" bestFit="1" customWidth="1"/>
    <col min="674" max="674" width="5.81640625" bestFit="1" customWidth="1"/>
    <col min="675" max="675" width="4.81640625" bestFit="1" customWidth="1"/>
    <col min="676" max="676" width="5.81640625" bestFit="1" customWidth="1"/>
    <col min="677" max="677" width="4.81640625" bestFit="1" customWidth="1"/>
    <col min="678" max="678" width="5.81640625" bestFit="1" customWidth="1"/>
    <col min="679" max="679" width="4.81640625" bestFit="1" customWidth="1"/>
    <col min="680" max="680" width="5.81640625" bestFit="1" customWidth="1"/>
    <col min="681" max="683" width="4.81640625" bestFit="1" customWidth="1"/>
    <col min="684" max="687" width="5.81640625" bestFit="1" customWidth="1"/>
    <col min="688" max="688" width="4.81640625" bestFit="1" customWidth="1"/>
    <col min="689" max="689" width="5.81640625" bestFit="1" customWidth="1"/>
    <col min="690" max="690" width="4.81640625" bestFit="1" customWidth="1"/>
    <col min="691" max="691" width="5.81640625" bestFit="1" customWidth="1"/>
    <col min="692" max="692" width="4.81640625" bestFit="1" customWidth="1"/>
    <col min="693" max="693" width="5.81640625" bestFit="1" customWidth="1"/>
    <col min="694" max="694" width="4.81640625" bestFit="1" customWidth="1"/>
    <col min="695" max="695" width="5.81640625" bestFit="1" customWidth="1"/>
    <col min="696" max="696" width="4.81640625" bestFit="1" customWidth="1"/>
    <col min="697" max="701" width="5.81640625" bestFit="1" customWidth="1"/>
    <col min="702" max="702" width="4.81640625" bestFit="1" customWidth="1"/>
    <col min="703" max="704" width="5.81640625" bestFit="1" customWidth="1"/>
    <col min="705" max="705" width="3.81640625" bestFit="1" customWidth="1"/>
    <col min="706" max="707" width="5.81640625" bestFit="1" customWidth="1"/>
    <col min="708" max="709" width="4.81640625" bestFit="1" customWidth="1"/>
    <col min="710" max="710" width="5.81640625" bestFit="1" customWidth="1"/>
    <col min="711" max="713" width="4.81640625" bestFit="1" customWidth="1"/>
    <col min="714" max="714" width="5.81640625" bestFit="1" customWidth="1"/>
    <col min="715" max="716" width="4.81640625" bestFit="1" customWidth="1"/>
    <col min="717" max="724" width="5.81640625" bestFit="1" customWidth="1"/>
    <col min="725" max="725" width="4.81640625" bestFit="1" customWidth="1"/>
    <col min="726" max="729" width="5.81640625" bestFit="1" customWidth="1"/>
    <col min="730" max="730" width="4.81640625" bestFit="1" customWidth="1"/>
    <col min="731" max="735" width="5.81640625" bestFit="1" customWidth="1"/>
    <col min="736" max="739" width="4.81640625" bestFit="1" customWidth="1"/>
    <col min="740" max="740" width="5.81640625" bestFit="1" customWidth="1"/>
    <col min="741" max="741" width="4.81640625" bestFit="1" customWidth="1"/>
    <col min="742" max="745" width="5.81640625" bestFit="1" customWidth="1"/>
    <col min="746" max="746" width="4.81640625" bestFit="1" customWidth="1"/>
    <col min="747" max="747" width="5.81640625" bestFit="1" customWidth="1"/>
    <col min="748" max="750" width="4.81640625" bestFit="1" customWidth="1"/>
    <col min="751" max="751" width="5.81640625" bestFit="1" customWidth="1"/>
    <col min="752" max="752" width="4.81640625" bestFit="1" customWidth="1"/>
    <col min="753" max="753" width="5.81640625" bestFit="1" customWidth="1"/>
    <col min="754" max="755" width="6.81640625" bestFit="1" customWidth="1"/>
    <col min="756" max="758" width="5.81640625" bestFit="1" customWidth="1"/>
    <col min="759" max="759" width="6.81640625" bestFit="1" customWidth="1"/>
    <col min="760" max="760" width="5.81640625" bestFit="1" customWidth="1"/>
    <col min="761" max="761" width="6.81640625" bestFit="1" customWidth="1"/>
    <col min="762" max="762" width="4.81640625" bestFit="1" customWidth="1"/>
    <col min="763" max="763" width="5.81640625" bestFit="1" customWidth="1"/>
    <col min="764" max="766" width="6.81640625" bestFit="1" customWidth="1"/>
    <col min="767" max="767" width="5.81640625" bestFit="1" customWidth="1"/>
    <col min="768" max="769" width="6.81640625" bestFit="1" customWidth="1"/>
    <col min="770" max="770" width="5.81640625" bestFit="1" customWidth="1"/>
    <col min="771" max="771" width="6.81640625" bestFit="1" customWidth="1"/>
    <col min="772" max="772" width="5.81640625" bestFit="1" customWidth="1"/>
    <col min="773" max="773" width="6.81640625" bestFit="1" customWidth="1"/>
    <col min="774" max="774" width="4.81640625" bestFit="1" customWidth="1"/>
    <col min="775" max="776" width="6.81640625" bestFit="1" customWidth="1"/>
    <col min="777" max="780" width="5.81640625" bestFit="1" customWidth="1"/>
    <col min="781" max="781" width="6.81640625" bestFit="1" customWidth="1"/>
    <col min="782" max="782" width="5.81640625" bestFit="1" customWidth="1"/>
    <col min="783" max="784" width="6.81640625" bestFit="1" customWidth="1"/>
    <col min="785" max="785" width="5.81640625" bestFit="1" customWidth="1"/>
    <col min="786" max="786" width="6.81640625" bestFit="1" customWidth="1"/>
    <col min="787" max="787" width="4.81640625" bestFit="1" customWidth="1"/>
    <col min="788" max="789" width="6.81640625" bestFit="1" customWidth="1"/>
    <col min="790" max="790" width="5.81640625" bestFit="1" customWidth="1"/>
    <col min="791" max="793" width="6.81640625" bestFit="1" customWidth="1"/>
    <col min="794" max="797" width="5.81640625" bestFit="1" customWidth="1"/>
    <col min="798" max="798" width="6.81640625" bestFit="1" customWidth="1"/>
    <col min="799" max="801" width="5.81640625" bestFit="1" customWidth="1"/>
    <col min="802" max="802" width="6.81640625" bestFit="1" customWidth="1"/>
    <col min="803" max="803" width="5.81640625" bestFit="1" customWidth="1"/>
    <col min="804" max="804" width="6.81640625" bestFit="1" customWidth="1"/>
    <col min="805" max="805" width="5.81640625" bestFit="1" customWidth="1"/>
    <col min="806" max="806" width="6.81640625" bestFit="1" customWidth="1"/>
    <col min="807" max="807" width="5.81640625" bestFit="1" customWidth="1"/>
    <col min="808" max="809" width="6.81640625" bestFit="1" customWidth="1"/>
    <col min="810" max="810" width="4.81640625" bestFit="1" customWidth="1"/>
    <col min="811" max="813" width="6.81640625" bestFit="1" customWidth="1"/>
    <col min="814" max="815" width="5.81640625" bestFit="1" customWidth="1"/>
    <col min="816" max="816" width="6.81640625" bestFit="1" customWidth="1"/>
    <col min="817" max="817" width="4.81640625" bestFit="1" customWidth="1"/>
    <col min="818" max="818" width="5.81640625" bestFit="1" customWidth="1"/>
    <col min="819" max="819" width="6.81640625" bestFit="1" customWidth="1"/>
    <col min="820" max="822" width="5.81640625" bestFit="1" customWidth="1"/>
    <col min="823" max="823" width="6.81640625" bestFit="1" customWidth="1"/>
    <col min="824" max="825" width="5.81640625" bestFit="1" customWidth="1"/>
    <col min="826" max="826" width="6.81640625" bestFit="1" customWidth="1"/>
    <col min="827" max="829" width="5.81640625" bestFit="1" customWidth="1"/>
    <col min="830" max="830" width="6.81640625" bestFit="1" customWidth="1"/>
    <col min="831" max="834" width="5.81640625" bestFit="1" customWidth="1"/>
    <col min="835" max="837" width="6.81640625" bestFit="1" customWidth="1"/>
    <col min="838" max="838" width="4.81640625" bestFit="1" customWidth="1"/>
    <col min="839" max="839" width="5.81640625" bestFit="1" customWidth="1"/>
    <col min="840" max="841" width="6.81640625" bestFit="1" customWidth="1"/>
    <col min="842" max="843" width="5.81640625" bestFit="1" customWidth="1"/>
    <col min="844" max="850" width="6.81640625" bestFit="1" customWidth="1"/>
    <col min="851" max="851" width="5.81640625" bestFit="1" customWidth="1"/>
    <col min="852" max="852" width="6.81640625" bestFit="1" customWidth="1"/>
    <col min="853" max="853" width="5.81640625" bestFit="1" customWidth="1"/>
    <col min="854" max="859" width="6.81640625" bestFit="1" customWidth="1"/>
    <col min="860" max="864" width="5.81640625" bestFit="1" customWidth="1"/>
    <col min="865" max="865" width="6.81640625" bestFit="1" customWidth="1"/>
    <col min="866" max="867" width="5.81640625" bestFit="1" customWidth="1"/>
    <col min="868" max="868" width="6.81640625" bestFit="1" customWidth="1"/>
    <col min="869" max="869" width="5.81640625" bestFit="1" customWidth="1"/>
    <col min="870" max="872" width="6.81640625" bestFit="1" customWidth="1"/>
    <col min="873" max="873" width="5.81640625" bestFit="1" customWidth="1"/>
    <col min="874" max="874" width="6.81640625" bestFit="1" customWidth="1"/>
    <col min="875" max="875" width="5.81640625" bestFit="1" customWidth="1"/>
    <col min="876" max="877" width="6.81640625" bestFit="1" customWidth="1"/>
    <col min="878" max="878" width="5.81640625" bestFit="1" customWidth="1"/>
    <col min="879" max="882" width="6.81640625" bestFit="1" customWidth="1"/>
    <col min="883" max="884" width="5.81640625" bestFit="1" customWidth="1"/>
    <col min="885" max="885" width="6.81640625" bestFit="1" customWidth="1"/>
    <col min="886" max="886" width="4.81640625" bestFit="1" customWidth="1"/>
    <col min="887" max="888" width="6.81640625" bestFit="1" customWidth="1"/>
    <col min="889" max="889" width="5.81640625" bestFit="1" customWidth="1"/>
    <col min="890" max="890" width="6.81640625" bestFit="1" customWidth="1"/>
    <col min="891" max="897" width="5.81640625" bestFit="1" customWidth="1"/>
    <col min="898" max="898" width="6.81640625" bestFit="1" customWidth="1"/>
    <col min="899" max="899" width="5.81640625" bestFit="1" customWidth="1"/>
    <col min="900" max="900" width="6.81640625" bestFit="1" customWidth="1"/>
    <col min="901" max="901" width="5.81640625" bestFit="1" customWidth="1"/>
    <col min="902" max="902" width="6.81640625" bestFit="1" customWidth="1"/>
    <col min="903" max="903" width="2.81640625" bestFit="1" customWidth="1"/>
    <col min="904" max="904" width="5.81640625" bestFit="1" customWidth="1"/>
    <col min="905" max="905" width="6.81640625" bestFit="1" customWidth="1"/>
    <col min="906" max="907" width="5.81640625" bestFit="1" customWidth="1"/>
    <col min="908" max="908" width="6.81640625" bestFit="1" customWidth="1"/>
    <col min="909" max="909" width="5.81640625" bestFit="1" customWidth="1"/>
    <col min="910" max="912" width="6.81640625" bestFit="1" customWidth="1"/>
    <col min="913" max="913" width="5.81640625" bestFit="1" customWidth="1"/>
    <col min="914" max="915" width="6.81640625" bestFit="1" customWidth="1"/>
    <col min="916" max="916" width="5.81640625" bestFit="1" customWidth="1"/>
    <col min="917" max="918" width="6.81640625" bestFit="1" customWidth="1"/>
    <col min="919" max="919" width="5.81640625" bestFit="1" customWidth="1"/>
    <col min="920" max="921" width="6.81640625" bestFit="1" customWidth="1"/>
    <col min="922" max="922" width="5.81640625" bestFit="1" customWidth="1"/>
    <col min="923" max="923" width="6.81640625" bestFit="1" customWidth="1"/>
    <col min="924" max="924" width="5.81640625" bestFit="1" customWidth="1"/>
    <col min="925" max="925" width="6.81640625" bestFit="1" customWidth="1"/>
    <col min="926" max="926" width="4.81640625" bestFit="1" customWidth="1"/>
    <col min="927" max="930" width="5.81640625" bestFit="1" customWidth="1"/>
    <col min="931" max="931" width="6.81640625" bestFit="1" customWidth="1"/>
    <col min="932" max="933" width="5.81640625" bestFit="1" customWidth="1"/>
    <col min="934" max="935" width="6.81640625" bestFit="1" customWidth="1"/>
    <col min="936" max="937" width="5.81640625" bestFit="1" customWidth="1"/>
    <col min="938" max="938" width="6.81640625" bestFit="1" customWidth="1"/>
    <col min="939" max="939" width="5.81640625" bestFit="1" customWidth="1"/>
    <col min="940" max="941" width="6.81640625" bestFit="1" customWidth="1"/>
    <col min="942" max="942" width="5.81640625" bestFit="1" customWidth="1"/>
    <col min="943" max="945" width="6.81640625" bestFit="1" customWidth="1"/>
    <col min="946" max="947" width="4.81640625" bestFit="1" customWidth="1"/>
    <col min="948" max="949" width="6.81640625" bestFit="1" customWidth="1"/>
    <col min="950" max="950" width="5.81640625" bestFit="1" customWidth="1"/>
    <col min="951" max="951" width="6.81640625" bestFit="1" customWidth="1"/>
    <col min="952" max="952" width="4.81640625" bestFit="1" customWidth="1"/>
    <col min="953" max="953" width="5.81640625" bestFit="1" customWidth="1"/>
    <col min="954" max="954" width="6.81640625" bestFit="1" customWidth="1"/>
    <col min="955" max="956" width="5.81640625" bestFit="1" customWidth="1"/>
    <col min="957" max="957" width="6.81640625" bestFit="1" customWidth="1"/>
    <col min="958" max="958" width="5.81640625" bestFit="1" customWidth="1"/>
    <col min="959" max="961" width="6.81640625" bestFit="1" customWidth="1"/>
    <col min="962" max="962" width="5.81640625" bestFit="1" customWidth="1"/>
    <col min="963" max="964" width="6.81640625" bestFit="1" customWidth="1"/>
    <col min="965" max="965" width="5.81640625" bestFit="1" customWidth="1"/>
    <col min="966" max="966" width="4.81640625" bestFit="1" customWidth="1"/>
    <col min="967" max="967" width="6.81640625" bestFit="1" customWidth="1"/>
    <col min="968" max="968" width="5.81640625" bestFit="1" customWidth="1"/>
    <col min="969" max="969" width="6.81640625" bestFit="1" customWidth="1"/>
    <col min="970" max="971" width="5.81640625" bestFit="1" customWidth="1"/>
    <col min="972" max="972" width="6.81640625" bestFit="1" customWidth="1"/>
    <col min="973" max="973" width="5.81640625" bestFit="1" customWidth="1"/>
    <col min="974" max="975" width="6.81640625" bestFit="1" customWidth="1"/>
    <col min="976" max="976" width="2.81640625" bestFit="1" customWidth="1"/>
    <col min="977" max="977" width="6.81640625" bestFit="1" customWidth="1"/>
    <col min="978" max="978" width="5.81640625" bestFit="1" customWidth="1"/>
    <col min="979" max="979" width="6.81640625" bestFit="1" customWidth="1"/>
    <col min="980" max="983" width="5.81640625" bestFit="1" customWidth="1"/>
    <col min="984" max="984" width="6.81640625" bestFit="1" customWidth="1"/>
    <col min="985" max="987" width="5.81640625" bestFit="1" customWidth="1"/>
    <col min="988" max="988" width="6.81640625" bestFit="1" customWidth="1"/>
    <col min="989" max="990" width="5.81640625" bestFit="1" customWidth="1"/>
    <col min="991" max="996" width="6.81640625" bestFit="1" customWidth="1"/>
    <col min="997" max="997" width="5.81640625" bestFit="1" customWidth="1"/>
    <col min="998" max="999" width="6.81640625" bestFit="1" customWidth="1"/>
    <col min="1000" max="1000" width="5.81640625" bestFit="1" customWidth="1"/>
    <col min="1001" max="1002" width="6.81640625" bestFit="1" customWidth="1"/>
    <col min="1003" max="1004" width="5.81640625" bestFit="1" customWidth="1"/>
    <col min="1005" max="1005" width="6.81640625" bestFit="1" customWidth="1"/>
    <col min="1006" max="1006" width="5.81640625" bestFit="1" customWidth="1"/>
    <col min="1007" max="1008" width="6.81640625" bestFit="1" customWidth="1"/>
    <col min="1009" max="1009" width="4.81640625" bestFit="1" customWidth="1"/>
    <col min="1010" max="1010" width="6.81640625" bestFit="1" customWidth="1"/>
    <col min="1011" max="1011" width="5.81640625" bestFit="1" customWidth="1"/>
    <col min="1012" max="1013" width="6.81640625" bestFit="1" customWidth="1"/>
    <col min="1014" max="1014" width="5.81640625" bestFit="1" customWidth="1"/>
    <col min="1015" max="1016" width="6.81640625" bestFit="1" customWidth="1"/>
    <col min="1017" max="1018" width="5.81640625" bestFit="1" customWidth="1"/>
    <col min="1019" max="1022" width="6.81640625" bestFit="1" customWidth="1"/>
    <col min="1023" max="1023" width="5.81640625" bestFit="1" customWidth="1"/>
    <col min="1024" max="1024" width="6.81640625" bestFit="1" customWidth="1"/>
    <col min="1025" max="1025" width="5.81640625" bestFit="1" customWidth="1"/>
    <col min="1026" max="1026" width="6.81640625" bestFit="1" customWidth="1"/>
    <col min="1027" max="1028" width="5.81640625" bestFit="1" customWidth="1"/>
    <col min="1029" max="1029" width="6.81640625" bestFit="1" customWidth="1"/>
    <col min="1030" max="1030" width="5.81640625" bestFit="1" customWidth="1"/>
    <col min="1031" max="1031" width="6.81640625" bestFit="1" customWidth="1"/>
    <col min="1032" max="1032" width="5.81640625" bestFit="1" customWidth="1"/>
    <col min="1033" max="1035" width="6.81640625" bestFit="1" customWidth="1"/>
    <col min="1036" max="1036" width="5.81640625" bestFit="1" customWidth="1"/>
    <col min="1037" max="1037" width="6.81640625" bestFit="1" customWidth="1"/>
    <col min="1038" max="1038" width="5.81640625" bestFit="1" customWidth="1"/>
    <col min="1039" max="1039" width="6.81640625" bestFit="1" customWidth="1"/>
    <col min="1040" max="1041" width="5.81640625" bestFit="1" customWidth="1"/>
    <col min="1042" max="1042" width="6.81640625" bestFit="1" customWidth="1"/>
    <col min="1043" max="1043" width="4.81640625" bestFit="1" customWidth="1"/>
    <col min="1044" max="1044" width="6.81640625" bestFit="1" customWidth="1"/>
    <col min="1045" max="1045" width="5.81640625" bestFit="1" customWidth="1"/>
    <col min="1046" max="1046" width="6.81640625" bestFit="1" customWidth="1"/>
    <col min="1047" max="1049" width="5.81640625" bestFit="1" customWidth="1"/>
    <col min="1050" max="1050" width="6.81640625" bestFit="1" customWidth="1"/>
    <col min="1051" max="1051" width="2.81640625" bestFit="1" customWidth="1"/>
    <col min="1052" max="1054" width="6.81640625" bestFit="1" customWidth="1"/>
    <col min="1055" max="1057" width="5.81640625" bestFit="1" customWidth="1"/>
    <col min="1058" max="1060" width="6.81640625" bestFit="1" customWidth="1"/>
    <col min="1061" max="1061" width="5.81640625" bestFit="1" customWidth="1"/>
    <col min="1062" max="1063" width="6.81640625" bestFit="1" customWidth="1"/>
    <col min="1064" max="1065" width="5.81640625" bestFit="1" customWidth="1"/>
    <col min="1066" max="1067" width="4.81640625" bestFit="1" customWidth="1"/>
    <col min="1068" max="1070" width="6.81640625" bestFit="1" customWidth="1"/>
    <col min="1071" max="1072" width="5.81640625" bestFit="1" customWidth="1"/>
    <col min="1073" max="1074" width="6.81640625" bestFit="1" customWidth="1"/>
    <col min="1075" max="1075" width="5.81640625" bestFit="1" customWidth="1"/>
    <col min="1076" max="1079" width="6.81640625" bestFit="1" customWidth="1"/>
    <col min="1080" max="1080" width="4.81640625" bestFit="1" customWidth="1"/>
    <col min="1081" max="1082" width="6.81640625" bestFit="1" customWidth="1"/>
    <col min="1083" max="1086" width="5.81640625" bestFit="1" customWidth="1"/>
    <col min="1087" max="1087" width="6.81640625" bestFit="1" customWidth="1"/>
    <col min="1088" max="1090" width="5.81640625" bestFit="1" customWidth="1"/>
    <col min="1091" max="1092" width="6.81640625" bestFit="1" customWidth="1"/>
    <col min="1093" max="1093" width="4.81640625" bestFit="1" customWidth="1"/>
    <col min="1094" max="1094" width="5.81640625" bestFit="1" customWidth="1"/>
    <col min="1095" max="1095" width="6.81640625" bestFit="1" customWidth="1"/>
    <col min="1096" max="1096" width="5.81640625" bestFit="1" customWidth="1"/>
    <col min="1097" max="1098" width="4.81640625" bestFit="1" customWidth="1"/>
    <col min="1099" max="1103" width="5.81640625" bestFit="1" customWidth="1"/>
    <col min="1104" max="1104" width="4.81640625" bestFit="1" customWidth="1"/>
    <col min="1105" max="1105" width="5.81640625" bestFit="1" customWidth="1"/>
    <col min="1106" max="1106" width="6.81640625" bestFit="1" customWidth="1"/>
    <col min="1107" max="1109" width="5.81640625" bestFit="1" customWidth="1"/>
    <col min="1110" max="1110" width="4.81640625" bestFit="1" customWidth="1"/>
    <col min="1111" max="1112" width="5.81640625" bestFit="1" customWidth="1"/>
    <col min="1113" max="1114" width="6.81640625" bestFit="1" customWidth="1"/>
    <col min="1115" max="1116" width="5.81640625" bestFit="1" customWidth="1"/>
    <col min="1117" max="1118" width="6.81640625" bestFit="1" customWidth="1"/>
    <col min="1119" max="1120" width="5.81640625" bestFit="1" customWidth="1"/>
    <col min="1121" max="1121" width="2.81640625" bestFit="1" customWidth="1"/>
    <col min="1122" max="1122" width="6.81640625" bestFit="1" customWidth="1"/>
    <col min="1123" max="1123" width="5.81640625" bestFit="1" customWidth="1"/>
    <col min="1124" max="1125" width="6.81640625" bestFit="1" customWidth="1"/>
    <col min="1126" max="1127" width="5.81640625" bestFit="1" customWidth="1"/>
    <col min="1128" max="1128" width="6.81640625" bestFit="1" customWidth="1"/>
    <col min="1129" max="1129" width="5.81640625" bestFit="1" customWidth="1"/>
    <col min="1130" max="1131" width="6.81640625" bestFit="1" customWidth="1"/>
    <col min="1132" max="1132" width="5.81640625" bestFit="1" customWidth="1"/>
    <col min="1133" max="1136" width="6.81640625" bestFit="1" customWidth="1"/>
    <col min="1137" max="1141" width="5.81640625" bestFit="1" customWidth="1"/>
    <col min="1142" max="1142" width="6.81640625" bestFit="1" customWidth="1"/>
    <col min="1143" max="1143" width="4.81640625" bestFit="1" customWidth="1"/>
    <col min="1144" max="1144" width="5.81640625" bestFit="1" customWidth="1"/>
    <col min="1145" max="1145" width="6.81640625" bestFit="1" customWidth="1"/>
    <col min="1146" max="1147" width="5.81640625" bestFit="1" customWidth="1"/>
    <col min="1148" max="1148" width="6.81640625" bestFit="1" customWidth="1"/>
    <col min="1149" max="1150" width="5.81640625" bestFit="1" customWidth="1"/>
    <col min="1151" max="1151" width="6.81640625" bestFit="1" customWidth="1"/>
    <col min="1152" max="1152" width="5.81640625" bestFit="1" customWidth="1"/>
    <col min="1153" max="1153" width="6.81640625" bestFit="1" customWidth="1"/>
    <col min="1154" max="1155" width="5.81640625" bestFit="1" customWidth="1"/>
    <col min="1156" max="1156" width="6.81640625" bestFit="1" customWidth="1"/>
    <col min="1157" max="1157" width="5.81640625" bestFit="1" customWidth="1"/>
    <col min="1158" max="1158" width="6.81640625" bestFit="1" customWidth="1"/>
    <col min="1159" max="1159" width="4.81640625" bestFit="1" customWidth="1"/>
    <col min="1160" max="1161" width="6.81640625" bestFit="1" customWidth="1"/>
    <col min="1162" max="1162" width="5.81640625" bestFit="1" customWidth="1"/>
    <col min="1163" max="1163" width="6.81640625" bestFit="1" customWidth="1"/>
    <col min="1164" max="1164" width="4.81640625" bestFit="1" customWidth="1"/>
    <col min="1165" max="1165" width="6.81640625" bestFit="1" customWidth="1"/>
    <col min="1166" max="1168" width="5.81640625" bestFit="1" customWidth="1"/>
    <col min="1169" max="1169" width="4.81640625" bestFit="1" customWidth="1"/>
    <col min="1170" max="1170" width="6.81640625" bestFit="1" customWidth="1"/>
    <col min="1171" max="1172" width="5.81640625" bestFit="1" customWidth="1"/>
    <col min="1173" max="1173" width="6.81640625" bestFit="1" customWidth="1"/>
    <col min="1174" max="1176" width="5.81640625" bestFit="1" customWidth="1"/>
    <col min="1177" max="1177" width="6.81640625" bestFit="1" customWidth="1"/>
    <col min="1178" max="1179" width="5.81640625" bestFit="1" customWidth="1"/>
    <col min="1180" max="1182" width="6.81640625" bestFit="1" customWidth="1"/>
    <col min="1183" max="1183" width="2.81640625" bestFit="1" customWidth="1"/>
    <col min="1184" max="1185" width="5.81640625" bestFit="1" customWidth="1"/>
    <col min="1186" max="1187" width="6.81640625" bestFit="1" customWidth="1"/>
    <col min="1188" max="1188" width="5.81640625" bestFit="1" customWidth="1"/>
    <col min="1189" max="1189" width="6.81640625" bestFit="1" customWidth="1"/>
    <col min="1190" max="1190" width="5.81640625" bestFit="1" customWidth="1"/>
    <col min="1191" max="1194" width="6.81640625" bestFit="1" customWidth="1"/>
    <col min="1195" max="1195" width="4.81640625" bestFit="1" customWidth="1"/>
    <col min="1196" max="1196" width="6.81640625" bestFit="1" customWidth="1"/>
    <col min="1197" max="1198" width="5.81640625" bestFit="1" customWidth="1"/>
    <col min="1199" max="1199" width="6.81640625" bestFit="1" customWidth="1"/>
    <col min="1200" max="1200" width="5.81640625" bestFit="1" customWidth="1"/>
    <col min="1201" max="1201" width="6.81640625" bestFit="1" customWidth="1"/>
    <col min="1202" max="1205" width="5.81640625" bestFit="1" customWidth="1"/>
    <col min="1206" max="1206" width="6.81640625" bestFit="1" customWidth="1"/>
    <col min="1207" max="1207" width="4.81640625" bestFit="1" customWidth="1"/>
    <col min="1208" max="1208" width="6.81640625" bestFit="1" customWidth="1"/>
    <col min="1209" max="1209" width="5.81640625" bestFit="1" customWidth="1"/>
    <col min="1210" max="1211" width="6.81640625" bestFit="1" customWidth="1"/>
    <col min="1212" max="1216" width="5.81640625" bestFit="1" customWidth="1"/>
    <col min="1217" max="1217" width="6.81640625" bestFit="1" customWidth="1"/>
    <col min="1218" max="1218" width="5.81640625" bestFit="1" customWidth="1"/>
    <col min="1219" max="1220" width="6.81640625" bestFit="1" customWidth="1"/>
    <col min="1221" max="1223" width="5.81640625" bestFit="1" customWidth="1"/>
    <col min="1224" max="1226" width="6.81640625" bestFit="1" customWidth="1"/>
    <col min="1227" max="1227" width="5.81640625" bestFit="1" customWidth="1"/>
    <col min="1228" max="1231" width="6.81640625" bestFit="1" customWidth="1"/>
    <col min="1232" max="1232" width="4.81640625" bestFit="1" customWidth="1"/>
    <col min="1233" max="1236" width="5.81640625" bestFit="1" customWidth="1"/>
    <col min="1237" max="1237" width="2.81640625" bestFit="1" customWidth="1"/>
    <col min="1238" max="1238" width="6.81640625" bestFit="1" customWidth="1"/>
    <col min="1239" max="1240" width="5.81640625" bestFit="1" customWidth="1"/>
    <col min="1241" max="1241" width="6.81640625" bestFit="1" customWidth="1"/>
    <col min="1242" max="1244" width="5.81640625" bestFit="1" customWidth="1"/>
    <col min="1245" max="1246" width="6.81640625" bestFit="1" customWidth="1"/>
    <col min="1247" max="1249" width="5.81640625" bestFit="1" customWidth="1"/>
    <col min="1250" max="1250" width="6.81640625" bestFit="1" customWidth="1"/>
    <col min="1251" max="1251" width="5.81640625" bestFit="1" customWidth="1"/>
    <col min="1252" max="1252" width="4.81640625" bestFit="1" customWidth="1"/>
    <col min="1253" max="1259" width="5.81640625" bestFit="1" customWidth="1"/>
    <col min="1260" max="1260" width="6.81640625" bestFit="1" customWidth="1"/>
    <col min="1261" max="1262" width="5.81640625" bestFit="1" customWidth="1"/>
    <col min="1263" max="1263" width="6.81640625" bestFit="1" customWidth="1"/>
    <col min="1264" max="1265" width="5.81640625" bestFit="1" customWidth="1"/>
    <col min="1266" max="1266" width="6.81640625" bestFit="1" customWidth="1"/>
    <col min="1267" max="1267" width="5.81640625" bestFit="1" customWidth="1"/>
    <col min="1268" max="1270" width="6.81640625" bestFit="1" customWidth="1"/>
    <col min="1271" max="1271" width="5.81640625" bestFit="1" customWidth="1"/>
    <col min="1272" max="1272" width="6.81640625" bestFit="1" customWidth="1"/>
    <col min="1273" max="1274" width="5.81640625" bestFit="1" customWidth="1"/>
    <col min="1275" max="1275" width="6.81640625" bestFit="1" customWidth="1"/>
    <col min="1276" max="1276" width="5.81640625" bestFit="1" customWidth="1"/>
    <col min="1277" max="1277" width="6.81640625" bestFit="1" customWidth="1"/>
    <col min="1278" max="1278" width="5.81640625" bestFit="1" customWidth="1"/>
    <col min="1279" max="1279" width="4.81640625" bestFit="1" customWidth="1"/>
    <col min="1280" max="1282" width="6.81640625" bestFit="1" customWidth="1"/>
    <col min="1283" max="1286" width="5.81640625" bestFit="1" customWidth="1"/>
    <col min="1287" max="1287" width="2.81640625" bestFit="1" customWidth="1"/>
    <col min="1288" max="1288" width="5.81640625" bestFit="1" customWidth="1"/>
    <col min="1289" max="1289" width="6.81640625" bestFit="1" customWidth="1"/>
    <col min="1290" max="1290" width="5.81640625" bestFit="1" customWidth="1"/>
    <col min="1291" max="1291" width="6.81640625" bestFit="1" customWidth="1"/>
    <col min="1292" max="1292" width="5.81640625" bestFit="1" customWidth="1"/>
    <col min="1293" max="1293" width="6.81640625" bestFit="1" customWidth="1"/>
    <col min="1294" max="1294" width="4.81640625" bestFit="1" customWidth="1"/>
    <col min="1295" max="1296" width="5.81640625" bestFit="1" customWidth="1"/>
    <col min="1297" max="1298" width="6.81640625" bestFit="1" customWidth="1"/>
    <col min="1299" max="1299" width="5.81640625" bestFit="1" customWidth="1"/>
    <col min="1300" max="1301" width="6.81640625" bestFit="1" customWidth="1"/>
    <col min="1302" max="1302" width="5.81640625" bestFit="1" customWidth="1"/>
    <col min="1303" max="1308" width="6.81640625" bestFit="1" customWidth="1"/>
    <col min="1309" max="1309" width="5.81640625" bestFit="1" customWidth="1"/>
    <col min="1310" max="1310" width="6.81640625" bestFit="1" customWidth="1"/>
    <col min="1311" max="1311" width="5.81640625" bestFit="1" customWidth="1"/>
    <col min="1312" max="1315" width="6.81640625" bestFit="1" customWidth="1"/>
    <col min="1316" max="1316" width="5.81640625" bestFit="1" customWidth="1"/>
    <col min="1317" max="1317" width="6.81640625" bestFit="1" customWidth="1"/>
    <col min="1318" max="1318" width="5.81640625" bestFit="1" customWidth="1"/>
    <col min="1319" max="1319" width="6.81640625" bestFit="1" customWidth="1"/>
    <col min="1320" max="1320" width="5.81640625" bestFit="1" customWidth="1"/>
    <col min="1321" max="1324" width="6.81640625" bestFit="1" customWidth="1"/>
    <col min="1325" max="1326" width="5.81640625" bestFit="1" customWidth="1"/>
    <col min="1327" max="1327" width="6.81640625" bestFit="1" customWidth="1"/>
    <col min="1328" max="1328" width="4.81640625" bestFit="1" customWidth="1"/>
    <col min="1329" max="1329" width="6.81640625" bestFit="1" customWidth="1"/>
    <col min="1330" max="1333" width="5.81640625" bestFit="1" customWidth="1"/>
    <col min="1334" max="1335" width="6.81640625" bestFit="1" customWidth="1"/>
    <col min="1336" max="1336" width="4.81640625" bestFit="1" customWidth="1"/>
    <col min="1337" max="1337" width="5.81640625" bestFit="1" customWidth="1"/>
    <col min="1338" max="1338" width="6.81640625" bestFit="1" customWidth="1"/>
    <col min="1339" max="1342" width="5.81640625" bestFit="1" customWidth="1"/>
    <col min="1343" max="1343" width="2.81640625" bestFit="1" customWidth="1"/>
    <col min="1344" max="1344" width="6.81640625" bestFit="1" customWidth="1"/>
    <col min="1345" max="1348" width="5.81640625" bestFit="1" customWidth="1"/>
    <col min="1349" max="1351" width="6.81640625" bestFit="1" customWidth="1"/>
    <col min="1352" max="1352" width="5.81640625" bestFit="1" customWidth="1"/>
    <col min="1353" max="1357" width="6.81640625" bestFit="1" customWidth="1"/>
    <col min="1358" max="1358" width="4.81640625" bestFit="1" customWidth="1"/>
    <col min="1359" max="1359" width="6.81640625" bestFit="1" customWidth="1"/>
    <col min="1360" max="1361" width="5.81640625" bestFit="1" customWidth="1"/>
    <col min="1362" max="1362" width="4.81640625" bestFit="1" customWidth="1"/>
    <col min="1363" max="1363" width="6.81640625" bestFit="1" customWidth="1"/>
    <col min="1364" max="1364" width="5.81640625" bestFit="1" customWidth="1"/>
    <col min="1365" max="1365" width="6.81640625" bestFit="1" customWidth="1"/>
    <col min="1366" max="1367" width="5.81640625" bestFit="1" customWidth="1"/>
    <col min="1368" max="1368" width="6.81640625" bestFit="1" customWidth="1"/>
    <col min="1369" max="1370" width="5.81640625" bestFit="1" customWidth="1"/>
    <col min="1371" max="1371" width="6.81640625" bestFit="1" customWidth="1"/>
    <col min="1372" max="1372" width="4.81640625" bestFit="1" customWidth="1"/>
    <col min="1373" max="1374" width="6.81640625" bestFit="1" customWidth="1"/>
    <col min="1375" max="1376" width="5.81640625" bestFit="1" customWidth="1"/>
    <col min="1377" max="1377" width="6.81640625" bestFit="1" customWidth="1"/>
    <col min="1378" max="1378" width="5.81640625" bestFit="1" customWidth="1"/>
    <col min="1379" max="1379" width="6.81640625" bestFit="1" customWidth="1"/>
    <col min="1380" max="1380" width="5.81640625" bestFit="1" customWidth="1"/>
    <col min="1381" max="1381" width="6.81640625" bestFit="1" customWidth="1"/>
    <col min="1382" max="1382" width="4.81640625" bestFit="1" customWidth="1"/>
    <col min="1383" max="1383" width="6.81640625" bestFit="1" customWidth="1"/>
    <col min="1384" max="1385" width="5.81640625" bestFit="1" customWidth="1"/>
    <col min="1386" max="1386" width="6.81640625" bestFit="1" customWidth="1"/>
    <col min="1387" max="1387" width="5.81640625" bestFit="1" customWidth="1"/>
    <col min="1388" max="1388" width="4.81640625" bestFit="1" customWidth="1"/>
    <col min="1389" max="1390" width="5.81640625" bestFit="1" customWidth="1"/>
    <col min="1391" max="1391" width="6.81640625" bestFit="1" customWidth="1"/>
    <col min="1392" max="1392" width="5.81640625" bestFit="1" customWidth="1"/>
    <col min="1393" max="1393" width="6.81640625" bestFit="1" customWidth="1"/>
    <col min="1394" max="1395" width="5.81640625" bestFit="1" customWidth="1"/>
    <col min="1396" max="1396" width="2.81640625" bestFit="1" customWidth="1"/>
    <col min="1397" max="1398" width="6.81640625" bestFit="1" customWidth="1"/>
    <col min="1399" max="1399" width="5.81640625" bestFit="1" customWidth="1"/>
    <col min="1400" max="1400" width="6.81640625" bestFit="1" customWidth="1"/>
    <col min="1401" max="1401" width="5.81640625" bestFit="1" customWidth="1"/>
    <col min="1402" max="1402" width="6.81640625" bestFit="1" customWidth="1"/>
    <col min="1403" max="1403" width="4.81640625" bestFit="1" customWidth="1"/>
    <col min="1404" max="1404" width="6.81640625" bestFit="1" customWidth="1"/>
    <col min="1405" max="1405" width="5.81640625" bestFit="1" customWidth="1"/>
    <col min="1406" max="1406" width="6.81640625" bestFit="1" customWidth="1"/>
    <col min="1407" max="1408" width="5.81640625" bestFit="1" customWidth="1"/>
    <col min="1409" max="1410" width="6.81640625" bestFit="1" customWidth="1"/>
    <col min="1411" max="1413" width="5.81640625" bestFit="1" customWidth="1"/>
    <col min="1414" max="1414" width="6.81640625" bestFit="1" customWidth="1"/>
    <col min="1415" max="1415" width="5.81640625" bestFit="1" customWidth="1"/>
    <col min="1416" max="1417" width="6.81640625" bestFit="1" customWidth="1"/>
    <col min="1418" max="1419" width="5.81640625" bestFit="1" customWidth="1"/>
    <col min="1420" max="1420" width="6.81640625" bestFit="1" customWidth="1"/>
    <col min="1421" max="1421" width="5.81640625" bestFit="1" customWidth="1"/>
    <col min="1422" max="1422" width="6.81640625" bestFit="1" customWidth="1"/>
    <col min="1423" max="1423" width="5.81640625" bestFit="1" customWidth="1"/>
    <col min="1424" max="1424" width="6.81640625" bestFit="1" customWidth="1"/>
    <col min="1425" max="1427" width="5.81640625" bestFit="1" customWidth="1"/>
    <col min="1428" max="1428" width="6.81640625" bestFit="1" customWidth="1"/>
    <col min="1429" max="1430" width="4.81640625" bestFit="1" customWidth="1"/>
    <col min="1431" max="1431" width="6.81640625" bestFit="1" customWidth="1"/>
    <col min="1432" max="1432" width="5.81640625" bestFit="1" customWidth="1"/>
    <col min="1433" max="1437" width="6.81640625" bestFit="1" customWidth="1"/>
    <col min="1438" max="1438" width="4.81640625" bestFit="1" customWidth="1"/>
    <col min="1439" max="1440" width="6.81640625" bestFit="1" customWidth="1"/>
    <col min="1441" max="1441" width="5.81640625" bestFit="1" customWidth="1"/>
    <col min="1442" max="1442" width="6.81640625" bestFit="1" customWidth="1"/>
    <col min="1443" max="1444" width="5.81640625" bestFit="1" customWidth="1"/>
    <col min="1445" max="1445" width="4.81640625" bestFit="1" customWidth="1"/>
    <col min="1446" max="1447" width="6.81640625" bestFit="1" customWidth="1"/>
    <col min="1448" max="1448" width="5.81640625" bestFit="1" customWidth="1"/>
    <col min="1449" max="1449" width="6.81640625" bestFit="1" customWidth="1"/>
    <col min="1450" max="1451" width="5.81640625" bestFit="1" customWidth="1"/>
    <col min="1452" max="1452" width="6.81640625" bestFit="1" customWidth="1"/>
    <col min="1453" max="1453" width="2.81640625" bestFit="1" customWidth="1"/>
    <col min="1454" max="1454" width="6.81640625" bestFit="1" customWidth="1"/>
    <col min="1455" max="1455" width="5.81640625" bestFit="1" customWidth="1"/>
    <col min="1456" max="1457" width="6.81640625" bestFit="1" customWidth="1"/>
    <col min="1458" max="1458" width="4.81640625" bestFit="1" customWidth="1"/>
    <col min="1459" max="1459" width="6.81640625" bestFit="1" customWidth="1"/>
    <col min="1460" max="1461" width="5.81640625" bestFit="1" customWidth="1"/>
    <col min="1462" max="1462" width="6.81640625" bestFit="1" customWidth="1"/>
    <col min="1463" max="1463" width="4.81640625" bestFit="1" customWidth="1"/>
    <col min="1464" max="1465" width="6.81640625" bestFit="1" customWidth="1"/>
    <col min="1466" max="1467" width="5.81640625" bestFit="1" customWidth="1"/>
    <col min="1468" max="1468" width="6.81640625" bestFit="1" customWidth="1"/>
    <col min="1469" max="1470" width="5.81640625" bestFit="1" customWidth="1"/>
    <col min="1471" max="1471" width="6.81640625" bestFit="1" customWidth="1"/>
    <col min="1472" max="1472" width="4.81640625" bestFit="1" customWidth="1"/>
    <col min="1473" max="1473" width="5.81640625" bestFit="1" customWidth="1"/>
    <col min="1474" max="1474" width="6.81640625" bestFit="1" customWidth="1"/>
    <col min="1475" max="1475" width="5.81640625" bestFit="1" customWidth="1"/>
    <col min="1476" max="1476" width="6.81640625" bestFit="1" customWidth="1"/>
    <col min="1477" max="1477" width="4.81640625" bestFit="1" customWidth="1"/>
    <col min="1478" max="1478" width="6.81640625" bestFit="1" customWidth="1"/>
    <col min="1479" max="1479" width="5.81640625" bestFit="1" customWidth="1"/>
    <col min="1480" max="1481" width="6.81640625" bestFit="1" customWidth="1"/>
    <col min="1482" max="1482" width="4.81640625" bestFit="1" customWidth="1"/>
    <col min="1483" max="1483" width="6.81640625" bestFit="1" customWidth="1"/>
    <col min="1484" max="1485" width="5.81640625" bestFit="1" customWidth="1"/>
    <col min="1486" max="1488" width="6.81640625" bestFit="1" customWidth="1"/>
    <col min="1489" max="1489" width="5.81640625" bestFit="1" customWidth="1"/>
    <col min="1490" max="1490" width="6.81640625" bestFit="1" customWidth="1"/>
    <col min="1491" max="1491" width="4.81640625" bestFit="1" customWidth="1"/>
    <col min="1492" max="1493" width="5.81640625" bestFit="1" customWidth="1"/>
    <col min="1494" max="1494" width="6.81640625" bestFit="1" customWidth="1"/>
    <col min="1495" max="1496" width="5.81640625" bestFit="1" customWidth="1"/>
    <col min="1497" max="1497" width="4.81640625" bestFit="1" customWidth="1"/>
    <col min="1498" max="1499" width="5.81640625" bestFit="1" customWidth="1"/>
    <col min="1500" max="1500" width="6.81640625" bestFit="1" customWidth="1"/>
    <col min="1501" max="1501" width="5.81640625" bestFit="1" customWidth="1"/>
    <col min="1502" max="1502" width="6.81640625" bestFit="1" customWidth="1"/>
    <col min="1503" max="1503" width="5.81640625" bestFit="1" customWidth="1"/>
    <col min="1504" max="1504" width="6.81640625" bestFit="1" customWidth="1"/>
    <col min="1505" max="1506" width="5.81640625" bestFit="1" customWidth="1"/>
    <col min="1507" max="1507" width="2.81640625" bestFit="1" customWidth="1"/>
    <col min="1508" max="1510" width="5.81640625" bestFit="1" customWidth="1"/>
    <col min="1511" max="1511" width="4.81640625" bestFit="1" customWidth="1"/>
    <col min="1512" max="1513" width="5.81640625" bestFit="1" customWidth="1"/>
    <col min="1514" max="1515" width="6.81640625" bestFit="1" customWidth="1"/>
    <col min="1516" max="1516" width="5.81640625" bestFit="1" customWidth="1"/>
    <col min="1517" max="1519" width="6.81640625" bestFit="1" customWidth="1"/>
    <col min="1520" max="1520" width="5.81640625" bestFit="1" customWidth="1"/>
    <col min="1521" max="1523" width="6.81640625" bestFit="1" customWidth="1"/>
    <col min="1524" max="1525" width="5.81640625" bestFit="1" customWidth="1"/>
    <col min="1526" max="1526" width="4.81640625" bestFit="1" customWidth="1"/>
    <col min="1527" max="1527" width="6.81640625" bestFit="1" customWidth="1"/>
    <col min="1528" max="1529" width="5.81640625" bestFit="1" customWidth="1"/>
    <col min="1530" max="1530" width="6.81640625" bestFit="1" customWidth="1"/>
    <col min="1531" max="1531" width="5.81640625" bestFit="1" customWidth="1"/>
    <col min="1532" max="1532" width="6.81640625" bestFit="1" customWidth="1"/>
    <col min="1533" max="1534" width="5.81640625" bestFit="1" customWidth="1"/>
    <col min="1535" max="1536" width="6.81640625" bestFit="1" customWidth="1"/>
    <col min="1537" max="1539" width="5.81640625" bestFit="1" customWidth="1"/>
    <col min="1540" max="1540" width="6.81640625" bestFit="1" customWidth="1"/>
    <col min="1541" max="1541" width="5.81640625" bestFit="1" customWidth="1"/>
    <col min="1542" max="1543" width="6.81640625" bestFit="1" customWidth="1"/>
    <col min="1544" max="1544" width="5.81640625" bestFit="1" customWidth="1"/>
    <col min="1545" max="1546" width="6.81640625" bestFit="1" customWidth="1"/>
    <col min="1547" max="1551" width="5.81640625" bestFit="1" customWidth="1"/>
    <col min="1552" max="1552" width="2.81640625" bestFit="1" customWidth="1"/>
    <col min="1553" max="1553" width="5.81640625" bestFit="1" customWidth="1"/>
    <col min="1554" max="1554" width="6.81640625" bestFit="1" customWidth="1"/>
    <col min="1555" max="1555" width="5.81640625" bestFit="1" customWidth="1"/>
    <col min="1556" max="1556" width="4.81640625" bestFit="1" customWidth="1"/>
    <col min="1557" max="1558" width="5.81640625" bestFit="1" customWidth="1"/>
    <col min="1559" max="1560" width="6.81640625" bestFit="1" customWidth="1"/>
    <col min="1561" max="1562" width="5.81640625" bestFit="1" customWidth="1"/>
    <col min="1563" max="1563" width="6.81640625" bestFit="1" customWidth="1"/>
    <col min="1564" max="1564" width="5.81640625" bestFit="1" customWidth="1"/>
    <col min="1565" max="1566" width="4.81640625" bestFit="1" customWidth="1"/>
    <col min="1567" max="1569" width="5.81640625" bestFit="1" customWidth="1"/>
    <col min="1570" max="1570" width="6.81640625" bestFit="1" customWidth="1"/>
    <col min="1571" max="1571" width="5.81640625" bestFit="1" customWidth="1"/>
    <col min="1572" max="1573" width="6.81640625" bestFit="1" customWidth="1"/>
    <col min="1574" max="1577" width="5.81640625" bestFit="1" customWidth="1"/>
    <col min="1578" max="1578" width="6.81640625" bestFit="1" customWidth="1"/>
    <col min="1579" max="1583" width="5.81640625" bestFit="1" customWidth="1"/>
    <col min="1584" max="1586" width="6.81640625" bestFit="1" customWidth="1"/>
    <col min="1587" max="1587" width="5.81640625" bestFit="1" customWidth="1"/>
    <col min="1588" max="1588" width="6.81640625" bestFit="1" customWidth="1"/>
    <col min="1589" max="1592" width="5.81640625" bestFit="1" customWidth="1"/>
    <col min="1593" max="1594" width="6.81640625" bestFit="1" customWidth="1"/>
    <col min="1595" max="1595" width="5.81640625" bestFit="1" customWidth="1"/>
    <col min="1596" max="1600" width="6.81640625" bestFit="1" customWidth="1"/>
    <col min="1601" max="1601" width="5.81640625" bestFit="1" customWidth="1"/>
    <col min="1602" max="1602" width="6.81640625" bestFit="1" customWidth="1"/>
    <col min="1603" max="1603" width="2.81640625" bestFit="1" customWidth="1"/>
    <col min="1604" max="1605" width="6.81640625" bestFit="1" customWidth="1"/>
    <col min="1606" max="1606" width="4.81640625" bestFit="1" customWidth="1"/>
    <col min="1607" max="1608" width="5.81640625" bestFit="1" customWidth="1"/>
    <col min="1609" max="1609" width="6.81640625" bestFit="1" customWidth="1"/>
    <col min="1610" max="1610" width="4.81640625" bestFit="1" customWidth="1"/>
    <col min="1611" max="1611" width="6.81640625" bestFit="1" customWidth="1"/>
    <col min="1612" max="1612" width="5.81640625" bestFit="1" customWidth="1"/>
    <col min="1613" max="1613" width="6.81640625" bestFit="1" customWidth="1"/>
    <col min="1614" max="1614" width="4.81640625" bestFit="1" customWidth="1"/>
    <col min="1615" max="1616" width="5.81640625" bestFit="1" customWidth="1"/>
    <col min="1617" max="1617" width="6.81640625" bestFit="1" customWidth="1"/>
    <col min="1618" max="1619" width="4.81640625" bestFit="1" customWidth="1"/>
    <col min="1620" max="1622" width="6.81640625" bestFit="1" customWidth="1"/>
    <col min="1623" max="1624" width="5.81640625" bestFit="1" customWidth="1"/>
    <col min="1625" max="1626" width="6.81640625" bestFit="1" customWidth="1"/>
    <col min="1627" max="1627" width="5.81640625" bestFit="1" customWidth="1"/>
    <col min="1628" max="1628" width="6.81640625" bestFit="1" customWidth="1"/>
    <col min="1629" max="1629" width="4.81640625" bestFit="1" customWidth="1"/>
    <col min="1630" max="1630" width="6.81640625" bestFit="1" customWidth="1"/>
    <col min="1631" max="1632" width="5.81640625" bestFit="1" customWidth="1"/>
    <col min="1633" max="1634" width="6.81640625" bestFit="1" customWidth="1"/>
    <col min="1635" max="1637" width="5.81640625" bestFit="1" customWidth="1"/>
    <col min="1638" max="1638" width="6.81640625" bestFit="1" customWidth="1"/>
    <col min="1639" max="1639" width="4.81640625" bestFit="1" customWidth="1"/>
    <col min="1640" max="1641" width="5.81640625" bestFit="1" customWidth="1"/>
    <col min="1642" max="1642" width="6.81640625" bestFit="1" customWidth="1"/>
    <col min="1643" max="1648" width="5.81640625" bestFit="1" customWidth="1"/>
    <col min="1649" max="1649" width="6.81640625" bestFit="1" customWidth="1"/>
    <col min="1650" max="1650" width="5.81640625" bestFit="1" customWidth="1"/>
    <col min="1651" max="1653" width="6.81640625" bestFit="1" customWidth="1"/>
    <col min="1654" max="1654" width="4.81640625" bestFit="1" customWidth="1"/>
    <col min="1655" max="1655" width="6.81640625" bestFit="1" customWidth="1"/>
    <col min="1656" max="1656" width="4.81640625" bestFit="1" customWidth="1"/>
    <col min="1657" max="1657" width="5.81640625" bestFit="1" customWidth="1"/>
    <col min="1658" max="1658" width="6.81640625" bestFit="1" customWidth="1"/>
    <col min="1659" max="1659" width="5.81640625" bestFit="1" customWidth="1"/>
    <col min="1660" max="1660" width="4.81640625" bestFit="1" customWidth="1"/>
    <col min="1661" max="1661" width="6.81640625" bestFit="1" customWidth="1"/>
    <col min="1662" max="1662" width="5.81640625" bestFit="1" customWidth="1"/>
    <col min="1663" max="1664" width="6.81640625" bestFit="1" customWidth="1"/>
    <col min="1665" max="1665" width="4.81640625" bestFit="1" customWidth="1"/>
    <col min="1666" max="1666" width="5.81640625" bestFit="1" customWidth="1"/>
    <col min="1667" max="1668" width="6.81640625" bestFit="1" customWidth="1"/>
    <col min="1669" max="1670" width="5.81640625" bestFit="1" customWidth="1"/>
    <col min="1671" max="1671" width="6.81640625" bestFit="1" customWidth="1"/>
    <col min="1672" max="1674" width="5.81640625" bestFit="1" customWidth="1"/>
    <col min="1675" max="1675" width="6.81640625" bestFit="1" customWidth="1"/>
    <col min="1676" max="1677" width="5.81640625" bestFit="1" customWidth="1"/>
    <col min="1678" max="1678" width="4.81640625" bestFit="1" customWidth="1"/>
    <col min="1679" max="1683" width="5.81640625" bestFit="1" customWidth="1"/>
    <col min="1684" max="1684" width="6.81640625" bestFit="1" customWidth="1"/>
    <col min="1685" max="1685" width="5.81640625" bestFit="1" customWidth="1"/>
    <col min="1686" max="1686" width="2.81640625" bestFit="1" customWidth="1"/>
    <col min="1687" max="1687" width="5.81640625" bestFit="1" customWidth="1"/>
    <col min="1688" max="1691" width="6.81640625" bestFit="1" customWidth="1"/>
    <col min="1692" max="1693" width="5.81640625" bestFit="1" customWidth="1"/>
    <col min="1694" max="1694" width="6.81640625" bestFit="1" customWidth="1"/>
    <col min="1695" max="1695" width="5.81640625" bestFit="1" customWidth="1"/>
    <col min="1696" max="1696" width="4.81640625" bestFit="1" customWidth="1"/>
    <col min="1697" max="1698" width="5.81640625" bestFit="1" customWidth="1"/>
    <col min="1699" max="1701" width="6.81640625" bestFit="1" customWidth="1"/>
    <col min="1702" max="1702" width="5.81640625" bestFit="1" customWidth="1"/>
    <col min="1703" max="1703" width="6.81640625" bestFit="1" customWidth="1"/>
    <col min="1704" max="1704" width="4.81640625" bestFit="1" customWidth="1"/>
    <col min="1705" max="1707" width="6.81640625" bestFit="1" customWidth="1"/>
    <col min="1708" max="1712" width="5.81640625" bestFit="1" customWidth="1"/>
    <col min="1713" max="1713" width="6.81640625" bestFit="1" customWidth="1"/>
    <col min="1714" max="1714" width="5.81640625" bestFit="1" customWidth="1"/>
    <col min="1715" max="1715" width="4.81640625" bestFit="1" customWidth="1"/>
    <col min="1716" max="1718" width="5.81640625" bestFit="1" customWidth="1"/>
    <col min="1719" max="1719" width="4.81640625" bestFit="1" customWidth="1"/>
    <col min="1720" max="1722" width="5.81640625" bestFit="1" customWidth="1"/>
    <col min="1723" max="1723" width="4.81640625" bestFit="1" customWidth="1"/>
    <col min="1724" max="1725" width="5.81640625" bestFit="1" customWidth="1"/>
    <col min="1726" max="1730" width="6.81640625" bestFit="1" customWidth="1"/>
    <col min="1731" max="1732" width="5.81640625" bestFit="1" customWidth="1"/>
    <col min="1733" max="1733" width="6.81640625" bestFit="1" customWidth="1"/>
    <col min="1734" max="1734" width="5.81640625" bestFit="1" customWidth="1"/>
    <col min="1735" max="1736" width="6.81640625" bestFit="1" customWidth="1"/>
    <col min="1737" max="1737" width="4.81640625" bestFit="1" customWidth="1"/>
    <col min="1738" max="1738" width="6.81640625" bestFit="1" customWidth="1"/>
    <col min="1739" max="1739" width="5.81640625" bestFit="1" customWidth="1"/>
    <col min="1740" max="1741" width="6.81640625" bestFit="1" customWidth="1"/>
    <col min="1742" max="1743" width="5.81640625" bestFit="1" customWidth="1"/>
    <col min="1744" max="1747" width="6.81640625" bestFit="1" customWidth="1"/>
    <col min="1748" max="1750" width="5.81640625" bestFit="1" customWidth="1"/>
    <col min="1751" max="1751" width="6.81640625" bestFit="1" customWidth="1"/>
    <col min="1752" max="1752" width="5.81640625" bestFit="1" customWidth="1"/>
    <col min="1753" max="1753" width="6.81640625" bestFit="1" customWidth="1"/>
    <col min="1754" max="1754" width="5.81640625" bestFit="1" customWidth="1"/>
    <col min="1755" max="1755" width="4.81640625" bestFit="1" customWidth="1"/>
    <col min="1756" max="1756" width="5.81640625" bestFit="1" customWidth="1"/>
    <col min="1757" max="1757" width="6.81640625" bestFit="1" customWidth="1"/>
    <col min="1758" max="1758" width="5.81640625" bestFit="1" customWidth="1"/>
    <col min="1759" max="1759" width="6.81640625" bestFit="1" customWidth="1"/>
    <col min="1760" max="1761" width="5.81640625" bestFit="1" customWidth="1"/>
    <col min="1762" max="1762" width="6.81640625" bestFit="1" customWidth="1"/>
    <col min="1763" max="1763" width="5.81640625" bestFit="1" customWidth="1"/>
    <col min="1764" max="1764" width="6.81640625" bestFit="1" customWidth="1"/>
    <col min="1765" max="1766" width="5.81640625" bestFit="1" customWidth="1"/>
    <col min="1767" max="1768" width="6.81640625" bestFit="1" customWidth="1"/>
    <col min="1769" max="1769" width="4.81640625" bestFit="1" customWidth="1"/>
    <col min="1770" max="1771" width="5.81640625" bestFit="1" customWidth="1"/>
    <col min="1772" max="1772" width="6.81640625" bestFit="1" customWidth="1"/>
    <col min="1773" max="1773" width="5.81640625" bestFit="1" customWidth="1"/>
    <col min="1774" max="1775" width="6.81640625" bestFit="1" customWidth="1"/>
    <col min="1776" max="1776" width="2.81640625" bestFit="1" customWidth="1"/>
    <col min="1777" max="1778" width="6.81640625" bestFit="1" customWidth="1"/>
    <col min="1779" max="1781" width="5.81640625" bestFit="1" customWidth="1"/>
    <col min="1782" max="1782" width="6.81640625" bestFit="1" customWidth="1"/>
    <col min="1783" max="1784" width="5.81640625" bestFit="1" customWidth="1"/>
    <col min="1785" max="1785" width="6.81640625" bestFit="1" customWidth="1"/>
    <col min="1786" max="1787" width="4.81640625" bestFit="1" customWidth="1"/>
    <col min="1788" max="1788" width="5.81640625" bestFit="1" customWidth="1"/>
    <col min="1789" max="1790" width="6.81640625" bestFit="1" customWidth="1"/>
    <col min="1791" max="1791" width="5.81640625" bestFit="1" customWidth="1"/>
    <col min="1792" max="1797" width="6.81640625" bestFit="1" customWidth="1"/>
    <col min="1798" max="1799" width="4.81640625" bestFit="1" customWidth="1"/>
    <col min="1800" max="1801" width="5.81640625" bestFit="1" customWidth="1"/>
    <col min="1802" max="1802" width="6.81640625" bestFit="1" customWidth="1"/>
    <col min="1803" max="1803" width="4.81640625" bestFit="1" customWidth="1"/>
    <col min="1804" max="1805" width="5.81640625" bestFit="1" customWidth="1"/>
    <col min="1806" max="1806" width="2.81640625" bestFit="1" customWidth="1"/>
    <col min="1807" max="1812" width="5.81640625" bestFit="1" customWidth="1"/>
    <col min="1813" max="1813" width="4.81640625" bestFit="1" customWidth="1"/>
    <col min="1814" max="1816" width="5.81640625" bestFit="1" customWidth="1"/>
    <col min="1817" max="1818" width="6.81640625" bestFit="1" customWidth="1"/>
    <col min="1819" max="1819" width="5.81640625" bestFit="1" customWidth="1"/>
    <col min="1820" max="1820" width="6.81640625" bestFit="1" customWidth="1"/>
    <col min="1821" max="1822" width="5.81640625" bestFit="1" customWidth="1"/>
    <col min="1823" max="1824" width="6.81640625" bestFit="1" customWidth="1"/>
    <col min="1825" max="1825" width="5.81640625" bestFit="1" customWidth="1"/>
    <col min="1826" max="1826" width="6.81640625" bestFit="1" customWidth="1"/>
    <col min="1827" max="1828" width="5.81640625" bestFit="1" customWidth="1"/>
    <col min="1829" max="1829" width="6.81640625" bestFit="1" customWidth="1"/>
    <col min="1830" max="1831" width="4.81640625" bestFit="1" customWidth="1"/>
    <col min="1832" max="1832" width="5.81640625" bestFit="1" customWidth="1"/>
    <col min="1833" max="1833" width="6.81640625" bestFit="1" customWidth="1"/>
    <col min="1834" max="1834" width="5.81640625" bestFit="1" customWidth="1"/>
    <col min="1835" max="1835" width="4.81640625" bestFit="1" customWidth="1"/>
    <col min="1836" max="1836" width="6.81640625" bestFit="1" customWidth="1"/>
    <col min="1837" max="1840" width="5.81640625" bestFit="1" customWidth="1"/>
    <col min="1841" max="1841" width="4.81640625" bestFit="1" customWidth="1"/>
    <col min="1842" max="1842" width="6.81640625" bestFit="1" customWidth="1"/>
    <col min="1843" max="1843" width="5.81640625" bestFit="1" customWidth="1"/>
    <col min="1844" max="1844" width="4.81640625" bestFit="1" customWidth="1"/>
    <col min="1845" max="1846" width="6.81640625" bestFit="1" customWidth="1"/>
    <col min="1847" max="1852" width="5.81640625" bestFit="1" customWidth="1"/>
    <col min="1853" max="1853" width="2.81640625" bestFit="1" customWidth="1"/>
    <col min="1854" max="1855" width="6.81640625" bestFit="1" customWidth="1"/>
    <col min="1856" max="1856" width="5.81640625" bestFit="1" customWidth="1"/>
    <col min="1857" max="1857" width="6.81640625" bestFit="1" customWidth="1"/>
    <col min="1858" max="1858" width="5.81640625" bestFit="1" customWidth="1"/>
    <col min="1859" max="1859" width="6.81640625" bestFit="1" customWidth="1"/>
    <col min="1860" max="1861" width="5.81640625" bestFit="1" customWidth="1"/>
    <col min="1862" max="1866" width="6.81640625" bestFit="1" customWidth="1"/>
    <col min="1867" max="1867" width="5.81640625" bestFit="1" customWidth="1"/>
    <col min="1868" max="1868" width="6.81640625" bestFit="1" customWidth="1"/>
    <col min="1869" max="1869" width="4.81640625" bestFit="1" customWidth="1"/>
    <col min="1870" max="1871" width="5.81640625" bestFit="1" customWidth="1"/>
    <col min="1872" max="1872" width="6.81640625" bestFit="1" customWidth="1"/>
    <col min="1873" max="1876" width="5.81640625" bestFit="1" customWidth="1"/>
    <col min="1877" max="1878" width="6.81640625" bestFit="1" customWidth="1"/>
    <col min="1879" max="1879" width="5.81640625" bestFit="1" customWidth="1"/>
    <col min="1880" max="1880" width="6.81640625" bestFit="1" customWidth="1"/>
    <col min="1881" max="1881" width="4.81640625" bestFit="1" customWidth="1"/>
    <col min="1882" max="1883" width="6.81640625" bestFit="1" customWidth="1"/>
    <col min="1884" max="1892" width="5.81640625" bestFit="1" customWidth="1"/>
    <col min="1893" max="1893" width="6.81640625" bestFit="1" customWidth="1"/>
    <col min="1894" max="1894" width="5.81640625" bestFit="1" customWidth="1"/>
    <col min="1895" max="1896" width="6.81640625" bestFit="1" customWidth="1"/>
    <col min="1897" max="1899" width="5.81640625" bestFit="1" customWidth="1"/>
    <col min="1900" max="1901" width="6.81640625" bestFit="1" customWidth="1"/>
    <col min="1902" max="1902" width="5.81640625" bestFit="1" customWidth="1"/>
    <col min="1903" max="1905" width="6.81640625" bestFit="1" customWidth="1"/>
    <col min="1906" max="1906" width="5.81640625" bestFit="1" customWidth="1"/>
    <col min="1907" max="1908" width="6.81640625" bestFit="1" customWidth="1"/>
    <col min="1909" max="1909" width="4.81640625" bestFit="1" customWidth="1"/>
    <col min="1910" max="1910" width="6.81640625" bestFit="1" customWidth="1"/>
    <col min="1911" max="1912" width="5.81640625" bestFit="1" customWidth="1"/>
    <col min="1913" max="1914" width="4.81640625" bestFit="1" customWidth="1"/>
    <col min="1915" max="1915" width="5.81640625" bestFit="1" customWidth="1"/>
    <col min="1916" max="1916" width="4.81640625" bestFit="1" customWidth="1"/>
    <col min="1917" max="1917" width="6.81640625" bestFit="1" customWidth="1"/>
    <col min="1918" max="1921" width="5.81640625" bestFit="1" customWidth="1"/>
    <col min="1922" max="1924" width="6.81640625" bestFit="1" customWidth="1"/>
    <col min="1925" max="1925" width="4.81640625" bestFit="1" customWidth="1"/>
    <col min="1926" max="1927" width="5.81640625" bestFit="1" customWidth="1"/>
    <col min="1928" max="1928" width="6.81640625" bestFit="1" customWidth="1"/>
    <col min="1929" max="1931" width="5.81640625" bestFit="1" customWidth="1"/>
    <col min="1932" max="1934" width="6.81640625" bestFit="1" customWidth="1"/>
    <col min="1935" max="1937" width="5.81640625" bestFit="1" customWidth="1"/>
    <col min="1938" max="1938" width="6.81640625" bestFit="1" customWidth="1"/>
    <col min="1939" max="1939" width="5.81640625" bestFit="1" customWidth="1"/>
    <col min="1940" max="1940" width="6.81640625" bestFit="1" customWidth="1"/>
    <col min="1941" max="1941" width="5.81640625" bestFit="1" customWidth="1"/>
    <col min="1942" max="1943" width="6.81640625" bestFit="1" customWidth="1"/>
    <col min="1944" max="1947" width="5.81640625" bestFit="1" customWidth="1"/>
    <col min="1948" max="1949" width="6.81640625" bestFit="1" customWidth="1"/>
    <col min="1950" max="1950" width="4.81640625" bestFit="1" customWidth="1"/>
    <col min="1951" max="1952" width="6.81640625" bestFit="1" customWidth="1"/>
    <col min="1953" max="1954" width="5.81640625" bestFit="1" customWidth="1"/>
    <col min="1955" max="1955" width="6.81640625" bestFit="1" customWidth="1"/>
    <col min="1956" max="1956" width="5.81640625" bestFit="1" customWidth="1"/>
    <col min="1957" max="1957" width="6.81640625" bestFit="1" customWidth="1"/>
    <col min="1958" max="1958" width="5.81640625" bestFit="1" customWidth="1"/>
    <col min="1959" max="1959" width="4.81640625" bestFit="1" customWidth="1"/>
    <col min="1960" max="1960" width="6.81640625" bestFit="1" customWidth="1"/>
    <col min="1961" max="1962" width="5.81640625" bestFit="1" customWidth="1"/>
    <col min="1963" max="1966" width="6.81640625" bestFit="1" customWidth="1"/>
    <col min="1967" max="1967" width="5.81640625" bestFit="1" customWidth="1"/>
    <col min="1968" max="1968" width="6.81640625" bestFit="1" customWidth="1"/>
    <col min="1969" max="1970" width="5.81640625" bestFit="1" customWidth="1"/>
    <col min="1971" max="1971" width="6.81640625" bestFit="1" customWidth="1"/>
    <col min="1972" max="1972" width="2.81640625" bestFit="1" customWidth="1"/>
    <col min="1973" max="1973" width="5.81640625" bestFit="1" customWidth="1"/>
    <col min="1974" max="1974" width="6.81640625" bestFit="1" customWidth="1"/>
    <col min="1975" max="1975" width="5.81640625" bestFit="1" customWidth="1"/>
    <col min="1976" max="1976" width="6.81640625" bestFit="1" customWidth="1"/>
    <col min="1977" max="1979" width="5.81640625" bestFit="1" customWidth="1"/>
    <col min="1980" max="1980" width="6.81640625" bestFit="1" customWidth="1"/>
    <col min="1981" max="1982" width="5.81640625" bestFit="1" customWidth="1"/>
    <col min="1983" max="1983" width="6.81640625" bestFit="1" customWidth="1"/>
    <col min="1984" max="1985" width="5.81640625" bestFit="1" customWidth="1"/>
    <col min="1986" max="1986" width="6.81640625" bestFit="1" customWidth="1"/>
    <col min="1987" max="1987" width="4.81640625" bestFit="1" customWidth="1"/>
    <col min="1988" max="1990" width="5.81640625" bestFit="1" customWidth="1"/>
    <col min="1991" max="1991" width="6.81640625" bestFit="1" customWidth="1"/>
    <col min="1992" max="1992" width="5.81640625" bestFit="1" customWidth="1"/>
    <col min="1993" max="1996" width="6.81640625" bestFit="1" customWidth="1"/>
    <col min="1997" max="2002" width="5.81640625" bestFit="1" customWidth="1"/>
    <col min="2003" max="2003" width="6.81640625" bestFit="1" customWidth="1"/>
    <col min="2004" max="2004" width="4.81640625" bestFit="1" customWidth="1"/>
    <col min="2005" max="2006" width="5.81640625" bestFit="1" customWidth="1"/>
    <col min="2007" max="2007" width="4.81640625" bestFit="1" customWidth="1"/>
    <col min="2008" max="2015" width="5.81640625" bestFit="1" customWidth="1"/>
    <col min="2016" max="2016" width="6.81640625" bestFit="1" customWidth="1"/>
    <col min="2017" max="2017" width="4.81640625" bestFit="1" customWidth="1"/>
    <col min="2018" max="2018" width="6.81640625" bestFit="1" customWidth="1"/>
    <col min="2019" max="2020" width="5.81640625" bestFit="1" customWidth="1"/>
    <col min="2021" max="2022" width="6.81640625" bestFit="1" customWidth="1"/>
    <col min="2023" max="2024" width="5.81640625" bestFit="1" customWidth="1"/>
    <col min="2025" max="2025" width="6.81640625" bestFit="1" customWidth="1"/>
    <col min="2026" max="2026" width="4.81640625" bestFit="1" customWidth="1"/>
    <col min="2027" max="2028" width="5.81640625" bestFit="1" customWidth="1"/>
    <col min="2029" max="2029" width="4.81640625" bestFit="1" customWidth="1"/>
    <col min="2030" max="2030" width="6.81640625" bestFit="1" customWidth="1"/>
    <col min="2031" max="2033" width="5.81640625" bestFit="1" customWidth="1"/>
    <col min="2034" max="2034" width="4.81640625" bestFit="1" customWidth="1"/>
    <col min="2035" max="2035" width="5.81640625" bestFit="1" customWidth="1"/>
    <col min="2036" max="2036" width="6.81640625" bestFit="1" customWidth="1"/>
    <col min="2037" max="2037" width="5.81640625" bestFit="1" customWidth="1"/>
    <col min="2038" max="2038" width="4.81640625" bestFit="1" customWidth="1"/>
    <col min="2039" max="2043" width="5.81640625" bestFit="1" customWidth="1"/>
    <col min="2044" max="2044" width="4.81640625" bestFit="1" customWidth="1"/>
    <col min="2045" max="2045" width="6.81640625" bestFit="1" customWidth="1"/>
    <col min="2046" max="2048" width="5.81640625" bestFit="1" customWidth="1"/>
    <col min="2049" max="2049" width="6.81640625" bestFit="1" customWidth="1"/>
    <col min="2050" max="2050" width="5.81640625" bestFit="1" customWidth="1"/>
    <col min="2051" max="2051" width="2.81640625" bestFit="1" customWidth="1"/>
    <col min="2052" max="2053" width="6.81640625" bestFit="1" customWidth="1"/>
    <col min="2054" max="2055" width="5.81640625" bestFit="1" customWidth="1"/>
    <col min="2056" max="2056" width="4.81640625" bestFit="1" customWidth="1"/>
    <col min="2057" max="2057" width="5.81640625" bestFit="1" customWidth="1"/>
    <col min="2058" max="2060" width="6.81640625" bestFit="1" customWidth="1"/>
    <col min="2061" max="2061" width="4.81640625" bestFit="1" customWidth="1"/>
    <col min="2062" max="2064" width="6.81640625" bestFit="1" customWidth="1"/>
    <col min="2065" max="2066" width="5.81640625" bestFit="1" customWidth="1"/>
    <col min="2067" max="2067" width="6.81640625" bestFit="1" customWidth="1"/>
    <col min="2068" max="2068" width="5.81640625" bestFit="1" customWidth="1"/>
    <col min="2069" max="2069" width="4.81640625" bestFit="1" customWidth="1"/>
    <col min="2070" max="2070" width="5.81640625" bestFit="1" customWidth="1"/>
    <col min="2071" max="2072" width="6.81640625" bestFit="1" customWidth="1"/>
    <col min="2073" max="2075" width="5.81640625" bestFit="1" customWidth="1"/>
    <col min="2076" max="2076" width="6.81640625" bestFit="1" customWidth="1"/>
    <col min="2077" max="2077" width="5.81640625" bestFit="1" customWidth="1"/>
    <col min="2078" max="2079" width="6.81640625" bestFit="1" customWidth="1"/>
    <col min="2080" max="2080" width="5.81640625" bestFit="1" customWidth="1"/>
    <col min="2081" max="2082" width="6.81640625" bestFit="1" customWidth="1"/>
    <col min="2083" max="2083" width="5.81640625" bestFit="1" customWidth="1"/>
    <col min="2084" max="2084" width="6.81640625" bestFit="1" customWidth="1"/>
    <col min="2085" max="2089" width="5.81640625" bestFit="1" customWidth="1"/>
    <col min="2090" max="2090" width="6.81640625" bestFit="1" customWidth="1"/>
    <col min="2091" max="2093" width="5.81640625" bestFit="1" customWidth="1"/>
    <col min="2094" max="2094" width="6.81640625" bestFit="1" customWidth="1"/>
    <col min="2095" max="2095" width="2.81640625" bestFit="1" customWidth="1"/>
    <col min="2096" max="2099" width="6.81640625" bestFit="1" customWidth="1"/>
    <col min="2100" max="2103" width="5.81640625" bestFit="1" customWidth="1"/>
    <col min="2104" max="2104" width="6.81640625" bestFit="1" customWidth="1"/>
    <col min="2105" max="2105" width="5.81640625" bestFit="1" customWidth="1"/>
    <col min="2106" max="2107" width="6.81640625" bestFit="1" customWidth="1"/>
    <col min="2108" max="2108" width="5.81640625" bestFit="1" customWidth="1"/>
    <col min="2109" max="2109" width="4.81640625" bestFit="1" customWidth="1"/>
    <col min="2110" max="2112" width="5.81640625" bestFit="1" customWidth="1"/>
    <col min="2113" max="2113" width="6.81640625" bestFit="1" customWidth="1"/>
    <col min="2114" max="2114" width="5.81640625" bestFit="1" customWidth="1"/>
    <col min="2115" max="2116" width="4.81640625" bestFit="1" customWidth="1"/>
    <col min="2117" max="2117" width="6.81640625" bestFit="1" customWidth="1"/>
    <col min="2118" max="2118" width="5.81640625" bestFit="1" customWidth="1"/>
    <col min="2119" max="2124" width="6.81640625" bestFit="1" customWidth="1"/>
    <col min="2125" max="2125" width="5.81640625" bestFit="1" customWidth="1"/>
    <col min="2126" max="2126" width="6.81640625" bestFit="1" customWidth="1"/>
    <col min="2127" max="2128" width="5.81640625" bestFit="1" customWidth="1"/>
    <col min="2129" max="2129" width="2.81640625" bestFit="1" customWidth="1"/>
    <col min="2130" max="2130" width="6.81640625" bestFit="1" customWidth="1"/>
    <col min="2131" max="2131" width="5.81640625" bestFit="1" customWidth="1"/>
    <col min="2132" max="2133" width="6.81640625" bestFit="1" customWidth="1"/>
    <col min="2134" max="2134" width="5.81640625" bestFit="1" customWidth="1"/>
    <col min="2135" max="2135" width="4.81640625" bestFit="1" customWidth="1"/>
    <col min="2136" max="2137" width="6.81640625" bestFit="1" customWidth="1"/>
    <col min="2138" max="2138" width="5.81640625" bestFit="1" customWidth="1"/>
    <col min="2139" max="2139" width="6.81640625" bestFit="1" customWidth="1"/>
    <col min="2140" max="2140" width="4.81640625" bestFit="1" customWidth="1"/>
    <col min="2141" max="2141" width="6.81640625" bestFit="1" customWidth="1"/>
    <col min="2142" max="2142" width="5.81640625" bestFit="1" customWidth="1"/>
    <col min="2143" max="2144" width="6.81640625" bestFit="1" customWidth="1"/>
    <col min="2145" max="2145" width="4.81640625" bestFit="1" customWidth="1"/>
    <col min="2146" max="2147" width="6.81640625" bestFit="1" customWidth="1"/>
    <col min="2148" max="2148" width="5.81640625" bestFit="1" customWidth="1"/>
    <col min="2149" max="2149" width="6.81640625" bestFit="1" customWidth="1"/>
    <col min="2150" max="2152" width="5.81640625" bestFit="1" customWidth="1"/>
    <col min="2153" max="2153" width="4.81640625" bestFit="1" customWidth="1"/>
    <col min="2154" max="2154" width="6.81640625" bestFit="1" customWidth="1"/>
    <col min="2155" max="2157" width="5.81640625" bestFit="1" customWidth="1"/>
    <col min="2158" max="2158" width="6.81640625" bestFit="1" customWidth="1"/>
    <col min="2159" max="2159" width="5.81640625" bestFit="1" customWidth="1"/>
    <col min="2160" max="2160" width="6.81640625" bestFit="1" customWidth="1"/>
    <col min="2161" max="2162" width="5.81640625" bestFit="1" customWidth="1"/>
    <col min="2163" max="2163" width="6.81640625" bestFit="1" customWidth="1"/>
    <col min="2164" max="2166" width="5.81640625" bestFit="1" customWidth="1"/>
    <col min="2167" max="2167" width="6.81640625" bestFit="1" customWidth="1"/>
    <col min="2168" max="2169" width="5.81640625" bestFit="1" customWidth="1"/>
    <col min="2170" max="2171" width="6.81640625" bestFit="1" customWidth="1"/>
    <col min="2172" max="2175" width="5.81640625" bestFit="1" customWidth="1"/>
    <col min="2176" max="2177" width="6.81640625" bestFit="1" customWidth="1"/>
    <col min="2178" max="2180" width="5.81640625" bestFit="1" customWidth="1"/>
    <col min="2181" max="2183" width="6.81640625" bestFit="1" customWidth="1"/>
    <col min="2184" max="2184" width="5.81640625" bestFit="1" customWidth="1"/>
    <col min="2185" max="2185" width="4.81640625" bestFit="1" customWidth="1"/>
    <col min="2186" max="2187" width="5.81640625" bestFit="1" customWidth="1"/>
    <col min="2188" max="2188" width="6.81640625" bestFit="1" customWidth="1"/>
    <col min="2189" max="2189" width="5.81640625" bestFit="1" customWidth="1"/>
    <col min="2190" max="2191" width="6.81640625" bestFit="1" customWidth="1"/>
    <col min="2192" max="2192" width="5.81640625" bestFit="1" customWidth="1"/>
    <col min="2193" max="2193" width="4.81640625" bestFit="1" customWidth="1"/>
    <col min="2194" max="2194" width="5.81640625" bestFit="1" customWidth="1"/>
    <col min="2195" max="2195" width="6.81640625" bestFit="1" customWidth="1"/>
    <col min="2196" max="2196" width="2.81640625" bestFit="1" customWidth="1"/>
    <col min="2197" max="2197" width="6.81640625" bestFit="1" customWidth="1"/>
    <col min="2198" max="2198" width="5.81640625" bestFit="1" customWidth="1"/>
    <col min="2199" max="2201" width="6.81640625" bestFit="1" customWidth="1"/>
    <col min="2202" max="2202" width="5.81640625" bestFit="1" customWidth="1"/>
    <col min="2203" max="2204" width="6.81640625" bestFit="1" customWidth="1"/>
    <col min="2205" max="2205" width="5.81640625" bestFit="1" customWidth="1"/>
    <col min="2206" max="2209" width="6.81640625" bestFit="1" customWidth="1"/>
    <col min="2210" max="2213" width="5.81640625" bestFit="1" customWidth="1"/>
    <col min="2214" max="2215" width="6.81640625" bestFit="1" customWidth="1"/>
    <col min="2216" max="2216" width="5.81640625" bestFit="1" customWidth="1"/>
    <col min="2217" max="2218" width="6.81640625" bestFit="1" customWidth="1"/>
    <col min="2219" max="2220" width="5.81640625" bestFit="1" customWidth="1"/>
    <col min="2221" max="2221" width="4.81640625" bestFit="1" customWidth="1"/>
    <col min="2222" max="2222" width="5.81640625" bestFit="1" customWidth="1"/>
    <col min="2223" max="2223" width="6.81640625" bestFit="1" customWidth="1"/>
    <col min="2224" max="2226" width="5.81640625" bestFit="1" customWidth="1"/>
    <col min="2227" max="2227" width="6.81640625" bestFit="1" customWidth="1"/>
    <col min="2228" max="2228" width="5.81640625" bestFit="1" customWidth="1"/>
    <col min="2229" max="2229" width="6.81640625" bestFit="1" customWidth="1"/>
    <col min="2230" max="2230" width="2.81640625" bestFit="1" customWidth="1"/>
    <col min="2231" max="2231" width="6.81640625" bestFit="1" customWidth="1"/>
    <col min="2232" max="2233" width="5.81640625" bestFit="1" customWidth="1"/>
    <col min="2234" max="2234" width="6.81640625" bestFit="1" customWidth="1"/>
    <col min="2235" max="2235" width="5.81640625" bestFit="1" customWidth="1"/>
    <col min="2236" max="2236" width="6.81640625" bestFit="1" customWidth="1"/>
    <col min="2237" max="2238" width="4.81640625" bestFit="1" customWidth="1"/>
    <col min="2239" max="2239" width="5.81640625" bestFit="1" customWidth="1"/>
    <col min="2240" max="2240" width="6.81640625" bestFit="1" customWidth="1"/>
    <col min="2241" max="2241" width="5.81640625" bestFit="1" customWidth="1"/>
    <col min="2242" max="2242" width="4.81640625" bestFit="1" customWidth="1"/>
    <col min="2243" max="2248" width="5.81640625" bestFit="1" customWidth="1"/>
    <col min="2249" max="2249" width="6.81640625" bestFit="1" customWidth="1"/>
    <col min="2250" max="2251" width="5.81640625" bestFit="1" customWidth="1"/>
    <col min="2252" max="2252" width="4.81640625" bestFit="1" customWidth="1"/>
    <col min="2253" max="2254" width="6.81640625" bestFit="1" customWidth="1"/>
    <col min="2255" max="2255" width="5.81640625" bestFit="1" customWidth="1"/>
    <col min="2256" max="2258" width="6.81640625" bestFit="1" customWidth="1"/>
    <col min="2259" max="2260" width="5.81640625" bestFit="1" customWidth="1"/>
    <col min="2261" max="2261" width="6.81640625" bestFit="1" customWidth="1"/>
    <col min="2262" max="2267" width="5.81640625" bestFit="1" customWidth="1"/>
    <col min="2268" max="2268" width="6.81640625" bestFit="1" customWidth="1"/>
    <col min="2269" max="2269" width="5.81640625" bestFit="1" customWidth="1"/>
    <col min="2270" max="2270" width="6.81640625" bestFit="1" customWidth="1"/>
    <col min="2271" max="2272" width="5.81640625" bestFit="1" customWidth="1"/>
    <col min="2273" max="2273" width="6.81640625" bestFit="1" customWidth="1"/>
    <col min="2274" max="2274" width="4.81640625" bestFit="1" customWidth="1"/>
    <col min="2275" max="2276" width="6.81640625" bestFit="1" customWidth="1"/>
    <col min="2277" max="2277" width="5.81640625" bestFit="1" customWidth="1"/>
    <col min="2278" max="2281" width="6.81640625" bestFit="1" customWidth="1"/>
    <col min="2282" max="2283" width="4.81640625" bestFit="1" customWidth="1"/>
    <col min="2284" max="2288" width="5.81640625" bestFit="1" customWidth="1"/>
    <col min="2289" max="2289" width="4.81640625" bestFit="1" customWidth="1"/>
    <col min="2290" max="2290" width="6.81640625" bestFit="1" customWidth="1"/>
    <col min="2291" max="2294" width="5.81640625" bestFit="1" customWidth="1"/>
    <col min="2295" max="2295" width="6.81640625" bestFit="1" customWidth="1"/>
    <col min="2296" max="2296" width="5.81640625" bestFit="1" customWidth="1"/>
    <col min="2297" max="2299" width="6.81640625" bestFit="1" customWidth="1"/>
    <col min="2300" max="2301" width="5.81640625" bestFit="1" customWidth="1"/>
    <col min="2302" max="2304" width="6.81640625" bestFit="1" customWidth="1"/>
    <col min="2305" max="2305" width="4.81640625" bestFit="1" customWidth="1"/>
    <col min="2306" max="2307" width="6.81640625" bestFit="1" customWidth="1"/>
    <col min="2308" max="2309" width="5.81640625" bestFit="1" customWidth="1"/>
    <col min="2310" max="2310" width="6.81640625" bestFit="1" customWidth="1"/>
    <col min="2311" max="2311" width="4.81640625" bestFit="1" customWidth="1"/>
    <col min="2312" max="2315" width="5.81640625" bestFit="1" customWidth="1"/>
    <col min="2316" max="2316" width="6.81640625" bestFit="1" customWidth="1"/>
    <col min="2317" max="2317" width="2.81640625" bestFit="1" customWidth="1"/>
    <col min="2318" max="2319" width="5.81640625" bestFit="1" customWidth="1"/>
    <col min="2320" max="2320" width="6.81640625" bestFit="1" customWidth="1"/>
    <col min="2321" max="2321" width="4.81640625" bestFit="1" customWidth="1"/>
    <col min="2322" max="2323" width="5.81640625" bestFit="1" customWidth="1"/>
    <col min="2324" max="2325" width="6.81640625" bestFit="1" customWidth="1"/>
    <col min="2326" max="2328" width="5.81640625" bestFit="1" customWidth="1"/>
    <col min="2329" max="2329" width="6.81640625" bestFit="1" customWidth="1"/>
    <col min="2330" max="2331" width="5.81640625" bestFit="1" customWidth="1"/>
    <col min="2332" max="2332" width="6.81640625" bestFit="1" customWidth="1"/>
    <col min="2333" max="2334" width="5.81640625" bestFit="1" customWidth="1"/>
    <col min="2335" max="2335" width="4.81640625" bestFit="1" customWidth="1"/>
    <col min="2336" max="2336" width="6.81640625" bestFit="1" customWidth="1"/>
    <col min="2337" max="2339" width="5.81640625" bestFit="1" customWidth="1"/>
    <col min="2340" max="2340" width="6.81640625" bestFit="1" customWidth="1"/>
    <col min="2341" max="2341" width="4.81640625" bestFit="1" customWidth="1"/>
    <col min="2342" max="2342" width="5.81640625" bestFit="1" customWidth="1"/>
    <col min="2343" max="2344" width="4.81640625" bestFit="1" customWidth="1"/>
    <col min="2345" max="2345" width="5.81640625" bestFit="1" customWidth="1"/>
    <col min="2346" max="2346" width="6.81640625" bestFit="1" customWidth="1"/>
    <col min="2347" max="2347" width="5.81640625" bestFit="1" customWidth="1"/>
    <col min="2348" max="2348" width="6.81640625" bestFit="1" customWidth="1"/>
    <col min="2349" max="2351" width="5.81640625" bestFit="1" customWidth="1"/>
    <col min="2352" max="2352" width="4.81640625" bestFit="1" customWidth="1"/>
    <col min="2353" max="2355" width="6.81640625" bestFit="1" customWidth="1"/>
    <col min="2356" max="2356" width="4.81640625" bestFit="1" customWidth="1"/>
    <col min="2357" max="2357" width="6.81640625" bestFit="1" customWidth="1"/>
    <col min="2358" max="2361" width="5.81640625" bestFit="1" customWidth="1"/>
    <col min="2362" max="2364" width="6.81640625" bestFit="1" customWidth="1"/>
    <col min="2365" max="2366" width="5.81640625" bestFit="1" customWidth="1"/>
    <col min="2367" max="2367" width="6.81640625" bestFit="1" customWidth="1"/>
    <col min="2368" max="2369" width="5.81640625" bestFit="1" customWidth="1"/>
    <col min="2370" max="2371" width="6.81640625" bestFit="1" customWidth="1"/>
    <col min="2372" max="2375" width="5.81640625" bestFit="1" customWidth="1"/>
    <col min="2376" max="2376" width="2.81640625" bestFit="1" customWidth="1"/>
    <col min="2377" max="2377" width="5.81640625" bestFit="1" customWidth="1"/>
    <col min="2378" max="2378" width="6.81640625" bestFit="1" customWidth="1"/>
    <col min="2379" max="2379" width="5.81640625" bestFit="1" customWidth="1"/>
    <col min="2380" max="2380" width="6.81640625" bestFit="1" customWidth="1"/>
    <col min="2381" max="2381" width="5.81640625" bestFit="1" customWidth="1"/>
    <col min="2382" max="2382" width="6.81640625" bestFit="1" customWidth="1"/>
    <col min="2383" max="2384" width="5.81640625" bestFit="1" customWidth="1"/>
    <col min="2385" max="2385" width="4.81640625" bestFit="1" customWidth="1"/>
    <col min="2386" max="2386" width="6.81640625" bestFit="1" customWidth="1"/>
    <col min="2387" max="2388" width="5.81640625" bestFit="1" customWidth="1"/>
    <col min="2389" max="2392" width="6.81640625" bestFit="1" customWidth="1"/>
    <col min="2393" max="2395" width="5.81640625" bestFit="1" customWidth="1"/>
    <col min="2396" max="2396" width="6.81640625" bestFit="1" customWidth="1"/>
    <col min="2397" max="2399" width="5.81640625" bestFit="1" customWidth="1"/>
    <col min="2400" max="2401" width="6.81640625" bestFit="1" customWidth="1"/>
    <col min="2402" max="2405" width="5.81640625" bestFit="1" customWidth="1"/>
    <col min="2406" max="2406" width="2.81640625" bestFit="1" customWidth="1"/>
    <col min="2407" max="2407" width="6.81640625" bestFit="1" customWidth="1"/>
    <col min="2408" max="2408" width="4.81640625" bestFit="1" customWidth="1"/>
    <col min="2409" max="2411" width="5.81640625" bestFit="1" customWidth="1"/>
    <col min="2412" max="2412" width="6.81640625" bestFit="1" customWidth="1"/>
    <col min="2413" max="2414" width="5.81640625" bestFit="1" customWidth="1"/>
    <col min="2415" max="2415" width="6.81640625" bestFit="1" customWidth="1"/>
    <col min="2416" max="2420" width="5.81640625" bestFit="1" customWidth="1"/>
    <col min="2421" max="2422" width="6.81640625" bestFit="1" customWidth="1"/>
    <col min="2423" max="2425" width="5.81640625" bestFit="1" customWidth="1"/>
    <col min="2426" max="2426" width="4.81640625" bestFit="1" customWidth="1"/>
    <col min="2427" max="2427" width="5.81640625" bestFit="1" customWidth="1"/>
    <col min="2428" max="2429" width="6.81640625" bestFit="1" customWidth="1"/>
    <col min="2430" max="2430" width="4.81640625" bestFit="1" customWidth="1"/>
    <col min="2431" max="2437" width="5.81640625" bestFit="1" customWidth="1"/>
    <col min="2438" max="2438" width="6.81640625" bestFit="1" customWidth="1"/>
    <col min="2439" max="2439" width="4.81640625" bestFit="1" customWidth="1"/>
    <col min="2440" max="2441" width="5.81640625" bestFit="1" customWidth="1"/>
    <col min="2442" max="2442" width="4.81640625" bestFit="1" customWidth="1"/>
    <col min="2443" max="2444" width="6.81640625" bestFit="1" customWidth="1"/>
    <col min="2445" max="2446" width="5.81640625" bestFit="1" customWidth="1"/>
    <col min="2447" max="2449" width="6.81640625" bestFit="1" customWidth="1"/>
    <col min="2450" max="2450" width="5.81640625" bestFit="1" customWidth="1"/>
    <col min="2451" max="2451" width="6.81640625" bestFit="1" customWidth="1"/>
    <col min="2452" max="2453" width="5.81640625" bestFit="1" customWidth="1"/>
    <col min="2454" max="2454" width="4.81640625" bestFit="1" customWidth="1"/>
    <col min="2455" max="2455" width="6.81640625" bestFit="1" customWidth="1"/>
    <col min="2456" max="2457" width="5.81640625" bestFit="1" customWidth="1"/>
    <col min="2458" max="2458" width="6.81640625" bestFit="1" customWidth="1"/>
    <col min="2459" max="2459" width="5.81640625" bestFit="1" customWidth="1"/>
    <col min="2460" max="2460" width="6.81640625" bestFit="1" customWidth="1"/>
    <col min="2461" max="2461" width="5.81640625" bestFit="1" customWidth="1"/>
    <col min="2462" max="2462" width="6.81640625" bestFit="1" customWidth="1"/>
    <col min="2463" max="2463" width="5.81640625" bestFit="1" customWidth="1"/>
    <col min="2464" max="2467" width="6.81640625" bestFit="1" customWidth="1"/>
    <col min="2468" max="2469" width="5.81640625" bestFit="1" customWidth="1"/>
    <col min="2470" max="2470" width="4.81640625" bestFit="1" customWidth="1"/>
    <col min="2471" max="2471" width="5.81640625" bestFit="1" customWidth="1"/>
    <col min="2472" max="2472" width="6.81640625" bestFit="1" customWidth="1"/>
    <col min="2473" max="2473" width="5.81640625" bestFit="1" customWidth="1"/>
    <col min="2474" max="2474" width="6.81640625" bestFit="1" customWidth="1"/>
    <col min="2475" max="2475" width="5.81640625" bestFit="1" customWidth="1"/>
    <col min="2476" max="2477" width="6.81640625" bestFit="1" customWidth="1"/>
    <col min="2478" max="2478" width="5.81640625" bestFit="1" customWidth="1"/>
    <col min="2479" max="2479" width="6.81640625" bestFit="1" customWidth="1"/>
    <col min="2480" max="2480" width="5.81640625" bestFit="1" customWidth="1"/>
    <col min="2481" max="2483" width="6.81640625" bestFit="1" customWidth="1"/>
    <col min="2484" max="2484" width="5.81640625" bestFit="1" customWidth="1"/>
    <col min="2485" max="2485" width="6.81640625" bestFit="1" customWidth="1"/>
    <col min="2486" max="2486" width="5.81640625" bestFit="1" customWidth="1"/>
    <col min="2487" max="2487" width="6.81640625" bestFit="1" customWidth="1"/>
    <col min="2488" max="2489" width="5.81640625" bestFit="1" customWidth="1"/>
    <col min="2490" max="2490" width="6.81640625" bestFit="1" customWidth="1"/>
    <col min="2491" max="2491" width="4.81640625" bestFit="1" customWidth="1"/>
    <col min="2492" max="2493" width="5.81640625" bestFit="1" customWidth="1"/>
    <col min="2494" max="2494" width="6.81640625" bestFit="1" customWidth="1"/>
    <col min="2495" max="2497" width="5.81640625" bestFit="1" customWidth="1"/>
    <col min="2498" max="2498" width="6.81640625" bestFit="1" customWidth="1"/>
    <col min="2499" max="2499" width="5.81640625" bestFit="1" customWidth="1"/>
    <col min="2500" max="2500" width="4.81640625" bestFit="1" customWidth="1"/>
    <col min="2501" max="2501" width="5.81640625" bestFit="1" customWidth="1"/>
    <col min="2502" max="2502" width="6.81640625" bestFit="1" customWidth="1"/>
    <col min="2503" max="2503" width="5.81640625" bestFit="1" customWidth="1"/>
    <col min="2504" max="2506" width="6.81640625" bestFit="1" customWidth="1"/>
    <col min="2507" max="2508" width="5.81640625" bestFit="1" customWidth="1"/>
    <col min="2509" max="2510" width="6.81640625" bestFit="1" customWidth="1"/>
    <col min="2511" max="2512" width="5.81640625" bestFit="1" customWidth="1"/>
    <col min="2513" max="2513" width="2.81640625" bestFit="1" customWidth="1"/>
    <col min="2514" max="2514" width="5.81640625" bestFit="1" customWidth="1"/>
    <col min="2515" max="2515" width="6.81640625" bestFit="1" customWidth="1"/>
    <col min="2516" max="2517" width="5.81640625" bestFit="1" customWidth="1"/>
    <col min="2518" max="2518" width="6.81640625" bestFit="1" customWidth="1"/>
    <col min="2519" max="2519" width="5.81640625" bestFit="1" customWidth="1"/>
    <col min="2520" max="2520" width="6.81640625" bestFit="1" customWidth="1"/>
    <col min="2521" max="2521" width="5.81640625" bestFit="1" customWidth="1"/>
    <col min="2522" max="2522" width="6.81640625" bestFit="1" customWidth="1"/>
    <col min="2523" max="2523" width="4.81640625" bestFit="1" customWidth="1"/>
    <col min="2524" max="2526" width="6.81640625" bestFit="1" customWidth="1"/>
    <col min="2527" max="2527" width="4.81640625" bestFit="1" customWidth="1"/>
    <col min="2528" max="2531" width="5.81640625" bestFit="1" customWidth="1"/>
    <col min="2532" max="2534" width="6.81640625" bestFit="1" customWidth="1"/>
    <col min="2535" max="2536" width="5.81640625" bestFit="1" customWidth="1"/>
    <col min="2537" max="2542" width="6.81640625" bestFit="1" customWidth="1"/>
    <col min="2543" max="2543" width="5.81640625" bestFit="1" customWidth="1"/>
    <col min="2544" max="2544" width="6.81640625" bestFit="1" customWidth="1"/>
    <col min="2545" max="2548" width="5.81640625" bestFit="1" customWidth="1"/>
    <col min="2549" max="2551" width="6.81640625" bestFit="1" customWidth="1"/>
    <col min="2552" max="2552" width="5.81640625" bestFit="1" customWidth="1"/>
    <col min="2553" max="2553" width="6.81640625" bestFit="1" customWidth="1"/>
    <col min="2554" max="2554" width="4.81640625" bestFit="1" customWidth="1"/>
    <col min="2555" max="2556" width="5.81640625" bestFit="1" customWidth="1"/>
    <col min="2557" max="2557" width="6.81640625" bestFit="1" customWidth="1"/>
    <col min="2558" max="2558" width="4.81640625" bestFit="1" customWidth="1"/>
    <col min="2559" max="2560" width="5.81640625" bestFit="1" customWidth="1"/>
    <col min="2561" max="2561" width="6.81640625" bestFit="1" customWidth="1"/>
    <col min="2562" max="2562" width="5.81640625" bestFit="1" customWidth="1"/>
    <col min="2563" max="2563" width="6.81640625" bestFit="1" customWidth="1"/>
    <col min="2564" max="2564" width="2.81640625" bestFit="1" customWidth="1"/>
    <col min="2565" max="2567" width="6.81640625" bestFit="1" customWidth="1"/>
    <col min="2568" max="2568" width="4.81640625" bestFit="1" customWidth="1"/>
    <col min="2569" max="2569" width="6.81640625" bestFit="1" customWidth="1"/>
    <col min="2570" max="2571" width="5.81640625" bestFit="1" customWidth="1"/>
    <col min="2572" max="2572" width="4.81640625" bestFit="1" customWidth="1"/>
    <col min="2573" max="2573" width="6.81640625" bestFit="1" customWidth="1"/>
    <col min="2574" max="2574" width="5.81640625" bestFit="1" customWidth="1"/>
    <col min="2575" max="2576" width="6.81640625" bestFit="1" customWidth="1"/>
    <col min="2577" max="2579" width="5.81640625" bestFit="1" customWidth="1"/>
    <col min="2580" max="2580" width="6.81640625" bestFit="1" customWidth="1"/>
    <col min="2581" max="2581" width="5.81640625" bestFit="1" customWidth="1"/>
    <col min="2582" max="2583" width="6.81640625" bestFit="1" customWidth="1"/>
    <col min="2584" max="2587" width="5.81640625" bestFit="1" customWidth="1"/>
    <col min="2588" max="2588" width="6.81640625" bestFit="1" customWidth="1"/>
    <col min="2589" max="2589" width="4.81640625" bestFit="1" customWidth="1"/>
    <col min="2590" max="2590" width="6.81640625" bestFit="1" customWidth="1"/>
    <col min="2591" max="2591" width="5.81640625" bestFit="1" customWidth="1"/>
    <col min="2592" max="2592" width="6.81640625" bestFit="1" customWidth="1"/>
    <col min="2593" max="2593" width="5.81640625" bestFit="1" customWidth="1"/>
    <col min="2594" max="2594" width="6.81640625" bestFit="1" customWidth="1"/>
    <col min="2595" max="2595" width="4.81640625" bestFit="1" customWidth="1"/>
    <col min="2596" max="2597" width="6.81640625" bestFit="1" customWidth="1"/>
    <col min="2598" max="2598" width="4.81640625" bestFit="1" customWidth="1"/>
    <col min="2599" max="2601" width="5.81640625" bestFit="1" customWidth="1"/>
    <col min="2602" max="2602" width="4.81640625" bestFit="1" customWidth="1"/>
    <col min="2603" max="2604" width="5.81640625" bestFit="1" customWidth="1"/>
    <col min="2605" max="2605" width="6.81640625" bestFit="1" customWidth="1"/>
    <col min="2606" max="2606" width="5.81640625" bestFit="1" customWidth="1"/>
    <col min="2607" max="2611" width="6.81640625" bestFit="1" customWidth="1"/>
    <col min="2612" max="2612" width="5.81640625" bestFit="1" customWidth="1"/>
    <col min="2613" max="2615" width="6.81640625" bestFit="1" customWidth="1"/>
    <col min="2616" max="2616" width="5.81640625" bestFit="1" customWidth="1"/>
    <col min="2617" max="2617" width="4.81640625" bestFit="1" customWidth="1"/>
    <col min="2618" max="2618" width="6.81640625" bestFit="1" customWidth="1"/>
    <col min="2619" max="2619" width="5.81640625" bestFit="1" customWidth="1"/>
    <col min="2620" max="2624" width="6.81640625" bestFit="1" customWidth="1"/>
    <col min="2625" max="2625" width="4.81640625" bestFit="1" customWidth="1"/>
    <col min="2626" max="2628" width="5.81640625" bestFit="1" customWidth="1"/>
    <col min="2629" max="2634" width="6.81640625" bestFit="1" customWidth="1"/>
    <col min="2635" max="2635" width="4.81640625" bestFit="1" customWidth="1"/>
    <col min="2636" max="2637" width="6.81640625" bestFit="1" customWidth="1"/>
    <col min="2638" max="2638" width="5.81640625" bestFit="1" customWidth="1"/>
    <col min="2639" max="2639" width="6.81640625" bestFit="1" customWidth="1"/>
    <col min="2640" max="2642" width="5.81640625" bestFit="1" customWidth="1"/>
    <col min="2643" max="2643" width="4.81640625" bestFit="1" customWidth="1"/>
    <col min="2644" max="2644" width="6.81640625" bestFit="1" customWidth="1"/>
    <col min="2645" max="2646" width="4.81640625" bestFit="1" customWidth="1"/>
    <col min="2647" max="2647" width="6.81640625" bestFit="1" customWidth="1"/>
    <col min="2648" max="2650" width="5.81640625" bestFit="1" customWidth="1"/>
    <col min="2651" max="2653" width="6.81640625" bestFit="1" customWidth="1"/>
    <col min="2654" max="2654" width="5.81640625" bestFit="1" customWidth="1"/>
    <col min="2655" max="2658" width="6.81640625" bestFit="1" customWidth="1"/>
    <col min="2659" max="2661" width="5.81640625" bestFit="1" customWidth="1"/>
    <col min="2662" max="2662" width="4.81640625" bestFit="1" customWidth="1"/>
    <col min="2663" max="2663" width="6.81640625" bestFit="1" customWidth="1"/>
    <col min="2664" max="2664" width="4.81640625" bestFit="1" customWidth="1"/>
    <col min="2665" max="2668" width="5.81640625" bestFit="1" customWidth="1"/>
    <col min="2669" max="2669" width="6.81640625" bestFit="1" customWidth="1"/>
    <col min="2670" max="2670" width="5.81640625" bestFit="1" customWidth="1"/>
    <col min="2671" max="2671" width="6.81640625" bestFit="1" customWidth="1"/>
    <col min="2672" max="2673" width="4.81640625" bestFit="1" customWidth="1"/>
    <col min="2674" max="2675" width="6.81640625" bestFit="1" customWidth="1"/>
    <col min="2676" max="2682" width="5.81640625" bestFit="1" customWidth="1"/>
    <col min="2683" max="2683" width="4.81640625" bestFit="1" customWidth="1"/>
    <col min="2684" max="2684" width="6.81640625" bestFit="1" customWidth="1"/>
    <col min="2685" max="2685" width="5.81640625" bestFit="1" customWidth="1"/>
    <col min="2686" max="2691" width="6.81640625" bestFit="1" customWidth="1"/>
    <col min="2692" max="2694" width="5.81640625" bestFit="1" customWidth="1"/>
    <col min="2695" max="2695" width="4.81640625" bestFit="1" customWidth="1"/>
    <col min="2696" max="2699" width="5.81640625" bestFit="1" customWidth="1"/>
    <col min="2700" max="2700" width="6.81640625" bestFit="1" customWidth="1"/>
    <col min="2701" max="2701" width="5.81640625" bestFit="1" customWidth="1"/>
    <col min="2702" max="2702" width="4.81640625" bestFit="1" customWidth="1"/>
    <col min="2703" max="2704" width="5.81640625" bestFit="1" customWidth="1"/>
    <col min="2705" max="2705" width="6.81640625" bestFit="1" customWidth="1"/>
    <col min="2706" max="2708" width="5.81640625" bestFit="1" customWidth="1"/>
    <col min="2709" max="2709" width="6.81640625" bestFit="1" customWidth="1"/>
    <col min="2710" max="2710" width="5.81640625" bestFit="1" customWidth="1"/>
    <col min="2711" max="2713" width="6.81640625" bestFit="1" customWidth="1"/>
    <col min="2714" max="2718" width="5.81640625" bestFit="1" customWidth="1"/>
    <col min="2719" max="2719" width="6.81640625" bestFit="1" customWidth="1"/>
    <col min="2720" max="2720" width="4.81640625" bestFit="1" customWidth="1"/>
    <col min="2721" max="2721" width="6.81640625" bestFit="1" customWidth="1"/>
    <col min="2722" max="2723" width="4.81640625" bestFit="1" customWidth="1"/>
    <col min="2724" max="2726" width="5.81640625" bestFit="1" customWidth="1"/>
    <col min="2727" max="2727" width="4.81640625" bestFit="1" customWidth="1"/>
    <col min="2728" max="2729" width="6.81640625" bestFit="1" customWidth="1"/>
    <col min="2730" max="2730" width="5.81640625" bestFit="1" customWidth="1"/>
    <col min="2731" max="2731" width="6.81640625" bestFit="1" customWidth="1"/>
    <col min="2732" max="2732" width="4.81640625" bestFit="1" customWidth="1"/>
    <col min="2733" max="2734" width="6.81640625" bestFit="1" customWidth="1"/>
    <col min="2735" max="2739" width="5.81640625" bestFit="1" customWidth="1"/>
    <col min="2740" max="2740" width="6.81640625" bestFit="1" customWidth="1"/>
    <col min="2741" max="2742" width="5.81640625" bestFit="1" customWidth="1"/>
    <col min="2743" max="2745" width="6.81640625" bestFit="1" customWidth="1"/>
    <col min="2746" max="2746" width="5.81640625" bestFit="1" customWidth="1"/>
    <col min="2747" max="2749" width="6.81640625" bestFit="1" customWidth="1"/>
    <col min="2750" max="2751" width="5.81640625" bestFit="1" customWidth="1"/>
    <col min="2752" max="2752" width="6.81640625" bestFit="1" customWidth="1"/>
    <col min="2753" max="2753" width="5.81640625" bestFit="1" customWidth="1"/>
    <col min="2754" max="2754" width="4.81640625" bestFit="1" customWidth="1"/>
    <col min="2755" max="2755" width="5.81640625" bestFit="1" customWidth="1"/>
    <col min="2756" max="2757" width="6.81640625" bestFit="1" customWidth="1"/>
    <col min="2758" max="2759" width="5.81640625" bestFit="1" customWidth="1"/>
    <col min="2760" max="2760" width="6.81640625" bestFit="1" customWidth="1"/>
    <col min="2761" max="2761" width="5.81640625" bestFit="1" customWidth="1"/>
    <col min="2762" max="2762" width="6.81640625" bestFit="1" customWidth="1"/>
    <col min="2763" max="2765" width="5.81640625" bestFit="1" customWidth="1"/>
    <col min="2766" max="2766" width="6.81640625" bestFit="1" customWidth="1"/>
    <col min="2767" max="2767" width="5.81640625" bestFit="1" customWidth="1"/>
    <col min="2768" max="2768" width="6.81640625" bestFit="1" customWidth="1"/>
    <col min="2769" max="2769" width="2.81640625" bestFit="1" customWidth="1"/>
    <col min="2770" max="2772" width="5.81640625" bestFit="1" customWidth="1"/>
    <col min="2773" max="2773" width="4.81640625" bestFit="1" customWidth="1"/>
    <col min="2774" max="2775" width="5.81640625" bestFit="1" customWidth="1"/>
    <col min="2776" max="2776" width="6.81640625" bestFit="1" customWidth="1"/>
    <col min="2777" max="2777" width="5.81640625" bestFit="1" customWidth="1"/>
    <col min="2778" max="2778" width="4.81640625" bestFit="1" customWidth="1"/>
    <col min="2779" max="2779" width="5.81640625" bestFit="1" customWidth="1"/>
    <col min="2780" max="2783" width="6.81640625" bestFit="1" customWidth="1"/>
    <col min="2784" max="2784" width="5.81640625" bestFit="1" customWidth="1"/>
    <col min="2785" max="2787" width="6.81640625" bestFit="1" customWidth="1"/>
    <col min="2788" max="2788" width="5.81640625" bestFit="1" customWidth="1"/>
    <col min="2789" max="2789" width="6.81640625" bestFit="1" customWidth="1"/>
    <col min="2790" max="2791" width="5.81640625" bestFit="1" customWidth="1"/>
    <col min="2792" max="2792" width="6.81640625" bestFit="1" customWidth="1"/>
    <col min="2793" max="2793" width="4.81640625" bestFit="1" customWidth="1"/>
    <col min="2794" max="2794" width="5.81640625" bestFit="1" customWidth="1"/>
    <col min="2795" max="2795" width="6.81640625" bestFit="1" customWidth="1"/>
    <col min="2796" max="2797" width="5.81640625" bestFit="1" customWidth="1"/>
    <col min="2798" max="2798" width="6.81640625" bestFit="1" customWidth="1"/>
    <col min="2799" max="2799" width="5.81640625" bestFit="1" customWidth="1"/>
    <col min="2800" max="2801" width="6.81640625" bestFit="1" customWidth="1"/>
    <col min="2802" max="2802" width="4.81640625" bestFit="1" customWidth="1"/>
    <col min="2803" max="2804" width="6.81640625" bestFit="1" customWidth="1"/>
    <col min="2805" max="2808" width="5.81640625" bestFit="1" customWidth="1"/>
    <col min="2809" max="2809" width="4.81640625" bestFit="1" customWidth="1"/>
    <col min="2810" max="2810" width="6.81640625" bestFit="1" customWidth="1"/>
    <col min="2811" max="2816" width="5.81640625" bestFit="1" customWidth="1"/>
    <col min="2817" max="2817" width="6.81640625" bestFit="1" customWidth="1"/>
    <col min="2818" max="2818" width="5.81640625" bestFit="1" customWidth="1"/>
    <col min="2819" max="2819" width="6.81640625" bestFit="1" customWidth="1"/>
    <col min="2820" max="2820" width="4.81640625" bestFit="1" customWidth="1"/>
    <col min="2821" max="2821" width="6.81640625" bestFit="1" customWidth="1"/>
    <col min="2822" max="2822" width="5.81640625" bestFit="1" customWidth="1"/>
    <col min="2823" max="2824" width="6.81640625" bestFit="1" customWidth="1"/>
    <col min="2825" max="2826" width="5.81640625" bestFit="1" customWidth="1"/>
    <col min="2827" max="2827" width="6.81640625" bestFit="1" customWidth="1"/>
    <col min="2828" max="2828" width="5.81640625" bestFit="1" customWidth="1"/>
    <col min="2829" max="2829" width="6.81640625" bestFit="1" customWidth="1"/>
    <col min="2830" max="2831" width="5.81640625" bestFit="1" customWidth="1"/>
    <col min="2832" max="2832" width="6.81640625" bestFit="1" customWidth="1"/>
    <col min="2833" max="2833" width="4.81640625" bestFit="1" customWidth="1"/>
    <col min="2834" max="2835" width="5.81640625" bestFit="1" customWidth="1"/>
    <col min="2836" max="2837" width="6.81640625" bestFit="1" customWidth="1"/>
    <col min="2838" max="2839" width="5.81640625" bestFit="1" customWidth="1"/>
    <col min="2840" max="2840" width="6.81640625" bestFit="1" customWidth="1"/>
    <col min="2841" max="2841" width="5.81640625" bestFit="1" customWidth="1"/>
    <col min="2842" max="2843" width="6.81640625" bestFit="1" customWidth="1"/>
    <col min="2844" max="2847" width="5.81640625" bestFit="1" customWidth="1"/>
    <col min="2848" max="2848" width="4.81640625" bestFit="1" customWidth="1"/>
    <col min="2849" max="2850" width="6.81640625" bestFit="1" customWidth="1"/>
    <col min="2851" max="2851" width="4.81640625" bestFit="1" customWidth="1"/>
    <col min="2852" max="2852" width="6.81640625" bestFit="1" customWidth="1"/>
    <col min="2853" max="2853" width="5.81640625" bestFit="1" customWidth="1"/>
    <col min="2854" max="2854" width="6.81640625" bestFit="1" customWidth="1"/>
    <col min="2855" max="2856" width="5.81640625" bestFit="1" customWidth="1"/>
    <col min="2857" max="2859" width="6.81640625" bestFit="1" customWidth="1"/>
    <col min="2860" max="2860" width="4.81640625" bestFit="1" customWidth="1"/>
    <col min="2861" max="2861" width="6.81640625" bestFit="1" customWidth="1"/>
    <col min="2862" max="2865" width="5.81640625" bestFit="1" customWidth="1"/>
    <col min="2866" max="2866" width="6.81640625" bestFit="1" customWidth="1"/>
    <col min="2867" max="2867" width="5.81640625" bestFit="1" customWidth="1"/>
    <col min="2868" max="2868" width="6.81640625" bestFit="1" customWidth="1"/>
    <col min="2869" max="2869" width="5.81640625" bestFit="1" customWidth="1"/>
    <col min="2870" max="2870" width="4.81640625" bestFit="1" customWidth="1"/>
    <col min="2871" max="2871" width="5.81640625" bestFit="1" customWidth="1"/>
    <col min="2872" max="2873" width="6.81640625" bestFit="1" customWidth="1"/>
    <col min="2874" max="2880" width="5.81640625" bestFit="1" customWidth="1"/>
    <col min="2881" max="2882" width="6.81640625" bestFit="1" customWidth="1"/>
    <col min="2883" max="2883" width="5.81640625" bestFit="1" customWidth="1"/>
    <col min="2884" max="2885" width="6.81640625" bestFit="1" customWidth="1"/>
    <col min="2886" max="2886" width="4.81640625" bestFit="1" customWidth="1"/>
    <col min="2887" max="2889" width="5.81640625" bestFit="1" customWidth="1"/>
    <col min="2890" max="2891" width="6.81640625" bestFit="1" customWidth="1"/>
    <col min="2892" max="2893" width="5.81640625" bestFit="1" customWidth="1"/>
    <col min="2894" max="2894" width="6.81640625" bestFit="1" customWidth="1"/>
    <col min="2895" max="2895" width="2.81640625" bestFit="1" customWidth="1"/>
    <col min="2896" max="2896" width="5.81640625" bestFit="1" customWidth="1"/>
    <col min="2897" max="2898" width="6.81640625" bestFit="1" customWidth="1"/>
    <col min="2899" max="2899" width="5.81640625" bestFit="1" customWidth="1"/>
    <col min="2900" max="2903" width="6.81640625" bestFit="1" customWidth="1"/>
    <col min="2904" max="2904" width="5.81640625" bestFit="1" customWidth="1"/>
    <col min="2905" max="2905" width="4.81640625" bestFit="1" customWidth="1"/>
    <col min="2906" max="2906" width="6.81640625" bestFit="1" customWidth="1"/>
    <col min="2907" max="2910" width="5.81640625" bestFit="1" customWidth="1"/>
    <col min="2911" max="2911" width="4.81640625" bestFit="1" customWidth="1"/>
    <col min="2912" max="2915" width="5.81640625" bestFit="1" customWidth="1"/>
    <col min="2916" max="2916" width="4.81640625" bestFit="1" customWidth="1"/>
    <col min="2917" max="2919" width="5.81640625" bestFit="1" customWidth="1"/>
    <col min="2920" max="2920" width="6.81640625" bestFit="1" customWidth="1"/>
    <col min="2921" max="2921" width="7.81640625" bestFit="1" customWidth="1"/>
    <col min="2922" max="2923" width="5.81640625" bestFit="1" customWidth="1"/>
    <col min="2924" max="2924" width="6.81640625" bestFit="1" customWidth="1"/>
    <col min="2925" max="2925" width="5.81640625" bestFit="1" customWidth="1"/>
    <col min="2926" max="2928" width="6.81640625" bestFit="1" customWidth="1"/>
    <col min="2929" max="2929" width="5.81640625" bestFit="1" customWidth="1"/>
    <col min="2930" max="2930" width="6.81640625" bestFit="1" customWidth="1"/>
    <col min="2931" max="2932" width="5.81640625" bestFit="1" customWidth="1"/>
    <col min="2933" max="2933" width="6.81640625" bestFit="1" customWidth="1"/>
    <col min="2934" max="2934" width="4.81640625" bestFit="1" customWidth="1"/>
    <col min="2935" max="2936" width="5.81640625" bestFit="1" customWidth="1"/>
    <col min="2937" max="2937" width="6.81640625" bestFit="1" customWidth="1"/>
    <col min="2938" max="2938" width="5.81640625" bestFit="1" customWidth="1"/>
    <col min="2939" max="2939" width="6.81640625" bestFit="1" customWidth="1"/>
    <col min="2940" max="2943" width="5.81640625" bestFit="1" customWidth="1"/>
    <col min="2944" max="2944" width="6.81640625" bestFit="1" customWidth="1"/>
    <col min="2945" max="2946" width="5.81640625" bestFit="1" customWidth="1"/>
    <col min="2947" max="2948" width="6.81640625" bestFit="1" customWidth="1"/>
    <col min="2949" max="2949" width="5.81640625" bestFit="1" customWidth="1"/>
    <col min="2950" max="2950" width="4.81640625" bestFit="1" customWidth="1"/>
    <col min="2951" max="2952" width="6.81640625" bestFit="1" customWidth="1"/>
    <col min="2953" max="2953" width="5.81640625" bestFit="1" customWidth="1"/>
    <col min="2954" max="2954" width="4.81640625" bestFit="1" customWidth="1"/>
    <col min="2955" max="2955" width="5.81640625" bestFit="1" customWidth="1"/>
    <col min="2956" max="2958" width="6.81640625" bestFit="1" customWidth="1"/>
    <col min="2959" max="2959" width="4.81640625" bestFit="1" customWidth="1"/>
    <col min="2960" max="2962" width="5.81640625" bestFit="1" customWidth="1"/>
    <col min="2963" max="2963" width="6.81640625" bestFit="1" customWidth="1"/>
    <col min="2964" max="2966" width="5.81640625" bestFit="1" customWidth="1"/>
    <col min="2967" max="2969" width="6.81640625" bestFit="1" customWidth="1"/>
    <col min="2970" max="2972" width="5.81640625" bestFit="1" customWidth="1"/>
    <col min="2973" max="2973" width="6.81640625" bestFit="1" customWidth="1"/>
    <col min="2974" max="2979" width="5.81640625" bestFit="1" customWidth="1"/>
    <col min="2980" max="2980" width="2.81640625" bestFit="1" customWidth="1"/>
    <col min="2981" max="2981" width="5.81640625" bestFit="1" customWidth="1"/>
    <col min="2982" max="2982" width="6.81640625" bestFit="1" customWidth="1"/>
    <col min="2983" max="2983" width="5.81640625" bestFit="1" customWidth="1"/>
    <col min="2984" max="2984" width="6.81640625" bestFit="1" customWidth="1"/>
    <col min="2985" max="2985" width="5.81640625" bestFit="1" customWidth="1"/>
    <col min="2986" max="2987" width="6.81640625" bestFit="1" customWidth="1"/>
    <col min="2988" max="2988" width="4.81640625" bestFit="1" customWidth="1"/>
    <col min="2989" max="2989" width="6.81640625" bestFit="1" customWidth="1"/>
    <col min="2990" max="2992" width="5.81640625" bestFit="1" customWidth="1"/>
    <col min="2993" max="2995" width="6.81640625" bestFit="1" customWidth="1"/>
    <col min="2996" max="2997" width="5.81640625" bestFit="1" customWidth="1"/>
    <col min="2998" max="2998" width="6.81640625" bestFit="1" customWidth="1"/>
    <col min="2999" max="2999" width="5.81640625" bestFit="1" customWidth="1"/>
    <col min="3000" max="3001" width="6.81640625" bestFit="1" customWidth="1"/>
    <col min="3002" max="3002" width="2.81640625" bestFit="1" customWidth="1"/>
    <col min="3003" max="3004" width="6.81640625" bestFit="1" customWidth="1"/>
    <col min="3005" max="3007" width="5.81640625" bestFit="1" customWidth="1"/>
    <col min="3008" max="3008" width="6.81640625" bestFit="1" customWidth="1"/>
    <col min="3009" max="3009" width="4.81640625" bestFit="1" customWidth="1"/>
    <col min="3010" max="3010" width="5.81640625" bestFit="1" customWidth="1"/>
    <col min="3011" max="3012" width="6.81640625" bestFit="1" customWidth="1"/>
    <col min="3013" max="3013" width="5.81640625" bestFit="1" customWidth="1"/>
    <col min="3014" max="3014" width="6.81640625" bestFit="1" customWidth="1"/>
    <col min="3015" max="3016" width="4.81640625" bestFit="1" customWidth="1"/>
    <col min="3017" max="3017" width="5.81640625" bestFit="1" customWidth="1"/>
    <col min="3018" max="3020" width="6.81640625" bestFit="1" customWidth="1"/>
    <col min="3021" max="3021" width="4.81640625" bestFit="1" customWidth="1"/>
    <col min="3022" max="3023" width="5.81640625" bestFit="1" customWidth="1"/>
    <col min="3024" max="3024" width="6.81640625" bestFit="1" customWidth="1"/>
    <col min="3025" max="3025" width="5.81640625" bestFit="1" customWidth="1"/>
    <col min="3026" max="3028" width="6.81640625" bestFit="1" customWidth="1"/>
    <col min="3029" max="3029" width="5.81640625" bestFit="1" customWidth="1"/>
    <col min="3030" max="3030" width="6.81640625" bestFit="1" customWidth="1"/>
    <col min="3031" max="3031" width="5.81640625" bestFit="1" customWidth="1"/>
    <col min="3032" max="3032" width="6.81640625" bestFit="1" customWidth="1"/>
    <col min="3033" max="3033" width="5.81640625" bestFit="1" customWidth="1"/>
    <col min="3034" max="3034" width="2.81640625" bestFit="1" customWidth="1"/>
    <col min="3035" max="3035" width="6.81640625" bestFit="1" customWidth="1"/>
    <col min="3036" max="3036" width="5.81640625" bestFit="1" customWidth="1"/>
    <col min="3037" max="3038" width="6.81640625" bestFit="1" customWidth="1"/>
    <col min="3039" max="3040" width="5.81640625" bestFit="1" customWidth="1"/>
    <col min="3041" max="3041" width="6.81640625" bestFit="1" customWidth="1"/>
    <col min="3042" max="3045" width="5.81640625" bestFit="1" customWidth="1"/>
    <col min="3046" max="3046" width="2.81640625" bestFit="1" customWidth="1"/>
    <col min="3047" max="3051" width="5.81640625" bestFit="1" customWidth="1"/>
    <col min="3052" max="3052" width="6.81640625" bestFit="1" customWidth="1"/>
    <col min="3053" max="3053" width="5.81640625" bestFit="1" customWidth="1"/>
    <col min="3054" max="3054" width="4.81640625" bestFit="1" customWidth="1"/>
    <col min="3055" max="3055" width="6.81640625" bestFit="1" customWidth="1"/>
    <col min="3056" max="3061" width="5.81640625" bestFit="1" customWidth="1"/>
    <col min="3062" max="3062" width="6.81640625" bestFit="1" customWidth="1"/>
    <col min="3063" max="3063" width="4.81640625" bestFit="1" customWidth="1"/>
    <col min="3064" max="3064" width="5.81640625" bestFit="1" customWidth="1"/>
    <col min="3065" max="3065" width="6.81640625" bestFit="1" customWidth="1"/>
    <col min="3066" max="3066" width="5.81640625" bestFit="1" customWidth="1"/>
    <col min="3067" max="3071" width="6.81640625" bestFit="1" customWidth="1"/>
    <col min="3072" max="3072" width="5.81640625" bestFit="1" customWidth="1"/>
    <col min="3073" max="3073" width="6.81640625" bestFit="1" customWidth="1"/>
    <col min="3074" max="3078" width="5.81640625" bestFit="1" customWidth="1"/>
    <col min="3079" max="3079" width="4.81640625" bestFit="1" customWidth="1"/>
    <col min="3080" max="3080" width="5.81640625" bestFit="1" customWidth="1"/>
    <col min="3081" max="3081" width="6.81640625" bestFit="1" customWidth="1"/>
    <col min="3082" max="3083" width="5.81640625" bestFit="1" customWidth="1"/>
    <col min="3084" max="3084" width="6.81640625" bestFit="1" customWidth="1"/>
    <col min="3085" max="3085" width="5.81640625" bestFit="1" customWidth="1"/>
    <col min="3086" max="3088" width="6.81640625" bestFit="1" customWidth="1"/>
    <col min="3089" max="3089" width="5.81640625" bestFit="1" customWidth="1"/>
    <col min="3090" max="3090" width="4.81640625" bestFit="1" customWidth="1"/>
    <col min="3091" max="3091" width="5.81640625" bestFit="1" customWidth="1"/>
    <col min="3092" max="3092" width="6.81640625" bestFit="1" customWidth="1"/>
    <col min="3093" max="3093" width="4.81640625" bestFit="1" customWidth="1"/>
    <col min="3094" max="3094" width="7.81640625" bestFit="1" customWidth="1"/>
    <col min="3095" max="3095" width="6.81640625" bestFit="1" customWidth="1"/>
    <col min="3096" max="3096" width="4.81640625" bestFit="1" customWidth="1"/>
    <col min="3097" max="3099" width="5.81640625" bestFit="1" customWidth="1"/>
    <col min="3100" max="3100" width="6.81640625" bestFit="1" customWidth="1"/>
    <col min="3101" max="3101" width="4.81640625" bestFit="1" customWidth="1"/>
    <col min="3102" max="3104" width="5.81640625" bestFit="1" customWidth="1"/>
    <col min="3105" max="3105" width="6.81640625" bestFit="1" customWidth="1"/>
    <col min="3106" max="3107" width="5.81640625" bestFit="1" customWidth="1"/>
    <col min="3108" max="3108" width="6.81640625" bestFit="1" customWidth="1"/>
    <col min="3109" max="3109" width="4.81640625" bestFit="1" customWidth="1"/>
    <col min="3110" max="3113" width="5.81640625" bestFit="1" customWidth="1"/>
    <col min="3114" max="3115" width="6.81640625" bestFit="1" customWidth="1"/>
    <col min="3116" max="3116" width="5.81640625" bestFit="1" customWidth="1"/>
    <col min="3117" max="3117" width="6.81640625" bestFit="1" customWidth="1"/>
    <col min="3118" max="3118" width="5.81640625" bestFit="1" customWidth="1"/>
    <col min="3119" max="3119" width="6.81640625" bestFit="1" customWidth="1"/>
    <col min="3120" max="3120" width="5.81640625" bestFit="1" customWidth="1"/>
    <col min="3121" max="3121" width="4.81640625" bestFit="1" customWidth="1"/>
    <col min="3122" max="3126" width="5.81640625" bestFit="1" customWidth="1"/>
    <col min="3127" max="3127" width="6.81640625" bestFit="1" customWidth="1"/>
    <col min="3128" max="3128" width="5.81640625" bestFit="1" customWidth="1"/>
    <col min="3129" max="3129" width="6.81640625" bestFit="1" customWidth="1"/>
    <col min="3130" max="3130" width="4.81640625" bestFit="1" customWidth="1"/>
    <col min="3131" max="3131" width="5.81640625" bestFit="1" customWidth="1"/>
    <col min="3132" max="3132" width="4.81640625" bestFit="1" customWidth="1"/>
    <col min="3133" max="3134" width="6.81640625" bestFit="1" customWidth="1"/>
    <col min="3135" max="3136" width="5.81640625" bestFit="1" customWidth="1"/>
    <col min="3137" max="3140" width="6.81640625" bestFit="1" customWidth="1"/>
    <col min="3141" max="3145" width="5.81640625" bestFit="1" customWidth="1"/>
    <col min="3146" max="3147" width="6.81640625" bestFit="1" customWidth="1"/>
    <col min="3148" max="3148" width="5.81640625" bestFit="1" customWidth="1"/>
    <col min="3149" max="3149" width="4.81640625" bestFit="1" customWidth="1"/>
    <col min="3150" max="3150" width="6.81640625" bestFit="1" customWidth="1"/>
    <col min="3151" max="3152" width="5.81640625" bestFit="1" customWidth="1"/>
    <col min="3153" max="3154" width="6.81640625" bestFit="1" customWidth="1"/>
    <col min="3155" max="3156" width="4.81640625" bestFit="1" customWidth="1"/>
    <col min="3157" max="3157" width="6.81640625" bestFit="1" customWidth="1"/>
    <col min="3158" max="3158" width="5.81640625" bestFit="1" customWidth="1"/>
    <col min="3159" max="3160" width="6.81640625" bestFit="1" customWidth="1"/>
    <col min="3161" max="3164" width="5.81640625" bestFit="1" customWidth="1"/>
    <col min="3165" max="3165" width="4.81640625" bestFit="1" customWidth="1"/>
    <col min="3166" max="3170" width="5.81640625" bestFit="1" customWidth="1"/>
    <col min="3171" max="3171" width="4.81640625" bestFit="1" customWidth="1"/>
    <col min="3172" max="3173" width="5.81640625" bestFit="1" customWidth="1"/>
    <col min="3174" max="3174" width="6.81640625" bestFit="1" customWidth="1"/>
    <col min="3175" max="3175" width="5.81640625" bestFit="1" customWidth="1"/>
    <col min="3176" max="3179" width="6.81640625" bestFit="1" customWidth="1"/>
    <col min="3180" max="3180" width="5.81640625" bestFit="1" customWidth="1"/>
    <col min="3181" max="3182" width="6.81640625" bestFit="1" customWidth="1"/>
    <col min="3183" max="3183" width="5.81640625" bestFit="1" customWidth="1"/>
    <col min="3184" max="3184" width="6.81640625" bestFit="1" customWidth="1"/>
    <col min="3185" max="3189" width="5.81640625" bestFit="1" customWidth="1"/>
    <col min="3190" max="3190" width="6.81640625" bestFit="1" customWidth="1"/>
    <col min="3191" max="3191" width="5.81640625" bestFit="1" customWidth="1"/>
    <col min="3192" max="3192" width="4.81640625" bestFit="1" customWidth="1"/>
    <col min="3193" max="3195" width="6.81640625" bestFit="1" customWidth="1"/>
    <col min="3196" max="3196" width="4.81640625" bestFit="1" customWidth="1"/>
    <col min="3197" max="3198" width="5.81640625" bestFit="1" customWidth="1"/>
    <col min="3199" max="3199" width="4.81640625" bestFit="1" customWidth="1"/>
    <col min="3200" max="3201" width="5.81640625" bestFit="1" customWidth="1"/>
    <col min="3202" max="3202" width="6.81640625" bestFit="1" customWidth="1"/>
    <col min="3203" max="3203" width="4.81640625" bestFit="1" customWidth="1"/>
    <col min="3204" max="3204" width="5.81640625" bestFit="1" customWidth="1"/>
    <col min="3205" max="3208" width="6.81640625" bestFit="1" customWidth="1"/>
    <col min="3209" max="3212" width="5.81640625" bestFit="1" customWidth="1"/>
    <col min="3213" max="3214" width="6.81640625" bestFit="1" customWidth="1"/>
    <col min="3215" max="3217" width="5.81640625" bestFit="1" customWidth="1"/>
    <col min="3218" max="3218" width="4.81640625" bestFit="1" customWidth="1"/>
    <col min="3219" max="3219" width="6.81640625" bestFit="1" customWidth="1"/>
    <col min="3220" max="3220" width="5.81640625" bestFit="1" customWidth="1"/>
    <col min="3221" max="3221" width="4.81640625" bestFit="1" customWidth="1"/>
    <col min="3222" max="3222" width="5.81640625" bestFit="1" customWidth="1"/>
    <col min="3223" max="3223" width="4.81640625" bestFit="1" customWidth="1"/>
    <col min="3224" max="3229" width="5.81640625" bestFit="1" customWidth="1"/>
    <col min="3230" max="3230" width="6.81640625" bestFit="1" customWidth="1"/>
    <col min="3231" max="3231" width="5.81640625" bestFit="1" customWidth="1"/>
    <col min="3232" max="3232" width="4.81640625" bestFit="1" customWidth="1"/>
    <col min="3233" max="3235" width="6.81640625" bestFit="1" customWidth="1"/>
    <col min="3236" max="3236" width="4.81640625" bestFit="1" customWidth="1"/>
    <col min="3237" max="3237" width="6.81640625" bestFit="1" customWidth="1"/>
    <col min="3238" max="3239" width="5.81640625" bestFit="1" customWidth="1"/>
    <col min="3240" max="3240" width="7.81640625" bestFit="1" customWidth="1"/>
    <col min="3241" max="3242" width="5.81640625" bestFit="1" customWidth="1"/>
    <col min="3243" max="3248" width="6.81640625" bestFit="1" customWidth="1"/>
    <col min="3249" max="3249" width="5.81640625" bestFit="1" customWidth="1"/>
    <col min="3250" max="3250" width="6.81640625" bestFit="1" customWidth="1"/>
    <col min="3251" max="3251" width="4.81640625" bestFit="1" customWidth="1"/>
    <col min="3252" max="3254" width="5.81640625" bestFit="1" customWidth="1"/>
    <col min="3255" max="3255" width="6.81640625" bestFit="1" customWidth="1"/>
    <col min="3256" max="3256" width="5.81640625" bestFit="1" customWidth="1"/>
    <col min="3257" max="3257" width="6.81640625" bestFit="1" customWidth="1"/>
    <col min="3258" max="3258" width="2.81640625" bestFit="1" customWidth="1"/>
    <col min="3259" max="3264" width="5.81640625" bestFit="1" customWidth="1"/>
    <col min="3265" max="3265" width="4.81640625" bestFit="1" customWidth="1"/>
    <col min="3266" max="3266" width="6.81640625" bestFit="1" customWidth="1"/>
    <col min="3267" max="3267" width="5.81640625" bestFit="1" customWidth="1"/>
    <col min="3268" max="3268" width="6.81640625" bestFit="1" customWidth="1"/>
    <col min="3269" max="3270" width="5.81640625" bestFit="1" customWidth="1"/>
    <col min="3271" max="3274" width="6.81640625" bestFit="1" customWidth="1"/>
    <col min="3275" max="3275" width="4.81640625" bestFit="1" customWidth="1"/>
    <col min="3276" max="3276" width="6.81640625" bestFit="1" customWidth="1"/>
    <col min="3277" max="3278" width="5.81640625" bestFit="1" customWidth="1"/>
    <col min="3279" max="3280" width="6.81640625" bestFit="1" customWidth="1"/>
    <col min="3281" max="3281" width="5.81640625" bestFit="1" customWidth="1"/>
    <col min="3282" max="3282" width="4.81640625" bestFit="1" customWidth="1"/>
    <col min="3283" max="3288" width="5.81640625" bestFit="1" customWidth="1"/>
    <col min="3289" max="3289" width="6.81640625" bestFit="1" customWidth="1"/>
    <col min="3290" max="3294" width="5.81640625" bestFit="1" customWidth="1"/>
    <col min="3295" max="3296" width="6.81640625" bestFit="1" customWidth="1"/>
    <col min="3297" max="3298" width="5.81640625" bestFit="1" customWidth="1"/>
    <col min="3299" max="3300" width="6.81640625" bestFit="1" customWidth="1"/>
    <col min="3301" max="3301" width="5.81640625" bestFit="1" customWidth="1"/>
    <col min="3302" max="3302" width="6.81640625" bestFit="1" customWidth="1"/>
    <col min="3303" max="3304" width="5.81640625" bestFit="1" customWidth="1"/>
    <col min="3305" max="3305" width="6.81640625" bestFit="1" customWidth="1"/>
    <col min="3306" max="3306" width="5.81640625" bestFit="1" customWidth="1"/>
    <col min="3307" max="3307" width="6.81640625" bestFit="1" customWidth="1"/>
    <col min="3308" max="3309" width="4.81640625" bestFit="1" customWidth="1"/>
    <col min="3310" max="3310" width="6.81640625" bestFit="1" customWidth="1"/>
    <col min="3311" max="3311" width="4.81640625" bestFit="1" customWidth="1"/>
    <col min="3312" max="3316" width="5.81640625" bestFit="1" customWidth="1"/>
    <col min="3317" max="3317" width="6.81640625" bestFit="1" customWidth="1"/>
    <col min="3318" max="3318" width="4.81640625" bestFit="1" customWidth="1"/>
    <col min="3319" max="3319" width="6.81640625" bestFit="1" customWidth="1"/>
    <col min="3320" max="3320" width="4.81640625" bestFit="1" customWidth="1"/>
    <col min="3321" max="3323" width="6.81640625" bestFit="1" customWidth="1"/>
    <col min="3324" max="3324" width="5.81640625" bestFit="1" customWidth="1"/>
    <col min="3325" max="3325" width="6.81640625" bestFit="1" customWidth="1"/>
    <col min="3326" max="3330" width="5.81640625" bestFit="1" customWidth="1"/>
    <col min="3331" max="3332" width="6.81640625" bestFit="1" customWidth="1"/>
    <col min="3333" max="3333" width="5.81640625" bestFit="1" customWidth="1"/>
    <col min="3334" max="3338" width="6.81640625" bestFit="1" customWidth="1"/>
    <col min="3339" max="3339" width="5.81640625" bestFit="1" customWidth="1"/>
    <col min="3340" max="3340" width="6.81640625" bestFit="1" customWidth="1"/>
    <col min="3341" max="3342" width="5.81640625" bestFit="1" customWidth="1"/>
    <col min="3343" max="3343" width="6.81640625" bestFit="1" customWidth="1"/>
    <col min="3344" max="3346" width="5.81640625" bestFit="1" customWidth="1"/>
    <col min="3347" max="3348" width="6.81640625" bestFit="1" customWidth="1"/>
    <col min="3349" max="3349" width="4.81640625" bestFit="1" customWidth="1"/>
    <col min="3350" max="3350" width="6.81640625" bestFit="1" customWidth="1"/>
    <col min="3351" max="3351" width="5.81640625" bestFit="1" customWidth="1"/>
    <col min="3352" max="3353" width="6.81640625" bestFit="1" customWidth="1"/>
    <col min="3354" max="3356" width="5.81640625" bestFit="1" customWidth="1"/>
    <col min="3357" max="3357" width="6.81640625" bestFit="1" customWidth="1"/>
    <col min="3358" max="3358" width="5.81640625" bestFit="1" customWidth="1"/>
    <col min="3359" max="3360" width="6.81640625" bestFit="1" customWidth="1"/>
    <col min="3361" max="3362" width="5.81640625" bestFit="1" customWidth="1"/>
    <col min="3363" max="3366" width="6.81640625" bestFit="1" customWidth="1"/>
    <col min="3367" max="3367" width="5.81640625" bestFit="1" customWidth="1"/>
    <col min="3368" max="3368" width="6.81640625" bestFit="1" customWidth="1"/>
    <col min="3369" max="3369" width="4.81640625" bestFit="1" customWidth="1"/>
    <col min="3370" max="3370" width="5.81640625" bestFit="1" customWidth="1"/>
    <col min="3371" max="3371" width="4.81640625" bestFit="1" customWidth="1"/>
    <col min="3372" max="3372" width="6.81640625" bestFit="1" customWidth="1"/>
    <col min="3373" max="3373" width="5.81640625" bestFit="1" customWidth="1"/>
    <col min="3374" max="3374" width="6.81640625" bestFit="1" customWidth="1"/>
    <col min="3375" max="3375" width="5.81640625" bestFit="1" customWidth="1"/>
    <col min="3376" max="3378" width="6.81640625" bestFit="1" customWidth="1"/>
    <col min="3379" max="3379" width="4.81640625" bestFit="1" customWidth="1"/>
    <col min="3380" max="3380" width="5.81640625" bestFit="1" customWidth="1"/>
    <col min="3381" max="3382" width="6.81640625" bestFit="1" customWidth="1"/>
    <col min="3383" max="3383" width="5.81640625" bestFit="1" customWidth="1"/>
    <col min="3384" max="3384" width="4.81640625" bestFit="1" customWidth="1"/>
    <col min="3385" max="3385" width="6.81640625" bestFit="1" customWidth="1"/>
    <col min="3386" max="3389" width="5.81640625" bestFit="1" customWidth="1"/>
    <col min="3390" max="3390" width="3.81640625" bestFit="1" customWidth="1"/>
    <col min="3391" max="3392" width="6.81640625" bestFit="1" customWidth="1"/>
    <col min="3393" max="3394" width="7.81640625" bestFit="1" customWidth="1"/>
    <col min="3395" max="3395" width="5.81640625" bestFit="1" customWidth="1"/>
    <col min="3396" max="3398" width="6.81640625" bestFit="1" customWidth="1"/>
    <col min="3399" max="3399" width="5.81640625" bestFit="1" customWidth="1"/>
    <col min="3400" max="3400" width="6.81640625" bestFit="1" customWidth="1"/>
    <col min="3401" max="3401" width="5.81640625" bestFit="1" customWidth="1"/>
    <col min="3402" max="3405" width="6.81640625" bestFit="1" customWidth="1"/>
    <col min="3406" max="3408" width="7.81640625" bestFit="1" customWidth="1"/>
    <col min="3409" max="3410" width="6.81640625" bestFit="1" customWidth="1"/>
    <col min="3411" max="3412" width="5.81640625" bestFit="1" customWidth="1"/>
    <col min="3413" max="3413" width="7.81640625" bestFit="1" customWidth="1"/>
    <col min="3414" max="3414" width="6.81640625" bestFit="1" customWidth="1"/>
    <col min="3415" max="3419" width="7.81640625" bestFit="1" customWidth="1"/>
    <col min="3420" max="3420" width="6.81640625" bestFit="1" customWidth="1"/>
    <col min="3421" max="3421" width="7.81640625" bestFit="1" customWidth="1"/>
    <col min="3422" max="3423" width="6.81640625" bestFit="1" customWidth="1"/>
    <col min="3424" max="3424" width="7.81640625" bestFit="1" customWidth="1"/>
    <col min="3425" max="3425" width="6.81640625" bestFit="1" customWidth="1"/>
    <col min="3426" max="3427" width="7.81640625" bestFit="1" customWidth="1"/>
    <col min="3428" max="3429" width="5.81640625" bestFit="1" customWidth="1"/>
    <col min="3430" max="3431" width="6.81640625" bestFit="1" customWidth="1"/>
    <col min="3432" max="3433" width="7.81640625" bestFit="1" customWidth="1"/>
    <col min="3434" max="3434" width="6.81640625" bestFit="1" customWidth="1"/>
    <col min="3435" max="3435" width="7.81640625" bestFit="1" customWidth="1"/>
    <col min="3436" max="3440" width="6.81640625" bestFit="1" customWidth="1"/>
    <col min="3441" max="3441" width="7.81640625" bestFit="1" customWidth="1"/>
    <col min="3442" max="3442" width="6.81640625" bestFit="1" customWidth="1"/>
    <col min="3443" max="3443" width="7.81640625" bestFit="1" customWidth="1"/>
    <col min="3444" max="3444" width="6.81640625" bestFit="1" customWidth="1"/>
    <col min="3445" max="3445" width="5.81640625" bestFit="1" customWidth="1"/>
    <col min="3446" max="3448" width="6.81640625" bestFit="1" customWidth="1"/>
    <col min="3449" max="3449" width="5.81640625" bestFit="1" customWidth="1"/>
    <col min="3450" max="3454" width="6.81640625" bestFit="1" customWidth="1"/>
    <col min="3455" max="3457" width="7.81640625" bestFit="1" customWidth="1"/>
    <col min="3458" max="3461" width="6.81640625" bestFit="1" customWidth="1"/>
    <col min="3462" max="3462" width="7.81640625" bestFit="1" customWidth="1"/>
    <col min="3463" max="3463" width="6.81640625" bestFit="1" customWidth="1"/>
    <col min="3464" max="3464" width="7.81640625" bestFit="1" customWidth="1"/>
    <col min="3465" max="3465" width="5.81640625" bestFit="1" customWidth="1"/>
    <col min="3466" max="3467" width="6.81640625" bestFit="1" customWidth="1"/>
    <col min="3468" max="3468" width="5.81640625" bestFit="1" customWidth="1"/>
    <col min="3469" max="3469" width="7.81640625" bestFit="1" customWidth="1"/>
    <col min="3470" max="3470" width="6.81640625" bestFit="1" customWidth="1"/>
    <col min="3471" max="3472" width="7.81640625" bestFit="1" customWidth="1"/>
    <col min="3473" max="3474" width="6.81640625" bestFit="1" customWidth="1"/>
    <col min="3475" max="3476" width="7.81640625" bestFit="1" customWidth="1"/>
    <col min="3477" max="3479" width="6.81640625" bestFit="1" customWidth="1"/>
    <col min="3480" max="3482" width="7.81640625" bestFit="1" customWidth="1"/>
    <col min="3483" max="3483" width="6.81640625" bestFit="1" customWidth="1"/>
    <col min="3484" max="3484" width="7.81640625" bestFit="1" customWidth="1"/>
    <col min="3485" max="3486" width="5.81640625" bestFit="1" customWidth="1"/>
    <col min="3487" max="3489" width="7.81640625" bestFit="1" customWidth="1"/>
    <col min="3490" max="3490" width="6.81640625" bestFit="1" customWidth="1"/>
    <col min="3491" max="3492" width="7.81640625" bestFit="1" customWidth="1"/>
    <col min="3493" max="3493" width="6.81640625" bestFit="1" customWidth="1"/>
    <col min="3494" max="3494" width="7.81640625" bestFit="1" customWidth="1"/>
    <col min="3495" max="3498" width="6.81640625" bestFit="1" customWidth="1"/>
    <col min="3499" max="3499" width="7.81640625" bestFit="1" customWidth="1"/>
    <col min="3500" max="3500" width="6.81640625" bestFit="1" customWidth="1"/>
    <col min="3501" max="3501" width="7.81640625" bestFit="1" customWidth="1"/>
    <col min="3502" max="3503" width="5.81640625" bestFit="1" customWidth="1"/>
    <col min="3504" max="3505" width="6.81640625" bestFit="1" customWidth="1"/>
    <col min="3506" max="3506" width="7.81640625" bestFit="1" customWidth="1"/>
    <col min="3507" max="3507" width="6.81640625" bestFit="1" customWidth="1"/>
    <col min="3508" max="3509" width="7.81640625" bestFit="1" customWidth="1"/>
    <col min="3510" max="3510" width="5.81640625" bestFit="1" customWidth="1"/>
    <col min="3511" max="3511" width="7.81640625" bestFit="1" customWidth="1"/>
    <col min="3512" max="3514" width="6.81640625" bestFit="1" customWidth="1"/>
    <col min="3515" max="3515" width="3.81640625" bestFit="1" customWidth="1"/>
    <col min="3516" max="3516" width="6.81640625" bestFit="1" customWidth="1"/>
    <col min="3517" max="3517" width="7.81640625" bestFit="1" customWidth="1"/>
    <col min="3518" max="3518" width="6.81640625" bestFit="1" customWidth="1"/>
    <col min="3519" max="3519" width="7.81640625" bestFit="1" customWidth="1"/>
    <col min="3520" max="3520" width="6.81640625" bestFit="1" customWidth="1"/>
    <col min="3521" max="3521" width="7.81640625" bestFit="1" customWidth="1"/>
    <col min="3522" max="3522" width="5.81640625" bestFit="1" customWidth="1"/>
    <col min="3523" max="3525" width="6.81640625" bestFit="1" customWidth="1"/>
    <col min="3526" max="3526" width="7.81640625" bestFit="1" customWidth="1"/>
    <col min="3527" max="3527" width="6.81640625" bestFit="1" customWidth="1"/>
    <col min="3528" max="3529" width="7.81640625" bestFit="1" customWidth="1"/>
    <col min="3530" max="3531" width="5.81640625" bestFit="1" customWidth="1"/>
    <col min="3532" max="3532" width="6.81640625" bestFit="1" customWidth="1"/>
    <col min="3533" max="3534" width="7.81640625" bestFit="1" customWidth="1"/>
    <col min="3535" max="3536" width="6.81640625" bestFit="1" customWidth="1"/>
    <col min="3537" max="3538" width="7.81640625" bestFit="1" customWidth="1"/>
    <col min="3539" max="3539" width="5.81640625" bestFit="1" customWidth="1"/>
    <col min="3540" max="3543" width="6.81640625" bestFit="1" customWidth="1"/>
    <col min="3544" max="3544" width="7.81640625" bestFit="1" customWidth="1"/>
    <col min="3545" max="3547" width="6.81640625" bestFit="1" customWidth="1"/>
    <col min="3548" max="3548" width="5.81640625" bestFit="1" customWidth="1"/>
    <col min="3549" max="3549" width="7.81640625" bestFit="1" customWidth="1"/>
    <col min="3550" max="3551" width="6.81640625" bestFit="1" customWidth="1"/>
    <col min="3552" max="3552" width="5.81640625" bestFit="1" customWidth="1"/>
    <col min="3553" max="3553" width="7.81640625" bestFit="1" customWidth="1"/>
    <col min="3554" max="3554" width="5.81640625" bestFit="1" customWidth="1"/>
    <col min="3555" max="3556" width="6.81640625" bestFit="1" customWidth="1"/>
    <col min="3557" max="3558" width="7.81640625" bestFit="1" customWidth="1"/>
    <col min="3559" max="3562" width="6.81640625" bestFit="1" customWidth="1"/>
    <col min="3563" max="3563" width="3.81640625" bestFit="1" customWidth="1"/>
    <col min="3564" max="3564" width="6.81640625" bestFit="1" customWidth="1"/>
    <col min="3565" max="3565" width="7.81640625" bestFit="1" customWidth="1"/>
    <col min="3566" max="3566" width="5.81640625" bestFit="1" customWidth="1"/>
    <col min="3567" max="3567" width="6.81640625" bestFit="1" customWidth="1"/>
    <col min="3568" max="3568" width="7.81640625" bestFit="1" customWidth="1"/>
    <col min="3569" max="3569" width="6.81640625" bestFit="1" customWidth="1"/>
    <col min="3570" max="3570" width="7.81640625" bestFit="1" customWidth="1"/>
    <col min="3571" max="3571" width="6.81640625" bestFit="1" customWidth="1"/>
    <col min="3572" max="3572" width="7.81640625" bestFit="1" customWidth="1"/>
    <col min="3573" max="3573" width="6.81640625" bestFit="1" customWidth="1"/>
    <col min="3574" max="3577" width="7.81640625" bestFit="1" customWidth="1"/>
    <col min="3578" max="3578" width="6.81640625" bestFit="1" customWidth="1"/>
    <col min="3579" max="3579" width="3.81640625" bestFit="1" customWidth="1"/>
    <col min="3580" max="3582" width="6.81640625" bestFit="1" customWidth="1"/>
    <col min="3583" max="3583" width="7.81640625" bestFit="1" customWidth="1"/>
    <col min="3584" max="3586" width="6.81640625" bestFit="1" customWidth="1"/>
    <col min="3587" max="3587" width="5.81640625" bestFit="1" customWidth="1"/>
    <col min="3588" max="3588" width="7.81640625" bestFit="1" customWidth="1"/>
    <col min="3589" max="3589" width="6.81640625" bestFit="1" customWidth="1"/>
    <col min="3590" max="3590" width="7.81640625" bestFit="1" customWidth="1"/>
    <col min="3591" max="3593" width="5.81640625" bestFit="1" customWidth="1"/>
    <col min="3594" max="3594" width="7.81640625" bestFit="1" customWidth="1"/>
    <col min="3595" max="3595" width="6.81640625" bestFit="1" customWidth="1"/>
    <col min="3596" max="3596" width="5.81640625" bestFit="1" customWidth="1"/>
    <col min="3597" max="3597" width="7.81640625" bestFit="1" customWidth="1"/>
    <col min="3598" max="3601" width="6.81640625" bestFit="1" customWidth="1"/>
    <col min="3602" max="3602" width="7.81640625" bestFit="1" customWidth="1"/>
    <col min="3603" max="3603" width="6.81640625" bestFit="1" customWidth="1"/>
    <col min="3604" max="3604" width="3.81640625" bestFit="1" customWidth="1"/>
    <col min="3605" max="3606" width="6.81640625" bestFit="1" customWidth="1"/>
    <col min="3607" max="3611" width="7.81640625" bestFit="1" customWidth="1"/>
    <col min="3612" max="3613" width="6.81640625" bestFit="1" customWidth="1"/>
    <col min="3614" max="3614" width="7.81640625" bestFit="1" customWidth="1"/>
    <col min="3615" max="3615" width="5.81640625" bestFit="1" customWidth="1"/>
    <col min="3616" max="3617" width="7.81640625" bestFit="1" customWidth="1"/>
    <col min="3618" max="3618" width="5.81640625" bestFit="1" customWidth="1"/>
    <col min="3619" max="3620" width="6.81640625" bestFit="1" customWidth="1"/>
    <col min="3621" max="3621" width="7.81640625" bestFit="1" customWidth="1"/>
    <col min="3622" max="3625" width="6.81640625" bestFit="1" customWidth="1"/>
    <col min="3626" max="3630" width="7.81640625" bestFit="1" customWidth="1"/>
    <col min="3631" max="3631" width="6.81640625" bestFit="1" customWidth="1"/>
    <col min="3632" max="3632" width="7.81640625" bestFit="1" customWidth="1"/>
    <col min="3633" max="3637" width="6.81640625" bestFit="1" customWidth="1"/>
    <col min="3638" max="3643" width="7.81640625" bestFit="1" customWidth="1"/>
    <col min="3644" max="3646" width="6.81640625" bestFit="1" customWidth="1"/>
    <col min="3647" max="3647" width="7.81640625" bestFit="1" customWidth="1"/>
    <col min="3648" max="3648" width="6.81640625" bestFit="1" customWidth="1"/>
    <col min="3649" max="3650" width="5.81640625" bestFit="1" customWidth="1"/>
    <col min="3651" max="3652" width="6.81640625" bestFit="1" customWidth="1"/>
    <col min="3653" max="3653" width="7.81640625" bestFit="1" customWidth="1"/>
    <col min="3654" max="3655" width="6.81640625" bestFit="1" customWidth="1"/>
    <col min="3656" max="3656" width="7.81640625" bestFit="1" customWidth="1"/>
    <col min="3657" max="3657" width="6.81640625" bestFit="1" customWidth="1"/>
    <col min="3658" max="3658" width="7.81640625" bestFit="1" customWidth="1"/>
    <col min="3659" max="3661" width="6.81640625" bestFit="1" customWidth="1"/>
    <col min="3662" max="3662" width="5.81640625" bestFit="1" customWidth="1"/>
    <col min="3663" max="3665" width="6.81640625" bestFit="1" customWidth="1"/>
    <col min="3666" max="3667" width="7.81640625" bestFit="1" customWidth="1"/>
    <col min="3668" max="3669" width="6.81640625" bestFit="1" customWidth="1"/>
    <col min="3670" max="3670" width="5.81640625" bestFit="1" customWidth="1"/>
    <col min="3671" max="3671" width="6.81640625" bestFit="1" customWidth="1"/>
    <col min="3672" max="3681" width="7.81640625" bestFit="1" customWidth="1"/>
    <col min="3682" max="3682" width="6.81640625" bestFit="1" customWidth="1"/>
    <col min="3683" max="3683" width="7.81640625" bestFit="1" customWidth="1"/>
    <col min="3684" max="3684" width="6.81640625" bestFit="1" customWidth="1"/>
    <col min="3685" max="3685" width="7.81640625" bestFit="1" customWidth="1"/>
    <col min="3686" max="3687" width="6.81640625" bestFit="1" customWidth="1"/>
    <col min="3688" max="3690" width="7.81640625" bestFit="1" customWidth="1"/>
    <col min="3691" max="3691" width="6.81640625" bestFit="1" customWidth="1"/>
    <col min="3692" max="3692" width="5.81640625" bestFit="1" customWidth="1"/>
    <col min="3693" max="3693" width="7.81640625" bestFit="1" customWidth="1"/>
    <col min="3694" max="3695" width="6.81640625" bestFit="1" customWidth="1"/>
    <col min="3696" max="3697" width="5.81640625" bestFit="1" customWidth="1"/>
    <col min="3698" max="3699" width="6.81640625" bestFit="1" customWidth="1"/>
    <col min="3700" max="3702" width="7.81640625" bestFit="1" customWidth="1"/>
    <col min="3703" max="3705" width="6.81640625" bestFit="1" customWidth="1"/>
    <col min="3706" max="3707" width="7.81640625" bestFit="1" customWidth="1"/>
    <col min="3708" max="3709" width="6.81640625" bestFit="1" customWidth="1"/>
    <col min="3710" max="3712" width="7.81640625" bestFit="1" customWidth="1"/>
    <col min="3713" max="3713" width="5.81640625" bestFit="1" customWidth="1"/>
    <col min="3714" max="3715" width="6.81640625" bestFit="1" customWidth="1"/>
    <col min="3716" max="3716" width="7.81640625" bestFit="1" customWidth="1"/>
    <col min="3717" max="3719" width="6.81640625" bestFit="1" customWidth="1"/>
    <col min="3720" max="3720" width="7.81640625" bestFit="1" customWidth="1"/>
    <col min="3721" max="3722" width="6.81640625" bestFit="1" customWidth="1"/>
    <col min="3723" max="3723" width="5.81640625" bestFit="1" customWidth="1"/>
    <col min="3724" max="3724" width="7.81640625" bestFit="1" customWidth="1"/>
    <col min="3725" max="3726" width="6.81640625" bestFit="1" customWidth="1"/>
    <col min="3727" max="3727" width="5.81640625" bestFit="1" customWidth="1"/>
    <col min="3728" max="3728" width="6.81640625" bestFit="1" customWidth="1"/>
    <col min="3729" max="3729" width="7.81640625" bestFit="1" customWidth="1"/>
    <col min="3730" max="3731" width="6.81640625" bestFit="1" customWidth="1"/>
    <col min="3732" max="3734" width="7.81640625" bestFit="1" customWidth="1"/>
    <col min="3735" max="3735" width="6.81640625" bestFit="1" customWidth="1"/>
    <col min="3736" max="3736" width="5.81640625" bestFit="1" customWidth="1"/>
    <col min="3737" max="3740" width="6.81640625" bestFit="1" customWidth="1"/>
    <col min="3741" max="3741" width="5.81640625" bestFit="1" customWidth="1"/>
    <col min="3742" max="3742" width="7.81640625" bestFit="1" customWidth="1"/>
    <col min="3743" max="3743" width="6.81640625" bestFit="1" customWidth="1"/>
    <col min="3744" max="3744" width="5.81640625" bestFit="1" customWidth="1"/>
    <col min="3745" max="3745" width="7.81640625" bestFit="1" customWidth="1"/>
    <col min="3746" max="3746" width="5.81640625" bestFit="1" customWidth="1"/>
    <col min="3747" max="3748" width="6.81640625" bestFit="1" customWidth="1"/>
    <col min="3749" max="3749" width="7.81640625" bestFit="1" customWidth="1"/>
    <col min="3750" max="3751" width="6.81640625" bestFit="1" customWidth="1"/>
    <col min="3752" max="3752" width="7.81640625" bestFit="1" customWidth="1"/>
    <col min="3753" max="3753" width="6.81640625" bestFit="1" customWidth="1"/>
    <col min="3754" max="3754" width="7.81640625" bestFit="1" customWidth="1"/>
    <col min="3755" max="3759" width="6.81640625" bestFit="1" customWidth="1"/>
    <col min="3760" max="3760" width="7.81640625" bestFit="1" customWidth="1"/>
    <col min="3761" max="3763" width="6.81640625" bestFit="1" customWidth="1"/>
    <col min="3764" max="3764" width="3.81640625" bestFit="1" customWidth="1"/>
    <col min="3765" max="3765" width="6.81640625" bestFit="1" customWidth="1"/>
    <col min="3766" max="3766" width="7.81640625" bestFit="1" customWidth="1"/>
    <col min="3767" max="3767" width="6.81640625" bestFit="1" customWidth="1"/>
    <col min="3768" max="3768" width="7.81640625" bestFit="1" customWidth="1"/>
    <col min="3769" max="3770" width="6.81640625" bestFit="1" customWidth="1"/>
    <col min="3771" max="3771" width="5.81640625" bestFit="1" customWidth="1"/>
    <col min="3772" max="3774" width="6.81640625" bestFit="1" customWidth="1"/>
    <col min="3775" max="3775" width="7.81640625" bestFit="1" customWidth="1"/>
    <col min="3776" max="3778" width="6.81640625" bestFit="1" customWidth="1"/>
    <col min="3779" max="3779" width="7.81640625" bestFit="1" customWidth="1"/>
    <col min="3780" max="3780" width="6.81640625" bestFit="1" customWidth="1"/>
    <col min="3781" max="3781" width="7.81640625" bestFit="1" customWidth="1"/>
    <col min="3782" max="3784" width="6.81640625" bestFit="1" customWidth="1"/>
    <col min="3785" max="3785" width="7.81640625" bestFit="1" customWidth="1"/>
    <col min="3786" max="3786" width="5.81640625" bestFit="1" customWidth="1"/>
    <col min="3787" max="3787" width="6.81640625" bestFit="1" customWidth="1"/>
    <col min="3788" max="3788" width="7.81640625" bestFit="1" customWidth="1"/>
    <col min="3789" max="3789" width="6.81640625" bestFit="1" customWidth="1"/>
    <col min="3790" max="3790" width="5.81640625" bestFit="1" customWidth="1"/>
    <col min="3791" max="3792" width="6.81640625" bestFit="1" customWidth="1"/>
    <col min="3793" max="3793" width="7.81640625" bestFit="1" customWidth="1"/>
    <col min="3794" max="3794" width="6.81640625" bestFit="1" customWidth="1"/>
    <col min="3795" max="3795" width="5.81640625" bestFit="1" customWidth="1"/>
    <col min="3796" max="3797" width="7.81640625" bestFit="1" customWidth="1"/>
    <col min="3798" max="3798" width="5.81640625" bestFit="1" customWidth="1"/>
    <col min="3799" max="3799" width="6.81640625" bestFit="1" customWidth="1"/>
    <col min="3800" max="3801" width="7.81640625" bestFit="1" customWidth="1"/>
    <col min="3802" max="3802" width="6.81640625" bestFit="1" customWidth="1"/>
    <col min="3803" max="3803" width="5.81640625" bestFit="1" customWidth="1"/>
    <col min="3804" max="3804" width="7.81640625" bestFit="1" customWidth="1"/>
    <col min="3805" max="3805" width="6.81640625" bestFit="1" customWidth="1"/>
    <col min="3806" max="3808" width="7.81640625" bestFit="1" customWidth="1"/>
    <col min="3809" max="3809" width="6.81640625" bestFit="1" customWidth="1"/>
    <col min="3810" max="3811" width="7.81640625" bestFit="1" customWidth="1"/>
    <col min="3812" max="3812" width="6.81640625" bestFit="1" customWidth="1"/>
    <col min="3813" max="3813" width="5.81640625" bestFit="1" customWidth="1"/>
    <col min="3814" max="3814" width="7.81640625" bestFit="1" customWidth="1"/>
    <col min="3815" max="3816" width="6.81640625" bestFit="1" customWidth="1"/>
    <col min="3817" max="3818" width="7.81640625" bestFit="1" customWidth="1"/>
    <col min="3819" max="3819" width="6.81640625" bestFit="1" customWidth="1"/>
    <col min="3820" max="3820" width="7.81640625" bestFit="1" customWidth="1"/>
    <col min="3821" max="3821" width="6.81640625" bestFit="1" customWidth="1"/>
    <col min="3822" max="3822" width="5.81640625" bestFit="1" customWidth="1"/>
    <col min="3823" max="3824" width="6.81640625" bestFit="1" customWidth="1"/>
    <col min="3825" max="3827" width="7.81640625" bestFit="1" customWidth="1"/>
    <col min="3828" max="3828" width="6.81640625" bestFit="1" customWidth="1"/>
    <col min="3829" max="3831" width="7.81640625" bestFit="1" customWidth="1"/>
    <col min="3832" max="3835" width="6.81640625" bestFit="1" customWidth="1"/>
    <col min="3836" max="3839" width="7.81640625" bestFit="1" customWidth="1"/>
    <col min="3840" max="3841" width="6.81640625" bestFit="1" customWidth="1"/>
    <col min="3842" max="3843" width="7.81640625" bestFit="1" customWidth="1"/>
    <col min="3844" max="3845" width="6.81640625" bestFit="1" customWidth="1"/>
    <col min="3846" max="3849" width="7.81640625" bestFit="1" customWidth="1"/>
    <col min="3850" max="3850" width="6.81640625" bestFit="1" customWidth="1"/>
    <col min="3851" max="3851" width="5.81640625" bestFit="1" customWidth="1"/>
    <col min="3852" max="3853" width="6.81640625" bestFit="1" customWidth="1"/>
    <col min="3854" max="3855" width="7.81640625" bestFit="1" customWidth="1"/>
    <col min="3856" max="3856" width="6.81640625" bestFit="1" customWidth="1"/>
    <col min="3857" max="3857" width="5.81640625" bestFit="1" customWidth="1"/>
    <col min="3858" max="3858" width="6.81640625" bestFit="1" customWidth="1"/>
    <col min="3859" max="3861" width="7.81640625" bestFit="1" customWidth="1"/>
    <col min="3862" max="3862" width="5.81640625" bestFit="1" customWidth="1"/>
    <col min="3863" max="3866" width="6.81640625" bestFit="1" customWidth="1"/>
    <col min="3867" max="3867" width="3.81640625" bestFit="1" customWidth="1"/>
    <col min="3868" max="3869" width="6.81640625" bestFit="1" customWidth="1"/>
    <col min="3870" max="3870" width="7.81640625" bestFit="1" customWidth="1"/>
    <col min="3871" max="3871" width="6.81640625" bestFit="1" customWidth="1"/>
    <col min="3872" max="3872" width="5.81640625" bestFit="1" customWidth="1"/>
    <col min="3873" max="3874" width="6.81640625" bestFit="1" customWidth="1"/>
    <col min="3875" max="3875" width="7.81640625" bestFit="1" customWidth="1"/>
    <col min="3876" max="3876" width="6.81640625" bestFit="1" customWidth="1"/>
    <col min="3877" max="3880" width="7.81640625" bestFit="1" customWidth="1"/>
    <col min="3881" max="3881" width="6.81640625" bestFit="1" customWidth="1"/>
    <col min="3882" max="3882" width="7.81640625" bestFit="1" customWidth="1"/>
    <col min="3883" max="3884" width="6.81640625" bestFit="1" customWidth="1"/>
    <col min="3885" max="3885" width="7.81640625" bestFit="1" customWidth="1"/>
    <col min="3886" max="3886" width="5.81640625" bestFit="1" customWidth="1"/>
    <col min="3887" max="3893" width="6.81640625" bestFit="1" customWidth="1"/>
    <col min="3894" max="3895" width="7.81640625" bestFit="1" customWidth="1"/>
    <col min="3896" max="3899" width="6.81640625" bestFit="1" customWidth="1"/>
    <col min="3900" max="3900" width="7.81640625" bestFit="1" customWidth="1"/>
    <col min="3901" max="3901" width="8.81640625" bestFit="1" customWidth="1"/>
    <col min="3902" max="3903" width="7.81640625" bestFit="1" customWidth="1"/>
    <col min="3904" max="3904" width="6.81640625" bestFit="1" customWidth="1"/>
    <col min="3905" max="3905" width="7.81640625" bestFit="1" customWidth="1"/>
    <col min="3906" max="3906" width="5.81640625" bestFit="1" customWidth="1"/>
    <col min="3907" max="3909" width="6.81640625" bestFit="1" customWidth="1"/>
    <col min="3910" max="3912" width="7.81640625" bestFit="1" customWidth="1"/>
    <col min="3913" max="3913" width="5.81640625" bestFit="1" customWidth="1"/>
    <col min="3914" max="3914" width="7.81640625" bestFit="1" customWidth="1"/>
    <col min="3915" max="3918" width="6.81640625" bestFit="1" customWidth="1"/>
    <col min="3919" max="3919" width="7.81640625" bestFit="1" customWidth="1"/>
    <col min="3920" max="3920" width="5.81640625" bestFit="1" customWidth="1"/>
    <col min="3921" max="3925" width="6.81640625" bestFit="1" customWidth="1"/>
    <col min="3926" max="3926" width="7.81640625" bestFit="1" customWidth="1"/>
    <col min="3927" max="3927" width="6.81640625" bestFit="1" customWidth="1"/>
    <col min="3928" max="3928" width="7.81640625" bestFit="1" customWidth="1"/>
    <col min="3929" max="3929" width="6.81640625" bestFit="1" customWidth="1"/>
    <col min="3930" max="3930" width="3.81640625" bestFit="1" customWidth="1"/>
    <col min="3931" max="3932" width="6.81640625" bestFit="1" customWidth="1"/>
    <col min="3933" max="3933" width="7.81640625" bestFit="1" customWidth="1"/>
    <col min="3934" max="3937" width="6.81640625" bestFit="1" customWidth="1"/>
    <col min="3938" max="3939" width="7.81640625" bestFit="1" customWidth="1"/>
    <col min="3940" max="3943" width="6.81640625" bestFit="1" customWidth="1"/>
    <col min="3944" max="3944" width="5.81640625" bestFit="1" customWidth="1"/>
    <col min="3945" max="3946" width="6.81640625" bestFit="1" customWidth="1"/>
    <col min="3947" max="3947" width="7.81640625" bestFit="1" customWidth="1"/>
    <col min="3948" max="3948" width="6.81640625" bestFit="1" customWidth="1"/>
    <col min="3949" max="3949" width="7.81640625" bestFit="1" customWidth="1"/>
    <col min="3950" max="3952" width="6.81640625" bestFit="1" customWidth="1"/>
    <col min="3953" max="3957" width="7.81640625" bestFit="1" customWidth="1"/>
    <col min="3958" max="3960" width="6.81640625" bestFit="1" customWidth="1"/>
    <col min="3961" max="3961" width="7.81640625" bestFit="1" customWidth="1"/>
    <col min="3962" max="3962" width="6.81640625" bestFit="1" customWidth="1"/>
    <col min="3963" max="3963" width="5.81640625" bestFit="1" customWidth="1"/>
    <col min="3964" max="3968" width="6.81640625" bestFit="1" customWidth="1"/>
    <col min="3969" max="3969" width="5.81640625" bestFit="1" customWidth="1"/>
    <col min="3970" max="3973" width="6.81640625" bestFit="1" customWidth="1"/>
    <col min="3974" max="3974" width="7.81640625" bestFit="1" customWidth="1"/>
    <col min="3975" max="3975" width="6.81640625" bestFit="1" customWidth="1"/>
    <col min="3976" max="3976" width="7.81640625" bestFit="1" customWidth="1"/>
    <col min="3977" max="3979" width="6.81640625" bestFit="1" customWidth="1"/>
    <col min="3980" max="3980" width="7.81640625" bestFit="1" customWidth="1"/>
    <col min="3981" max="3981" width="6.81640625" bestFit="1" customWidth="1"/>
    <col min="3982" max="3983" width="7.81640625" bestFit="1" customWidth="1"/>
    <col min="3984" max="3984" width="6.81640625" bestFit="1" customWidth="1"/>
    <col min="3985" max="3985" width="7.81640625" bestFit="1" customWidth="1"/>
    <col min="3986" max="3986" width="6.81640625" bestFit="1" customWidth="1"/>
    <col min="3987" max="3987" width="7.81640625" bestFit="1" customWidth="1"/>
    <col min="3988" max="3988" width="5.81640625" bestFit="1" customWidth="1"/>
    <col min="3989" max="3991" width="7.81640625" bestFit="1" customWidth="1"/>
    <col min="3992" max="3992" width="6.81640625" bestFit="1" customWidth="1"/>
    <col min="3993" max="3993" width="7.81640625" bestFit="1" customWidth="1"/>
    <col min="3994" max="3995" width="6.81640625" bestFit="1" customWidth="1"/>
    <col min="3996" max="3998" width="7.81640625" bestFit="1" customWidth="1"/>
    <col min="3999" max="3999" width="6.81640625" bestFit="1" customWidth="1"/>
    <col min="4000" max="4001" width="7.81640625" bestFit="1" customWidth="1"/>
    <col min="4002" max="4005" width="6.81640625" bestFit="1" customWidth="1"/>
    <col min="4006" max="4006" width="5.81640625" bestFit="1" customWidth="1"/>
    <col min="4007" max="4007" width="7.81640625" bestFit="1" customWidth="1"/>
    <col min="4008" max="4010" width="6.81640625" bestFit="1" customWidth="1"/>
    <col min="4011" max="4011" width="7.81640625" bestFit="1" customWidth="1"/>
    <col min="4012" max="4012" width="5.81640625" bestFit="1" customWidth="1"/>
    <col min="4013" max="4017" width="7.81640625" bestFit="1" customWidth="1"/>
    <col min="4018" max="4018" width="6.81640625" bestFit="1" customWidth="1"/>
    <col min="4019" max="4020" width="7.81640625" bestFit="1" customWidth="1"/>
    <col min="4021" max="4021" width="5.81640625" bestFit="1" customWidth="1"/>
    <col min="4022" max="4022" width="6.81640625" bestFit="1" customWidth="1"/>
    <col min="4023" max="4023" width="8.81640625" bestFit="1" customWidth="1"/>
    <col min="4024" max="4024" width="7.81640625" bestFit="1" customWidth="1"/>
    <col min="4025" max="4025" width="5.81640625" bestFit="1" customWidth="1"/>
    <col min="4026" max="4029" width="6.81640625" bestFit="1" customWidth="1"/>
    <col min="4030" max="4030" width="7.81640625" bestFit="1" customWidth="1"/>
    <col min="4031" max="4032" width="6.81640625" bestFit="1" customWidth="1"/>
    <col min="4033" max="4034" width="7.81640625" bestFit="1" customWidth="1"/>
    <col min="4035" max="4035" width="5.81640625" bestFit="1" customWidth="1"/>
    <col min="4036" max="4036" width="3.81640625" bestFit="1" customWidth="1"/>
    <col min="4037" max="4037" width="5.81640625" bestFit="1" customWidth="1"/>
    <col min="4038" max="4038" width="7.81640625" bestFit="1" customWidth="1"/>
    <col min="4039" max="4040" width="6.81640625" bestFit="1" customWidth="1"/>
    <col min="4041" max="4041" width="7.81640625" bestFit="1" customWidth="1"/>
    <col min="4042" max="4042" width="6.81640625" bestFit="1" customWidth="1"/>
    <col min="4043" max="4044" width="7.81640625" bestFit="1" customWidth="1"/>
    <col min="4045" max="4047" width="6.81640625" bestFit="1" customWidth="1"/>
    <col min="4048" max="4048" width="7.81640625" bestFit="1" customWidth="1"/>
    <col min="4049" max="4049" width="6.81640625" bestFit="1" customWidth="1"/>
    <col min="4050" max="4050" width="5.81640625" bestFit="1" customWidth="1"/>
    <col min="4051" max="4051" width="6.81640625" bestFit="1" customWidth="1"/>
    <col min="4052" max="4052" width="7.81640625" bestFit="1" customWidth="1"/>
    <col min="4053" max="4053" width="5.81640625" bestFit="1" customWidth="1"/>
    <col min="4054" max="4057" width="6.81640625" bestFit="1" customWidth="1"/>
    <col min="4058" max="4060" width="7.81640625" bestFit="1" customWidth="1"/>
    <col min="4061" max="4067" width="6.81640625" bestFit="1" customWidth="1"/>
    <col min="4068" max="4069" width="7.81640625" bestFit="1" customWidth="1"/>
    <col min="4070" max="4072" width="6.81640625" bestFit="1" customWidth="1"/>
    <col min="4073" max="4074" width="7.81640625" bestFit="1" customWidth="1"/>
    <col min="4075" max="4075" width="6.81640625" bestFit="1" customWidth="1"/>
    <col min="4076" max="4076" width="7.81640625" bestFit="1" customWidth="1"/>
    <col min="4077" max="4081" width="6.81640625" bestFit="1" customWidth="1"/>
    <col min="4082" max="4083" width="7.81640625" bestFit="1" customWidth="1"/>
    <col min="4084" max="4086" width="6.81640625" bestFit="1" customWidth="1"/>
    <col min="4087" max="4087" width="7.81640625" bestFit="1" customWidth="1"/>
    <col min="4088" max="4088" width="6.81640625" bestFit="1" customWidth="1"/>
    <col min="4089" max="4092" width="7.81640625" bestFit="1" customWidth="1"/>
    <col min="4093" max="4095" width="6.81640625" bestFit="1" customWidth="1"/>
    <col min="4096" max="4097" width="7.81640625" bestFit="1" customWidth="1"/>
    <col min="4098" max="4098" width="6.81640625" bestFit="1" customWidth="1"/>
    <col min="4099" max="4099" width="7.81640625" bestFit="1" customWidth="1"/>
    <col min="4100" max="4101" width="6.81640625" bestFit="1" customWidth="1"/>
    <col min="4102" max="4104" width="7.81640625" bestFit="1" customWidth="1"/>
    <col min="4105" max="4106" width="6.81640625" bestFit="1" customWidth="1"/>
    <col min="4107" max="4107" width="7.81640625" bestFit="1" customWidth="1"/>
    <col min="4108" max="4108" width="3.81640625" bestFit="1" customWidth="1"/>
    <col min="4109" max="4110" width="7.81640625" bestFit="1" customWidth="1"/>
    <col min="4111" max="4111" width="5.81640625" bestFit="1" customWidth="1"/>
    <col min="4112" max="4112" width="7.81640625" bestFit="1" customWidth="1"/>
    <col min="4113" max="4114" width="6.81640625" bestFit="1" customWidth="1"/>
    <col min="4115" max="4115" width="7.81640625" bestFit="1" customWidth="1"/>
    <col min="4116" max="4116" width="6.81640625" bestFit="1" customWidth="1"/>
    <col min="4117" max="4117" width="7.81640625" bestFit="1" customWidth="1"/>
    <col min="4118" max="4118" width="6.81640625" bestFit="1" customWidth="1"/>
    <col min="4119" max="4121" width="7.81640625" bestFit="1" customWidth="1"/>
    <col min="4122" max="4122" width="8.81640625" bestFit="1" customWidth="1"/>
    <col min="4123" max="4123" width="5.81640625" bestFit="1" customWidth="1"/>
    <col min="4124" max="4124" width="7.81640625" bestFit="1" customWidth="1"/>
    <col min="4125" max="4127" width="6.81640625" bestFit="1" customWidth="1"/>
    <col min="4128" max="4129" width="7.81640625" bestFit="1" customWidth="1"/>
    <col min="4130" max="4130" width="6.81640625" bestFit="1" customWidth="1"/>
    <col min="4131" max="4131" width="7.81640625" bestFit="1" customWidth="1"/>
    <col min="4132" max="4133" width="6.81640625" bestFit="1" customWidth="1"/>
    <col min="4134" max="4134" width="7.81640625" bestFit="1" customWidth="1"/>
    <col min="4135" max="4136" width="6.81640625" bestFit="1" customWidth="1"/>
    <col min="4137" max="4137" width="5.81640625" bestFit="1" customWidth="1"/>
    <col min="4138" max="4138" width="8.81640625" bestFit="1" customWidth="1"/>
    <col min="4139" max="4139" width="5.81640625" bestFit="1" customWidth="1"/>
    <col min="4140" max="4143" width="6.81640625" bestFit="1" customWidth="1"/>
    <col min="4144" max="4145" width="7.81640625" bestFit="1" customWidth="1"/>
    <col min="4146" max="4146" width="5.81640625" bestFit="1" customWidth="1"/>
    <col min="4147" max="4147" width="7.81640625" bestFit="1" customWidth="1"/>
    <col min="4148" max="4148" width="6.81640625" bestFit="1" customWidth="1"/>
    <col min="4149" max="4152" width="7.81640625" bestFit="1" customWidth="1"/>
    <col min="4153" max="4159" width="6.81640625" bestFit="1" customWidth="1"/>
    <col min="4160" max="4163" width="7.81640625" bestFit="1" customWidth="1"/>
    <col min="4164" max="4164" width="6.81640625" bestFit="1" customWidth="1"/>
    <col min="4165" max="4165" width="7.81640625" bestFit="1" customWidth="1"/>
    <col min="4166" max="4168" width="6.81640625" bestFit="1" customWidth="1"/>
    <col min="4169" max="4169" width="7.81640625" bestFit="1" customWidth="1"/>
    <col min="4170" max="4170" width="6.81640625" bestFit="1" customWidth="1"/>
    <col min="4171" max="4172" width="7.81640625" bestFit="1" customWidth="1"/>
    <col min="4173" max="4174" width="6.81640625" bestFit="1" customWidth="1"/>
    <col min="4175" max="4175" width="7.81640625" bestFit="1" customWidth="1"/>
    <col min="4176" max="4176" width="5.81640625" bestFit="1" customWidth="1"/>
    <col min="4177" max="4177" width="7.81640625" bestFit="1" customWidth="1"/>
    <col min="4178" max="4178" width="5.81640625" bestFit="1" customWidth="1"/>
    <col min="4179" max="4182" width="6.81640625" bestFit="1" customWidth="1"/>
    <col min="4183" max="4184" width="7.81640625" bestFit="1" customWidth="1"/>
    <col min="4185" max="4185" width="6.81640625" bestFit="1" customWidth="1"/>
    <col min="4186" max="4186" width="7.81640625" bestFit="1" customWidth="1"/>
    <col min="4187" max="4187" width="6.81640625" bestFit="1" customWidth="1"/>
    <col min="4188" max="4190" width="7.81640625" bestFit="1" customWidth="1"/>
    <col min="4191" max="4191" width="6.81640625" bestFit="1" customWidth="1"/>
    <col min="4192" max="4192" width="7.81640625" bestFit="1" customWidth="1"/>
    <col min="4193" max="4195" width="6.81640625" bestFit="1" customWidth="1"/>
    <col min="4196" max="4197" width="7.81640625" bestFit="1" customWidth="1"/>
    <col min="4198" max="4198" width="5.81640625" bestFit="1" customWidth="1"/>
    <col min="4199" max="4199" width="8.81640625" bestFit="1" customWidth="1"/>
    <col min="4200" max="4200" width="6.81640625" bestFit="1" customWidth="1"/>
    <col min="4201" max="4201" width="5.81640625" bestFit="1" customWidth="1"/>
    <col min="4202" max="4203" width="6.81640625" bestFit="1" customWidth="1"/>
    <col min="4204" max="4205" width="7.81640625" bestFit="1" customWidth="1"/>
    <col min="4206" max="4206" width="8.81640625" bestFit="1" customWidth="1"/>
    <col min="4207" max="4207" width="7.81640625" bestFit="1" customWidth="1"/>
    <col min="4208" max="4208" width="6.81640625" bestFit="1" customWidth="1"/>
    <col min="4209" max="4209" width="7.81640625" bestFit="1" customWidth="1"/>
    <col min="4210" max="4210" width="8.81640625" bestFit="1" customWidth="1"/>
    <col min="4211" max="4211" width="5.81640625" bestFit="1" customWidth="1"/>
    <col min="4212" max="4214" width="7.81640625" bestFit="1" customWidth="1"/>
    <col min="4215" max="4215" width="6.81640625" bestFit="1" customWidth="1"/>
    <col min="4216" max="4217" width="7.81640625" bestFit="1" customWidth="1"/>
    <col min="4218" max="4218" width="3.81640625" bestFit="1" customWidth="1"/>
    <col min="4219" max="4220" width="7.81640625" bestFit="1" customWidth="1"/>
    <col min="4221" max="4224" width="6.81640625" bestFit="1" customWidth="1"/>
    <col min="4225" max="4226" width="7.81640625" bestFit="1" customWidth="1"/>
    <col min="4227" max="4229" width="6.81640625" bestFit="1" customWidth="1"/>
    <col min="4230" max="4230" width="7.81640625" bestFit="1" customWidth="1"/>
    <col min="4231" max="4232" width="5.81640625" bestFit="1" customWidth="1"/>
    <col min="4233" max="4233" width="7.81640625" bestFit="1" customWidth="1"/>
    <col min="4234" max="4235" width="5.81640625" bestFit="1" customWidth="1"/>
    <col min="4236" max="4236" width="6.81640625" bestFit="1" customWidth="1"/>
    <col min="4237" max="4237" width="5.81640625" bestFit="1" customWidth="1"/>
    <col min="4238" max="4238" width="7.81640625" bestFit="1" customWidth="1"/>
    <col min="4239" max="4242" width="6.81640625" bestFit="1" customWidth="1"/>
    <col min="4243" max="4247" width="7.81640625" bestFit="1" customWidth="1"/>
    <col min="4248" max="4252" width="6.81640625" bestFit="1" customWidth="1"/>
    <col min="4253" max="4256" width="7.81640625" bestFit="1" customWidth="1"/>
    <col min="4257" max="4258" width="6.81640625" bestFit="1" customWidth="1"/>
    <col min="4259" max="4259" width="7.81640625" bestFit="1" customWidth="1"/>
    <col min="4260" max="4261" width="6.81640625" bestFit="1" customWidth="1"/>
    <col min="4262" max="4262" width="5.81640625" bestFit="1" customWidth="1"/>
    <col min="4263" max="4265" width="6.81640625" bestFit="1" customWidth="1"/>
    <col min="4266" max="4268" width="7.81640625" bestFit="1" customWidth="1"/>
    <col min="4269" max="4272" width="6.81640625" bestFit="1" customWidth="1"/>
    <col min="4273" max="4274" width="5.81640625" bestFit="1" customWidth="1"/>
    <col min="4275" max="4275" width="6.81640625" bestFit="1" customWidth="1"/>
    <col min="4276" max="4278" width="7.81640625" bestFit="1" customWidth="1"/>
    <col min="4279" max="4279" width="6.81640625" bestFit="1" customWidth="1"/>
    <col min="4280" max="4281" width="7.81640625" bestFit="1" customWidth="1"/>
    <col min="4282" max="4282" width="5.81640625" bestFit="1" customWidth="1"/>
    <col min="4283" max="4283" width="7.81640625" bestFit="1" customWidth="1"/>
    <col min="4284" max="4284" width="6.81640625" bestFit="1" customWidth="1"/>
    <col min="4285" max="4286" width="7.81640625" bestFit="1" customWidth="1"/>
    <col min="4287" max="4287" width="6.81640625" bestFit="1" customWidth="1"/>
    <col min="4288" max="4289" width="7.81640625" bestFit="1" customWidth="1"/>
    <col min="4290" max="4290" width="6.81640625" bestFit="1" customWidth="1"/>
    <col min="4291" max="4293" width="7.81640625" bestFit="1" customWidth="1"/>
    <col min="4294" max="4294" width="5.81640625" bestFit="1" customWidth="1"/>
    <col min="4295" max="4296" width="6.81640625" bestFit="1" customWidth="1"/>
    <col min="4297" max="4297" width="5.81640625" bestFit="1" customWidth="1"/>
    <col min="4298" max="4298" width="7.81640625" bestFit="1" customWidth="1"/>
    <col min="4299" max="4299" width="8.81640625" bestFit="1" customWidth="1"/>
    <col min="4300" max="4302" width="7.81640625" bestFit="1" customWidth="1"/>
    <col min="4303" max="4304" width="6.81640625" bestFit="1" customWidth="1"/>
    <col min="4305" max="4306" width="7.81640625" bestFit="1" customWidth="1"/>
    <col min="4307" max="4308" width="6.81640625" bestFit="1" customWidth="1"/>
    <col min="4309" max="4309" width="7.81640625" bestFit="1" customWidth="1"/>
    <col min="4310" max="4315" width="6.81640625" bestFit="1" customWidth="1"/>
    <col min="4316" max="4319" width="7.81640625" bestFit="1" customWidth="1"/>
    <col min="4320" max="4320" width="6.81640625" bestFit="1" customWidth="1"/>
    <col min="4321" max="4321" width="7.81640625" bestFit="1" customWidth="1"/>
    <col min="4322" max="4324" width="6.81640625" bestFit="1" customWidth="1"/>
    <col min="4325" max="4328" width="7.81640625" bestFit="1" customWidth="1"/>
    <col min="4329" max="4329" width="5.81640625" bestFit="1" customWidth="1"/>
    <col min="4330" max="4330" width="6.81640625" bestFit="1" customWidth="1"/>
    <col min="4331" max="4331" width="7.81640625" bestFit="1" customWidth="1"/>
    <col min="4332" max="4337" width="6.81640625" bestFit="1" customWidth="1"/>
    <col min="4338" max="4338" width="7.81640625" bestFit="1" customWidth="1"/>
    <col min="4339" max="4339" width="6.81640625" bestFit="1" customWidth="1"/>
    <col min="4340" max="4340" width="7.81640625" bestFit="1" customWidth="1"/>
    <col min="4341" max="4342" width="6.81640625" bestFit="1" customWidth="1"/>
    <col min="4343" max="4344" width="7.81640625" bestFit="1" customWidth="1"/>
    <col min="4345" max="4347" width="6.81640625" bestFit="1" customWidth="1"/>
    <col min="4348" max="4348" width="5.81640625" bestFit="1" customWidth="1"/>
    <col min="4349" max="4351" width="6.81640625" bestFit="1" customWidth="1"/>
    <col min="4352" max="4352" width="7.81640625" bestFit="1" customWidth="1"/>
    <col min="4353" max="4356" width="6.81640625" bestFit="1" customWidth="1"/>
    <col min="4357" max="4358" width="7.81640625" bestFit="1" customWidth="1"/>
    <col min="4359" max="4359" width="6.81640625" bestFit="1" customWidth="1"/>
    <col min="4360" max="4360" width="7.81640625" bestFit="1" customWidth="1"/>
    <col min="4361" max="4361" width="6.81640625" bestFit="1" customWidth="1"/>
    <col min="4362" max="4362" width="3.81640625" bestFit="1" customWidth="1"/>
    <col min="4363" max="4363" width="5.81640625" bestFit="1" customWidth="1"/>
    <col min="4364" max="4364" width="7.81640625" bestFit="1" customWidth="1"/>
    <col min="4365" max="4365" width="6.81640625" bestFit="1" customWidth="1"/>
    <col min="4366" max="4366" width="7.81640625" bestFit="1" customWidth="1"/>
    <col min="4367" max="4367" width="3.81640625" bestFit="1" customWidth="1"/>
    <col min="4368" max="4368" width="7.81640625" bestFit="1" customWidth="1"/>
    <col min="4369" max="4370" width="6.81640625" bestFit="1" customWidth="1"/>
    <col min="4371" max="4371" width="7.81640625" bestFit="1" customWidth="1"/>
    <col min="4372" max="4373" width="6.81640625" bestFit="1" customWidth="1"/>
    <col min="4374" max="4376" width="7.81640625" bestFit="1" customWidth="1"/>
    <col min="4377" max="4377" width="5.81640625" bestFit="1" customWidth="1"/>
    <col min="4378" max="4378" width="7.81640625" bestFit="1" customWidth="1"/>
    <col min="4379" max="4380" width="5.81640625" bestFit="1" customWidth="1"/>
    <col min="4381" max="4381" width="6.81640625" bestFit="1" customWidth="1"/>
    <col min="4382" max="4382" width="5.81640625" bestFit="1" customWidth="1"/>
    <col min="4383" max="4384" width="6.81640625" bestFit="1" customWidth="1"/>
    <col min="4385" max="4385" width="7.81640625" bestFit="1" customWidth="1"/>
    <col min="4386" max="4389" width="6.81640625" bestFit="1" customWidth="1"/>
    <col min="4390" max="4390" width="7.81640625" bestFit="1" customWidth="1"/>
    <col min="4391" max="4391" width="6.81640625" bestFit="1" customWidth="1"/>
    <col min="4392" max="4392" width="7.81640625" bestFit="1" customWidth="1"/>
    <col min="4393" max="4393" width="6.81640625" bestFit="1" customWidth="1"/>
    <col min="4394" max="4395" width="7.81640625" bestFit="1" customWidth="1"/>
    <col min="4396" max="4396" width="6.81640625" bestFit="1" customWidth="1"/>
    <col min="4397" max="4399" width="7.81640625" bestFit="1" customWidth="1"/>
    <col min="4400" max="4400" width="6.81640625" bestFit="1" customWidth="1"/>
    <col min="4401" max="4401" width="5.81640625" bestFit="1" customWidth="1"/>
    <col min="4402" max="4402" width="7.81640625" bestFit="1" customWidth="1"/>
    <col min="4403" max="4404" width="6.81640625" bestFit="1" customWidth="1"/>
    <col min="4405" max="4407" width="7.81640625" bestFit="1" customWidth="1"/>
    <col min="4408" max="4408" width="6.81640625" bestFit="1" customWidth="1"/>
    <col min="4409" max="4409" width="7.81640625" bestFit="1" customWidth="1"/>
    <col min="4410" max="4410" width="5.81640625" bestFit="1" customWidth="1"/>
    <col min="4411" max="4412" width="6.81640625" bestFit="1" customWidth="1"/>
    <col min="4413" max="4413" width="7.81640625" bestFit="1" customWidth="1"/>
    <col min="4414" max="4415" width="6.81640625" bestFit="1" customWidth="1"/>
    <col min="4416" max="4418" width="7.81640625" bestFit="1" customWidth="1"/>
    <col min="4419" max="4419" width="6.81640625" bestFit="1" customWidth="1"/>
    <col min="4420" max="4422" width="7.81640625" bestFit="1" customWidth="1"/>
    <col min="4423" max="4425" width="6.81640625" bestFit="1" customWidth="1"/>
    <col min="4426" max="4426" width="8.81640625" bestFit="1" customWidth="1"/>
    <col min="4427" max="4430" width="7.81640625" bestFit="1" customWidth="1"/>
    <col min="4431" max="4431" width="6.81640625" bestFit="1" customWidth="1"/>
    <col min="4432" max="4432" width="7.81640625" bestFit="1" customWidth="1"/>
    <col min="4433" max="4433" width="5.81640625" bestFit="1" customWidth="1"/>
    <col min="4434" max="4439" width="6.81640625" bestFit="1" customWidth="1"/>
    <col min="4440" max="4440" width="7.81640625" bestFit="1" customWidth="1"/>
    <col min="4441" max="4443" width="6.81640625" bestFit="1" customWidth="1"/>
    <col min="4444" max="4445" width="7.81640625" bestFit="1" customWidth="1"/>
    <col min="4446" max="4450" width="6.81640625" bestFit="1" customWidth="1"/>
    <col min="4451" max="4452" width="7.81640625" bestFit="1" customWidth="1"/>
    <col min="4453" max="4454" width="3.81640625" bestFit="1" customWidth="1"/>
    <col min="4455" max="4455" width="7.81640625" bestFit="1" customWidth="1"/>
    <col min="4456" max="4456" width="5.81640625" bestFit="1" customWidth="1"/>
    <col min="4457" max="4461" width="7.81640625" bestFit="1" customWidth="1"/>
    <col min="4462" max="4462" width="6.81640625" bestFit="1" customWidth="1"/>
    <col min="4463" max="4466" width="7.81640625" bestFit="1" customWidth="1"/>
    <col min="4467" max="4467" width="5.81640625" bestFit="1" customWidth="1"/>
    <col min="4468" max="4468" width="6.81640625" bestFit="1" customWidth="1"/>
    <col min="4469" max="4469" width="8.81640625" bestFit="1" customWidth="1"/>
    <col min="4470" max="4470" width="7.81640625" bestFit="1" customWidth="1"/>
    <col min="4471" max="4474" width="6.81640625" bestFit="1" customWidth="1"/>
    <col min="4475" max="4480" width="7.81640625" bestFit="1" customWidth="1"/>
    <col min="4481" max="4483" width="6.81640625" bestFit="1" customWidth="1"/>
    <col min="4484" max="4485" width="7.81640625" bestFit="1" customWidth="1"/>
    <col min="4486" max="4486" width="6.81640625" bestFit="1" customWidth="1"/>
    <col min="4487" max="4489" width="7.81640625" bestFit="1" customWidth="1"/>
    <col min="4490" max="4490" width="6.81640625" bestFit="1" customWidth="1"/>
    <col min="4491" max="4491" width="5.81640625" bestFit="1" customWidth="1"/>
    <col min="4492" max="4492" width="7.81640625" bestFit="1" customWidth="1"/>
    <col min="4493" max="4493" width="5.81640625" bestFit="1" customWidth="1"/>
    <col min="4494" max="4494" width="6.81640625" bestFit="1" customWidth="1"/>
    <col min="4495" max="4495" width="7.81640625" bestFit="1" customWidth="1"/>
    <col min="4496" max="4502" width="6.81640625" bestFit="1" customWidth="1"/>
    <col min="4503" max="4504" width="7.81640625" bestFit="1" customWidth="1"/>
    <col min="4505" max="4510" width="6.81640625" bestFit="1" customWidth="1"/>
    <col min="4511" max="4511" width="7.81640625" bestFit="1" customWidth="1"/>
    <col min="4512" max="4513" width="6.81640625" bestFit="1" customWidth="1"/>
    <col min="4514" max="4514" width="7.81640625" bestFit="1" customWidth="1"/>
    <col min="4515" max="4516" width="6.81640625" bestFit="1" customWidth="1"/>
    <col min="4517" max="4519" width="7.81640625" bestFit="1" customWidth="1"/>
    <col min="4520" max="4521" width="6.81640625" bestFit="1" customWidth="1"/>
    <col min="4522" max="4522" width="5.81640625" bestFit="1" customWidth="1"/>
    <col min="4523" max="4526" width="6.81640625" bestFit="1" customWidth="1"/>
    <col min="4527" max="4527" width="7.81640625" bestFit="1" customWidth="1"/>
    <col min="4528" max="4528" width="3.81640625" bestFit="1" customWidth="1"/>
    <col min="4529" max="4532" width="6.81640625" bestFit="1" customWidth="1"/>
    <col min="4533" max="4533" width="7.81640625" bestFit="1" customWidth="1"/>
    <col min="4534" max="4534" width="5.81640625" bestFit="1" customWidth="1"/>
    <col min="4535" max="4535" width="6.81640625" bestFit="1" customWidth="1"/>
    <col min="4536" max="4539" width="7.81640625" bestFit="1" customWidth="1"/>
    <col min="4540" max="4540" width="5.81640625" bestFit="1" customWidth="1"/>
    <col min="4541" max="4541" width="6.81640625" bestFit="1" customWidth="1"/>
    <col min="4542" max="4544" width="7.81640625" bestFit="1" customWidth="1"/>
    <col min="4545" max="4547" width="6.81640625" bestFit="1" customWidth="1"/>
    <col min="4548" max="4551" width="7.81640625" bestFit="1" customWidth="1"/>
    <col min="4552" max="4553" width="6.81640625" bestFit="1" customWidth="1"/>
    <col min="4554" max="4554" width="7.81640625" bestFit="1" customWidth="1"/>
    <col min="4555" max="4555" width="5.81640625" bestFit="1" customWidth="1"/>
    <col min="4556" max="4556" width="7.81640625" bestFit="1" customWidth="1"/>
    <col min="4557" max="4557" width="6.81640625" bestFit="1" customWidth="1"/>
    <col min="4558" max="4558" width="5.81640625" bestFit="1" customWidth="1"/>
    <col min="4559" max="4559" width="6.81640625" bestFit="1" customWidth="1"/>
    <col min="4560" max="4560" width="7.81640625" bestFit="1" customWidth="1"/>
    <col min="4561" max="4563" width="6.81640625" bestFit="1" customWidth="1"/>
    <col min="4564" max="4564" width="7.81640625" bestFit="1" customWidth="1"/>
    <col min="4565" max="4565" width="6.81640625" bestFit="1" customWidth="1"/>
    <col min="4566" max="4566" width="7.81640625" bestFit="1" customWidth="1"/>
    <col min="4567" max="4569" width="6.81640625" bestFit="1" customWidth="1"/>
    <col min="4570" max="4570" width="7.81640625" bestFit="1" customWidth="1"/>
    <col min="4571" max="4573" width="5.81640625" bestFit="1" customWidth="1"/>
    <col min="4574" max="4574" width="6.81640625" bestFit="1" customWidth="1"/>
    <col min="4575" max="4575" width="7.81640625" bestFit="1" customWidth="1"/>
    <col min="4576" max="4576" width="6.81640625" bestFit="1" customWidth="1"/>
    <col min="4577" max="4577" width="5.81640625" bestFit="1" customWidth="1"/>
    <col min="4578" max="4578" width="7.81640625" bestFit="1" customWidth="1"/>
    <col min="4579" max="4580" width="6.81640625" bestFit="1" customWidth="1"/>
    <col min="4581" max="4582" width="7.81640625" bestFit="1" customWidth="1"/>
    <col min="4583" max="4583" width="6.81640625" bestFit="1" customWidth="1"/>
    <col min="4584" max="4586" width="7.81640625" bestFit="1" customWidth="1"/>
    <col min="4587" max="4588" width="6.81640625" bestFit="1" customWidth="1"/>
    <col min="4589" max="4589" width="7.81640625" bestFit="1" customWidth="1"/>
    <col min="4590" max="4593" width="6.81640625" bestFit="1" customWidth="1"/>
    <col min="4594" max="4594" width="7.81640625" bestFit="1" customWidth="1"/>
    <col min="4595" max="4597" width="6.81640625" bestFit="1" customWidth="1"/>
    <col min="4598" max="4599" width="7.81640625" bestFit="1" customWidth="1"/>
    <col min="4600" max="4600" width="6.81640625" bestFit="1" customWidth="1"/>
    <col min="4601" max="4601" width="7.81640625" bestFit="1" customWidth="1"/>
    <col min="4602" max="4602" width="6.81640625" bestFit="1" customWidth="1"/>
    <col min="4603" max="4603" width="7.81640625" bestFit="1" customWidth="1"/>
    <col min="4604" max="4604" width="6.81640625" bestFit="1" customWidth="1"/>
    <col min="4605" max="4605" width="5.81640625" bestFit="1" customWidth="1"/>
    <col min="4606" max="4614" width="6.81640625" bestFit="1" customWidth="1"/>
    <col min="4615" max="4615" width="7.81640625" bestFit="1" customWidth="1"/>
    <col min="4616" max="4616" width="6.81640625" bestFit="1" customWidth="1"/>
    <col min="4617" max="4617" width="7.81640625" bestFit="1" customWidth="1"/>
    <col min="4618" max="4618" width="3.81640625" bestFit="1" customWidth="1"/>
    <col min="4619" max="4619" width="6.81640625" bestFit="1" customWidth="1"/>
    <col min="4620" max="4620" width="5.81640625" bestFit="1" customWidth="1"/>
    <col min="4621" max="4621" width="6.81640625" bestFit="1" customWidth="1"/>
    <col min="4622" max="4622" width="7.81640625" bestFit="1" customWidth="1"/>
    <col min="4623" max="4623" width="5.81640625" bestFit="1" customWidth="1"/>
    <col min="4624" max="4627" width="7.81640625" bestFit="1" customWidth="1"/>
    <col min="4628" max="4628" width="6.81640625" bestFit="1" customWidth="1"/>
    <col min="4629" max="4629" width="5.81640625" bestFit="1" customWidth="1"/>
    <col min="4630" max="4631" width="7.81640625" bestFit="1" customWidth="1"/>
    <col min="4632" max="4632" width="6.81640625" bestFit="1" customWidth="1"/>
    <col min="4633" max="4633" width="5.81640625" bestFit="1" customWidth="1"/>
    <col min="4634" max="4635" width="7.81640625" bestFit="1" customWidth="1"/>
    <col min="4636" max="4636" width="6.81640625" bestFit="1" customWidth="1"/>
    <col min="4637" max="4637" width="7.81640625" bestFit="1" customWidth="1"/>
    <col min="4638" max="4639" width="6.81640625" bestFit="1" customWidth="1"/>
    <col min="4640" max="4640" width="7.81640625" bestFit="1" customWidth="1"/>
    <col min="4641" max="4641" width="5.81640625" bestFit="1" customWidth="1"/>
    <col min="4642" max="4642" width="7.81640625" bestFit="1" customWidth="1"/>
    <col min="4643" max="4643" width="6.81640625" bestFit="1" customWidth="1"/>
    <col min="4644" max="4644" width="7.81640625" bestFit="1" customWidth="1"/>
    <col min="4645" max="4646" width="6.81640625" bestFit="1" customWidth="1"/>
    <col min="4647" max="4650" width="7.81640625" bestFit="1" customWidth="1"/>
    <col min="4651" max="4651" width="6.81640625" bestFit="1" customWidth="1"/>
    <col min="4652" max="4652" width="5.81640625" bestFit="1" customWidth="1"/>
    <col min="4653" max="4655" width="6.81640625" bestFit="1" customWidth="1"/>
    <col min="4656" max="4656" width="7.81640625" bestFit="1" customWidth="1"/>
    <col min="4657" max="4658" width="6.81640625" bestFit="1" customWidth="1"/>
    <col min="4659" max="4659" width="7.81640625" bestFit="1" customWidth="1"/>
    <col min="4660" max="4660" width="8.81640625" bestFit="1" customWidth="1"/>
    <col min="4661" max="4662" width="7.81640625" bestFit="1" customWidth="1"/>
    <col min="4663" max="4666" width="6.81640625" bestFit="1" customWidth="1"/>
    <col min="4667" max="4668" width="7.81640625" bestFit="1" customWidth="1"/>
    <col min="4669" max="4677" width="6.81640625" bestFit="1" customWidth="1"/>
    <col min="4678" max="4678" width="7.81640625" bestFit="1" customWidth="1"/>
    <col min="4679" max="4679" width="5.81640625" bestFit="1" customWidth="1"/>
    <col min="4680" max="4681" width="6.81640625" bestFit="1" customWidth="1"/>
    <col min="4682" max="4682" width="7.81640625" bestFit="1" customWidth="1"/>
    <col min="4683" max="4683" width="8.81640625" bestFit="1" customWidth="1"/>
    <col min="4684" max="4685" width="5.81640625" bestFit="1" customWidth="1"/>
    <col min="4686" max="4690" width="7.81640625" bestFit="1" customWidth="1"/>
    <col min="4691" max="4692" width="6.81640625" bestFit="1" customWidth="1"/>
    <col min="4693" max="4695" width="7.81640625" bestFit="1" customWidth="1"/>
    <col min="4696" max="4696" width="6.81640625" bestFit="1" customWidth="1"/>
    <col min="4697" max="4700" width="7.81640625" bestFit="1" customWidth="1"/>
    <col min="4701" max="4702" width="6.81640625" bestFit="1" customWidth="1"/>
    <col min="4703" max="4703" width="7.81640625" bestFit="1" customWidth="1"/>
    <col min="4704" max="4705" width="6.81640625" bestFit="1" customWidth="1"/>
    <col min="4706" max="4713" width="7.81640625" bestFit="1" customWidth="1"/>
    <col min="4714" max="4714" width="6.81640625" bestFit="1" customWidth="1"/>
    <col min="4715" max="4716" width="5.81640625" bestFit="1" customWidth="1"/>
    <col min="4717" max="4717" width="7.81640625" bestFit="1" customWidth="1"/>
    <col min="4718" max="4718" width="6.81640625" bestFit="1" customWidth="1"/>
    <col min="4719" max="4719" width="3.81640625" bestFit="1" customWidth="1"/>
    <col min="4720" max="4720" width="7.81640625" bestFit="1" customWidth="1"/>
    <col min="4721" max="4721" width="6.81640625" bestFit="1" customWidth="1"/>
    <col min="4722" max="4722" width="5.81640625" bestFit="1" customWidth="1"/>
    <col min="4723" max="4726" width="6.81640625" bestFit="1" customWidth="1"/>
    <col min="4727" max="4727" width="5.81640625" bestFit="1" customWidth="1"/>
    <col min="4728" max="4729" width="6.81640625" bestFit="1" customWidth="1"/>
    <col min="4730" max="4731" width="7.81640625" bestFit="1" customWidth="1"/>
    <col min="4732" max="4733" width="6.81640625" bestFit="1" customWidth="1"/>
    <col min="4734" max="4735" width="7.81640625" bestFit="1" customWidth="1"/>
    <col min="4736" max="4736" width="6.81640625" bestFit="1" customWidth="1"/>
    <col min="4737" max="4737" width="7.81640625" bestFit="1" customWidth="1"/>
    <col min="4738" max="4738" width="6.81640625" bestFit="1" customWidth="1"/>
    <col min="4739" max="4739" width="5.81640625" bestFit="1" customWidth="1"/>
    <col min="4740" max="4740" width="7.81640625" bestFit="1" customWidth="1"/>
    <col min="4741" max="4741" width="6.81640625" bestFit="1" customWidth="1"/>
    <col min="4742" max="4744" width="7.81640625" bestFit="1" customWidth="1"/>
    <col min="4745" max="4745" width="5.81640625" bestFit="1" customWidth="1"/>
    <col min="4746" max="4746" width="7.81640625" bestFit="1" customWidth="1"/>
    <col min="4747" max="4747" width="6.81640625" bestFit="1" customWidth="1"/>
    <col min="4748" max="4749" width="7.81640625" bestFit="1" customWidth="1"/>
    <col min="4750" max="4750" width="8.81640625" bestFit="1" customWidth="1"/>
    <col min="4751" max="4752" width="6.81640625" bestFit="1" customWidth="1"/>
    <col min="4753" max="4754" width="7.81640625" bestFit="1" customWidth="1"/>
    <col min="4755" max="4755" width="8.81640625" bestFit="1" customWidth="1"/>
    <col min="4756" max="4756" width="6.81640625" bestFit="1" customWidth="1"/>
    <col min="4757" max="4759" width="7.81640625" bestFit="1" customWidth="1"/>
    <col min="4760" max="4760" width="5.81640625" bestFit="1" customWidth="1"/>
    <col min="4761" max="4763" width="7.81640625" bestFit="1" customWidth="1"/>
    <col min="4764" max="4764" width="6.81640625" bestFit="1" customWidth="1"/>
    <col min="4765" max="4767" width="7.81640625" bestFit="1" customWidth="1"/>
    <col min="4768" max="4768" width="6.81640625" bestFit="1" customWidth="1"/>
    <col min="4769" max="4769" width="3.81640625" bestFit="1" customWidth="1"/>
    <col min="4770" max="4770" width="7.81640625" bestFit="1" customWidth="1"/>
    <col min="4771" max="4771" width="6.81640625" bestFit="1" customWidth="1"/>
    <col min="4772" max="4774" width="7.81640625" bestFit="1" customWidth="1"/>
    <col min="4775" max="4777" width="6.81640625" bestFit="1" customWidth="1"/>
    <col min="4778" max="4779" width="7.81640625" bestFit="1" customWidth="1"/>
    <col min="4780" max="4780" width="6.81640625" bestFit="1" customWidth="1"/>
    <col min="4781" max="4782" width="7.81640625" bestFit="1" customWidth="1"/>
    <col min="4783" max="4784" width="6.81640625" bestFit="1" customWidth="1"/>
    <col min="4785" max="4786" width="7.81640625" bestFit="1" customWidth="1"/>
    <col min="4787" max="4789" width="6.81640625" bestFit="1" customWidth="1"/>
    <col min="4790" max="4793" width="7.81640625" bestFit="1" customWidth="1"/>
    <col min="4794" max="4794" width="6.81640625" bestFit="1" customWidth="1"/>
    <col min="4795" max="4795" width="7.81640625" bestFit="1" customWidth="1"/>
    <col min="4796" max="4796" width="6.81640625" bestFit="1" customWidth="1"/>
    <col min="4797" max="4797" width="7.81640625" bestFit="1" customWidth="1"/>
    <col min="4798" max="4798" width="6.81640625" bestFit="1" customWidth="1"/>
    <col min="4799" max="4799" width="7.81640625" bestFit="1" customWidth="1"/>
    <col min="4800" max="4800" width="5.81640625" bestFit="1" customWidth="1"/>
    <col min="4801" max="4803" width="6.81640625" bestFit="1" customWidth="1"/>
    <col min="4804" max="4805" width="7.81640625" bestFit="1" customWidth="1"/>
    <col min="4806" max="4807" width="6.81640625" bestFit="1" customWidth="1"/>
    <col min="4808" max="4808" width="7.81640625" bestFit="1" customWidth="1"/>
    <col min="4809" max="4809" width="3.81640625" bestFit="1" customWidth="1"/>
    <col min="4810" max="4810" width="7.81640625" bestFit="1" customWidth="1"/>
    <col min="4811" max="4811" width="6.81640625" bestFit="1" customWidth="1"/>
    <col min="4812" max="4812" width="7.81640625" bestFit="1" customWidth="1"/>
    <col min="4813" max="4813" width="6.81640625" bestFit="1" customWidth="1"/>
    <col min="4814" max="4815" width="7.81640625" bestFit="1" customWidth="1"/>
    <col min="4816" max="4817" width="6.81640625" bestFit="1" customWidth="1"/>
    <col min="4818" max="4818" width="7.81640625" bestFit="1" customWidth="1"/>
    <col min="4819" max="4819" width="6.81640625" bestFit="1" customWidth="1"/>
    <col min="4820" max="4822" width="7.81640625" bestFit="1" customWidth="1"/>
    <col min="4823" max="4823" width="6.81640625" bestFit="1" customWidth="1"/>
    <col min="4824" max="4824" width="7.81640625" bestFit="1" customWidth="1"/>
    <col min="4825" max="4826" width="6.81640625" bestFit="1" customWidth="1"/>
    <col min="4827" max="4827" width="7.81640625" bestFit="1" customWidth="1"/>
    <col min="4828" max="4828" width="6.81640625" bestFit="1" customWidth="1"/>
    <col min="4829" max="4829" width="5.81640625" bestFit="1" customWidth="1"/>
    <col min="4830" max="4831" width="6.81640625" bestFit="1" customWidth="1"/>
    <col min="4832" max="4832" width="7.81640625" bestFit="1" customWidth="1"/>
    <col min="4833" max="4836" width="6.81640625" bestFit="1" customWidth="1"/>
    <col min="4837" max="4837" width="3.81640625" bestFit="1" customWidth="1"/>
    <col min="4838" max="4838" width="6.81640625" bestFit="1" customWidth="1"/>
    <col min="4839" max="4839" width="5.81640625" bestFit="1" customWidth="1"/>
    <col min="4840" max="4840" width="6.81640625" bestFit="1" customWidth="1"/>
    <col min="4841" max="4841" width="7.81640625" bestFit="1" customWidth="1"/>
    <col min="4842" max="4842" width="6.81640625" bestFit="1" customWidth="1"/>
    <col min="4843" max="4844" width="7.81640625" bestFit="1" customWidth="1"/>
    <col min="4845" max="4847" width="6.81640625" bestFit="1" customWidth="1"/>
    <col min="4848" max="4848" width="7.81640625" bestFit="1" customWidth="1"/>
    <col min="4849" max="4849" width="6.81640625" bestFit="1" customWidth="1"/>
    <col min="4850" max="4850" width="3.81640625" bestFit="1" customWidth="1"/>
    <col min="4851" max="4851" width="6.81640625" bestFit="1" customWidth="1"/>
    <col min="4852" max="4854" width="7.81640625" bestFit="1" customWidth="1"/>
    <col min="4855" max="4856" width="6.81640625" bestFit="1" customWidth="1"/>
    <col min="4857" max="4857" width="7.81640625" bestFit="1" customWidth="1"/>
    <col min="4858" max="4858" width="6.81640625" bestFit="1" customWidth="1"/>
    <col min="4859" max="4859" width="7.81640625" bestFit="1" customWidth="1"/>
    <col min="4860" max="4861" width="6.81640625" bestFit="1" customWidth="1"/>
    <col min="4862" max="4862" width="7.81640625" bestFit="1" customWidth="1"/>
    <col min="4863" max="4865" width="6.81640625" bestFit="1" customWidth="1"/>
    <col min="4866" max="4866" width="7.81640625" bestFit="1" customWidth="1"/>
    <col min="4867" max="4867" width="6.81640625" bestFit="1" customWidth="1"/>
    <col min="4868" max="4868" width="7.81640625" bestFit="1" customWidth="1"/>
    <col min="4869" max="4869" width="5.81640625" bestFit="1" customWidth="1"/>
    <col min="4870" max="4870" width="6.81640625" bestFit="1" customWidth="1"/>
    <col min="4871" max="4873" width="7.81640625" bestFit="1" customWidth="1"/>
    <col min="4874" max="4877" width="6.81640625" bestFit="1" customWidth="1"/>
    <col min="4878" max="4878" width="8.81640625" bestFit="1" customWidth="1"/>
    <col min="4879" max="4881" width="7.81640625" bestFit="1" customWidth="1"/>
    <col min="4882" max="4883" width="6.81640625" bestFit="1" customWidth="1"/>
    <col min="4884" max="4885" width="7.81640625" bestFit="1" customWidth="1"/>
    <col min="4886" max="4886" width="5.81640625" bestFit="1" customWidth="1"/>
    <col min="4887" max="4887" width="6.81640625" bestFit="1" customWidth="1"/>
    <col min="4888" max="4889" width="7.81640625" bestFit="1" customWidth="1"/>
    <col min="4890" max="4891" width="6.81640625" bestFit="1" customWidth="1"/>
    <col min="4892" max="4892" width="7.81640625" bestFit="1" customWidth="1"/>
    <col min="4893" max="4893" width="6.81640625" bestFit="1" customWidth="1"/>
    <col min="4894" max="4894" width="8.81640625" bestFit="1" customWidth="1"/>
    <col min="4895" max="4895" width="7.81640625" bestFit="1" customWidth="1"/>
    <col min="4896" max="4896" width="6.81640625" bestFit="1" customWidth="1"/>
    <col min="4897" max="4897" width="7.81640625" bestFit="1" customWidth="1"/>
    <col min="4898" max="4898" width="6.81640625" bestFit="1" customWidth="1"/>
    <col min="4899" max="4899" width="7.81640625" bestFit="1" customWidth="1"/>
    <col min="4900" max="4900" width="6.81640625" bestFit="1" customWidth="1"/>
    <col min="4901" max="4901" width="3.81640625" bestFit="1" customWidth="1"/>
    <col min="4902" max="4902" width="7.81640625" bestFit="1" customWidth="1"/>
    <col min="4903" max="4903" width="5.81640625" bestFit="1" customWidth="1"/>
    <col min="4904" max="4904" width="6.81640625" bestFit="1" customWidth="1"/>
    <col min="4905" max="4906" width="7.81640625" bestFit="1" customWidth="1"/>
    <col min="4907" max="4908" width="6.81640625" bestFit="1" customWidth="1"/>
    <col min="4909" max="4909" width="7.81640625" bestFit="1" customWidth="1"/>
    <col min="4910" max="4910" width="6.81640625" bestFit="1" customWidth="1"/>
    <col min="4911" max="4913" width="7.81640625" bestFit="1" customWidth="1"/>
    <col min="4914" max="4914" width="8.81640625" bestFit="1" customWidth="1"/>
    <col min="4915" max="4916" width="7.81640625" bestFit="1" customWidth="1"/>
    <col min="4917" max="4917" width="6.81640625" bestFit="1" customWidth="1"/>
    <col min="4918" max="4918" width="5.81640625" bestFit="1" customWidth="1"/>
    <col min="4919" max="4919" width="6.81640625" bestFit="1" customWidth="1"/>
    <col min="4920" max="4920" width="7.81640625" bestFit="1" customWidth="1"/>
    <col min="4921" max="4921" width="6.81640625" bestFit="1" customWidth="1"/>
    <col min="4922" max="4923" width="7.81640625" bestFit="1" customWidth="1"/>
    <col min="4924" max="4924" width="6.81640625" bestFit="1" customWidth="1"/>
    <col min="4925" max="4927" width="7.81640625" bestFit="1" customWidth="1"/>
    <col min="4928" max="4928" width="5.81640625" bestFit="1" customWidth="1"/>
    <col min="4929" max="4929" width="7.81640625" bestFit="1" customWidth="1"/>
    <col min="4930" max="4930" width="5.81640625" bestFit="1" customWidth="1"/>
    <col min="4931" max="4933" width="6.81640625" bestFit="1" customWidth="1"/>
    <col min="4934" max="4934" width="7.81640625" bestFit="1" customWidth="1"/>
    <col min="4935" max="4937" width="6.81640625" bestFit="1" customWidth="1"/>
    <col min="4938" max="4940" width="7.81640625" bestFit="1" customWidth="1"/>
    <col min="4941" max="4941" width="6.81640625" bestFit="1" customWidth="1"/>
    <col min="4942" max="4943" width="7.81640625" bestFit="1" customWidth="1"/>
    <col min="4944" max="4946" width="6.81640625" bestFit="1" customWidth="1"/>
    <col min="4947" max="4947" width="7.81640625" bestFit="1" customWidth="1"/>
    <col min="4948" max="4949" width="6.81640625" bestFit="1" customWidth="1"/>
    <col min="4950" max="4951" width="7.81640625" bestFit="1" customWidth="1"/>
    <col min="4952" max="4952" width="3.81640625" bestFit="1" customWidth="1"/>
    <col min="4953" max="4953" width="6.81640625" bestFit="1" customWidth="1"/>
    <col min="4954" max="4954" width="3.81640625" bestFit="1" customWidth="1"/>
    <col min="4955" max="4955" width="7.81640625" bestFit="1" customWidth="1"/>
    <col min="4956" max="4957" width="6.81640625" bestFit="1" customWidth="1"/>
    <col min="4958" max="4958" width="5.81640625" bestFit="1" customWidth="1"/>
    <col min="4959" max="4960" width="7.81640625" bestFit="1" customWidth="1"/>
    <col min="4961" max="4961" width="5.81640625" bestFit="1" customWidth="1"/>
    <col min="4962" max="4962" width="7.81640625" bestFit="1" customWidth="1"/>
    <col min="4963" max="4964" width="6.81640625" bestFit="1" customWidth="1"/>
    <col min="4965" max="4965" width="7.81640625" bestFit="1" customWidth="1"/>
    <col min="4966" max="4969" width="6.81640625" bestFit="1" customWidth="1"/>
    <col min="4970" max="4971" width="7.81640625" bestFit="1" customWidth="1"/>
    <col min="4972" max="4972" width="5.81640625" bestFit="1" customWidth="1"/>
    <col min="4973" max="4973" width="6.81640625" bestFit="1" customWidth="1"/>
    <col min="4974" max="4974" width="7.81640625" bestFit="1" customWidth="1"/>
    <col min="4975" max="4977" width="6.81640625" bestFit="1" customWidth="1"/>
    <col min="4978" max="4978" width="5.81640625" bestFit="1" customWidth="1"/>
    <col min="4979" max="4981" width="6.81640625" bestFit="1" customWidth="1"/>
    <col min="4982" max="4982" width="7.81640625" bestFit="1" customWidth="1"/>
    <col min="4983" max="4983" width="5.81640625" bestFit="1" customWidth="1"/>
    <col min="4984" max="4989" width="7.81640625" bestFit="1" customWidth="1"/>
    <col min="4990" max="4990" width="6.81640625" bestFit="1" customWidth="1"/>
    <col min="4991" max="4991" width="8.81640625" bestFit="1" customWidth="1"/>
    <col min="4992" max="4993" width="7.81640625" bestFit="1" customWidth="1"/>
    <col min="4994" max="4994" width="5.81640625" bestFit="1" customWidth="1"/>
    <col min="4995" max="4995" width="6.81640625" bestFit="1" customWidth="1"/>
    <col min="4996" max="4996" width="3.81640625" bestFit="1" customWidth="1"/>
    <col min="4997" max="4997" width="6.81640625" bestFit="1" customWidth="1"/>
    <col min="4998" max="5000" width="7.81640625" bestFit="1" customWidth="1"/>
    <col min="5001" max="5001" width="6.81640625" bestFit="1" customWidth="1"/>
    <col min="5002" max="5002" width="7.81640625" bestFit="1" customWidth="1"/>
    <col min="5003" max="5003" width="6.81640625" bestFit="1" customWidth="1"/>
    <col min="5004" max="5004" width="5.81640625" bestFit="1" customWidth="1"/>
    <col min="5005" max="5005" width="7.81640625" bestFit="1" customWidth="1"/>
    <col min="5006" max="5006" width="5.81640625" bestFit="1" customWidth="1"/>
    <col min="5007" max="5007" width="6.81640625" bestFit="1" customWidth="1"/>
    <col min="5008" max="5008" width="5.81640625" bestFit="1" customWidth="1"/>
    <col min="5009" max="5009" width="7.81640625" bestFit="1" customWidth="1"/>
    <col min="5010" max="5010" width="5.81640625" bestFit="1" customWidth="1"/>
    <col min="5011" max="5014" width="7.81640625" bestFit="1" customWidth="1"/>
    <col min="5015" max="5015" width="6.81640625" bestFit="1" customWidth="1"/>
    <col min="5016" max="5018" width="7.81640625" bestFit="1" customWidth="1"/>
    <col min="5019" max="5019" width="8.81640625" bestFit="1" customWidth="1"/>
    <col min="5020" max="5020" width="7.81640625" bestFit="1" customWidth="1"/>
    <col min="5021" max="5022" width="6.81640625" bestFit="1" customWidth="1"/>
    <col min="5023" max="5023" width="7.81640625" bestFit="1" customWidth="1"/>
    <col min="5024" max="5024" width="5.81640625" bestFit="1" customWidth="1"/>
    <col min="5025" max="5025" width="6.81640625" bestFit="1" customWidth="1"/>
    <col min="5026" max="5027" width="5.81640625" bestFit="1" customWidth="1"/>
    <col min="5028" max="5028" width="6.81640625" bestFit="1" customWidth="1"/>
    <col min="5029" max="5029" width="7.81640625" bestFit="1" customWidth="1"/>
    <col min="5030" max="5030" width="6.81640625" bestFit="1" customWidth="1"/>
    <col min="5031" max="5031" width="7.81640625" bestFit="1" customWidth="1"/>
    <col min="5032" max="5032" width="6.81640625" bestFit="1" customWidth="1"/>
    <col min="5033" max="5040" width="7.81640625" bestFit="1" customWidth="1"/>
    <col min="5041" max="5041" width="6.81640625" bestFit="1" customWidth="1"/>
    <col min="5042" max="5042" width="7.81640625" bestFit="1" customWidth="1"/>
    <col min="5043" max="5043" width="6.81640625" bestFit="1" customWidth="1"/>
    <col min="5044" max="5046" width="7.81640625" bestFit="1" customWidth="1"/>
    <col min="5047" max="5047" width="6.81640625" bestFit="1" customWidth="1"/>
    <col min="5048" max="5049" width="7.81640625" bestFit="1" customWidth="1"/>
    <col min="5050" max="5050" width="5.81640625" bestFit="1" customWidth="1"/>
    <col min="5051" max="5051" width="7.81640625" bestFit="1" customWidth="1"/>
    <col min="5052" max="5055" width="6.81640625" bestFit="1" customWidth="1"/>
    <col min="5056" max="5056" width="7.81640625" bestFit="1" customWidth="1"/>
    <col min="5057" max="5057" width="5.81640625" bestFit="1" customWidth="1"/>
    <col min="5058" max="5058" width="7.81640625" bestFit="1" customWidth="1"/>
    <col min="5059" max="5059" width="6.81640625" bestFit="1" customWidth="1"/>
    <col min="5060" max="5060" width="7.81640625" bestFit="1" customWidth="1"/>
    <col min="5061" max="5061" width="6.81640625" bestFit="1" customWidth="1"/>
    <col min="5062" max="5062" width="7.81640625" bestFit="1" customWidth="1"/>
    <col min="5063" max="5063" width="6.81640625" bestFit="1" customWidth="1"/>
    <col min="5064" max="5065" width="7.81640625" bestFit="1" customWidth="1"/>
    <col min="5066" max="5068" width="6.81640625" bestFit="1" customWidth="1"/>
    <col min="5069" max="5070" width="7.81640625" bestFit="1" customWidth="1"/>
    <col min="5071" max="5071" width="5.81640625" bestFit="1" customWidth="1"/>
    <col min="5072" max="5072" width="6.81640625" bestFit="1" customWidth="1"/>
    <col min="5073" max="5074" width="7.81640625" bestFit="1" customWidth="1"/>
    <col min="5075" max="5076" width="6.81640625" bestFit="1" customWidth="1"/>
    <col min="5077" max="5077" width="3.81640625" bestFit="1" customWidth="1"/>
    <col min="5078" max="5078" width="6.81640625" bestFit="1" customWidth="1"/>
    <col min="5079" max="5080" width="7.81640625" bestFit="1" customWidth="1"/>
    <col min="5081" max="5083" width="6.81640625" bestFit="1" customWidth="1"/>
    <col min="5084" max="5084" width="7.81640625" bestFit="1" customWidth="1"/>
    <col min="5085" max="5085" width="5.81640625" bestFit="1" customWidth="1"/>
    <col min="5086" max="5086" width="7.81640625" bestFit="1" customWidth="1"/>
    <col min="5087" max="5088" width="6.81640625" bestFit="1" customWidth="1"/>
    <col min="5089" max="5089" width="5.81640625" bestFit="1" customWidth="1"/>
    <col min="5090" max="5090" width="7.81640625" bestFit="1" customWidth="1"/>
    <col min="5091" max="5091" width="5.81640625" bestFit="1" customWidth="1"/>
    <col min="5092" max="5092" width="7.81640625" bestFit="1" customWidth="1"/>
    <col min="5093" max="5093" width="6.81640625" bestFit="1" customWidth="1"/>
    <col min="5094" max="5096" width="7.81640625" bestFit="1" customWidth="1"/>
    <col min="5097" max="5101" width="6.81640625" bestFit="1" customWidth="1"/>
    <col min="5102" max="5103" width="7.81640625" bestFit="1" customWidth="1"/>
    <col min="5104" max="5104" width="3.81640625" bestFit="1" customWidth="1"/>
    <col min="5105" max="5105" width="7.81640625" bestFit="1" customWidth="1"/>
    <col min="5106" max="5109" width="6.81640625" bestFit="1" customWidth="1"/>
    <col min="5110" max="5110" width="7.81640625" bestFit="1" customWidth="1"/>
    <col min="5111" max="5111" width="6.81640625" bestFit="1" customWidth="1"/>
    <col min="5112" max="5112" width="7.81640625" bestFit="1" customWidth="1"/>
    <col min="5113" max="5115" width="6.81640625" bestFit="1" customWidth="1"/>
    <col min="5116" max="5116" width="5.81640625" bestFit="1" customWidth="1"/>
    <col min="5117" max="5118" width="6.81640625" bestFit="1" customWidth="1"/>
    <col min="5119" max="5120" width="7.81640625" bestFit="1" customWidth="1"/>
    <col min="5121" max="5121" width="6.81640625" bestFit="1" customWidth="1"/>
    <col min="5122" max="5122" width="7.81640625" bestFit="1" customWidth="1"/>
    <col min="5123" max="5123" width="5.81640625" bestFit="1" customWidth="1"/>
    <col min="5124" max="5124" width="6.81640625" bestFit="1" customWidth="1"/>
    <col min="5125" max="5125" width="7.81640625" bestFit="1" customWidth="1"/>
    <col min="5126" max="5127" width="6.81640625" bestFit="1" customWidth="1"/>
    <col min="5128" max="5128" width="7.81640625" bestFit="1" customWidth="1"/>
    <col min="5129" max="5129" width="5.81640625" bestFit="1" customWidth="1"/>
    <col min="5130" max="5131" width="6.81640625" bestFit="1" customWidth="1"/>
    <col min="5132" max="5132" width="5.81640625" bestFit="1" customWidth="1"/>
    <col min="5133" max="5133" width="6.81640625" bestFit="1" customWidth="1"/>
    <col min="5134" max="5134" width="5.81640625" bestFit="1" customWidth="1"/>
    <col min="5135" max="5135" width="7.81640625" bestFit="1" customWidth="1"/>
    <col min="5136" max="5140" width="6.81640625" bestFit="1" customWidth="1"/>
    <col min="5141" max="5141" width="5.81640625" bestFit="1" customWidth="1"/>
    <col min="5142" max="5144" width="6.81640625" bestFit="1" customWidth="1"/>
    <col min="5145" max="5145" width="7.81640625" bestFit="1" customWidth="1"/>
    <col min="5146" max="5147" width="6.81640625" bestFit="1" customWidth="1"/>
    <col min="5148" max="5151" width="7.81640625" bestFit="1" customWidth="1"/>
    <col min="5152" max="5152" width="3.81640625" bestFit="1" customWidth="1"/>
    <col min="5153" max="5154" width="6.81640625" bestFit="1" customWidth="1"/>
    <col min="5155" max="5155" width="7.81640625" bestFit="1" customWidth="1"/>
    <col min="5156" max="5156" width="6.81640625" bestFit="1" customWidth="1"/>
    <col min="5157" max="5157" width="7.81640625" bestFit="1" customWidth="1"/>
    <col min="5158" max="5158" width="6.81640625" bestFit="1" customWidth="1"/>
    <col min="5159" max="5159" width="7.81640625" bestFit="1" customWidth="1"/>
    <col min="5160" max="5160" width="6.81640625" bestFit="1" customWidth="1"/>
    <col min="5161" max="5161" width="7.81640625" bestFit="1" customWidth="1"/>
    <col min="5162" max="5162" width="6.81640625" bestFit="1" customWidth="1"/>
    <col min="5163" max="5163" width="7.81640625" bestFit="1" customWidth="1"/>
    <col min="5164" max="5166" width="6.81640625" bestFit="1" customWidth="1"/>
    <col min="5167" max="5167" width="7.81640625" bestFit="1" customWidth="1"/>
    <col min="5168" max="5169" width="6.81640625" bestFit="1" customWidth="1"/>
    <col min="5170" max="5171" width="7.81640625" bestFit="1" customWidth="1"/>
    <col min="5172" max="5175" width="6.81640625" bestFit="1" customWidth="1"/>
    <col min="5176" max="5177" width="7.81640625" bestFit="1" customWidth="1"/>
    <col min="5178" max="5179" width="6.81640625" bestFit="1" customWidth="1"/>
    <col min="5180" max="5181" width="7.81640625" bestFit="1" customWidth="1"/>
    <col min="5182" max="5182" width="6.81640625" bestFit="1" customWidth="1"/>
    <col min="5183" max="5183" width="7.81640625" bestFit="1" customWidth="1"/>
    <col min="5184" max="5186" width="6.81640625" bestFit="1" customWidth="1"/>
    <col min="5187" max="5187" width="3.81640625" bestFit="1" customWidth="1"/>
    <col min="5188" max="5188" width="6.81640625" bestFit="1" customWidth="1"/>
    <col min="5189" max="5190" width="7.81640625" bestFit="1" customWidth="1"/>
    <col min="5191" max="5195" width="6.81640625" bestFit="1" customWidth="1"/>
    <col min="5196" max="5196" width="7.81640625" bestFit="1" customWidth="1"/>
    <col min="5197" max="5198" width="6.81640625" bestFit="1" customWidth="1"/>
    <col min="5199" max="5199" width="5.81640625" bestFit="1" customWidth="1"/>
    <col min="5200" max="5200" width="7.81640625" bestFit="1" customWidth="1"/>
    <col min="5201" max="5202" width="6.81640625" bestFit="1" customWidth="1"/>
    <col min="5203" max="5205" width="7.81640625" bestFit="1" customWidth="1"/>
    <col min="5206" max="5206" width="8.81640625" bestFit="1" customWidth="1"/>
    <col min="5207" max="5208" width="6.81640625" bestFit="1" customWidth="1"/>
    <col min="5209" max="5209" width="7.81640625" bestFit="1" customWidth="1"/>
    <col min="5210" max="5210" width="5.81640625" bestFit="1" customWidth="1"/>
    <col min="5211" max="5212" width="6.81640625" bestFit="1" customWidth="1"/>
    <col min="5213" max="5214" width="7.81640625" bestFit="1" customWidth="1"/>
    <col min="5215" max="5216" width="6.81640625" bestFit="1" customWidth="1"/>
    <col min="5217" max="5218" width="7.81640625" bestFit="1" customWidth="1"/>
    <col min="5219" max="5219" width="6.81640625" bestFit="1" customWidth="1"/>
    <col min="5220" max="5220" width="7.81640625" bestFit="1" customWidth="1"/>
    <col min="5221" max="5221" width="6.81640625" bestFit="1" customWidth="1"/>
    <col min="5222" max="5222" width="7.81640625" bestFit="1" customWidth="1"/>
    <col min="5223" max="5224" width="5.81640625" bestFit="1" customWidth="1"/>
    <col min="5225" max="5225" width="7.81640625" bestFit="1" customWidth="1"/>
    <col min="5226" max="5226" width="6.81640625" bestFit="1" customWidth="1"/>
    <col min="5227" max="5227" width="7.81640625" bestFit="1" customWidth="1"/>
    <col min="5228" max="5229" width="6.81640625" bestFit="1" customWidth="1"/>
    <col min="5230" max="5230" width="7.81640625" bestFit="1" customWidth="1"/>
    <col min="5231" max="5233" width="6.81640625" bestFit="1" customWidth="1"/>
    <col min="5234" max="5234" width="7.81640625" bestFit="1" customWidth="1"/>
    <col min="5235" max="5235" width="6.81640625" bestFit="1" customWidth="1"/>
    <col min="5236" max="5236" width="7.81640625" bestFit="1" customWidth="1"/>
    <col min="5237" max="5237" width="6.81640625" bestFit="1" customWidth="1"/>
    <col min="5238" max="5238" width="7.81640625" bestFit="1" customWidth="1"/>
    <col min="5239" max="5239" width="6.81640625" bestFit="1" customWidth="1"/>
    <col min="5240" max="5240" width="7.81640625" bestFit="1" customWidth="1"/>
    <col min="5241" max="5242" width="6.81640625" bestFit="1" customWidth="1"/>
    <col min="5243" max="5243" width="5.81640625" bestFit="1" customWidth="1"/>
    <col min="5244" max="5244" width="6.81640625" bestFit="1" customWidth="1"/>
    <col min="5245" max="5245" width="8.81640625" bestFit="1" customWidth="1"/>
    <col min="5246" max="5246" width="7.81640625" bestFit="1" customWidth="1"/>
    <col min="5247" max="5249" width="6.81640625" bestFit="1" customWidth="1"/>
    <col min="5250" max="5251" width="7.81640625" bestFit="1" customWidth="1"/>
    <col min="5252" max="5252" width="6.81640625" bestFit="1" customWidth="1"/>
    <col min="5253" max="5253" width="7.81640625" bestFit="1" customWidth="1"/>
    <col min="5254" max="5255" width="6.81640625" bestFit="1" customWidth="1"/>
    <col min="5256" max="5256" width="7.81640625" bestFit="1" customWidth="1"/>
    <col min="5257" max="5257" width="6.81640625" bestFit="1" customWidth="1"/>
    <col min="5258" max="5258" width="7.81640625" bestFit="1" customWidth="1"/>
    <col min="5259" max="5261" width="6.81640625" bestFit="1" customWidth="1"/>
    <col min="5262" max="5262" width="7.81640625" bestFit="1" customWidth="1"/>
    <col min="5263" max="5264" width="6.81640625" bestFit="1" customWidth="1"/>
    <col min="5265" max="5265" width="7.81640625" bestFit="1" customWidth="1"/>
    <col min="5266" max="5268" width="6.81640625" bestFit="1" customWidth="1"/>
    <col min="5269" max="5269" width="7.81640625" bestFit="1" customWidth="1"/>
    <col min="5270" max="5272" width="6.81640625" bestFit="1" customWidth="1"/>
    <col min="5273" max="5273" width="7.81640625" bestFit="1" customWidth="1"/>
    <col min="5274" max="5274" width="5.81640625" bestFit="1" customWidth="1"/>
    <col min="5275" max="5276" width="6.81640625" bestFit="1" customWidth="1"/>
    <col min="5277" max="5278" width="7.81640625" bestFit="1" customWidth="1"/>
    <col min="5279" max="5279" width="3.81640625" bestFit="1" customWidth="1"/>
    <col min="5280" max="5282" width="6.81640625" bestFit="1" customWidth="1"/>
    <col min="5283" max="5285" width="7.81640625" bestFit="1" customWidth="1"/>
    <col min="5286" max="5286" width="5.81640625" bestFit="1" customWidth="1"/>
    <col min="5287" max="5290" width="6.81640625" bestFit="1" customWidth="1"/>
    <col min="5291" max="5294" width="7.81640625" bestFit="1" customWidth="1"/>
    <col min="5295" max="5295" width="8.81640625" bestFit="1" customWidth="1"/>
    <col min="5296" max="5296" width="7.81640625" bestFit="1" customWidth="1"/>
    <col min="5297" max="5297" width="6.81640625" bestFit="1" customWidth="1"/>
    <col min="5298" max="5298" width="5.81640625" bestFit="1" customWidth="1"/>
    <col min="5299" max="5299" width="6.81640625" bestFit="1" customWidth="1"/>
    <col min="5300" max="5300" width="7.81640625" bestFit="1" customWidth="1"/>
    <col min="5301" max="5302" width="6.81640625" bestFit="1" customWidth="1"/>
    <col min="5303" max="5303" width="7.81640625" bestFit="1" customWidth="1"/>
    <col min="5304" max="5305" width="6.81640625" bestFit="1" customWidth="1"/>
    <col min="5306" max="5309" width="7.81640625" bestFit="1" customWidth="1"/>
    <col min="5310" max="5315" width="6.81640625" bestFit="1" customWidth="1"/>
    <col min="5316" max="5316" width="5.81640625" bestFit="1" customWidth="1"/>
    <col min="5317" max="5318" width="7.81640625" bestFit="1" customWidth="1"/>
    <col min="5319" max="5320" width="6.81640625" bestFit="1" customWidth="1"/>
    <col min="5321" max="5325" width="7.81640625" bestFit="1" customWidth="1"/>
    <col min="5326" max="5326" width="5.81640625" bestFit="1" customWidth="1"/>
    <col min="5327" max="5327" width="6.81640625" bestFit="1" customWidth="1"/>
    <col min="5328" max="5328" width="7.81640625" bestFit="1" customWidth="1"/>
    <col min="5329" max="5329" width="6.81640625" bestFit="1" customWidth="1"/>
    <col min="5330" max="5330" width="7.81640625" bestFit="1" customWidth="1"/>
    <col min="5331" max="5331" width="6.81640625" bestFit="1" customWidth="1"/>
    <col min="5332" max="5332" width="7.81640625" bestFit="1" customWidth="1"/>
    <col min="5333" max="5333" width="5.81640625" bestFit="1" customWidth="1"/>
    <col min="5334" max="5334" width="6.81640625" bestFit="1" customWidth="1"/>
    <col min="5335" max="5336" width="7.81640625" bestFit="1" customWidth="1"/>
    <col min="5337" max="5337" width="6.81640625" bestFit="1" customWidth="1"/>
    <col min="5338" max="5338" width="7.81640625" bestFit="1" customWidth="1"/>
    <col min="5339" max="5339" width="6.81640625" bestFit="1" customWidth="1"/>
    <col min="5340" max="5340" width="5.81640625" bestFit="1" customWidth="1"/>
    <col min="5341" max="5342" width="7.81640625" bestFit="1" customWidth="1"/>
    <col min="5343" max="5344" width="6.81640625" bestFit="1" customWidth="1"/>
    <col min="5345" max="5346" width="7.81640625" bestFit="1" customWidth="1"/>
    <col min="5347" max="5347" width="3.81640625" bestFit="1" customWidth="1"/>
    <col min="5348" max="5348" width="6.81640625" bestFit="1" customWidth="1"/>
    <col min="5349" max="5349" width="3.81640625" bestFit="1" customWidth="1"/>
    <col min="5350" max="5353" width="7.81640625" bestFit="1" customWidth="1"/>
    <col min="5354" max="5354" width="5.81640625" bestFit="1" customWidth="1"/>
    <col min="5355" max="5356" width="6.81640625" bestFit="1" customWidth="1"/>
    <col min="5357" max="5357" width="7.81640625" bestFit="1" customWidth="1"/>
    <col min="5358" max="5359" width="6.81640625" bestFit="1" customWidth="1"/>
    <col min="5360" max="5360" width="7.81640625" bestFit="1" customWidth="1"/>
    <col min="5361" max="5361" width="5.81640625" bestFit="1" customWidth="1"/>
    <col min="5362" max="5362" width="6.81640625" bestFit="1" customWidth="1"/>
    <col min="5363" max="5363" width="7.81640625" bestFit="1" customWidth="1"/>
    <col min="5364" max="5364" width="6.81640625" bestFit="1" customWidth="1"/>
    <col min="5365" max="5365" width="7.81640625" bestFit="1" customWidth="1"/>
    <col min="5366" max="5366" width="6.81640625" bestFit="1" customWidth="1"/>
    <col min="5367" max="5369" width="7.81640625" bestFit="1" customWidth="1"/>
    <col min="5370" max="5374" width="6.81640625" bestFit="1" customWidth="1"/>
    <col min="5375" max="5376" width="7.81640625" bestFit="1" customWidth="1"/>
    <col min="5377" max="5377" width="8.81640625" bestFit="1" customWidth="1"/>
    <col min="5378" max="5379" width="7.81640625" bestFit="1" customWidth="1"/>
    <col min="5380" max="5380" width="5.81640625" bestFit="1" customWidth="1"/>
    <col min="5381" max="5381" width="6.81640625" bestFit="1" customWidth="1"/>
    <col min="5382" max="5383" width="7.81640625" bestFit="1" customWidth="1"/>
    <col min="5384" max="5384" width="6.81640625" bestFit="1" customWidth="1"/>
    <col min="5385" max="5385" width="8.81640625" bestFit="1" customWidth="1"/>
    <col min="5386" max="5387" width="6.81640625" bestFit="1" customWidth="1"/>
    <col min="5388" max="5388" width="8.81640625" bestFit="1" customWidth="1"/>
    <col min="5389" max="5390" width="6.81640625" bestFit="1" customWidth="1"/>
    <col min="5391" max="5391" width="5.81640625" bestFit="1" customWidth="1"/>
    <col min="5392" max="5393" width="7.81640625" bestFit="1" customWidth="1"/>
    <col min="5394" max="5394" width="6.81640625" bestFit="1" customWidth="1"/>
    <col min="5395" max="5395" width="7.81640625" bestFit="1" customWidth="1"/>
    <col min="5396" max="5396" width="5.81640625" bestFit="1" customWidth="1"/>
    <col min="5397" max="5397" width="7.81640625" bestFit="1" customWidth="1"/>
    <col min="5398" max="5400" width="6.81640625" bestFit="1" customWidth="1"/>
    <col min="5401" max="5404" width="7.81640625" bestFit="1" customWidth="1"/>
    <col min="5405" max="5405" width="6.81640625" bestFit="1" customWidth="1"/>
    <col min="5406" max="5406" width="7.81640625" bestFit="1" customWidth="1"/>
    <col min="5407" max="5407" width="6.81640625" bestFit="1" customWidth="1"/>
    <col min="5408" max="5408" width="7.81640625" bestFit="1" customWidth="1"/>
    <col min="5409" max="5410" width="6.81640625" bestFit="1" customWidth="1"/>
    <col min="5411" max="5412" width="7.81640625" bestFit="1" customWidth="1"/>
    <col min="5413" max="5414" width="6.81640625" bestFit="1" customWidth="1"/>
    <col min="5415" max="5415" width="7.81640625" bestFit="1" customWidth="1"/>
    <col min="5416" max="5416" width="6.81640625" bestFit="1" customWidth="1"/>
    <col min="5417" max="5418" width="7.81640625" bestFit="1" customWidth="1"/>
    <col min="5419" max="5419" width="5.81640625" bestFit="1" customWidth="1"/>
    <col min="5420" max="5420" width="7.81640625" bestFit="1" customWidth="1"/>
    <col min="5421" max="5421" width="6.81640625" bestFit="1" customWidth="1"/>
    <col min="5422" max="5422" width="7.81640625" bestFit="1" customWidth="1"/>
    <col min="5423" max="5423" width="6.81640625" bestFit="1" customWidth="1"/>
    <col min="5424" max="5424" width="7.81640625" bestFit="1" customWidth="1"/>
    <col min="5425" max="5425" width="3.81640625" bestFit="1" customWidth="1"/>
    <col min="5426" max="5426" width="7.81640625" bestFit="1" customWidth="1"/>
    <col min="5427" max="5427" width="6.81640625" bestFit="1" customWidth="1"/>
    <col min="5428" max="5428" width="7.81640625" bestFit="1" customWidth="1"/>
    <col min="5429" max="5429" width="6.81640625" bestFit="1" customWidth="1"/>
    <col min="5430" max="5430" width="5.81640625" bestFit="1" customWidth="1"/>
    <col min="5431" max="5432" width="7.81640625" bestFit="1" customWidth="1"/>
    <col min="5433" max="5433" width="6.81640625" bestFit="1" customWidth="1"/>
    <col min="5434" max="5435" width="7.81640625" bestFit="1" customWidth="1"/>
    <col min="5436" max="5436" width="5.81640625" bestFit="1" customWidth="1"/>
    <col min="5437" max="5437" width="6.81640625" bestFit="1" customWidth="1"/>
    <col min="5438" max="5440" width="7.81640625" bestFit="1" customWidth="1"/>
    <col min="5441" max="5442" width="6.81640625" bestFit="1" customWidth="1"/>
    <col min="5443" max="5443" width="7.81640625" bestFit="1" customWidth="1"/>
    <col min="5444" max="5444" width="6.81640625" bestFit="1" customWidth="1"/>
    <col min="5445" max="5447" width="7.81640625" bestFit="1" customWidth="1"/>
    <col min="5448" max="5448" width="6.81640625" bestFit="1" customWidth="1"/>
    <col min="5449" max="5450" width="7.81640625" bestFit="1" customWidth="1"/>
    <col min="5451" max="5451" width="5.81640625" bestFit="1" customWidth="1"/>
    <col min="5452" max="5453" width="6.81640625" bestFit="1" customWidth="1"/>
    <col min="5454" max="5455" width="7.81640625" bestFit="1" customWidth="1"/>
    <col min="5456" max="5457" width="6.81640625" bestFit="1" customWidth="1"/>
    <col min="5458" max="5462" width="7.81640625" bestFit="1" customWidth="1"/>
    <col min="5463" max="5470" width="6.81640625" bestFit="1" customWidth="1"/>
    <col min="5471" max="5475" width="7.81640625" bestFit="1" customWidth="1"/>
    <col min="5476" max="5476" width="6.81640625" bestFit="1" customWidth="1"/>
    <col min="5477" max="5478" width="5.81640625" bestFit="1" customWidth="1"/>
    <col min="5479" max="5479" width="7.81640625" bestFit="1" customWidth="1"/>
    <col min="5480" max="5481" width="6.81640625" bestFit="1" customWidth="1"/>
    <col min="5482" max="5482" width="7.81640625" bestFit="1" customWidth="1"/>
    <col min="5483" max="5484" width="6.81640625" bestFit="1" customWidth="1"/>
    <col min="5485" max="5485" width="5.81640625" bestFit="1" customWidth="1"/>
    <col min="5486" max="5487" width="6.81640625" bestFit="1" customWidth="1"/>
    <col min="5488" max="5488" width="7.81640625" bestFit="1" customWidth="1"/>
    <col min="5489" max="5490" width="6.81640625" bestFit="1" customWidth="1"/>
    <col min="5491" max="5493" width="7.81640625" bestFit="1" customWidth="1"/>
    <col min="5494" max="5495" width="6.81640625" bestFit="1" customWidth="1"/>
    <col min="5496" max="5496" width="7.81640625" bestFit="1" customWidth="1"/>
    <col min="5497" max="5498" width="6.81640625" bestFit="1" customWidth="1"/>
    <col min="5499" max="5499" width="5.81640625" bestFit="1" customWidth="1"/>
    <col min="5500" max="5500" width="7.81640625" bestFit="1" customWidth="1"/>
    <col min="5501" max="5502" width="6.81640625" bestFit="1" customWidth="1"/>
    <col min="5503" max="5503" width="7.81640625" bestFit="1" customWidth="1"/>
    <col min="5504" max="5504" width="6.81640625" bestFit="1" customWidth="1"/>
    <col min="5505" max="5506" width="5.81640625" bestFit="1" customWidth="1"/>
    <col min="5507" max="5507" width="6.81640625" bestFit="1" customWidth="1"/>
    <col min="5508" max="5508" width="3.81640625" bestFit="1" customWidth="1"/>
    <col min="5509" max="5510" width="6.81640625" bestFit="1" customWidth="1"/>
    <col min="5511" max="5511" width="7.81640625" bestFit="1" customWidth="1"/>
    <col min="5512" max="5512" width="6.81640625" bestFit="1" customWidth="1"/>
    <col min="5513" max="5513" width="7.81640625" bestFit="1" customWidth="1"/>
    <col min="5514" max="5514" width="6.81640625" bestFit="1" customWidth="1"/>
    <col min="5515" max="5516" width="7.81640625" bestFit="1" customWidth="1"/>
    <col min="5517" max="5518" width="6.81640625" bestFit="1" customWidth="1"/>
    <col min="5519" max="5520" width="7.81640625" bestFit="1" customWidth="1"/>
    <col min="5521" max="5522" width="6.81640625" bestFit="1" customWidth="1"/>
    <col min="5523" max="5523" width="7.81640625" bestFit="1" customWidth="1"/>
    <col min="5524" max="5524" width="6.81640625" bestFit="1" customWidth="1"/>
    <col min="5525" max="5525" width="7.81640625" bestFit="1" customWidth="1"/>
    <col min="5526" max="5527" width="6.81640625" bestFit="1" customWidth="1"/>
    <col min="5528" max="5528" width="7.81640625" bestFit="1" customWidth="1"/>
    <col min="5529" max="5529" width="5.81640625" bestFit="1" customWidth="1"/>
    <col min="5530" max="5532" width="6.81640625" bestFit="1" customWidth="1"/>
    <col min="5533" max="5534" width="7.81640625" bestFit="1" customWidth="1"/>
    <col min="5535" max="5535" width="5.81640625" bestFit="1" customWidth="1"/>
    <col min="5536" max="5537" width="7.81640625" bestFit="1" customWidth="1"/>
    <col min="5538" max="5539" width="6.81640625" bestFit="1" customWidth="1"/>
    <col min="5540" max="5540" width="7.81640625" bestFit="1" customWidth="1"/>
    <col min="5541" max="5541" width="6.81640625" bestFit="1" customWidth="1"/>
    <col min="5542" max="5542" width="7.81640625" bestFit="1" customWidth="1"/>
    <col min="5543" max="5543" width="6.81640625" bestFit="1" customWidth="1"/>
    <col min="5544" max="5544" width="5.81640625" bestFit="1" customWidth="1"/>
    <col min="5545" max="5546" width="7.81640625" bestFit="1" customWidth="1"/>
    <col min="5547" max="5547" width="6.81640625" bestFit="1" customWidth="1"/>
    <col min="5548" max="5549" width="7.81640625" bestFit="1" customWidth="1"/>
    <col min="5550" max="5551" width="6.81640625" bestFit="1" customWidth="1"/>
    <col min="5552" max="5556" width="7.81640625" bestFit="1" customWidth="1"/>
    <col min="5557" max="5557" width="6.81640625" bestFit="1" customWidth="1"/>
    <col min="5558" max="5558" width="7.81640625" bestFit="1" customWidth="1"/>
    <col min="5559" max="5562" width="6.81640625" bestFit="1" customWidth="1"/>
    <col min="5563" max="5563" width="7.81640625" bestFit="1" customWidth="1"/>
    <col min="5564" max="5565" width="6.81640625" bestFit="1" customWidth="1"/>
    <col min="5566" max="5567" width="7.81640625" bestFit="1" customWidth="1"/>
    <col min="5568" max="5572" width="6.81640625" bestFit="1" customWidth="1"/>
    <col min="5573" max="5573" width="7.81640625" bestFit="1" customWidth="1"/>
    <col min="5574" max="5575" width="6.81640625" bestFit="1" customWidth="1"/>
    <col min="5576" max="5577" width="7.81640625" bestFit="1" customWidth="1"/>
    <col min="5578" max="5579" width="6.81640625" bestFit="1" customWidth="1"/>
    <col min="5580" max="5581" width="7.81640625" bestFit="1" customWidth="1"/>
    <col min="5582" max="5584" width="6.81640625" bestFit="1" customWidth="1"/>
    <col min="5585" max="5586" width="7.81640625" bestFit="1" customWidth="1"/>
    <col min="5587" max="5587" width="5.81640625" bestFit="1" customWidth="1"/>
    <col min="5588" max="5588" width="6.81640625" bestFit="1" customWidth="1"/>
    <col min="5589" max="5589" width="7.81640625" bestFit="1" customWidth="1"/>
    <col min="5590" max="5591" width="6.81640625" bestFit="1" customWidth="1"/>
    <col min="5592" max="5594" width="7.81640625" bestFit="1" customWidth="1"/>
    <col min="5595" max="5595" width="5.81640625" bestFit="1" customWidth="1"/>
    <col min="5596" max="5600" width="6.81640625" bestFit="1" customWidth="1"/>
    <col min="5601" max="5601" width="7.81640625" bestFit="1" customWidth="1"/>
    <col min="5602" max="5602" width="3.81640625" bestFit="1" customWidth="1"/>
    <col min="5603" max="5604" width="6.81640625" bestFit="1" customWidth="1"/>
    <col min="5605" max="5605" width="5.81640625" bestFit="1" customWidth="1"/>
    <col min="5606" max="5606" width="6.81640625" bestFit="1" customWidth="1"/>
    <col min="5607" max="5607" width="5.81640625" bestFit="1" customWidth="1"/>
    <col min="5608" max="5608" width="7.81640625" bestFit="1" customWidth="1"/>
    <col min="5609" max="5611" width="6.81640625" bestFit="1" customWidth="1"/>
    <col min="5612" max="5612" width="7.81640625" bestFit="1" customWidth="1"/>
    <col min="5613" max="5613" width="5.81640625" bestFit="1" customWidth="1"/>
    <col min="5614" max="5615" width="6.81640625" bestFit="1" customWidth="1"/>
    <col min="5616" max="5619" width="7.81640625" bestFit="1" customWidth="1"/>
    <col min="5620" max="5621" width="6.81640625" bestFit="1" customWidth="1"/>
    <col min="5622" max="5622" width="5.81640625" bestFit="1" customWidth="1"/>
    <col min="5623" max="5626" width="7.81640625" bestFit="1" customWidth="1"/>
    <col min="5627" max="5627" width="6.81640625" bestFit="1" customWidth="1"/>
    <col min="5628" max="5628" width="5.81640625" bestFit="1" customWidth="1"/>
    <col min="5629" max="5629" width="7.81640625" bestFit="1" customWidth="1"/>
    <col min="5630" max="5630" width="6.81640625" bestFit="1" customWidth="1"/>
    <col min="5631" max="5631" width="7.81640625" bestFit="1" customWidth="1"/>
    <col min="5632" max="5632" width="6.81640625" bestFit="1" customWidth="1"/>
    <col min="5633" max="5633" width="7.81640625" bestFit="1" customWidth="1"/>
    <col min="5634" max="5634" width="6.81640625" bestFit="1" customWidth="1"/>
    <col min="5635" max="5636" width="5.81640625" bestFit="1" customWidth="1"/>
    <col min="5637" max="5638" width="6.81640625" bestFit="1" customWidth="1"/>
    <col min="5639" max="5641" width="7.81640625" bestFit="1" customWidth="1"/>
    <col min="5642" max="5643" width="6.81640625" bestFit="1" customWidth="1"/>
    <col min="5644" max="5644" width="7.81640625" bestFit="1" customWidth="1"/>
    <col min="5645" max="5645" width="5.81640625" bestFit="1" customWidth="1"/>
    <col min="5646" max="5646" width="7.81640625" bestFit="1" customWidth="1"/>
    <col min="5647" max="5647" width="6.81640625" bestFit="1" customWidth="1"/>
    <col min="5648" max="5649" width="5.81640625" bestFit="1" customWidth="1"/>
    <col min="5650" max="5651" width="6.81640625" bestFit="1" customWidth="1"/>
    <col min="5652" max="5652" width="5.81640625" bestFit="1" customWidth="1"/>
    <col min="5653" max="5653" width="7.81640625" bestFit="1" customWidth="1"/>
    <col min="5654" max="5656" width="6.81640625" bestFit="1" customWidth="1"/>
    <col min="5657" max="5659" width="7.81640625" bestFit="1" customWidth="1"/>
    <col min="5660" max="5660" width="6.81640625" bestFit="1" customWidth="1"/>
    <col min="5661" max="5664" width="7.81640625" bestFit="1" customWidth="1"/>
    <col min="5665" max="5667" width="6.81640625" bestFit="1" customWidth="1"/>
    <col min="5668" max="5669" width="7.81640625" bestFit="1" customWidth="1"/>
    <col min="5670" max="5672" width="6.81640625" bestFit="1" customWidth="1"/>
    <col min="5673" max="5673" width="7.81640625" bestFit="1" customWidth="1"/>
    <col min="5674" max="5677" width="6.81640625" bestFit="1" customWidth="1"/>
    <col min="5678" max="5678" width="7.81640625" bestFit="1" customWidth="1"/>
    <col min="5679" max="5680" width="6.81640625" bestFit="1" customWidth="1"/>
    <col min="5681" max="5681" width="7.81640625" bestFit="1" customWidth="1"/>
    <col min="5682" max="5682" width="5.81640625" bestFit="1" customWidth="1"/>
    <col min="5683" max="5683" width="6.81640625" bestFit="1" customWidth="1"/>
    <col min="5684" max="5684" width="7.81640625" bestFit="1" customWidth="1"/>
    <col min="5685" max="5687" width="6.81640625" bestFit="1" customWidth="1"/>
    <col min="5688" max="5689" width="7.81640625" bestFit="1" customWidth="1"/>
    <col min="5690" max="5692" width="6.81640625" bestFit="1" customWidth="1"/>
    <col min="5693" max="5693" width="7.81640625" bestFit="1" customWidth="1"/>
    <col min="5694" max="5694" width="8.81640625" bestFit="1" customWidth="1"/>
    <col min="5695" max="5701" width="7.81640625" bestFit="1" customWidth="1"/>
    <col min="5702" max="5702" width="6.81640625" bestFit="1" customWidth="1"/>
    <col min="5703" max="5705" width="7.81640625" bestFit="1" customWidth="1"/>
    <col min="5706" max="5706" width="6.81640625" bestFit="1" customWidth="1"/>
    <col min="5707" max="5708" width="8.81640625" bestFit="1" customWidth="1"/>
    <col min="5709" max="5710" width="7.81640625" bestFit="1" customWidth="1"/>
    <col min="5711" max="5712" width="6.81640625" bestFit="1" customWidth="1"/>
    <col min="5713" max="5713" width="7.81640625" bestFit="1" customWidth="1"/>
    <col min="5714" max="5714" width="6.81640625" bestFit="1" customWidth="1"/>
    <col min="5715" max="5715" width="5.81640625" bestFit="1" customWidth="1"/>
    <col min="5716" max="5716" width="7.81640625" bestFit="1" customWidth="1"/>
    <col min="5717" max="5717" width="5.81640625" bestFit="1" customWidth="1"/>
    <col min="5718" max="5718" width="6.81640625" bestFit="1" customWidth="1"/>
    <col min="5719" max="5719" width="7.81640625" bestFit="1" customWidth="1"/>
    <col min="5720" max="5720" width="6.81640625" bestFit="1" customWidth="1"/>
    <col min="5721" max="5721" width="7.81640625" bestFit="1" customWidth="1"/>
    <col min="5722" max="5723" width="6.81640625" bestFit="1" customWidth="1"/>
    <col min="5724" max="5724" width="7.81640625" bestFit="1" customWidth="1"/>
    <col min="5725" max="5725" width="6.81640625" bestFit="1" customWidth="1"/>
    <col min="5726" max="5726" width="5.81640625" bestFit="1" customWidth="1"/>
    <col min="5727" max="5727" width="7.81640625" bestFit="1" customWidth="1"/>
    <col min="5728" max="5729" width="6.81640625" bestFit="1" customWidth="1"/>
    <col min="5730" max="5730" width="7.81640625" bestFit="1" customWidth="1"/>
    <col min="5731" max="5732" width="6.81640625" bestFit="1" customWidth="1"/>
    <col min="5733" max="5733" width="7.81640625" bestFit="1" customWidth="1"/>
    <col min="5734" max="5734" width="8.81640625" bestFit="1" customWidth="1"/>
    <col min="5735" max="5735" width="7.81640625" bestFit="1" customWidth="1"/>
    <col min="5736" max="5741" width="8.81640625" bestFit="1" customWidth="1"/>
    <col min="5742" max="5742" width="7.81640625" bestFit="1" customWidth="1"/>
    <col min="5743" max="5746" width="8.81640625" bestFit="1" customWidth="1"/>
    <col min="5747" max="5747" width="7.81640625" bestFit="1" customWidth="1"/>
    <col min="5748" max="5749" width="8.81640625" bestFit="1" customWidth="1"/>
    <col min="5750" max="5750" width="7.81640625" bestFit="1" customWidth="1"/>
    <col min="5751" max="5751" width="8.81640625" bestFit="1" customWidth="1"/>
    <col min="5752" max="5753" width="7.81640625" bestFit="1" customWidth="1"/>
    <col min="5754" max="5754" width="6.81640625" bestFit="1" customWidth="1"/>
    <col min="5755" max="5755" width="8.81640625" bestFit="1" customWidth="1"/>
    <col min="5756" max="5756" width="7.81640625" bestFit="1" customWidth="1"/>
    <col min="5757" max="5758" width="8.81640625" bestFit="1" customWidth="1"/>
    <col min="5759" max="5759" width="6.81640625" bestFit="1" customWidth="1"/>
    <col min="5760" max="5762" width="7.81640625" bestFit="1" customWidth="1"/>
    <col min="5763" max="5763" width="6.81640625" bestFit="1" customWidth="1"/>
    <col min="5764" max="5766" width="7.81640625" bestFit="1" customWidth="1"/>
    <col min="5767" max="5767" width="8.81640625" bestFit="1" customWidth="1"/>
    <col min="5768" max="5770" width="7.81640625" bestFit="1" customWidth="1"/>
    <col min="5771" max="5771" width="4.81640625" bestFit="1" customWidth="1"/>
    <col min="5772" max="5774" width="8.81640625" bestFit="1" customWidth="1"/>
    <col min="5775" max="5775" width="7.81640625" bestFit="1" customWidth="1"/>
    <col min="5776" max="5777" width="8.81640625" bestFit="1" customWidth="1"/>
    <col min="5778" max="5779" width="7.81640625" bestFit="1" customWidth="1"/>
    <col min="5780" max="5780" width="8.81640625" bestFit="1" customWidth="1"/>
    <col min="5781" max="5781" width="7.81640625" bestFit="1" customWidth="1"/>
    <col min="5782" max="5782" width="8.81640625" bestFit="1" customWidth="1"/>
    <col min="5783" max="5783" width="7.81640625" bestFit="1" customWidth="1"/>
    <col min="5784" max="5785" width="8.81640625" bestFit="1" customWidth="1"/>
    <col min="5786" max="5786" width="7.81640625" bestFit="1" customWidth="1"/>
    <col min="5787" max="5787" width="8.81640625" bestFit="1" customWidth="1"/>
    <col min="5788" max="5788" width="6.81640625" bestFit="1" customWidth="1"/>
    <col min="5789" max="5793" width="7.81640625" bestFit="1" customWidth="1"/>
    <col min="5794" max="5796" width="8.81640625" bestFit="1" customWidth="1"/>
    <col min="5797" max="5797" width="6.81640625" bestFit="1" customWidth="1"/>
    <col min="5798" max="5800" width="7.81640625" bestFit="1" customWidth="1"/>
    <col min="5801" max="5804" width="8.81640625" bestFit="1" customWidth="1"/>
    <col min="5805" max="5805" width="7.81640625" bestFit="1" customWidth="1"/>
    <col min="5806" max="5806" width="8.81640625" bestFit="1" customWidth="1"/>
    <col min="5807" max="5807" width="7.81640625" bestFit="1" customWidth="1"/>
    <col min="5808" max="5808" width="8.81640625" bestFit="1" customWidth="1"/>
    <col min="5809" max="5813" width="7.81640625" bestFit="1" customWidth="1"/>
    <col min="5814" max="5814" width="8.81640625" bestFit="1" customWidth="1"/>
    <col min="5815" max="5815" width="6.81640625" bestFit="1" customWidth="1"/>
    <col min="5816" max="5816" width="7.81640625" bestFit="1" customWidth="1"/>
    <col min="5817" max="5817" width="8.81640625" bestFit="1" customWidth="1"/>
    <col min="5818" max="5818" width="7.81640625" bestFit="1" customWidth="1"/>
    <col min="5819" max="5819" width="8.81640625" bestFit="1" customWidth="1"/>
    <col min="5820" max="5820" width="7.81640625" bestFit="1" customWidth="1"/>
    <col min="5821" max="5821" width="4.81640625" bestFit="1" customWidth="1"/>
    <col min="5822" max="5822" width="8.81640625" bestFit="1" customWidth="1"/>
    <col min="5823" max="5824" width="7.81640625" bestFit="1" customWidth="1"/>
    <col min="5825" max="5825" width="6.81640625" bestFit="1" customWidth="1"/>
    <col min="5826" max="5826" width="7.81640625" bestFit="1" customWidth="1"/>
    <col min="5827" max="5828" width="8.81640625" bestFit="1" customWidth="1"/>
    <col min="5829" max="5831" width="7.81640625" bestFit="1" customWidth="1"/>
    <col min="5832" max="5832" width="8.81640625" bestFit="1" customWidth="1"/>
    <col min="5833" max="5836" width="7.81640625" bestFit="1" customWidth="1"/>
    <col min="5837" max="5838" width="8.81640625" bestFit="1" customWidth="1"/>
    <col min="5839" max="5839" width="7.81640625" bestFit="1" customWidth="1"/>
    <col min="5840" max="5840" width="9.81640625" bestFit="1" customWidth="1"/>
    <col min="5841" max="5841" width="8.81640625" bestFit="1" customWidth="1"/>
    <col min="5842" max="5842" width="6.81640625" bestFit="1" customWidth="1"/>
    <col min="5843" max="5844" width="7.81640625" bestFit="1" customWidth="1"/>
    <col min="5845" max="5845" width="8.81640625" bestFit="1" customWidth="1"/>
    <col min="5846" max="5849" width="7.81640625" bestFit="1" customWidth="1"/>
    <col min="5850" max="5850" width="6.81640625" bestFit="1" customWidth="1"/>
    <col min="5851" max="5857" width="7.81640625" bestFit="1" customWidth="1"/>
    <col min="5858" max="5859" width="8.81640625" bestFit="1" customWidth="1"/>
    <col min="5860" max="5862" width="7.81640625" bestFit="1" customWidth="1"/>
    <col min="5863" max="5863" width="8.81640625" bestFit="1" customWidth="1"/>
    <col min="5864" max="5866" width="7.81640625" bestFit="1" customWidth="1"/>
    <col min="5867" max="5867" width="8.81640625" bestFit="1" customWidth="1"/>
    <col min="5868" max="5870" width="7.81640625" bestFit="1" customWidth="1"/>
    <col min="5871" max="5871" width="8.81640625" bestFit="1" customWidth="1"/>
    <col min="5872" max="5872" width="6.81640625" bestFit="1" customWidth="1"/>
    <col min="5873" max="5873" width="7.81640625" bestFit="1" customWidth="1"/>
    <col min="5874" max="5874" width="8.81640625" bestFit="1" customWidth="1"/>
    <col min="5875" max="5875" width="7.81640625" bestFit="1" customWidth="1"/>
    <col min="5876" max="5876" width="6.81640625" bestFit="1" customWidth="1"/>
    <col min="5877" max="5878" width="7.81640625" bestFit="1" customWidth="1"/>
    <col min="5879" max="5879" width="8.81640625" bestFit="1" customWidth="1"/>
    <col min="5880" max="5881" width="7.81640625" bestFit="1" customWidth="1"/>
    <col min="5882" max="5883" width="8.81640625" bestFit="1" customWidth="1"/>
    <col min="5884" max="5884" width="7.81640625" bestFit="1" customWidth="1"/>
    <col min="5885" max="5885" width="8.81640625" bestFit="1" customWidth="1"/>
    <col min="5886" max="5888" width="7.81640625" bestFit="1" customWidth="1"/>
    <col min="5889" max="5889" width="8.81640625" bestFit="1" customWidth="1"/>
    <col min="5890" max="5890" width="9.81640625" bestFit="1" customWidth="1"/>
    <col min="5891" max="5891" width="7.81640625" bestFit="1" customWidth="1"/>
    <col min="5892" max="5892" width="6.81640625" bestFit="1" customWidth="1"/>
    <col min="5893" max="5894" width="7.81640625" bestFit="1" customWidth="1"/>
    <col min="5895" max="5895" width="8.81640625" bestFit="1" customWidth="1"/>
    <col min="5896" max="5899" width="7.81640625" bestFit="1" customWidth="1"/>
    <col min="5900" max="5900" width="8.81640625" bestFit="1" customWidth="1"/>
    <col min="5901" max="5903" width="7.81640625" bestFit="1" customWidth="1"/>
    <col min="5904" max="5904" width="6.81640625" bestFit="1" customWidth="1"/>
    <col min="5905" max="5905" width="7.81640625" bestFit="1" customWidth="1"/>
    <col min="5906" max="5907" width="8.81640625" bestFit="1" customWidth="1"/>
    <col min="5908" max="5908" width="6.81640625" bestFit="1" customWidth="1"/>
    <col min="5909" max="5909" width="4.81640625" bestFit="1" customWidth="1"/>
    <col min="5910" max="5910" width="7.81640625" bestFit="1" customWidth="1"/>
    <col min="5911" max="5913" width="8.81640625" bestFit="1" customWidth="1"/>
    <col min="5914" max="5914" width="6.81640625" bestFit="1" customWidth="1"/>
    <col min="5915" max="5918" width="7.81640625" bestFit="1" customWidth="1"/>
    <col min="5919" max="5919" width="6.81640625" bestFit="1" customWidth="1"/>
    <col min="5920" max="5921" width="7.81640625" bestFit="1" customWidth="1"/>
    <col min="5922" max="5922" width="6.81640625" bestFit="1" customWidth="1"/>
    <col min="5923" max="5924" width="8.81640625" bestFit="1" customWidth="1"/>
    <col min="5925" max="5925" width="7.81640625" bestFit="1" customWidth="1"/>
    <col min="5926" max="5927" width="8.81640625" bestFit="1" customWidth="1"/>
    <col min="5928" max="5928" width="7.81640625" bestFit="1" customWidth="1"/>
    <col min="5929" max="5929" width="8.81640625" bestFit="1" customWidth="1"/>
    <col min="5930" max="5931" width="7.81640625" bestFit="1" customWidth="1"/>
    <col min="5932" max="5932" width="8.81640625" bestFit="1" customWidth="1"/>
    <col min="5933" max="5934" width="7.81640625" bestFit="1" customWidth="1"/>
    <col min="5935" max="5935" width="6.81640625" bestFit="1" customWidth="1"/>
    <col min="5936" max="5937" width="8.81640625" bestFit="1" customWidth="1"/>
    <col min="5938" max="5938" width="7.81640625" bestFit="1" customWidth="1"/>
    <col min="5939" max="5939" width="8.81640625" bestFit="1" customWidth="1"/>
    <col min="5940" max="5940" width="7.81640625" bestFit="1" customWidth="1"/>
    <col min="5941" max="5942" width="8.81640625" bestFit="1" customWidth="1"/>
    <col min="5943" max="5945" width="7.81640625" bestFit="1" customWidth="1"/>
    <col min="5946" max="5946" width="8.81640625" bestFit="1" customWidth="1"/>
    <col min="5947" max="5948" width="7.81640625" bestFit="1" customWidth="1"/>
    <col min="5949" max="5949" width="8.81640625" bestFit="1" customWidth="1"/>
    <col min="5950" max="5952" width="7.81640625" bestFit="1" customWidth="1"/>
    <col min="5953" max="5953" width="8.81640625" bestFit="1" customWidth="1"/>
    <col min="5954" max="5954" width="7.81640625" bestFit="1" customWidth="1"/>
    <col min="5955" max="5955" width="8.81640625" bestFit="1" customWidth="1"/>
    <col min="5956" max="5956" width="6.81640625" bestFit="1" customWidth="1"/>
    <col min="5957" max="5957" width="7.81640625" bestFit="1" customWidth="1"/>
    <col min="5958" max="5958" width="8.81640625" bestFit="1" customWidth="1"/>
    <col min="5959" max="5960" width="7.81640625" bestFit="1" customWidth="1"/>
    <col min="5961" max="5961" width="8.81640625" bestFit="1" customWidth="1"/>
    <col min="5962" max="5963" width="7.81640625" bestFit="1" customWidth="1"/>
    <col min="5964" max="5964" width="8.81640625" bestFit="1" customWidth="1"/>
    <col min="5965" max="5965" width="6.81640625" bestFit="1" customWidth="1"/>
    <col min="5966" max="5969" width="7.81640625" bestFit="1" customWidth="1"/>
    <col min="5970" max="5970" width="6.81640625" bestFit="1" customWidth="1"/>
    <col min="5971" max="5971" width="8.81640625" bestFit="1" customWidth="1"/>
    <col min="5972" max="5973" width="7.81640625" bestFit="1" customWidth="1"/>
    <col min="5974" max="5974" width="8.81640625" bestFit="1" customWidth="1"/>
    <col min="5975" max="5975" width="7.81640625" bestFit="1" customWidth="1"/>
    <col min="5976" max="5976" width="6.81640625" bestFit="1" customWidth="1"/>
    <col min="5977" max="5980" width="7.81640625" bestFit="1" customWidth="1"/>
    <col min="5981" max="5981" width="8.81640625" bestFit="1" customWidth="1"/>
    <col min="5982" max="5982" width="6.81640625" bestFit="1" customWidth="1"/>
    <col min="5983" max="5985" width="7.81640625" bestFit="1" customWidth="1"/>
    <col min="5986" max="5986" width="6.81640625" bestFit="1" customWidth="1"/>
    <col min="5987" max="5987" width="8.81640625" bestFit="1" customWidth="1"/>
    <col min="5988" max="5991" width="7.81640625" bestFit="1" customWidth="1"/>
    <col min="5992" max="5993" width="8.81640625" bestFit="1" customWidth="1"/>
    <col min="5994" max="5997" width="7.81640625" bestFit="1" customWidth="1"/>
    <col min="5998" max="5998" width="8.81640625" bestFit="1" customWidth="1"/>
    <col min="5999" max="5999" width="7.81640625" bestFit="1" customWidth="1"/>
    <col min="6000" max="6000" width="8.81640625" bestFit="1" customWidth="1"/>
    <col min="6001" max="6001" width="7.81640625" bestFit="1" customWidth="1"/>
    <col min="6002" max="6002" width="6.81640625" bestFit="1" customWidth="1"/>
    <col min="6003" max="6003" width="8.81640625" bestFit="1" customWidth="1"/>
    <col min="6004" max="6008" width="7.81640625" bestFit="1" customWidth="1"/>
    <col min="6009" max="6009" width="8.81640625" bestFit="1" customWidth="1"/>
    <col min="6010" max="6010" width="7.81640625" bestFit="1" customWidth="1"/>
    <col min="6011" max="6011" width="6.81640625" bestFit="1" customWidth="1"/>
    <col min="6012" max="6012" width="7.81640625" bestFit="1" customWidth="1"/>
    <col min="6013" max="6014" width="8.81640625" bestFit="1" customWidth="1"/>
    <col min="6015" max="6016" width="7.81640625" bestFit="1" customWidth="1"/>
    <col min="6017" max="6017" width="8.81640625" bestFit="1" customWidth="1"/>
    <col min="6018" max="6019" width="7.81640625" bestFit="1" customWidth="1"/>
    <col min="6020" max="6020" width="8.81640625" bestFit="1" customWidth="1"/>
    <col min="6021" max="6021" width="7.81640625" bestFit="1" customWidth="1"/>
    <col min="6022" max="6022" width="8.81640625" bestFit="1" customWidth="1"/>
    <col min="6023" max="6023" width="7.81640625" bestFit="1" customWidth="1"/>
    <col min="6024" max="6025" width="8.81640625" bestFit="1" customWidth="1"/>
    <col min="6026" max="6026" width="7.81640625" bestFit="1" customWidth="1"/>
    <col min="6027" max="6027" width="6.81640625" bestFit="1" customWidth="1"/>
    <col min="6028" max="6028" width="7.81640625" bestFit="1" customWidth="1"/>
    <col min="6029" max="6029" width="8.81640625" bestFit="1" customWidth="1"/>
    <col min="6030" max="6030" width="6.81640625" bestFit="1" customWidth="1"/>
    <col min="6031" max="6032" width="8.81640625" bestFit="1" customWidth="1"/>
    <col min="6033" max="6035" width="7.81640625" bestFit="1" customWidth="1"/>
    <col min="6036" max="6036" width="6.81640625" bestFit="1" customWidth="1"/>
    <col min="6037" max="6038" width="7.81640625" bestFit="1" customWidth="1"/>
    <col min="6039" max="6039" width="8.81640625" bestFit="1" customWidth="1"/>
    <col min="6040" max="6040" width="6.81640625" bestFit="1" customWidth="1"/>
    <col min="6041" max="6041" width="7.81640625" bestFit="1" customWidth="1"/>
    <col min="6042" max="6042" width="8.81640625" bestFit="1" customWidth="1"/>
    <col min="6043" max="6043" width="6.81640625" bestFit="1" customWidth="1"/>
    <col min="6044" max="6044" width="9.81640625" bestFit="1" customWidth="1"/>
    <col min="6045" max="6046" width="6.81640625" bestFit="1" customWidth="1"/>
    <col min="6047" max="6047" width="7.81640625" bestFit="1" customWidth="1"/>
    <col min="6048" max="6048" width="8.81640625" bestFit="1" customWidth="1"/>
    <col min="6049" max="6049" width="6.81640625" bestFit="1" customWidth="1"/>
    <col min="6050" max="6054" width="7.81640625" bestFit="1" customWidth="1"/>
    <col min="6055" max="6055" width="8.81640625" bestFit="1" customWidth="1"/>
    <col min="6056" max="6057" width="7.81640625" bestFit="1" customWidth="1"/>
    <col min="6058" max="6059" width="8.81640625" bestFit="1" customWidth="1"/>
    <col min="6060" max="6061" width="7.81640625" bestFit="1" customWidth="1"/>
    <col min="6062" max="6062" width="8.81640625" bestFit="1" customWidth="1"/>
    <col min="6063" max="6063" width="7.81640625" bestFit="1" customWidth="1"/>
    <col min="6064" max="6065" width="8.81640625" bestFit="1" customWidth="1"/>
    <col min="6066" max="6067" width="7.81640625" bestFit="1" customWidth="1"/>
    <col min="6068" max="6068" width="8.81640625" bestFit="1" customWidth="1"/>
    <col min="6069" max="6071" width="7.81640625" bestFit="1" customWidth="1"/>
    <col min="6072" max="6074" width="8.81640625" bestFit="1" customWidth="1"/>
    <col min="6075" max="6078" width="7.81640625" bestFit="1" customWidth="1"/>
    <col min="6079" max="6081" width="8.81640625" bestFit="1" customWidth="1"/>
    <col min="6082" max="6085" width="7.81640625" bestFit="1" customWidth="1"/>
    <col min="6086" max="6086" width="8.81640625" bestFit="1" customWidth="1"/>
    <col min="6087" max="6087" width="4.81640625" bestFit="1" customWidth="1"/>
    <col min="6088" max="6089" width="8.81640625" bestFit="1" customWidth="1"/>
    <col min="6090" max="6090" width="4.81640625" bestFit="1" customWidth="1"/>
    <col min="6091" max="6092" width="7.81640625" bestFit="1" customWidth="1"/>
    <col min="6093" max="6093" width="8.81640625" bestFit="1" customWidth="1"/>
    <col min="6094" max="6094" width="7.81640625" bestFit="1" customWidth="1"/>
    <col min="6095" max="6095" width="6.81640625" bestFit="1" customWidth="1"/>
    <col min="6096" max="6096" width="8.81640625" bestFit="1" customWidth="1"/>
    <col min="6097" max="6097" width="7.81640625" bestFit="1" customWidth="1"/>
    <col min="6098" max="6098" width="6.81640625" bestFit="1" customWidth="1"/>
    <col min="6099" max="6099" width="8.81640625" bestFit="1" customWidth="1"/>
    <col min="6100" max="6100" width="7.81640625" bestFit="1" customWidth="1"/>
    <col min="6101" max="6101" width="6.81640625" bestFit="1" customWidth="1"/>
    <col min="6102" max="6103" width="8.81640625" bestFit="1" customWidth="1"/>
    <col min="6104" max="6104" width="7.81640625" bestFit="1" customWidth="1"/>
    <col min="6105" max="6105" width="8.81640625" bestFit="1" customWidth="1"/>
    <col min="6106" max="6108" width="7.81640625" bestFit="1" customWidth="1"/>
    <col min="6109" max="6109" width="8.81640625" bestFit="1" customWidth="1"/>
    <col min="6110" max="6110" width="7.81640625" bestFit="1" customWidth="1"/>
    <col min="6111" max="6115" width="8.81640625" bestFit="1" customWidth="1"/>
    <col min="6116" max="6116" width="6.81640625" bestFit="1" customWidth="1"/>
    <col min="6117" max="6117" width="8.81640625" bestFit="1" customWidth="1"/>
    <col min="6118" max="6118" width="6.81640625" bestFit="1" customWidth="1"/>
    <col min="6119" max="6120" width="8.81640625" bestFit="1" customWidth="1"/>
    <col min="6121" max="6121" width="7.81640625" bestFit="1" customWidth="1"/>
    <col min="6122" max="6122" width="6.81640625" bestFit="1" customWidth="1"/>
    <col min="6123" max="6124" width="8.81640625" bestFit="1" customWidth="1"/>
    <col min="6125" max="6133" width="7.81640625" bestFit="1" customWidth="1"/>
    <col min="6134" max="6134" width="8.81640625" bestFit="1" customWidth="1"/>
    <col min="6135" max="6135" width="7.81640625" bestFit="1" customWidth="1"/>
    <col min="6136" max="6136" width="8.81640625" bestFit="1" customWidth="1"/>
    <col min="6137" max="6140" width="7.81640625" bestFit="1" customWidth="1"/>
    <col min="6141" max="6141" width="8.81640625" bestFit="1" customWidth="1"/>
    <col min="6142" max="6142" width="9.81640625" bestFit="1" customWidth="1"/>
    <col min="6143" max="6145" width="8.81640625" bestFit="1" customWidth="1"/>
    <col min="6146" max="6146" width="10.1796875" bestFit="1" customWidth="1"/>
  </cols>
  <sheetData>
    <row r="3" spans="1:2" x14ac:dyDescent="0.3">
      <c r="A3" s="7" t="s">
        <v>10970</v>
      </c>
      <c r="B3" s="21"/>
    </row>
    <row r="4" spans="1:2" x14ac:dyDescent="0.3">
      <c r="A4" s="7" t="s">
        <v>10959</v>
      </c>
      <c r="B4" s="33" t="s">
        <v>10963</v>
      </c>
    </row>
    <row r="5" spans="1:2" x14ac:dyDescent="0.3">
      <c r="A5" s="9" t="s">
        <v>10969</v>
      </c>
      <c r="B5" s="34">
        <v>0.92142425113125248</v>
      </c>
    </row>
    <row r="6" spans="1:2" x14ac:dyDescent="0.3">
      <c r="A6" s="17" t="s">
        <v>5932</v>
      </c>
      <c r="B6" s="35">
        <v>7.8575748868747505E-2</v>
      </c>
    </row>
    <row r="7" spans="1:2" x14ac:dyDescent="0.3">
      <c r="A7" s="10" t="s">
        <v>10942</v>
      </c>
      <c r="B7" s="36">
        <v>1</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6ECE6-A1BC-4E8D-B69B-189E8E528A6E}">
  <dimension ref="A3:B9"/>
  <sheetViews>
    <sheetView workbookViewId="0">
      <selection activeCell="C7" sqref="C7"/>
    </sheetView>
  </sheetViews>
  <sheetFormatPr defaultRowHeight="13" x14ac:dyDescent="0.3"/>
  <cols>
    <col min="1" max="1" width="12.26953125" bestFit="1" customWidth="1"/>
    <col min="2" max="2" width="7.90625" bestFit="1" customWidth="1"/>
    <col min="3" max="3" width="11.7265625" bestFit="1" customWidth="1"/>
    <col min="4" max="8" width="5.81640625" bestFit="1" customWidth="1"/>
    <col min="9" max="9" width="4.81640625" bestFit="1" customWidth="1"/>
    <col min="10" max="10" width="5.81640625" bestFit="1" customWidth="1"/>
    <col min="11" max="12" width="4.81640625" bestFit="1" customWidth="1"/>
    <col min="13" max="18" width="5.81640625" bestFit="1" customWidth="1"/>
    <col min="19" max="19" width="4.81640625" bestFit="1" customWidth="1"/>
    <col min="20" max="28" width="5.81640625" bestFit="1" customWidth="1"/>
    <col min="29" max="29" width="4.81640625" bestFit="1" customWidth="1"/>
    <col min="30" max="39" width="5.81640625" bestFit="1" customWidth="1"/>
    <col min="40" max="40" width="4.81640625" bestFit="1" customWidth="1"/>
    <col min="41" max="41" width="5.81640625" bestFit="1" customWidth="1"/>
    <col min="42" max="43" width="4.81640625" bestFit="1" customWidth="1"/>
    <col min="44" max="44" width="5.81640625" bestFit="1" customWidth="1"/>
    <col min="45" max="45" width="4.81640625" bestFit="1" customWidth="1"/>
    <col min="46" max="50" width="5.81640625" bestFit="1" customWidth="1"/>
    <col min="51" max="51" width="4.81640625" bestFit="1" customWidth="1"/>
    <col min="52" max="52" width="5.81640625" bestFit="1" customWidth="1"/>
    <col min="53" max="53" width="3.81640625" bestFit="1" customWidth="1"/>
    <col min="54" max="54" width="4.81640625" bestFit="1" customWidth="1"/>
    <col min="55" max="66" width="5.81640625" bestFit="1" customWidth="1"/>
    <col min="67" max="67" width="4.81640625" bestFit="1" customWidth="1"/>
    <col min="68" max="72" width="5.81640625" bestFit="1" customWidth="1"/>
    <col min="73" max="73" width="4.81640625" bestFit="1" customWidth="1"/>
    <col min="74" max="77" width="5.81640625" bestFit="1" customWidth="1"/>
    <col min="78" max="78" width="4.81640625" bestFit="1" customWidth="1"/>
    <col min="79" max="81" width="5.81640625" bestFit="1" customWidth="1"/>
    <col min="82" max="82" width="3.81640625" bestFit="1" customWidth="1"/>
    <col min="83" max="83" width="5.81640625" bestFit="1" customWidth="1"/>
    <col min="84" max="84" width="4.81640625" bestFit="1" customWidth="1"/>
    <col min="85" max="85" width="5.81640625" bestFit="1" customWidth="1"/>
    <col min="86" max="86" width="4.81640625" bestFit="1" customWidth="1"/>
    <col min="87" max="104" width="5.81640625" bestFit="1" customWidth="1"/>
    <col min="105" max="105" width="4.81640625" bestFit="1" customWidth="1"/>
    <col min="106" max="109" width="5.81640625" bestFit="1" customWidth="1"/>
    <col min="110" max="110" width="4.81640625" bestFit="1" customWidth="1"/>
    <col min="111" max="112" width="5.81640625" bestFit="1" customWidth="1"/>
    <col min="113" max="113" width="3.81640625" bestFit="1" customWidth="1"/>
    <col min="114" max="114" width="4.81640625" bestFit="1" customWidth="1"/>
    <col min="115" max="126" width="5.81640625" bestFit="1" customWidth="1"/>
    <col min="127" max="127" width="4.81640625" bestFit="1" customWidth="1"/>
    <col min="128" max="129" width="5.81640625" bestFit="1" customWidth="1"/>
    <col min="130" max="130" width="4.81640625" bestFit="1" customWidth="1"/>
    <col min="131" max="134" width="5.81640625" bestFit="1" customWidth="1"/>
    <col min="135" max="135" width="4.81640625" bestFit="1" customWidth="1"/>
    <col min="136" max="137" width="5.81640625" bestFit="1" customWidth="1"/>
    <col min="138" max="141" width="4.81640625" bestFit="1" customWidth="1"/>
    <col min="142" max="146" width="5.81640625" bestFit="1" customWidth="1"/>
    <col min="147" max="147" width="4.81640625" bestFit="1" customWidth="1"/>
    <col min="148" max="148" width="5.81640625" bestFit="1" customWidth="1"/>
    <col min="149" max="150" width="4.81640625" bestFit="1" customWidth="1"/>
    <col min="151" max="151" width="5.81640625" bestFit="1" customWidth="1"/>
    <col min="152" max="152" width="4.81640625" bestFit="1" customWidth="1"/>
    <col min="153" max="157" width="5.81640625" bestFit="1" customWidth="1"/>
    <col min="158" max="161" width="4.81640625" bestFit="1" customWidth="1"/>
    <col min="162" max="163" width="5.81640625" bestFit="1" customWidth="1"/>
    <col min="164" max="164" width="1.81640625" bestFit="1" customWidth="1"/>
    <col min="165" max="168" width="5.81640625" bestFit="1" customWidth="1"/>
    <col min="169" max="169" width="4.81640625" bestFit="1" customWidth="1"/>
    <col min="170" max="170" width="5.81640625" bestFit="1" customWidth="1"/>
    <col min="171" max="171" width="4.81640625" bestFit="1" customWidth="1"/>
    <col min="172" max="175" width="5.81640625" bestFit="1" customWidth="1"/>
    <col min="176" max="176" width="4.81640625" bestFit="1" customWidth="1"/>
    <col min="177" max="177" width="5.81640625" bestFit="1" customWidth="1"/>
    <col min="178" max="178" width="4.81640625" bestFit="1" customWidth="1"/>
    <col min="179" max="182" width="5.81640625" bestFit="1" customWidth="1"/>
    <col min="183" max="183" width="3.81640625" bestFit="1" customWidth="1"/>
    <col min="184" max="185" width="5.81640625" bestFit="1" customWidth="1"/>
    <col min="186" max="186" width="4.81640625" bestFit="1" customWidth="1"/>
    <col min="187" max="189" width="5.81640625" bestFit="1" customWidth="1"/>
    <col min="190" max="190" width="4.81640625" bestFit="1" customWidth="1"/>
    <col min="191" max="191" width="5.81640625" bestFit="1" customWidth="1"/>
    <col min="192" max="192" width="4.81640625" bestFit="1" customWidth="1"/>
    <col min="193" max="197" width="5.81640625" bestFit="1" customWidth="1"/>
    <col min="198" max="198" width="4.81640625" bestFit="1" customWidth="1"/>
    <col min="199" max="199" width="5.81640625" bestFit="1" customWidth="1"/>
    <col min="200" max="200" width="4.81640625" bestFit="1" customWidth="1"/>
    <col min="201" max="205" width="5.81640625" bestFit="1" customWidth="1"/>
    <col min="206" max="206" width="4.81640625" bestFit="1" customWidth="1"/>
    <col min="207" max="207" width="5.81640625" bestFit="1" customWidth="1"/>
    <col min="208" max="208" width="4.81640625" bestFit="1" customWidth="1"/>
    <col min="209" max="210" width="5.81640625" bestFit="1" customWidth="1"/>
    <col min="211" max="211" width="4.81640625" bestFit="1" customWidth="1"/>
    <col min="212" max="213" width="5.81640625" bestFit="1" customWidth="1"/>
    <col min="214" max="214" width="4.81640625" bestFit="1" customWidth="1"/>
    <col min="215" max="221" width="5.81640625" bestFit="1" customWidth="1"/>
    <col min="222" max="222" width="3.81640625" bestFit="1" customWidth="1"/>
    <col min="223" max="224" width="4.81640625" bestFit="1" customWidth="1"/>
    <col min="225" max="227" width="5.81640625" bestFit="1" customWidth="1"/>
    <col min="228" max="229" width="4.81640625" bestFit="1" customWidth="1"/>
    <col min="230" max="231" width="5.81640625" bestFit="1" customWidth="1"/>
    <col min="232" max="233" width="4.81640625" bestFit="1" customWidth="1"/>
    <col min="234" max="239" width="5.81640625" bestFit="1" customWidth="1"/>
    <col min="240" max="240" width="4.81640625" bestFit="1" customWidth="1"/>
    <col min="241" max="245" width="5.81640625" bestFit="1" customWidth="1"/>
    <col min="246" max="246" width="4.81640625" bestFit="1" customWidth="1"/>
    <col min="247" max="247" width="3.81640625" bestFit="1" customWidth="1"/>
    <col min="248" max="249" width="5.81640625" bestFit="1" customWidth="1"/>
    <col min="250" max="252" width="4.81640625" bestFit="1" customWidth="1"/>
    <col min="253" max="253" width="5.81640625" bestFit="1" customWidth="1"/>
    <col min="254" max="254" width="4.81640625" bestFit="1" customWidth="1"/>
    <col min="255" max="257" width="5.81640625" bestFit="1" customWidth="1"/>
    <col min="258" max="258" width="4.81640625" bestFit="1" customWidth="1"/>
    <col min="259" max="260" width="5.81640625" bestFit="1" customWidth="1"/>
    <col min="261" max="261" width="4.81640625" bestFit="1" customWidth="1"/>
    <col min="262" max="263" width="5.81640625" bestFit="1" customWidth="1"/>
    <col min="264" max="265" width="4.81640625" bestFit="1" customWidth="1"/>
    <col min="266" max="266" width="5.81640625" bestFit="1" customWidth="1"/>
    <col min="267" max="267" width="4.81640625" bestFit="1" customWidth="1"/>
    <col min="268" max="268" width="3.81640625" bestFit="1" customWidth="1"/>
    <col min="269" max="269" width="5.81640625" bestFit="1" customWidth="1"/>
    <col min="270" max="271" width="4.81640625" bestFit="1" customWidth="1"/>
    <col min="272" max="273" width="5.81640625" bestFit="1" customWidth="1"/>
    <col min="274" max="274" width="4.81640625" bestFit="1" customWidth="1"/>
    <col min="275" max="275" width="3.81640625" bestFit="1" customWidth="1"/>
    <col min="276" max="277" width="5.81640625" bestFit="1" customWidth="1"/>
    <col min="278" max="278" width="4.81640625" bestFit="1" customWidth="1"/>
    <col min="279" max="281" width="5.81640625" bestFit="1" customWidth="1"/>
    <col min="282" max="282" width="4.81640625" bestFit="1" customWidth="1"/>
    <col min="283" max="285" width="5.81640625" bestFit="1" customWidth="1"/>
    <col min="286" max="286" width="4.81640625" bestFit="1" customWidth="1"/>
    <col min="287" max="291" width="5.81640625" bestFit="1" customWidth="1"/>
    <col min="292" max="292" width="4.81640625" bestFit="1" customWidth="1"/>
    <col min="293" max="296" width="5.81640625" bestFit="1" customWidth="1"/>
    <col min="297" max="297" width="4.81640625" bestFit="1" customWidth="1"/>
    <col min="298" max="299" width="5.81640625" bestFit="1" customWidth="1"/>
    <col min="300" max="300" width="4.81640625" bestFit="1" customWidth="1"/>
    <col min="301" max="301" width="5.81640625" bestFit="1" customWidth="1"/>
    <col min="302" max="302" width="3.81640625" bestFit="1" customWidth="1"/>
    <col min="303" max="307" width="5.81640625" bestFit="1" customWidth="1"/>
    <col min="308" max="308" width="4.81640625" bestFit="1" customWidth="1"/>
    <col min="309" max="311" width="5.81640625" bestFit="1" customWidth="1"/>
    <col min="312" max="312" width="4.81640625" bestFit="1" customWidth="1"/>
    <col min="313" max="313" width="5.81640625" bestFit="1" customWidth="1"/>
    <col min="314" max="314" width="4.81640625" bestFit="1" customWidth="1"/>
    <col min="315" max="315" width="5.81640625" bestFit="1" customWidth="1"/>
    <col min="316" max="316" width="4.81640625" bestFit="1" customWidth="1"/>
    <col min="317" max="319" width="5.81640625" bestFit="1" customWidth="1"/>
    <col min="320" max="320" width="4.81640625" bestFit="1" customWidth="1"/>
    <col min="321" max="327" width="5.81640625" bestFit="1" customWidth="1"/>
    <col min="328" max="329" width="4.81640625" bestFit="1" customWidth="1"/>
    <col min="330" max="330" width="5.81640625" bestFit="1" customWidth="1"/>
    <col min="331" max="331" width="4.81640625" bestFit="1" customWidth="1"/>
    <col min="332" max="332" width="5.81640625" bestFit="1" customWidth="1"/>
    <col min="333" max="333" width="4.81640625" bestFit="1" customWidth="1"/>
    <col min="334" max="336" width="5.81640625" bestFit="1" customWidth="1"/>
    <col min="337" max="337" width="4.81640625" bestFit="1" customWidth="1"/>
    <col min="338" max="338" width="5.81640625" bestFit="1" customWidth="1"/>
    <col min="339" max="340" width="4.81640625" bestFit="1" customWidth="1"/>
    <col min="341" max="343" width="5.81640625" bestFit="1" customWidth="1"/>
    <col min="344" max="344" width="1.81640625" bestFit="1" customWidth="1"/>
    <col min="345" max="345" width="5.81640625" bestFit="1" customWidth="1"/>
    <col min="346" max="347" width="4.81640625" bestFit="1" customWidth="1"/>
    <col min="348" max="349" width="5.81640625" bestFit="1" customWidth="1"/>
    <col min="350" max="350" width="4.81640625" bestFit="1" customWidth="1"/>
    <col min="351" max="351" width="5.81640625" bestFit="1" customWidth="1"/>
    <col min="352" max="352" width="4.81640625" bestFit="1" customWidth="1"/>
    <col min="353" max="354" width="5.81640625" bestFit="1" customWidth="1"/>
    <col min="355" max="355" width="3.81640625" bestFit="1" customWidth="1"/>
    <col min="356" max="356" width="5.81640625" bestFit="1" customWidth="1"/>
    <col min="357" max="357" width="4.81640625" bestFit="1" customWidth="1"/>
    <col min="358" max="362" width="5.81640625" bestFit="1" customWidth="1"/>
    <col min="363" max="363" width="4.81640625" bestFit="1" customWidth="1"/>
    <col min="364" max="365" width="5.81640625" bestFit="1" customWidth="1"/>
    <col min="366" max="366" width="4.81640625" bestFit="1" customWidth="1"/>
    <col min="367" max="367" width="5.81640625" bestFit="1" customWidth="1"/>
    <col min="368" max="368" width="4.81640625" bestFit="1" customWidth="1"/>
    <col min="369" max="372" width="5.81640625" bestFit="1" customWidth="1"/>
    <col min="373" max="373" width="3.81640625" bestFit="1" customWidth="1"/>
    <col min="374" max="374" width="4.81640625" bestFit="1" customWidth="1"/>
    <col min="375" max="375" width="5.81640625" bestFit="1" customWidth="1"/>
    <col min="376" max="377" width="4.81640625" bestFit="1" customWidth="1"/>
    <col min="378" max="378" width="5.81640625" bestFit="1" customWidth="1"/>
    <col min="379" max="379" width="4.81640625" bestFit="1" customWidth="1"/>
    <col min="380" max="380" width="5.81640625" bestFit="1" customWidth="1"/>
    <col min="381" max="381" width="3.81640625" bestFit="1" customWidth="1"/>
    <col min="382" max="384" width="5.81640625" bestFit="1" customWidth="1"/>
    <col min="385" max="387" width="4.81640625" bestFit="1" customWidth="1"/>
    <col min="388" max="390" width="5.81640625" bestFit="1" customWidth="1"/>
    <col min="391" max="393" width="4.81640625" bestFit="1" customWidth="1"/>
    <col min="394" max="394" width="5.81640625" bestFit="1" customWidth="1"/>
    <col min="395" max="395" width="3.81640625" bestFit="1" customWidth="1"/>
    <col min="396" max="399" width="5.81640625" bestFit="1" customWidth="1"/>
    <col min="400" max="400" width="4.81640625" bestFit="1" customWidth="1"/>
    <col min="401" max="401" width="5.81640625" bestFit="1" customWidth="1"/>
    <col min="402" max="402" width="4.81640625" bestFit="1" customWidth="1"/>
    <col min="403" max="403" width="5.81640625" bestFit="1" customWidth="1"/>
    <col min="404" max="405" width="3.81640625" bestFit="1" customWidth="1"/>
    <col min="406" max="408" width="4.81640625" bestFit="1" customWidth="1"/>
    <col min="409" max="409" width="5.81640625" bestFit="1" customWidth="1"/>
    <col min="410" max="410" width="4.81640625" bestFit="1" customWidth="1"/>
    <col min="411" max="413" width="5.81640625" bestFit="1" customWidth="1"/>
    <col min="414" max="414" width="4.81640625" bestFit="1" customWidth="1"/>
    <col min="415" max="415" width="5.81640625" bestFit="1" customWidth="1"/>
    <col min="416" max="417" width="4.81640625" bestFit="1" customWidth="1"/>
    <col min="418" max="418" width="5.81640625" bestFit="1" customWidth="1"/>
    <col min="419" max="421" width="4.81640625" bestFit="1" customWidth="1"/>
    <col min="422" max="422" width="5.81640625" bestFit="1" customWidth="1"/>
    <col min="423" max="423" width="1.81640625" bestFit="1" customWidth="1"/>
    <col min="424" max="424" width="4.81640625" bestFit="1" customWidth="1"/>
    <col min="425" max="426" width="5.81640625" bestFit="1" customWidth="1"/>
    <col min="427" max="428" width="4.81640625" bestFit="1" customWidth="1"/>
    <col min="429" max="430" width="5.81640625" bestFit="1" customWidth="1"/>
    <col min="431" max="431" width="4.81640625" bestFit="1" customWidth="1"/>
    <col min="432" max="432" width="5.81640625" bestFit="1" customWidth="1"/>
    <col min="433" max="433" width="4.81640625" bestFit="1" customWidth="1"/>
    <col min="434" max="437" width="5.81640625" bestFit="1" customWidth="1"/>
    <col min="438" max="439" width="4.81640625" bestFit="1" customWidth="1"/>
    <col min="440" max="441" width="5.81640625" bestFit="1" customWidth="1"/>
    <col min="442" max="443" width="4.81640625" bestFit="1" customWidth="1"/>
    <col min="444" max="445" width="5.81640625" bestFit="1" customWidth="1"/>
    <col min="446" max="446" width="3.81640625" bestFit="1" customWidth="1"/>
    <col min="447" max="447" width="5.81640625" bestFit="1" customWidth="1"/>
    <col min="448" max="448" width="4.81640625" bestFit="1" customWidth="1"/>
    <col min="449" max="449" width="5.81640625" bestFit="1" customWidth="1"/>
    <col min="450" max="450" width="4.81640625" bestFit="1" customWidth="1"/>
    <col min="451" max="451" width="5.81640625" bestFit="1" customWidth="1"/>
    <col min="452" max="453" width="4.81640625" bestFit="1" customWidth="1"/>
    <col min="454" max="456" width="5.81640625" bestFit="1" customWidth="1"/>
    <col min="457" max="457" width="4.81640625" bestFit="1" customWidth="1"/>
    <col min="458" max="458" width="5.81640625" bestFit="1" customWidth="1"/>
    <col min="459" max="461" width="4.81640625" bestFit="1" customWidth="1"/>
    <col min="462" max="462" width="5.81640625" bestFit="1" customWidth="1"/>
    <col min="463" max="467" width="4.81640625" bestFit="1" customWidth="1"/>
    <col min="468" max="468" width="5.81640625" bestFit="1" customWidth="1"/>
    <col min="469" max="469" width="4.81640625" bestFit="1" customWidth="1"/>
    <col min="470" max="470" width="5.81640625" bestFit="1" customWidth="1"/>
    <col min="471" max="471" width="3.81640625" bestFit="1" customWidth="1"/>
    <col min="472" max="472" width="5.81640625" bestFit="1" customWidth="1"/>
    <col min="473" max="473" width="4.81640625" bestFit="1" customWidth="1"/>
    <col min="474" max="476" width="5.81640625" bestFit="1" customWidth="1"/>
    <col min="477" max="477" width="4.81640625" bestFit="1" customWidth="1"/>
    <col min="478" max="478" width="5.81640625" bestFit="1" customWidth="1"/>
    <col min="479" max="479" width="4.81640625" bestFit="1" customWidth="1"/>
    <col min="480" max="480" width="5.81640625" bestFit="1" customWidth="1"/>
    <col min="481" max="481" width="3.81640625" bestFit="1" customWidth="1"/>
    <col min="482" max="483" width="4.81640625" bestFit="1" customWidth="1"/>
    <col min="484" max="486" width="5.81640625" bestFit="1" customWidth="1"/>
    <col min="487" max="487" width="4.81640625" bestFit="1" customWidth="1"/>
    <col min="488" max="488" width="3.81640625" bestFit="1" customWidth="1"/>
    <col min="489" max="489" width="5.81640625" bestFit="1" customWidth="1"/>
    <col min="490" max="490" width="4.81640625" bestFit="1" customWidth="1"/>
    <col min="491" max="493" width="5.81640625" bestFit="1" customWidth="1"/>
    <col min="494" max="494" width="4.81640625" bestFit="1" customWidth="1"/>
    <col min="495" max="496" width="5.81640625" bestFit="1" customWidth="1"/>
    <col min="497" max="498" width="3.81640625" bestFit="1" customWidth="1"/>
    <col min="499" max="502" width="5.81640625" bestFit="1" customWidth="1"/>
    <col min="503" max="503" width="4.81640625" bestFit="1" customWidth="1"/>
    <col min="504" max="504" width="5.81640625" bestFit="1" customWidth="1"/>
    <col min="505" max="505" width="4.81640625" bestFit="1" customWidth="1"/>
    <col min="506" max="506" width="5.81640625" bestFit="1" customWidth="1"/>
    <col min="507" max="507" width="4.81640625" bestFit="1" customWidth="1"/>
    <col min="508" max="508" width="5.81640625" bestFit="1" customWidth="1"/>
    <col min="509" max="509" width="4.81640625" bestFit="1" customWidth="1"/>
    <col min="510" max="512" width="5.81640625" bestFit="1" customWidth="1"/>
    <col min="513" max="513" width="4.81640625" bestFit="1" customWidth="1"/>
    <col min="514" max="515" width="5.81640625" bestFit="1" customWidth="1"/>
    <col min="516" max="516" width="4.81640625" bestFit="1" customWidth="1"/>
    <col min="517" max="517" width="5.81640625" bestFit="1" customWidth="1"/>
    <col min="518" max="518" width="4.81640625" bestFit="1" customWidth="1"/>
    <col min="519" max="522" width="5.81640625" bestFit="1" customWidth="1"/>
    <col min="523" max="523" width="4.81640625" bestFit="1" customWidth="1"/>
    <col min="524" max="524" width="5.81640625" bestFit="1" customWidth="1"/>
    <col min="525" max="528" width="4.81640625" bestFit="1" customWidth="1"/>
    <col min="529" max="529" width="3.81640625" bestFit="1" customWidth="1"/>
    <col min="530" max="530" width="4.81640625" bestFit="1" customWidth="1"/>
    <col min="531" max="531" width="5.81640625" bestFit="1" customWidth="1"/>
    <col min="532" max="534" width="4.81640625" bestFit="1" customWidth="1"/>
    <col min="535" max="535" width="3.81640625" bestFit="1" customWidth="1"/>
    <col min="536" max="536" width="5.81640625" bestFit="1" customWidth="1"/>
    <col min="537" max="538" width="4.81640625" bestFit="1" customWidth="1"/>
    <col min="539" max="539" width="5.81640625" bestFit="1" customWidth="1"/>
    <col min="540" max="540" width="4.81640625" bestFit="1" customWidth="1"/>
    <col min="541" max="542" width="5.81640625" bestFit="1" customWidth="1"/>
    <col min="543" max="543" width="3.81640625" bestFit="1" customWidth="1"/>
    <col min="544" max="545" width="5.81640625" bestFit="1" customWidth="1"/>
    <col min="546" max="546" width="4.81640625" bestFit="1" customWidth="1"/>
    <col min="547" max="547" width="5.81640625" bestFit="1" customWidth="1"/>
    <col min="548" max="549" width="4.81640625" bestFit="1" customWidth="1"/>
    <col min="550" max="550" width="5.81640625" bestFit="1" customWidth="1"/>
    <col min="551" max="551" width="4.81640625" bestFit="1" customWidth="1"/>
    <col min="552" max="552" width="5.81640625" bestFit="1" customWidth="1"/>
    <col min="553" max="553" width="4.81640625" bestFit="1" customWidth="1"/>
    <col min="554" max="556" width="5.81640625" bestFit="1" customWidth="1"/>
    <col min="557" max="557" width="4.81640625" bestFit="1" customWidth="1"/>
    <col min="558" max="558" width="5.81640625" bestFit="1" customWidth="1"/>
    <col min="559" max="559" width="3.81640625" bestFit="1" customWidth="1"/>
    <col min="560" max="560" width="4.81640625" bestFit="1" customWidth="1"/>
    <col min="561" max="562" width="5.81640625" bestFit="1" customWidth="1"/>
    <col min="563" max="563" width="4.81640625" bestFit="1" customWidth="1"/>
    <col min="564" max="564" width="5.81640625" bestFit="1" customWidth="1"/>
    <col min="565" max="566" width="4.81640625" bestFit="1" customWidth="1"/>
    <col min="567" max="567" width="3.81640625" bestFit="1" customWidth="1"/>
    <col min="568" max="568" width="5.81640625" bestFit="1" customWidth="1"/>
    <col min="569" max="569" width="4.81640625" bestFit="1" customWidth="1"/>
    <col min="570" max="571" width="5.81640625" bestFit="1" customWidth="1"/>
    <col min="572" max="572" width="4.81640625" bestFit="1" customWidth="1"/>
    <col min="573" max="573" width="5.81640625" bestFit="1" customWidth="1"/>
    <col min="574" max="576" width="4.81640625" bestFit="1" customWidth="1"/>
    <col min="577" max="577" width="5.81640625" bestFit="1" customWidth="1"/>
    <col min="578" max="578" width="3.81640625" bestFit="1" customWidth="1"/>
    <col min="579" max="579" width="5.81640625" bestFit="1" customWidth="1"/>
    <col min="580" max="583" width="4.81640625" bestFit="1" customWidth="1"/>
    <col min="584" max="585" width="5.81640625" bestFit="1" customWidth="1"/>
    <col min="586" max="587" width="4.81640625" bestFit="1" customWidth="1"/>
    <col min="588" max="589" width="5.81640625" bestFit="1" customWidth="1"/>
    <col min="590" max="590" width="1.81640625" bestFit="1" customWidth="1"/>
    <col min="591" max="591" width="5.81640625" bestFit="1" customWidth="1"/>
    <col min="592" max="592" width="4.81640625" bestFit="1" customWidth="1"/>
    <col min="593" max="593" width="5.81640625" bestFit="1" customWidth="1"/>
    <col min="594" max="596" width="4.81640625" bestFit="1" customWidth="1"/>
    <col min="597" max="597" width="5.81640625" bestFit="1" customWidth="1"/>
    <col min="598" max="598" width="3.81640625" bestFit="1" customWidth="1"/>
    <col min="599" max="600" width="5.81640625" bestFit="1" customWidth="1"/>
    <col min="601" max="602" width="4.81640625" bestFit="1" customWidth="1"/>
    <col min="603" max="604" width="5.81640625" bestFit="1" customWidth="1"/>
    <col min="605" max="605" width="4.81640625" bestFit="1" customWidth="1"/>
    <col min="606" max="606" width="5.81640625" bestFit="1" customWidth="1"/>
    <col min="607" max="607" width="4.81640625" bestFit="1" customWidth="1"/>
    <col min="608" max="608" width="5.81640625" bestFit="1" customWidth="1"/>
    <col min="609" max="610" width="4.81640625" bestFit="1" customWidth="1"/>
    <col min="611" max="611" width="5.81640625" bestFit="1" customWidth="1"/>
    <col min="612" max="612" width="4.81640625" bestFit="1" customWidth="1"/>
    <col min="613" max="614" width="5.81640625" bestFit="1" customWidth="1"/>
    <col min="615" max="615" width="4.81640625" bestFit="1" customWidth="1"/>
    <col min="616" max="616" width="3.81640625" bestFit="1" customWidth="1"/>
    <col min="617" max="617" width="5.81640625" bestFit="1" customWidth="1"/>
    <col min="618" max="618" width="4.81640625" bestFit="1" customWidth="1"/>
    <col min="619" max="621" width="5.81640625" bestFit="1" customWidth="1"/>
    <col min="622" max="622" width="4.81640625" bestFit="1" customWidth="1"/>
    <col min="623" max="623" width="5.81640625" bestFit="1" customWidth="1"/>
    <col min="624" max="624" width="4.81640625" bestFit="1" customWidth="1"/>
    <col min="625" max="625" width="5.81640625" bestFit="1" customWidth="1"/>
    <col min="626" max="626" width="3.81640625" bestFit="1" customWidth="1"/>
    <col min="627" max="628" width="5.81640625" bestFit="1" customWidth="1"/>
    <col min="629" max="629" width="4.81640625" bestFit="1" customWidth="1"/>
    <col min="630" max="630" width="5.81640625" bestFit="1" customWidth="1"/>
    <col min="631" max="631" width="4.81640625" bestFit="1" customWidth="1"/>
    <col min="632" max="632" width="5.81640625" bestFit="1" customWidth="1"/>
    <col min="633" max="633" width="4.81640625" bestFit="1" customWidth="1"/>
    <col min="634" max="635" width="5.81640625" bestFit="1" customWidth="1"/>
    <col min="636" max="636" width="4.81640625" bestFit="1" customWidth="1"/>
    <col min="637" max="637" width="3.81640625" bestFit="1" customWidth="1"/>
    <col min="638" max="639" width="5.81640625" bestFit="1" customWidth="1"/>
    <col min="640" max="641" width="4.81640625" bestFit="1" customWidth="1"/>
    <col min="642" max="643" width="5.81640625" bestFit="1" customWidth="1"/>
    <col min="644" max="645" width="4.81640625" bestFit="1" customWidth="1"/>
    <col min="646" max="646" width="5.81640625" bestFit="1" customWidth="1"/>
    <col min="647" max="648" width="4.81640625" bestFit="1" customWidth="1"/>
    <col min="649" max="651" width="5.81640625" bestFit="1" customWidth="1"/>
    <col min="652" max="652" width="3.81640625" bestFit="1" customWidth="1"/>
    <col min="653" max="653" width="5.81640625" bestFit="1" customWidth="1"/>
    <col min="654" max="654" width="4.81640625" bestFit="1" customWidth="1"/>
    <col min="655" max="655" width="5.81640625" bestFit="1" customWidth="1"/>
    <col min="656" max="657" width="4.81640625" bestFit="1" customWidth="1"/>
    <col min="658" max="661" width="5.81640625" bestFit="1" customWidth="1"/>
    <col min="662" max="662" width="4.81640625" bestFit="1" customWidth="1"/>
    <col min="663" max="665" width="5.81640625" bestFit="1" customWidth="1"/>
    <col min="666" max="666" width="4.81640625" bestFit="1" customWidth="1"/>
    <col min="667" max="667" width="5.81640625" bestFit="1" customWidth="1"/>
    <col min="668" max="668" width="4.81640625" bestFit="1" customWidth="1"/>
    <col min="669" max="670" width="5.81640625" bestFit="1" customWidth="1"/>
    <col min="671" max="671" width="4.81640625" bestFit="1" customWidth="1"/>
    <col min="672" max="672" width="5.81640625" bestFit="1" customWidth="1"/>
    <col min="673" max="673" width="1.81640625" bestFit="1" customWidth="1"/>
    <col min="674" max="674" width="5.81640625" bestFit="1" customWidth="1"/>
    <col min="675" max="675" width="4.81640625" bestFit="1" customWidth="1"/>
    <col min="676" max="676" width="5.81640625" bestFit="1" customWidth="1"/>
    <col min="677" max="677" width="4.81640625" bestFit="1" customWidth="1"/>
    <col min="678" max="678" width="5.81640625" bestFit="1" customWidth="1"/>
    <col min="679" max="679" width="4.81640625" bestFit="1" customWidth="1"/>
    <col min="680" max="680" width="5.81640625" bestFit="1" customWidth="1"/>
    <col min="681" max="683" width="4.81640625" bestFit="1" customWidth="1"/>
    <col min="684" max="687" width="5.81640625" bestFit="1" customWidth="1"/>
    <col min="688" max="688" width="4.81640625" bestFit="1" customWidth="1"/>
    <col min="689" max="689" width="5.81640625" bestFit="1" customWidth="1"/>
    <col min="690" max="690" width="4.81640625" bestFit="1" customWidth="1"/>
    <col min="691" max="691" width="5.81640625" bestFit="1" customWidth="1"/>
    <col min="692" max="692" width="4.81640625" bestFit="1" customWidth="1"/>
    <col min="693" max="693" width="5.81640625" bestFit="1" customWidth="1"/>
    <col min="694" max="694" width="4.81640625" bestFit="1" customWidth="1"/>
    <col min="695" max="695" width="5.81640625" bestFit="1" customWidth="1"/>
    <col min="696" max="696" width="4.81640625" bestFit="1" customWidth="1"/>
    <col min="697" max="701" width="5.81640625" bestFit="1" customWidth="1"/>
    <col min="702" max="702" width="4.81640625" bestFit="1" customWidth="1"/>
    <col min="703" max="704" width="5.81640625" bestFit="1" customWidth="1"/>
    <col min="705" max="705" width="3.81640625" bestFit="1" customWidth="1"/>
    <col min="706" max="707" width="5.81640625" bestFit="1" customWidth="1"/>
    <col min="708" max="709" width="4.81640625" bestFit="1" customWidth="1"/>
    <col min="710" max="710" width="5.81640625" bestFit="1" customWidth="1"/>
    <col min="711" max="713" width="4.81640625" bestFit="1" customWidth="1"/>
    <col min="714" max="714" width="5.81640625" bestFit="1" customWidth="1"/>
    <col min="715" max="716" width="4.81640625" bestFit="1" customWidth="1"/>
    <col min="717" max="724" width="5.81640625" bestFit="1" customWidth="1"/>
    <col min="725" max="725" width="4.81640625" bestFit="1" customWidth="1"/>
    <col min="726" max="729" width="5.81640625" bestFit="1" customWidth="1"/>
    <col min="730" max="730" width="4.81640625" bestFit="1" customWidth="1"/>
    <col min="731" max="735" width="5.81640625" bestFit="1" customWidth="1"/>
    <col min="736" max="739" width="4.81640625" bestFit="1" customWidth="1"/>
    <col min="740" max="740" width="5.81640625" bestFit="1" customWidth="1"/>
    <col min="741" max="741" width="4.81640625" bestFit="1" customWidth="1"/>
    <col min="742" max="745" width="5.81640625" bestFit="1" customWidth="1"/>
    <col min="746" max="746" width="4.81640625" bestFit="1" customWidth="1"/>
    <col min="747" max="747" width="5.81640625" bestFit="1" customWidth="1"/>
    <col min="748" max="750" width="4.81640625" bestFit="1" customWidth="1"/>
    <col min="751" max="751" width="5.81640625" bestFit="1" customWidth="1"/>
    <col min="752" max="752" width="4.81640625" bestFit="1" customWidth="1"/>
    <col min="753" max="753" width="5.81640625" bestFit="1" customWidth="1"/>
    <col min="754" max="755" width="6.81640625" bestFit="1" customWidth="1"/>
    <col min="756" max="758" width="5.81640625" bestFit="1" customWidth="1"/>
    <col min="759" max="759" width="6.81640625" bestFit="1" customWidth="1"/>
    <col min="760" max="760" width="5.81640625" bestFit="1" customWidth="1"/>
    <col min="761" max="761" width="6.81640625" bestFit="1" customWidth="1"/>
    <col min="762" max="762" width="4.81640625" bestFit="1" customWidth="1"/>
    <col min="763" max="763" width="5.81640625" bestFit="1" customWidth="1"/>
    <col min="764" max="766" width="6.81640625" bestFit="1" customWidth="1"/>
    <col min="767" max="767" width="5.81640625" bestFit="1" customWidth="1"/>
    <col min="768" max="769" width="6.81640625" bestFit="1" customWidth="1"/>
    <col min="770" max="770" width="5.81640625" bestFit="1" customWidth="1"/>
    <col min="771" max="771" width="6.81640625" bestFit="1" customWidth="1"/>
    <col min="772" max="772" width="5.81640625" bestFit="1" customWidth="1"/>
    <col min="773" max="773" width="6.81640625" bestFit="1" customWidth="1"/>
    <col min="774" max="774" width="4.81640625" bestFit="1" customWidth="1"/>
    <col min="775" max="776" width="6.81640625" bestFit="1" customWidth="1"/>
    <col min="777" max="780" width="5.81640625" bestFit="1" customWidth="1"/>
    <col min="781" max="781" width="6.81640625" bestFit="1" customWidth="1"/>
    <col min="782" max="782" width="5.81640625" bestFit="1" customWidth="1"/>
    <col min="783" max="784" width="6.81640625" bestFit="1" customWidth="1"/>
    <col min="785" max="785" width="5.81640625" bestFit="1" customWidth="1"/>
    <col min="786" max="786" width="6.81640625" bestFit="1" customWidth="1"/>
    <col min="787" max="787" width="4.81640625" bestFit="1" customWidth="1"/>
    <col min="788" max="789" width="6.81640625" bestFit="1" customWidth="1"/>
    <col min="790" max="790" width="5.81640625" bestFit="1" customWidth="1"/>
    <col min="791" max="793" width="6.81640625" bestFit="1" customWidth="1"/>
    <col min="794" max="797" width="5.81640625" bestFit="1" customWidth="1"/>
    <col min="798" max="798" width="6.81640625" bestFit="1" customWidth="1"/>
    <col min="799" max="801" width="5.81640625" bestFit="1" customWidth="1"/>
    <col min="802" max="802" width="6.81640625" bestFit="1" customWidth="1"/>
    <col min="803" max="803" width="5.81640625" bestFit="1" customWidth="1"/>
    <col min="804" max="804" width="6.81640625" bestFit="1" customWidth="1"/>
    <col min="805" max="805" width="5.81640625" bestFit="1" customWidth="1"/>
    <col min="806" max="806" width="6.81640625" bestFit="1" customWidth="1"/>
    <col min="807" max="807" width="5.81640625" bestFit="1" customWidth="1"/>
    <col min="808" max="809" width="6.81640625" bestFit="1" customWidth="1"/>
    <col min="810" max="810" width="4.81640625" bestFit="1" customWidth="1"/>
    <col min="811" max="813" width="6.81640625" bestFit="1" customWidth="1"/>
    <col min="814" max="815" width="5.81640625" bestFit="1" customWidth="1"/>
    <col min="816" max="816" width="6.81640625" bestFit="1" customWidth="1"/>
    <col min="817" max="817" width="4.81640625" bestFit="1" customWidth="1"/>
    <col min="818" max="818" width="5.81640625" bestFit="1" customWidth="1"/>
    <col min="819" max="819" width="6.81640625" bestFit="1" customWidth="1"/>
    <col min="820" max="822" width="5.81640625" bestFit="1" customWidth="1"/>
    <col min="823" max="823" width="6.81640625" bestFit="1" customWidth="1"/>
    <col min="824" max="825" width="5.81640625" bestFit="1" customWidth="1"/>
    <col min="826" max="826" width="6.81640625" bestFit="1" customWidth="1"/>
    <col min="827" max="829" width="5.81640625" bestFit="1" customWidth="1"/>
    <col min="830" max="830" width="6.81640625" bestFit="1" customWidth="1"/>
    <col min="831" max="834" width="5.81640625" bestFit="1" customWidth="1"/>
    <col min="835" max="837" width="6.81640625" bestFit="1" customWidth="1"/>
    <col min="838" max="838" width="4.81640625" bestFit="1" customWidth="1"/>
    <col min="839" max="839" width="5.81640625" bestFit="1" customWidth="1"/>
    <col min="840" max="841" width="6.81640625" bestFit="1" customWidth="1"/>
    <col min="842" max="843" width="5.81640625" bestFit="1" customWidth="1"/>
    <col min="844" max="850" width="6.81640625" bestFit="1" customWidth="1"/>
    <col min="851" max="851" width="5.81640625" bestFit="1" customWidth="1"/>
    <col min="852" max="852" width="6.81640625" bestFit="1" customWidth="1"/>
    <col min="853" max="853" width="5.81640625" bestFit="1" customWidth="1"/>
    <col min="854" max="859" width="6.81640625" bestFit="1" customWidth="1"/>
    <col min="860" max="864" width="5.81640625" bestFit="1" customWidth="1"/>
    <col min="865" max="865" width="6.81640625" bestFit="1" customWidth="1"/>
    <col min="866" max="867" width="5.81640625" bestFit="1" customWidth="1"/>
    <col min="868" max="868" width="6.81640625" bestFit="1" customWidth="1"/>
    <col min="869" max="869" width="5.81640625" bestFit="1" customWidth="1"/>
    <col min="870" max="872" width="6.81640625" bestFit="1" customWidth="1"/>
    <col min="873" max="873" width="5.81640625" bestFit="1" customWidth="1"/>
    <col min="874" max="874" width="6.81640625" bestFit="1" customWidth="1"/>
    <col min="875" max="875" width="5.81640625" bestFit="1" customWidth="1"/>
    <col min="876" max="877" width="6.81640625" bestFit="1" customWidth="1"/>
    <col min="878" max="878" width="5.81640625" bestFit="1" customWidth="1"/>
    <col min="879" max="882" width="6.81640625" bestFit="1" customWidth="1"/>
    <col min="883" max="884" width="5.81640625" bestFit="1" customWidth="1"/>
    <col min="885" max="885" width="6.81640625" bestFit="1" customWidth="1"/>
    <col min="886" max="886" width="4.81640625" bestFit="1" customWidth="1"/>
    <col min="887" max="888" width="6.81640625" bestFit="1" customWidth="1"/>
    <col min="889" max="889" width="5.81640625" bestFit="1" customWidth="1"/>
    <col min="890" max="890" width="6.81640625" bestFit="1" customWidth="1"/>
    <col min="891" max="897" width="5.81640625" bestFit="1" customWidth="1"/>
    <col min="898" max="898" width="6.81640625" bestFit="1" customWidth="1"/>
    <col min="899" max="899" width="5.81640625" bestFit="1" customWidth="1"/>
    <col min="900" max="900" width="6.81640625" bestFit="1" customWidth="1"/>
    <col min="901" max="901" width="5.81640625" bestFit="1" customWidth="1"/>
    <col min="902" max="902" width="6.81640625" bestFit="1" customWidth="1"/>
    <col min="903" max="903" width="2.81640625" bestFit="1" customWidth="1"/>
    <col min="904" max="904" width="5.81640625" bestFit="1" customWidth="1"/>
    <col min="905" max="905" width="6.81640625" bestFit="1" customWidth="1"/>
    <col min="906" max="907" width="5.81640625" bestFit="1" customWidth="1"/>
    <col min="908" max="908" width="6.81640625" bestFit="1" customWidth="1"/>
    <col min="909" max="909" width="5.81640625" bestFit="1" customWidth="1"/>
    <col min="910" max="912" width="6.81640625" bestFit="1" customWidth="1"/>
    <col min="913" max="913" width="5.81640625" bestFit="1" customWidth="1"/>
    <col min="914" max="915" width="6.81640625" bestFit="1" customWidth="1"/>
    <col min="916" max="916" width="5.81640625" bestFit="1" customWidth="1"/>
    <col min="917" max="918" width="6.81640625" bestFit="1" customWidth="1"/>
    <col min="919" max="919" width="5.81640625" bestFit="1" customWidth="1"/>
    <col min="920" max="921" width="6.81640625" bestFit="1" customWidth="1"/>
    <col min="922" max="922" width="5.81640625" bestFit="1" customWidth="1"/>
    <col min="923" max="923" width="6.81640625" bestFit="1" customWidth="1"/>
    <col min="924" max="924" width="5.81640625" bestFit="1" customWidth="1"/>
    <col min="925" max="925" width="6.81640625" bestFit="1" customWidth="1"/>
    <col min="926" max="926" width="4.81640625" bestFit="1" customWidth="1"/>
    <col min="927" max="930" width="5.81640625" bestFit="1" customWidth="1"/>
    <col min="931" max="931" width="6.81640625" bestFit="1" customWidth="1"/>
    <col min="932" max="933" width="5.81640625" bestFit="1" customWidth="1"/>
    <col min="934" max="935" width="6.81640625" bestFit="1" customWidth="1"/>
    <col min="936" max="937" width="5.81640625" bestFit="1" customWidth="1"/>
    <col min="938" max="938" width="6.81640625" bestFit="1" customWidth="1"/>
    <col min="939" max="939" width="5.81640625" bestFit="1" customWidth="1"/>
    <col min="940" max="941" width="6.81640625" bestFit="1" customWidth="1"/>
    <col min="942" max="942" width="5.81640625" bestFit="1" customWidth="1"/>
    <col min="943" max="945" width="6.81640625" bestFit="1" customWidth="1"/>
    <col min="946" max="947" width="4.81640625" bestFit="1" customWidth="1"/>
    <col min="948" max="949" width="6.81640625" bestFit="1" customWidth="1"/>
    <col min="950" max="950" width="5.81640625" bestFit="1" customWidth="1"/>
    <col min="951" max="951" width="6.81640625" bestFit="1" customWidth="1"/>
    <col min="952" max="952" width="4.81640625" bestFit="1" customWidth="1"/>
    <col min="953" max="953" width="5.81640625" bestFit="1" customWidth="1"/>
    <col min="954" max="954" width="6.81640625" bestFit="1" customWidth="1"/>
    <col min="955" max="956" width="5.81640625" bestFit="1" customWidth="1"/>
    <col min="957" max="957" width="6.81640625" bestFit="1" customWidth="1"/>
    <col min="958" max="958" width="5.81640625" bestFit="1" customWidth="1"/>
    <col min="959" max="961" width="6.81640625" bestFit="1" customWidth="1"/>
    <col min="962" max="962" width="5.81640625" bestFit="1" customWidth="1"/>
    <col min="963" max="964" width="6.81640625" bestFit="1" customWidth="1"/>
    <col min="965" max="965" width="5.81640625" bestFit="1" customWidth="1"/>
    <col min="966" max="966" width="4.81640625" bestFit="1" customWidth="1"/>
    <col min="967" max="967" width="6.81640625" bestFit="1" customWidth="1"/>
    <col min="968" max="968" width="5.81640625" bestFit="1" customWidth="1"/>
    <col min="969" max="969" width="6.81640625" bestFit="1" customWidth="1"/>
    <col min="970" max="971" width="5.81640625" bestFit="1" customWidth="1"/>
    <col min="972" max="972" width="6.81640625" bestFit="1" customWidth="1"/>
    <col min="973" max="973" width="5.81640625" bestFit="1" customWidth="1"/>
    <col min="974" max="975" width="6.81640625" bestFit="1" customWidth="1"/>
    <col min="976" max="976" width="2.81640625" bestFit="1" customWidth="1"/>
    <col min="977" max="977" width="6.81640625" bestFit="1" customWidth="1"/>
    <col min="978" max="978" width="5.81640625" bestFit="1" customWidth="1"/>
    <col min="979" max="979" width="6.81640625" bestFit="1" customWidth="1"/>
    <col min="980" max="983" width="5.81640625" bestFit="1" customWidth="1"/>
    <col min="984" max="984" width="6.81640625" bestFit="1" customWidth="1"/>
    <col min="985" max="987" width="5.81640625" bestFit="1" customWidth="1"/>
    <col min="988" max="988" width="6.81640625" bestFit="1" customWidth="1"/>
    <col min="989" max="990" width="5.81640625" bestFit="1" customWidth="1"/>
    <col min="991" max="996" width="6.81640625" bestFit="1" customWidth="1"/>
    <col min="997" max="997" width="5.81640625" bestFit="1" customWidth="1"/>
    <col min="998" max="999" width="6.81640625" bestFit="1" customWidth="1"/>
    <col min="1000" max="1000" width="5.81640625" bestFit="1" customWidth="1"/>
    <col min="1001" max="1002" width="6.81640625" bestFit="1" customWidth="1"/>
    <col min="1003" max="1004" width="5.81640625" bestFit="1" customWidth="1"/>
    <col min="1005" max="1005" width="6.81640625" bestFit="1" customWidth="1"/>
    <col min="1006" max="1006" width="5.81640625" bestFit="1" customWidth="1"/>
    <col min="1007" max="1008" width="6.81640625" bestFit="1" customWidth="1"/>
    <col min="1009" max="1009" width="4.81640625" bestFit="1" customWidth="1"/>
    <col min="1010" max="1010" width="6.81640625" bestFit="1" customWidth="1"/>
    <col min="1011" max="1011" width="5.81640625" bestFit="1" customWidth="1"/>
    <col min="1012" max="1013" width="6.81640625" bestFit="1" customWidth="1"/>
    <col min="1014" max="1014" width="5.81640625" bestFit="1" customWidth="1"/>
    <col min="1015" max="1016" width="6.81640625" bestFit="1" customWidth="1"/>
    <col min="1017" max="1018" width="5.81640625" bestFit="1" customWidth="1"/>
    <col min="1019" max="1022" width="6.81640625" bestFit="1" customWidth="1"/>
    <col min="1023" max="1023" width="5.81640625" bestFit="1" customWidth="1"/>
    <col min="1024" max="1024" width="6.81640625" bestFit="1" customWidth="1"/>
    <col min="1025" max="1025" width="5.81640625" bestFit="1" customWidth="1"/>
    <col min="1026" max="1026" width="6.81640625" bestFit="1" customWidth="1"/>
    <col min="1027" max="1028" width="5.81640625" bestFit="1" customWidth="1"/>
    <col min="1029" max="1029" width="6.81640625" bestFit="1" customWidth="1"/>
    <col min="1030" max="1030" width="5.81640625" bestFit="1" customWidth="1"/>
    <col min="1031" max="1031" width="6.81640625" bestFit="1" customWidth="1"/>
    <col min="1032" max="1032" width="5.81640625" bestFit="1" customWidth="1"/>
    <col min="1033" max="1035" width="6.81640625" bestFit="1" customWidth="1"/>
    <col min="1036" max="1036" width="5.81640625" bestFit="1" customWidth="1"/>
    <col min="1037" max="1037" width="6.81640625" bestFit="1" customWidth="1"/>
    <col min="1038" max="1038" width="5.81640625" bestFit="1" customWidth="1"/>
    <col min="1039" max="1039" width="6.81640625" bestFit="1" customWidth="1"/>
    <col min="1040" max="1041" width="5.81640625" bestFit="1" customWidth="1"/>
    <col min="1042" max="1042" width="6.81640625" bestFit="1" customWidth="1"/>
    <col min="1043" max="1043" width="4.81640625" bestFit="1" customWidth="1"/>
    <col min="1044" max="1044" width="6.81640625" bestFit="1" customWidth="1"/>
    <col min="1045" max="1045" width="5.81640625" bestFit="1" customWidth="1"/>
    <col min="1046" max="1046" width="6.81640625" bestFit="1" customWidth="1"/>
    <col min="1047" max="1049" width="5.81640625" bestFit="1" customWidth="1"/>
    <col min="1050" max="1050" width="6.81640625" bestFit="1" customWidth="1"/>
    <col min="1051" max="1051" width="2.81640625" bestFit="1" customWidth="1"/>
    <col min="1052" max="1054" width="6.81640625" bestFit="1" customWidth="1"/>
    <col min="1055" max="1057" width="5.81640625" bestFit="1" customWidth="1"/>
    <col min="1058" max="1060" width="6.81640625" bestFit="1" customWidth="1"/>
    <col min="1061" max="1061" width="5.81640625" bestFit="1" customWidth="1"/>
    <col min="1062" max="1063" width="6.81640625" bestFit="1" customWidth="1"/>
    <col min="1064" max="1065" width="5.81640625" bestFit="1" customWidth="1"/>
    <col min="1066" max="1067" width="4.81640625" bestFit="1" customWidth="1"/>
    <col min="1068" max="1070" width="6.81640625" bestFit="1" customWidth="1"/>
    <col min="1071" max="1072" width="5.81640625" bestFit="1" customWidth="1"/>
    <col min="1073" max="1074" width="6.81640625" bestFit="1" customWidth="1"/>
    <col min="1075" max="1075" width="5.81640625" bestFit="1" customWidth="1"/>
    <col min="1076" max="1079" width="6.81640625" bestFit="1" customWidth="1"/>
    <col min="1080" max="1080" width="4.81640625" bestFit="1" customWidth="1"/>
    <col min="1081" max="1082" width="6.81640625" bestFit="1" customWidth="1"/>
    <col min="1083" max="1086" width="5.81640625" bestFit="1" customWidth="1"/>
    <col min="1087" max="1087" width="6.81640625" bestFit="1" customWidth="1"/>
    <col min="1088" max="1090" width="5.81640625" bestFit="1" customWidth="1"/>
    <col min="1091" max="1092" width="6.81640625" bestFit="1" customWidth="1"/>
    <col min="1093" max="1093" width="4.81640625" bestFit="1" customWidth="1"/>
    <col min="1094" max="1094" width="5.81640625" bestFit="1" customWidth="1"/>
    <col min="1095" max="1095" width="6.81640625" bestFit="1" customWidth="1"/>
    <col min="1096" max="1096" width="5.81640625" bestFit="1" customWidth="1"/>
    <col min="1097" max="1098" width="4.81640625" bestFit="1" customWidth="1"/>
    <col min="1099" max="1103" width="5.81640625" bestFit="1" customWidth="1"/>
    <col min="1104" max="1104" width="4.81640625" bestFit="1" customWidth="1"/>
    <col min="1105" max="1105" width="5.81640625" bestFit="1" customWidth="1"/>
    <col min="1106" max="1106" width="6.81640625" bestFit="1" customWidth="1"/>
    <col min="1107" max="1109" width="5.81640625" bestFit="1" customWidth="1"/>
    <col min="1110" max="1110" width="4.81640625" bestFit="1" customWidth="1"/>
    <col min="1111" max="1112" width="5.81640625" bestFit="1" customWidth="1"/>
    <col min="1113" max="1114" width="6.81640625" bestFit="1" customWidth="1"/>
    <col min="1115" max="1116" width="5.81640625" bestFit="1" customWidth="1"/>
    <col min="1117" max="1118" width="6.81640625" bestFit="1" customWidth="1"/>
    <col min="1119" max="1120" width="5.81640625" bestFit="1" customWidth="1"/>
    <col min="1121" max="1121" width="2.81640625" bestFit="1" customWidth="1"/>
    <col min="1122" max="1122" width="6.81640625" bestFit="1" customWidth="1"/>
    <col min="1123" max="1123" width="5.81640625" bestFit="1" customWidth="1"/>
    <col min="1124" max="1125" width="6.81640625" bestFit="1" customWidth="1"/>
    <col min="1126" max="1127" width="5.81640625" bestFit="1" customWidth="1"/>
    <col min="1128" max="1128" width="6.81640625" bestFit="1" customWidth="1"/>
    <col min="1129" max="1129" width="5.81640625" bestFit="1" customWidth="1"/>
    <col min="1130" max="1131" width="6.81640625" bestFit="1" customWidth="1"/>
    <col min="1132" max="1132" width="5.81640625" bestFit="1" customWidth="1"/>
    <col min="1133" max="1136" width="6.81640625" bestFit="1" customWidth="1"/>
    <col min="1137" max="1141" width="5.81640625" bestFit="1" customWidth="1"/>
    <col min="1142" max="1142" width="6.81640625" bestFit="1" customWidth="1"/>
    <col min="1143" max="1143" width="4.81640625" bestFit="1" customWidth="1"/>
    <col min="1144" max="1144" width="5.81640625" bestFit="1" customWidth="1"/>
    <col min="1145" max="1145" width="6.81640625" bestFit="1" customWidth="1"/>
    <col min="1146" max="1147" width="5.81640625" bestFit="1" customWidth="1"/>
    <col min="1148" max="1148" width="6.81640625" bestFit="1" customWidth="1"/>
    <col min="1149" max="1150" width="5.81640625" bestFit="1" customWidth="1"/>
    <col min="1151" max="1151" width="6.81640625" bestFit="1" customWidth="1"/>
    <col min="1152" max="1152" width="5.81640625" bestFit="1" customWidth="1"/>
    <col min="1153" max="1153" width="6.81640625" bestFit="1" customWidth="1"/>
    <col min="1154" max="1155" width="5.81640625" bestFit="1" customWidth="1"/>
    <col min="1156" max="1156" width="6.81640625" bestFit="1" customWidth="1"/>
    <col min="1157" max="1157" width="5.81640625" bestFit="1" customWidth="1"/>
    <col min="1158" max="1158" width="6.81640625" bestFit="1" customWidth="1"/>
    <col min="1159" max="1159" width="4.81640625" bestFit="1" customWidth="1"/>
    <col min="1160" max="1161" width="6.81640625" bestFit="1" customWidth="1"/>
    <col min="1162" max="1162" width="5.81640625" bestFit="1" customWidth="1"/>
    <col min="1163" max="1163" width="6.81640625" bestFit="1" customWidth="1"/>
    <col min="1164" max="1164" width="4.81640625" bestFit="1" customWidth="1"/>
    <col min="1165" max="1165" width="6.81640625" bestFit="1" customWidth="1"/>
    <col min="1166" max="1168" width="5.81640625" bestFit="1" customWidth="1"/>
    <col min="1169" max="1169" width="4.81640625" bestFit="1" customWidth="1"/>
    <col min="1170" max="1170" width="6.81640625" bestFit="1" customWidth="1"/>
    <col min="1171" max="1172" width="5.81640625" bestFit="1" customWidth="1"/>
    <col min="1173" max="1173" width="6.81640625" bestFit="1" customWidth="1"/>
    <col min="1174" max="1176" width="5.81640625" bestFit="1" customWidth="1"/>
    <col min="1177" max="1177" width="6.81640625" bestFit="1" customWidth="1"/>
    <col min="1178" max="1179" width="5.81640625" bestFit="1" customWidth="1"/>
    <col min="1180" max="1182" width="6.81640625" bestFit="1" customWidth="1"/>
    <col min="1183" max="1183" width="2.81640625" bestFit="1" customWidth="1"/>
    <col min="1184" max="1185" width="5.81640625" bestFit="1" customWidth="1"/>
    <col min="1186" max="1187" width="6.81640625" bestFit="1" customWidth="1"/>
    <col min="1188" max="1188" width="5.81640625" bestFit="1" customWidth="1"/>
    <col min="1189" max="1189" width="6.81640625" bestFit="1" customWidth="1"/>
    <col min="1190" max="1190" width="5.81640625" bestFit="1" customWidth="1"/>
    <col min="1191" max="1194" width="6.81640625" bestFit="1" customWidth="1"/>
    <col min="1195" max="1195" width="4.81640625" bestFit="1" customWidth="1"/>
    <col min="1196" max="1196" width="6.81640625" bestFit="1" customWidth="1"/>
    <col min="1197" max="1198" width="5.81640625" bestFit="1" customWidth="1"/>
    <col min="1199" max="1199" width="6.81640625" bestFit="1" customWidth="1"/>
    <col min="1200" max="1200" width="5.81640625" bestFit="1" customWidth="1"/>
    <col min="1201" max="1201" width="6.81640625" bestFit="1" customWidth="1"/>
    <col min="1202" max="1205" width="5.81640625" bestFit="1" customWidth="1"/>
    <col min="1206" max="1206" width="6.81640625" bestFit="1" customWidth="1"/>
    <col min="1207" max="1207" width="4.81640625" bestFit="1" customWidth="1"/>
    <col min="1208" max="1208" width="6.81640625" bestFit="1" customWidth="1"/>
    <col min="1209" max="1209" width="5.81640625" bestFit="1" customWidth="1"/>
    <col min="1210" max="1211" width="6.81640625" bestFit="1" customWidth="1"/>
    <col min="1212" max="1216" width="5.81640625" bestFit="1" customWidth="1"/>
    <col min="1217" max="1217" width="6.81640625" bestFit="1" customWidth="1"/>
    <col min="1218" max="1218" width="5.81640625" bestFit="1" customWidth="1"/>
    <col min="1219" max="1220" width="6.81640625" bestFit="1" customWidth="1"/>
    <col min="1221" max="1223" width="5.81640625" bestFit="1" customWidth="1"/>
    <col min="1224" max="1226" width="6.81640625" bestFit="1" customWidth="1"/>
    <col min="1227" max="1227" width="5.81640625" bestFit="1" customWidth="1"/>
    <col min="1228" max="1231" width="6.81640625" bestFit="1" customWidth="1"/>
    <col min="1232" max="1232" width="4.81640625" bestFit="1" customWidth="1"/>
    <col min="1233" max="1236" width="5.81640625" bestFit="1" customWidth="1"/>
    <col min="1237" max="1237" width="2.81640625" bestFit="1" customWidth="1"/>
    <col min="1238" max="1238" width="6.81640625" bestFit="1" customWidth="1"/>
    <col min="1239" max="1240" width="5.81640625" bestFit="1" customWidth="1"/>
    <col min="1241" max="1241" width="6.81640625" bestFit="1" customWidth="1"/>
    <col min="1242" max="1244" width="5.81640625" bestFit="1" customWidth="1"/>
    <col min="1245" max="1246" width="6.81640625" bestFit="1" customWidth="1"/>
    <col min="1247" max="1249" width="5.81640625" bestFit="1" customWidth="1"/>
    <col min="1250" max="1250" width="6.81640625" bestFit="1" customWidth="1"/>
    <col min="1251" max="1251" width="5.81640625" bestFit="1" customWidth="1"/>
    <col min="1252" max="1252" width="4.81640625" bestFit="1" customWidth="1"/>
    <col min="1253" max="1259" width="5.81640625" bestFit="1" customWidth="1"/>
    <col min="1260" max="1260" width="6.81640625" bestFit="1" customWidth="1"/>
    <col min="1261" max="1262" width="5.81640625" bestFit="1" customWidth="1"/>
    <col min="1263" max="1263" width="6.81640625" bestFit="1" customWidth="1"/>
    <col min="1264" max="1265" width="5.81640625" bestFit="1" customWidth="1"/>
    <col min="1266" max="1266" width="6.81640625" bestFit="1" customWidth="1"/>
    <col min="1267" max="1267" width="5.81640625" bestFit="1" customWidth="1"/>
    <col min="1268" max="1270" width="6.81640625" bestFit="1" customWidth="1"/>
    <col min="1271" max="1271" width="5.81640625" bestFit="1" customWidth="1"/>
    <col min="1272" max="1272" width="6.81640625" bestFit="1" customWidth="1"/>
    <col min="1273" max="1274" width="5.81640625" bestFit="1" customWidth="1"/>
    <col min="1275" max="1275" width="6.81640625" bestFit="1" customWidth="1"/>
    <col min="1276" max="1276" width="5.81640625" bestFit="1" customWidth="1"/>
    <col min="1277" max="1277" width="6.81640625" bestFit="1" customWidth="1"/>
    <col min="1278" max="1278" width="5.81640625" bestFit="1" customWidth="1"/>
    <col min="1279" max="1279" width="4.81640625" bestFit="1" customWidth="1"/>
    <col min="1280" max="1282" width="6.81640625" bestFit="1" customWidth="1"/>
    <col min="1283" max="1286" width="5.81640625" bestFit="1" customWidth="1"/>
    <col min="1287" max="1287" width="2.81640625" bestFit="1" customWidth="1"/>
    <col min="1288" max="1288" width="5.81640625" bestFit="1" customWidth="1"/>
    <col min="1289" max="1289" width="6.81640625" bestFit="1" customWidth="1"/>
    <col min="1290" max="1290" width="5.81640625" bestFit="1" customWidth="1"/>
    <col min="1291" max="1291" width="6.81640625" bestFit="1" customWidth="1"/>
    <col min="1292" max="1292" width="5.81640625" bestFit="1" customWidth="1"/>
    <col min="1293" max="1293" width="6.81640625" bestFit="1" customWidth="1"/>
    <col min="1294" max="1294" width="4.81640625" bestFit="1" customWidth="1"/>
    <col min="1295" max="1296" width="5.81640625" bestFit="1" customWidth="1"/>
    <col min="1297" max="1298" width="6.81640625" bestFit="1" customWidth="1"/>
    <col min="1299" max="1299" width="5.81640625" bestFit="1" customWidth="1"/>
    <col min="1300" max="1301" width="6.81640625" bestFit="1" customWidth="1"/>
    <col min="1302" max="1302" width="5.81640625" bestFit="1" customWidth="1"/>
    <col min="1303" max="1308" width="6.81640625" bestFit="1" customWidth="1"/>
    <col min="1309" max="1309" width="5.81640625" bestFit="1" customWidth="1"/>
    <col min="1310" max="1310" width="6.81640625" bestFit="1" customWidth="1"/>
    <col min="1311" max="1311" width="5.81640625" bestFit="1" customWidth="1"/>
    <col min="1312" max="1315" width="6.81640625" bestFit="1" customWidth="1"/>
    <col min="1316" max="1316" width="5.81640625" bestFit="1" customWidth="1"/>
    <col min="1317" max="1317" width="6.81640625" bestFit="1" customWidth="1"/>
    <col min="1318" max="1318" width="5.81640625" bestFit="1" customWidth="1"/>
    <col min="1319" max="1319" width="6.81640625" bestFit="1" customWidth="1"/>
    <col min="1320" max="1320" width="5.81640625" bestFit="1" customWidth="1"/>
    <col min="1321" max="1324" width="6.81640625" bestFit="1" customWidth="1"/>
    <col min="1325" max="1326" width="5.81640625" bestFit="1" customWidth="1"/>
    <col min="1327" max="1327" width="6.81640625" bestFit="1" customWidth="1"/>
    <col min="1328" max="1328" width="4.81640625" bestFit="1" customWidth="1"/>
    <col min="1329" max="1329" width="6.81640625" bestFit="1" customWidth="1"/>
    <col min="1330" max="1333" width="5.81640625" bestFit="1" customWidth="1"/>
    <col min="1334" max="1335" width="6.81640625" bestFit="1" customWidth="1"/>
    <col min="1336" max="1336" width="4.81640625" bestFit="1" customWidth="1"/>
    <col min="1337" max="1337" width="5.81640625" bestFit="1" customWidth="1"/>
    <col min="1338" max="1338" width="6.81640625" bestFit="1" customWidth="1"/>
    <col min="1339" max="1342" width="5.81640625" bestFit="1" customWidth="1"/>
    <col min="1343" max="1343" width="2.81640625" bestFit="1" customWidth="1"/>
    <col min="1344" max="1344" width="6.81640625" bestFit="1" customWidth="1"/>
    <col min="1345" max="1348" width="5.81640625" bestFit="1" customWidth="1"/>
    <col min="1349" max="1351" width="6.81640625" bestFit="1" customWidth="1"/>
    <col min="1352" max="1352" width="5.81640625" bestFit="1" customWidth="1"/>
    <col min="1353" max="1357" width="6.81640625" bestFit="1" customWidth="1"/>
    <col min="1358" max="1358" width="4.81640625" bestFit="1" customWidth="1"/>
    <col min="1359" max="1359" width="6.81640625" bestFit="1" customWidth="1"/>
    <col min="1360" max="1361" width="5.81640625" bestFit="1" customWidth="1"/>
    <col min="1362" max="1362" width="4.81640625" bestFit="1" customWidth="1"/>
    <col min="1363" max="1363" width="6.81640625" bestFit="1" customWidth="1"/>
    <col min="1364" max="1364" width="5.81640625" bestFit="1" customWidth="1"/>
    <col min="1365" max="1365" width="6.81640625" bestFit="1" customWidth="1"/>
    <col min="1366" max="1367" width="5.81640625" bestFit="1" customWidth="1"/>
    <col min="1368" max="1368" width="6.81640625" bestFit="1" customWidth="1"/>
    <col min="1369" max="1370" width="5.81640625" bestFit="1" customWidth="1"/>
    <col min="1371" max="1371" width="6.81640625" bestFit="1" customWidth="1"/>
    <col min="1372" max="1372" width="4.81640625" bestFit="1" customWidth="1"/>
    <col min="1373" max="1374" width="6.81640625" bestFit="1" customWidth="1"/>
    <col min="1375" max="1376" width="5.81640625" bestFit="1" customWidth="1"/>
    <col min="1377" max="1377" width="6.81640625" bestFit="1" customWidth="1"/>
    <col min="1378" max="1378" width="5.81640625" bestFit="1" customWidth="1"/>
    <col min="1379" max="1379" width="6.81640625" bestFit="1" customWidth="1"/>
    <col min="1380" max="1380" width="5.81640625" bestFit="1" customWidth="1"/>
    <col min="1381" max="1381" width="6.81640625" bestFit="1" customWidth="1"/>
    <col min="1382" max="1382" width="4.81640625" bestFit="1" customWidth="1"/>
    <col min="1383" max="1383" width="6.81640625" bestFit="1" customWidth="1"/>
    <col min="1384" max="1385" width="5.81640625" bestFit="1" customWidth="1"/>
    <col min="1386" max="1386" width="6.81640625" bestFit="1" customWidth="1"/>
    <col min="1387" max="1387" width="5.81640625" bestFit="1" customWidth="1"/>
    <col min="1388" max="1388" width="4.81640625" bestFit="1" customWidth="1"/>
    <col min="1389" max="1390" width="5.81640625" bestFit="1" customWidth="1"/>
    <col min="1391" max="1391" width="6.81640625" bestFit="1" customWidth="1"/>
    <col min="1392" max="1392" width="5.81640625" bestFit="1" customWidth="1"/>
    <col min="1393" max="1393" width="6.81640625" bestFit="1" customWidth="1"/>
    <col min="1394" max="1395" width="5.81640625" bestFit="1" customWidth="1"/>
    <col min="1396" max="1396" width="2.81640625" bestFit="1" customWidth="1"/>
    <col min="1397" max="1398" width="6.81640625" bestFit="1" customWidth="1"/>
    <col min="1399" max="1399" width="5.81640625" bestFit="1" customWidth="1"/>
    <col min="1400" max="1400" width="6.81640625" bestFit="1" customWidth="1"/>
    <col min="1401" max="1401" width="5.81640625" bestFit="1" customWidth="1"/>
    <col min="1402" max="1402" width="6.81640625" bestFit="1" customWidth="1"/>
    <col min="1403" max="1403" width="4.81640625" bestFit="1" customWidth="1"/>
    <col min="1404" max="1404" width="6.81640625" bestFit="1" customWidth="1"/>
    <col min="1405" max="1405" width="5.81640625" bestFit="1" customWidth="1"/>
    <col min="1406" max="1406" width="6.81640625" bestFit="1" customWidth="1"/>
    <col min="1407" max="1408" width="5.81640625" bestFit="1" customWidth="1"/>
    <col min="1409" max="1410" width="6.81640625" bestFit="1" customWidth="1"/>
    <col min="1411" max="1413" width="5.81640625" bestFit="1" customWidth="1"/>
    <col min="1414" max="1414" width="6.81640625" bestFit="1" customWidth="1"/>
    <col min="1415" max="1415" width="5.81640625" bestFit="1" customWidth="1"/>
    <col min="1416" max="1417" width="6.81640625" bestFit="1" customWidth="1"/>
    <col min="1418" max="1419" width="5.81640625" bestFit="1" customWidth="1"/>
    <col min="1420" max="1420" width="6.81640625" bestFit="1" customWidth="1"/>
    <col min="1421" max="1421" width="5.81640625" bestFit="1" customWidth="1"/>
    <col min="1422" max="1422" width="6.81640625" bestFit="1" customWidth="1"/>
    <col min="1423" max="1423" width="5.81640625" bestFit="1" customWidth="1"/>
    <col min="1424" max="1424" width="6.81640625" bestFit="1" customWidth="1"/>
    <col min="1425" max="1427" width="5.81640625" bestFit="1" customWidth="1"/>
    <col min="1428" max="1428" width="6.81640625" bestFit="1" customWidth="1"/>
    <col min="1429" max="1430" width="4.81640625" bestFit="1" customWidth="1"/>
    <col min="1431" max="1431" width="6.81640625" bestFit="1" customWidth="1"/>
    <col min="1432" max="1432" width="5.81640625" bestFit="1" customWidth="1"/>
    <col min="1433" max="1437" width="6.81640625" bestFit="1" customWidth="1"/>
    <col min="1438" max="1438" width="4.81640625" bestFit="1" customWidth="1"/>
    <col min="1439" max="1440" width="6.81640625" bestFit="1" customWidth="1"/>
    <col min="1441" max="1441" width="5.81640625" bestFit="1" customWidth="1"/>
    <col min="1442" max="1442" width="6.81640625" bestFit="1" customWidth="1"/>
    <col min="1443" max="1444" width="5.81640625" bestFit="1" customWidth="1"/>
    <col min="1445" max="1445" width="4.81640625" bestFit="1" customWidth="1"/>
    <col min="1446" max="1447" width="6.81640625" bestFit="1" customWidth="1"/>
    <col min="1448" max="1448" width="5.81640625" bestFit="1" customWidth="1"/>
    <col min="1449" max="1449" width="6.81640625" bestFit="1" customWidth="1"/>
    <col min="1450" max="1451" width="5.81640625" bestFit="1" customWidth="1"/>
    <col min="1452" max="1452" width="6.81640625" bestFit="1" customWidth="1"/>
    <col min="1453" max="1453" width="2.81640625" bestFit="1" customWidth="1"/>
    <col min="1454" max="1454" width="6.81640625" bestFit="1" customWidth="1"/>
    <col min="1455" max="1455" width="5.81640625" bestFit="1" customWidth="1"/>
    <col min="1456" max="1457" width="6.81640625" bestFit="1" customWidth="1"/>
    <col min="1458" max="1458" width="4.81640625" bestFit="1" customWidth="1"/>
    <col min="1459" max="1459" width="6.81640625" bestFit="1" customWidth="1"/>
    <col min="1460" max="1461" width="5.81640625" bestFit="1" customWidth="1"/>
    <col min="1462" max="1462" width="6.81640625" bestFit="1" customWidth="1"/>
    <col min="1463" max="1463" width="4.81640625" bestFit="1" customWidth="1"/>
    <col min="1464" max="1465" width="6.81640625" bestFit="1" customWidth="1"/>
    <col min="1466" max="1467" width="5.81640625" bestFit="1" customWidth="1"/>
    <col min="1468" max="1468" width="6.81640625" bestFit="1" customWidth="1"/>
    <col min="1469" max="1470" width="5.81640625" bestFit="1" customWidth="1"/>
    <col min="1471" max="1471" width="6.81640625" bestFit="1" customWidth="1"/>
    <col min="1472" max="1472" width="4.81640625" bestFit="1" customWidth="1"/>
    <col min="1473" max="1473" width="5.81640625" bestFit="1" customWidth="1"/>
    <col min="1474" max="1474" width="6.81640625" bestFit="1" customWidth="1"/>
    <col min="1475" max="1475" width="5.81640625" bestFit="1" customWidth="1"/>
    <col min="1476" max="1476" width="6.81640625" bestFit="1" customWidth="1"/>
    <col min="1477" max="1477" width="4.81640625" bestFit="1" customWidth="1"/>
    <col min="1478" max="1478" width="6.81640625" bestFit="1" customWidth="1"/>
    <col min="1479" max="1479" width="5.81640625" bestFit="1" customWidth="1"/>
    <col min="1480" max="1481" width="6.81640625" bestFit="1" customWidth="1"/>
    <col min="1482" max="1482" width="4.81640625" bestFit="1" customWidth="1"/>
    <col min="1483" max="1483" width="6.81640625" bestFit="1" customWidth="1"/>
    <col min="1484" max="1485" width="5.81640625" bestFit="1" customWidth="1"/>
    <col min="1486" max="1488" width="6.81640625" bestFit="1" customWidth="1"/>
    <col min="1489" max="1489" width="5.81640625" bestFit="1" customWidth="1"/>
    <col min="1490" max="1490" width="6.81640625" bestFit="1" customWidth="1"/>
    <col min="1491" max="1491" width="4.81640625" bestFit="1" customWidth="1"/>
    <col min="1492" max="1493" width="5.81640625" bestFit="1" customWidth="1"/>
    <col min="1494" max="1494" width="6.81640625" bestFit="1" customWidth="1"/>
    <col min="1495" max="1496" width="5.81640625" bestFit="1" customWidth="1"/>
    <col min="1497" max="1497" width="4.81640625" bestFit="1" customWidth="1"/>
    <col min="1498" max="1499" width="5.81640625" bestFit="1" customWidth="1"/>
    <col min="1500" max="1500" width="6.81640625" bestFit="1" customWidth="1"/>
    <col min="1501" max="1501" width="5.81640625" bestFit="1" customWidth="1"/>
    <col min="1502" max="1502" width="6.81640625" bestFit="1" customWidth="1"/>
    <col min="1503" max="1503" width="5.81640625" bestFit="1" customWidth="1"/>
    <col min="1504" max="1504" width="6.81640625" bestFit="1" customWidth="1"/>
    <col min="1505" max="1506" width="5.81640625" bestFit="1" customWidth="1"/>
    <col min="1507" max="1507" width="2.81640625" bestFit="1" customWidth="1"/>
    <col min="1508" max="1510" width="5.81640625" bestFit="1" customWidth="1"/>
    <col min="1511" max="1511" width="4.81640625" bestFit="1" customWidth="1"/>
    <col min="1512" max="1513" width="5.81640625" bestFit="1" customWidth="1"/>
    <col min="1514" max="1515" width="6.81640625" bestFit="1" customWidth="1"/>
    <col min="1516" max="1516" width="5.81640625" bestFit="1" customWidth="1"/>
    <col min="1517" max="1519" width="6.81640625" bestFit="1" customWidth="1"/>
    <col min="1520" max="1520" width="5.81640625" bestFit="1" customWidth="1"/>
    <col min="1521" max="1523" width="6.81640625" bestFit="1" customWidth="1"/>
    <col min="1524" max="1525" width="5.81640625" bestFit="1" customWidth="1"/>
    <col min="1526" max="1526" width="4.81640625" bestFit="1" customWidth="1"/>
    <col min="1527" max="1527" width="6.81640625" bestFit="1" customWidth="1"/>
    <col min="1528" max="1529" width="5.81640625" bestFit="1" customWidth="1"/>
    <col min="1530" max="1530" width="6.81640625" bestFit="1" customWidth="1"/>
    <col min="1531" max="1531" width="5.81640625" bestFit="1" customWidth="1"/>
    <col min="1532" max="1532" width="6.81640625" bestFit="1" customWidth="1"/>
    <col min="1533" max="1534" width="5.81640625" bestFit="1" customWidth="1"/>
    <col min="1535" max="1536" width="6.81640625" bestFit="1" customWidth="1"/>
    <col min="1537" max="1539" width="5.81640625" bestFit="1" customWidth="1"/>
    <col min="1540" max="1540" width="6.81640625" bestFit="1" customWidth="1"/>
    <col min="1541" max="1541" width="5.81640625" bestFit="1" customWidth="1"/>
    <col min="1542" max="1543" width="6.81640625" bestFit="1" customWidth="1"/>
    <col min="1544" max="1544" width="5.81640625" bestFit="1" customWidth="1"/>
    <col min="1545" max="1546" width="6.81640625" bestFit="1" customWidth="1"/>
    <col min="1547" max="1551" width="5.81640625" bestFit="1" customWidth="1"/>
    <col min="1552" max="1552" width="2.81640625" bestFit="1" customWidth="1"/>
    <col min="1553" max="1553" width="5.81640625" bestFit="1" customWidth="1"/>
    <col min="1554" max="1554" width="6.81640625" bestFit="1" customWidth="1"/>
    <col min="1555" max="1555" width="5.81640625" bestFit="1" customWidth="1"/>
    <col min="1556" max="1556" width="4.81640625" bestFit="1" customWidth="1"/>
    <col min="1557" max="1558" width="5.81640625" bestFit="1" customWidth="1"/>
    <col min="1559" max="1560" width="6.81640625" bestFit="1" customWidth="1"/>
    <col min="1561" max="1562" width="5.81640625" bestFit="1" customWidth="1"/>
    <col min="1563" max="1563" width="6.81640625" bestFit="1" customWidth="1"/>
    <col min="1564" max="1564" width="5.81640625" bestFit="1" customWidth="1"/>
    <col min="1565" max="1566" width="4.81640625" bestFit="1" customWidth="1"/>
    <col min="1567" max="1569" width="5.81640625" bestFit="1" customWidth="1"/>
    <col min="1570" max="1570" width="6.81640625" bestFit="1" customWidth="1"/>
    <col min="1571" max="1571" width="5.81640625" bestFit="1" customWidth="1"/>
    <col min="1572" max="1573" width="6.81640625" bestFit="1" customWidth="1"/>
    <col min="1574" max="1577" width="5.81640625" bestFit="1" customWidth="1"/>
    <col min="1578" max="1578" width="6.81640625" bestFit="1" customWidth="1"/>
    <col min="1579" max="1583" width="5.81640625" bestFit="1" customWidth="1"/>
    <col min="1584" max="1586" width="6.81640625" bestFit="1" customWidth="1"/>
    <col min="1587" max="1587" width="5.81640625" bestFit="1" customWidth="1"/>
    <col min="1588" max="1588" width="6.81640625" bestFit="1" customWidth="1"/>
    <col min="1589" max="1592" width="5.81640625" bestFit="1" customWidth="1"/>
    <col min="1593" max="1594" width="6.81640625" bestFit="1" customWidth="1"/>
    <col min="1595" max="1595" width="5.81640625" bestFit="1" customWidth="1"/>
    <col min="1596" max="1600" width="6.81640625" bestFit="1" customWidth="1"/>
    <col min="1601" max="1601" width="5.81640625" bestFit="1" customWidth="1"/>
    <col min="1602" max="1602" width="6.81640625" bestFit="1" customWidth="1"/>
    <col min="1603" max="1603" width="2.81640625" bestFit="1" customWidth="1"/>
    <col min="1604" max="1605" width="6.81640625" bestFit="1" customWidth="1"/>
    <col min="1606" max="1606" width="4.81640625" bestFit="1" customWidth="1"/>
    <col min="1607" max="1608" width="5.81640625" bestFit="1" customWidth="1"/>
    <col min="1609" max="1609" width="6.81640625" bestFit="1" customWidth="1"/>
    <col min="1610" max="1610" width="4.81640625" bestFit="1" customWidth="1"/>
    <col min="1611" max="1611" width="6.81640625" bestFit="1" customWidth="1"/>
    <col min="1612" max="1612" width="5.81640625" bestFit="1" customWidth="1"/>
    <col min="1613" max="1613" width="6.81640625" bestFit="1" customWidth="1"/>
    <col min="1614" max="1614" width="4.81640625" bestFit="1" customWidth="1"/>
    <col min="1615" max="1616" width="5.81640625" bestFit="1" customWidth="1"/>
    <col min="1617" max="1617" width="6.81640625" bestFit="1" customWidth="1"/>
    <col min="1618" max="1619" width="4.81640625" bestFit="1" customWidth="1"/>
    <col min="1620" max="1622" width="6.81640625" bestFit="1" customWidth="1"/>
    <col min="1623" max="1624" width="5.81640625" bestFit="1" customWidth="1"/>
    <col min="1625" max="1626" width="6.81640625" bestFit="1" customWidth="1"/>
    <col min="1627" max="1627" width="5.81640625" bestFit="1" customWidth="1"/>
    <col min="1628" max="1628" width="6.81640625" bestFit="1" customWidth="1"/>
    <col min="1629" max="1629" width="4.81640625" bestFit="1" customWidth="1"/>
    <col min="1630" max="1630" width="6.81640625" bestFit="1" customWidth="1"/>
    <col min="1631" max="1632" width="5.81640625" bestFit="1" customWidth="1"/>
    <col min="1633" max="1634" width="6.81640625" bestFit="1" customWidth="1"/>
    <col min="1635" max="1637" width="5.81640625" bestFit="1" customWidth="1"/>
    <col min="1638" max="1638" width="6.81640625" bestFit="1" customWidth="1"/>
    <col min="1639" max="1639" width="4.81640625" bestFit="1" customWidth="1"/>
    <col min="1640" max="1641" width="5.81640625" bestFit="1" customWidth="1"/>
    <col min="1642" max="1642" width="6.81640625" bestFit="1" customWidth="1"/>
    <col min="1643" max="1648" width="5.81640625" bestFit="1" customWidth="1"/>
    <col min="1649" max="1649" width="6.81640625" bestFit="1" customWidth="1"/>
    <col min="1650" max="1650" width="5.81640625" bestFit="1" customWidth="1"/>
    <col min="1651" max="1653" width="6.81640625" bestFit="1" customWidth="1"/>
    <col min="1654" max="1654" width="4.81640625" bestFit="1" customWidth="1"/>
    <col min="1655" max="1655" width="6.81640625" bestFit="1" customWidth="1"/>
    <col min="1656" max="1656" width="4.81640625" bestFit="1" customWidth="1"/>
    <col min="1657" max="1657" width="5.81640625" bestFit="1" customWidth="1"/>
    <col min="1658" max="1658" width="6.81640625" bestFit="1" customWidth="1"/>
    <col min="1659" max="1659" width="5.81640625" bestFit="1" customWidth="1"/>
    <col min="1660" max="1660" width="4.81640625" bestFit="1" customWidth="1"/>
    <col min="1661" max="1661" width="6.81640625" bestFit="1" customWidth="1"/>
    <col min="1662" max="1662" width="5.81640625" bestFit="1" customWidth="1"/>
    <col min="1663" max="1664" width="6.81640625" bestFit="1" customWidth="1"/>
    <col min="1665" max="1665" width="4.81640625" bestFit="1" customWidth="1"/>
    <col min="1666" max="1666" width="5.81640625" bestFit="1" customWidth="1"/>
    <col min="1667" max="1668" width="6.81640625" bestFit="1" customWidth="1"/>
    <col min="1669" max="1670" width="5.81640625" bestFit="1" customWidth="1"/>
    <col min="1671" max="1671" width="6.81640625" bestFit="1" customWidth="1"/>
    <col min="1672" max="1674" width="5.81640625" bestFit="1" customWidth="1"/>
    <col min="1675" max="1675" width="6.81640625" bestFit="1" customWidth="1"/>
    <col min="1676" max="1677" width="5.81640625" bestFit="1" customWidth="1"/>
    <col min="1678" max="1678" width="4.81640625" bestFit="1" customWidth="1"/>
    <col min="1679" max="1683" width="5.81640625" bestFit="1" customWidth="1"/>
    <col min="1684" max="1684" width="6.81640625" bestFit="1" customWidth="1"/>
    <col min="1685" max="1685" width="5.81640625" bestFit="1" customWidth="1"/>
    <col min="1686" max="1686" width="2.81640625" bestFit="1" customWidth="1"/>
    <col min="1687" max="1687" width="5.81640625" bestFit="1" customWidth="1"/>
    <col min="1688" max="1691" width="6.81640625" bestFit="1" customWidth="1"/>
    <col min="1692" max="1693" width="5.81640625" bestFit="1" customWidth="1"/>
    <col min="1694" max="1694" width="6.81640625" bestFit="1" customWidth="1"/>
    <col min="1695" max="1695" width="5.81640625" bestFit="1" customWidth="1"/>
    <col min="1696" max="1696" width="4.81640625" bestFit="1" customWidth="1"/>
    <col min="1697" max="1698" width="5.81640625" bestFit="1" customWidth="1"/>
    <col min="1699" max="1701" width="6.81640625" bestFit="1" customWidth="1"/>
    <col min="1702" max="1702" width="5.81640625" bestFit="1" customWidth="1"/>
    <col min="1703" max="1703" width="6.81640625" bestFit="1" customWidth="1"/>
    <col min="1704" max="1704" width="4.81640625" bestFit="1" customWidth="1"/>
    <col min="1705" max="1707" width="6.81640625" bestFit="1" customWidth="1"/>
    <col min="1708" max="1712" width="5.81640625" bestFit="1" customWidth="1"/>
    <col min="1713" max="1713" width="6.81640625" bestFit="1" customWidth="1"/>
    <col min="1714" max="1714" width="5.81640625" bestFit="1" customWidth="1"/>
    <col min="1715" max="1715" width="4.81640625" bestFit="1" customWidth="1"/>
    <col min="1716" max="1718" width="5.81640625" bestFit="1" customWidth="1"/>
    <col min="1719" max="1719" width="4.81640625" bestFit="1" customWidth="1"/>
    <col min="1720" max="1722" width="5.81640625" bestFit="1" customWidth="1"/>
    <col min="1723" max="1723" width="4.81640625" bestFit="1" customWidth="1"/>
    <col min="1724" max="1725" width="5.81640625" bestFit="1" customWidth="1"/>
    <col min="1726" max="1730" width="6.81640625" bestFit="1" customWidth="1"/>
    <col min="1731" max="1732" width="5.81640625" bestFit="1" customWidth="1"/>
    <col min="1733" max="1733" width="6.81640625" bestFit="1" customWidth="1"/>
    <col min="1734" max="1734" width="5.81640625" bestFit="1" customWidth="1"/>
    <col min="1735" max="1736" width="6.81640625" bestFit="1" customWidth="1"/>
    <col min="1737" max="1737" width="4.81640625" bestFit="1" customWidth="1"/>
    <col min="1738" max="1738" width="6.81640625" bestFit="1" customWidth="1"/>
    <col min="1739" max="1739" width="5.81640625" bestFit="1" customWidth="1"/>
    <col min="1740" max="1741" width="6.81640625" bestFit="1" customWidth="1"/>
    <col min="1742" max="1743" width="5.81640625" bestFit="1" customWidth="1"/>
    <col min="1744" max="1747" width="6.81640625" bestFit="1" customWidth="1"/>
    <col min="1748" max="1750" width="5.81640625" bestFit="1" customWidth="1"/>
    <col min="1751" max="1751" width="6.81640625" bestFit="1" customWidth="1"/>
    <col min="1752" max="1752" width="5.81640625" bestFit="1" customWidth="1"/>
    <col min="1753" max="1753" width="6.81640625" bestFit="1" customWidth="1"/>
    <col min="1754" max="1754" width="5.81640625" bestFit="1" customWidth="1"/>
    <col min="1755" max="1755" width="4.81640625" bestFit="1" customWidth="1"/>
    <col min="1756" max="1756" width="5.81640625" bestFit="1" customWidth="1"/>
    <col min="1757" max="1757" width="6.81640625" bestFit="1" customWidth="1"/>
    <col min="1758" max="1758" width="5.81640625" bestFit="1" customWidth="1"/>
    <col min="1759" max="1759" width="6.81640625" bestFit="1" customWidth="1"/>
    <col min="1760" max="1761" width="5.81640625" bestFit="1" customWidth="1"/>
    <col min="1762" max="1762" width="6.81640625" bestFit="1" customWidth="1"/>
    <col min="1763" max="1763" width="5.81640625" bestFit="1" customWidth="1"/>
    <col min="1764" max="1764" width="6.81640625" bestFit="1" customWidth="1"/>
    <col min="1765" max="1766" width="5.81640625" bestFit="1" customWidth="1"/>
    <col min="1767" max="1768" width="6.81640625" bestFit="1" customWidth="1"/>
    <col min="1769" max="1769" width="4.81640625" bestFit="1" customWidth="1"/>
    <col min="1770" max="1771" width="5.81640625" bestFit="1" customWidth="1"/>
    <col min="1772" max="1772" width="6.81640625" bestFit="1" customWidth="1"/>
    <col min="1773" max="1773" width="5.81640625" bestFit="1" customWidth="1"/>
    <col min="1774" max="1775" width="6.81640625" bestFit="1" customWidth="1"/>
    <col min="1776" max="1776" width="2.81640625" bestFit="1" customWidth="1"/>
    <col min="1777" max="1778" width="6.81640625" bestFit="1" customWidth="1"/>
    <col min="1779" max="1781" width="5.81640625" bestFit="1" customWidth="1"/>
    <col min="1782" max="1782" width="6.81640625" bestFit="1" customWidth="1"/>
    <col min="1783" max="1784" width="5.81640625" bestFit="1" customWidth="1"/>
    <col min="1785" max="1785" width="6.81640625" bestFit="1" customWidth="1"/>
    <col min="1786" max="1787" width="4.81640625" bestFit="1" customWidth="1"/>
    <col min="1788" max="1788" width="5.81640625" bestFit="1" customWidth="1"/>
    <col min="1789" max="1790" width="6.81640625" bestFit="1" customWidth="1"/>
    <col min="1791" max="1791" width="5.81640625" bestFit="1" customWidth="1"/>
    <col min="1792" max="1797" width="6.81640625" bestFit="1" customWidth="1"/>
    <col min="1798" max="1799" width="4.81640625" bestFit="1" customWidth="1"/>
    <col min="1800" max="1801" width="5.81640625" bestFit="1" customWidth="1"/>
    <col min="1802" max="1802" width="6.81640625" bestFit="1" customWidth="1"/>
    <col min="1803" max="1803" width="4.81640625" bestFit="1" customWidth="1"/>
    <col min="1804" max="1805" width="5.81640625" bestFit="1" customWidth="1"/>
    <col min="1806" max="1806" width="2.81640625" bestFit="1" customWidth="1"/>
    <col min="1807" max="1812" width="5.81640625" bestFit="1" customWidth="1"/>
    <col min="1813" max="1813" width="4.81640625" bestFit="1" customWidth="1"/>
    <col min="1814" max="1816" width="5.81640625" bestFit="1" customWidth="1"/>
    <col min="1817" max="1818" width="6.81640625" bestFit="1" customWidth="1"/>
    <col min="1819" max="1819" width="5.81640625" bestFit="1" customWidth="1"/>
    <col min="1820" max="1820" width="6.81640625" bestFit="1" customWidth="1"/>
    <col min="1821" max="1822" width="5.81640625" bestFit="1" customWidth="1"/>
    <col min="1823" max="1824" width="6.81640625" bestFit="1" customWidth="1"/>
    <col min="1825" max="1825" width="5.81640625" bestFit="1" customWidth="1"/>
    <col min="1826" max="1826" width="6.81640625" bestFit="1" customWidth="1"/>
    <col min="1827" max="1828" width="5.81640625" bestFit="1" customWidth="1"/>
    <col min="1829" max="1829" width="6.81640625" bestFit="1" customWidth="1"/>
    <col min="1830" max="1831" width="4.81640625" bestFit="1" customWidth="1"/>
    <col min="1832" max="1832" width="5.81640625" bestFit="1" customWidth="1"/>
    <col min="1833" max="1833" width="6.81640625" bestFit="1" customWidth="1"/>
    <col min="1834" max="1834" width="5.81640625" bestFit="1" customWidth="1"/>
    <col min="1835" max="1835" width="4.81640625" bestFit="1" customWidth="1"/>
    <col min="1836" max="1836" width="6.81640625" bestFit="1" customWidth="1"/>
    <col min="1837" max="1840" width="5.81640625" bestFit="1" customWidth="1"/>
    <col min="1841" max="1841" width="4.81640625" bestFit="1" customWidth="1"/>
    <col min="1842" max="1842" width="6.81640625" bestFit="1" customWidth="1"/>
    <col min="1843" max="1843" width="5.81640625" bestFit="1" customWidth="1"/>
    <col min="1844" max="1844" width="4.81640625" bestFit="1" customWidth="1"/>
    <col min="1845" max="1846" width="6.81640625" bestFit="1" customWidth="1"/>
    <col min="1847" max="1852" width="5.81640625" bestFit="1" customWidth="1"/>
    <col min="1853" max="1853" width="2.81640625" bestFit="1" customWidth="1"/>
    <col min="1854" max="1855" width="6.81640625" bestFit="1" customWidth="1"/>
    <col min="1856" max="1856" width="5.81640625" bestFit="1" customWidth="1"/>
    <col min="1857" max="1857" width="6.81640625" bestFit="1" customWidth="1"/>
    <col min="1858" max="1858" width="5.81640625" bestFit="1" customWidth="1"/>
    <col min="1859" max="1859" width="6.81640625" bestFit="1" customWidth="1"/>
    <col min="1860" max="1861" width="5.81640625" bestFit="1" customWidth="1"/>
    <col min="1862" max="1866" width="6.81640625" bestFit="1" customWidth="1"/>
    <col min="1867" max="1867" width="5.81640625" bestFit="1" customWidth="1"/>
    <col min="1868" max="1868" width="6.81640625" bestFit="1" customWidth="1"/>
    <col min="1869" max="1869" width="4.81640625" bestFit="1" customWidth="1"/>
    <col min="1870" max="1871" width="5.81640625" bestFit="1" customWidth="1"/>
    <col min="1872" max="1872" width="6.81640625" bestFit="1" customWidth="1"/>
    <col min="1873" max="1876" width="5.81640625" bestFit="1" customWidth="1"/>
    <col min="1877" max="1878" width="6.81640625" bestFit="1" customWidth="1"/>
    <col min="1879" max="1879" width="5.81640625" bestFit="1" customWidth="1"/>
    <col min="1880" max="1880" width="6.81640625" bestFit="1" customWidth="1"/>
    <col min="1881" max="1881" width="4.81640625" bestFit="1" customWidth="1"/>
    <col min="1882" max="1883" width="6.81640625" bestFit="1" customWidth="1"/>
    <col min="1884" max="1892" width="5.81640625" bestFit="1" customWidth="1"/>
    <col min="1893" max="1893" width="6.81640625" bestFit="1" customWidth="1"/>
    <col min="1894" max="1894" width="5.81640625" bestFit="1" customWidth="1"/>
    <col min="1895" max="1896" width="6.81640625" bestFit="1" customWidth="1"/>
    <col min="1897" max="1899" width="5.81640625" bestFit="1" customWidth="1"/>
    <col min="1900" max="1901" width="6.81640625" bestFit="1" customWidth="1"/>
    <col min="1902" max="1902" width="5.81640625" bestFit="1" customWidth="1"/>
    <col min="1903" max="1905" width="6.81640625" bestFit="1" customWidth="1"/>
    <col min="1906" max="1906" width="5.81640625" bestFit="1" customWidth="1"/>
    <col min="1907" max="1908" width="6.81640625" bestFit="1" customWidth="1"/>
    <col min="1909" max="1909" width="4.81640625" bestFit="1" customWidth="1"/>
    <col min="1910" max="1910" width="6.81640625" bestFit="1" customWidth="1"/>
    <col min="1911" max="1912" width="5.81640625" bestFit="1" customWidth="1"/>
    <col min="1913" max="1914" width="4.81640625" bestFit="1" customWidth="1"/>
    <col min="1915" max="1915" width="5.81640625" bestFit="1" customWidth="1"/>
    <col min="1916" max="1916" width="4.81640625" bestFit="1" customWidth="1"/>
    <col min="1917" max="1917" width="6.81640625" bestFit="1" customWidth="1"/>
    <col min="1918" max="1921" width="5.81640625" bestFit="1" customWidth="1"/>
    <col min="1922" max="1924" width="6.81640625" bestFit="1" customWidth="1"/>
    <col min="1925" max="1925" width="4.81640625" bestFit="1" customWidth="1"/>
    <col min="1926" max="1927" width="5.81640625" bestFit="1" customWidth="1"/>
    <col min="1928" max="1928" width="6.81640625" bestFit="1" customWidth="1"/>
    <col min="1929" max="1931" width="5.81640625" bestFit="1" customWidth="1"/>
    <col min="1932" max="1934" width="6.81640625" bestFit="1" customWidth="1"/>
    <col min="1935" max="1937" width="5.81640625" bestFit="1" customWidth="1"/>
    <col min="1938" max="1938" width="6.81640625" bestFit="1" customWidth="1"/>
    <col min="1939" max="1939" width="5.81640625" bestFit="1" customWidth="1"/>
    <col min="1940" max="1940" width="6.81640625" bestFit="1" customWidth="1"/>
    <col min="1941" max="1941" width="5.81640625" bestFit="1" customWidth="1"/>
    <col min="1942" max="1943" width="6.81640625" bestFit="1" customWidth="1"/>
    <col min="1944" max="1947" width="5.81640625" bestFit="1" customWidth="1"/>
    <col min="1948" max="1949" width="6.81640625" bestFit="1" customWidth="1"/>
    <col min="1950" max="1950" width="4.81640625" bestFit="1" customWidth="1"/>
    <col min="1951" max="1952" width="6.81640625" bestFit="1" customWidth="1"/>
    <col min="1953" max="1954" width="5.81640625" bestFit="1" customWidth="1"/>
    <col min="1955" max="1955" width="6.81640625" bestFit="1" customWidth="1"/>
    <col min="1956" max="1956" width="5.81640625" bestFit="1" customWidth="1"/>
    <col min="1957" max="1957" width="6.81640625" bestFit="1" customWidth="1"/>
    <col min="1958" max="1958" width="5.81640625" bestFit="1" customWidth="1"/>
    <col min="1959" max="1959" width="4.81640625" bestFit="1" customWidth="1"/>
    <col min="1960" max="1960" width="6.81640625" bestFit="1" customWidth="1"/>
    <col min="1961" max="1962" width="5.81640625" bestFit="1" customWidth="1"/>
    <col min="1963" max="1966" width="6.81640625" bestFit="1" customWidth="1"/>
    <col min="1967" max="1967" width="5.81640625" bestFit="1" customWidth="1"/>
    <col min="1968" max="1968" width="6.81640625" bestFit="1" customWidth="1"/>
    <col min="1969" max="1970" width="5.81640625" bestFit="1" customWidth="1"/>
    <col min="1971" max="1971" width="6.81640625" bestFit="1" customWidth="1"/>
    <col min="1972" max="1972" width="2.81640625" bestFit="1" customWidth="1"/>
    <col min="1973" max="1973" width="5.81640625" bestFit="1" customWidth="1"/>
    <col min="1974" max="1974" width="6.81640625" bestFit="1" customWidth="1"/>
    <col min="1975" max="1975" width="5.81640625" bestFit="1" customWidth="1"/>
    <col min="1976" max="1976" width="6.81640625" bestFit="1" customWidth="1"/>
    <col min="1977" max="1979" width="5.81640625" bestFit="1" customWidth="1"/>
    <col min="1980" max="1980" width="6.81640625" bestFit="1" customWidth="1"/>
    <col min="1981" max="1982" width="5.81640625" bestFit="1" customWidth="1"/>
    <col min="1983" max="1983" width="6.81640625" bestFit="1" customWidth="1"/>
    <col min="1984" max="1985" width="5.81640625" bestFit="1" customWidth="1"/>
    <col min="1986" max="1986" width="6.81640625" bestFit="1" customWidth="1"/>
    <col min="1987" max="1987" width="4.81640625" bestFit="1" customWidth="1"/>
    <col min="1988" max="1990" width="5.81640625" bestFit="1" customWidth="1"/>
    <col min="1991" max="1991" width="6.81640625" bestFit="1" customWidth="1"/>
    <col min="1992" max="1992" width="5.81640625" bestFit="1" customWidth="1"/>
    <col min="1993" max="1996" width="6.81640625" bestFit="1" customWidth="1"/>
    <col min="1997" max="2002" width="5.81640625" bestFit="1" customWidth="1"/>
    <col min="2003" max="2003" width="6.81640625" bestFit="1" customWidth="1"/>
    <col min="2004" max="2004" width="4.81640625" bestFit="1" customWidth="1"/>
    <col min="2005" max="2006" width="5.81640625" bestFit="1" customWidth="1"/>
    <col min="2007" max="2007" width="4.81640625" bestFit="1" customWidth="1"/>
    <col min="2008" max="2015" width="5.81640625" bestFit="1" customWidth="1"/>
    <col min="2016" max="2016" width="6.81640625" bestFit="1" customWidth="1"/>
    <col min="2017" max="2017" width="4.81640625" bestFit="1" customWidth="1"/>
    <col min="2018" max="2018" width="6.81640625" bestFit="1" customWidth="1"/>
    <col min="2019" max="2020" width="5.81640625" bestFit="1" customWidth="1"/>
    <col min="2021" max="2022" width="6.81640625" bestFit="1" customWidth="1"/>
    <col min="2023" max="2024" width="5.81640625" bestFit="1" customWidth="1"/>
    <col min="2025" max="2025" width="6.81640625" bestFit="1" customWidth="1"/>
    <col min="2026" max="2026" width="4.81640625" bestFit="1" customWidth="1"/>
    <col min="2027" max="2028" width="5.81640625" bestFit="1" customWidth="1"/>
    <col min="2029" max="2029" width="4.81640625" bestFit="1" customWidth="1"/>
    <col min="2030" max="2030" width="6.81640625" bestFit="1" customWidth="1"/>
    <col min="2031" max="2033" width="5.81640625" bestFit="1" customWidth="1"/>
    <col min="2034" max="2034" width="4.81640625" bestFit="1" customWidth="1"/>
    <col min="2035" max="2035" width="5.81640625" bestFit="1" customWidth="1"/>
    <col min="2036" max="2036" width="6.81640625" bestFit="1" customWidth="1"/>
    <col min="2037" max="2037" width="5.81640625" bestFit="1" customWidth="1"/>
    <col min="2038" max="2038" width="4.81640625" bestFit="1" customWidth="1"/>
    <col min="2039" max="2043" width="5.81640625" bestFit="1" customWidth="1"/>
    <col min="2044" max="2044" width="4.81640625" bestFit="1" customWidth="1"/>
    <col min="2045" max="2045" width="6.81640625" bestFit="1" customWidth="1"/>
    <col min="2046" max="2048" width="5.81640625" bestFit="1" customWidth="1"/>
    <col min="2049" max="2049" width="6.81640625" bestFit="1" customWidth="1"/>
    <col min="2050" max="2050" width="5.81640625" bestFit="1" customWidth="1"/>
    <col min="2051" max="2051" width="2.81640625" bestFit="1" customWidth="1"/>
    <col min="2052" max="2053" width="6.81640625" bestFit="1" customWidth="1"/>
    <col min="2054" max="2055" width="5.81640625" bestFit="1" customWidth="1"/>
    <col min="2056" max="2056" width="4.81640625" bestFit="1" customWidth="1"/>
    <col min="2057" max="2057" width="5.81640625" bestFit="1" customWidth="1"/>
    <col min="2058" max="2060" width="6.81640625" bestFit="1" customWidth="1"/>
    <col min="2061" max="2061" width="4.81640625" bestFit="1" customWidth="1"/>
    <col min="2062" max="2064" width="6.81640625" bestFit="1" customWidth="1"/>
    <col min="2065" max="2066" width="5.81640625" bestFit="1" customWidth="1"/>
    <col min="2067" max="2067" width="6.81640625" bestFit="1" customWidth="1"/>
    <col min="2068" max="2068" width="5.81640625" bestFit="1" customWidth="1"/>
    <col min="2069" max="2069" width="4.81640625" bestFit="1" customWidth="1"/>
    <col min="2070" max="2070" width="5.81640625" bestFit="1" customWidth="1"/>
    <col min="2071" max="2072" width="6.81640625" bestFit="1" customWidth="1"/>
    <col min="2073" max="2075" width="5.81640625" bestFit="1" customWidth="1"/>
    <col min="2076" max="2076" width="6.81640625" bestFit="1" customWidth="1"/>
    <col min="2077" max="2077" width="5.81640625" bestFit="1" customWidth="1"/>
    <col min="2078" max="2079" width="6.81640625" bestFit="1" customWidth="1"/>
    <col min="2080" max="2080" width="5.81640625" bestFit="1" customWidth="1"/>
    <col min="2081" max="2082" width="6.81640625" bestFit="1" customWidth="1"/>
    <col min="2083" max="2083" width="5.81640625" bestFit="1" customWidth="1"/>
    <col min="2084" max="2084" width="6.81640625" bestFit="1" customWidth="1"/>
    <col min="2085" max="2089" width="5.81640625" bestFit="1" customWidth="1"/>
    <col min="2090" max="2090" width="6.81640625" bestFit="1" customWidth="1"/>
    <col min="2091" max="2093" width="5.81640625" bestFit="1" customWidth="1"/>
    <col min="2094" max="2094" width="6.81640625" bestFit="1" customWidth="1"/>
    <col min="2095" max="2095" width="2.81640625" bestFit="1" customWidth="1"/>
    <col min="2096" max="2099" width="6.81640625" bestFit="1" customWidth="1"/>
    <col min="2100" max="2103" width="5.81640625" bestFit="1" customWidth="1"/>
    <col min="2104" max="2104" width="6.81640625" bestFit="1" customWidth="1"/>
    <col min="2105" max="2105" width="5.81640625" bestFit="1" customWidth="1"/>
    <col min="2106" max="2107" width="6.81640625" bestFit="1" customWidth="1"/>
    <col min="2108" max="2108" width="5.81640625" bestFit="1" customWidth="1"/>
    <col min="2109" max="2109" width="4.81640625" bestFit="1" customWidth="1"/>
    <col min="2110" max="2112" width="5.81640625" bestFit="1" customWidth="1"/>
    <col min="2113" max="2113" width="6.81640625" bestFit="1" customWidth="1"/>
    <col min="2114" max="2114" width="5.81640625" bestFit="1" customWidth="1"/>
    <col min="2115" max="2116" width="4.81640625" bestFit="1" customWidth="1"/>
    <col min="2117" max="2117" width="6.81640625" bestFit="1" customWidth="1"/>
    <col min="2118" max="2118" width="5.81640625" bestFit="1" customWidth="1"/>
    <col min="2119" max="2124" width="6.81640625" bestFit="1" customWidth="1"/>
    <col min="2125" max="2125" width="5.81640625" bestFit="1" customWidth="1"/>
    <col min="2126" max="2126" width="6.81640625" bestFit="1" customWidth="1"/>
    <col min="2127" max="2128" width="5.81640625" bestFit="1" customWidth="1"/>
    <col min="2129" max="2129" width="2.81640625" bestFit="1" customWidth="1"/>
    <col min="2130" max="2130" width="6.81640625" bestFit="1" customWidth="1"/>
    <col min="2131" max="2131" width="5.81640625" bestFit="1" customWidth="1"/>
    <col min="2132" max="2133" width="6.81640625" bestFit="1" customWidth="1"/>
    <col min="2134" max="2134" width="5.81640625" bestFit="1" customWidth="1"/>
    <col min="2135" max="2135" width="4.81640625" bestFit="1" customWidth="1"/>
    <col min="2136" max="2137" width="6.81640625" bestFit="1" customWidth="1"/>
    <col min="2138" max="2138" width="5.81640625" bestFit="1" customWidth="1"/>
    <col min="2139" max="2139" width="6.81640625" bestFit="1" customWidth="1"/>
    <col min="2140" max="2140" width="4.81640625" bestFit="1" customWidth="1"/>
    <col min="2141" max="2141" width="6.81640625" bestFit="1" customWidth="1"/>
    <col min="2142" max="2142" width="5.81640625" bestFit="1" customWidth="1"/>
    <col min="2143" max="2144" width="6.81640625" bestFit="1" customWidth="1"/>
    <col min="2145" max="2145" width="4.81640625" bestFit="1" customWidth="1"/>
    <col min="2146" max="2147" width="6.81640625" bestFit="1" customWidth="1"/>
    <col min="2148" max="2148" width="5.81640625" bestFit="1" customWidth="1"/>
    <col min="2149" max="2149" width="6.81640625" bestFit="1" customWidth="1"/>
    <col min="2150" max="2152" width="5.81640625" bestFit="1" customWidth="1"/>
    <col min="2153" max="2153" width="4.81640625" bestFit="1" customWidth="1"/>
    <col min="2154" max="2154" width="6.81640625" bestFit="1" customWidth="1"/>
    <col min="2155" max="2157" width="5.81640625" bestFit="1" customWidth="1"/>
    <col min="2158" max="2158" width="6.81640625" bestFit="1" customWidth="1"/>
    <col min="2159" max="2159" width="5.81640625" bestFit="1" customWidth="1"/>
    <col min="2160" max="2160" width="6.81640625" bestFit="1" customWidth="1"/>
    <col min="2161" max="2162" width="5.81640625" bestFit="1" customWidth="1"/>
    <col min="2163" max="2163" width="6.81640625" bestFit="1" customWidth="1"/>
    <col min="2164" max="2166" width="5.81640625" bestFit="1" customWidth="1"/>
    <col min="2167" max="2167" width="6.81640625" bestFit="1" customWidth="1"/>
    <col min="2168" max="2169" width="5.81640625" bestFit="1" customWidth="1"/>
    <col min="2170" max="2171" width="6.81640625" bestFit="1" customWidth="1"/>
    <col min="2172" max="2175" width="5.81640625" bestFit="1" customWidth="1"/>
    <col min="2176" max="2177" width="6.81640625" bestFit="1" customWidth="1"/>
    <col min="2178" max="2180" width="5.81640625" bestFit="1" customWidth="1"/>
    <col min="2181" max="2183" width="6.81640625" bestFit="1" customWidth="1"/>
    <col min="2184" max="2184" width="5.81640625" bestFit="1" customWidth="1"/>
    <col min="2185" max="2185" width="4.81640625" bestFit="1" customWidth="1"/>
    <col min="2186" max="2187" width="5.81640625" bestFit="1" customWidth="1"/>
    <col min="2188" max="2188" width="6.81640625" bestFit="1" customWidth="1"/>
    <col min="2189" max="2189" width="5.81640625" bestFit="1" customWidth="1"/>
    <col min="2190" max="2191" width="6.81640625" bestFit="1" customWidth="1"/>
    <col min="2192" max="2192" width="5.81640625" bestFit="1" customWidth="1"/>
    <col min="2193" max="2193" width="4.81640625" bestFit="1" customWidth="1"/>
    <col min="2194" max="2194" width="5.81640625" bestFit="1" customWidth="1"/>
    <col min="2195" max="2195" width="6.81640625" bestFit="1" customWidth="1"/>
    <col min="2196" max="2196" width="2.81640625" bestFit="1" customWidth="1"/>
    <col min="2197" max="2197" width="6.81640625" bestFit="1" customWidth="1"/>
    <col min="2198" max="2198" width="5.81640625" bestFit="1" customWidth="1"/>
    <col min="2199" max="2201" width="6.81640625" bestFit="1" customWidth="1"/>
    <col min="2202" max="2202" width="5.81640625" bestFit="1" customWidth="1"/>
    <col min="2203" max="2204" width="6.81640625" bestFit="1" customWidth="1"/>
    <col min="2205" max="2205" width="5.81640625" bestFit="1" customWidth="1"/>
    <col min="2206" max="2209" width="6.81640625" bestFit="1" customWidth="1"/>
    <col min="2210" max="2213" width="5.81640625" bestFit="1" customWidth="1"/>
    <col min="2214" max="2215" width="6.81640625" bestFit="1" customWidth="1"/>
    <col min="2216" max="2216" width="5.81640625" bestFit="1" customWidth="1"/>
    <col min="2217" max="2218" width="6.81640625" bestFit="1" customWidth="1"/>
    <col min="2219" max="2220" width="5.81640625" bestFit="1" customWidth="1"/>
    <col min="2221" max="2221" width="4.81640625" bestFit="1" customWidth="1"/>
    <col min="2222" max="2222" width="5.81640625" bestFit="1" customWidth="1"/>
    <col min="2223" max="2223" width="6.81640625" bestFit="1" customWidth="1"/>
    <col min="2224" max="2226" width="5.81640625" bestFit="1" customWidth="1"/>
    <col min="2227" max="2227" width="6.81640625" bestFit="1" customWidth="1"/>
    <col min="2228" max="2228" width="5.81640625" bestFit="1" customWidth="1"/>
    <col min="2229" max="2229" width="6.81640625" bestFit="1" customWidth="1"/>
    <col min="2230" max="2230" width="2.81640625" bestFit="1" customWidth="1"/>
    <col min="2231" max="2231" width="6.81640625" bestFit="1" customWidth="1"/>
    <col min="2232" max="2233" width="5.81640625" bestFit="1" customWidth="1"/>
    <col min="2234" max="2234" width="6.81640625" bestFit="1" customWidth="1"/>
    <col min="2235" max="2235" width="5.81640625" bestFit="1" customWidth="1"/>
    <col min="2236" max="2236" width="6.81640625" bestFit="1" customWidth="1"/>
    <col min="2237" max="2238" width="4.81640625" bestFit="1" customWidth="1"/>
    <col min="2239" max="2239" width="5.81640625" bestFit="1" customWidth="1"/>
    <col min="2240" max="2240" width="6.81640625" bestFit="1" customWidth="1"/>
    <col min="2241" max="2241" width="5.81640625" bestFit="1" customWidth="1"/>
    <col min="2242" max="2242" width="4.81640625" bestFit="1" customWidth="1"/>
    <col min="2243" max="2248" width="5.81640625" bestFit="1" customWidth="1"/>
    <col min="2249" max="2249" width="6.81640625" bestFit="1" customWidth="1"/>
    <col min="2250" max="2251" width="5.81640625" bestFit="1" customWidth="1"/>
    <col min="2252" max="2252" width="4.81640625" bestFit="1" customWidth="1"/>
    <col min="2253" max="2254" width="6.81640625" bestFit="1" customWidth="1"/>
    <col min="2255" max="2255" width="5.81640625" bestFit="1" customWidth="1"/>
    <col min="2256" max="2258" width="6.81640625" bestFit="1" customWidth="1"/>
    <col min="2259" max="2260" width="5.81640625" bestFit="1" customWidth="1"/>
    <col min="2261" max="2261" width="6.81640625" bestFit="1" customWidth="1"/>
    <col min="2262" max="2267" width="5.81640625" bestFit="1" customWidth="1"/>
    <col min="2268" max="2268" width="6.81640625" bestFit="1" customWidth="1"/>
    <col min="2269" max="2269" width="5.81640625" bestFit="1" customWidth="1"/>
    <col min="2270" max="2270" width="6.81640625" bestFit="1" customWidth="1"/>
    <col min="2271" max="2272" width="5.81640625" bestFit="1" customWidth="1"/>
    <col min="2273" max="2273" width="6.81640625" bestFit="1" customWidth="1"/>
    <col min="2274" max="2274" width="4.81640625" bestFit="1" customWidth="1"/>
    <col min="2275" max="2276" width="6.81640625" bestFit="1" customWidth="1"/>
    <col min="2277" max="2277" width="5.81640625" bestFit="1" customWidth="1"/>
    <col min="2278" max="2281" width="6.81640625" bestFit="1" customWidth="1"/>
    <col min="2282" max="2283" width="4.81640625" bestFit="1" customWidth="1"/>
    <col min="2284" max="2288" width="5.81640625" bestFit="1" customWidth="1"/>
    <col min="2289" max="2289" width="4.81640625" bestFit="1" customWidth="1"/>
    <col min="2290" max="2290" width="6.81640625" bestFit="1" customWidth="1"/>
    <col min="2291" max="2294" width="5.81640625" bestFit="1" customWidth="1"/>
    <col min="2295" max="2295" width="6.81640625" bestFit="1" customWidth="1"/>
    <col min="2296" max="2296" width="5.81640625" bestFit="1" customWidth="1"/>
    <col min="2297" max="2299" width="6.81640625" bestFit="1" customWidth="1"/>
    <col min="2300" max="2301" width="5.81640625" bestFit="1" customWidth="1"/>
    <col min="2302" max="2304" width="6.81640625" bestFit="1" customWidth="1"/>
    <col min="2305" max="2305" width="4.81640625" bestFit="1" customWidth="1"/>
    <col min="2306" max="2307" width="6.81640625" bestFit="1" customWidth="1"/>
    <col min="2308" max="2309" width="5.81640625" bestFit="1" customWidth="1"/>
    <col min="2310" max="2310" width="6.81640625" bestFit="1" customWidth="1"/>
    <col min="2311" max="2311" width="4.81640625" bestFit="1" customWidth="1"/>
    <col min="2312" max="2315" width="5.81640625" bestFit="1" customWidth="1"/>
    <col min="2316" max="2316" width="6.81640625" bestFit="1" customWidth="1"/>
    <col min="2317" max="2317" width="2.81640625" bestFit="1" customWidth="1"/>
    <col min="2318" max="2319" width="5.81640625" bestFit="1" customWidth="1"/>
    <col min="2320" max="2320" width="6.81640625" bestFit="1" customWidth="1"/>
    <col min="2321" max="2321" width="4.81640625" bestFit="1" customWidth="1"/>
    <col min="2322" max="2323" width="5.81640625" bestFit="1" customWidth="1"/>
    <col min="2324" max="2325" width="6.81640625" bestFit="1" customWidth="1"/>
    <col min="2326" max="2328" width="5.81640625" bestFit="1" customWidth="1"/>
    <col min="2329" max="2329" width="6.81640625" bestFit="1" customWidth="1"/>
    <col min="2330" max="2331" width="5.81640625" bestFit="1" customWidth="1"/>
    <col min="2332" max="2332" width="6.81640625" bestFit="1" customWidth="1"/>
    <col min="2333" max="2334" width="5.81640625" bestFit="1" customWidth="1"/>
    <col min="2335" max="2335" width="4.81640625" bestFit="1" customWidth="1"/>
    <col min="2336" max="2336" width="6.81640625" bestFit="1" customWidth="1"/>
    <col min="2337" max="2339" width="5.81640625" bestFit="1" customWidth="1"/>
    <col min="2340" max="2340" width="6.81640625" bestFit="1" customWidth="1"/>
    <col min="2341" max="2341" width="4.81640625" bestFit="1" customWidth="1"/>
    <col min="2342" max="2342" width="5.81640625" bestFit="1" customWidth="1"/>
    <col min="2343" max="2344" width="4.81640625" bestFit="1" customWidth="1"/>
    <col min="2345" max="2345" width="5.81640625" bestFit="1" customWidth="1"/>
    <col min="2346" max="2346" width="6.81640625" bestFit="1" customWidth="1"/>
    <col min="2347" max="2347" width="5.81640625" bestFit="1" customWidth="1"/>
    <col min="2348" max="2348" width="6.81640625" bestFit="1" customWidth="1"/>
    <col min="2349" max="2351" width="5.81640625" bestFit="1" customWidth="1"/>
    <col min="2352" max="2352" width="4.81640625" bestFit="1" customWidth="1"/>
    <col min="2353" max="2355" width="6.81640625" bestFit="1" customWidth="1"/>
    <col min="2356" max="2356" width="4.81640625" bestFit="1" customWidth="1"/>
    <col min="2357" max="2357" width="6.81640625" bestFit="1" customWidth="1"/>
    <col min="2358" max="2361" width="5.81640625" bestFit="1" customWidth="1"/>
    <col min="2362" max="2364" width="6.81640625" bestFit="1" customWidth="1"/>
    <col min="2365" max="2366" width="5.81640625" bestFit="1" customWidth="1"/>
    <col min="2367" max="2367" width="6.81640625" bestFit="1" customWidth="1"/>
    <col min="2368" max="2369" width="5.81640625" bestFit="1" customWidth="1"/>
    <col min="2370" max="2371" width="6.81640625" bestFit="1" customWidth="1"/>
    <col min="2372" max="2375" width="5.81640625" bestFit="1" customWidth="1"/>
    <col min="2376" max="2376" width="2.81640625" bestFit="1" customWidth="1"/>
    <col min="2377" max="2377" width="5.81640625" bestFit="1" customWidth="1"/>
    <col min="2378" max="2378" width="6.81640625" bestFit="1" customWidth="1"/>
    <col min="2379" max="2379" width="5.81640625" bestFit="1" customWidth="1"/>
    <col min="2380" max="2380" width="6.81640625" bestFit="1" customWidth="1"/>
    <col min="2381" max="2381" width="5.81640625" bestFit="1" customWidth="1"/>
    <col min="2382" max="2382" width="6.81640625" bestFit="1" customWidth="1"/>
    <col min="2383" max="2384" width="5.81640625" bestFit="1" customWidth="1"/>
    <col min="2385" max="2385" width="4.81640625" bestFit="1" customWidth="1"/>
    <col min="2386" max="2386" width="6.81640625" bestFit="1" customWidth="1"/>
    <col min="2387" max="2388" width="5.81640625" bestFit="1" customWidth="1"/>
    <col min="2389" max="2392" width="6.81640625" bestFit="1" customWidth="1"/>
    <col min="2393" max="2395" width="5.81640625" bestFit="1" customWidth="1"/>
    <col min="2396" max="2396" width="6.81640625" bestFit="1" customWidth="1"/>
    <col min="2397" max="2399" width="5.81640625" bestFit="1" customWidth="1"/>
    <col min="2400" max="2401" width="6.81640625" bestFit="1" customWidth="1"/>
    <col min="2402" max="2405" width="5.81640625" bestFit="1" customWidth="1"/>
    <col min="2406" max="2406" width="2.81640625" bestFit="1" customWidth="1"/>
    <col min="2407" max="2407" width="6.81640625" bestFit="1" customWidth="1"/>
    <col min="2408" max="2408" width="4.81640625" bestFit="1" customWidth="1"/>
    <col min="2409" max="2411" width="5.81640625" bestFit="1" customWidth="1"/>
    <col min="2412" max="2412" width="6.81640625" bestFit="1" customWidth="1"/>
    <col min="2413" max="2414" width="5.81640625" bestFit="1" customWidth="1"/>
    <col min="2415" max="2415" width="6.81640625" bestFit="1" customWidth="1"/>
    <col min="2416" max="2420" width="5.81640625" bestFit="1" customWidth="1"/>
    <col min="2421" max="2422" width="6.81640625" bestFit="1" customWidth="1"/>
    <col min="2423" max="2425" width="5.81640625" bestFit="1" customWidth="1"/>
    <col min="2426" max="2426" width="4.81640625" bestFit="1" customWidth="1"/>
    <col min="2427" max="2427" width="5.81640625" bestFit="1" customWidth="1"/>
    <col min="2428" max="2429" width="6.81640625" bestFit="1" customWidth="1"/>
    <col min="2430" max="2430" width="4.81640625" bestFit="1" customWidth="1"/>
    <col min="2431" max="2437" width="5.81640625" bestFit="1" customWidth="1"/>
    <col min="2438" max="2438" width="6.81640625" bestFit="1" customWidth="1"/>
    <col min="2439" max="2439" width="4.81640625" bestFit="1" customWidth="1"/>
    <col min="2440" max="2441" width="5.81640625" bestFit="1" customWidth="1"/>
    <col min="2442" max="2442" width="4.81640625" bestFit="1" customWidth="1"/>
    <col min="2443" max="2444" width="6.81640625" bestFit="1" customWidth="1"/>
    <col min="2445" max="2446" width="5.81640625" bestFit="1" customWidth="1"/>
    <col min="2447" max="2449" width="6.81640625" bestFit="1" customWidth="1"/>
    <col min="2450" max="2450" width="5.81640625" bestFit="1" customWidth="1"/>
    <col min="2451" max="2451" width="6.81640625" bestFit="1" customWidth="1"/>
    <col min="2452" max="2453" width="5.81640625" bestFit="1" customWidth="1"/>
    <col min="2454" max="2454" width="4.81640625" bestFit="1" customWidth="1"/>
    <col min="2455" max="2455" width="6.81640625" bestFit="1" customWidth="1"/>
    <col min="2456" max="2457" width="5.81640625" bestFit="1" customWidth="1"/>
    <col min="2458" max="2458" width="6.81640625" bestFit="1" customWidth="1"/>
    <col min="2459" max="2459" width="5.81640625" bestFit="1" customWidth="1"/>
    <col min="2460" max="2460" width="6.81640625" bestFit="1" customWidth="1"/>
    <col min="2461" max="2461" width="5.81640625" bestFit="1" customWidth="1"/>
    <col min="2462" max="2462" width="6.81640625" bestFit="1" customWidth="1"/>
    <col min="2463" max="2463" width="5.81640625" bestFit="1" customWidth="1"/>
    <col min="2464" max="2467" width="6.81640625" bestFit="1" customWidth="1"/>
    <col min="2468" max="2469" width="5.81640625" bestFit="1" customWidth="1"/>
    <col min="2470" max="2470" width="4.81640625" bestFit="1" customWidth="1"/>
    <col min="2471" max="2471" width="5.81640625" bestFit="1" customWidth="1"/>
    <col min="2472" max="2472" width="6.81640625" bestFit="1" customWidth="1"/>
    <col min="2473" max="2473" width="5.81640625" bestFit="1" customWidth="1"/>
    <col min="2474" max="2474" width="6.81640625" bestFit="1" customWidth="1"/>
    <col min="2475" max="2475" width="5.81640625" bestFit="1" customWidth="1"/>
    <col min="2476" max="2477" width="6.81640625" bestFit="1" customWidth="1"/>
    <col min="2478" max="2478" width="5.81640625" bestFit="1" customWidth="1"/>
    <col min="2479" max="2479" width="6.81640625" bestFit="1" customWidth="1"/>
    <col min="2480" max="2480" width="5.81640625" bestFit="1" customWidth="1"/>
    <col min="2481" max="2483" width="6.81640625" bestFit="1" customWidth="1"/>
    <col min="2484" max="2484" width="5.81640625" bestFit="1" customWidth="1"/>
    <col min="2485" max="2485" width="6.81640625" bestFit="1" customWidth="1"/>
    <col min="2486" max="2486" width="5.81640625" bestFit="1" customWidth="1"/>
    <col min="2487" max="2487" width="6.81640625" bestFit="1" customWidth="1"/>
    <col min="2488" max="2489" width="5.81640625" bestFit="1" customWidth="1"/>
    <col min="2490" max="2490" width="6.81640625" bestFit="1" customWidth="1"/>
    <col min="2491" max="2491" width="4.81640625" bestFit="1" customWidth="1"/>
    <col min="2492" max="2493" width="5.81640625" bestFit="1" customWidth="1"/>
    <col min="2494" max="2494" width="6.81640625" bestFit="1" customWidth="1"/>
    <col min="2495" max="2497" width="5.81640625" bestFit="1" customWidth="1"/>
    <col min="2498" max="2498" width="6.81640625" bestFit="1" customWidth="1"/>
    <col min="2499" max="2499" width="5.81640625" bestFit="1" customWidth="1"/>
    <col min="2500" max="2500" width="4.81640625" bestFit="1" customWidth="1"/>
    <col min="2501" max="2501" width="5.81640625" bestFit="1" customWidth="1"/>
    <col min="2502" max="2502" width="6.81640625" bestFit="1" customWidth="1"/>
    <col min="2503" max="2503" width="5.81640625" bestFit="1" customWidth="1"/>
    <col min="2504" max="2506" width="6.81640625" bestFit="1" customWidth="1"/>
    <col min="2507" max="2508" width="5.81640625" bestFit="1" customWidth="1"/>
    <col min="2509" max="2510" width="6.81640625" bestFit="1" customWidth="1"/>
    <col min="2511" max="2512" width="5.81640625" bestFit="1" customWidth="1"/>
    <col min="2513" max="2513" width="2.81640625" bestFit="1" customWidth="1"/>
    <col min="2514" max="2514" width="5.81640625" bestFit="1" customWidth="1"/>
    <col min="2515" max="2515" width="6.81640625" bestFit="1" customWidth="1"/>
    <col min="2516" max="2517" width="5.81640625" bestFit="1" customWidth="1"/>
    <col min="2518" max="2518" width="6.81640625" bestFit="1" customWidth="1"/>
    <col min="2519" max="2519" width="5.81640625" bestFit="1" customWidth="1"/>
    <col min="2520" max="2520" width="6.81640625" bestFit="1" customWidth="1"/>
    <col min="2521" max="2521" width="5.81640625" bestFit="1" customWidth="1"/>
    <col min="2522" max="2522" width="6.81640625" bestFit="1" customWidth="1"/>
    <col min="2523" max="2523" width="4.81640625" bestFit="1" customWidth="1"/>
    <col min="2524" max="2526" width="6.81640625" bestFit="1" customWidth="1"/>
    <col min="2527" max="2527" width="4.81640625" bestFit="1" customWidth="1"/>
    <col min="2528" max="2531" width="5.81640625" bestFit="1" customWidth="1"/>
    <col min="2532" max="2534" width="6.81640625" bestFit="1" customWidth="1"/>
    <col min="2535" max="2536" width="5.81640625" bestFit="1" customWidth="1"/>
    <col min="2537" max="2542" width="6.81640625" bestFit="1" customWidth="1"/>
    <col min="2543" max="2543" width="5.81640625" bestFit="1" customWidth="1"/>
    <col min="2544" max="2544" width="6.81640625" bestFit="1" customWidth="1"/>
    <col min="2545" max="2548" width="5.81640625" bestFit="1" customWidth="1"/>
    <col min="2549" max="2551" width="6.81640625" bestFit="1" customWidth="1"/>
    <col min="2552" max="2552" width="5.81640625" bestFit="1" customWidth="1"/>
    <col min="2553" max="2553" width="6.81640625" bestFit="1" customWidth="1"/>
    <col min="2554" max="2554" width="4.81640625" bestFit="1" customWidth="1"/>
    <col min="2555" max="2556" width="5.81640625" bestFit="1" customWidth="1"/>
    <col min="2557" max="2557" width="6.81640625" bestFit="1" customWidth="1"/>
    <col min="2558" max="2558" width="4.81640625" bestFit="1" customWidth="1"/>
    <col min="2559" max="2560" width="5.81640625" bestFit="1" customWidth="1"/>
    <col min="2561" max="2561" width="6.81640625" bestFit="1" customWidth="1"/>
    <col min="2562" max="2562" width="5.81640625" bestFit="1" customWidth="1"/>
    <col min="2563" max="2563" width="6.81640625" bestFit="1" customWidth="1"/>
    <col min="2564" max="2564" width="2.81640625" bestFit="1" customWidth="1"/>
    <col min="2565" max="2567" width="6.81640625" bestFit="1" customWidth="1"/>
    <col min="2568" max="2568" width="4.81640625" bestFit="1" customWidth="1"/>
    <col min="2569" max="2569" width="6.81640625" bestFit="1" customWidth="1"/>
    <col min="2570" max="2571" width="5.81640625" bestFit="1" customWidth="1"/>
    <col min="2572" max="2572" width="4.81640625" bestFit="1" customWidth="1"/>
    <col min="2573" max="2573" width="6.81640625" bestFit="1" customWidth="1"/>
    <col min="2574" max="2574" width="5.81640625" bestFit="1" customWidth="1"/>
    <col min="2575" max="2576" width="6.81640625" bestFit="1" customWidth="1"/>
    <col min="2577" max="2579" width="5.81640625" bestFit="1" customWidth="1"/>
    <col min="2580" max="2580" width="6.81640625" bestFit="1" customWidth="1"/>
    <col min="2581" max="2581" width="5.81640625" bestFit="1" customWidth="1"/>
    <col min="2582" max="2583" width="6.81640625" bestFit="1" customWidth="1"/>
    <col min="2584" max="2587" width="5.81640625" bestFit="1" customWidth="1"/>
    <col min="2588" max="2588" width="6.81640625" bestFit="1" customWidth="1"/>
    <col min="2589" max="2589" width="4.81640625" bestFit="1" customWidth="1"/>
    <col min="2590" max="2590" width="6.81640625" bestFit="1" customWidth="1"/>
    <col min="2591" max="2591" width="5.81640625" bestFit="1" customWidth="1"/>
    <col min="2592" max="2592" width="6.81640625" bestFit="1" customWidth="1"/>
    <col min="2593" max="2593" width="5.81640625" bestFit="1" customWidth="1"/>
    <col min="2594" max="2594" width="6.81640625" bestFit="1" customWidth="1"/>
    <col min="2595" max="2595" width="4.81640625" bestFit="1" customWidth="1"/>
    <col min="2596" max="2597" width="6.81640625" bestFit="1" customWidth="1"/>
    <col min="2598" max="2598" width="4.81640625" bestFit="1" customWidth="1"/>
    <col min="2599" max="2601" width="5.81640625" bestFit="1" customWidth="1"/>
    <col min="2602" max="2602" width="4.81640625" bestFit="1" customWidth="1"/>
    <col min="2603" max="2604" width="5.81640625" bestFit="1" customWidth="1"/>
    <col min="2605" max="2605" width="6.81640625" bestFit="1" customWidth="1"/>
    <col min="2606" max="2606" width="5.81640625" bestFit="1" customWidth="1"/>
    <col min="2607" max="2611" width="6.81640625" bestFit="1" customWidth="1"/>
    <col min="2612" max="2612" width="5.81640625" bestFit="1" customWidth="1"/>
    <col min="2613" max="2615" width="6.81640625" bestFit="1" customWidth="1"/>
    <col min="2616" max="2616" width="5.81640625" bestFit="1" customWidth="1"/>
    <col min="2617" max="2617" width="4.81640625" bestFit="1" customWidth="1"/>
    <col min="2618" max="2618" width="6.81640625" bestFit="1" customWidth="1"/>
    <col min="2619" max="2619" width="5.81640625" bestFit="1" customWidth="1"/>
    <col min="2620" max="2624" width="6.81640625" bestFit="1" customWidth="1"/>
    <col min="2625" max="2625" width="4.81640625" bestFit="1" customWidth="1"/>
    <col min="2626" max="2628" width="5.81640625" bestFit="1" customWidth="1"/>
    <col min="2629" max="2634" width="6.81640625" bestFit="1" customWidth="1"/>
    <col min="2635" max="2635" width="4.81640625" bestFit="1" customWidth="1"/>
    <col min="2636" max="2637" width="6.81640625" bestFit="1" customWidth="1"/>
    <col min="2638" max="2638" width="5.81640625" bestFit="1" customWidth="1"/>
    <col min="2639" max="2639" width="6.81640625" bestFit="1" customWidth="1"/>
    <col min="2640" max="2642" width="5.81640625" bestFit="1" customWidth="1"/>
    <col min="2643" max="2643" width="4.81640625" bestFit="1" customWidth="1"/>
    <col min="2644" max="2644" width="6.81640625" bestFit="1" customWidth="1"/>
    <col min="2645" max="2646" width="4.81640625" bestFit="1" customWidth="1"/>
    <col min="2647" max="2647" width="6.81640625" bestFit="1" customWidth="1"/>
    <col min="2648" max="2650" width="5.81640625" bestFit="1" customWidth="1"/>
    <col min="2651" max="2653" width="6.81640625" bestFit="1" customWidth="1"/>
    <col min="2654" max="2654" width="5.81640625" bestFit="1" customWidth="1"/>
    <col min="2655" max="2658" width="6.81640625" bestFit="1" customWidth="1"/>
    <col min="2659" max="2661" width="5.81640625" bestFit="1" customWidth="1"/>
    <col min="2662" max="2662" width="4.81640625" bestFit="1" customWidth="1"/>
    <col min="2663" max="2663" width="6.81640625" bestFit="1" customWidth="1"/>
    <col min="2664" max="2664" width="4.81640625" bestFit="1" customWidth="1"/>
    <col min="2665" max="2668" width="5.81640625" bestFit="1" customWidth="1"/>
    <col min="2669" max="2669" width="6.81640625" bestFit="1" customWidth="1"/>
    <col min="2670" max="2670" width="5.81640625" bestFit="1" customWidth="1"/>
    <col min="2671" max="2671" width="6.81640625" bestFit="1" customWidth="1"/>
    <col min="2672" max="2673" width="4.81640625" bestFit="1" customWidth="1"/>
    <col min="2674" max="2675" width="6.81640625" bestFit="1" customWidth="1"/>
    <col min="2676" max="2682" width="5.81640625" bestFit="1" customWidth="1"/>
    <col min="2683" max="2683" width="4.81640625" bestFit="1" customWidth="1"/>
    <col min="2684" max="2684" width="6.81640625" bestFit="1" customWidth="1"/>
    <col min="2685" max="2685" width="5.81640625" bestFit="1" customWidth="1"/>
    <col min="2686" max="2691" width="6.81640625" bestFit="1" customWidth="1"/>
    <col min="2692" max="2694" width="5.81640625" bestFit="1" customWidth="1"/>
    <col min="2695" max="2695" width="4.81640625" bestFit="1" customWidth="1"/>
    <col min="2696" max="2699" width="5.81640625" bestFit="1" customWidth="1"/>
    <col min="2700" max="2700" width="6.81640625" bestFit="1" customWidth="1"/>
    <col min="2701" max="2701" width="5.81640625" bestFit="1" customWidth="1"/>
    <col min="2702" max="2702" width="4.81640625" bestFit="1" customWidth="1"/>
    <col min="2703" max="2704" width="5.81640625" bestFit="1" customWidth="1"/>
    <col min="2705" max="2705" width="6.81640625" bestFit="1" customWidth="1"/>
    <col min="2706" max="2708" width="5.81640625" bestFit="1" customWidth="1"/>
    <col min="2709" max="2709" width="6.81640625" bestFit="1" customWidth="1"/>
    <col min="2710" max="2710" width="5.81640625" bestFit="1" customWidth="1"/>
    <col min="2711" max="2713" width="6.81640625" bestFit="1" customWidth="1"/>
    <col min="2714" max="2718" width="5.81640625" bestFit="1" customWidth="1"/>
    <col min="2719" max="2719" width="6.81640625" bestFit="1" customWidth="1"/>
    <col min="2720" max="2720" width="4.81640625" bestFit="1" customWidth="1"/>
    <col min="2721" max="2721" width="6.81640625" bestFit="1" customWidth="1"/>
    <col min="2722" max="2723" width="4.81640625" bestFit="1" customWidth="1"/>
    <col min="2724" max="2726" width="5.81640625" bestFit="1" customWidth="1"/>
    <col min="2727" max="2727" width="4.81640625" bestFit="1" customWidth="1"/>
    <col min="2728" max="2729" width="6.81640625" bestFit="1" customWidth="1"/>
    <col min="2730" max="2730" width="5.81640625" bestFit="1" customWidth="1"/>
    <col min="2731" max="2731" width="6.81640625" bestFit="1" customWidth="1"/>
    <col min="2732" max="2732" width="4.81640625" bestFit="1" customWidth="1"/>
    <col min="2733" max="2734" width="6.81640625" bestFit="1" customWidth="1"/>
    <col min="2735" max="2739" width="5.81640625" bestFit="1" customWidth="1"/>
    <col min="2740" max="2740" width="6.81640625" bestFit="1" customWidth="1"/>
    <col min="2741" max="2742" width="5.81640625" bestFit="1" customWidth="1"/>
    <col min="2743" max="2745" width="6.81640625" bestFit="1" customWidth="1"/>
    <col min="2746" max="2746" width="5.81640625" bestFit="1" customWidth="1"/>
    <col min="2747" max="2749" width="6.81640625" bestFit="1" customWidth="1"/>
    <col min="2750" max="2751" width="5.81640625" bestFit="1" customWidth="1"/>
    <col min="2752" max="2752" width="6.81640625" bestFit="1" customWidth="1"/>
    <col min="2753" max="2753" width="5.81640625" bestFit="1" customWidth="1"/>
    <col min="2754" max="2754" width="4.81640625" bestFit="1" customWidth="1"/>
    <col min="2755" max="2755" width="5.81640625" bestFit="1" customWidth="1"/>
    <col min="2756" max="2757" width="6.81640625" bestFit="1" customWidth="1"/>
    <col min="2758" max="2759" width="5.81640625" bestFit="1" customWidth="1"/>
    <col min="2760" max="2760" width="6.81640625" bestFit="1" customWidth="1"/>
    <col min="2761" max="2761" width="5.81640625" bestFit="1" customWidth="1"/>
    <col min="2762" max="2762" width="6.81640625" bestFit="1" customWidth="1"/>
    <col min="2763" max="2765" width="5.81640625" bestFit="1" customWidth="1"/>
    <col min="2766" max="2766" width="6.81640625" bestFit="1" customWidth="1"/>
    <col min="2767" max="2767" width="5.81640625" bestFit="1" customWidth="1"/>
    <col min="2768" max="2768" width="6.81640625" bestFit="1" customWidth="1"/>
    <col min="2769" max="2769" width="2.81640625" bestFit="1" customWidth="1"/>
    <col min="2770" max="2772" width="5.81640625" bestFit="1" customWidth="1"/>
    <col min="2773" max="2773" width="4.81640625" bestFit="1" customWidth="1"/>
    <col min="2774" max="2775" width="5.81640625" bestFit="1" customWidth="1"/>
    <col min="2776" max="2776" width="6.81640625" bestFit="1" customWidth="1"/>
    <col min="2777" max="2777" width="5.81640625" bestFit="1" customWidth="1"/>
    <col min="2778" max="2778" width="4.81640625" bestFit="1" customWidth="1"/>
    <col min="2779" max="2779" width="5.81640625" bestFit="1" customWidth="1"/>
    <col min="2780" max="2783" width="6.81640625" bestFit="1" customWidth="1"/>
    <col min="2784" max="2784" width="5.81640625" bestFit="1" customWidth="1"/>
    <col min="2785" max="2787" width="6.81640625" bestFit="1" customWidth="1"/>
    <col min="2788" max="2788" width="5.81640625" bestFit="1" customWidth="1"/>
    <col min="2789" max="2789" width="6.81640625" bestFit="1" customWidth="1"/>
    <col min="2790" max="2791" width="5.81640625" bestFit="1" customWidth="1"/>
    <col min="2792" max="2792" width="6.81640625" bestFit="1" customWidth="1"/>
    <col min="2793" max="2793" width="4.81640625" bestFit="1" customWidth="1"/>
    <col min="2794" max="2794" width="5.81640625" bestFit="1" customWidth="1"/>
    <col min="2795" max="2795" width="6.81640625" bestFit="1" customWidth="1"/>
    <col min="2796" max="2797" width="5.81640625" bestFit="1" customWidth="1"/>
    <col min="2798" max="2798" width="6.81640625" bestFit="1" customWidth="1"/>
    <col min="2799" max="2799" width="5.81640625" bestFit="1" customWidth="1"/>
    <col min="2800" max="2801" width="6.81640625" bestFit="1" customWidth="1"/>
    <col min="2802" max="2802" width="4.81640625" bestFit="1" customWidth="1"/>
    <col min="2803" max="2804" width="6.81640625" bestFit="1" customWidth="1"/>
    <col min="2805" max="2808" width="5.81640625" bestFit="1" customWidth="1"/>
    <col min="2809" max="2809" width="4.81640625" bestFit="1" customWidth="1"/>
    <col min="2810" max="2810" width="6.81640625" bestFit="1" customWidth="1"/>
    <col min="2811" max="2816" width="5.81640625" bestFit="1" customWidth="1"/>
    <col min="2817" max="2817" width="6.81640625" bestFit="1" customWidth="1"/>
    <col min="2818" max="2818" width="5.81640625" bestFit="1" customWidth="1"/>
    <col min="2819" max="2819" width="6.81640625" bestFit="1" customWidth="1"/>
    <col min="2820" max="2820" width="4.81640625" bestFit="1" customWidth="1"/>
    <col min="2821" max="2821" width="6.81640625" bestFit="1" customWidth="1"/>
    <col min="2822" max="2822" width="5.81640625" bestFit="1" customWidth="1"/>
    <col min="2823" max="2824" width="6.81640625" bestFit="1" customWidth="1"/>
    <col min="2825" max="2826" width="5.81640625" bestFit="1" customWidth="1"/>
    <col min="2827" max="2827" width="6.81640625" bestFit="1" customWidth="1"/>
    <col min="2828" max="2828" width="5.81640625" bestFit="1" customWidth="1"/>
    <col min="2829" max="2829" width="6.81640625" bestFit="1" customWidth="1"/>
    <col min="2830" max="2831" width="5.81640625" bestFit="1" customWidth="1"/>
    <col min="2832" max="2832" width="6.81640625" bestFit="1" customWidth="1"/>
    <col min="2833" max="2833" width="4.81640625" bestFit="1" customWidth="1"/>
    <col min="2834" max="2835" width="5.81640625" bestFit="1" customWidth="1"/>
    <col min="2836" max="2837" width="6.81640625" bestFit="1" customWidth="1"/>
    <col min="2838" max="2839" width="5.81640625" bestFit="1" customWidth="1"/>
    <col min="2840" max="2840" width="6.81640625" bestFit="1" customWidth="1"/>
    <col min="2841" max="2841" width="5.81640625" bestFit="1" customWidth="1"/>
    <col min="2842" max="2843" width="6.81640625" bestFit="1" customWidth="1"/>
    <col min="2844" max="2847" width="5.81640625" bestFit="1" customWidth="1"/>
    <col min="2848" max="2848" width="4.81640625" bestFit="1" customWidth="1"/>
    <col min="2849" max="2850" width="6.81640625" bestFit="1" customWidth="1"/>
    <col min="2851" max="2851" width="4.81640625" bestFit="1" customWidth="1"/>
    <col min="2852" max="2852" width="6.81640625" bestFit="1" customWidth="1"/>
    <col min="2853" max="2853" width="5.81640625" bestFit="1" customWidth="1"/>
    <col min="2854" max="2854" width="6.81640625" bestFit="1" customWidth="1"/>
    <col min="2855" max="2856" width="5.81640625" bestFit="1" customWidth="1"/>
    <col min="2857" max="2859" width="6.81640625" bestFit="1" customWidth="1"/>
    <col min="2860" max="2860" width="4.81640625" bestFit="1" customWidth="1"/>
    <col min="2861" max="2861" width="6.81640625" bestFit="1" customWidth="1"/>
    <col min="2862" max="2865" width="5.81640625" bestFit="1" customWidth="1"/>
    <col min="2866" max="2866" width="6.81640625" bestFit="1" customWidth="1"/>
    <col min="2867" max="2867" width="5.81640625" bestFit="1" customWidth="1"/>
    <col min="2868" max="2868" width="6.81640625" bestFit="1" customWidth="1"/>
    <col min="2869" max="2869" width="5.81640625" bestFit="1" customWidth="1"/>
    <col min="2870" max="2870" width="4.81640625" bestFit="1" customWidth="1"/>
    <col min="2871" max="2871" width="5.81640625" bestFit="1" customWidth="1"/>
    <col min="2872" max="2873" width="6.81640625" bestFit="1" customWidth="1"/>
    <col min="2874" max="2880" width="5.81640625" bestFit="1" customWidth="1"/>
    <col min="2881" max="2882" width="6.81640625" bestFit="1" customWidth="1"/>
    <col min="2883" max="2883" width="5.81640625" bestFit="1" customWidth="1"/>
    <col min="2884" max="2885" width="6.81640625" bestFit="1" customWidth="1"/>
    <col min="2886" max="2886" width="4.81640625" bestFit="1" customWidth="1"/>
    <col min="2887" max="2889" width="5.81640625" bestFit="1" customWidth="1"/>
    <col min="2890" max="2891" width="6.81640625" bestFit="1" customWidth="1"/>
    <col min="2892" max="2893" width="5.81640625" bestFit="1" customWidth="1"/>
    <col min="2894" max="2894" width="6.81640625" bestFit="1" customWidth="1"/>
    <col min="2895" max="2895" width="2.81640625" bestFit="1" customWidth="1"/>
    <col min="2896" max="2896" width="5.81640625" bestFit="1" customWidth="1"/>
    <col min="2897" max="2898" width="6.81640625" bestFit="1" customWidth="1"/>
    <col min="2899" max="2899" width="5.81640625" bestFit="1" customWidth="1"/>
    <col min="2900" max="2903" width="6.81640625" bestFit="1" customWidth="1"/>
    <col min="2904" max="2904" width="5.81640625" bestFit="1" customWidth="1"/>
    <col min="2905" max="2905" width="4.81640625" bestFit="1" customWidth="1"/>
    <col min="2906" max="2906" width="6.81640625" bestFit="1" customWidth="1"/>
    <col min="2907" max="2910" width="5.81640625" bestFit="1" customWidth="1"/>
    <col min="2911" max="2911" width="4.81640625" bestFit="1" customWidth="1"/>
    <col min="2912" max="2915" width="5.81640625" bestFit="1" customWidth="1"/>
    <col min="2916" max="2916" width="4.81640625" bestFit="1" customWidth="1"/>
    <col min="2917" max="2919" width="5.81640625" bestFit="1" customWidth="1"/>
    <col min="2920" max="2920" width="6.81640625" bestFit="1" customWidth="1"/>
    <col min="2921" max="2921" width="7.81640625" bestFit="1" customWidth="1"/>
    <col min="2922" max="2923" width="5.81640625" bestFit="1" customWidth="1"/>
    <col min="2924" max="2924" width="6.81640625" bestFit="1" customWidth="1"/>
    <col min="2925" max="2925" width="5.81640625" bestFit="1" customWidth="1"/>
    <col min="2926" max="2928" width="6.81640625" bestFit="1" customWidth="1"/>
    <col min="2929" max="2929" width="5.81640625" bestFit="1" customWidth="1"/>
    <col min="2930" max="2930" width="6.81640625" bestFit="1" customWidth="1"/>
    <col min="2931" max="2932" width="5.81640625" bestFit="1" customWidth="1"/>
    <col min="2933" max="2933" width="6.81640625" bestFit="1" customWidth="1"/>
    <col min="2934" max="2934" width="4.81640625" bestFit="1" customWidth="1"/>
    <col min="2935" max="2936" width="5.81640625" bestFit="1" customWidth="1"/>
    <col min="2937" max="2937" width="6.81640625" bestFit="1" customWidth="1"/>
    <col min="2938" max="2938" width="5.81640625" bestFit="1" customWidth="1"/>
    <col min="2939" max="2939" width="6.81640625" bestFit="1" customWidth="1"/>
    <col min="2940" max="2943" width="5.81640625" bestFit="1" customWidth="1"/>
    <col min="2944" max="2944" width="6.81640625" bestFit="1" customWidth="1"/>
    <col min="2945" max="2946" width="5.81640625" bestFit="1" customWidth="1"/>
    <col min="2947" max="2948" width="6.81640625" bestFit="1" customWidth="1"/>
    <col min="2949" max="2949" width="5.81640625" bestFit="1" customWidth="1"/>
    <col min="2950" max="2950" width="4.81640625" bestFit="1" customWidth="1"/>
    <col min="2951" max="2952" width="6.81640625" bestFit="1" customWidth="1"/>
    <col min="2953" max="2953" width="5.81640625" bestFit="1" customWidth="1"/>
    <col min="2954" max="2954" width="4.81640625" bestFit="1" customWidth="1"/>
    <col min="2955" max="2955" width="5.81640625" bestFit="1" customWidth="1"/>
    <col min="2956" max="2958" width="6.81640625" bestFit="1" customWidth="1"/>
    <col min="2959" max="2959" width="4.81640625" bestFit="1" customWidth="1"/>
    <col min="2960" max="2962" width="5.81640625" bestFit="1" customWidth="1"/>
    <col min="2963" max="2963" width="6.81640625" bestFit="1" customWidth="1"/>
    <col min="2964" max="2966" width="5.81640625" bestFit="1" customWidth="1"/>
    <col min="2967" max="2969" width="6.81640625" bestFit="1" customWidth="1"/>
    <col min="2970" max="2972" width="5.81640625" bestFit="1" customWidth="1"/>
    <col min="2973" max="2973" width="6.81640625" bestFit="1" customWidth="1"/>
    <col min="2974" max="2979" width="5.81640625" bestFit="1" customWidth="1"/>
    <col min="2980" max="2980" width="2.81640625" bestFit="1" customWidth="1"/>
    <col min="2981" max="2981" width="5.81640625" bestFit="1" customWidth="1"/>
    <col min="2982" max="2982" width="6.81640625" bestFit="1" customWidth="1"/>
    <col min="2983" max="2983" width="5.81640625" bestFit="1" customWidth="1"/>
    <col min="2984" max="2984" width="6.81640625" bestFit="1" customWidth="1"/>
    <col min="2985" max="2985" width="5.81640625" bestFit="1" customWidth="1"/>
    <col min="2986" max="2987" width="6.81640625" bestFit="1" customWidth="1"/>
    <col min="2988" max="2988" width="4.81640625" bestFit="1" customWidth="1"/>
    <col min="2989" max="2989" width="6.81640625" bestFit="1" customWidth="1"/>
    <col min="2990" max="2992" width="5.81640625" bestFit="1" customWidth="1"/>
    <col min="2993" max="2995" width="6.81640625" bestFit="1" customWidth="1"/>
    <col min="2996" max="2997" width="5.81640625" bestFit="1" customWidth="1"/>
    <col min="2998" max="2998" width="6.81640625" bestFit="1" customWidth="1"/>
    <col min="2999" max="2999" width="5.81640625" bestFit="1" customWidth="1"/>
    <col min="3000" max="3001" width="6.81640625" bestFit="1" customWidth="1"/>
    <col min="3002" max="3002" width="2.81640625" bestFit="1" customWidth="1"/>
    <col min="3003" max="3004" width="6.81640625" bestFit="1" customWidth="1"/>
    <col min="3005" max="3007" width="5.81640625" bestFit="1" customWidth="1"/>
    <col min="3008" max="3008" width="6.81640625" bestFit="1" customWidth="1"/>
    <col min="3009" max="3009" width="4.81640625" bestFit="1" customWidth="1"/>
    <col min="3010" max="3010" width="5.81640625" bestFit="1" customWidth="1"/>
    <col min="3011" max="3012" width="6.81640625" bestFit="1" customWidth="1"/>
    <col min="3013" max="3013" width="5.81640625" bestFit="1" customWidth="1"/>
    <col min="3014" max="3014" width="6.81640625" bestFit="1" customWidth="1"/>
    <col min="3015" max="3016" width="4.81640625" bestFit="1" customWidth="1"/>
    <col min="3017" max="3017" width="5.81640625" bestFit="1" customWidth="1"/>
    <col min="3018" max="3020" width="6.81640625" bestFit="1" customWidth="1"/>
    <col min="3021" max="3021" width="4.81640625" bestFit="1" customWidth="1"/>
    <col min="3022" max="3023" width="5.81640625" bestFit="1" customWidth="1"/>
    <col min="3024" max="3024" width="6.81640625" bestFit="1" customWidth="1"/>
    <col min="3025" max="3025" width="5.81640625" bestFit="1" customWidth="1"/>
    <col min="3026" max="3028" width="6.81640625" bestFit="1" customWidth="1"/>
    <col min="3029" max="3029" width="5.81640625" bestFit="1" customWidth="1"/>
    <col min="3030" max="3030" width="6.81640625" bestFit="1" customWidth="1"/>
    <col min="3031" max="3031" width="5.81640625" bestFit="1" customWidth="1"/>
    <col min="3032" max="3032" width="6.81640625" bestFit="1" customWidth="1"/>
    <col min="3033" max="3033" width="5.81640625" bestFit="1" customWidth="1"/>
    <col min="3034" max="3034" width="2.81640625" bestFit="1" customWidth="1"/>
    <col min="3035" max="3035" width="6.81640625" bestFit="1" customWidth="1"/>
    <col min="3036" max="3036" width="5.81640625" bestFit="1" customWidth="1"/>
    <col min="3037" max="3038" width="6.81640625" bestFit="1" customWidth="1"/>
    <col min="3039" max="3040" width="5.81640625" bestFit="1" customWidth="1"/>
    <col min="3041" max="3041" width="6.81640625" bestFit="1" customWidth="1"/>
    <col min="3042" max="3045" width="5.81640625" bestFit="1" customWidth="1"/>
    <col min="3046" max="3046" width="2.81640625" bestFit="1" customWidth="1"/>
    <col min="3047" max="3051" width="5.81640625" bestFit="1" customWidth="1"/>
    <col min="3052" max="3052" width="6.81640625" bestFit="1" customWidth="1"/>
    <col min="3053" max="3053" width="5.81640625" bestFit="1" customWidth="1"/>
    <col min="3054" max="3054" width="4.81640625" bestFit="1" customWidth="1"/>
    <col min="3055" max="3055" width="6.81640625" bestFit="1" customWidth="1"/>
    <col min="3056" max="3061" width="5.81640625" bestFit="1" customWidth="1"/>
    <col min="3062" max="3062" width="6.81640625" bestFit="1" customWidth="1"/>
    <col min="3063" max="3063" width="4.81640625" bestFit="1" customWidth="1"/>
    <col min="3064" max="3064" width="5.81640625" bestFit="1" customWidth="1"/>
    <col min="3065" max="3065" width="6.81640625" bestFit="1" customWidth="1"/>
    <col min="3066" max="3066" width="5.81640625" bestFit="1" customWidth="1"/>
    <col min="3067" max="3071" width="6.81640625" bestFit="1" customWidth="1"/>
    <col min="3072" max="3072" width="5.81640625" bestFit="1" customWidth="1"/>
    <col min="3073" max="3073" width="6.81640625" bestFit="1" customWidth="1"/>
    <col min="3074" max="3078" width="5.81640625" bestFit="1" customWidth="1"/>
    <col min="3079" max="3079" width="4.81640625" bestFit="1" customWidth="1"/>
    <col min="3080" max="3080" width="5.81640625" bestFit="1" customWidth="1"/>
    <col min="3081" max="3081" width="6.81640625" bestFit="1" customWidth="1"/>
    <col min="3082" max="3083" width="5.81640625" bestFit="1" customWidth="1"/>
    <col min="3084" max="3084" width="6.81640625" bestFit="1" customWidth="1"/>
    <col min="3085" max="3085" width="5.81640625" bestFit="1" customWidth="1"/>
    <col min="3086" max="3088" width="6.81640625" bestFit="1" customWidth="1"/>
    <col min="3089" max="3089" width="5.81640625" bestFit="1" customWidth="1"/>
    <col min="3090" max="3090" width="4.81640625" bestFit="1" customWidth="1"/>
    <col min="3091" max="3091" width="5.81640625" bestFit="1" customWidth="1"/>
    <col min="3092" max="3092" width="6.81640625" bestFit="1" customWidth="1"/>
    <col min="3093" max="3093" width="4.81640625" bestFit="1" customWidth="1"/>
    <col min="3094" max="3094" width="7.81640625" bestFit="1" customWidth="1"/>
    <col min="3095" max="3095" width="6.81640625" bestFit="1" customWidth="1"/>
    <col min="3096" max="3096" width="4.81640625" bestFit="1" customWidth="1"/>
    <col min="3097" max="3099" width="5.81640625" bestFit="1" customWidth="1"/>
    <col min="3100" max="3100" width="6.81640625" bestFit="1" customWidth="1"/>
    <col min="3101" max="3101" width="4.81640625" bestFit="1" customWidth="1"/>
    <col min="3102" max="3104" width="5.81640625" bestFit="1" customWidth="1"/>
    <col min="3105" max="3105" width="6.81640625" bestFit="1" customWidth="1"/>
    <col min="3106" max="3107" width="5.81640625" bestFit="1" customWidth="1"/>
    <col min="3108" max="3108" width="6.81640625" bestFit="1" customWidth="1"/>
    <col min="3109" max="3109" width="4.81640625" bestFit="1" customWidth="1"/>
    <col min="3110" max="3113" width="5.81640625" bestFit="1" customWidth="1"/>
    <col min="3114" max="3115" width="6.81640625" bestFit="1" customWidth="1"/>
    <col min="3116" max="3116" width="5.81640625" bestFit="1" customWidth="1"/>
    <col min="3117" max="3117" width="6.81640625" bestFit="1" customWidth="1"/>
    <col min="3118" max="3118" width="5.81640625" bestFit="1" customWidth="1"/>
    <col min="3119" max="3119" width="6.81640625" bestFit="1" customWidth="1"/>
    <col min="3120" max="3120" width="5.81640625" bestFit="1" customWidth="1"/>
    <col min="3121" max="3121" width="4.81640625" bestFit="1" customWidth="1"/>
    <col min="3122" max="3126" width="5.81640625" bestFit="1" customWidth="1"/>
    <col min="3127" max="3127" width="6.81640625" bestFit="1" customWidth="1"/>
    <col min="3128" max="3128" width="5.81640625" bestFit="1" customWidth="1"/>
    <col min="3129" max="3129" width="6.81640625" bestFit="1" customWidth="1"/>
    <col min="3130" max="3130" width="4.81640625" bestFit="1" customWidth="1"/>
    <col min="3131" max="3131" width="5.81640625" bestFit="1" customWidth="1"/>
    <col min="3132" max="3132" width="4.81640625" bestFit="1" customWidth="1"/>
    <col min="3133" max="3134" width="6.81640625" bestFit="1" customWidth="1"/>
    <col min="3135" max="3136" width="5.81640625" bestFit="1" customWidth="1"/>
    <col min="3137" max="3140" width="6.81640625" bestFit="1" customWidth="1"/>
    <col min="3141" max="3145" width="5.81640625" bestFit="1" customWidth="1"/>
    <col min="3146" max="3147" width="6.81640625" bestFit="1" customWidth="1"/>
    <col min="3148" max="3148" width="5.81640625" bestFit="1" customWidth="1"/>
    <col min="3149" max="3149" width="4.81640625" bestFit="1" customWidth="1"/>
    <col min="3150" max="3150" width="6.81640625" bestFit="1" customWidth="1"/>
    <col min="3151" max="3152" width="5.81640625" bestFit="1" customWidth="1"/>
    <col min="3153" max="3154" width="6.81640625" bestFit="1" customWidth="1"/>
    <col min="3155" max="3156" width="4.81640625" bestFit="1" customWidth="1"/>
    <col min="3157" max="3157" width="6.81640625" bestFit="1" customWidth="1"/>
    <col min="3158" max="3158" width="5.81640625" bestFit="1" customWidth="1"/>
    <col min="3159" max="3160" width="6.81640625" bestFit="1" customWidth="1"/>
    <col min="3161" max="3164" width="5.81640625" bestFit="1" customWidth="1"/>
    <col min="3165" max="3165" width="4.81640625" bestFit="1" customWidth="1"/>
    <col min="3166" max="3170" width="5.81640625" bestFit="1" customWidth="1"/>
    <col min="3171" max="3171" width="4.81640625" bestFit="1" customWidth="1"/>
    <col min="3172" max="3173" width="5.81640625" bestFit="1" customWidth="1"/>
    <col min="3174" max="3174" width="6.81640625" bestFit="1" customWidth="1"/>
    <col min="3175" max="3175" width="5.81640625" bestFit="1" customWidth="1"/>
    <col min="3176" max="3179" width="6.81640625" bestFit="1" customWidth="1"/>
    <col min="3180" max="3180" width="5.81640625" bestFit="1" customWidth="1"/>
    <col min="3181" max="3182" width="6.81640625" bestFit="1" customWidth="1"/>
    <col min="3183" max="3183" width="5.81640625" bestFit="1" customWidth="1"/>
    <col min="3184" max="3184" width="6.81640625" bestFit="1" customWidth="1"/>
    <col min="3185" max="3189" width="5.81640625" bestFit="1" customWidth="1"/>
    <col min="3190" max="3190" width="6.81640625" bestFit="1" customWidth="1"/>
    <col min="3191" max="3191" width="5.81640625" bestFit="1" customWidth="1"/>
    <col min="3192" max="3192" width="4.81640625" bestFit="1" customWidth="1"/>
    <col min="3193" max="3195" width="6.81640625" bestFit="1" customWidth="1"/>
    <col min="3196" max="3196" width="4.81640625" bestFit="1" customWidth="1"/>
    <col min="3197" max="3198" width="5.81640625" bestFit="1" customWidth="1"/>
    <col min="3199" max="3199" width="4.81640625" bestFit="1" customWidth="1"/>
    <col min="3200" max="3201" width="5.81640625" bestFit="1" customWidth="1"/>
    <col min="3202" max="3202" width="6.81640625" bestFit="1" customWidth="1"/>
    <col min="3203" max="3203" width="4.81640625" bestFit="1" customWidth="1"/>
    <col min="3204" max="3204" width="5.81640625" bestFit="1" customWidth="1"/>
    <col min="3205" max="3208" width="6.81640625" bestFit="1" customWidth="1"/>
    <col min="3209" max="3212" width="5.81640625" bestFit="1" customWidth="1"/>
    <col min="3213" max="3214" width="6.81640625" bestFit="1" customWidth="1"/>
    <col min="3215" max="3217" width="5.81640625" bestFit="1" customWidth="1"/>
    <col min="3218" max="3218" width="4.81640625" bestFit="1" customWidth="1"/>
    <col min="3219" max="3219" width="6.81640625" bestFit="1" customWidth="1"/>
    <col min="3220" max="3220" width="5.81640625" bestFit="1" customWidth="1"/>
    <col min="3221" max="3221" width="4.81640625" bestFit="1" customWidth="1"/>
    <col min="3222" max="3222" width="5.81640625" bestFit="1" customWidth="1"/>
    <col min="3223" max="3223" width="4.81640625" bestFit="1" customWidth="1"/>
    <col min="3224" max="3229" width="5.81640625" bestFit="1" customWidth="1"/>
    <col min="3230" max="3230" width="6.81640625" bestFit="1" customWidth="1"/>
    <col min="3231" max="3231" width="5.81640625" bestFit="1" customWidth="1"/>
    <col min="3232" max="3232" width="4.81640625" bestFit="1" customWidth="1"/>
    <col min="3233" max="3235" width="6.81640625" bestFit="1" customWidth="1"/>
    <col min="3236" max="3236" width="4.81640625" bestFit="1" customWidth="1"/>
    <col min="3237" max="3237" width="6.81640625" bestFit="1" customWidth="1"/>
    <col min="3238" max="3239" width="5.81640625" bestFit="1" customWidth="1"/>
    <col min="3240" max="3240" width="7.81640625" bestFit="1" customWidth="1"/>
    <col min="3241" max="3242" width="5.81640625" bestFit="1" customWidth="1"/>
    <col min="3243" max="3248" width="6.81640625" bestFit="1" customWidth="1"/>
    <col min="3249" max="3249" width="5.81640625" bestFit="1" customWidth="1"/>
    <col min="3250" max="3250" width="6.81640625" bestFit="1" customWidth="1"/>
    <col min="3251" max="3251" width="4.81640625" bestFit="1" customWidth="1"/>
    <col min="3252" max="3254" width="5.81640625" bestFit="1" customWidth="1"/>
    <col min="3255" max="3255" width="6.81640625" bestFit="1" customWidth="1"/>
    <col min="3256" max="3256" width="5.81640625" bestFit="1" customWidth="1"/>
    <col min="3257" max="3257" width="6.81640625" bestFit="1" customWidth="1"/>
    <col min="3258" max="3258" width="2.81640625" bestFit="1" customWidth="1"/>
    <col min="3259" max="3264" width="5.81640625" bestFit="1" customWidth="1"/>
    <col min="3265" max="3265" width="4.81640625" bestFit="1" customWidth="1"/>
    <col min="3266" max="3266" width="6.81640625" bestFit="1" customWidth="1"/>
    <col min="3267" max="3267" width="5.81640625" bestFit="1" customWidth="1"/>
    <col min="3268" max="3268" width="6.81640625" bestFit="1" customWidth="1"/>
    <col min="3269" max="3270" width="5.81640625" bestFit="1" customWidth="1"/>
    <col min="3271" max="3274" width="6.81640625" bestFit="1" customWidth="1"/>
    <col min="3275" max="3275" width="4.81640625" bestFit="1" customWidth="1"/>
    <col min="3276" max="3276" width="6.81640625" bestFit="1" customWidth="1"/>
    <col min="3277" max="3278" width="5.81640625" bestFit="1" customWidth="1"/>
    <col min="3279" max="3280" width="6.81640625" bestFit="1" customWidth="1"/>
    <col min="3281" max="3281" width="5.81640625" bestFit="1" customWidth="1"/>
    <col min="3282" max="3282" width="4.81640625" bestFit="1" customWidth="1"/>
    <col min="3283" max="3288" width="5.81640625" bestFit="1" customWidth="1"/>
    <col min="3289" max="3289" width="6.81640625" bestFit="1" customWidth="1"/>
    <col min="3290" max="3294" width="5.81640625" bestFit="1" customWidth="1"/>
    <col min="3295" max="3296" width="6.81640625" bestFit="1" customWidth="1"/>
    <col min="3297" max="3298" width="5.81640625" bestFit="1" customWidth="1"/>
    <col min="3299" max="3300" width="6.81640625" bestFit="1" customWidth="1"/>
    <col min="3301" max="3301" width="5.81640625" bestFit="1" customWidth="1"/>
    <col min="3302" max="3302" width="6.81640625" bestFit="1" customWidth="1"/>
    <col min="3303" max="3304" width="5.81640625" bestFit="1" customWidth="1"/>
    <col min="3305" max="3305" width="6.81640625" bestFit="1" customWidth="1"/>
    <col min="3306" max="3306" width="5.81640625" bestFit="1" customWidth="1"/>
    <col min="3307" max="3307" width="6.81640625" bestFit="1" customWidth="1"/>
    <col min="3308" max="3309" width="4.81640625" bestFit="1" customWidth="1"/>
    <col min="3310" max="3310" width="6.81640625" bestFit="1" customWidth="1"/>
    <col min="3311" max="3311" width="4.81640625" bestFit="1" customWidth="1"/>
    <col min="3312" max="3316" width="5.81640625" bestFit="1" customWidth="1"/>
    <col min="3317" max="3317" width="6.81640625" bestFit="1" customWidth="1"/>
    <col min="3318" max="3318" width="4.81640625" bestFit="1" customWidth="1"/>
    <col min="3319" max="3319" width="6.81640625" bestFit="1" customWidth="1"/>
    <col min="3320" max="3320" width="4.81640625" bestFit="1" customWidth="1"/>
    <col min="3321" max="3323" width="6.81640625" bestFit="1" customWidth="1"/>
    <col min="3324" max="3324" width="5.81640625" bestFit="1" customWidth="1"/>
    <col min="3325" max="3325" width="6.81640625" bestFit="1" customWidth="1"/>
    <col min="3326" max="3330" width="5.81640625" bestFit="1" customWidth="1"/>
    <col min="3331" max="3332" width="6.81640625" bestFit="1" customWidth="1"/>
    <col min="3333" max="3333" width="5.81640625" bestFit="1" customWidth="1"/>
    <col min="3334" max="3338" width="6.81640625" bestFit="1" customWidth="1"/>
    <col min="3339" max="3339" width="5.81640625" bestFit="1" customWidth="1"/>
    <col min="3340" max="3340" width="6.81640625" bestFit="1" customWidth="1"/>
    <col min="3341" max="3342" width="5.81640625" bestFit="1" customWidth="1"/>
    <col min="3343" max="3343" width="6.81640625" bestFit="1" customWidth="1"/>
    <col min="3344" max="3346" width="5.81640625" bestFit="1" customWidth="1"/>
    <col min="3347" max="3348" width="6.81640625" bestFit="1" customWidth="1"/>
    <col min="3349" max="3349" width="4.81640625" bestFit="1" customWidth="1"/>
    <col min="3350" max="3350" width="6.81640625" bestFit="1" customWidth="1"/>
    <col min="3351" max="3351" width="5.81640625" bestFit="1" customWidth="1"/>
    <col min="3352" max="3353" width="6.81640625" bestFit="1" customWidth="1"/>
    <col min="3354" max="3356" width="5.81640625" bestFit="1" customWidth="1"/>
    <col min="3357" max="3357" width="6.81640625" bestFit="1" customWidth="1"/>
    <col min="3358" max="3358" width="5.81640625" bestFit="1" customWidth="1"/>
    <col min="3359" max="3360" width="6.81640625" bestFit="1" customWidth="1"/>
    <col min="3361" max="3362" width="5.81640625" bestFit="1" customWidth="1"/>
    <col min="3363" max="3366" width="6.81640625" bestFit="1" customWidth="1"/>
    <col min="3367" max="3367" width="5.81640625" bestFit="1" customWidth="1"/>
    <col min="3368" max="3368" width="6.81640625" bestFit="1" customWidth="1"/>
    <col min="3369" max="3369" width="4.81640625" bestFit="1" customWidth="1"/>
    <col min="3370" max="3370" width="5.81640625" bestFit="1" customWidth="1"/>
    <col min="3371" max="3371" width="4.81640625" bestFit="1" customWidth="1"/>
    <col min="3372" max="3372" width="6.81640625" bestFit="1" customWidth="1"/>
    <col min="3373" max="3373" width="5.81640625" bestFit="1" customWidth="1"/>
    <col min="3374" max="3374" width="6.81640625" bestFit="1" customWidth="1"/>
    <col min="3375" max="3375" width="5.81640625" bestFit="1" customWidth="1"/>
    <col min="3376" max="3378" width="6.81640625" bestFit="1" customWidth="1"/>
    <col min="3379" max="3379" width="4.81640625" bestFit="1" customWidth="1"/>
    <col min="3380" max="3380" width="5.81640625" bestFit="1" customWidth="1"/>
    <col min="3381" max="3382" width="6.81640625" bestFit="1" customWidth="1"/>
    <col min="3383" max="3383" width="5.81640625" bestFit="1" customWidth="1"/>
    <col min="3384" max="3384" width="4.81640625" bestFit="1" customWidth="1"/>
    <col min="3385" max="3385" width="6.81640625" bestFit="1" customWidth="1"/>
    <col min="3386" max="3389" width="5.81640625" bestFit="1" customWidth="1"/>
    <col min="3390" max="3390" width="3.81640625" bestFit="1" customWidth="1"/>
    <col min="3391" max="3392" width="6.81640625" bestFit="1" customWidth="1"/>
    <col min="3393" max="3394" width="7.81640625" bestFit="1" customWidth="1"/>
    <col min="3395" max="3395" width="5.81640625" bestFit="1" customWidth="1"/>
    <col min="3396" max="3398" width="6.81640625" bestFit="1" customWidth="1"/>
    <col min="3399" max="3399" width="5.81640625" bestFit="1" customWidth="1"/>
    <col min="3400" max="3400" width="6.81640625" bestFit="1" customWidth="1"/>
    <col min="3401" max="3401" width="5.81640625" bestFit="1" customWidth="1"/>
    <col min="3402" max="3405" width="6.81640625" bestFit="1" customWidth="1"/>
    <col min="3406" max="3408" width="7.81640625" bestFit="1" customWidth="1"/>
    <col min="3409" max="3410" width="6.81640625" bestFit="1" customWidth="1"/>
    <col min="3411" max="3412" width="5.81640625" bestFit="1" customWidth="1"/>
    <col min="3413" max="3413" width="7.81640625" bestFit="1" customWidth="1"/>
    <col min="3414" max="3414" width="6.81640625" bestFit="1" customWidth="1"/>
    <col min="3415" max="3419" width="7.81640625" bestFit="1" customWidth="1"/>
    <col min="3420" max="3420" width="6.81640625" bestFit="1" customWidth="1"/>
    <col min="3421" max="3421" width="7.81640625" bestFit="1" customWidth="1"/>
    <col min="3422" max="3423" width="6.81640625" bestFit="1" customWidth="1"/>
    <col min="3424" max="3424" width="7.81640625" bestFit="1" customWidth="1"/>
    <col min="3425" max="3425" width="6.81640625" bestFit="1" customWidth="1"/>
    <col min="3426" max="3427" width="7.81640625" bestFit="1" customWidth="1"/>
    <col min="3428" max="3429" width="5.81640625" bestFit="1" customWidth="1"/>
    <col min="3430" max="3431" width="6.81640625" bestFit="1" customWidth="1"/>
    <col min="3432" max="3433" width="7.81640625" bestFit="1" customWidth="1"/>
    <col min="3434" max="3434" width="6.81640625" bestFit="1" customWidth="1"/>
    <col min="3435" max="3435" width="7.81640625" bestFit="1" customWidth="1"/>
    <col min="3436" max="3440" width="6.81640625" bestFit="1" customWidth="1"/>
    <col min="3441" max="3441" width="7.81640625" bestFit="1" customWidth="1"/>
    <col min="3442" max="3442" width="6.81640625" bestFit="1" customWidth="1"/>
    <col min="3443" max="3443" width="7.81640625" bestFit="1" customWidth="1"/>
    <col min="3444" max="3444" width="6.81640625" bestFit="1" customWidth="1"/>
    <col min="3445" max="3445" width="5.81640625" bestFit="1" customWidth="1"/>
    <col min="3446" max="3448" width="6.81640625" bestFit="1" customWidth="1"/>
    <col min="3449" max="3449" width="5.81640625" bestFit="1" customWidth="1"/>
    <col min="3450" max="3454" width="6.81640625" bestFit="1" customWidth="1"/>
    <col min="3455" max="3457" width="7.81640625" bestFit="1" customWidth="1"/>
    <col min="3458" max="3461" width="6.81640625" bestFit="1" customWidth="1"/>
    <col min="3462" max="3462" width="7.81640625" bestFit="1" customWidth="1"/>
    <col min="3463" max="3463" width="6.81640625" bestFit="1" customWidth="1"/>
    <col min="3464" max="3464" width="7.81640625" bestFit="1" customWidth="1"/>
    <col min="3465" max="3465" width="5.81640625" bestFit="1" customWidth="1"/>
    <col min="3466" max="3467" width="6.81640625" bestFit="1" customWidth="1"/>
    <col min="3468" max="3468" width="5.81640625" bestFit="1" customWidth="1"/>
    <col min="3469" max="3469" width="7.81640625" bestFit="1" customWidth="1"/>
    <col min="3470" max="3470" width="6.81640625" bestFit="1" customWidth="1"/>
    <col min="3471" max="3472" width="7.81640625" bestFit="1" customWidth="1"/>
    <col min="3473" max="3474" width="6.81640625" bestFit="1" customWidth="1"/>
    <col min="3475" max="3476" width="7.81640625" bestFit="1" customWidth="1"/>
    <col min="3477" max="3479" width="6.81640625" bestFit="1" customWidth="1"/>
    <col min="3480" max="3482" width="7.81640625" bestFit="1" customWidth="1"/>
    <col min="3483" max="3483" width="6.81640625" bestFit="1" customWidth="1"/>
    <col min="3484" max="3484" width="7.81640625" bestFit="1" customWidth="1"/>
    <col min="3485" max="3486" width="5.81640625" bestFit="1" customWidth="1"/>
    <col min="3487" max="3489" width="7.81640625" bestFit="1" customWidth="1"/>
    <col min="3490" max="3490" width="6.81640625" bestFit="1" customWidth="1"/>
    <col min="3491" max="3492" width="7.81640625" bestFit="1" customWidth="1"/>
    <col min="3493" max="3493" width="6.81640625" bestFit="1" customWidth="1"/>
    <col min="3494" max="3494" width="7.81640625" bestFit="1" customWidth="1"/>
    <col min="3495" max="3498" width="6.81640625" bestFit="1" customWidth="1"/>
    <col min="3499" max="3499" width="7.81640625" bestFit="1" customWidth="1"/>
    <col min="3500" max="3500" width="6.81640625" bestFit="1" customWidth="1"/>
    <col min="3501" max="3501" width="7.81640625" bestFit="1" customWidth="1"/>
    <col min="3502" max="3503" width="5.81640625" bestFit="1" customWidth="1"/>
    <col min="3504" max="3505" width="6.81640625" bestFit="1" customWidth="1"/>
    <col min="3506" max="3506" width="7.81640625" bestFit="1" customWidth="1"/>
    <col min="3507" max="3507" width="6.81640625" bestFit="1" customWidth="1"/>
    <col min="3508" max="3509" width="7.81640625" bestFit="1" customWidth="1"/>
    <col min="3510" max="3510" width="5.81640625" bestFit="1" customWidth="1"/>
    <col min="3511" max="3511" width="7.81640625" bestFit="1" customWidth="1"/>
    <col min="3512" max="3514" width="6.81640625" bestFit="1" customWidth="1"/>
    <col min="3515" max="3515" width="3.81640625" bestFit="1" customWidth="1"/>
    <col min="3516" max="3516" width="6.81640625" bestFit="1" customWidth="1"/>
    <col min="3517" max="3517" width="7.81640625" bestFit="1" customWidth="1"/>
    <col min="3518" max="3518" width="6.81640625" bestFit="1" customWidth="1"/>
    <col min="3519" max="3519" width="7.81640625" bestFit="1" customWidth="1"/>
    <col min="3520" max="3520" width="6.81640625" bestFit="1" customWidth="1"/>
    <col min="3521" max="3521" width="7.81640625" bestFit="1" customWidth="1"/>
    <col min="3522" max="3522" width="5.81640625" bestFit="1" customWidth="1"/>
    <col min="3523" max="3525" width="6.81640625" bestFit="1" customWidth="1"/>
    <col min="3526" max="3526" width="7.81640625" bestFit="1" customWidth="1"/>
    <col min="3527" max="3527" width="6.81640625" bestFit="1" customWidth="1"/>
    <col min="3528" max="3529" width="7.81640625" bestFit="1" customWidth="1"/>
    <col min="3530" max="3531" width="5.81640625" bestFit="1" customWidth="1"/>
    <col min="3532" max="3532" width="6.81640625" bestFit="1" customWidth="1"/>
    <col min="3533" max="3534" width="7.81640625" bestFit="1" customWidth="1"/>
    <col min="3535" max="3536" width="6.81640625" bestFit="1" customWidth="1"/>
    <col min="3537" max="3538" width="7.81640625" bestFit="1" customWidth="1"/>
    <col min="3539" max="3539" width="5.81640625" bestFit="1" customWidth="1"/>
    <col min="3540" max="3543" width="6.81640625" bestFit="1" customWidth="1"/>
    <col min="3544" max="3544" width="7.81640625" bestFit="1" customWidth="1"/>
    <col min="3545" max="3547" width="6.81640625" bestFit="1" customWidth="1"/>
    <col min="3548" max="3548" width="5.81640625" bestFit="1" customWidth="1"/>
    <col min="3549" max="3549" width="7.81640625" bestFit="1" customWidth="1"/>
    <col min="3550" max="3551" width="6.81640625" bestFit="1" customWidth="1"/>
    <col min="3552" max="3552" width="5.81640625" bestFit="1" customWidth="1"/>
    <col min="3553" max="3553" width="7.81640625" bestFit="1" customWidth="1"/>
    <col min="3554" max="3554" width="5.81640625" bestFit="1" customWidth="1"/>
    <col min="3555" max="3556" width="6.81640625" bestFit="1" customWidth="1"/>
    <col min="3557" max="3558" width="7.81640625" bestFit="1" customWidth="1"/>
    <col min="3559" max="3562" width="6.81640625" bestFit="1" customWidth="1"/>
    <col min="3563" max="3563" width="3.81640625" bestFit="1" customWidth="1"/>
    <col min="3564" max="3564" width="6.81640625" bestFit="1" customWidth="1"/>
    <col min="3565" max="3565" width="7.81640625" bestFit="1" customWidth="1"/>
    <col min="3566" max="3566" width="5.81640625" bestFit="1" customWidth="1"/>
    <col min="3567" max="3567" width="6.81640625" bestFit="1" customWidth="1"/>
    <col min="3568" max="3568" width="7.81640625" bestFit="1" customWidth="1"/>
    <col min="3569" max="3569" width="6.81640625" bestFit="1" customWidth="1"/>
    <col min="3570" max="3570" width="7.81640625" bestFit="1" customWidth="1"/>
    <col min="3571" max="3571" width="6.81640625" bestFit="1" customWidth="1"/>
    <col min="3572" max="3572" width="7.81640625" bestFit="1" customWidth="1"/>
    <col min="3573" max="3573" width="6.81640625" bestFit="1" customWidth="1"/>
    <col min="3574" max="3577" width="7.81640625" bestFit="1" customWidth="1"/>
    <col min="3578" max="3578" width="6.81640625" bestFit="1" customWidth="1"/>
    <col min="3579" max="3579" width="3.81640625" bestFit="1" customWidth="1"/>
    <col min="3580" max="3582" width="6.81640625" bestFit="1" customWidth="1"/>
    <col min="3583" max="3583" width="7.81640625" bestFit="1" customWidth="1"/>
    <col min="3584" max="3586" width="6.81640625" bestFit="1" customWidth="1"/>
    <col min="3587" max="3587" width="5.81640625" bestFit="1" customWidth="1"/>
    <col min="3588" max="3588" width="7.81640625" bestFit="1" customWidth="1"/>
    <col min="3589" max="3589" width="6.81640625" bestFit="1" customWidth="1"/>
    <col min="3590" max="3590" width="7.81640625" bestFit="1" customWidth="1"/>
    <col min="3591" max="3593" width="5.81640625" bestFit="1" customWidth="1"/>
    <col min="3594" max="3594" width="7.81640625" bestFit="1" customWidth="1"/>
    <col min="3595" max="3595" width="6.81640625" bestFit="1" customWidth="1"/>
    <col min="3596" max="3596" width="5.81640625" bestFit="1" customWidth="1"/>
    <col min="3597" max="3597" width="7.81640625" bestFit="1" customWidth="1"/>
    <col min="3598" max="3601" width="6.81640625" bestFit="1" customWidth="1"/>
    <col min="3602" max="3602" width="7.81640625" bestFit="1" customWidth="1"/>
    <col min="3603" max="3603" width="6.81640625" bestFit="1" customWidth="1"/>
    <col min="3604" max="3604" width="3.81640625" bestFit="1" customWidth="1"/>
    <col min="3605" max="3606" width="6.81640625" bestFit="1" customWidth="1"/>
    <col min="3607" max="3611" width="7.81640625" bestFit="1" customWidth="1"/>
    <col min="3612" max="3613" width="6.81640625" bestFit="1" customWidth="1"/>
    <col min="3614" max="3614" width="7.81640625" bestFit="1" customWidth="1"/>
    <col min="3615" max="3615" width="5.81640625" bestFit="1" customWidth="1"/>
    <col min="3616" max="3617" width="7.81640625" bestFit="1" customWidth="1"/>
    <col min="3618" max="3618" width="5.81640625" bestFit="1" customWidth="1"/>
    <col min="3619" max="3620" width="6.81640625" bestFit="1" customWidth="1"/>
    <col min="3621" max="3621" width="7.81640625" bestFit="1" customWidth="1"/>
    <col min="3622" max="3625" width="6.81640625" bestFit="1" customWidth="1"/>
    <col min="3626" max="3630" width="7.81640625" bestFit="1" customWidth="1"/>
    <col min="3631" max="3631" width="6.81640625" bestFit="1" customWidth="1"/>
    <col min="3632" max="3632" width="7.81640625" bestFit="1" customWidth="1"/>
    <col min="3633" max="3637" width="6.81640625" bestFit="1" customWidth="1"/>
    <col min="3638" max="3643" width="7.81640625" bestFit="1" customWidth="1"/>
    <col min="3644" max="3646" width="6.81640625" bestFit="1" customWidth="1"/>
    <col min="3647" max="3647" width="7.81640625" bestFit="1" customWidth="1"/>
    <col min="3648" max="3648" width="6.81640625" bestFit="1" customWidth="1"/>
    <col min="3649" max="3650" width="5.81640625" bestFit="1" customWidth="1"/>
    <col min="3651" max="3652" width="6.81640625" bestFit="1" customWidth="1"/>
    <col min="3653" max="3653" width="7.81640625" bestFit="1" customWidth="1"/>
    <col min="3654" max="3655" width="6.81640625" bestFit="1" customWidth="1"/>
    <col min="3656" max="3656" width="7.81640625" bestFit="1" customWidth="1"/>
    <col min="3657" max="3657" width="6.81640625" bestFit="1" customWidth="1"/>
    <col min="3658" max="3658" width="7.81640625" bestFit="1" customWidth="1"/>
    <col min="3659" max="3661" width="6.81640625" bestFit="1" customWidth="1"/>
    <col min="3662" max="3662" width="5.81640625" bestFit="1" customWidth="1"/>
    <col min="3663" max="3665" width="6.81640625" bestFit="1" customWidth="1"/>
    <col min="3666" max="3667" width="7.81640625" bestFit="1" customWidth="1"/>
    <col min="3668" max="3669" width="6.81640625" bestFit="1" customWidth="1"/>
    <col min="3670" max="3670" width="5.81640625" bestFit="1" customWidth="1"/>
    <col min="3671" max="3671" width="6.81640625" bestFit="1" customWidth="1"/>
    <col min="3672" max="3681" width="7.81640625" bestFit="1" customWidth="1"/>
    <col min="3682" max="3682" width="6.81640625" bestFit="1" customWidth="1"/>
    <col min="3683" max="3683" width="7.81640625" bestFit="1" customWidth="1"/>
    <col min="3684" max="3684" width="6.81640625" bestFit="1" customWidth="1"/>
    <col min="3685" max="3685" width="7.81640625" bestFit="1" customWidth="1"/>
    <col min="3686" max="3687" width="6.81640625" bestFit="1" customWidth="1"/>
    <col min="3688" max="3690" width="7.81640625" bestFit="1" customWidth="1"/>
    <col min="3691" max="3691" width="6.81640625" bestFit="1" customWidth="1"/>
    <col min="3692" max="3692" width="5.81640625" bestFit="1" customWidth="1"/>
    <col min="3693" max="3693" width="7.81640625" bestFit="1" customWidth="1"/>
    <col min="3694" max="3695" width="6.81640625" bestFit="1" customWidth="1"/>
    <col min="3696" max="3697" width="5.81640625" bestFit="1" customWidth="1"/>
    <col min="3698" max="3699" width="6.81640625" bestFit="1" customWidth="1"/>
    <col min="3700" max="3702" width="7.81640625" bestFit="1" customWidth="1"/>
    <col min="3703" max="3705" width="6.81640625" bestFit="1" customWidth="1"/>
    <col min="3706" max="3707" width="7.81640625" bestFit="1" customWidth="1"/>
    <col min="3708" max="3709" width="6.81640625" bestFit="1" customWidth="1"/>
    <col min="3710" max="3712" width="7.81640625" bestFit="1" customWidth="1"/>
    <col min="3713" max="3713" width="5.81640625" bestFit="1" customWidth="1"/>
    <col min="3714" max="3715" width="6.81640625" bestFit="1" customWidth="1"/>
    <col min="3716" max="3716" width="7.81640625" bestFit="1" customWidth="1"/>
    <col min="3717" max="3719" width="6.81640625" bestFit="1" customWidth="1"/>
    <col min="3720" max="3720" width="7.81640625" bestFit="1" customWidth="1"/>
    <col min="3721" max="3722" width="6.81640625" bestFit="1" customWidth="1"/>
    <col min="3723" max="3723" width="5.81640625" bestFit="1" customWidth="1"/>
    <col min="3724" max="3724" width="7.81640625" bestFit="1" customWidth="1"/>
    <col min="3725" max="3726" width="6.81640625" bestFit="1" customWidth="1"/>
    <col min="3727" max="3727" width="5.81640625" bestFit="1" customWidth="1"/>
    <col min="3728" max="3728" width="6.81640625" bestFit="1" customWidth="1"/>
    <col min="3729" max="3729" width="7.81640625" bestFit="1" customWidth="1"/>
    <col min="3730" max="3731" width="6.81640625" bestFit="1" customWidth="1"/>
    <col min="3732" max="3734" width="7.81640625" bestFit="1" customWidth="1"/>
    <col min="3735" max="3735" width="6.81640625" bestFit="1" customWidth="1"/>
    <col min="3736" max="3736" width="5.81640625" bestFit="1" customWidth="1"/>
    <col min="3737" max="3740" width="6.81640625" bestFit="1" customWidth="1"/>
    <col min="3741" max="3741" width="5.81640625" bestFit="1" customWidth="1"/>
    <col min="3742" max="3742" width="7.81640625" bestFit="1" customWidth="1"/>
    <col min="3743" max="3743" width="6.81640625" bestFit="1" customWidth="1"/>
    <col min="3744" max="3744" width="5.81640625" bestFit="1" customWidth="1"/>
    <col min="3745" max="3745" width="7.81640625" bestFit="1" customWidth="1"/>
    <col min="3746" max="3746" width="5.81640625" bestFit="1" customWidth="1"/>
    <col min="3747" max="3748" width="6.81640625" bestFit="1" customWidth="1"/>
    <col min="3749" max="3749" width="7.81640625" bestFit="1" customWidth="1"/>
    <col min="3750" max="3751" width="6.81640625" bestFit="1" customWidth="1"/>
    <col min="3752" max="3752" width="7.81640625" bestFit="1" customWidth="1"/>
    <col min="3753" max="3753" width="6.81640625" bestFit="1" customWidth="1"/>
    <col min="3754" max="3754" width="7.81640625" bestFit="1" customWidth="1"/>
    <col min="3755" max="3759" width="6.81640625" bestFit="1" customWidth="1"/>
    <col min="3760" max="3760" width="7.81640625" bestFit="1" customWidth="1"/>
    <col min="3761" max="3763" width="6.81640625" bestFit="1" customWidth="1"/>
    <col min="3764" max="3764" width="3.81640625" bestFit="1" customWidth="1"/>
    <col min="3765" max="3765" width="6.81640625" bestFit="1" customWidth="1"/>
    <col min="3766" max="3766" width="7.81640625" bestFit="1" customWidth="1"/>
    <col min="3767" max="3767" width="6.81640625" bestFit="1" customWidth="1"/>
    <col min="3768" max="3768" width="7.81640625" bestFit="1" customWidth="1"/>
    <col min="3769" max="3770" width="6.81640625" bestFit="1" customWidth="1"/>
    <col min="3771" max="3771" width="5.81640625" bestFit="1" customWidth="1"/>
    <col min="3772" max="3774" width="6.81640625" bestFit="1" customWidth="1"/>
    <col min="3775" max="3775" width="7.81640625" bestFit="1" customWidth="1"/>
    <col min="3776" max="3778" width="6.81640625" bestFit="1" customWidth="1"/>
    <col min="3779" max="3779" width="7.81640625" bestFit="1" customWidth="1"/>
    <col min="3780" max="3780" width="6.81640625" bestFit="1" customWidth="1"/>
    <col min="3781" max="3781" width="7.81640625" bestFit="1" customWidth="1"/>
    <col min="3782" max="3784" width="6.81640625" bestFit="1" customWidth="1"/>
    <col min="3785" max="3785" width="7.81640625" bestFit="1" customWidth="1"/>
    <col min="3786" max="3786" width="5.81640625" bestFit="1" customWidth="1"/>
    <col min="3787" max="3787" width="6.81640625" bestFit="1" customWidth="1"/>
    <col min="3788" max="3788" width="7.81640625" bestFit="1" customWidth="1"/>
    <col min="3789" max="3789" width="6.81640625" bestFit="1" customWidth="1"/>
    <col min="3790" max="3790" width="5.81640625" bestFit="1" customWidth="1"/>
    <col min="3791" max="3792" width="6.81640625" bestFit="1" customWidth="1"/>
    <col min="3793" max="3793" width="7.81640625" bestFit="1" customWidth="1"/>
    <col min="3794" max="3794" width="6.81640625" bestFit="1" customWidth="1"/>
    <col min="3795" max="3795" width="5.81640625" bestFit="1" customWidth="1"/>
    <col min="3796" max="3797" width="7.81640625" bestFit="1" customWidth="1"/>
    <col min="3798" max="3798" width="5.81640625" bestFit="1" customWidth="1"/>
    <col min="3799" max="3799" width="6.81640625" bestFit="1" customWidth="1"/>
    <col min="3800" max="3801" width="7.81640625" bestFit="1" customWidth="1"/>
    <col min="3802" max="3802" width="6.81640625" bestFit="1" customWidth="1"/>
    <col min="3803" max="3803" width="5.81640625" bestFit="1" customWidth="1"/>
    <col min="3804" max="3804" width="7.81640625" bestFit="1" customWidth="1"/>
    <col min="3805" max="3805" width="6.81640625" bestFit="1" customWidth="1"/>
    <col min="3806" max="3808" width="7.81640625" bestFit="1" customWidth="1"/>
    <col min="3809" max="3809" width="6.81640625" bestFit="1" customWidth="1"/>
    <col min="3810" max="3811" width="7.81640625" bestFit="1" customWidth="1"/>
    <col min="3812" max="3812" width="6.81640625" bestFit="1" customWidth="1"/>
    <col min="3813" max="3813" width="5.81640625" bestFit="1" customWidth="1"/>
    <col min="3814" max="3814" width="7.81640625" bestFit="1" customWidth="1"/>
    <col min="3815" max="3816" width="6.81640625" bestFit="1" customWidth="1"/>
    <col min="3817" max="3818" width="7.81640625" bestFit="1" customWidth="1"/>
    <col min="3819" max="3819" width="6.81640625" bestFit="1" customWidth="1"/>
    <col min="3820" max="3820" width="7.81640625" bestFit="1" customWidth="1"/>
    <col min="3821" max="3821" width="6.81640625" bestFit="1" customWidth="1"/>
    <col min="3822" max="3822" width="5.81640625" bestFit="1" customWidth="1"/>
    <col min="3823" max="3824" width="6.81640625" bestFit="1" customWidth="1"/>
    <col min="3825" max="3827" width="7.81640625" bestFit="1" customWidth="1"/>
    <col min="3828" max="3828" width="6.81640625" bestFit="1" customWidth="1"/>
    <col min="3829" max="3831" width="7.81640625" bestFit="1" customWidth="1"/>
    <col min="3832" max="3835" width="6.81640625" bestFit="1" customWidth="1"/>
    <col min="3836" max="3839" width="7.81640625" bestFit="1" customWidth="1"/>
    <col min="3840" max="3841" width="6.81640625" bestFit="1" customWidth="1"/>
    <col min="3842" max="3843" width="7.81640625" bestFit="1" customWidth="1"/>
    <col min="3844" max="3845" width="6.81640625" bestFit="1" customWidth="1"/>
    <col min="3846" max="3849" width="7.81640625" bestFit="1" customWidth="1"/>
    <col min="3850" max="3850" width="6.81640625" bestFit="1" customWidth="1"/>
    <col min="3851" max="3851" width="5.81640625" bestFit="1" customWidth="1"/>
    <col min="3852" max="3853" width="6.81640625" bestFit="1" customWidth="1"/>
    <col min="3854" max="3855" width="7.81640625" bestFit="1" customWidth="1"/>
    <col min="3856" max="3856" width="6.81640625" bestFit="1" customWidth="1"/>
    <col min="3857" max="3857" width="5.81640625" bestFit="1" customWidth="1"/>
    <col min="3858" max="3858" width="6.81640625" bestFit="1" customWidth="1"/>
    <col min="3859" max="3861" width="7.81640625" bestFit="1" customWidth="1"/>
    <col min="3862" max="3862" width="5.81640625" bestFit="1" customWidth="1"/>
    <col min="3863" max="3866" width="6.81640625" bestFit="1" customWidth="1"/>
    <col min="3867" max="3867" width="3.81640625" bestFit="1" customWidth="1"/>
    <col min="3868" max="3869" width="6.81640625" bestFit="1" customWidth="1"/>
    <col min="3870" max="3870" width="7.81640625" bestFit="1" customWidth="1"/>
    <col min="3871" max="3871" width="6.81640625" bestFit="1" customWidth="1"/>
    <col min="3872" max="3872" width="5.81640625" bestFit="1" customWidth="1"/>
    <col min="3873" max="3874" width="6.81640625" bestFit="1" customWidth="1"/>
    <col min="3875" max="3875" width="7.81640625" bestFit="1" customWidth="1"/>
    <col min="3876" max="3876" width="6.81640625" bestFit="1" customWidth="1"/>
    <col min="3877" max="3880" width="7.81640625" bestFit="1" customWidth="1"/>
    <col min="3881" max="3881" width="6.81640625" bestFit="1" customWidth="1"/>
    <col min="3882" max="3882" width="7.81640625" bestFit="1" customWidth="1"/>
    <col min="3883" max="3884" width="6.81640625" bestFit="1" customWidth="1"/>
    <col min="3885" max="3885" width="7.81640625" bestFit="1" customWidth="1"/>
    <col min="3886" max="3886" width="5.81640625" bestFit="1" customWidth="1"/>
    <col min="3887" max="3893" width="6.81640625" bestFit="1" customWidth="1"/>
    <col min="3894" max="3895" width="7.81640625" bestFit="1" customWidth="1"/>
    <col min="3896" max="3899" width="6.81640625" bestFit="1" customWidth="1"/>
    <col min="3900" max="3900" width="7.81640625" bestFit="1" customWidth="1"/>
    <col min="3901" max="3901" width="8.81640625" bestFit="1" customWidth="1"/>
    <col min="3902" max="3903" width="7.81640625" bestFit="1" customWidth="1"/>
    <col min="3904" max="3904" width="6.81640625" bestFit="1" customWidth="1"/>
    <col min="3905" max="3905" width="7.81640625" bestFit="1" customWidth="1"/>
    <col min="3906" max="3906" width="5.81640625" bestFit="1" customWidth="1"/>
    <col min="3907" max="3909" width="6.81640625" bestFit="1" customWidth="1"/>
    <col min="3910" max="3912" width="7.81640625" bestFit="1" customWidth="1"/>
    <col min="3913" max="3913" width="5.81640625" bestFit="1" customWidth="1"/>
    <col min="3914" max="3914" width="7.81640625" bestFit="1" customWidth="1"/>
    <col min="3915" max="3918" width="6.81640625" bestFit="1" customWidth="1"/>
    <col min="3919" max="3919" width="7.81640625" bestFit="1" customWidth="1"/>
    <col min="3920" max="3920" width="5.81640625" bestFit="1" customWidth="1"/>
    <col min="3921" max="3925" width="6.81640625" bestFit="1" customWidth="1"/>
    <col min="3926" max="3926" width="7.81640625" bestFit="1" customWidth="1"/>
    <col min="3927" max="3927" width="6.81640625" bestFit="1" customWidth="1"/>
    <col min="3928" max="3928" width="7.81640625" bestFit="1" customWidth="1"/>
    <col min="3929" max="3929" width="6.81640625" bestFit="1" customWidth="1"/>
    <col min="3930" max="3930" width="3.81640625" bestFit="1" customWidth="1"/>
    <col min="3931" max="3932" width="6.81640625" bestFit="1" customWidth="1"/>
    <col min="3933" max="3933" width="7.81640625" bestFit="1" customWidth="1"/>
    <col min="3934" max="3937" width="6.81640625" bestFit="1" customWidth="1"/>
    <col min="3938" max="3939" width="7.81640625" bestFit="1" customWidth="1"/>
    <col min="3940" max="3943" width="6.81640625" bestFit="1" customWidth="1"/>
    <col min="3944" max="3944" width="5.81640625" bestFit="1" customWidth="1"/>
    <col min="3945" max="3946" width="6.81640625" bestFit="1" customWidth="1"/>
    <col min="3947" max="3947" width="7.81640625" bestFit="1" customWidth="1"/>
    <col min="3948" max="3948" width="6.81640625" bestFit="1" customWidth="1"/>
    <col min="3949" max="3949" width="7.81640625" bestFit="1" customWidth="1"/>
    <col min="3950" max="3952" width="6.81640625" bestFit="1" customWidth="1"/>
    <col min="3953" max="3957" width="7.81640625" bestFit="1" customWidth="1"/>
    <col min="3958" max="3960" width="6.81640625" bestFit="1" customWidth="1"/>
    <col min="3961" max="3961" width="7.81640625" bestFit="1" customWidth="1"/>
    <col min="3962" max="3962" width="6.81640625" bestFit="1" customWidth="1"/>
    <col min="3963" max="3963" width="5.81640625" bestFit="1" customWidth="1"/>
    <col min="3964" max="3968" width="6.81640625" bestFit="1" customWidth="1"/>
    <col min="3969" max="3969" width="5.81640625" bestFit="1" customWidth="1"/>
    <col min="3970" max="3973" width="6.81640625" bestFit="1" customWidth="1"/>
    <col min="3974" max="3974" width="7.81640625" bestFit="1" customWidth="1"/>
    <col min="3975" max="3975" width="6.81640625" bestFit="1" customWidth="1"/>
    <col min="3976" max="3976" width="7.81640625" bestFit="1" customWidth="1"/>
    <col min="3977" max="3979" width="6.81640625" bestFit="1" customWidth="1"/>
    <col min="3980" max="3980" width="7.81640625" bestFit="1" customWidth="1"/>
    <col min="3981" max="3981" width="6.81640625" bestFit="1" customWidth="1"/>
    <col min="3982" max="3983" width="7.81640625" bestFit="1" customWidth="1"/>
    <col min="3984" max="3984" width="6.81640625" bestFit="1" customWidth="1"/>
    <col min="3985" max="3985" width="7.81640625" bestFit="1" customWidth="1"/>
    <col min="3986" max="3986" width="6.81640625" bestFit="1" customWidth="1"/>
    <col min="3987" max="3987" width="7.81640625" bestFit="1" customWidth="1"/>
    <col min="3988" max="3988" width="5.81640625" bestFit="1" customWidth="1"/>
    <col min="3989" max="3991" width="7.81640625" bestFit="1" customWidth="1"/>
    <col min="3992" max="3992" width="6.81640625" bestFit="1" customWidth="1"/>
    <col min="3993" max="3993" width="7.81640625" bestFit="1" customWidth="1"/>
    <col min="3994" max="3995" width="6.81640625" bestFit="1" customWidth="1"/>
    <col min="3996" max="3998" width="7.81640625" bestFit="1" customWidth="1"/>
    <col min="3999" max="3999" width="6.81640625" bestFit="1" customWidth="1"/>
    <col min="4000" max="4001" width="7.81640625" bestFit="1" customWidth="1"/>
    <col min="4002" max="4005" width="6.81640625" bestFit="1" customWidth="1"/>
    <col min="4006" max="4006" width="5.81640625" bestFit="1" customWidth="1"/>
    <col min="4007" max="4007" width="7.81640625" bestFit="1" customWidth="1"/>
    <col min="4008" max="4010" width="6.81640625" bestFit="1" customWidth="1"/>
    <col min="4011" max="4011" width="7.81640625" bestFit="1" customWidth="1"/>
    <col min="4012" max="4012" width="5.81640625" bestFit="1" customWidth="1"/>
    <col min="4013" max="4017" width="7.81640625" bestFit="1" customWidth="1"/>
    <col min="4018" max="4018" width="6.81640625" bestFit="1" customWidth="1"/>
    <col min="4019" max="4020" width="7.81640625" bestFit="1" customWidth="1"/>
    <col min="4021" max="4021" width="5.81640625" bestFit="1" customWidth="1"/>
    <col min="4022" max="4022" width="6.81640625" bestFit="1" customWidth="1"/>
    <col min="4023" max="4023" width="8.81640625" bestFit="1" customWidth="1"/>
    <col min="4024" max="4024" width="7.81640625" bestFit="1" customWidth="1"/>
    <col min="4025" max="4025" width="5.81640625" bestFit="1" customWidth="1"/>
    <col min="4026" max="4029" width="6.81640625" bestFit="1" customWidth="1"/>
    <col min="4030" max="4030" width="7.81640625" bestFit="1" customWidth="1"/>
    <col min="4031" max="4032" width="6.81640625" bestFit="1" customWidth="1"/>
    <col min="4033" max="4034" width="7.81640625" bestFit="1" customWidth="1"/>
    <col min="4035" max="4035" width="5.81640625" bestFit="1" customWidth="1"/>
    <col min="4036" max="4036" width="3.81640625" bestFit="1" customWidth="1"/>
    <col min="4037" max="4037" width="5.81640625" bestFit="1" customWidth="1"/>
    <col min="4038" max="4038" width="7.81640625" bestFit="1" customWidth="1"/>
    <col min="4039" max="4040" width="6.81640625" bestFit="1" customWidth="1"/>
    <col min="4041" max="4041" width="7.81640625" bestFit="1" customWidth="1"/>
    <col min="4042" max="4042" width="6.81640625" bestFit="1" customWidth="1"/>
    <col min="4043" max="4044" width="7.81640625" bestFit="1" customWidth="1"/>
    <col min="4045" max="4047" width="6.81640625" bestFit="1" customWidth="1"/>
    <col min="4048" max="4048" width="7.81640625" bestFit="1" customWidth="1"/>
    <col min="4049" max="4049" width="6.81640625" bestFit="1" customWidth="1"/>
    <col min="4050" max="4050" width="5.81640625" bestFit="1" customWidth="1"/>
    <col min="4051" max="4051" width="6.81640625" bestFit="1" customWidth="1"/>
    <col min="4052" max="4052" width="7.81640625" bestFit="1" customWidth="1"/>
    <col min="4053" max="4053" width="5.81640625" bestFit="1" customWidth="1"/>
    <col min="4054" max="4057" width="6.81640625" bestFit="1" customWidth="1"/>
    <col min="4058" max="4060" width="7.81640625" bestFit="1" customWidth="1"/>
    <col min="4061" max="4067" width="6.81640625" bestFit="1" customWidth="1"/>
    <col min="4068" max="4069" width="7.81640625" bestFit="1" customWidth="1"/>
    <col min="4070" max="4072" width="6.81640625" bestFit="1" customWidth="1"/>
    <col min="4073" max="4074" width="7.81640625" bestFit="1" customWidth="1"/>
    <col min="4075" max="4075" width="6.81640625" bestFit="1" customWidth="1"/>
    <col min="4076" max="4076" width="7.81640625" bestFit="1" customWidth="1"/>
    <col min="4077" max="4081" width="6.81640625" bestFit="1" customWidth="1"/>
    <col min="4082" max="4083" width="7.81640625" bestFit="1" customWidth="1"/>
    <col min="4084" max="4086" width="6.81640625" bestFit="1" customWidth="1"/>
    <col min="4087" max="4087" width="7.81640625" bestFit="1" customWidth="1"/>
    <col min="4088" max="4088" width="6.81640625" bestFit="1" customWidth="1"/>
    <col min="4089" max="4092" width="7.81640625" bestFit="1" customWidth="1"/>
    <col min="4093" max="4095" width="6.81640625" bestFit="1" customWidth="1"/>
    <col min="4096" max="4097" width="7.81640625" bestFit="1" customWidth="1"/>
    <col min="4098" max="4098" width="6.81640625" bestFit="1" customWidth="1"/>
    <col min="4099" max="4099" width="7.81640625" bestFit="1" customWidth="1"/>
    <col min="4100" max="4101" width="6.81640625" bestFit="1" customWidth="1"/>
    <col min="4102" max="4104" width="7.81640625" bestFit="1" customWidth="1"/>
    <col min="4105" max="4106" width="6.81640625" bestFit="1" customWidth="1"/>
    <col min="4107" max="4107" width="7.81640625" bestFit="1" customWidth="1"/>
    <col min="4108" max="4108" width="3.81640625" bestFit="1" customWidth="1"/>
    <col min="4109" max="4110" width="7.81640625" bestFit="1" customWidth="1"/>
    <col min="4111" max="4111" width="5.81640625" bestFit="1" customWidth="1"/>
    <col min="4112" max="4112" width="7.81640625" bestFit="1" customWidth="1"/>
    <col min="4113" max="4114" width="6.81640625" bestFit="1" customWidth="1"/>
    <col min="4115" max="4115" width="7.81640625" bestFit="1" customWidth="1"/>
    <col min="4116" max="4116" width="6.81640625" bestFit="1" customWidth="1"/>
    <col min="4117" max="4117" width="7.81640625" bestFit="1" customWidth="1"/>
    <col min="4118" max="4118" width="6.81640625" bestFit="1" customWidth="1"/>
    <col min="4119" max="4121" width="7.81640625" bestFit="1" customWidth="1"/>
    <col min="4122" max="4122" width="8.81640625" bestFit="1" customWidth="1"/>
    <col min="4123" max="4123" width="5.81640625" bestFit="1" customWidth="1"/>
    <col min="4124" max="4124" width="7.81640625" bestFit="1" customWidth="1"/>
    <col min="4125" max="4127" width="6.81640625" bestFit="1" customWidth="1"/>
    <col min="4128" max="4129" width="7.81640625" bestFit="1" customWidth="1"/>
    <col min="4130" max="4130" width="6.81640625" bestFit="1" customWidth="1"/>
    <col min="4131" max="4131" width="7.81640625" bestFit="1" customWidth="1"/>
    <col min="4132" max="4133" width="6.81640625" bestFit="1" customWidth="1"/>
    <col min="4134" max="4134" width="7.81640625" bestFit="1" customWidth="1"/>
    <col min="4135" max="4136" width="6.81640625" bestFit="1" customWidth="1"/>
    <col min="4137" max="4137" width="5.81640625" bestFit="1" customWidth="1"/>
    <col min="4138" max="4138" width="8.81640625" bestFit="1" customWidth="1"/>
    <col min="4139" max="4139" width="5.81640625" bestFit="1" customWidth="1"/>
    <col min="4140" max="4143" width="6.81640625" bestFit="1" customWidth="1"/>
    <col min="4144" max="4145" width="7.81640625" bestFit="1" customWidth="1"/>
    <col min="4146" max="4146" width="5.81640625" bestFit="1" customWidth="1"/>
    <col min="4147" max="4147" width="7.81640625" bestFit="1" customWidth="1"/>
    <col min="4148" max="4148" width="6.81640625" bestFit="1" customWidth="1"/>
    <col min="4149" max="4152" width="7.81640625" bestFit="1" customWidth="1"/>
    <col min="4153" max="4159" width="6.81640625" bestFit="1" customWidth="1"/>
    <col min="4160" max="4163" width="7.81640625" bestFit="1" customWidth="1"/>
    <col min="4164" max="4164" width="6.81640625" bestFit="1" customWidth="1"/>
    <col min="4165" max="4165" width="7.81640625" bestFit="1" customWidth="1"/>
    <col min="4166" max="4168" width="6.81640625" bestFit="1" customWidth="1"/>
    <col min="4169" max="4169" width="7.81640625" bestFit="1" customWidth="1"/>
    <col min="4170" max="4170" width="6.81640625" bestFit="1" customWidth="1"/>
    <col min="4171" max="4172" width="7.81640625" bestFit="1" customWidth="1"/>
    <col min="4173" max="4174" width="6.81640625" bestFit="1" customWidth="1"/>
    <col min="4175" max="4175" width="7.81640625" bestFit="1" customWidth="1"/>
    <col min="4176" max="4176" width="5.81640625" bestFit="1" customWidth="1"/>
    <col min="4177" max="4177" width="7.81640625" bestFit="1" customWidth="1"/>
    <col min="4178" max="4178" width="5.81640625" bestFit="1" customWidth="1"/>
    <col min="4179" max="4182" width="6.81640625" bestFit="1" customWidth="1"/>
    <col min="4183" max="4184" width="7.81640625" bestFit="1" customWidth="1"/>
    <col min="4185" max="4185" width="6.81640625" bestFit="1" customWidth="1"/>
    <col min="4186" max="4186" width="7.81640625" bestFit="1" customWidth="1"/>
    <col min="4187" max="4187" width="6.81640625" bestFit="1" customWidth="1"/>
    <col min="4188" max="4190" width="7.81640625" bestFit="1" customWidth="1"/>
    <col min="4191" max="4191" width="6.81640625" bestFit="1" customWidth="1"/>
    <col min="4192" max="4192" width="7.81640625" bestFit="1" customWidth="1"/>
    <col min="4193" max="4195" width="6.81640625" bestFit="1" customWidth="1"/>
    <col min="4196" max="4197" width="7.81640625" bestFit="1" customWidth="1"/>
    <col min="4198" max="4198" width="5.81640625" bestFit="1" customWidth="1"/>
    <col min="4199" max="4199" width="8.81640625" bestFit="1" customWidth="1"/>
    <col min="4200" max="4200" width="6.81640625" bestFit="1" customWidth="1"/>
    <col min="4201" max="4201" width="5.81640625" bestFit="1" customWidth="1"/>
    <col min="4202" max="4203" width="6.81640625" bestFit="1" customWidth="1"/>
    <col min="4204" max="4205" width="7.81640625" bestFit="1" customWidth="1"/>
    <col min="4206" max="4206" width="8.81640625" bestFit="1" customWidth="1"/>
    <col min="4207" max="4207" width="7.81640625" bestFit="1" customWidth="1"/>
    <col min="4208" max="4208" width="6.81640625" bestFit="1" customWidth="1"/>
    <col min="4209" max="4209" width="7.81640625" bestFit="1" customWidth="1"/>
    <col min="4210" max="4210" width="8.81640625" bestFit="1" customWidth="1"/>
    <col min="4211" max="4211" width="5.81640625" bestFit="1" customWidth="1"/>
    <col min="4212" max="4214" width="7.81640625" bestFit="1" customWidth="1"/>
    <col min="4215" max="4215" width="6.81640625" bestFit="1" customWidth="1"/>
    <col min="4216" max="4217" width="7.81640625" bestFit="1" customWidth="1"/>
    <col min="4218" max="4218" width="3.81640625" bestFit="1" customWidth="1"/>
    <col min="4219" max="4220" width="7.81640625" bestFit="1" customWidth="1"/>
    <col min="4221" max="4224" width="6.81640625" bestFit="1" customWidth="1"/>
    <col min="4225" max="4226" width="7.81640625" bestFit="1" customWidth="1"/>
    <col min="4227" max="4229" width="6.81640625" bestFit="1" customWidth="1"/>
    <col min="4230" max="4230" width="7.81640625" bestFit="1" customWidth="1"/>
    <col min="4231" max="4232" width="5.81640625" bestFit="1" customWidth="1"/>
    <col min="4233" max="4233" width="7.81640625" bestFit="1" customWidth="1"/>
    <col min="4234" max="4235" width="5.81640625" bestFit="1" customWidth="1"/>
    <col min="4236" max="4236" width="6.81640625" bestFit="1" customWidth="1"/>
    <col min="4237" max="4237" width="5.81640625" bestFit="1" customWidth="1"/>
    <col min="4238" max="4238" width="7.81640625" bestFit="1" customWidth="1"/>
    <col min="4239" max="4242" width="6.81640625" bestFit="1" customWidth="1"/>
    <col min="4243" max="4247" width="7.81640625" bestFit="1" customWidth="1"/>
    <col min="4248" max="4252" width="6.81640625" bestFit="1" customWidth="1"/>
    <col min="4253" max="4256" width="7.81640625" bestFit="1" customWidth="1"/>
    <col min="4257" max="4258" width="6.81640625" bestFit="1" customWidth="1"/>
    <col min="4259" max="4259" width="7.81640625" bestFit="1" customWidth="1"/>
    <col min="4260" max="4261" width="6.81640625" bestFit="1" customWidth="1"/>
    <col min="4262" max="4262" width="5.81640625" bestFit="1" customWidth="1"/>
    <col min="4263" max="4265" width="6.81640625" bestFit="1" customWidth="1"/>
    <col min="4266" max="4268" width="7.81640625" bestFit="1" customWidth="1"/>
    <col min="4269" max="4272" width="6.81640625" bestFit="1" customWidth="1"/>
    <col min="4273" max="4274" width="5.81640625" bestFit="1" customWidth="1"/>
    <col min="4275" max="4275" width="6.81640625" bestFit="1" customWidth="1"/>
    <col min="4276" max="4278" width="7.81640625" bestFit="1" customWidth="1"/>
    <col min="4279" max="4279" width="6.81640625" bestFit="1" customWidth="1"/>
    <col min="4280" max="4281" width="7.81640625" bestFit="1" customWidth="1"/>
    <col min="4282" max="4282" width="5.81640625" bestFit="1" customWidth="1"/>
    <col min="4283" max="4283" width="7.81640625" bestFit="1" customWidth="1"/>
    <col min="4284" max="4284" width="6.81640625" bestFit="1" customWidth="1"/>
    <col min="4285" max="4286" width="7.81640625" bestFit="1" customWidth="1"/>
    <col min="4287" max="4287" width="6.81640625" bestFit="1" customWidth="1"/>
    <col min="4288" max="4289" width="7.81640625" bestFit="1" customWidth="1"/>
    <col min="4290" max="4290" width="6.81640625" bestFit="1" customWidth="1"/>
    <col min="4291" max="4293" width="7.81640625" bestFit="1" customWidth="1"/>
    <col min="4294" max="4294" width="5.81640625" bestFit="1" customWidth="1"/>
    <col min="4295" max="4296" width="6.81640625" bestFit="1" customWidth="1"/>
    <col min="4297" max="4297" width="5.81640625" bestFit="1" customWidth="1"/>
    <col min="4298" max="4298" width="7.81640625" bestFit="1" customWidth="1"/>
    <col min="4299" max="4299" width="8.81640625" bestFit="1" customWidth="1"/>
    <col min="4300" max="4302" width="7.81640625" bestFit="1" customWidth="1"/>
    <col min="4303" max="4304" width="6.81640625" bestFit="1" customWidth="1"/>
    <col min="4305" max="4306" width="7.81640625" bestFit="1" customWidth="1"/>
    <col min="4307" max="4308" width="6.81640625" bestFit="1" customWidth="1"/>
    <col min="4309" max="4309" width="7.81640625" bestFit="1" customWidth="1"/>
    <col min="4310" max="4315" width="6.81640625" bestFit="1" customWidth="1"/>
    <col min="4316" max="4319" width="7.81640625" bestFit="1" customWidth="1"/>
    <col min="4320" max="4320" width="6.81640625" bestFit="1" customWidth="1"/>
    <col min="4321" max="4321" width="7.81640625" bestFit="1" customWidth="1"/>
    <col min="4322" max="4324" width="6.81640625" bestFit="1" customWidth="1"/>
    <col min="4325" max="4328" width="7.81640625" bestFit="1" customWidth="1"/>
    <col min="4329" max="4329" width="5.81640625" bestFit="1" customWidth="1"/>
    <col min="4330" max="4330" width="6.81640625" bestFit="1" customWidth="1"/>
    <col min="4331" max="4331" width="7.81640625" bestFit="1" customWidth="1"/>
    <col min="4332" max="4337" width="6.81640625" bestFit="1" customWidth="1"/>
    <col min="4338" max="4338" width="7.81640625" bestFit="1" customWidth="1"/>
    <col min="4339" max="4339" width="6.81640625" bestFit="1" customWidth="1"/>
    <col min="4340" max="4340" width="7.81640625" bestFit="1" customWidth="1"/>
    <col min="4341" max="4342" width="6.81640625" bestFit="1" customWidth="1"/>
    <col min="4343" max="4344" width="7.81640625" bestFit="1" customWidth="1"/>
    <col min="4345" max="4347" width="6.81640625" bestFit="1" customWidth="1"/>
    <col min="4348" max="4348" width="5.81640625" bestFit="1" customWidth="1"/>
    <col min="4349" max="4351" width="6.81640625" bestFit="1" customWidth="1"/>
    <col min="4352" max="4352" width="7.81640625" bestFit="1" customWidth="1"/>
    <col min="4353" max="4356" width="6.81640625" bestFit="1" customWidth="1"/>
    <col min="4357" max="4358" width="7.81640625" bestFit="1" customWidth="1"/>
    <col min="4359" max="4359" width="6.81640625" bestFit="1" customWidth="1"/>
    <col min="4360" max="4360" width="7.81640625" bestFit="1" customWidth="1"/>
    <col min="4361" max="4361" width="6.81640625" bestFit="1" customWidth="1"/>
    <col min="4362" max="4362" width="3.81640625" bestFit="1" customWidth="1"/>
    <col min="4363" max="4363" width="5.81640625" bestFit="1" customWidth="1"/>
    <col min="4364" max="4364" width="7.81640625" bestFit="1" customWidth="1"/>
    <col min="4365" max="4365" width="6.81640625" bestFit="1" customWidth="1"/>
    <col min="4366" max="4366" width="7.81640625" bestFit="1" customWidth="1"/>
    <col min="4367" max="4367" width="3.81640625" bestFit="1" customWidth="1"/>
    <col min="4368" max="4368" width="7.81640625" bestFit="1" customWidth="1"/>
    <col min="4369" max="4370" width="6.81640625" bestFit="1" customWidth="1"/>
    <col min="4371" max="4371" width="7.81640625" bestFit="1" customWidth="1"/>
    <col min="4372" max="4373" width="6.81640625" bestFit="1" customWidth="1"/>
    <col min="4374" max="4376" width="7.81640625" bestFit="1" customWidth="1"/>
    <col min="4377" max="4377" width="5.81640625" bestFit="1" customWidth="1"/>
    <col min="4378" max="4378" width="7.81640625" bestFit="1" customWidth="1"/>
    <col min="4379" max="4380" width="5.81640625" bestFit="1" customWidth="1"/>
    <col min="4381" max="4381" width="6.81640625" bestFit="1" customWidth="1"/>
    <col min="4382" max="4382" width="5.81640625" bestFit="1" customWidth="1"/>
    <col min="4383" max="4384" width="6.81640625" bestFit="1" customWidth="1"/>
    <col min="4385" max="4385" width="7.81640625" bestFit="1" customWidth="1"/>
    <col min="4386" max="4389" width="6.81640625" bestFit="1" customWidth="1"/>
    <col min="4390" max="4390" width="7.81640625" bestFit="1" customWidth="1"/>
    <col min="4391" max="4391" width="6.81640625" bestFit="1" customWidth="1"/>
    <col min="4392" max="4392" width="7.81640625" bestFit="1" customWidth="1"/>
    <col min="4393" max="4393" width="6.81640625" bestFit="1" customWidth="1"/>
    <col min="4394" max="4395" width="7.81640625" bestFit="1" customWidth="1"/>
    <col min="4396" max="4396" width="6.81640625" bestFit="1" customWidth="1"/>
    <col min="4397" max="4399" width="7.81640625" bestFit="1" customWidth="1"/>
    <col min="4400" max="4400" width="6.81640625" bestFit="1" customWidth="1"/>
    <col min="4401" max="4401" width="5.81640625" bestFit="1" customWidth="1"/>
    <col min="4402" max="4402" width="7.81640625" bestFit="1" customWidth="1"/>
    <col min="4403" max="4404" width="6.81640625" bestFit="1" customWidth="1"/>
    <col min="4405" max="4407" width="7.81640625" bestFit="1" customWidth="1"/>
    <col min="4408" max="4408" width="6.81640625" bestFit="1" customWidth="1"/>
    <col min="4409" max="4409" width="7.81640625" bestFit="1" customWidth="1"/>
    <col min="4410" max="4410" width="5.81640625" bestFit="1" customWidth="1"/>
    <col min="4411" max="4412" width="6.81640625" bestFit="1" customWidth="1"/>
    <col min="4413" max="4413" width="7.81640625" bestFit="1" customWidth="1"/>
    <col min="4414" max="4415" width="6.81640625" bestFit="1" customWidth="1"/>
    <col min="4416" max="4418" width="7.81640625" bestFit="1" customWidth="1"/>
    <col min="4419" max="4419" width="6.81640625" bestFit="1" customWidth="1"/>
    <col min="4420" max="4422" width="7.81640625" bestFit="1" customWidth="1"/>
    <col min="4423" max="4425" width="6.81640625" bestFit="1" customWidth="1"/>
    <col min="4426" max="4426" width="8.81640625" bestFit="1" customWidth="1"/>
    <col min="4427" max="4430" width="7.81640625" bestFit="1" customWidth="1"/>
    <col min="4431" max="4431" width="6.81640625" bestFit="1" customWidth="1"/>
    <col min="4432" max="4432" width="7.81640625" bestFit="1" customWidth="1"/>
    <col min="4433" max="4433" width="5.81640625" bestFit="1" customWidth="1"/>
    <col min="4434" max="4439" width="6.81640625" bestFit="1" customWidth="1"/>
    <col min="4440" max="4440" width="7.81640625" bestFit="1" customWidth="1"/>
    <col min="4441" max="4443" width="6.81640625" bestFit="1" customWidth="1"/>
    <col min="4444" max="4445" width="7.81640625" bestFit="1" customWidth="1"/>
    <col min="4446" max="4450" width="6.81640625" bestFit="1" customWidth="1"/>
    <col min="4451" max="4452" width="7.81640625" bestFit="1" customWidth="1"/>
    <col min="4453" max="4454" width="3.81640625" bestFit="1" customWidth="1"/>
    <col min="4455" max="4455" width="7.81640625" bestFit="1" customWidth="1"/>
    <col min="4456" max="4456" width="5.81640625" bestFit="1" customWidth="1"/>
    <col min="4457" max="4461" width="7.81640625" bestFit="1" customWidth="1"/>
    <col min="4462" max="4462" width="6.81640625" bestFit="1" customWidth="1"/>
    <col min="4463" max="4466" width="7.81640625" bestFit="1" customWidth="1"/>
    <col min="4467" max="4467" width="5.81640625" bestFit="1" customWidth="1"/>
    <col min="4468" max="4468" width="6.81640625" bestFit="1" customWidth="1"/>
    <col min="4469" max="4469" width="8.81640625" bestFit="1" customWidth="1"/>
    <col min="4470" max="4470" width="7.81640625" bestFit="1" customWidth="1"/>
    <col min="4471" max="4474" width="6.81640625" bestFit="1" customWidth="1"/>
    <col min="4475" max="4480" width="7.81640625" bestFit="1" customWidth="1"/>
    <col min="4481" max="4483" width="6.81640625" bestFit="1" customWidth="1"/>
    <col min="4484" max="4485" width="7.81640625" bestFit="1" customWidth="1"/>
    <col min="4486" max="4486" width="6.81640625" bestFit="1" customWidth="1"/>
    <col min="4487" max="4489" width="7.81640625" bestFit="1" customWidth="1"/>
    <col min="4490" max="4490" width="6.81640625" bestFit="1" customWidth="1"/>
    <col min="4491" max="4491" width="5.81640625" bestFit="1" customWidth="1"/>
    <col min="4492" max="4492" width="7.81640625" bestFit="1" customWidth="1"/>
    <col min="4493" max="4493" width="5.81640625" bestFit="1" customWidth="1"/>
    <col min="4494" max="4494" width="6.81640625" bestFit="1" customWidth="1"/>
    <col min="4495" max="4495" width="7.81640625" bestFit="1" customWidth="1"/>
    <col min="4496" max="4502" width="6.81640625" bestFit="1" customWidth="1"/>
    <col min="4503" max="4504" width="7.81640625" bestFit="1" customWidth="1"/>
    <col min="4505" max="4510" width="6.81640625" bestFit="1" customWidth="1"/>
    <col min="4511" max="4511" width="7.81640625" bestFit="1" customWidth="1"/>
    <col min="4512" max="4513" width="6.81640625" bestFit="1" customWidth="1"/>
    <col min="4514" max="4514" width="7.81640625" bestFit="1" customWidth="1"/>
    <col min="4515" max="4516" width="6.81640625" bestFit="1" customWidth="1"/>
    <col min="4517" max="4519" width="7.81640625" bestFit="1" customWidth="1"/>
    <col min="4520" max="4521" width="6.81640625" bestFit="1" customWidth="1"/>
    <col min="4522" max="4522" width="5.81640625" bestFit="1" customWidth="1"/>
    <col min="4523" max="4526" width="6.81640625" bestFit="1" customWidth="1"/>
    <col min="4527" max="4527" width="7.81640625" bestFit="1" customWidth="1"/>
    <col min="4528" max="4528" width="3.81640625" bestFit="1" customWidth="1"/>
    <col min="4529" max="4532" width="6.81640625" bestFit="1" customWidth="1"/>
    <col min="4533" max="4533" width="7.81640625" bestFit="1" customWidth="1"/>
    <col min="4534" max="4534" width="5.81640625" bestFit="1" customWidth="1"/>
    <col min="4535" max="4535" width="6.81640625" bestFit="1" customWidth="1"/>
    <col min="4536" max="4539" width="7.81640625" bestFit="1" customWidth="1"/>
    <col min="4540" max="4540" width="5.81640625" bestFit="1" customWidth="1"/>
    <col min="4541" max="4541" width="6.81640625" bestFit="1" customWidth="1"/>
    <col min="4542" max="4544" width="7.81640625" bestFit="1" customWidth="1"/>
    <col min="4545" max="4547" width="6.81640625" bestFit="1" customWidth="1"/>
    <col min="4548" max="4551" width="7.81640625" bestFit="1" customWidth="1"/>
    <col min="4552" max="4553" width="6.81640625" bestFit="1" customWidth="1"/>
    <col min="4554" max="4554" width="7.81640625" bestFit="1" customWidth="1"/>
    <col min="4555" max="4555" width="5.81640625" bestFit="1" customWidth="1"/>
    <col min="4556" max="4556" width="7.81640625" bestFit="1" customWidth="1"/>
    <col min="4557" max="4557" width="6.81640625" bestFit="1" customWidth="1"/>
    <col min="4558" max="4558" width="5.81640625" bestFit="1" customWidth="1"/>
    <col min="4559" max="4559" width="6.81640625" bestFit="1" customWidth="1"/>
    <col min="4560" max="4560" width="7.81640625" bestFit="1" customWidth="1"/>
    <col min="4561" max="4563" width="6.81640625" bestFit="1" customWidth="1"/>
    <col min="4564" max="4564" width="7.81640625" bestFit="1" customWidth="1"/>
    <col min="4565" max="4565" width="6.81640625" bestFit="1" customWidth="1"/>
    <col min="4566" max="4566" width="7.81640625" bestFit="1" customWidth="1"/>
    <col min="4567" max="4569" width="6.81640625" bestFit="1" customWidth="1"/>
    <col min="4570" max="4570" width="7.81640625" bestFit="1" customWidth="1"/>
    <col min="4571" max="4573" width="5.81640625" bestFit="1" customWidth="1"/>
    <col min="4574" max="4574" width="6.81640625" bestFit="1" customWidth="1"/>
    <col min="4575" max="4575" width="7.81640625" bestFit="1" customWidth="1"/>
    <col min="4576" max="4576" width="6.81640625" bestFit="1" customWidth="1"/>
    <col min="4577" max="4577" width="5.81640625" bestFit="1" customWidth="1"/>
    <col min="4578" max="4578" width="7.81640625" bestFit="1" customWidth="1"/>
    <col min="4579" max="4580" width="6.81640625" bestFit="1" customWidth="1"/>
    <col min="4581" max="4582" width="7.81640625" bestFit="1" customWidth="1"/>
    <col min="4583" max="4583" width="6.81640625" bestFit="1" customWidth="1"/>
    <col min="4584" max="4586" width="7.81640625" bestFit="1" customWidth="1"/>
    <col min="4587" max="4588" width="6.81640625" bestFit="1" customWidth="1"/>
    <col min="4589" max="4589" width="7.81640625" bestFit="1" customWidth="1"/>
    <col min="4590" max="4593" width="6.81640625" bestFit="1" customWidth="1"/>
    <col min="4594" max="4594" width="7.81640625" bestFit="1" customWidth="1"/>
    <col min="4595" max="4597" width="6.81640625" bestFit="1" customWidth="1"/>
    <col min="4598" max="4599" width="7.81640625" bestFit="1" customWidth="1"/>
    <col min="4600" max="4600" width="6.81640625" bestFit="1" customWidth="1"/>
    <col min="4601" max="4601" width="7.81640625" bestFit="1" customWidth="1"/>
    <col min="4602" max="4602" width="6.81640625" bestFit="1" customWidth="1"/>
    <col min="4603" max="4603" width="7.81640625" bestFit="1" customWidth="1"/>
    <col min="4604" max="4604" width="6.81640625" bestFit="1" customWidth="1"/>
    <col min="4605" max="4605" width="5.81640625" bestFit="1" customWidth="1"/>
    <col min="4606" max="4614" width="6.81640625" bestFit="1" customWidth="1"/>
    <col min="4615" max="4615" width="7.81640625" bestFit="1" customWidth="1"/>
    <col min="4616" max="4616" width="6.81640625" bestFit="1" customWidth="1"/>
    <col min="4617" max="4617" width="7.81640625" bestFit="1" customWidth="1"/>
    <col min="4618" max="4618" width="3.81640625" bestFit="1" customWidth="1"/>
    <col min="4619" max="4619" width="6.81640625" bestFit="1" customWidth="1"/>
    <col min="4620" max="4620" width="5.81640625" bestFit="1" customWidth="1"/>
    <col min="4621" max="4621" width="6.81640625" bestFit="1" customWidth="1"/>
    <col min="4622" max="4622" width="7.81640625" bestFit="1" customWidth="1"/>
    <col min="4623" max="4623" width="5.81640625" bestFit="1" customWidth="1"/>
    <col min="4624" max="4627" width="7.81640625" bestFit="1" customWidth="1"/>
    <col min="4628" max="4628" width="6.81640625" bestFit="1" customWidth="1"/>
    <col min="4629" max="4629" width="5.81640625" bestFit="1" customWidth="1"/>
    <col min="4630" max="4631" width="7.81640625" bestFit="1" customWidth="1"/>
    <col min="4632" max="4632" width="6.81640625" bestFit="1" customWidth="1"/>
    <col min="4633" max="4633" width="5.81640625" bestFit="1" customWidth="1"/>
    <col min="4634" max="4635" width="7.81640625" bestFit="1" customWidth="1"/>
    <col min="4636" max="4636" width="6.81640625" bestFit="1" customWidth="1"/>
    <col min="4637" max="4637" width="7.81640625" bestFit="1" customWidth="1"/>
    <col min="4638" max="4639" width="6.81640625" bestFit="1" customWidth="1"/>
    <col min="4640" max="4640" width="7.81640625" bestFit="1" customWidth="1"/>
    <col min="4641" max="4641" width="5.81640625" bestFit="1" customWidth="1"/>
    <col min="4642" max="4642" width="7.81640625" bestFit="1" customWidth="1"/>
    <col min="4643" max="4643" width="6.81640625" bestFit="1" customWidth="1"/>
    <col min="4644" max="4644" width="7.81640625" bestFit="1" customWidth="1"/>
    <col min="4645" max="4646" width="6.81640625" bestFit="1" customWidth="1"/>
    <col min="4647" max="4650" width="7.81640625" bestFit="1" customWidth="1"/>
    <col min="4651" max="4651" width="6.81640625" bestFit="1" customWidth="1"/>
    <col min="4652" max="4652" width="5.81640625" bestFit="1" customWidth="1"/>
    <col min="4653" max="4655" width="6.81640625" bestFit="1" customWidth="1"/>
    <col min="4656" max="4656" width="7.81640625" bestFit="1" customWidth="1"/>
    <col min="4657" max="4658" width="6.81640625" bestFit="1" customWidth="1"/>
    <col min="4659" max="4659" width="7.81640625" bestFit="1" customWidth="1"/>
    <col min="4660" max="4660" width="8.81640625" bestFit="1" customWidth="1"/>
    <col min="4661" max="4662" width="7.81640625" bestFit="1" customWidth="1"/>
    <col min="4663" max="4666" width="6.81640625" bestFit="1" customWidth="1"/>
    <col min="4667" max="4668" width="7.81640625" bestFit="1" customWidth="1"/>
    <col min="4669" max="4677" width="6.81640625" bestFit="1" customWidth="1"/>
    <col min="4678" max="4678" width="7.81640625" bestFit="1" customWidth="1"/>
    <col min="4679" max="4679" width="5.81640625" bestFit="1" customWidth="1"/>
    <col min="4680" max="4681" width="6.81640625" bestFit="1" customWidth="1"/>
    <col min="4682" max="4682" width="7.81640625" bestFit="1" customWidth="1"/>
    <col min="4683" max="4683" width="8.81640625" bestFit="1" customWidth="1"/>
    <col min="4684" max="4685" width="5.81640625" bestFit="1" customWidth="1"/>
    <col min="4686" max="4690" width="7.81640625" bestFit="1" customWidth="1"/>
    <col min="4691" max="4692" width="6.81640625" bestFit="1" customWidth="1"/>
    <col min="4693" max="4695" width="7.81640625" bestFit="1" customWidth="1"/>
    <col min="4696" max="4696" width="6.81640625" bestFit="1" customWidth="1"/>
    <col min="4697" max="4700" width="7.81640625" bestFit="1" customWidth="1"/>
    <col min="4701" max="4702" width="6.81640625" bestFit="1" customWidth="1"/>
    <col min="4703" max="4703" width="7.81640625" bestFit="1" customWidth="1"/>
    <col min="4704" max="4705" width="6.81640625" bestFit="1" customWidth="1"/>
    <col min="4706" max="4713" width="7.81640625" bestFit="1" customWidth="1"/>
    <col min="4714" max="4714" width="6.81640625" bestFit="1" customWidth="1"/>
    <col min="4715" max="4716" width="5.81640625" bestFit="1" customWidth="1"/>
    <col min="4717" max="4717" width="7.81640625" bestFit="1" customWidth="1"/>
    <col min="4718" max="4718" width="6.81640625" bestFit="1" customWidth="1"/>
    <col min="4719" max="4719" width="3.81640625" bestFit="1" customWidth="1"/>
    <col min="4720" max="4720" width="7.81640625" bestFit="1" customWidth="1"/>
    <col min="4721" max="4721" width="6.81640625" bestFit="1" customWidth="1"/>
    <col min="4722" max="4722" width="5.81640625" bestFit="1" customWidth="1"/>
    <col min="4723" max="4726" width="6.81640625" bestFit="1" customWidth="1"/>
    <col min="4727" max="4727" width="5.81640625" bestFit="1" customWidth="1"/>
    <col min="4728" max="4729" width="6.81640625" bestFit="1" customWidth="1"/>
    <col min="4730" max="4731" width="7.81640625" bestFit="1" customWidth="1"/>
    <col min="4732" max="4733" width="6.81640625" bestFit="1" customWidth="1"/>
    <col min="4734" max="4735" width="7.81640625" bestFit="1" customWidth="1"/>
    <col min="4736" max="4736" width="6.81640625" bestFit="1" customWidth="1"/>
    <col min="4737" max="4737" width="7.81640625" bestFit="1" customWidth="1"/>
    <col min="4738" max="4738" width="6.81640625" bestFit="1" customWidth="1"/>
    <col min="4739" max="4739" width="5.81640625" bestFit="1" customWidth="1"/>
    <col min="4740" max="4740" width="7.81640625" bestFit="1" customWidth="1"/>
    <col min="4741" max="4741" width="6.81640625" bestFit="1" customWidth="1"/>
    <col min="4742" max="4744" width="7.81640625" bestFit="1" customWidth="1"/>
    <col min="4745" max="4745" width="5.81640625" bestFit="1" customWidth="1"/>
    <col min="4746" max="4746" width="7.81640625" bestFit="1" customWidth="1"/>
    <col min="4747" max="4747" width="6.81640625" bestFit="1" customWidth="1"/>
    <col min="4748" max="4749" width="7.81640625" bestFit="1" customWidth="1"/>
    <col min="4750" max="4750" width="8.81640625" bestFit="1" customWidth="1"/>
    <col min="4751" max="4752" width="6.81640625" bestFit="1" customWidth="1"/>
    <col min="4753" max="4754" width="7.81640625" bestFit="1" customWidth="1"/>
    <col min="4755" max="4755" width="8.81640625" bestFit="1" customWidth="1"/>
    <col min="4756" max="4756" width="6.81640625" bestFit="1" customWidth="1"/>
    <col min="4757" max="4759" width="7.81640625" bestFit="1" customWidth="1"/>
    <col min="4760" max="4760" width="5.81640625" bestFit="1" customWidth="1"/>
    <col min="4761" max="4763" width="7.81640625" bestFit="1" customWidth="1"/>
    <col min="4764" max="4764" width="6.81640625" bestFit="1" customWidth="1"/>
    <col min="4765" max="4767" width="7.81640625" bestFit="1" customWidth="1"/>
    <col min="4768" max="4768" width="6.81640625" bestFit="1" customWidth="1"/>
    <col min="4769" max="4769" width="3.81640625" bestFit="1" customWidth="1"/>
    <col min="4770" max="4770" width="7.81640625" bestFit="1" customWidth="1"/>
    <col min="4771" max="4771" width="6.81640625" bestFit="1" customWidth="1"/>
    <col min="4772" max="4774" width="7.81640625" bestFit="1" customWidth="1"/>
    <col min="4775" max="4777" width="6.81640625" bestFit="1" customWidth="1"/>
    <col min="4778" max="4779" width="7.81640625" bestFit="1" customWidth="1"/>
    <col min="4780" max="4780" width="6.81640625" bestFit="1" customWidth="1"/>
    <col min="4781" max="4782" width="7.81640625" bestFit="1" customWidth="1"/>
    <col min="4783" max="4784" width="6.81640625" bestFit="1" customWidth="1"/>
    <col min="4785" max="4786" width="7.81640625" bestFit="1" customWidth="1"/>
    <col min="4787" max="4789" width="6.81640625" bestFit="1" customWidth="1"/>
    <col min="4790" max="4793" width="7.81640625" bestFit="1" customWidth="1"/>
    <col min="4794" max="4794" width="6.81640625" bestFit="1" customWidth="1"/>
    <col min="4795" max="4795" width="7.81640625" bestFit="1" customWidth="1"/>
    <col min="4796" max="4796" width="6.81640625" bestFit="1" customWidth="1"/>
    <col min="4797" max="4797" width="7.81640625" bestFit="1" customWidth="1"/>
    <col min="4798" max="4798" width="6.81640625" bestFit="1" customWidth="1"/>
    <col min="4799" max="4799" width="7.81640625" bestFit="1" customWidth="1"/>
    <col min="4800" max="4800" width="5.81640625" bestFit="1" customWidth="1"/>
    <col min="4801" max="4803" width="6.81640625" bestFit="1" customWidth="1"/>
    <col min="4804" max="4805" width="7.81640625" bestFit="1" customWidth="1"/>
    <col min="4806" max="4807" width="6.81640625" bestFit="1" customWidth="1"/>
    <col min="4808" max="4808" width="7.81640625" bestFit="1" customWidth="1"/>
    <col min="4809" max="4809" width="3.81640625" bestFit="1" customWidth="1"/>
    <col min="4810" max="4810" width="7.81640625" bestFit="1" customWidth="1"/>
    <col min="4811" max="4811" width="6.81640625" bestFit="1" customWidth="1"/>
    <col min="4812" max="4812" width="7.81640625" bestFit="1" customWidth="1"/>
    <col min="4813" max="4813" width="6.81640625" bestFit="1" customWidth="1"/>
    <col min="4814" max="4815" width="7.81640625" bestFit="1" customWidth="1"/>
    <col min="4816" max="4817" width="6.81640625" bestFit="1" customWidth="1"/>
    <col min="4818" max="4818" width="7.81640625" bestFit="1" customWidth="1"/>
    <col min="4819" max="4819" width="6.81640625" bestFit="1" customWidth="1"/>
    <col min="4820" max="4822" width="7.81640625" bestFit="1" customWidth="1"/>
    <col min="4823" max="4823" width="6.81640625" bestFit="1" customWidth="1"/>
    <col min="4824" max="4824" width="7.81640625" bestFit="1" customWidth="1"/>
    <col min="4825" max="4826" width="6.81640625" bestFit="1" customWidth="1"/>
    <col min="4827" max="4827" width="7.81640625" bestFit="1" customWidth="1"/>
    <col min="4828" max="4828" width="6.81640625" bestFit="1" customWidth="1"/>
    <col min="4829" max="4829" width="5.81640625" bestFit="1" customWidth="1"/>
    <col min="4830" max="4831" width="6.81640625" bestFit="1" customWidth="1"/>
    <col min="4832" max="4832" width="7.81640625" bestFit="1" customWidth="1"/>
    <col min="4833" max="4836" width="6.81640625" bestFit="1" customWidth="1"/>
    <col min="4837" max="4837" width="3.81640625" bestFit="1" customWidth="1"/>
    <col min="4838" max="4838" width="6.81640625" bestFit="1" customWidth="1"/>
    <col min="4839" max="4839" width="5.81640625" bestFit="1" customWidth="1"/>
    <col min="4840" max="4840" width="6.81640625" bestFit="1" customWidth="1"/>
    <col min="4841" max="4841" width="7.81640625" bestFit="1" customWidth="1"/>
    <col min="4842" max="4842" width="6.81640625" bestFit="1" customWidth="1"/>
    <col min="4843" max="4844" width="7.81640625" bestFit="1" customWidth="1"/>
    <col min="4845" max="4847" width="6.81640625" bestFit="1" customWidth="1"/>
    <col min="4848" max="4848" width="7.81640625" bestFit="1" customWidth="1"/>
    <col min="4849" max="4849" width="6.81640625" bestFit="1" customWidth="1"/>
    <col min="4850" max="4850" width="3.81640625" bestFit="1" customWidth="1"/>
    <col min="4851" max="4851" width="6.81640625" bestFit="1" customWidth="1"/>
    <col min="4852" max="4854" width="7.81640625" bestFit="1" customWidth="1"/>
    <col min="4855" max="4856" width="6.81640625" bestFit="1" customWidth="1"/>
    <col min="4857" max="4857" width="7.81640625" bestFit="1" customWidth="1"/>
    <col min="4858" max="4858" width="6.81640625" bestFit="1" customWidth="1"/>
    <col min="4859" max="4859" width="7.81640625" bestFit="1" customWidth="1"/>
    <col min="4860" max="4861" width="6.81640625" bestFit="1" customWidth="1"/>
    <col min="4862" max="4862" width="7.81640625" bestFit="1" customWidth="1"/>
    <col min="4863" max="4865" width="6.81640625" bestFit="1" customWidth="1"/>
    <col min="4866" max="4866" width="7.81640625" bestFit="1" customWidth="1"/>
    <col min="4867" max="4867" width="6.81640625" bestFit="1" customWidth="1"/>
    <col min="4868" max="4868" width="7.81640625" bestFit="1" customWidth="1"/>
    <col min="4869" max="4869" width="5.81640625" bestFit="1" customWidth="1"/>
    <col min="4870" max="4870" width="6.81640625" bestFit="1" customWidth="1"/>
    <col min="4871" max="4873" width="7.81640625" bestFit="1" customWidth="1"/>
    <col min="4874" max="4877" width="6.81640625" bestFit="1" customWidth="1"/>
    <col min="4878" max="4878" width="8.81640625" bestFit="1" customWidth="1"/>
    <col min="4879" max="4881" width="7.81640625" bestFit="1" customWidth="1"/>
    <col min="4882" max="4883" width="6.81640625" bestFit="1" customWidth="1"/>
    <col min="4884" max="4885" width="7.81640625" bestFit="1" customWidth="1"/>
    <col min="4886" max="4886" width="5.81640625" bestFit="1" customWidth="1"/>
    <col min="4887" max="4887" width="6.81640625" bestFit="1" customWidth="1"/>
    <col min="4888" max="4889" width="7.81640625" bestFit="1" customWidth="1"/>
    <col min="4890" max="4891" width="6.81640625" bestFit="1" customWidth="1"/>
    <col min="4892" max="4892" width="7.81640625" bestFit="1" customWidth="1"/>
    <col min="4893" max="4893" width="6.81640625" bestFit="1" customWidth="1"/>
    <col min="4894" max="4894" width="8.81640625" bestFit="1" customWidth="1"/>
    <col min="4895" max="4895" width="7.81640625" bestFit="1" customWidth="1"/>
    <col min="4896" max="4896" width="6.81640625" bestFit="1" customWidth="1"/>
    <col min="4897" max="4897" width="7.81640625" bestFit="1" customWidth="1"/>
    <col min="4898" max="4898" width="6.81640625" bestFit="1" customWidth="1"/>
    <col min="4899" max="4899" width="7.81640625" bestFit="1" customWidth="1"/>
    <col min="4900" max="4900" width="6.81640625" bestFit="1" customWidth="1"/>
    <col min="4901" max="4901" width="3.81640625" bestFit="1" customWidth="1"/>
    <col min="4902" max="4902" width="7.81640625" bestFit="1" customWidth="1"/>
    <col min="4903" max="4903" width="5.81640625" bestFit="1" customWidth="1"/>
    <col min="4904" max="4904" width="6.81640625" bestFit="1" customWidth="1"/>
    <col min="4905" max="4906" width="7.81640625" bestFit="1" customWidth="1"/>
    <col min="4907" max="4908" width="6.81640625" bestFit="1" customWidth="1"/>
    <col min="4909" max="4909" width="7.81640625" bestFit="1" customWidth="1"/>
    <col min="4910" max="4910" width="6.81640625" bestFit="1" customWidth="1"/>
    <col min="4911" max="4913" width="7.81640625" bestFit="1" customWidth="1"/>
    <col min="4914" max="4914" width="8.81640625" bestFit="1" customWidth="1"/>
    <col min="4915" max="4916" width="7.81640625" bestFit="1" customWidth="1"/>
    <col min="4917" max="4917" width="6.81640625" bestFit="1" customWidth="1"/>
    <col min="4918" max="4918" width="5.81640625" bestFit="1" customWidth="1"/>
    <col min="4919" max="4919" width="6.81640625" bestFit="1" customWidth="1"/>
    <col min="4920" max="4920" width="7.81640625" bestFit="1" customWidth="1"/>
    <col min="4921" max="4921" width="6.81640625" bestFit="1" customWidth="1"/>
    <col min="4922" max="4923" width="7.81640625" bestFit="1" customWidth="1"/>
    <col min="4924" max="4924" width="6.81640625" bestFit="1" customWidth="1"/>
    <col min="4925" max="4927" width="7.81640625" bestFit="1" customWidth="1"/>
    <col min="4928" max="4928" width="5.81640625" bestFit="1" customWidth="1"/>
    <col min="4929" max="4929" width="7.81640625" bestFit="1" customWidth="1"/>
    <col min="4930" max="4930" width="5.81640625" bestFit="1" customWidth="1"/>
    <col min="4931" max="4933" width="6.81640625" bestFit="1" customWidth="1"/>
    <col min="4934" max="4934" width="7.81640625" bestFit="1" customWidth="1"/>
    <col min="4935" max="4937" width="6.81640625" bestFit="1" customWidth="1"/>
    <col min="4938" max="4940" width="7.81640625" bestFit="1" customWidth="1"/>
    <col min="4941" max="4941" width="6.81640625" bestFit="1" customWidth="1"/>
    <col min="4942" max="4943" width="7.81640625" bestFit="1" customWidth="1"/>
    <col min="4944" max="4946" width="6.81640625" bestFit="1" customWidth="1"/>
    <col min="4947" max="4947" width="7.81640625" bestFit="1" customWidth="1"/>
    <col min="4948" max="4949" width="6.81640625" bestFit="1" customWidth="1"/>
    <col min="4950" max="4951" width="7.81640625" bestFit="1" customWidth="1"/>
    <col min="4952" max="4952" width="3.81640625" bestFit="1" customWidth="1"/>
    <col min="4953" max="4953" width="6.81640625" bestFit="1" customWidth="1"/>
    <col min="4954" max="4954" width="3.81640625" bestFit="1" customWidth="1"/>
    <col min="4955" max="4955" width="7.81640625" bestFit="1" customWidth="1"/>
    <col min="4956" max="4957" width="6.81640625" bestFit="1" customWidth="1"/>
    <col min="4958" max="4958" width="5.81640625" bestFit="1" customWidth="1"/>
    <col min="4959" max="4960" width="7.81640625" bestFit="1" customWidth="1"/>
    <col min="4961" max="4961" width="5.81640625" bestFit="1" customWidth="1"/>
    <col min="4962" max="4962" width="7.81640625" bestFit="1" customWidth="1"/>
    <col min="4963" max="4964" width="6.81640625" bestFit="1" customWidth="1"/>
    <col min="4965" max="4965" width="7.81640625" bestFit="1" customWidth="1"/>
    <col min="4966" max="4969" width="6.81640625" bestFit="1" customWidth="1"/>
    <col min="4970" max="4971" width="7.81640625" bestFit="1" customWidth="1"/>
    <col min="4972" max="4972" width="5.81640625" bestFit="1" customWidth="1"/>
    <col min="4973" max="4973" width="6.81640625" bestFit="1" customWidth="1"/>
    <col min="4974" max="4974" width="7.81640625" bestFit="1" customWidth="1"/>
    <col min="4975" max="4977" width="6.81640625" bestFit="1" customWidth="1"/>
    <col min="4978" max="4978" width="5.81640625" bestFit="1" customWidth="1"/>
    <col min="4979" max="4981" width="6.81640625" bestFit="1" customWidth="1"/>
    <col min="4982" max="4982" width="7.81640625" bestFit="1" customWidth="1"/>
    <col min="4983" max="4983" width="5.81640625" bestFit="1" customWidth="1"/>
    <col min="4984" max="4989" width="7.81640625" bestFit="1" customWidth="1"/>
    <col min="4990" max="4990" width="6.81640625" bestFit="1" customWidth="1"/>
    <col min="4991" max="4991" width="8.81640625" bestFit="1" customWidth="1"/>
    <col min="4992" max="4993" width="7.81640625" bestFit="1" customWidth="1"/>
    <col min="4994" max="4994" width="5.81640625" bestFit="1" customWidth="1"/>
    <col min="4995" max="4995" width="6.81640625" bestFit="1" customWidth="1"/>
    <col min="4996" max="4996" width="3.81640625" bestFit="1" customWidth="1"/>
    <col min="4997" max="4997" width="6.81640625" bestFit="1" customWidth="1"/>
    <col min="4998" max="5000" width="7.81640625" bestFit="1" customWidth="1"/>
    <col min="5001" max="5001" width="6.81640625" bestFit="1" customWidth="1"/>
    <col min="5002" max="5002" width="7.81640625" bestFit="1" customWidth="1"/>
    <col min="5003" max="5003" width="6.81640625" bestFit="1" customWidth="1"/>
    <col min="5004" max="5004" width="5.81640625" bestFit="1" customWidth="1"/>
    <col min="5005" max="5005" width="7.81640625" bestFit="1" customWidth="1"/>
    <col min="5006" max="5006" width="5.81640625" bestFit="1" customWidth="1"/>
    <col min="5007" max="5007" width="6.81640625" bestFit="1" customWidth="1"/>
    <col min="5008" max="5008" width="5.81640625" bestFit="1" customWidth="1"/>
    <col min="5009" max="5009" width="7.81640625" bestFit="1" customWidth="1"/>
    <col min="5010" max="5010" width="5.81640625" bestFit="1" customWidth="1"/>
    <col min="5011" max="5014" width="7.81640625" bestFit="1" customWidth="1"/>
    <col min="5015" max="5015" width="6.81640625" bestFit="1" customWidth="1"/>
    <col min="5016" max="5018" width="7.81640625" bestFit="1" customWidth="1"/>
    <col min="5019" max="5019" width="8.81640625" bestFit="1" customWidth="1"/>
    <col min="5020" max="5020" width="7.81640625" bestFit="1" customWidth="1"/>
    <col min="5021" max="5022" width="6.81640625" bestFit="1" customWidth="1"/>
    <col min="5023" max="5023" width="7.81640625" bestFit="1" customWidth="1"/>
    <col min="5024" max="5024" width="5.81640625" bestFit="1" customWidth="1"/>
    <col min="5025" max="5025" width="6.81640625" bestFit="1" customWidth="1"/>
    <col min="5026" max="5027" width="5.81640625" bestFit="1" customWidth="1"/>
    <col min="5028" max="5028" width="6.81640625" bestFit="1" customWidth="1"/>
    <col min="5029" max="5029" width="7.81640625" bestFit="1" customWidth="1"/>
    <col min="5030" max="5030" width="6.81640625" bestFit="1" customWidth="1"/>
    <col min="5031" max="5031" width="7.81640625" bestFit="1" customWidth="1"/>
    <col min="5032" max="5032" width="6.81640625" bestFit="1" customWidth="1"/>
    <col min="5033" max="5040" width="7.81640625" bestFit="1" customWidth="1"/>
    <col min="5041" max="5041" width="6.81640625" bestFit="1" customWidth="1"/>
    <col min="5042" max="5042" width="7.81640625" bestFit="1" customWidth="1"/>
    <col min="5043" max="5043" width="6.81640625" bestFit="1" customWidth="1"/>
    <col min="5044" max="5046" width="7.81640625" bestFit="1" customWidth="1"/>
    <col min="5047" max="5047" width="6.81640625" bestFit="1" customWidth="1"/>
    <col min="5048" max="5049" width="7.81640625" bestFit="1" customWidth="1"/>
    <col min="5050" max="5050" width="5.81640625" bestFit="1" customWidth="1"/>
    <col min="5051" max="5051" width="7.81640625" bestFit="1" customWidth="1"/>
    <col min="5052" max="5055" width="6.81640625" bestFit="1" customWidth="1"/>
    <col min="5056" max="5056" width="7.81640625" bestFit="1" customWidth="1"/>
    <col min="5057" max="5057" width="5.81640625" bestFit="1" customWidth="1"/>
    <col min="5058" max="5058" width="7.81640625" bestFit="1" customWidth="1"/>
    <col min="5059" max="5059" width="6.81640625" bestFit="1" customWidth="1"/>
    <col min="5060" max="5060" width="7.81640625" bestFit="1" customWidth="1"/>
    <col min="5061" max="5061" width="6.81640625" bestFit="1" customWidth="1"/>
    <col min="5062" max="5062" width="7.81640625" bestFit="1" customWidth="1"/>
    <col min="5063" max="5063" width="6.81640625" bestFit="1" customWidth="1"/>
    <col min="5064" max="5065" width="7.81640625" bestFit="1" customWidth="1"/>
    <col min="5066" max="5068" width="6.81640625" bestFit="1" customWidth="1"/>
    <col min="5069" max="5070" width="7.81640625" bestFit="1" customWidth="1"/>
    <col min="5071" max="5071" width="5.81640625" bestFit="1" customWidth="1"/>
    <col min="5072" max="5072" width="6.81640625" bestFit="1" customWidth="1"/>
    <col min="5073" max="5074" width="7.81640625" bestFit="1" customWidth="1"/>
    <col min="5075" max="5076" width="6.81640625" bestFit="1" customWidth="1"/>
    <col min="5077" max="5077" width="3.81640625" bestFit="1" customWidth="1"/>
    <col min="5078" max="5078" width="6.81640625" bestFit="1" customWidth="1"/>
    <col min="5079" max="5080" width="7.81640625" bestFit="1" customWidth="1"/>
    <col min="5081" max="5083" width="6.81640625" bestFit="1" customWidth="1"/>
    <col min="5084" max="5084" width="7.81640625" bestFit="1" customWidth="1"/>
    <col min="5085" max="5085" width="5.81640625" bestFit="1" customWidth="1"/>
    <col min="5086" max="5086" width="7.81640625" bestFit="1" customWidth="1"/>
    <col min="5087" max="5088" width="6.81640625" bestFit="1" customWidth="1"/>
    <col min="5089" max="5089" width="5.81640625" bestFit="1" customWidth="1"/>
    <col min="5090" max="5090" width="7.81640625" bestFit="1" customWidth="1"/>
    <col min="5091" max="5091" width="5.81640625" bestFit="1" customWidth="1"/>
    <col min="5092" max="5092" width="7.81640625" bestFit="1" customWidth="1"/>
    <col min="5093" max="5093" width="6.81640625" bestFit="1" customWidth="1"/>
    <col min="5094" max="5096" width="7.81640625" bestFit="1" customWidth="1"/>
    <col min="5097" max="5101" width="6.81640625" bestFit="1" customWidth="1"/>
    <col min="5102" max="5103" width="7.81640625" bestFit="1" customWidth="1"/>
    <col min="5104" max="5104" width="3.81640625" bestFit="1" customWidth="1"/>
    <col min="5105" max="5105" width="7.81640625" bestFit="1" customWidth="1"/>
    <col min="5106" max="5109" width="6.81640625" bestFit="1" customWidth="1"/>
    <col min="5110" max="5110" width="7.81640625" bestFit="1" customWidth="1"/>
    <col min="5111" max="5111" width="6.81640625" bestFit="1" customWidth="1"/>
    <col min="5112" max="5112" width="7.81640625" bestFit="1" customWidth="1"/>
    <col min="5113" max="5115" width="6.81640625" bestFit="1" customWidth="1"/>
    <col min="5116" max="5116" width="5.81640625" bestFit="1" customWidth="1"/>
    <col min="5117" max="5118" width="6.81640625" bestFit="1" customWidth="1"/>
    <col min="5119" max="5120" width="7.81640625" bestFit="1" customWidth="1"/>
    <col min="5121" max="5121" width="6.81640625" bestFit="1" customWidth="1"/>
    <col min="5122" max="5122" width="7.81640625" bestFit="1" customWidth="1"/>
    <col min="5123" max="5123" width="5.81640625" bestFit="1" customWidth="1"/>
    <col min="5124" max="5124" width="6.81640625" bestFit="1" customWidth="1"/>
    <col min="5125" max="5125" width="7.81640625" bestFit="1" customWidth="1"/>
    <col min="5126" max="5127" width="6.81640625" bestFit="1" customWidth="1"/>
    <col min="5128" max="5128" width="7.81640625" bestFit="1" customWidth="1"/>
    <col min="5129" max="5129" width="5.81640625" bestFit="1" customWidth="1"/>
    <col min="5130" max="5131" width="6.81640625" bestFit="1" customWidth="1"/>
    <col min="5132" max="5132" width="5.81640625" bestFit="1" customWidth="1"/>
    <col min="5133" max="5133" width="6.81640625" bestFit="1" customWidth="1"/>
    <col min="5134" max="5134" width="5.81640625" bestFit="1" customWidth="1"/>
    <col min="5135" max="5135" width="7.81640625" bestFit="1" customWidth="1"/>
    <col min="5136" max="5140" width="6.81640625" bestFit="1" customWidth="1"/>
    <col min="5141" max="5141" width="5.81640625" bestFit="1" customWidth="1"/>
    <col min="5142" max="5144" width="6.81640625" bestFit="1" customWidth="1"/>
    <col min="5145" max="5145" width="7.81640625" bestFit="1" customWidth="1"/>
    <col min="5146" max="5147" width="6.81640625" bestFit="1" customWidth="1"/>
    <col min="5148" max="5151" width="7.81640625" bestFit="1" customWidth="1"/>
    <col min="5152" max="5152" width="3.81640625" bestFit="1" customWidth="1"/>
    <col min="5153" max="5154" width="6.81640625" bestFit="1" customWidth="1"/>
    <col min="5155" max="5155" width="7.81640625" bestFit="1" customWidth="1"/>
    <col min="5156" max="5156" width="6.81640625" bestFit="1" customWidth="1"/>
    <col min="5157" max="5157" width="7.81640625" bestFit="1" customWidth="1"/>
    <col min="5158" max="5158" width="6.81640625" bestFit="1" customWidth="1"/>
    <col min="5159" max="5159" width="7.81640625" bestFit="1" customWidth="1"/>
    <col min="5160" max="5160" width="6.81640625" bestFit="1" customWidth="1"/>
    <col min="5161" max="5161" width="7.81640625" bestFit="1" customWidth="1"/>
    <col min="5162" max="5162" width="6.81640625" bestFit="1" customWidth="1"/>
    <col min="5163" max="5163" width="7.81640625" bestFit="1" customWidth="1"/>
    <col min="5164" max="5166" width="6.81640625" bestFit="1" customWidth="1"/>
    <col min="5167" max="5167" width="7.81640625" bestFit="1" customWidth="1"/>
    <col min="5168" max="5169" width="6.81640625" bestFit="1" customWidth="1"/>
    <col min="5170" max="5171" width="7.81640625" bestFit="1" customWidth="1"/>
    <col min="5172" max="5175" width="6.81640625" bestFit="1" customWidth="1"/>
    <col min="5176" max="5177" width="7.81640625" bestFit="1" customWidth="1"/>
    <col min="5178" max="5179" width="6.81640625" bestFit="1" customWidth="1"/>
    <col min="5180" max="5181" width="7.81640625" bestFit="1" customWidth="1"/>
    <col min="5182" max="5182" width="6.81640625" bestFit="1" customWidth="1"/>
    <col min="5183" max="5183" width="7.81640625" bestFit="1" customWidth="1"/>
    <col min="5184" max="5186" width="6.81640625" bestFit="1" customWidth="1"/>
    <col min="5187" max="5187" width="3.81640625" bestFit="1" customWidth="1"/>
    <col min="5188" max="5188" width="6.81640625" bestFit="1" customWidth="1"/>
    <col min="5189" max="5190" width="7.81640625" bestFit="1" customWidth="1"/>
    <col min="5191" max="5195" width="6.81640625" bestFit="1" customWidth="1"/>
    <col min="5196" max="5196" width="7.81640625" bestFit="1" customWidth="1"/>
    <col min="5197" max="5198" width="6.81640625" bestFit="1" customWidth="1"/>
    <col min="5199" max="5199" width="5.81640625" bestFit="1" customWidth="1"/>
    <col min="5200" max="5200" width="7.81640625" bestFit="1" customWidth="1"/>
    <col min="5201" max="5202" width="6.81640625" bestFit="1" customWidth="1"/>
    <col min="5203" max="5205" width="7.81640625" bestFit="1" customWidth="1"/>
    <col min="5206" max="5206" width="8.81640625" bestFit="1" customWidth="1"/>
    <col min="5207" max="5208" width="6.81640625" bestFit="1" customWidth="1"/>
    <col min="5209" max="5209" width="7.81640625" bestFit="1" customWidth="1"/>
    <col min="5210" max="5210" width="5.81640625" bestFit="1" customWidth="1"/>
    <col min="5211" max="5212" width="6.81640625" bestFit="1" customWidth="1"/>
    <col min="5213" max="5214" width="7.81640625" bestFit="1" customWidth="1"/>
    <col min="5215" max="5216" width="6.81640625" bestFit="1" customWidth="1"/>
    <col min="5217" max="5218" width="7.81640625" bestFit="1" customWidth="1"/>
    <col min="5219" max="5219" width="6.81640625" bestFit="1" customWidth="1"/>
    <col min="5220" max="5220" width="7.81640625" bestFit="1" customWidth="1"/>
    <col min="5221" max="5221" width="6.81640625" bestFit="1" customWidth="1"/>
    <col min="5222" max="5222" width="7.81640625" bestFit="1" customWidth="1"/>
    <col min="5223" max="5224" width="5.81640625" bestFit="1" customWidth="1"/>
    <col min="5225" max="5225" width="7.81640625" bestFit="1" customWidth="1"/>
    <col min="5226" max="5226" width="6.81640625" bestFit="1" customWidth="1"/>
    <col min="5227" max="5227" width="7.81640625" bestFit="1" customWidth="1"/>
    <col min="5228" max="5229" width="6.81640625" bestFit="1" customWidth="1"/>
    <col min="5230" max="5230" width="7.81640625" bestFit="1" customWidth="1"/>
    <col min="5231" max="5233" width="6.81640625" bestFit="1" customWidth="1"/>
    <col min="5234" max="5234" width="7.81640625" bestFit="1" customWidth="1"/>
    <col min="5235" max="5235" width="6.81640625" bestFit="1" customWidth="1"/>
    <col min="5236" max="5236" width="7.81640625" bestFit="1" customWidth="1"/>
    <col min="5237" max="5237" width="6.81640625" bestFit="1" customWidth="1"/>
    <col min="5238" max="5238" width="7.81640625" bestFit="1" customWidth="1"/>
    <col min="5239" max="5239" width="6.81640625" bestFit="1" customWidth="1"/>
    <col min="5240" max="5240" width="7.81640625" bestFit="1" customWidth="1"/>
    <col min="5241" max="5242" width="6.81640625" bestFit="1" customWidth="1"/>
    <col min="5243" max="5243" width="5.81640625" bestFit="1" customWidth="1"/>
    <col min="5244" max="5244" width="6.81640625" bestFit="1" customWidth="1"/>
    <col min="5245" max="5245" width="8.81640625" bestFit="1" customWidth="1"/>
    <col min="5246" max="5246" width="7.81640625" bestFit="1" customWidth="1"/>
    <col min="5247" max="5249" width="6.81640625" bestFit="1" customWidth="1"/>
    <col min="5250" max="5251" width="7.81640625" bestFit="1" customWidth="1"/>
    <col min="5252" max="5252" width="6.81640625" bestFit="1" customWidth="1"/>
    <col min="5253" max="5253" width="7.81640625" bestFit="1" customWidth="1"/>
    <col min="5254" max="5255" width="6.81640625" bestFit="1" customWidth="1"/>
    <col min="5256" max="5256" width="7.81640625" bestFit="1" customWidth="1"/>
    <col min="5257" max="5257" width="6.81640625" bestFit="1" customWidth="1"/>
    <col min="5258" max="5258" width="7.81640625" bestFit="1" customWidth="1"/>
    <col min="5259" max="5261" width="6.81640625" bestFit="1" customWidth="1"/>
    <col min="5262" max="5262" width="7.81640625" bestFit="1" customWidth="1"/>
    <col min="5263" max="5264" width="6.81640625" bestFit="1" customWidth="1"/>
    <col min="5265" max="5265" width="7.81640625" bestFit="1" customWidth="1"/>
    <col min="5266" max="5268" width="6.81640625" bestFit="1" customWidth="1"/>
    <col min="5269" max="5269" width="7.81640625" bestFit="1" customWidth="1"/>
    <col min="5270" max="5272" width="6.81640625" bestFit="1" customWidth="1"/>
    <col min="5273" max="5273" width="7.81640625" bestFit="1" customWidth="1"/>
    <col min="5274" max="5274" width="5.81640625" bestFit="1" customWidth="1"/>
    <col min="5275" max="5276" width="6.81640625" bestFit="1" customWidth="1"/>
    <col min="5277" max="5278" width="7.81640625" bestFit="1" customWidth="1"/>
    <col min="5279" max="5279" width="3.81640625" bestFit="1" customWidth="1"/>
    <col min="5280" max="5282" width="6.81640625" bestFit="1" customWidth="1"/>
    <col min="5283" max="5285" width="7.81640625" bestFit="1" customWidth="1"/>
    <col min="5286" max="5286" width="5.81640625" bestFit="1" customWidth="1"/>
    <col min="5287" max="5290" width="6.81640625" bestFit="1" customWidth="1"/>
    <col min="5291" max="5294" width="7.81640625" bestFit="1" customWidth="1"/>
    <col min="5295" max="5295" width="8.81640625" bestFit="1" customWidth="1"/>
    <col min="5296" max="5296" width="7.81640625" bestFit="1" customWidth="1"/>
    <col min="5297" max="5297" width="6.81640625" bestFit="1" customWidth="1"/>
    <col min="5298" max="5298" width="5.81640625" bestFit="1" customWidth="1"/>
    <col min="5299" max="5299" width="6.81640625" bestFit="1" customWidth="1"/>
    <col min="5300" max="5300" width="7.81640625" bestFit="1" customWidth="1"/>
    <col min="5301" max="5302" width="6.81640625" bestFit="1" customWidth="1"/>
    <col min="5303" max="5303" width="7.81640625" bestFit="1" customWidth="1"/>
    <col min="5304" max="5305" width="6.81640625" bestFit="1" customWidth="1"/>
    <col min="5306" max="5309" width="7.81640625" bestFit="1" customWidth="1"/>
    <col min="5310" max="5315" width="6.81640625" bestFit="1" customWidth="1"/>
    <col min="5316" max="5316" width="5.81640625" bestFit="1" customWidth="1"/>
    <col min="5317" max="5318" width="7.81640625" bestFit="1" customWidth="1"/>
    <col min="5319" max="5320" width="6.81640625" bestFit="1" customWidth="1"/>
    <col min="5321" max="5325" width="7.81640625" bestFit="1" customWidth="1"/>
    <col min="5326" max="5326" width="5.81640625" bestFit="1" customWidth="1"/>
    <col min="5327" max="5327" width="6.81640625" bestFit="1" customWidth="1"/>
    <col min="5328" max="5328" width="7.81640625" bestFit="1" customWidth="1"/>
    <col min="5329" max="5329" width="6.81640625" bestFit="1" customWidth="1"/>
    <col min="5330" max="5330" width="7.81640625" bestFit="1" customWidth="1"/>
    <col min="5331" max="5331" width="6.81640625" bestFit="1" customWidth="1"/>
    <col min="5332" max="5332" width="7.81640625" bestFit="1" customWidth="1"/>
    <col min="5333" max="5333" width="5.81640625" bestFit="1" customWidth="1"/>
    <col min="5334" max="5334" width="6.81640625" bestFit="1" customWidth="1"/>
    <col min="5335" max="5336" width="7.81640625" bestFit="1" customWidth="1"/>
    <col min="5337" max="5337" width="6.81640625" bestFit="1" customWidth="1"/>
    <col min="5338" max="5338" width="7.81640625" bestFit="1" customWidth="1"/>
    <col min="5339" max="5339" width="6.81640625" bestFit="1" customWidth="1"/>
    <col min="5340" max="5340" width="5.81640625" bestFit="1" customWidth="1"/>
    <col min="5341" max="5342" width="7.81640625" bestFit="1" customWidth="1"/>
    <col min="5343" max="5344" width="6.81640625" bestFit="1" customWidth="1"/>
    <col min="5345" max="5346" width="7.81640625" bestFit="1" customWidth="1"/>
    <col min="5347" max="5347" width="3.81640625" bestFit="1" customWidth="1"/>
    <col min="5348" max="5348" width="6.81640625" bestFit="1" customWidth="1"/>
    <col min="5349" max="5349" width="3.81640625" bestFit="1" customWidth="1"/>
    <col min="5350" max="5353" width="7.81640625" bestFit="1" customWidth="1"/>
    <col min="5354" max="5354" width="5.81640625" bestFit="1" customWidth="1"/>
    <col min="5355" max="5356" width="6.81640625" bestFit="1" customWidth="1"/>
    <col min="5357" max="5357" width="7.81640625" bestFit="1" customWidth="1"/>
    <col min="5358" max="5359" width="6.81640625" bestFit="1" customWidth="1"/>
    <col min="5360" max="5360" width="7.81640625" bestFit="1" customWidth="1"/>
    <col min="5361" max="5361" width="5.81640625" bestFit="1" customWidth="1"/>
    <col min="5362" max="5362" width="6.81640625" bestFit="1" customWidth="1"/>
    <col min="5363" max="5363" width="7.81640625" bestFit="1" customWidth="1"/>
    <col min="5364" max="5364" width="6.81640625" bestFit="1" customWidth="1"/>
    <col min="5365" max="5365" width="7.81640625" bestFit="1" customWidth="1"/>
    <col min="5366" max="5366" width="6.81640625" bestFit="1" customWidth="1"/>
    <col min="5367" max="5369" width="7.81640625" bestFit="1" customWidth="1"/>
    <col min="5370" max="5374" width="6.81640625" bestFit="1" customWidth="1"/>
    <col min="5375" max="5376" width="7.81640625" bestFit="1" customWidth="1"/>
    <col min="5377" max="5377" width="8.81640625" bestFit="1" customWidth="1"/>
    <col min="5378" max="5379" width="7.81640625" bestFit="1" customWidth="1"/>
    <col min="5380" max="5380" width="5.81640625" bestFit="1" customWidth="1"/>
    <col min="5381" max="5381" width="6.81640625" bestFit="1" customWidth="1"/>
    <col min="5382" max="5383" width="7.81640625" bestFit="1" customWidth="1"/>
    <col min="5384" max="5384" width="6.81640625" bestFit="1" customWidth="1"/>
    <col min="5385" max="5385" width="8.81640625" bestFit="1" customWidth="1"/>
    <col min="5386" max="5387" width="6.81640625" bestFit="1" customWidth="1"/>
    <col min="5388" max="5388" width="8.81640625" bestFit="1" customWidth="1"/>
    <col min="5389" max="5390" width="6.81640625" bestFit="1" customWidth="1"/>
    <col min="5391" max="5391" width="5.81640625" bestFit="1" customWidth="1"/>
    <col min="5392" max="5393" width="7.81640625" bestFit="1" customWidth="1"/>
    <col min="5394" max="5394" width="6.81640625" bestFit="1" customWidth="1"/>
    <col min="5395" max="5395" width="7.81640625" bestFit="1" customWidth="1"/>
    <col min="5396" max="5396" width="5.81640625" bestFit="1" customWidth="1"/>
    <col min="5397" max="5397" width="7.81640625" bestFit="1" customWidth="1"/>
    <col min="5398" max="5400" width="6.81640625" bestFit="1" customWidth="1"/>
    <col min="5401" max="5404" width="7.81640625" bestFit="1" customWidth="1"/>
    <col min="5405" max="5405" width="6.81640625" bestFit="1" customWidth="1"/>
    <col min="5406" max="5406" width="7.81640625" bestFit="1" customWidth="1"/>
    <col min="5407" max="5407" width="6.81640625" bestFit="1" customWidth="1"/>
    <col min="5408" max="5408" width="7.81640625" bestFit="1" customWidth="1"/>
    <col min="5409" max="5410" width="6.81640625" bestFit="1" customWidth="1"/>
    <col min="5411" max="5412" width="7.81640625" bestFit="1" customWidth="1"/>
    <col min="5413" max="5414" width="6.81640625" bestFit="1" customWidth="1"/>
    <col min="5415" max="5415" width="7.81640625" bestFit="1" customWidth="1"/>
    <col min="5416" max="5416" width="6.81640625" bestFit="1" customWidth="1"/>
    <col min="5417" max="5418" width="7.81640625" bestFit="1" customWidth="1"/>
    <col min="5419" max="5419" width="5.81640625" bestFit="1" customWidth="1"/>
    <col min="5420" max="5420" width="7.81640625" bestFit="1" customWidth="1"/>
    <col min="5421" max="5421" width="6.81640625" bestFit="1" customWidth="1"/>
    <col min="5422" max="5422" width="7.81640625" bestFit="1" customWidth="1"/>
    <col min="5423" max="5423" width="6.81640625" bestFit="1" customWidth="1"/>
    <col min="5424" max="5424" width="7.81640625" bestFit="1" customWidth="1"/>
    <col min="5425" max="5425" width="3.81640625" bestFit="1" customWidth="1"/>
    <col min="5426" max="5426" width="7.81640625" bestFit="1" customWidth="1"/>
    <col min="5427" max="5427" width="6.81640625" bestFit="1" customWidth="1"/>
    <col min="5428" max="5428" width="7.81640625" bestFit="1" customWidth="1"/>
    <col min="5429" max="5429" width="6.81640625" bestFit="1" customWidth="1"/>
    <col min="5430" max="5430" width="5.81640625" bestFit="1" customWidth="1"/>
    <col min="5431" max="5432" width="7.81640625" bestFit="1" customWidth="1"/>
    <col min="5433" max="5433" width="6.81640625" bestFit="1" customWidth="1"/>
    <col min="5434" max="5435" width="7.81640625" bestFit="1" customWidth="1"/>
    <col min="5436" max="5436" width="5.81640625" bestFit="1" customWidth="1"/>
    <col min="5437" max="5437" width="6.81640625" bestFit="1" customWidth="1"/>
    <col min="5438" max="5440" width="7.81640625" bestFit="1" customWidth="1"/>
    <col min="5441" max="5442" width="6.81640625" bestFit="1" customWidth="1"/>
    <col min="5443" max="5443" width="7.81640625" bestFit="1" customWidth="1"/>
    <col min="5444" max="5444" width="6.81640625" bestFit="1" customWidth="1"/>
    <col min="5445" max="5447" width="7.81640625" bestFit="1" customWidth="1"/>
    <col min="5448" max="5448" width="6.81640625" bestFit="1" customWidth="1"/>
    <col min="5449" max="5450" width="7.81640625" bestFit="1" customWidth="1"/>
    <col min="5451" max="5451" width="5.81640625" bestFit="1" customWidth="1"/>
    <col min="5452" max="5453" width="6.81640625" bestFit="1" customWidth="1"/>
    <col min="5454" max="5455" width="7.81640625" bestFit="1" customWidth="1"/>
    <col min="5456" max="5457" width="6.81640625" bestFit="1" customWidth="1"/>
    <col min="5458" max="5462" width="7.81640625" bestFit="1" customWidth="1"/>
    <col min="5463" max="5470" width="6.81640625" bestFit="1" customWidth="1"/>
    <col min="5471" max="5475" width="7.81640625" bestFit="1" customWidth="1"/>
    <col min="5476" max="5476" width="6.81640625" bestFit="1" customWidth="1"/>
    <col min="5477" max="5478" width="5.81640625" bestFit="1" customWidth="1"/>
    <col min="5479" max="5479" width="7.81640625" bestFit="1" customWidth="1"/>
    <col min="5480" max="5481" width="6.81640625" bestFit="1" customWidth="1"/>
    <col min="5482" max="5482" width="7.81640625" bestFit="1" customWidth="1"/>
    <col min="5483" max="5484" width="6.81640625" bestFit="1" customWidth="1"/>
    <col min="5485" max="5485" width="5.81640625" bestFit="1" customWidth="1"/>
    <col min="5486" max="5487" width="6.81640625" bestFit="1" customWidth="1"/>
    <col min="5488" max="5488" width="7.81640625" bestFit="1" customWidth="1"/>
    <col min="5489" max="5490" width="6.81640625" bestFit="1" customWidth="1"/>
    <col min="5491" max="5493" width="7.81640625" bestFit="1" customWidth="1"/>
    <col min="5494" max="5495" width="6.81640625" bestFit="1" customWidth="1"/>
    <col min="5496" max="5496" width="7.81640625" bestFit="1" customWidth="1"/>
    <col min="5497" max="5498" width="6.81640625" bestFit="1" customWidth="1"/>
    <col min="5499" max="5499" width="5.81640625" bestFit="1" customWidth="1"/>
    <col min="5500" max="5500" width="7.81640625" bestFit="1" customWidth="1"/>
    <col min="5501" max="5502" width="6.81640625" bestFit="1" customWidth="1"/>
    <col min="5503" max="5503" width="7.81640625" bestFit="1" customWidth="1"/>
    <col min="5504" max="5504" width="6.81640625" bestFit="1" customWidth="1"/>
    <col min="5505" max="5506" width="5.81640625" bestFit="1" customWidth="1"/>
    <col min="5507" max="5507" width="6.81640625" bestFit="1" customWidth="1"/>
    <col min="5508" max="5508" width="3.81640625" bestFit="1" customWidth="1"/>
    <col min="5509" max="5510" width="6.81640625" bestFit="1" customWidth="1"/>
    <col min="5511" max="5511" width="7.81640625" bestFit="1" customWidth="1"/>
    <col min="5512" max="5512" width="6.81640625" bestFit="1" customWidth="1"/>
    <col min="5513" max="5513" width="7.81640625" bestFit="1" customWidth="1"/>
    <col min="5514" max="5514" width="6.81640625" bestFit="1" customWidth="1"/>
    <col min="5515" max="5516" width="7.81640625" bestFit="1" customWidth="1"/>
    <col min="5517" max="5518" width="6.81640625" bestFit="1" customWidth="1"/>
    <col min="5519" max="5520" width="7.81640625" bestFit="1" customWidth="1"/>
    <col min="5521" max="5522" width="6.81640625" bestFit="1" customWidth="1"/>
    <col min="5523" max="5523" width="7.81640625" bestFit="1" customWidth="1"/>
    <col min="5524" max="5524" width="6.81640625" bestFit="1" customWidth="1"/>
    <col min="5525" max="5525" width="7.81640625" bestFit="1" customWidth="1"/>
    <col min="5526" max="5527" width="6.81640625" bestFit="1" customWidth="1"/>
    <col min="5528" max="5528" width="7.81640625" bestFit="1" customWidth="1"/>
    <col min="5529" max="5529" width="5.81640625" bestFit="1" customWidth="1"/>
    <col min="5530" max="5532" width="6.81640625" bestFit="1" customWidth="1"/>
    <col min="5533" max="5534" width="7.81640625" bestFit="1" customWidth="1"/>
    <col min="5535" max="5535" width="5.81640625" bestFit="1" customWidth="1"/>
    <col min="5536" max="5537" width="7.81640625" bestFit="1" customWidth="1"/>
    <col min="5538" max="5539" width="6.81640625" bestFit="1" customWidth="1"/>
    <col min="5540" max="5540" width="7.81640625" bestFit="1" customWidth="1"/>
    <col min="5541" max="5541" width="6.81640625" bestFit="1" customWidth="1"/>
    <col min="5542" max="5542" width="7.81640625" bestFit="1" customWidth="1"/>
    <col min="5543" max="5543" width="6.81640625" bestFit="1" customWidth="1"/>
    <col min="5544" max="5544" width="5.81640625" bestFit="1" customWidth="1"/>
    <col min="5545" max="5546" width="7.81640625" bestFit="1" customWidth="1"/>
    <col min="5547" max="5547" width="6.81640625" bestFit="1" customWidth="1"/>
    <col min="5548" max="5549" width="7.81640625" bestFit="1" customWidth="1"/>
    <col min="5550" max="5551" width="6.81640625" bestFit="1" customWidth="1"/>
    <col min="5552" max="5556" width="7.81640625" bestFit="1" customWidth="1"/>
    <col min="5557" max="5557" width="6.81640625" bestFit="1" customWidth="1"/>
    <col min="5558" max="5558" width="7.81640625" bestFit="1" customWidth="1"/>
    <col min="5559" max="5562" width="6.81640625" bestFit="1" customWidth="1"/>
    <col min="5563" max="5563" width="7.81640625" bestFit="1" customWidth="1"/>
    <col min="5564" max="5565" width="6.81640625" bestFit="1" customWidth="1"/>
    <col min="5566" max="5567" width="7.81640625" bestFit="1" customWidth="1"/>
    <col min="5568" max="5572" width="6.81640625" bestFit="1" customWidth="1"/>
    <col min="5573" max="5573" width="7.81640625" bestFit="1" customWidth="1"/>
    <col min="5574" max="5575" width="6.81640625" bestFit="1" customWidth="1"/>
    <col min="5576" max="5577" width="7.81640625" bestFit="1" customWidth="1"/>
    <col min="5578" max="5579" width="6.81640625" bestFit="1" customWidth="1"/>
    <col min="5580" max="5581" width="7.81640625" bestFit="1" customWidth="1"/>
    <col min="5582" max="5584" width="6.81640625" bestFit="1" customWidth="1"/>
    <col min="5585" max="5586" width="7.81640625" bestFit="1" customWidth="1"/>
    <col min="5587" max="5587" width="5.81640625" bestFit="1" customWidth="1"/>
    <col min="5588" max="5588" width="6.81640625" bestFit="1" customWidth="1"/>
    <col min="5589" max="5589" width="7.81640625" bestFit="1" customWidth="1"/>
    <col min="5590" max="5591" width="6.81640625" bestFit="1" customWidth="1"/>
    <col min="5592" max="5594" width="7.81640625" bestFit="1" customWidth="1"/>
    <col min="5595" max="5595" width="5.81640625" bestFit="1" customWidth="1"/>
    <col min="5596" max="5600" width="6.81640625" bestFit="1" customWidth="1"/>
    <col min="5601" max="5601" width="7.81640625" bestFit="1" customWidth="1"/>
    <col min="5602" max="5602" width="3.81640625" bestFit="1" customWidth="1"/>
    <col min="5603" max="5604" width="6.81640625" bestFit="1" customWidth="1"/>
    <col min="5605" max="5605" width="5.81640625" bestFit="1" customWidth="1"/>
    <col min="5606" max="5606" width="6.81640625" bestFit="1" customWidth="1"/>
    <col min="5607" max="5607" width="5.81640625" bestFit="1" customWidth="1"/>
    <col min="5608" max="5608" width="7.81640625" bestFit="1" customWidth="1"/>
    <col min="5609" max="5611" width="6.81640625" bestFit="1" customWidth="1"/>
    <col min="5612" max="5612" width="7.81640625" bestFit="1" customWidth="1"/>
    <col min="5613" max="5613" width="5.81640625" bestFit="1" customWidth="1"/>
    <col min="5614" max="5615" width="6.81640625" bestFit="1" customWidth="1"/>
    <col min="5616" max="5619" width="7.81640625" bestFit="1" customWidth="1"/>
    <col min="5620" max="5621" width="6.81640625" bestFit="1" customWidth="1"/>
    <col min="5622" max="5622" width="5.81640625" bestFit="1" customWidth="1"/>
    <col min="5623" max="5626" width="7.81640625" bestFit="1" customWidth="1"/>
    <col min="5627" max="5627" width="6.81640625" bestFit="1" customWidth="1"/>
    <col min="5628" max="5628" width="5.81640625" bestFit="1" customWidth="1"/>
    <col min="5629" max="5629" width="7.81640625" bestFit="1" customWidth="1"/>
    <col min="5630" max="5630" width="6.81640625" bestFit="1" customWidth="1"/>
    <col min="5631" max="5631" width="7.81640625" bestFit="1" customWidth="1"/>
    <col min="5632" max="5632" width="6.81640625" bestFit="1" customWidth="1"/>
    <col min="5633" max="5633" width="7.81640625" bestFit="1" customWidth="1"/>
    <col min="5634" max="5634" width="6.81640625" bestFit="1" customWidth="1"/>
    <col min="5635" max="5636" width="5.81640625" bestFit="1" customWidth="1"/>
    <col min="5637" max="5638" width="6.81640625" bestFit="1" customWidth="1"/>
    <col min="5639" max="5641" width="7.81640625" bestFit="1" customWidth="1"/>
    <col min="5642" max="5643" width="6.81640625" bestFit="1" customWidth="1"/>
    <col min="5644" max="5644" width="7.81640625" bestFit="1" customWidth="1"/>
    <col min="5645" max="5645" width="5.81640625" bestFit="1" customWidth="1"/>
    <col min="5646" max="5646" width="7.81640625" bestFit="1" customWidth="1"/>
    <col min="5647" max="5647" width="6.81640625" bestFit="1" customWidth="1"/>
    <col min="5648" max="5649" width="5.81640625" bestFit="1" customWidth="1"/>
    <col min="5650" max="5651" width="6.81640625" bestFit="1" customWidth="1"/>
    <col min="5652" max="5652" width="5.81640625" bestFit="1" customWidth="1"/>
    <col min="5653" max="5653" width="7.81640625" bestFit="1" customWidth="1"/>
    <col min="5654" max="5656" width="6.81640625" bestFit="1" customWidth="1"/>
    <col min="5657" max="5659" width="7.81640625" bestFit="1" customWidth="1"/>
    <col min="5660" max="5660" width="6.81640625" bestFit="1" customWidth="1"/>
    <col min="5661" max="5664" width="7.81640625" bestFit="1" customWidth="1"/>
    <col min="5665" max="5667" width="6.81640625" bestFit="1" customWidth="1"/>
    <col min="5668" max="5669" width="7.81640625" bestFit="1" customWidth="1"/>
    <col min="5670" max="5672" width="6.81640625" bestFit="1" customWidth="1"/>
    <col min="5673" max="5673" width="7.81640625" bestFit="1" customWidth="1"/>
    <col min="5674" max="5677" width="6.81640625" bestFit="1" customWidth="1"/>
    <col min="5678" max="5678" width="7.81640625" bestFit="1" customWidth="1"/>
    <col min="5679" max="5680" width="6.81640625" bestFit="1" customWidth="1"/>
    <col min="5681" max="5681" width="7.81640625" bestFit="1" customWidth="1"/>
    <col min="5682" max="5682" width="5.81640625" bestFit="1" customWidth="1"/>
    <col min="5683" max="5683" width="6.81640625" bestFit="1" customWidth="1"/>
    <col min="5684" max="5684" width="7.81640625" bestFit="1" customWidth="1"/>
    <col min="5685" max="5687" width="6.81640625" bestFit="1" customWidth="1"/>
    <col min="5688" max="5689" width="7.81640625" bestFit="1" customWidth="1"/>
    <col min="5690" max="5692" width="6.81640625" bestFit="1" customWidth="1"/>
    <col min="5693" max="5693" width="7.81640625" bestFit="1" customWidth="1"/>
    <col min="5694" max="5694" width="8.81640625" bestFit="1" customWidth="1"/>
    <col min="5695" max="5701" width="7.81640625" bestFit="1" customWidth="1"/>
    <col min="5702" max="5702" width="6.81640625" bestFit="1" customWidth="1"/>
    <col min="5703" max="5705" width="7.81640625" bestFit="1" customWidth="1"/>
    <col min="5706" max="5706" width="6.81640625" bestFit="1" customWidth="1"/>
    <col min="5707" max="5708" width="8.81640625" bestFit="1" customWidth="1"/>
    <col min="5709" max="5710" width="7.81640625" bestFit="1" customWidth="1"/>
    <col min="5711" max="5712" width="6.81640625" bestFit="1" customWidth="1"/>
    <col min="5713" max="5713" width="7.81640625" bestFit="1" customWidth="1"/>
    <col min="5714" max="5714" width="6.81640625" bestFit="1" customWidth="1"/>
    <col min="5715" max="5715" width="5.81640625" bestFit="1" customWidth="1"/>
    <col min="5716" max="5716" width="7.81640625" bestFit="1" customWidth="1"/>
    <col min="5717" max="5717" width="5.81640625" bestFit="1" customWidth="1"/>
    <col min="5718" max="5718" width="6.81640625" bestFit="1" customWidth="1"/>
    <col min="5719" max="5719" width="7.81640625" bestFit="1" customWidth="1"/>
    <col min="5720" max="5720" width="6.81640625" bestFit="1" customWidth="1"/>
    <col min="5721" max="5721" width="7.81640625" bestFit="1" customWidth="1"/>
    <col min="5722" max="5723" width="6.81640625" bestFit="1" customWidth="1"/>
    <col min="5724" max="5724" width="7.81640625" bestFit="1" customWidth="1"/>
    <col min="5725" max="5725" width="6.81640625" bestFit="1" customWidth="1"/>
    <col min="5726" max="5726" width="5.81640625" bestFit="1" customWidth="1"/>
    <col min="5727" max="5727" width="7.81640625" bestFit="1" customWidth="1"/>
    <col min="5728" max="5729" width="6.81640625" bestFit="1" customWidth="1"/>
    <col min="5730" max="5730" width="7.81640625" bestFit="1" customWidth="1"/>
    <col min="5731" max="5732" width="6.81640625" bestFit="1" customWidth="1"/>
    <col min="5733" max="5733" width="7.81640625" bestFit="1" customWidth="1"/>
    <col min="5734" max="5734" width="8.81640625" bestFit="1" customWidth="1"/>
    <col min="5735" max="5735" width="7.81640625" bestFit="1" customWidth="1"/>
    <col min="5736" max="5741" width="8.81640625" bestFit="1" customWidth="1"/>
    <col min="5742" max="5742" width="7.81640625" bestFit="1" customWidth="1"/>
    <col min="5743" max="5746" width="8.81640625" bestFit="1" customWidth="1"/>
    <col min="5747" max="5747" width="7.81640625" bestFit="1" customWidth="1"/>
    <col min="5748" max="5749" width="8.81640625" bestFit="1" customWidth="1"/>
    <col min="5750" max="5750" width="7.81640625" bestFit="1" customWidth="1"/>
    <col min="5751" max="5751" width="8.81640625" bestFit="1" customWidth="1"/>
    <col min="5752" max="5753" width="7.81640625" bestFit="1" customWidth="1"/>
    <col min="5754" max="5754" width="6.81640625" bestFit="1" customWidth="1"/>
    <col min="5755" max="5755" width="8.81640625" bestFit="1" customWidth="1"/>
    <col min="5756" max="5756" width="7.81640625" bestFit="1" customWidth="1"/>
    <col min="5757" max="5758" width="8.81640625" bestFit="1" customWidth="1"/>
    <col min="5759" max="5759" width="6.81640625" bestFit="1" customWidth="1"/>
    <col min="5760" max="5762" width="7.81640625" bestFit="1" customWidth="1"/>
    <col min="5763" max="5763" width="6.81640625" bestFit="1" customWidth="1"/>
    <col min="5764" max="5766" width="7.81640625" bestFit="1" customWidth="1"/>
    <col min="5767" max="5767" width="8.81640625" bestFit="1" customWidth="1"/>
    <col min="5768" max="5770" width="7.81640625" bestFit="1" customWidth="1"/>
    <col min="5771" max="5771" width="4.81640625" bestFit="1" customWidth="1"/>
    <col min="5772" max="5774" width="8.81640625" bestFit="1" customWidth="1"/>
    <col min="5775" max="5775" width="7.81640625" bestFit="1" customWidth="1"/>
    <col min="5776" max="5777" width="8.81640625" bestFit="1" customWidth="1"/>
    <col min="5778" max="5779" width="7.81640625" bestFit="1" customWidth="1"/>
    <col min="5780" max="5780" width="8.81640625" bestFit="1" customWidth="1"/>
    <col min="5781" max="5781" width="7.81640625" bestFit="1" customWidth="1"/>
    <col min="5782" max="5782" width="8.81640625" bestFit="1" customWidth="1"/>
    <col min="5783" max="5783" width="7.81640625" bestFit="1" customWidth="1"/>
    <col min="5784" max="5785" width="8.81640625" bestFit="1" customWidth="1"/>
    <col min="5786" max="5786" width="7.81640625" bestFit="1" customWidth="1"/>
    <col min="5787" max="5787" width="8.81640625" bestFit="1" customWidth="1"/>
    <col min="5788" max="5788" width="6.81640625" bestFit="1" customWidth="1"/>
    <col min="5789" max="5793" width="7.81640625" bestFit="1" customWidth="1"/>
    <col min="5794" max="5796" width="8.81640625" bestFit="1" customWidth="1"/>
    <col min="5797" max="5797" width="6.81640625" bestFit="1" customWidth="1"/>
    <col min="5798" max="5800" width="7.81640625" bestFit="1" customWidth="1"/>
    <col min="5801" max="5804" width="8.81640625" bestFit="1" customWidth="1"/>
    <col min="5805" max="5805" width="7.81640625" bestFit="1" customWidth="1"/>
    <col min="5806" max="5806" width="8.81640625" bestFit="1" customWidth="1"/>
    <col min="5807" max="5807" width="7.81640625" bestFit="1" customWidth="1"/>
    <col min="5808" max="5808" width="8.81640625" bestFit="1" customWidth="1"/>
    <col min="5809" max="5813" width="7.81640625" bestFit="1" customWidth="1"/>
    <col min="5814" max="5814" width="8.81640625" bestFit="1" customWidth="1"/>
    <col min="5815" max="5815" width="6.81640625" bestFit="1" customWidth="1"/>
    <col min="5816" max="5816" width="7.81640625" bestFit="1" customWidth="1"/>
    <col min="5817" max="5817" width="8.81640625" bestFit="1" customWidth="1"/>
    <col min="5818" max="5818" width="7.81640625" bestFit="1" customWidth="1"/>
    <col min="5819" max="5819" width="8.81640625" bestFit="1" customWidth="1"/>
    <col min="5820" max="5820" width="7.81640625" bestFit="1" customWidth="1"/>
    <col min="5821" max="5821" width="4.81640625" bestFit="1" customWidth="1"/>
    <col min="5822" max="5822" width="8.81640625" bestFit="1" customWidth="1"/>
    <col min="5823" max="5824" width="7.81640625" bestFit="1" customWidth="1"/>
    <col min="5825" max="5825" width="6.81640625" bestFit="1" customWidth="1"/>
    <col min="5826" max="5826" width="7.81640625" bestFit="1" customWidth="1"/>
    <col min="5827" max="5828" width="8.81640625" bestFit="1" customWidth="1"/>
    <col min="5829" max="5831" width="7.81640625" bestFit="1" customWidth="1"/>
    <col min="5832" max="5832" width="8.81640625" bestFit="1" customWidth="1"/>
    <col min="5833" max="5836" width="7.81640625" bestFit="1" customWidth="1"/>
    <col min="5837" max="5838" width="8.81640625" bestFit="1" customWidth="1"/>
    <col min="5839" max="5839" width="7.81640625" bestFit="1" customWidth="1"/>
    <col min="5840" max="5840" width="9.81640625" bestFit="1" customWidth="1"/>
    <col min="5841" max="5841" width="8.81640625" bestFit="1" customWidth="1"/>
    <col min="5842" max="5842" width="6.81640625" bestFit="1" customWidth="1"/>
    <col min="5843" max="5844" width="7.81640625" bestFit="1" customWidth="1"/>
    <col min="5845" max="5845" width="8.81640625" bestFit="1" customWidth="1"/>
    <col min="5846" max="5849" width="7.81640625" bestFit="1" customWidth="1"/>
    <col min="5850" max="5850" width="6.81640625" bestFit="1" customWidth="1"/>
    <col min="5851" max="5857" width="7.81640625" bestFit="1" customWidth="1"/>
    <col min="5858" max="5859" width="8.81640625" bestFit="1" customWidth="1"/>
    <col min="5860" max="5862" width="7.81640625" bestFit="1" customWidth="1"/>
    <col min="5863" max="5863" width="8.81640625" bestFit="1" customWidth="1"/>
    <col min="5864" max="5866" width="7.81640625" bestFit="1" customWidth="1"/>
    <col min="5867" max="5867" width="8.81640625" bestFit="1" customWidth="1"/>
    <col min="5868" max="5870" width="7.81640625" bestFit="1" customWidth="1"/>
    <col min="5871" max="5871" width="8.81640625" bestFit="1" customWidth="1"/>
    <col min="5872" max="5872" width="6.81640625" bestFit="1" customWidth="1"/>
    <col min="5873" max="5873" width="7.81640625" bestFit="1" customWidth="1"/>
    <col min="5874" max="5874" width="8.81640625" bestFit="1" customWidth="1"/>
    <col min="5875" max="5875" width="7.81640625" bestFit="1" customWidth="1"/>
    <col min="5876" max="5876" width="6.81640625" bestFit="1" customWidth="1"/>
    <col min="5877" max="5878" width="7.81640625" bestFit="1" customWidth="1"/>
    <col min="5879" max="5879" width="8.81640625" bestFit="1" customWidth="1"/>
    <col min="5880" max="5881" width="7.81640625" bestFit="1" customWidth="1"/>
    <col min="5882" max="5883" width="8.81640625" bestFit="1" customWidth="1"/>
    <col min="5884" max="5884" width="7.81640625" bestFit="1" customWidth="1"/>
    <col min="5885" max="5885" width="8.81640625" bestFit="1" customWidth="1"/>
    <col min="5886" max="5888" width="7.81640625" bestFit="1" customWidth="1"/>
    <col min="5889" max="5889" width="8.81640625" bestFit="1" customWidth="1"/>
    <col min="5890" max="5890" width="9.81640625" bestFit="1" customWidth="1"/>
    <col min="5891" max="5891" width="7.81640625" bestFit="1" customWidth="1"/>
    <col min="5892" max="5892" width="6.81640625" bestFit="1" customWidth="1"/>
    <col min="5893" max="5894" width="7.81640625" bestFit="1" customWidth="1"/>
    <col min="5895" max="5895" width="8.81640625" bestFit="1" customWidth="1"/>
    <col min="5896" max="5899" width="7.81640625" bestFit="1" customWidth="1"/>
    <col min="5900" max="5900" width="8.81640625" bestFit="1" customWidth="1"/>
    <col min="5901" max="5903" width="7.81640625" bestFit="1" customWidth="1"/>
    <col min="5904" max="5904" width="6.81640625" bestFit="1" customWidth="1"/>
    <col min="5905" max="5905" width="7.81640625" bestFit="1" customWidth="1"/>
    <col min="5906" max="5907" width="8.81640625" bestFit="1" customWidth="1"/>
    <col min="5908" max="5908" width="6.81640625" bestFit="1" customWidth="1"/>
    <col min="5909" max="5909" width="4.81640625" bestFit="1" customWidth="1"/>
    <col min="5910" max="5910" width="7.81640625" bestFit="1" customWidth="1"/>
    <col min="5911" max="5913" width="8.81640625" bestFit="1" customWidth="1"/>
    <col min="5914" max="5914" width="6.81640625" bestFit="1" customWidth="1"/>
    <col min="5915" max="5918" width="7.81640625" bestFit="1" customWidth="1"/>
    <col min="5919" max="5919" width="6.81640625" bestFit="1" customWidth="1"/>
    <col min="5920" max="5921" width="7.81640625" bestFit="1" customWidth="1"/>
    <col min="5922" max="5922" width="6.81640625" bestFit="1" customWidth="1"/>
    <col min="5923" max="5924" width="8.81640625" bestFit="1" customWidth="1"/>
    <col min="5925" max="5925" width="7.81640625" bestFit="1" customWidth="1"/>
    <col min="5926" max="5927" width="8.81640625" bestFit="1" customWidth="1"/>
    <col min="5928" max="5928" width="7.81640625" bestFit="1" customWidth="1"/>
    <col min="5929" max="5929" width="8.81640625" bestFit="1" customWidth="1"/>
    <col min="5930" max="5931" width="7.81640625" bestFit="1" customWidth="1"/>
    <col min="5932" max="5932" width="8.81640625" bestFit="1" customWidth="1"/>
    <col min="5933" max="5934" width="7.81640625" bestFit="1" customWidth="1"/>
    <col min="5935" max="5935" width="6.81640625" bestFit="1" customWidth="1"/>
    <col min="5936" max="5937" width="8.81640625" bestFit="1" customWidth="1"/>
    <col min="5938" max="5938" width="7.81640625" bestFit="1" customWidth="1"/>
    <col min="5939" max="5939" width="8.81640625" bestFit="1" customWidth="1"/>
    <col min="5940" max="5940" width="7.81640625" bestFit="1" customWidth="1"/>
    <col min="5941" max="5942" width="8.81640625" bestFit="1" customWidth="1"/>
    <col min="5943" max="5945" width="7.81640625" bestFit="1" customWidth="1"/>
    <col min="5946" max="5946" width="8.81640625" bestFit="1" customWidth="1"/>
    <col min="5947" max="5948" width="7.81640625" bestFit="1" customWidth="1"/>
    <col min="5949" max="5949" width="8.81640625" bestFit="1" customWidth="1"/>
    <col min="5950" max="5952" width="7.81640625" bestFit="1" customWidth="1"/>
    <col min="5953" max="5953" width="8.81640625" bestFit="1" customWidth="1"/>
    <col min="5954" max="5954" width="7.81640625" bestFit="1" customWidth="1"/>
    <col min="5955" max="5955" width="8.81640625" bestFit="1" customWidth="1"/>
    <col min="5956" max="5956" width="6.81640625" bestFit="1" customWidth="1"/>
    <col min="5957" max="5957" width="7.81640625" bestFit="1" customWidth="1"/>
    <col min="5958" max="5958" width="8.81640625" bestFit="1" customWidth="1"/>
    <col min="5959" max="5960" width="7.81640625" bestFit="1" customWidth="1"/>
    <col min="5961" max="5961" width="8.81640625" bestFit="1" customWidth="1"/>
    <col min="5962" max="5963" width="7.81640625" bestFit="1" customWidth="1"/>
    <col min="5964" max="5964" width="8.81640625" bestFit="1" customWidth="1"/>
    <col min="5965" max="5965" width="6.81640625" bestFit="1" customWidth="1"/>
    <col min="5966" max="5969" width="7.81640625" bestFit="1" customWidth="1"/>
    <col min="5970" max="5970" width="6.81640625" bestFit="1" customWidth="1"/>
    <col min="5971" max="5971" width="8.81640625" bestFit="1" customWidth="1"/>
    <col min="5972" max="5973" width="7.81640625" bestFit="1" customWidth="1"/>
    <col min="5974" max="5974" width="8.81640625" bestFit="1" customWidth="1"/>
    <col min="5975" max="5975" width="7.81640625" bestFit="1" customWidth="1"/>
    <col min="5976" max="5976" width="6.81640625" bestFit="1" customWidth="1"/>
    <col min="5977" max="5980" width="7.81640625" bestFit="1" customWidth="1"/>
    <col min="5981" max="5981" width="8.81640625" bestFit="1" customWidth="1"/>
    <col min="5982" max="5982" width="6.81640625" bestFit="1" customWidth="1"/>
    <col min="5983" max="5985" width="7.81640625" bestFit="1" customWidth="1"/>
    <col min="5986" max="5986" width="6.81640625" bestFit="1" customWidth="1"/>
    <col min="5987" max="5987" width="8.81640625" bestFit="1" customWidth="1"/>
    <col min="5988" max="5991" width="7.81640625" bestFit="1" customWidth="1"/>
    <col min="5992" max="5993" width="8.81640625" bestFit="1" customWidth="1"/>
    <col min="5994" max="5997" width="7.81640625" bestFit="1" customWidth="1"/>
    <col min="5998" max="5998" width="8.81640625" bestFit="1" customWidth="1"/>
    <col min="5999" max="5999" width="7.81640625" bestFit="1" customWidth="1"/>
    <col min="6000" max="6000" width="8.81640625" bestFit="1" customWidth="1"/>
    <col min="6001" max="6001" width="7.81640625" bestFit="1" customWidth="1"/>
    <col min="6002" max="6002" width="6.81640625" bestFit="1" customWidth="1"/>
    <col min="6003" max="6003" width="8.81640625" bestFit="1" customWidth="1"/>
    <col min="6004" max="6008" width="7.81640625" bestFit="1" customWidth="1"/>
    <col min="6009" max="6009" width="8.81640625" bestFit="1" customWidth="1"/>
    <col min="6010" max="6010" width="7.81640625" bestFit="1" customWidth="1"/>
    <col min="6011" max="6011" width="6.81640625" bestFit="1" customWidth="1"/>
    <col min="6012" max="6012" width="7.81640625" bestFit="1" customWidth="1"/>
    <col min="6013" max="6014" width="8.81640625" bestFit="1" customWidth="1"/>
    <col min="6015" max="6016" width="7.81640625" bestFit="1" customWidth="1"/>
    <col min="6017" max="6017" width="8.81640625" bestFit="1" customWidth="1"/>
    <col min="6018" max="6019" width="7.81640625" bestFit="1" customWidth="1"/>
    <col min="6020" max="6020" width="8.81640625" bestFit="1" customWidth="1"/>
    <col min="6021" max="6021" width="7.81640625" bestFit="1" customWidth="1"/>
    <col min="6022" max="6022" width="8.81640625" bestFit="1" customWidth="1"/>
    <col min="6023" max="6023" width="7.81640625" bestFit="1" customWidth="1"/>
    <col min="6024" max="6025" width="8.81640625" bestFit="1" customWidth="1"/>
    <col min="6026" max="6026" width="7.81640625" bestFit="1" customWidth="1"/>
    <col min="6027" max="6027" width="6.81640625" bestFit="1" customWidth="1"/>
    <col min="6028" max="6028" width="7.81640625" bestFit="1" customWidth="1"/>
    <col min="6029" max="6029" width="8.81640625" bestFit="1" customWidth="1"/>
    <col min="6030" max="6030" width="6.81640625" bestFit="1" customWidth="1"/>
    <col min="6031" max="6032" width="8.81640625" bestFit="1" customWidth="1"/>
    <col min="6033" max="6035" width="7.81640625" bestFit="1" customWidth="1"/>
    <col min="6036" max="6036" width="6.81640625" bestFit="1" customWidth="1"/>
    <col min="6037" max="6038" width="7.81640625" bestFit="1" customWidth="1"/>
    <col min="6039" max="6039" width="8.81640625" bestFit="1" customWidth="1"/>
    <col min="6040" max="6040" width="6.81640625" bestFit="1" customWidth="1"/>
    <col min="6041" max="6041" width="7.81640625" bestFit="1" customWidth="1"/>
    <col min="6042" max="6042" width="8.81640625" bestFit="1" customWidth="1"/>
    <col min="6043" max="6043" width="6.81640625" bestFit="1" customWidth="1"/>
    <col min="6044" max="6044" width="9.81640625" bestFit="1" customWidth="1"/>
    <col min="6045" max="6046" width="6.81640625" bestFit="1" customWidth="1"/>
    <col min="6047" max="6047" width="7.81640625" bestFit="1" customWidth="1"/>
    <col min="6048" max="6048" width="8.81640625" bestFit="1" customWidth="1"/>
    <col min="6049" max="6049" width="6.81640625" bestFit="1" customWidth="1"/>
    <col min="6050" max="6054" width="7.81640625" bestFit="1" customWidth="1"/>
    <col min="6055" max="6055" width="8.81640625" bestFit="1" customWidth="1"/>
    <col min="6056" max="6057" width="7.81640625" bestFit="1" customWidth="1"/>
    <col min="6058" max="6059" width="8.81640625" bestFit="1" customWidth="1"/>
    <col min="6060" max="6061" width="7.81640625" bestFit="1" customWidth="1"/>
    <col min="6062" max="6062" width="8.81640625" bestFit="1" customWidth="1"/>
    <col min="6063" max="6063" width="7.81640625" bestFit="1" customWidth="1"/>
    <col min="6064" max="6065" width="8.81640625" bestFit="1" customWidth="1"/>
    <col min="6066" max="6067" width="7.81640625" bestFit="1" customWidth="1"/>
    <col min="6068" max="6068" width="8.81640625" bestFit="1" customWidth="1"/>
    <col min="6069" max="6071" width="7.81640625" bestFit="1" customWidth="1"/>
    <col min="6072" max="6074" width="8.81640625" bestFit="1" customWidth="1"/>
    <col min="6075" max="6078" width="7.81640625" bestFit="1" customWidth="1"/>
    <col min="6079" max="6081" width="8.81640625" bestFit="1" customWidth="1"/>
    <col min="6082" max="6085" width="7.81640625" bestFit="1" customWidth="1"/>
    <col min="6086" max="6086" width="8.81640625" bestFit="1" customWidth="1"/>
    <col min="6087" max="6087" width="4.81640625" bestFit="1" customWidth="1"/>
    <col min="6088" max="6089" width="8.81640625" bestFit="1" customWidth="1"/>
    <col min="6090" max="6090" width="4.81640625" bestFit="1" customWidth="1"/>
    <col min="6091" max="6092" width="7.81640625" bestFit="1" customWidth="1"/>
    <col min="6093" max="6093" width="8.81640625" bestFit="1" customWidth="1"/>
    <col min="6094" max="6094" width="7.81640625" bestFit="1" customWidth="1"/>
    <col min="6095" max="6095" width="6.81640625" bestFit="1" customWidth="1"/>
    <col min="6096" max="6096" width="8.81640625" bestFit="1" customWidth="1"/>
    <col min="6097" max="6097" width="7.81640625" bestFit="1" customWidth="1"/>
    <col min="6098" max="6098" width="6.81640625" bestFit="1" customWidth="1"/>
    <col min="6099" max="6099" width="8.81640625" bestFit="1" customWidth="1"/>
    <col min="6100" max="6100" width="7.81640625" bestFit="1" customWidth="1"/>
    <col min="6101" max="6101" width="6.81640625" bestFit="1" customWidth="1"/>
    <col min="6102" max="6103" width="8.81640625" bestFit="1" customWidth="1"/>
    <col min="6104" max="6104" width="7.81640625" bestFit="1" customWidth="1"/>
    <col min="6105" max="6105" width="8.81640625" bestFit="1" customWidth="1"/>
    <col min="6106" max="6108" width="7.81640625" bestFit="1" customWidth="1"/>
    <col min="6109" max="6109" width="8.81640625" bestFit="1" customWidth="1"/>
    <col min="6110" max="6110" width="7.81640625" bestFit="1" customWidth="1"/>
    <col min="6111" max="6115" width="8.81640625" bestFit="1" customWidth="1"/>
    <col min="6116" max="6116" width="6.81640625" bestFit="1" customWidth="1"/>
    <col min="6117" max="6117" width="8.81640625" bestFit="1" customWidth="1"/>
    <col min="6118" max="6118" width="6.81640625" bestFit="1" customWidth="1"/>
    <col min="6119" max="6120" width="8.81640625" bestFit="1" customWidth="1"/>
    <col min="6121" max="6121" width="7.81640625" bestFit="1" customWidth="1"/>
    <col min="6122" max="6122" width="6.81640625" bestFit="1" customWidth="1"/>
    <col min="6123" max="6124" width="8.81640625" bestFit="1" customWidth="1"/>
    <col min="6125" max="6133" width="7.81640625" bestFit="1" customWidth="1"/>
    <col min="6134" max="6134" width="8.81640625" bestFit="1" customWidth="1"/>
    <col min="6135" max="6135" width="7.81640625" bestFit="1" customWidth="1"/>
    <col min="6136" max="6136" width="8.81640625" bestFit="1" customWidth="1"/>
    <col min="6137" max="6140" width="7.81640625" bestFit="1" customWidth="1"/>
    <col min="6141" max="6141" width="8.81640625" bestFit="1" customWidth="1"/>
    <col min="6142" max="6142" width="9.81640625" bestFit="1" customWidth="1"/>
    <col min="6143" max="6145" width="8.81640625" bestFit="1" customWidth="1"/>
    <col min="6146" max="6146" width="10.1796875" bestFit="1" customWidth="1"/>
  </cols>
  <sheetData>
    <row r="3" spans="1:2" x14ac:dyDescent="0.3">
      <c r="A3" s="7" t="s">
        <v>10971</v>
      </c>
      <c r="B3" s="21"/>
    </row>
    <row r="4" spans="1:2" x14ac:dyDescent="0.3">
      <c r="A4" s="7" t="s">
        <v>10959</v>
      </c>
      <c r="B4" s="33" t="s">
        <v>10963</v>
      </c>
    </row>
    <row r="5" spans="1:2" x14ac:dyDescent="0.3">
      <c r="A5" s="9" t="s">
        <v>97</v>
      </c>
      <c r="B5" s="34">
        <v>0.21819593552413255</v>
      </c>
    </row>
    <row r="6" spans="1:2" x14ac:dyDescent="0.3">
      <c r="A6" s="17" t="s">
        <v>135</v>
      </c>
      <c r="B6" s="35">
        <v>0.29548188481496279</v>
      </c>
    </row>
    <row r="7" spans="1:2" x14ac:dyDescent="0.3">
      <c r="A7" s="17" t="s">
        <v>28</v>
      </c>
      <c r="B7" s="35">
        <v>0.17052139922533549</v>
      </c>
    </row>
    <row r="8" spans="1:2" x14ac:dyDescent="0.3">
      <c r="A8" s="17" t="s">
        <v>41</v>
      </c>
      <c r="B8" s="35">
        <v>0.31580078043556908</v>
      </c>
    </row>
    <row r="9" spans="1:2" x14ac:dyDescent="0.3">
      <c r="A9" s="10" t="s">
        <v>10942</v>
      </c>
      <c r="B9" s="36">
        <v>1</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C53"/>
  <sheetViews>
    <sheetView workbookViewId="0">
      <selection activeCell="A4" sqref="A4"/>
    </sheetView>
  </sheetViews>
  <sheetFormatPr defaultRowHeight="13" x14ac:dyDescent="0.3"/>
  <cols>
    <col min="1" max="2" width="16.08984375" bestFit="1" customWidth="1"/>
    <col min="3" max="3" width="10.7265625" bestFit="1" customWidth="1"/>
  </cols>
  <sheetData>
    <row r="3" spans="1:3" x14ac:dyDescent="0.3">
      <c r="A3" s="7" t="s">
        <v>10968</v>
      </c>
      <c r="B3" s="5"/>
      <c r="C3" s="21"/>
    </row>
    <row r="4" spans="1:3" x14ac:dyDescent="0.3">
      <c r="A4" s="7" t="s">
        <v>8</v>
      </c>
      <c r="B4" s="7" t="s">
        <v>10</v>
      </c>
      <c r="C4" s="21" t="s">
        <v>10963</v>
      </c>
    </row>
    <row r="5" spans="1:3" x14ac:dyDescent="0.3">
      <c r="A5" s="4" t="s">
        <v>25</v>
      </c>
      <c r="B5" s="4" t="s">
        <v>320</v>
      </c>
      <c r="C5" s="24">
        <v>19510.639999999992</v>
      </c>
    </row>
    <row r="6" spans="1:3" x14ac:dyDescent="0.3">
      <c r="A6" s="16" t="s">
        <v>25</v>
      </c>
      <c r="B6" s="29" t="s">
        <v>279</v>
      </c>
      <c r="C6" s="28">
        <v>35282.000999999997</v>
      </c>
    </row>
    <row r="7" spans="1:3" x14ac:dyDescent="0.3">
      <c r="A7" s="16" t="s">
        <v>25</v>
      </c>
      <c r="B7" s="29" t="s">
        <v>1481</v>
      </c>
      <c r="C7" s="28">
        <v>11678.129999999997</v>
      </c>
    </row>
    <row r="8" spans="1:3" x14ac:dyDescent="0.3">
      <c r="A8" s="16" t="s">
        <v>25</v>
      </c>
      <c r="B8" s="29" t="s">
        <v>40</v>
      </c>
      <c r="C8" s="28">
        <v>457687.63150000101</v>
      </c>
    </row>
    <row r="9" spans="1:3" x14ac:dyDescent="0.3">
      <c r="A9" s="16" t="s">
        <v>25</v>
      </c>
      <c r="B9" s="29" t="s">
        <v>404</v>
      </c>
      <c r="C9" s="28">
        <v>32108.117999999995</v>
      </c>
    </row>
    <row r="10" spans="1:3" x14ac:dyDescent="0.3">
      <c r="A10" s="16" t="s">
        <v>25</v>
      </c>
      <c r="B10" s="29" t="s">
        <v>658</v>
      </c>
      <c r="C10" s="28">
        <v>13384.356999999996</v>
      </c>
    </row>
    <row r="11" spans="1:3" x14ac:dyDescent="0.3">
      <c r="A11" s="16" t="s">
        <v>25</v>
      </c>
      <c r="B11" s="29" t="s">
        <v>220</v>
      </c>
      <c r="C11" s="28">
        <v>27451.068999999992</v>
      </c>
    </row>
    <row r="12" spans="1:3" x14ac:dyDescent="0.3">
      <c r="A12" s="16" t="s">
        <v>25</v>
      </c>
      <c r="B12" s="29" t="s">
        <v>2548</v>
      </c>
      <c r="C12" s="28">
        <v>2865.0199999999995</v>
      </c>
    </row>
    <row r="13" spans="1:3" x14ac:dyDescent="0.3">
      <c r="A13" s="16" t="s">
        <v>25</v>
      </c>
      <c r="B13" s="29" t="s">
        <v>50</v>
      </c>
      <c r="C13" s="28">
        <v>89473.707999999999</v>
      </c>
    </row>
    <row r="14" spans="1:3" x14ac:dyDescent="0.3">
      <c r="A14" s="16" t="s">
        <v>25</v>
      </c>
      <c r="B14" s="29" t="s">
        <v>1111</v>
      </c>
      <c r="C14" s="28">
        <v>49095.840000000004</v>
      </c>
    </row>
    <row r="15" spans="1:3" x14ac:dyDescent="0.3">
      <c r="A15" s="16" t="s">
        <v>25</v>
      </c>
      <c r="B15" s="29" t="s">
        <v>4748</v>
      </c>
      <c r="C15" s="28">
        <v>4382.4860000000017</v>
      </c>
    </row>
    <row r="16" spans="1:3" x14ac:dyDescent="0.3">
      <c r="A16" s="16" t="s">
        <v>25</v>
      </c>
      <c r="B16" s="29" t="s">
        <v>191</v>
      </c>
      <c r="C16" s="28">
        <v>80166.10099999985</v>
      </c>
    </row>
    <row r="17" spans="1:3" x14ac:dyDescent="0.3">
      <c r="A17" s="16" t="s">
        <v>25</v>
      </c>
      <c r="B17" s="29" t="s">
        <v>228</v>
      </c>
      <c r="C17" s="28">
        <v>53555.360000000001</v>
      </c>
    </row>
    <row r="18" spans="1:3" x14ac:dyDescent="0.3">
      <c r="A18" s="16" t="s">
        <v>25</v>
      </c>
      <c r="B18" s="29" t="s">
        <v>432</v>
      </c>
      <c r="C18" s="28">
        <v>4579.7599999999993</v>
      </c>
    </row>
    <row r="19" spans="1:3" x14ac:dyDescent="0.3">
      <c r="A19" s="16" t="s">
        <v>25</v>
      </c>
      <c r="B19" s="29" t="s">
        <v>3668</v>
      </c>
      <c r="C19" s="28">
        <v>2914.31</v>
      </c>
    </row>
    <row r="20" spans="1:3" x14ac:dyDescent="0.3">
      <c r="A20" s="16" t="s">
        <v>25</v>
      </c>
      <c r="B20" s="29" t="s">
        <v>27</v>
      </c>
      <c r="C20" s="28">
        <v>36591.749999999971</v>
      </c>
    </row>
    <row r="21" spans="1:3" x14ac:dyDescent="0.3">
      <c r="A21" s="16" t="s">
        <v>25</v>
      </c>
      <c r="B21" s="29" t="s">
        <v>648</v>
      </c>
      <c r="C21" s="28">
        <v>9217.0299999999988</v>
      </c>
    </row>
    <row r="22" spans="1:3" x14ac:dyDescent="0.3">
      <c r="A22" s="16" t="s">
        <v>25</v>
      </c>
      <c r="B22" s="29" t="s">
        <v>4136</v>
      </c>
      <c r="C22" s="28">
        <v>1270.53</v>
      </c>
    </row>
    <row r="23" spans="1:3" x14ac:dyDescent="0.3">
      <c r="A23" s="16" t="s">
        <v>25</v>
      </c>
      <c r="B23" s="29" t="s">
        <v>2320</v>
      </c>
      <c r="C23" s="28">
        <v>23705.523000000005</v>
      </c>
    </row>
    <row r="24" spans="1:3" x14ac:dyDescent="0.3">
      <c r="A24" s="16" t="s">
        <v>25</v>
      </c>
      <c r="B24" s="29" t="s">
        <v>1088</v>
      </c>
      <c r="C24" s="28">
        <v>28634.43399999999</v>
      </c>
    </row>
    <row r="25" spans="1:3" x14ac:dyDescent="0.3">
      <c r="A25" s="16" t="s">
        <v>25</v>
      </c>
      <c r="B25" s="29" t="s">
        <v>214</v>
      </c>
      <c r="C25" s="28">
        <v>76269.614000000016</v>
      </c>
    </row>
    <row r="26" spans="1:3" x14ac:dyDescent="0.3">
      <c r="A26" s="16" t="s">
        <v>25</v>
      </c>
      <c r="B26" s="29" t="s">
        <v>206</v>
      </c>
      <c r="C26" s="28">
        <v>29863.149999999994</v>
      </c>
    </row>
    <row r="27" spans="1:3" x14ac:dyDescent="0.3">
      <c r="A27" s="16" t="s">
        <v>25</v>
      </c>
      <c r="B27" s="29" t="s">
        <v>1296</v>
      </c>
      <c r="C27" s="28">
        <v>10771.34</v>
      </c>
    </row>
    <row r="28" spans="1:3" x14ac:dyDescent="0.3">
      <c r="A28" s="16" t="s">
        <v>25</v>
      </c>
      <c r="B28" s="29" t="s">
        <v>527</v>
      </c>
      <c r="C28" s="28">
        <v>22205.149999999998</v>
      </c>
    </row>
    <row r="29" spans="1:3" x14ac:dyDescent="0.3">
      <c r="A29" s="16" t="s">
        <v>25</v>
      </c>
      <c r="B29" s="29" t="s">
        <v>1528</v>
      </c>
      <c r="C29" s="28">
        <v>5589.3519999999971</v>
      </c>
    </row>
    <row r="30" spans="1:3" x14ac:dyDescent="0.3">
      <c r="A30" s="16" t="s">
        <v>25</v>
      </c>
      <c r="B30" s="29" t="s">
        <v>126</v>
      </c>
      <c r="C30" s="28">
        <v>7464.9299999999985</v>
      </c>
    </row>
    <row r="31" spans="1:3" x14ac:dyDescent="0.3">
      <c r="A31" s="16" t="s">
        <v>25</v>
      </c>
      <c r="B31" s="29" t="s">
        <v>1215</v>
      </c>
      <c r="C31" s="28">
        <v>16729.101999999999</v>
      </c>
    </row>
    <row r="32" spans="1:3" x14ac:dyDescent="0.3">
      <c r="A32" s="16" t="s">
        <v>25</v>
      </c>
      <c r="B32" s="29" t="s">
        <v>2291</v>
      </c>
      <c r="C32" s="28">
        <v>7292.5239999999994</v>
      </c>
    </row>
    <row r="33" spans="1:3" x14ac:dyDescent="0.3">
      <c r="A33" s="16" t="s">
        <v>25</v>
      </c>
      <c r="B33" s="29" t="s">
        <v>693</v>
      </c>
      <c r="C33" s="28">
        <v>35764.312000000013</v>
      </c>
    </row>
    <row r="34" spans="1:3" x14ac:dyDescent="0.3">
      <c r="A34" s="16" t="s">
        <v>25</v>
      </c>
      <c r="B34" s="29" t="s">
        <v>588</v>
      </c>
      <c r="C34" s="28">
        <v>4783.5220000000008</v>
      </c>
    </row>
    <row r="35" spans="1:3" x14ac:dyDescent="0.3">
      <c r="A35" s="16" t="s">
        <v>25</v>
      </c>
      <c r="B35" s="29" t="s">
        <v>240</v>
      </c>
      <c r="C35" s="28">
        <v>310876.27099999978</v>
      </c>
    </row>
    <row r="36" spans="1:3" x14ac:dyDescent="0.3">
      <c r="A36" s="16" t="s">
        <v>25</v>
      </c>
      <c r="B36" s="29" t="s">
        <v>82</v>
      </c>
      <c r="C36" s="28">
        <v>55603.163999999968</v>
      </c>
    </row>
    <row r="37" spans="1:3" x14ac:dyDescent="0.3">
      <c r="A37" s="16" t="s">
        <v>25</v>
      </c>
      <c r="B37" s="29" t="s">
        <v>5287</v>
      </c>
      <c r="C37" s="28">
        <v>919.91</v>
      </c>
    </row>
    <row r="38" spans="1:3" x14ac:dyDescent="0.3">
      <c r="A38" s="16" t="s">
        <v>25</v>
      </c>
      <c r="B38" s="29" t="s">
        <v>440</v>
      </c>
      <c r="C38" s="28">
        <v>78258.135999999926</v>
      </c>
    </row>
    <row r="39" spans="1:3" x14ac:dyDescent="0.3">
      <c r="A39" s="16" t="s">
        <v>25</v>
      </c>
      <c r="B39" s="29" t="s">
        <v>572</v>
      </c>
      <c r="C39" s="28">
        <v>19683.390000000003</v>
      </c>
    </row>
    <row r="40" spans="1:3" x14ac:dyDescent="0.3">
      <c r="A40" s="16" t="s">
        <v>25</v>
      </c>
      <c r="B40" s="29" t="s">
        <v>373</v>
      </c>
      <c r="C40" s="28">
        <v>17431.149999999991</v>
      </c>
    </row>
    <row r="41" spans="1:3" x14ac:dyDescent="0.3">
      <c r="A41" s="16" t="s">
        <v>25</v>
      </c>
      <c r="B41" s="29" t="s">
        <v>134</v>
      </c>
      <c r="C41" s="28">
        <v>116511.91400000003</v>
      </c>
    </row>
    <row r="42" spans="1:3" x14ac:dyDescent="0.3">
      <c r="A42" s="16" t="s">
        <v>25</v>
      </c>
      <c r="B42" s="29" t="s">
        <v>1221</v>
      </c>
      <c r="C42" s="28">
        <v>22627.955999999995</v>
      </c>
    </row>
    <row r="43" spans="1:3" x14ac:dyDescent="0.3">
      <c r="A43" s="16" t="s">
        <v>25</v>
      </c>
      <c r="B43" s="29" t="s">
        <v>341</v>
      </c>
      <c r="C43" s="28">
        <v>8481.7099999999991</v>
      </c>
    </row>
    <row r="44" spans="1:3" x14ac:dyDescent="0.3">
      <c r="A44" s="16" t="s">
        <v>25</v>
      </c>
      <c r="B44" s="29" t="s">
        <v>4194</v>
      </c>
      <c r="C44" s="28">
        <v>1315.5600000000002</v>
      </c>
    </row>
    <row r="45" spans="1:3" x14ac:dyDescent="0.3">
      <c r="A45" s="16" t="s">
        <v>25</v>
      </c>
      <c r="B45" s="29" t="s">
        <v>300</v>
      </c>
      <c r="C45" s="28">
        <v>30661.872999999981</v>
      </c>
    </row>
    <row r="46" spans="1:3" x14ac:dyDescent="0.3">
      <c r="A46" s="16" t="s">
        <v>25</v>
      </c>
      <c r="B46" s="29" t="s">
        <v>96</v>
      </c>
      <c r="C46" s="28">
        <v>170188.04580000002</v>
      </c>
    </row>
    <row r="47" spans="1:3" x14ac:dyDescent="0.3">
      <c r="A47" s="16" t="s">
        <v>25</v>
      </c>
      <c r="B47" s="29" t="s">
        <v>111</v>
      </c>
      <c r="C47" s="28">
        <v>11220.055999999999</v>
      </c>
    </row>
    <row r="48" spans="1:3" x14ac:dyDescent="0.3">
      <c r="A48" s="16" t="s">
        <v>25</v>
      </c>
      <c r="B48" s="29" t="s">
        <v>4115</v>
      </c>
      <c r="C48" s="28">
        <v>8929.369999999999</v>
      </c>
    </row>
    <row r="49" spans="1:3" x14ac:dyDescent="0.3">
      <c r="A49" s="16" t="s">
        <v>25</v>
      </c>
      <c r="B49" s="29" t="s">
        <v>287</v>
      </c>
      <c r="C49" s="28">
        <v>70636.719999999987</v>
      </c>
    </row>
    <row r="50" spans="1:3" x14ac:dyDescent="0.3">
      <c r="A50" s="16" t="s">
        <v>25</v>
      </c>
      <c r="B50" s="29" t="s">
        <v>89</v>
      </c>
      <c r="C50" s="28">
        <v>138641.26999999993</v>
      </c>
    </row>
    <row r="51" spans="1:3" x14ac:dyDescent="0.3">
      <c r="A51" s="16" t="s">
        <v>25</v>
      </c>
      <c r="B51" s="29" t="s">
        <v>5813</v>
      </c>
      <c r="C51" s="28">
        <v>1209.8240000000001</v>
      </c>
    </row>
    <row r="52" spans="1:3" x14ac:dyDescent="0.3">
      <c r="A52" s="16" t="s">
        <v>25</v>
      </c>
      <c r="B52" s="29" t="s">
        <v>105</v>
      </c>
      <c r="C52" s="28">
        <v>32114.610000000019</v>
      </c>
    </row>
    <row r="53" spans="1:3" x14ac:dyDescent="0.3">
      <c r="A53" s="30" t="s">
        <v>25</v>
      </c>
      <c r="B53" s="31" t="s">
        <v>5623</v>
      </c>
      <c r="C53" s="32">
        <v>1603.1360000000002</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F52"/>
  <sheetViews>
    <sheetView topLeftCell="A30" workbookViewId="0">
      <selection activeCell="H7" sqref="H7"/>
    </sheetView>
  </sheetViews>
  <sheetFormatPr defaultRowHeight="13" x14ac:dyDescent="0.3"/>
  <cols>
    <col min="1" max="1" width="12.26953125" bestFit="1" customWidth="1"/>
    <col min="2" max="2" width="8.08984375" bestFit="1" customWidth="1"/>
    <col min="3" max="3" width="11.453125" bestFit="1" customWidth="1"/>
    <col min="4" max="4" width="10.90625" bestFit="1" customWidth="1"/>
    <col min="5" max="5" width="15.453125" bestFit="1" customWidth="1"/>
    <col min="6" max="6" width="17" bestFit="1" customWidth="1"/>
    <col min="7" max="7" width="11.7265625" bestFit="1" customWidth="1"/>
    <col min="8" max="8" width="12.1796875" bestFit="1" customWidth="1"/>
    <col min="9" max="9" width="16" bestFit="1" customWidth="1"/>
    <col min="10" max="10" width="15.453125" bestFit="1" customWidth="1"/>
  </cols>
  <sheetData>
    <row r="3" spans="1:6" x14ac:dyDescent="0.3">
      <c r="A3" s="4"/>
      <c r="B3" s="5"/>
      <c r="C3" s="7" t="s">
        <v>10962</v>
      </c>
      <c r="D3" s="5"/>
      <c r="E3" s="5"/>
      <c r="F3" s="6"/>
    </row>
    <row r="4" spans="1:6" x14ac:dyDescent="0.3">
      <c r="A4" s="7" t="s">
        <v>10964</v>
      </c>
      <c r="B4" s="7" t="s">
        <v>10965</v>
      </c>
      <c r="C4" s="4" t="s">
        <v>10960</v>
      </c>
      <c r="D4" s="22" t="s">
        <v>10961</v>
      </c>
      <c r="E4" s="22" t="s">
        <v>10967</v>
      </c>
      <c r="F4" s="11" t="s">
        <v>10966</v>
      </c>
    </row>
    <row r="5" spans="1:6" x14ac:dyDescent="0.3">
      <c r="A5" s="4" t="s">
        <v>10943</v>
      </c>
      <c r="B5" s="37" t="s">
        <v>10944</v>
      </c>
      <c r="C5" s="12">
        <v>14236.894999999997</v>
      </c>
      <c r="D5" s="23">
        <v>2450.1906999999992</v>
      </c>
      <c r="E5" s="47">
        <v>0.17210147999265288</v>
      </c>
      <c r="F5" s="44">
        <v>0.12658227848101264</v>
      </c>
    </row>
    <row r="6" spans="1:6" x14ac:dyDescent="0.3">
      <c r="A6" s="16"/>
      <c r="B6" s="38" t="s">
        <v>10945</v>
      </c>
      <c r="C6" s="39">
        <v>4519.8920000000007</v>
      </c>
      <c r="D6" s="40">
        <v>862.30839999999989</v>
      </c>
      <c r="E6" s="48">
        <v>0.19078075316843848</v>
      </c>
      <c r="F6" s="45">
        <v>0.17608695652173917</v>
      </c>
    </row>
    <row r="7" spans="1:6" x14ac:dyDescent="0.3">
      <c r="A7" s="16"/>
      <c r="B7" s="38" t="s">
        <v>10946</v>
      </c>
      <c r="C7" s="39">
        <v>55691.009000000027</v>
      </c>
      <c r="D7" s="40">
        <v>498.72989999999828</v>
      </c>
      <c r="E7" s="48">
        <v>8.9553037187743902E-3</v>
      </c>
      <c r="F7" s="45">
        <v>0.16751592356687878</v>
      </c>
    </row>
    <row r="8" spans="1:6" x14ac:dyDescent="0.3">
      <c r="A8" s="16"/>
      <c r="B8" s="38" t="s">
        <v>10947</v>
      </c>
      <c r="C8" s="39">
        <v>28295.344999999994</v>
      </c>
      <c r="D8" s="40">
        <v>3488.8352000000004</v>
      </c>
      <c r="E8" s="48">
        <v>0.1233006771961961</v>
      </c>
      <c r="F8" s="45">
        <v>0.10999999999999989</v>
      </c>
    </row>
    <row r="9" spans="1:6" x14ac:dyDescent="0.3">
      <c r="A9" s="16"/>
      <c r="B9" s="38" t="s">
        <v>10948</v>
      </c>
      <c r="C9" s="39">
        <v>23648.287000000004</v>
      </c>
      <c r="D9" s="40">
        <v>2738.7095999999992</v>
      </c>
      <c r="E9" s="48">
        <v>0.11581006269079865</v>
      </c>
      <c r="F9" s="45">
        <v>0.15532786885245889</v>
      </c>
    </row>
    <row r="10" spans="1:6" x14ac:dyDescent="0.3">
      <c r="A10" s="16"/>
      <c r="B10" s="38" t="s">
        <v>10949</v>
      </c>
      <c r="C10" s="39">
        <v>34595.127600000036</v>
      </c>
      <c r="D10" s="40">
        <v>4976.5243999999984</v>
      </c>
      <c r="E10" s="48">
        <v>0.14385044210676631</v>
      </c>
      <c r="F10" s="45">
        <v>0.17199999999999985</v>
      </c>
    </row>
    <row r="11" spans="1:6" x14ac:dyDescent="0.3">
      <c r="A11" s="16"/>
      <c r="B11" s="38" t="s">
        <v>10950</v>
      </c>
      <c r="C11" s="39">
        <v>33946.392999999996</v>
      </c>
      <c r="D11" s="40">
        <v>-841.48260000000209</v>
      </c>
      <c r="E11" s="48">
        <v>-2.4788571793179975E-2</v>
      </c>
      <c r="F11" s="45">
        <v>0.17167832167832153</v>
      </c>
    </row>
    <row r="12" spans="1:6" x14ac:dyDescent="0.3">
      <c r="A12" s="16"/>
      <c r="B12" s="38" t="s">
        <v>10951</v>
      </c>
      <c r="C12" s="39">
        <v>27909.468499999992</v>
      </c>
      <c r="D12" s="40">
        <v>5318.1049999999996</v>
      </c>
      <c r="E12" s="48">
        <v>0.19054841549562296</v>
      </c>
      <c r="F12" s="45">
        <v>0.13104575163398682</v>
      </c>
    </row>
    <row r="13" spans="1:6" x14ac:dyDescent="0.3">
      <c r="A13" s="16"/>
      <c r="B13" s="38" t="s">
        <v>10952</v>
      </c>
      <c r="C13" s="39">
        <v>81777.350799999971</v>
      </c>
      <c r="D13" s="40">
        <v>8328.099400000001</v>
      </c>
      <c r="E13" s="48">
        <v>0.10183870373066675</v>
      </c>
      <c r="F13" s="45">
        <v>0.15996268656716425</v>
      </c>
    </row>
    <row r="14" spans="1:6" x14ac:dyDescent="0.3">
      <c r="A14" s="16"/>
      <c r="B14" s="38" t="s">
        <v>10953</v>
      </c>
      <c r="C14" s="39">
        <v>31453.392999999989</v>
      </c>
      <c r="D14" s="40">
        <v>3448.2572999999979</v>
      </c>
      <c r="E14" s="48">
        <v>0.10963069389683966</v>
      </c>
      <c r="F14" s="45">
        <v>0.16006289308176089</v>
      </c>
    </row>
    <row r="15" spans="1:6" x14ac:dyDescent="0.3">
      <c r="A15" s="16"/>
      <c r="B15" s="38" t="s">
        <v>10954</v>
      </c>
      <c r="C15" s="39">
        <v>78628.71669999999</v>
      </c>
      <c r="D15" s="40">
        <v>9292.1268999999938</v>
      </c>
      <c r="E15" s="48">
        <v>0.11817726766994271</v>
      </c>
      <c r="F15" s="45">
        <v>0.15116352201257877</v>
      </c>
    </row>
    <row r="16" spans="1:6" x14ac:dyDescent="0.3">
      <c r="A16" s="16"/>
      <c r="B16" s="38" t="s">
        <v>10955</v>
      </c>
      <c r="C16" s="39">
        <v>69545.62049999999</v>
      </c>
      <c r="D16" s="40">
        <v>8983.5698999999986</v>
      </c>
      <c r="E16" s="48">
        <v>0.12917520665445784</v>
      </c>
      <c r="F16" s="45">
        <v>0.19082733812949665</v>
      </c>
    </row>
    <row r="17" spans="1:6" x14ac:dyDescent="0.3">
      <c r="A17" s="4" t="s">
        <v>10956</v>
      </c>
      <c r="B17" s="37" t="s">
        <v>10944</v>
      </c>
      <c r="C17" s="12">
        <v>18174.075599999993</v>
      </c>
      <c r="D17" s="23">
        <v>-3281.0070000000014</v>
      </c>
      <c r="E17" s="47">
        <v>-0.18053226322003429</v>
      </c>
      <c r="F17" s="44">
        <v>0.17793103448275863</v>
      </c>
    </row>
    <row r="18" spans="1:6" x14ac:dyDescent="0.3">
      <c r="A18" s="16"/>
      <c r="B18" s="38" t="s">
        <v>10945</v>
      </c>
      <c r="C18" s="39">
        <v>11951.411</v>
      </c>
      <c r="D18" s="40">
        <v>2813.8508000000002</v>
      </c>
      <c r="E18" s="48">
        <v>0.23544088643591959</v>
      </c>
      <c r="F18" s="45">
        <v>0.12968750000000001</v>
      </c>
    </row>
    <row r="19" spans="1:6" x14ac:dyDescent="0.3">
      <c r="A19" s="16"/>
      <c r="B19" s="38" t="s">
        <v>10946</v>
      </c>
      <c r="C19" s="39">
        <v>38726.251999999993</v>
      </c>
      <c r="D19" s="40">
        <v>9732.0977999999996</v>
      </c>
      <c r="E19" s="48">
        <v>0.251304923595498</v>
      </c>
      <c r="F19" s="45">
        <v>0.14014492753623176</v>
      </c>
    </row>
    <row r="20" spans="1:6" x14ac:dyDescent="0.3">
      <c r="A20" s="16"/>
      <c r="B20" s="38" t="s">
        <v>10947</v>
      </c>
      <c r="C20" s="39">
        <v>34195.208499999993</v>
      </c>
      <c r="D20" s="40">
        <v>4187.4961999999969</v>
      </c>
      <c r="E20" s="48">
        <v>0.12245856608828683</v>
      </c>
      <c r="F20" s="45">
        <v>0.17593749999999986</v>
      </c>
    </row>
    <row r="21" spans="1:6" x14ac:dyDescent="0.3">
      <c r="A21" s="16"/>
      <c r="B21" s="38" t="s">
        <v>10948</v>
      </c>
      <c r="C21" s="39">
        <v>30131.686499999996</v>
      </c>
      <c r="D21" s="40">
        <v>4667.868999999997</v>
      </c>
      <c r="E21" s="48">
        <v>0.1549156234583815</v>
      </c>
      <c r="F21" s="45">
        <v>0.16609589041095876</v>
      </c>
    </row>
    <row r="22" spans="1:6" x14ac:dyDescent="0.3">
      <c r="A22" s="16"/>
      <c r="B22" s="38" t="s">
        <v>10949</v>
      </c>
      <c r="C22" s="39">
        <v>24797.292000000001</v>
      </c>
      <c r="D22" s="40">
        <v>3335.5571999999997</v>
      </c>
      <c r="E22" s="48">
        <v>0.13451296214118863</v>
      </c>
      <c r="F22" s="45">
        <v>0.17246376811594188</v>
      </c>
    </row>
    <row r="23" spans="1:6" x14ac:dyDescent="0.3">
      <c r="A23" s="16"/>
      <c r="B23" s="38" t="s">
        <v>10950</v>
      </c>
      <c r="C23" s="39">
        <v>28765.324999999993</v>
      </c>
      <c r="D23" s="40">
        <v>3288.6483000000003</v>
      </c>
      <c r="E23" s="48">
        <v>0.1143268257876454</v>
      </c>
      <c r="F23" s="45">
        <v>0.17035714285714271</v>
      </c>
    </row>
    <row r="24" spans="1:6" x14ac:dyDescent="0.3">
      <c r="A24" s="16"/>
      <c r="B24" s="38" t="s">
        <v>10951</v>
      </c>
      <c r="C24" s="39">
        <v>36898.33219999999</v>
      </c>
      <c r="D24" s="40">
        <v>5355.8083999999999</v>
      </c>
      <c r="E24" s="48">
        <v>0.14515041956286581</v>
      </c>
      <c r="F24" s="45">
        <v>0.1564150943396225</v>
      </c>
    </row>
    <row r="25" spans="1:6" x14ac:dyDescent="0.3">
      <c r="A25" s="16"/>
      <c r="B25" s="38" t="s">
        <v>10952</v>
      </c>
      <c r="C25" s="39">
        <v>64595.918000000042</v>
      </c>
      <c r="D25" s="40">
        <v>8209.1627000000008</v>
      </c>
      <c r="E25" s="48">
        <v>0.12708485232766559</v>
      </c>
      <c r="F25" s="45">
        <v>0.14095563139931755</v>
      </c>
    </row>
    <row r="26" spans="1:6" x14ac:dyDescent="0.3">
      <c r="A26" s="16"/>
      <c r="B26" s="38" t="s">
        <v>10953</v>
      </c>
      <c r="C26" s="39">
        <v>31404.923500000012</v>
      </c>
      <c r="D26" s="40">
        <v>2817.3659999999986</v>
      </c>
      <c r="E26" s="48">
        <v>8.971096522492715E-2</v>
      </c>
      <c r="F26" s="45">
        <v>0.16234939759036132</v>
      </c>
    </row>
    <row r="27" spans="1:6" x14ac:dyDescent="0.3">
      <c r="A27" s="16"/>
      <c r="B27" s="38" t="s">
        <v>10954</v>
      </c>
      <c r="C27" s="39">
        <v>75972.563500000047</v>
      </c>
      <c r="D27" s="40">
        <v>12474.788400000009</v>
      </c>
      <c r="E27" s="48">
        <v>0.16420123035600873</v>
      </c>
      <c r="F27" s="45">
        <v>0.16231481481481502</v>
      </c>
    </row>
    <row r="28" spans="1:6" x14ac:dyDescent="0.3">
      <c r="A28" s="16"/>
      <c r="B28" s="38" t="s">
        <v>10955</v>
      </c>
      <c r="C28" s="39">
        <v>74919.521200000076</v>
      </c>
      <c r="D28" s="40">
        <v>8016.9658999999974</v>
      </c>
      <c r="E28" s="48">
        <v>0.1070077033540891</v>
      </c>
      <c r="F28" s="45">
        <v>0.13724683544303809</v>
      </c>
    </row>
    <row r="29" spans="1:6" x14ac:dyDescent="0.3">
      <c r="A29" s="4" t="s">
        <v>10957</v>
      </c>
      <c r="B29" s="37" t="s">
        <v>10944</v>
      </c>
      <c r="C29" s="12">
        <v>18542.490999999995</v>
      </c>
      <c r="D29" s="23">
        <v>2824.8233000000005</v>
      </c>
      <c r="E29" s="47">
        <v>0.15234324773300423</v>
      </c>
      <c r="F29" s="44">
        <v>0.13258426966292133</v>
      </c>
    </row>
    <row r="30" spans="1:6" x14ac:dyDescent="0.3">
      <c r="A30" s="16"/>
      <c r="B30" s="38" t="s">
        <v>10945</v>
      </c>
      <c r="C30" s="39">
        <v>22978.815000000002</v>
      </c>
      <c r="D30" s="40">
        <v>5004.579499999998</v>
      </c>
      <c r="E30" s="48">
        <v>0.21779101750895324</v>
      </c>
      <c r="F30" s="45">
        <v>9.6385542168674718E-2</v>
      </c>
    </row>
    <row r="31" spans="1:6" x14ac:dyDescent="0.3">
      <c r="A31" s="16"/>
      <c r="B31" s="38" t="s">
        <v>10946</v>
      </c>
      <c r="C31" s="39">
        <v>51715.875000000022</v>
      </c>
      <c r="D31" s="40">
        <v>3611.967999999998</v>
      </c>
      <c r="E31" s="48">
        <v>6.984253867888722E-2</v>
      </c>
      <c r="F31" s="45">
        <v>0.19092024539877286</v>
      </c>
    </row>
    <row r="32" spans="1:6" x14ac:dyDescent="0.3">
      <c r="A32" s="16"/>
      <c r="B32" s="38" t="s">
        <v>10947</v>
      </c>
      <c r="C32" s="39">
        <v>38750.038999999968</v>
      </c>
      <c r="D32" s="40">
        <v>2977.814899999998</v>
      </c>
      <c r="E32" s="48">
        <v>7.6846758786487945E-2</v>
      </c>
      <c r="F32" s="45">
        <v>0.15588235294117631</v>
      </c>
    </row>
    <row r="33" spans="1:6" x14ac:dyDescent="0.3">
      <c r="A33" s="16"/>
      <c r="B33" s="38" t="s">
        <v>10948</v>
      </c>
      <c r="C33" s="39">
        <v>56987.727999999988</v>
      </c>
      <c r="D33" s="40">
        <v>8662.1463999999996</v>
      </c>
      <c r="E33" s="48">
        <v>0.1520002060794563</v>
      </c>
      <c r="F33" s="45">
        <v>0.18444444444444449</v>
      </c>
    </row>
    <row r="34" spans="1:6" x14ac:dyDescent="0.3">
      <c r="A34" s="16"/>
      <c r="B34" s="38" t="s">
        <v>10949</v>
      </c>
      <c r="C34" s="39">
        <v>40344.533999999985</v>
      </c>
      <c r="D34" s="40">
        <v>4750.3781000000017</v>
      </c>
      <c r="E34" s="48">
        <v>0.11774527126772621</v>
      </c>
      <c r="F34" s="45">
        <v>0.13869346733668331</v>
      </c>
    </row>
    <row r="35" spans="1:6" x14ac:dyDescent="0.3">
      <c r="A35" s="16"/>
      <c r="B35" s="38" t="s">
        <v>10950</v>
      </c>
      <c r="C35" s="39">
        <v>39261.962999999974</v>
      </c>
      <c r="D35" s="40">
        <v>4432.8778999999995</v>
      </c>
      <c r="E35" s="48">
        <v>0.112905151991509</v>
      </c>
      <c r="F35" s="45">
        <v>0.15945273631840781</v>
      </c>
    </row>
    <row r="36" spans="1:6" x14ac:dyDescent="0.3">
      <c r="A36" s="16"/>
      <c r="B36" s="38" t="s">
        <v>10951</v>
      </c>
      <c r="C36" s="39">
        <v>31115.374299999999</v>
      </c>
      <c r="D36" s="40">
        <v>2062.0692999999983</v>
      </c>
      <c r="E36" s="48">
        <v>6.6271717644097186E-2</v>
      </c>
      <c r="F36" s="45">
        <v>0.18562499999999985</v>
      </c>
    </row>
    <row r="37" spans="1:6" x14ac:dyDescent="0.3">
      <c r="A37" s="16"/>
      <c r="B37" s="38" t="s">
        <v>10952</v>
      </c>
      <c r="C37" s="39">
        <v>73410.024899999975</v>
      </c>
      <c r="D37" s="40">
        <v>9328.6575999999914</v>
      </c>
      <c r="E37" s="48">
        <v>0.12707607186767206</v>
      </c>
      <c r="F37" s="45">
        <v>0.14942148760330604</v>
      </c>
    </row>
    <row r="38" spans="1:6" x14ac:dyDescent="0.3">
      <c r="A38" s="16"/>
      <c r="B38" s="38" t="s">
        <v>10953</v>
      </c>
      <c r="C38" s="39">
        <v>59687.745000000017</v>
      </c>
      <c r="D38" s="40">
        <v>16243.142500000004</v>
      </c>
      <c r="E38" s="48">
        <v>0.27213530181111717</v>
      </c>
      <c r="F38" s="45">
        <v>0.14719387755102023</v>
      </c>
    </row>
    <row r="39" spans="1:6" x14ac:dyDescent="0.3">
      <c r="A39" s="16"/>
      <c r="B39" s="38" t="s">
        <v>10954</v>
      </c>
      <c r="C39" s="39">
        <v>79411.965799999991</v>
      </c>
      <c r="D39" s="40">
        <v>4011.407499999998</v>
      </c>
      <c r="E39" s="48">
        <v>5.0513892454227577E-2</v>
      </c>
      <c r="F39" s="45">
        <v>0.15762162162162205</v>
      </c>
    </row>
    <row r="40" spans="1:6" x14ac:dyDescent="0.3">
      <c r="A40" s="16"/>
      <c r="B40" s="38" t="s">
        <v>10955</v>
      </c>
      <c r="C40" s="39">
        <v>96999.04300000002</v>
      </c>
      <c r="D40" s="40">
        <v>17885.309300000001</v>
      </c>
      <c r="E40" s="48">
        <v>0.18438645111168775</v>
      </c>
      <c r="F40" s="45">
        <v>0.1354261363636366</v>
      </c>
    </row>
    <row r="41" spans="1:6" x14ac:dyDescent="0.3">
      <c r="A41" s="4" t="s">
        <v>10958</v>
      </c>
      <c r="B41" s="37" t="s">
        <v>10944</v>
      </c>
      <c r="C41" s="12">
        <v>43971.373999999996</v>
      </c>
      <c r="D41" s="23">
        <v>7140.4390999999987</v>
      </c>
      <c r="E41" s="47">
        <v>0.16238835520582093</v>
      </c>
      <c r="F41" s="44">
        <v>0.16129032258064505</v>
      </c>
    </row>
    <row r="42" spans="1:6" x14ac:dyDescent="0.3">
      <c r="A42" s="16"/>
      <c r="B42" s="38" t="s">
        <v>10945</v>
      </c>
      <c r="C42" s="39">
        <v>20301.133399999992</v>
      </c>
      <c r="D42" s="40">
        <v>1613.8719999999985</v>
      </c>
      <c r="E42" s="48">
        <v>7.9496645246417585E-2</v>
      </c>
      <c r="F42" s="45">
        <v>0.1819626168224297</v>
      </c>
    </row>
    <row r="43" spans="1:6" x14ac:dyDescent="0.3">
      <c r="A43" s="16"/>
      <c r="B43" s="38" t="s">
        <v>10946</v>
      </c>
      <c r="C43" s="39">
        <v>58872.352799999986</v>
      </c>
      <c r="D43" s="40">
        <v>14751.8915</v>
      </c>
      <c r="E43" s="48">
        <v>0.25057417953236621</v>
      </c>
      <c r="F43" s="45">
        <v>0.13084033613445364</v>
      </c>
    </row>
    <row r="44" spans="1:6" x14ac:dyDescent="0.3">
      <c r="A44" s="16"/>
      <c r="B44" s="38" t="s">
        <v>10947</v>
      </c>
      <c r="C44" s="39">
        <v>36521.536100000005</v>
      </c>
      <c r="D44" s="40">
        <v>933.28999999999621</v>
      </c>
      <c r="E44" s="48">
        <v>2.5554511109405282E-2</v>
      </c>
      <c r="F44" s="45">
        <v>0.19443349753694592</v>
      </c>
    </row>
    <row r="45" spans="1:6" x14ac:dyDescent="0.3">
      <c r="A45" s="16"/>
      <c r="B45" s="38" t="s">
        <v>10948</v>
      </c>
      <c r="C45" s="39">
        <v>44261.110199999996</v>
      </c>
      <c r="D45" s="40">
        <v>6342.5827999999965</v>
      </c>
      <c r="E45" s="48">
        <v>0.14329922524175628</v>
      </c>
      <c r="F45" s="45">
        <v>0.15243801652892566</v>
      </c>
    </row>
    <row r="46" spans="1:6" x14ac:dyDescent="0.3">
      <c r="A46" s="16"/>
      <c r="B46" s="38" t="s">
        <v>10949</v>
      </c>
      <c r="C46" s="39">
        <v>52981.725699999995</v>
      </c>
      <c r="D46" s="40">
        <v>8223.335699999996</v>
      </c>
      <c r="E46" s="48">
        <v>0.15521079374732402</v>
      </c>
      <c r="F46" s="45">
        <v>0.1719183673469388</v>
      </c>
    </row>
    <row r="47" spans="1:6" x14ac:dyDescent="0.3">
      <c r="A47" s="16"/>
      <c r="B47" s="38" t="s">
        <v>10950</v>
      </c>
      <c r="C47" s="39">
        <v>45264.416000000005</v>
      </c>
      <c r="D47" s="40">
        <v>6952.6211999999987</v>
      </c>
      <c r="E47" s="48">
        <v>0.15360015249064515</v>
      </c>
      <c r="F47" s="45">
        <v>0.14004424778761046</v>
      </c>
    </row>
    <row r="48" spans="1:6" x14ac:dyDescent="0.3">
      <c r="A48" s="16"/>
      <c r="B48" s="38" t="s">
        <v>10951</v>
      </c>
      <c r="C48" s="39">
        <v>63120.887999999977</v>
      </c>
      <c r="D48" s="40">
        <v>9040.9556999999968</v>
      </c>
      <c r="E48" s="48">
        <v>0.14323239083708708</v>
      </c>
      <c r="F48" s="45">
        <v>0.14357798165137592</v>
      </c>
    </row>
    <row r="49" spans="1:6" x14ac:dyDescent="0.3">
      <c r="A49" s="16"/>
      <c r="B49" s="38" t="s">
        <v>10952</v>
      </c>
      <c r="C49" s="39">
        <v>87866.652000000031</v>
      </c>
      <c r="D49" s="40">
        <v>10991.555600000007</v>
      </c>
      <c r="E49" s="48">
        <v>0.12509359751182966</v>
      </c>
      <c r="F49" s="45">
        <v>0.14738562091503316</v>
      </c>
    </row>
    <row r="50" spans="1:6" x14ac:dyDescent="0.3">
      <c r="A50" s="16"/>
      <c r="B50" s="38" t="s">
        <v>10953</v>
      </c>
      <c r="C50" s="39">
        <v>77776.923199999976</v>
      </c>
      <c r="D50" s="40">
        <v>9275.2754999999997</v>
      </c>
      <c r="E50" s="48">
        <v>0.11925485244703024</v>
      </c>
      <c r="F50" s="45">
        <v>0.17422818791946335</v>
      </c>
    </row>
    <row r="51" spans="1:6" x14ac:dyDescent="0.3">
      <c r="A51" s="16"/>
      <c r="B51" s="38" t="s">
        <v>10954</v>
      </c>
      <c r="C51" s="39">
        <v>118447.82500000003</v>
      </c>
      <c r="D51" s="40">
        <v>9690.1036999999942</v>
      </c>
      <c r="E51" s="48">
        <v>8.1809047147974157E-2</v>
      </c>
      <c r="F51" s="45">
        <v>0.16098039215686324</v>
      </c>
    </row>
    <row r="52" spans="1:6" x14ac:dyDescent="0.3">
      <c r="A52" s="30"/>
      <c r="B52" s="41" t="s">
        <v>10955</v>
      </c>
      <c r="C52" s="42">
        <v>83829.318799999994</v>
      </c>
      <c r="D52" s="43">
        <v>8483.3467999999921</v>
      </c>
      <c r="E52" s="49">
        <v>0.10119784964780118</v>
      </c>
      <c r="F52" s="46">
        <v>0.14658008658008698</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F9"/>
  <sheetViews>
    <sheetView workbookViewId="0">
      <selection activeCell="A3" sqref="A3"/>
    </sheetView>
  </sheetViews>
  <sheetFormatPr defaultRowHeight="13" x14ac:dyDescent="0.3"/>
  <cols>
    <col min="1" max="1" width="12.26953125" bestFit="1" customWidth="1"/>
    <col min="2" max="2" width="8.08984375" bestFit="1" customWidth="1"/>
    <col min="3" max="8" width="12.1796875" bestFit="1" customWidth="1"/>
    <col min="9" max="9" width="16" bestFit="1" customWidth="1"/>
    <col min="10" max="10" width="15.453125" bestFit="1" customWidth="1"/>
  </cols>
  <sheetData>
    <row r="3" spans="1:6" x14ac:dyDescent="0.3">
      <c r="A3" s="7" t="s">
        <v>10972</v>
      </c>
      <c r="B3" s="5"/>
      <c r="C3" s="7" t="s">
        <v>7</v>
      </c>
      <c r="D3" s="5"/>
      <c r="E3" s="5"/>
      <c r="F3" s="6"/>
    </row>
    <row r="4" spans="1:6" x14ac:dyDescent="0.3">
      <c r="A4" s="7" t="s">
        <v>10964</v>
      </c>
      <c r="B4" s="7" t="s">
        <v>10965</v>
      </c>
      <c r="C4" s="4" t="s">
        <v>24</v>
      </c>
      <c r="D4" s="22" t="s">
        <v>38</v>
      </c>
      <c r="E4" s="22" t="s">
        <v>94</v>
      </c>
      <c r="F4" s="21" t="s">
        <v>10942</v>
      </c>
    </row>
    <row r="5" spans="1:6" x14ac:dyDescent="0.3">
      <c r="A5" s="4" t="s">
        <v>10943</v>
      </c>
      <c r="B5" s="5"/>
      <c r="C5" s="12">
        <v>266096.8126000003</v>
      </c>
      <c r="D5" s="23">
        <v>128434.87370000005</v>
      </c>
      <c r="E5" s="23">
        <v>89715.811800000054</v>
      </c>
      <c r="F5" s="24">
        <v>484247.49810000043</v>
      </c>
    </row>
    <row r="6" spans="1:6" x14ac:dyDescent="0.3">
      <c r="A6" s="4" t="s">
        <v>10956</v>
      </c>
      <c r="B6" s="5"/>
      <c r="C6" s="12">
        <v>266535.93329999992</v>
      </c>
      <c r="D6" s="23">
        <v>128757.30689999994</v>
      </c>
      <c r="E6" s="23">
        <v>75239.268800000005</v>
      </c>
      <c r="F6" s="24">
        <v>470532.5089999999</v>
      </c>
    </row>
    <row r="7" spans="1:6" x14ac:dyDescent="0.3">
      <c r="A7" s="4" t="s">
        <v>10957</v>
      </c>
      <c r="B7" s="5"/>
      <c r="C7" s="12">
        <v>296863.89920000033</v>
      </c>
      <c r="D7" s="23">
        <v>207106.36179999987</v>
      </c>
      <c r="E7" s="23">
        <v>105235.33699999997</v>
      </c>
      <c r="F7" s="24">
        <v>609205.59800000011</v>
      </c>
    </row>
    <row r="8" spans="1:6" x14ac:dyDescent="0.3">
      <c r="A8" s="4" t="s">
        <v>10958</v>
      </c>
      <c r="B8" s="5"/>
      <c r="C8" s="12">
        <v>331904.69990000111</v>
      </c>
      <c r="D8" s="23">
        <v>241847.82440000013</v>
      </c>
      <c r="E8" s="23">
        <v>159462.73090000002</v>
      </c>
      <c r="F8" s="24">
        <v>733215.25520000118</v>
      </c>
    </row>
    <row r="9" spans="1:6" x14ac:dyDescent="0.3">
      <c r="A9" s="8" t="s">
        <v>10942</v>
      </c>
      <c r="B9" s="27"/>
      <c r="C9" s="13">
        <v>1161401.3450000016</v>
      </c>
      <c r="D9" s="25">
        <v>706146.36679999996</v>
      </c>
      <c r="E9" s="25">
        <v>429653.14850000007</v>
      </c>
      <c r="F9" s="26">
        <v>2297200.8603000017</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C8"/>
  <sheetViews>
    <sheetView workbookViewId="0">
      <selection activeCell="B13" sqref="B13"/>
    </sheetView>
  </sheetViews>
  <sheetFormatPr defaultRowHeight="13" x14ac:dyDescent="0.3"/>
  <cols>
    <col min="1" max="1" width="12.26953125" bestFit="1" customWidth="1"/>
    <col min="2" max="2" width="12.1796875" bestFit="1" customWidth="1"/>
    <col min="3" max="3" width="10.90625" bestFit="1" customWidth="1"/>
  </cols>
  <sheetData>
    <row r="3" spans="1:3" x14ac:dyDescent="0.3">
      <c r="A3" s="4"/>
      <c r="B3" s="7" t="s">
        <v>10962</v>
      </c>
      <c r="C3" s="6"/>
    </row>
    <row r="4" spans="1:3" x14ac:dyDescent="0.3">
      <c r="A4" s="7" t="s">
        <v>10959</v>
      </c>
      <c r="B4" s="4" t="s">
        <v>10960</v>
      </c>
      <c r="C4" s="11" t="s">
        <v>10961</v>
      </c>
    </row>
    <row r="5" spans="1:3" x14ac:dyDescent="0.3">
      <c r="A5" s="9" t="s">
        <v>24</v>
      </c>
      <c r="B5" s="12">
        <v>1161401.3449999888</v>
      </c>
      <c r="C5" s="14">
        <v>134119.20919999972</v>
      </c>
    </row>
    <row r="6" spans="1:3" x14ac:dyDescent="0.3">
      <c r="A6" s="17" t="s">
        <v>38</v>
      </c>
      <c r="B6" s="18">
        <v>706146.36680000008</v>
      </c>
      <c r="C6" s="19">
        <v>91979.13400000018</v>
      </c>
    </row>
    <row r="7" spans="1:3" x14ac:dyDescent="0.3">
      <c r="A7" s="17" t="s">
        <v>94</v>
      </c>
      <c r="B7" s="18">
        <v>429653.1485000003</v>
      </c>
      <c r="C7" s="19">
        <v>60298.67850000006</v>
      </c>
    </row>
    <row r="8" spans="1:3" x14ac:dyDescent="0.3">
      <c r="A8" s="10" t="s">
        <v>10942</v>
      </c>
      <c r="B8" s="13">
        <v>2297200.8602999891</v>
      </c>
      <c r="C8" s="15">
        <v>286397.02169999992</v>
      </c>
    </row>
  </sheetData>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C9"/>
  <sheetViews>
    <sheetView workbookViewId="0">
      <selection activeCell="B3" sqref="B3"/>
    </sheetView>
  </sheetViews>
  <sheetFormatPr defaultRowHeight="13" x14ac:dyDescent="0.3"/>
  <cols>
    <col min="1" max="1" width="17.1796875" bestFit="1" customWidth="1"/>
    <col min="2" max="2" width="12.1796875" bestFit="1" customWidth="1"/>
    <col min="3" max="3" width="10.90625" bestFit="1" customWidth="1"/>
  </cols>
  <sheetData>
    <row r="3" spans="1:3" x14ac:dyDescent="0.3">
      <c r="A3" s="4"/>
      <c r="B3" s="7" t="s">
        <v>10962</v>
      </c>
      <c r="C3" s="6"/>
    </row>
    <row r="4" spans="1:3" x14ac:dyDescent="0.3">
      <c r="A4" s="7" t="s">
        <v>10959</v>
      </c>
      <c r="B4" s="4" t="s">
        <v>10960</v>
      </c>
      <c r="C4" s="11" t="s">
        <v>10961</v>
      </c>
    </row>
    <row r="5" spans="1:3" x14ac:dyDescent="0.3">
      <c r="A5" s="9" t="s">
        <v>5177</v>
      </c>
      <c r="B5" s="12">
        <v>725457.82450000057</v>
      </c>
      <c r="C5" s="14">
        <v>108418.44890000013</v>
      </c>
    </row>
    <row r="6" spans="1:3" x14ac:dyDescent="0.3">
      <c r="A6" s="17" t="s">
        <v>684</v>
      </c>
      <c r="B6" s="18">
        <v>391721.90500000032</v>
      </c>
      <c r="C6" s="19">
        <v>46749.430300000058</v>
      </c>
    </row>
    <row r="7" spans="1:3" x14ac:dyDescent="0.3">
      <c r="A7" s="17" t="s">
        <v>2264</v>
      </c>
      <c r="B7" s="18">
        <v>678781.2399999979</v>
      </c>
      <c r="C7" s="19">
        <v>91522.780000000261</v>
      </c>
    </row>
    <row r="8" spans="1:3" x14ac:dyDescent="0.3">
      <c r="A8" s="17" t="s">
        <v>4211</v>
      </c>
      <c r="B8" s="18">
        <v>501239.89080000052</v>
      </c>
      <c r="C8" s="19">
        <v>39706.362499999967</v>
      </c>
    </row>
    <row r="9" spans="1:3" x14ac:dyDescent="0.3">
      <c r="A9" s="10" t="s">
        <v>10942</v>
      </c>
      <c r="B9" s="13">
        <v>2297200.8602999994</v>
      </c>
      <c r="C9" s="15">
        <v>286397.02170000045</v>
      </c>
    </row>
  </sheetData>
  <pageMargins left="0.7" right="0.7" top="0.75" bottom="0.75" header="0.3" footer="0.3"/>
  <pageSetup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D8"/>
  <sheetViews>
    <sheetView workbookViewId="0">
      <selection activeCell="A5" sqref="A3:D8"/>
    </sheetView>
  </sheetViews>
  <sheetFormatPr defaultRowHeight="13" x14ac:dyDescent="0.3"/>
  <cols>
    <col min="1" max="1" width="14.6328125" bestFit="1" customWidth="1"/>
    <col min="2" max="2" width="14.26953125" bestFit="1" customWidth="1"/>
    <col min="3" max="3" width="12.1796875" bestFit="1" customWidth="1"/>
    <col min="4" max="4" width="10.90625" bestFit="1" customWidth="1"/>
  </cols>
  <sheetData>
    <row r="3" spans="1:4" x14ac:dyDescent="0.3">
      <c r="A3" s="4"/>
      <c r="B3" s="5"/>
      <c r="C3" s="7" t="s">
        <v>10962</v>
      </c>
      <c r="D3" s="6"/>
    </row>
    <row r="4" spans="1:4" x14ac:dyDescent="0.3">
      <c r="A4" s="7" t="s">
        <v>14</v>
      </c>
      <c r="B4" s="7" t="s">
        <v>15</v>
      </c>
      <c r="C4" s="4" t="s">
        <v>10960</v>
      </c>
      <c r="D4" s="11" t="s">
        <v>10961</v>
      </c>
    </row>
    <row r="5" spans="1:4" x14ac:dyDescent="0.3">
      <c r="A5" s="4" t="s">
        <v>30</v>
      </c>
      <c r="B5" s="5"/>
      <c r="C5" s="12">
        <v>741999.79529999977</v>
      </c>
      <c r="D5" s="14">
        <v>18451.272799999992</v>
      </c>
    </row>
    <row r="6" spans="1:4" x14ac:dyDescent="0.3">
      <c r="A6" s="4" t="s">
        <v>43</v>
      </c>
      <c r="B6" s="5"/>
      <c r="C6" s="12">
        <v>719047.03200000292</v>
      </c>
      <c r="D6" s="14">
        <v>122490.8008000001</v>
      </c>
    </row>
    <row r="7" spans="1:4" x14ac:dyDescent="0.3">
      <c r="A7" s="4" t="s">
        <v>66</v>
      </c>
      <c r="B7" s="5"/>
      <c r="C7" s="12">
        <v>836154.03299999656</v>
      </c>
      <c r="D7" s="14">
        <v>145454.9480999998</v>
      </c>
    </row>
    <row r="8" spans="1:4" x14ac:dyDescent="0.3">
      <c r="A8" s="8" t="s">
        <v>10942</v>
      </c>
      <c r="B8" s="27"/>
      <c r="C8" s="13">
        <v>2297200.8602999994</v>
      </c>
      <c r="D8" s="15">
        <v>286397.02169999992</v>
      </c>
    </row>
  </sheetData>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C57"/>
  <sheetViews>
    <sheetView workbookViewId="0">
      <selection activeCell="C2" sqref="C2"/>
    </sheetView>
  </sheetViews>
  <sheetFormatPr defaultRowHeight="13" x14ac:dyDescent="0.3"/>
  <cols>
    <col min="1" max="1" width="12.26953125" bestFit="1" customWidth="1"/>
    <col min="2" max="2" width="12.1796875" bestFit="1" customWidth="1"/>
    <col min="3" max="3" width="10.90625" bestFit="1" customWidth="1"/>
  </cols>
  <sheetData>
    <row r="3" spans="1:3" x14ac:dyDescent="0.3">
      <c r="A3" s="4"/>
      <c r="B3" s="7" t="s">
        <v>10962</v>
      </c>
      <c r="C3" s="6"/>
    </row>
    <row r="4" spans="1:3" x14ac:dyDescent="0.3">
      <c r="A4" s="7" t="s">
        <v>10959</v>
      </c>
      <c r="B4" s="4" t="s">
        <v>10960</v>
      </c>
      <c r="C4" s="11" t="s">
        <v>10961</v>
      </c>
    </row>
    <row r="5" spans="1:3" x14ac:dyDescent="0.3">
      <c r="A5" s="9" t="s">
        <v>10943</v>
      </c>
      <c r="B5" s="12"/>
      <c r="C5" s="14"/>
    </row>
    <row r="6" spans="1:3" x14ac:dyDescent="0.3">
      <c r="A6" s="20" t="s">
        <v>10944</v>
      </c>
      <c r="B6" s="18">
        <v>14236.894999999997</v>
      </c>
      <c r="C6" s="19">
        <v>2450.1906999999992</v>
      </c>
    </row>
    <row r="7" spans="1:3" x14ac:dyDescent="0.3">
      <c r="A7" s="20" t="s">
        <v>10945</v>
      </c>
      <c r="B7" s="18">
        <v>4519.8920000000007</v>
      </c>
      <c r="C7" s="19">
        <v>862.30839999999989</v>
      </c>
    </row>
    <row r="8" spans="1:3" x14ac:dyDescent="0.3">
      <c r="A8" s="20" t="s">
        <v>10946</v>
      </c>
      <c r="B8" s="18">
        <v>55691.009000000027</v>
      </c>
      <c r="C8" s="19">
        <v>498.72989999999828</v>
      </c>
    </row>
    <row r="9" spans="1:3" x14ac:dyDescent="0.3">
      <c r="A9" s="20" t="s">
        <v>10947</v>
      </c>
      <c r="B9" s="18">
        <v>28295.344999999994</v>
      </c>
      <c r="C9" s="19">
        <v>3488.8352000000004</v>
      </c>
    </row>
    <row r="10" spans="1:3" x14ac:dyDescent="0.3">
      <c r="A10" s="20" t="s">
        <v>10948</v>
      </c>
      <c r="B10" s="18">
        <v>23648.287000000004</v>
      </c>
      <c r="C10" s="19">
        <v>2738.7095999999992</v>
      </c>
    </row>
    <row r="11" spans="1:3" x14ac:dyDescent="0.3">
      <c r="A11" s="20" t="s">
        <v>10949</v>
      </c>
      <c r="B11" s="18">
        <v>34595.127600000036</v>
      </c>
      <c r="C11" s="19">
        <v>4976.5243999999984</v>
      </c>
    </row>
    <row r="12" spans="1:3" x14ac:dyDescent="0.3">
      <c r="A12" s="20" t="s">
        <v>10950</v>
      </c>
      <c r="B12" s="18">
        <v>33946.392999999996</v>
      </c>
      <c r="C12" s="19">
        <v>-841.48260000000209</v>
      </c>
    </row>
    <row r="13" spans="1:3" x14ac:dyDescent="0.3">
      <c r="A13" s="20" t="s">
        <v>10951</v>
      </c>
      <c r="B13" s="18">
        <v>27909.468499999992</v>
      </c>
      <c r="C13" s="19">
        <v>5318.1049999999996</v>
      </c>
    </row>
    <row r="14" spans="1:3" x14ac:dyDescent="0.3">
      <c r="A14" s="20" t="s">
        <v>10952</v>
      </c>
      <c r="B14" s="18">
        <v>81777.350799999971</v>
      </c>
      <c r="C14" s="19">
        <v>8328.099400000001</v>
      </c>
    </row>
    <row r="15" spans="1:3" x14ac:dyDescent="0.3">
      <c r="A15" s="20" t="s">
        <v>10953</v>
      </c>
      <c r="B15" s="18">
        <v>31453.392999999989</v>
      </c>
      <c r="C15" s="19">
        <v>3448.2572999999979</v>
      </c>
    </row>
    <row r="16" spans="1:3" x14ac:dyDescent="0.3">
      <c r="A16" s="20" t="s">
        <v>10954</v>
      </c>
      <c r="B16" s="18">
        <v>78628.71669999999</v>
      </c>
      <c r="C16" s="19">
        <v>9292.1268999999938</v>
      </c>
    </row>
    <row r="17" spans="1:3" x14ac:dyDescent="0.3">
      <c r="A17" s="20" t="s">
        <v>10955</v>
      </c>
      <c r="B17" s="18">
        <v>69545.62049999999</v>
      </c>
      <c r="C17" s="19">
        <v>8983.5698999999986</v>
      </c>
    </row>
    <row r="18" spans="1:3" x14ac:dyDescent="0.3">
      <c r="A18" s="17" t="s">
        <v>10956</v>
      </c>
      <c r="B18" s="18"/>
      <c r="C18" s="19"/>
    </row>
    <row r="19" spans="1:3" x14ac:dyDescent="0.3">
      <c r="A19" s="20" t="s">
        <v>10944</v>
      </c>
      <c r="B19" s="18">
        <v>18174.075599999993</v>
      </c>
      <c r="C19" s="19">
        <v>-3281.0070000000014</v>
      </c>
    </row>
    <row r="20" spans="1:3" x14ac:dyDescent="0.3">
      <c r="A20" s="20" t="s">
        <v>10945</v>
      </c>
      <c r="B20" s="18">
        <v>11951.411</v>
      </c>
      <c r="C20" s="19">
        <v>2813.8508000000002</v>
      </c>
    </row>
    <row r="21" spans="1:3" x14ac:dyDescent="0.3">
      <c r="A21" s="20" t="s">
        <v>10946</v>
      </c>
      <c r="B21" s="18">
        <v>38726.251999999993</v>
      </c>
      <c r="C21" s="19">
        <v>9732.0977999999996</v>
      </c>
    </row>
    <row r="22" spans="1:3" x14ac:dyDescent="0.3">
      <c r="A22" s="20" t="s">
        <v>10947</v>
      </c>
      <c r="B22" s="18">
        <v>34195.208499999993</v>
      </c>
      <c r="C22" s="19">
        <v>4187.4961999999969</v>
      </c>
    </row>
    <row r="23" spans="1:3" x14ac:dyDescent="0.3">
      <c r="A23" s="20" t="s">
        <v>10948</v>
      </c>
      <c r="B23" s="18">
        <v>30131.686499999996</v>
      </c>
      <c r="C23" s="19">
        <v>4667.868999999997</v>
      </c>
    </row>
    <row r="24" spans="1:3" x14ac:dyDescent="0.3">
      <c r="A24" s="20" t="s">
        <v>10949</v>
      </c>
      <c r="B24" s="18">
        <v>24797.292000000001</v>
      </c>
      <c r="C24" s="19">
        <v>3335.5571999999997</v>
      </c>
    </row>
    <row r="25" spans="1:3" x14ac:dyDescent="0.3">
      <c r="A25" s="20" t="s">
        <v>10950</v>
      </c>
      <c r="B25" s="18">
        <v>28765.324999999993</v>
      </c>
      <c r="C25" s="19">
        <v>3288.6483000000003</v>
      </c>
    </row>
    <row r="26" spans="1:3" x14ac:dyDescent="0.3">
      <c r="A26" s="20" t="s">
        <v>10951</v>
      </c>
      <c r="B26" s="18">
        <v>36898.33219999999</v>
      </c>
      <c r="C26" s="19">
        <v>5355.8083999999999</v>
      </c>
    </row>
    <row r="27" spans="1:3" x14ac:dyDescent="0.3">
      <c r="A27" s="20" t="s">
        <v>10952</v>
      </c>
      <c r="B27" s="18">
        <v>64595.918000000042</v>
      </c>
      <c r="C27" s="19">
        <v>8209.1627000000008</v>
      </c>
    </row>
    <row r="28" spans="1:3" x14ac:dyDescent="0.3">
      <c r="A28" s="20" t="s">
        <v>10953</v>
      </c>
      <c r="B28" s="18">
        <v>31404.923500000012</v>
      </c>
      <c r="C28" s="19">
        <v>2817.3659999999986</v>
      </c>
    </row>
    <row r="29" spans="1:3" x14ac:dyDescent="0.3">
      <c r="A29" s="20" t="s">
        <v>10954</v>
      </c>
      <c r="B29" s="18">
        <v>75972.563500000047</v>
      </c>
      <c r="C29" s="19">
        <v>12474.788400000009</v>
      </c>
    </row>
    <row r="30" spans="1:3" x14ac:dyDescent="0.3">
      <c r="A30" s="20" t="s">
        <v>10955</v>
      </c>
      <c r="B30" s="18">
        <v>74919.521200000076</v>
      </c>
      <c r="C30" s="19">
        <v>8016.9658999999974</v>
      </c>
    </row>
    <row r="31" spans="1:3" x14ac:dyDescent="0.3">
      <c r="A31" s="17" t="s">
        <v>10957</v>
      </c>
      <c r="B31" s="18"/>
      <c r="C31" s="19"/>
    </row>
    <row r="32" spans="1:3" x14ac:dyDescent="0.3">
      <c r="A32" s="20" t="s">
        <v>10944</v>
      </c>
      <c r="B32" s="18">
        <v>18542.490999999995</v>
      </c>
      <c r="C32" s="19">
        <v>2824.8233000000005</v>
      </c>
    </row>
    <row r="33" spans="1:3" x14ac:dyDescent="0.3">
      <c r="A33" s="20" t="s">
        <v>10945</v>
      </c>
      <c r="B33" s="18">
        <v>22978.815000000002</v>
      </c>
      <c r="C33" s="19">
        <v>5004.579499999998</v>
      </c>
    </row>
    <row r="34" spans="1:3" x14ac:dyDescent="0.3">
      <c r="A34" s="20" t="s">
        <v>10946</v>
      </c>
      <c r="B34" s="18">
        <v>51715.875000000022</v>
      </c>
      <c r="C34" s="19">
        <v>3611.967999999998</v>
      </c>
    </row>
    <row r="35" spans="1:3" x14ac:dyDescent="0.3">
      <c r="A35" s="20" t="s">
        <v>10947</v>
      </c>
      <c r="B35" s="18">
        <v>38750.038999999968</v>
      </c>
      <c r="C35" s="19">
        <v>2977.814899999998</v>
      </c>
    </row>
    <row r="36" spans="1:3" x14ac:dyDescent="0.3">
      <c r="A36" s="20" t="s">
        <v>10948</v>
      </c>
      <c r="B36" s="18">
        <v>56987.727999999988</v>
      </c>
      <c r="C36" s="19">
        <v>8662.1463999999996</v>
      </c>
    </row>
    <row r="37" spans="1:3" x14ac:dyDescent="0.3">
      <c r="A37" s="20" t="s">
        <v>10949</v>
      </c>
      <c r="B37" s="18">
        <v>40344.533999999985</v>
      </c>
      <c r="C37" s="19">
        <v>4750.3781000000017</v>
      </c>
    </row>
    <row r="38" spans="1:3" x14ac:dyDescent="0.3">
      <c r="A38" s="20" t="s">
        <v>10950</v>
      </c>
      <c r="B38" s="18">
        <v>39261.962999999974</v>
      </c>
      <c r="C38" s="19">
        <v>4432.8778999999995</v>
      </c>
    </row>
    <row r="39" spans="1:3" x14ac:dyDescent="0.3">
      <c r="A39" s="20" t="s">
        <v>10951</v>
      </c>
      <c r="B39" s="18">
        <v>31115.374299999999</v>
      </c>
      <c r="C39" s="19">
        <v>2062.0692999999983</v>
      </c>
    </row>
    <row r="40" spans="1:3" x14ac:dyDescent="0.3">
      <c r="A40" s="20" t="s">
        <v>10952</v>
      </c>
      <c r="B40" s="18">
        <v>73410.024899999975</v>
      </c>
      <c r="C40" s="19">
        <v>9328.6575999999914</v>
      </c>
    </row>
    <row r="41" spans="1:3" x14ac:dyDescent="0.3">
      <c r="A41" s="20" t="s">
        <v>10953</v>
      </c>
      <c r="B41" s="18">
        <v>59687.745000000017</v>
      </c>
      <c r="C41" s="19">
        <v>16243.142500000004</v>
      </c>
    </row>
    <row r="42" spans="1:3" x14ac:dyDescent="0.3">
      <c r="A42" s="20" t="s">
        <v>10954</v>
      </c>
      <c r="B42" s="18">
        <v>79411.965799999991</v>
      </c>
      <c r="C42" s="19">
        <v>4011.407499999998</v>
      </c>
    </row>
    <row r="43" spans="1:3" x14ac:dyDescent="0.3">
      <c r="A43" s="20" t="s">
        <v>10955</v>
      </c>
      <c r="B43" s="18">
        <v>96999.04300000002</v>
      </c>
      <c r="C43" s="19">
        <v>17885.309300000001</v>
      </c>
    </row>
    <row r="44" spans="1:3" x14ac:dyDescent="0.3">
      <c r="A44" s="17" t="s">
        <v>10958</v>
      </c>
      <c r="B44" s="18"/>
      <c r="C44" s="19"/>
    </row>
    <row r="45" spans="1:3" x14ac:dyDescent="0.3">
      <c r="A45" s="20" t="s">
        <v>10944</v>
      </c>
      <c r="B45" s="18">
        <v>43971.373999999996</v>
      </c>
      <c r="C45" s="19">
        <v>7140.4390999999987</v>
      </c>
    </row>
    <row r="46" spans="1:3" x14ac:dyDescent="0.3">
      <c r="A46" s="20" t="s">
        <v>10945</v>
      </c>
      <c r="B46" s="18">
        <v>20301.133399999992</v>
      </c>
      <c r="C46" s="19">
        <v>1613.8719999999985</v>
      </c>
    </row>
    <row r="47" spans="1:3" x14ac:dyDescent="0.3">
      <c r="A47" s="20" t="s">
        <v>10946</v>
      </c>
      <c r="B47" s="18">
        <v>58872.352799999986</v>
      </c>
      <c r="C47" s="19">
        <v>14751.8915</v>
      </c>
    </row>
    <row r="48" spans="1:3" x14ac:dyDescent="0.3">
      <c r="A48" s="20" t="s">
        <v>10947</v>
      </c>
      <c r="B48" s="18">
        <v>36521.536100000005</v>
      </c>
      <c r="C48" s="19">
        <v>933.28999999999621</v>
      </c>
    </row>
    <row r="49" spans="1:3" x14ac:dyDescent="0.3">
      <c r="A49" s="20" t="s">
        <v>10948</v>
      </c>
      <c r="B49" s="18">
        <v>44261.110199999996</v>
      </c>
      <c r="C49" s="19">
        <v>6342.5827999999965</v>
      </c>
    </row>
    <row r="50" spans="1:3" x14ac:dyDescent="0.3">
      <c r="A50" s="20" t="s">
        <v>10949</v>
      </c>
      <c r="B50" s="18">
        <v>52981.725699999995</v>
      </c>
      <c r="C50" s="19">
        <v>8223.335699999996</v>
      </c>
    </row>
    <row r="51" spans="1:3" x14ac:dyDescent="0.3">
      <c r="A51" s="20" t="s">
        <v>10950</v>
      </c>
      <c r="B51" s="18">
        <v>45264.416000000005</v>
      </c>
      <c r="C51" s="19">
        <v>6952.6211999999987</v>
      </c>
    </row>
    <row r="52" spans="1:3" x14ac:dyDescent="0.3">
      <c r="A52" s="20" t="s">
        <v>10951</v>
      </c>
      <c r="B52" s="18">
        <v>63120.887999999977</v>
      </c>
      <c r="C52" s="19">
        <v>9040.9556999999968</v>
      </c>
    </row>
    <row r="53" spans="1:3" x14ac:dyDescent="0.3">
      <c r="A53" s="20" t="s">
        <v>10952</v>
      </c>
      <c r="B53" s="18">
        <v>87866.652000000031</v>
      </c>
      <c r="C53" s="19">
        <v>10991.555600000007</v>
      </c>
    </row>
    <row r="54" spans="1:3" x14ac:dyDescent="0.3">
      <c r="A54" s="20" t="s">
        <v>10953</v>
      </c>
      <c r="B54" s="18">
        <v>77776.923199999976</v>
      </c>
      <c r="C54" s="19">
        <v>9275.2754999999997</v>
      </c>
    </row>
    <row r="55" spans="1:3" x14ac:dyDescent="0.3">
      <c r="A55" s="20" t="s">
        <v>10954</v>
      </c>
      <c r="B55" s="18">
        <v>118447.82500000003</v>
      </c>
      <c r="C55" s="19">
        <v>9690.1036999999942</v>
      </c>
    </row>
    <row r="56" spans="1:3" x14ac:dyDescent="0.3">
      <c r="A56" s="20" t="s">
        <v>10955</v>
      </c>
      <c r="B56" s="18">
        <v>83829.318799999994</v>
      </c>
      <c r="C56" s="19">
        <v>8483.3467999999921</v>
      </c>
    </row>
    <row r="57" spans="1:3" x14ac:dyDescent="0.3">
      <c r="A57" s="10" t="s">
        <v>10942</v>
      </c>
      <c r="B57" s="13">
        <v>2297200.8603000003</v>
      </c>
      <c r="C57" s="15">
        <v>286397.02169999992</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Orders</vt:lpstr>
      <vt:lpstr>People</vt:lpstr>
      <vt:lpstr>Returns</vt:lpstr>
      <vt:lpstr>ReturnedPivot</vt:lpstr>
      <vt:lpstr>RegionPivot</vt:lpstr>
      <vt:lpstr>MapPivot</vt:lpstr>
      <vt:lpstr>SparklinesPivot</vt:lpstr>
      <vt:lpstr>SegmentDynamicPivot</vt:lpstr>
      <vt:lpstr>SegmentPivot</vt:lpstr>
      <vt:lpstr>ManagerPivot</vt:lpstr>
      <vt:lpstr>CategoryPivot</vt:lpstr>
      <vt:lpstr>LinePivot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Maksim Skarakhod</cp:lastModifiedBy>
  <dcterms:created xsi:type="dcterms:W3CDTF">2019-07-08T16:52:48Z</dcterms:created>
  <dcterms:modified xsi:type="dcterms:W3CDTF">2023-02-19T19:12:45Z</dcterms:modified>
</cp:coreProperties>
</file>